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longh\Desktop\X\04_monitoring\JPAM_2025\sp500_earning_sourcce\data\"/>
    </mc:Choice>
  </mc:AlternateContent>
  <xr:revisionPtr revIDLastSave="0" documentId="13_ncr:1_{86F52FCE-5E73-4F13-B812-A5988532F372}" xr6:coauthVersionLast="47" xr6:coauthVersionMax="47" xr10:uidLastSave="{00000000-0000-0000-0000-000000000000}"/>
  <bookViews>
    <workbookView xWindow="-108" yWindow="-108" windowWidth="30936" windowHeight="16896" firstSheet="1" activeTab="1" xr2:uid="{5BA6BA1B-3C69-4E0E-9843-526B8414B5F1}"/>
  </bookViews>
  <sheets>
    <sheet name="__snloffice" sheetId="3" state="veryHidden" r:id="rId1"/>
    <sheet name="meta" sheetId="10" r:id="rId2"/>
    <sheet name="EPS_Q" sheetId="9" r:id="rId3"/>
    <sheet name="Rev_Q" sheetId="7" r:id="rId4"/>
    <sheet name="Share_Q" sheetId="8" r:id="rId5"/>
    <sheet name="template (2)" sheetId="4" state="hidden" r:id="rId6"/>
    <sheet name="alternative" sheetId="2" state="hidden" r:id="rId7"/>
    <sheet name="template" sheetId="1" state="hidden" r:id="rId8"/>
  </sheets>
  <definedNames>
    <definedName name="_xlnm._FilterDatabase" localSheetId="6" hidden="1">alternative!$A$5:$R$5</definedName>
    <definedName name="_xlnm._FilterDatabase" localSheetId="5"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2F9F0C82_69DC_4B77_8FF2_91AAB3B89665_" localSheetId="5" hidden="1">'template (2)'!$A$3:$A$506</definedName>
    <definedName name="snl__320BD099_86BC_4E74_BDD8_8F1C3BD16305_" localSheetId="4" hidden="1">Share_Q!$A$3:$A$404</definedName>
    <definedName name="snl__3DA54046_713A_4525_8327_3B574B62E738_" localSheetId="3" hidden="1">Rev_Q!$A$3:$A$404</definedName>
    <definedName name="snl__3DEECF35_CA04_411E_9FC9_90A3F319378A_" localSheetId="6" hidden="1">alternative!$A$5:$A$509</definedName>
    <definedName name="snl__882DC2A7_9331_4C7E_AF88_58AA307CE3BE_" localSheetId="6" hidden="1">alternative!$K$5:$K$509</definedName>
    <definedName name="snl__A216FED5_CBA9_4767_AB07_EE287B288D73_" localSheetId="2" hidden="1">EPS_Q!$A$3:$A$404</definedName>
    <definedName name="snl__A8F3DBC9_0C51_48A1_A53E_83A69DD59556_" localSheetId="6" hidden="1">alternative!$U$5:$U$509</definedName>
    <definedName name="snl__AB7CDC13_CC6A_4AC1_AF1D_3E286EF23703_" localSheetId="1" hidden="1">meta!$A$3:$A$404</definedName>
    <definedName name="snl__C5319E9D_81A3_4855_82FB_0CF0E87A2D07_" localSheetId="7" hidden="1">template!$G$3:$G$507</definedName>
    <definedName name="snl__CA48C435_A342_4A6E_8BF9_9CAC9874EA24_" localSheetId="7" hidden="1">template!$A$3:$A$507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10" l="1"/>
  <c r="C11" i="10"/>
  <c r="D11" i="10"/>
  <c r="E11" i="10"/>
  <c r="F11" i="10"/>
  <c r="B4" i="10"/>
  <c r="C4" i="10"/>
  <c r="D4" i="10"/>
  <c r="E4" i="10"/>
  <c r="F4" i="10"/>
  <c r="G4" i="10"/>
  <c r="H4" i="10"/>
  <c r="B5" i="10"/>
  <c r="C5" i="10"/>
  <c r="D5" i="10"/>
  <c r="E5" i="10"/>
  <c r="F5" i="10"/>
  <c r="G5" i="10"/>
  <c r="H5" i="10"/>
  <c r="B6" i="10"/>
  <c r="C6" i="10"/>
  <c r="D6" i="10"/>
  <c r="E6" i="10"/>
  <c r="F6" i="10"/>
  <c r="G6" i="10"/>
  <c r="H6" i="10"/>
  <c r="B7" i="10"/>
  <c r="C7" i="10"/>
  <c r="D7" i="10"/>
  <c r="E7" i="10"/>
  <c r="F7" i="10"/>
  <c r="G7" i="10"/>
  <c r="H7" i="10"/>
  <c r="B8" i="10"/>
  <c r="C8" i="10"/>
  <c r="D8" i="10"/>
  <c r="E8" i="10"/>
  <c r="F8" i="10"/>
  <c r="G8" i="10"/>
  <c r="H8" i="10"/>
  <c r="B9" i="10"/>
  <c r="C9" i="10"/>
  <c r="D9" i="10"/>
  <c r="E9" i="10"/>
  <c r="F9" i="10"/>
  <c r="G9" i="10"/>
  <c r="H9" i="10"/>
  <c r="B10" i="10"/>
  <c r="C10" i="10"/>
  <c r="D10" i="10"/>
  <c r="E10" i="10"/>
  <c r="F10" i="10"/>
  <c r="G10" i="10"/>
  <c r="H10" i="10"/>
  <c r="G11" i="10"/>
  <c r="H11" i="10"/>
  <c r="B12" i="10"/>
  <c r="C12" i="10"/>
  <c r="D12" i="10"/>
  <c r="E12" i="10"/>
  <c r="F12" i="10"/>
  <c r="G12" i="10"/>
  <c r="H12" i="10"/>
  <c r="B13" i="10"/>
  <c r="C13" i="10"/>
  <c r="D13" i="10"/>
  <c r="E13" i="10"/>
  <c r="F13" i="10"/>
  <c r="G13" i="10"/>
  <c r="H13" i="10"/>
  <c r="B14" i="10"/>
  <c r="C14" i="10"/>
  <c r="D14" i="10"/>
  <c r="E14" i="10"/>
  <c r="F14" i="10"/>
  <c r="G14" i="10"/>
  <c r="H14" i="10"/>
  <c r="B15" i="10"/>
  <c r="C15" i="10"/>
  <c r="D15" i="10"/>
  <c r="E15" i="10"/>
  <c r="F15" i="10"/>
  <c r="G15" i="10"/>
  <c r="H15" i="10"/>
  <c r="B16" i="10"/>
  <c r="C16" i="10"/>
  <c r="D16" i="10"/>
  <c r="E16" i="10"/>
  <c r="F16" i="10"/>
  <c r="G16" i="10"/>
  <c r="H16" i="10"/>
  <c r="B17" i="10"/>
  <c r="C17" i="10"/>
  <c r="D17" i="10"/>
  <c r="E17" i="10"/>
  <c r="F17" i="10"/>
  <c r="G17" i="10"/>
  <c r="H17" i="10"/>
  <c r="B18" i="10"/>
  <c r="C18" i="10"/>
  <c r="D18" i="10"/>
  <c r="E18" i="10"/>
  <c r="F18" i="10"/>
  <c r="G18" i="10"/>
  <c r="H18" i="10"/>
  <c r="B19" i="10"/>
  <c r="C19" i="10"/>
  <c r="D19" i="10"/>
  <c r="E19" i="10"/>
  <c r="F19" i="10"/>
  <c r="G19" i="10"/>
  <c r="H19" i="10"/>
  <c r="B20" i="10"/>
  <c r="C20" i="10"/>
  <c r="D20" i="10"/>
  <c r="E20" i="10"/>
  <c r="F20" i="10"/>
  <c r="G20" i="10"/>
  <c r="H20" i="10"/>
  <c r="B21" i="10"/>
  <c r="C21" i="10"/>
  <c r="D21" i="10"/>
  <c r="E21" i="10"/>
  <c r="F21" i="10"/>
  <c r="G21" i="10"/>
  <c r="H21" i="10"/>
  <c r="B22" i="10"/>
  <c r="C22" i="10"/>
  <c r="D22" i="10"/>
  <c r="E22" i="10"/>
  <c r="F22" i="10"/>
  <c r="G22" i="10"/>
  <c r="H22" i="10"/>
  <c r="B23" i="10"/>
  <c r="C23" i="10"/>
  <c r="D23" i="10"/>
  <c r="E23" i="10"/>
  <c r="F23" i="10"/>
  <c r="G23" i="10"/>
  <c r="H23" i="10"/>
  <c r="B24" i="10"/>
  <c r="C24" i="10"/>
  <c r="D24" i="10"/>
  <c r="E24" i="10"/>
  <c r="F24" i="10"/>
  <c r="G24" i="10"/>
  <c r="H24" i="10"/>
  <c r="B25" i="10"/>
  <c r="C25" i="10"/>
  <c r="D25" i="10"/>
  <c r="E25" i="10"/>
  <c r="F25" i="10"/>
  <c r="G25" i="10"/>
  <c r="H25" i="10"/>
  <c r="B26" i="10"/>
  <c r="C26" i="10"/>
  <c r="D26" i="10"/>
  <c r="E26" i="10"/>
  <c r="F26" i="10"/>
  <c r="G26" i="10"/>
  <c r="H26" i="10"/>
  <c r="B27" i="10"/>
  <c r="C27" i="10"/>
  <c r="D27" i="10"/>
  <c r="E27" i="10"/>
  <c r="F27" i="10"/>
  <c r="G27" i="10"/>
  <c r="H27" i="10"/>
  <c r="B28" i="10"/>
  <c r="C28" i="10"/>
  <c r="D28" i="10"/>
  <c r="E28" i="10"/>
  <c r="F28" i="10"/>
  <c r="G28" i="10"/>
  <c r="H28" i="10"/>
  <c r="B29" i="10"/>
  <c r="C29" i="10"/>
  <c r="D29" i="10"/>
  <c r="E29" i="10"/>
  <c r="F29" i="10"/>
  <c r="G29" i="10"/>
  <c r="H29" i="10"/>
  <c r="B30" i="10"/>
  <c r="C30" i="10"/>
  <c r="D30" i="10"/>
  <c r="E30" i="10"/>
  <c r="F30" i="10"/>
  <c r="G30" i="10"/>
  <c r="H30" i="10"/>
  <c r="B31" i="10"/>
  <c r="C31" i="10"/>
  <c r="D31" i="10"/>
  <c r="E31" i="10"/>
  <c r="F31" i="10"/>
  <c r="G31" i="10"/>
  <c r="H31" i="10"/>
  <c r="B32" i="10"/>
  <c r="C32" i="10"/>
  <c r="D32" i="10"/>
  <c r="E32" i="10"/>
  <c r="F32" i="10"/>
  <c r="G32" i="10"/>
  <c r="H32" i="10"/>
  <c r="B33" i="10"/>
  <c r="C33" i="10"/>
  <c r="D33" i="10"/>
  <c r="E33" i="10"/>
  <c r="F33" i="10"/>
  <c r="G33" i="10"/>
  <c r="H33" i="10"/>
  <c r="B34" i="10"/>
  <c r="C34" i="10"/>
  <c r="D34" i="10"/>
  <c r="E34" i="10"/>
  <c r="F34" i="10"/>
  <c r="G34" i="10"/>
  <c r="H34" i="10"/>
  <c r="B35" i="10"/>
  <c r="C35" i="10"/>
  <c r="D35" i="10"/>
  <c r="E35" i="10"/>
  <c r="F35" i="10"/>
  <c r="G35" i="10"/>
  <c r="H35" i="10"/>
  <c r="B36" i="10"/>
  <c r="C36" i="10"/>
  <c r="D36" i="10"/>
  <c r="E36" i="10"/>
  <c r="F36" i="10"/>
  <c r="G36" i="10"/>
  <c r="H36" i="10"/>
  <c r="B37" i="10"/>
  <c r="C37" i="10"/>
  <c r="D37" i="10"/>
  <c r="E37" i="10"/>
  <c r="F37" i="10"/>
  <c r="G37" i="10"/>
  <c r="H37" i="10"/>
  <c r="B38" i="10"/>
  <c r="C38" i="10"/>
  <c r="D38" i="10"/>
  <c r="E38" i="10"/>
  <c r="F38" i="10"/>
  <c r="G38" i="10"/>
  <c r="H38" i="10"/>
  <c r="B39" i="10"/>
  <c r="C39" i="10"/>
  <c r="D39" i="10"/>
  <c r="E39" i="10"/>
  <c r="F39" i="10"/>
  <c r="G39" i="10"/>
  <c r="H39" i="10"/>
  <c r="B40" i="10"/>
  <c r="C40" i="10"/>
  <c r="D40" i="10"/>
  <c r="E40" i="10"/>
  <c r="F40" i="10"/>
  <c r="G40" i="10"/>
  <c r="H40" i="10"/>
  <c r="B41" i="10"/>
  <c r="C41" i="10"/>
  <c r="D41" i="10"/>
  <c r="E41" i="10"/>
  <c r="F41" i="10"/>
  <c r="G41" i="10"/>
  <c r="H41" i="10"/>
  <c r="B42" i="10"/>
  <c r="C42" i="10"/>
  <c r="D42" i="10"/>
  <c r="E42" i="10"/>
  <c r="F42" i="10"/>
  <c r="G42" i="10"/>
  <c r="H42" i="10"/>
  <c r="B43" i="10"/>
  <c r="C43" i="10"/>
  <c r="D43" i="10"/>
  <c r="E43" i="10"/>
  <c r="F43" i="10"/>
  <c r="G43" i="10"/>
  <c r="H43" i="10"/>
  <c r="B44" i="10"/>
  <c r="C44" i="10"/>
  <c r="D44" i="10"/>
  <c r="E44" i="10"/>
  <c r="F44" i="10"/>
  <c r="G44" i="10"/>
  <c r="H44" i="10"/>
  <c r="B45" i="10"/>
  <c r="C45" i="10"/>
  <c r="D45" i="10"/>
  <c r="E45" i="10"/>
  <c r="F45" i="10"/>
  <c r="G45" i="10"/>
  <c r="H45" i="10"/>
  <c r="B46" i="10"/>
  <c r="C46" i="10"/>
  <c r="D46" i="10"/>
  <c r="E46" i="10"/>
  <c r="F46" i="10"/>
  <c r="G46" i="10"/>
  <c r="H46" i="10"/>
  <c r="B47" i="10"/>
  <c r="C47" i="10"/>
  <c r="D47" i="10"/>
  <c r="E47" i="10"/>
  <c r="F47" i="10"/>
  <c r="G47" i="10"/>
  <c r="H47" i="10"/>
  <c r="B48" i="10"/>
  <c r="C48" i="10"/>
  <c r="D48" i="10"/>
  <c r="E48" i="10"/>
  <c r="F48" i="10"/>
  <c r="G48" i="10"/>
  <c r="H48" i="10"/>
  <c r="B49" i="10"/>
  <c r="C49" i="10"/>
  <c r="D49" i="10"/>
  <c r="E49" i="10"/>
  <c r="F49" i="10"/>
  <c r="G49" i="10"/>
  <c r="H49" i="10"/>
  <c r="B50" i="10"/>
  <c r="C50" i="10"/>
  <c r="D50" i="10"/>
  <c r="E50" i="10"/>
  <c r="F50" i="10"/>
  <c r="G50" i="10"/>
  <c r="H50" i="10"/>
  <c r="B51" i="10"/>
  <c r="C51" i="10"/>
  <c r="D51" i="10"/>
  <c r="E51" i="10"/>
  <c r="F51" i="10"/>
  <c r="G51" i="10"/>
  <c r="H51" i="10"/>
  <c r="B52" i="10"/>
  <c r="C52" i="10"/>
  <c r="D52" i="10"/>
  <c r="E52" i="10"/>
  <c r="F52" i="10"/>
  <c r="G52" i="10"/>
  <c r="H52" i="10"/>
  <c r="B53" i="10"/>
  <c r="C53" i="10"/>
  <c r="D53" i="10"/>
  <c r="E53" i="10"/>
  <c r="F53" i="10"/>
  <c r="G53" i="10"/>
  <c r="H53" i="10"/>
  <c r="B54" i="10"/>
  <c r="C54" i="10"/>
  <c r="D54" i="10"/>
  <c r="E54" i="10"/>
  <c r="F54" i="10"/>
  <c r="G54" i="10"/>
  <c r="H54" i="10"/>
  <c r="B55" i="10"/>
  <c r="C55" i="10"/>
  <c r="D55" i="10"/>
  <c r="E55" i="10"/>
  <c r="F55" i="10"/>
  <c r="G55" i="10"/>
  <c r="H55" i="10"/>
  <c r="B56" i="10"/>
  <c r="C56" i="10"/>
  <c r="D56" i="10"/>
  <c r="E56" i="10"/>
  <c r="F56" i="10"/>
  <c r="G56" i="10"/>
  <c r="H56" i="10"/>
  <c r="B57" i="10"/>
  <c r="C57" i="10"/>
  <c r="D57" i="10"/>
  <c r="E57" i="10"/>
  <c r="F57" i="10"/>
  <c r="G57" i="10"/>
  <c r="H57" i="10"/>
  <c r="B58" i="10"/>
  <c r="C58" i="10"/>
  <c r="D58" i="10"/>
  <c r="E58" i="10"/>
  <c r="F58" i="10"/>
  <c r="G58" i="10"/>
  <c r="H58" i="10"/>
  <c r="B59" i="10"/>
  <c r="C59" i="10"/>
  <c r="D59" i="10"/>
  <c r="E59" i="10"/>
  <c r="F59" i="10"/>
  <c r="G59" i="10"/>
  <c r="H59" i="10"/>
  <c r="B60" i="10"/>
  <c r="C60" i="10"/>
  <c r="D60" i="10"/>
  <c r="E60" i="10"/>
  <c r="F60" i="10"/>
  <c r="G60" i="10"/>
  <c r="H60" i="10"/>
  <c r="B61" i="10"/>
  <c r="C61" i="10"/>
  <c r="D61" i="10"/>
  <c r="E61" i="10"/>
  <c r="F61" i="10"/>
  <c r="G61" i="10"/>
  <c r="H61" i="10"/>
  <c r="B62" i="10"/>
  <c r="C62" i="10"/>
  <c r="D62" i="10"/>
  <c r="E62" i="10"/>
  <c r="F62" i="10"/>
  <c r="G62" i="10"/>
  <c r="H62" i="10"/>
  <c r="B63" i="10"/>
  <c r="C63" i="10"/>
  <c r="D63" i="10"/>
  <c r="E63" i="10"/>
  <c r="F63" i="10"/>
  <c r="G63" i="10"/>
  <c r="H63" i="10"/>
  <c r="B64" i="10"/>
  <c r="C64" i="10"/>
  <c r="D64" i="10"/>
  <c r="E64" i="10"/>
  <c r="F64" i="10"/>
  <c r="G64" i="10"/>
  <c r="H64" i="10"/>
  <c r="B65" i="10"/>
  <c r="C65" i="10"/>
  <c r="D65" i="10"/>
  <c r="E65" i="10"/>
  <c r="F65" i="10"/>
  <c r="G65" i="10"/>
  <c r="H65" i="10"/>
  <c r="B66" i="10"/>
  <c r="C66" i="10"/>
  <c r="D66" i="10"/>
  <c r="E66" i="10"/>
  <c r="F66" i="10"/>
  <c r="G66" i="10"/>
  <c r="H66" i="10"/>
  <c r="B67" i="10"/>
  <c r="C67" i="10"/>
  <c r="D67" i="10"/>
  <c r="E67" i="10"/>
  <c r="F67" i="10"/>
  <c r="G67" i="10"/>
  <c r="H67" i="10"/>
  <c r="B68" i="10"/>
  <c r="C68" i="10"/>
  <c r="D68" i="10"/>
  <c r="E68" i="10"/>
  <c r="F68" i="10"/>
  <c r="G68" i="10"/>
  <c r="H68" i="10"/>
  <c r="B69" i="10"/>
  <c r="C69" i="10"/>
  <c r="D69" i="10"/>
  <c r="E69" i="10"/>
  <c r="F69" i="10"/>
  <c r="G69" i="10"/>
  <c r="H69" i="10"/>
  <c r="B70" i="10"/>
  <c r="C70" i="10"/>
  <c r="D70" i="10"/>
  <c r="E70" i="10"/>
  <c r="F70" i="10"/>
  <c r="G70" i="10"/>
  <c r="H70" i="10"/>
  <c r="B71" i="10"/>
  <c r="C71" i="10"/>
  <c r="D71" i="10"/>
  <c r="E71" i="10"/>
  <c r="F71" i="10"/>
  <c r="G71" i="10"/>
  <c r="H71" i="10"/>
  <c r="B72" i="10"/>
  <c r="C72" i="10"/>
  <c r="D72" i="10"/>
  <c r="E72" i="10"/>
  <c r="F72" i="10"/>
  <c r="G72" i="10"/>
  <c r="H72" i="10"/>
  <c r="B73" i="10"/>
  <c r="C73" i="10"/>
  <c r="D73" i="10"/>
  <c r="E73" i="10"/>
  <c r="F73" i="10"/>
  <c r="G73" i="10"/>
  <c r="H73" i="10"/>
  <c r="B74" i="10"/>
  <c r="C74" i="10"/>
  <c r="D74" i="10"/>
  <c r="E74" i="10"/>
  <c r="F74" i="10"/>
  <c r="G74" i="10"/>
  <c r="H74" i="10"/>
  <c r="B75" i="10"/>
  <c r="C75" i="10"/>
  <c r="D75" i="10"/>
  <c r="E75" i="10"/>
  <c r="F75" i="10"/>
  <c r="G75" i="10"/>
  <c r="H75" i="10"/>
  <c r="B76" i="10"/>
  <c r="C76" i="10"/>
  <c r="D76" i="10"/>
  <c r="E76" i="10"/>
  <c r="F76" i="10"/>
  <c r="G76" i="10"/>
  <c r="H76" i="10"/>
  <c r="B77" i="10"/>
  <c r="C77" i="10"/>
  <c r="D77" i="10"/>
  <c r="E77" i="10"/>
  <c r="F77" i="10"/>
  <c r="G77" i="10"/>
  <c r="H77" i="10"/>
  <c r="B78" i="10"/>
  <c r="C78" i="10"/>
  <c r="D78" i="10"/>
  <c r="E78" i="10"/>
  <c r="F78" i="10"/>
  <c r="G78" i="10"/>
  <c r="H78" i="10"/>
  <c r="B79" i="10"/>
  <c r="C79" i="10"/>
  <c r="D79" i="10"/>
  <c r="E79" i="10"/>
  <c r="F79" i="10"/>
  <c r="G79" i="10"/>
  <c r="H79" i="10"/>
  <c r="B80" i="10"/>
  <c r="C80" i="10"/>
  <c r="D80" i="10"/>
  <c r="E80" i="10"/>
  <c r="F80" i="10"/>
  <c r="G80" i="10"/>
  <c r="H80" i="10"/>
  <c r="B81" i="10"/>
  <c r="C81" i="10"/>
  <c r="D81" i="10"/>
  <c r="E81" i="10"/>
  <c r="F81" i="10"/>
  <c r="G81" i="10"/>
  <c r="H81" i="10"/>
  <c r="B82" i="10"/>
  <c r="C82" i="10"/>
  <c r="D82" i="10"/>
  <c r="E82" i="10"/>
  <c r="F82" i="10"/>
  <c r="G82" i="10"/>
  <c r="H82" i="10"/>
  <c r="B83" i="10"/>
  <c r="C83" i="10"/>
  <c r="D83" i="10"/>
  <c r="E83" i="10"/>
  <c r="F83" i="10"/>
  <c r="G83" i="10"/>
  <c r="H83" i="10"/>
  <c r="B84" i="10"/>
  <c r="C84" i="10"/>
  <c r="D84" i="10"/>
  <c r="E84" i="10"/>
  <c r="F84" i="10"/>
  <c r="G84" i="10"/>
  <c r="H84" i="10"/>
  <c r="B85" i="10"/>
  <c r="C85" i="10"/>
  <c r="D85" i="10"/>
  <c r="E85" i="10"/>
  <c r="F85" i="10"/>
  <c r="G85" i="10"/>
  <c r="H85" i="10"/>
  <c r="B86" i="10"/>
  <c r="C86" i="10"/>
  <c r="D86" i="10"/>
  <c r="E86" i="10"/>
  <c r="F86" i="10"/>
  <c r="G86" i="10"/>
  <c r="H86" i="10"/>
  <c r="B87" i="10"/>
  <c r="C87" i="10"/>
  <c r="D87" i="10"/>
  <c r="E87" i="10"/>
  <c r="F87" i="10"/>
  <c r="G87" i="10"/>
  <c r="H87" i="10"/>
  <c r="B88" i="10"/>
  <c r="C88" i="10"/>
  <c r="D88" i="10"/>
  <c r="E88" i="10"/>
  <c r="F88" i="10"/>
  <c r="G88" i="10"/>
  <c r="H88" i="10"/>
  <c r="B89" i="10"/>
  <c r="C89" i="10"/>
  <c r="D89" i="10"/>
  <c r="E89" i="10"/>
  <c r="F89" i="10"/>
  <c r="G89" i="10"/>
  <c r="H89" i="10"/>
  <c r="B90" i="10"/>
  <c r="C90" i="10"/>
  <c r="D90" i="10"/>
  <c r="E90" i="10"/>
  <c r="F90" i="10"/>
  <c r="G90" i="10"/>
  <c r="H90" i="10"/>
  <c r="B91" i="10"/>
  <c r="C91" i="10"/>
  <c r="D91" i="10"/>
  <c r="E91" i="10"/>
  <c r="F91" i="10"/>
  <c r="G91" i="10"/>
  <c r="H91" i="10"/>
  <c r="B92" i="10"/>
  <c r="C92" i="10"/>
  <c r="D92" i="10"/>
  <c r="E92" i="10"/>
  <c r="F92" i="10"/>
  <c r="G92" i="10"/>
  <c r="H92" i="10"/>
  <c r="B93" i="10"/>
  <c r="C93" i="10"/>
  <c r="D93" i="10"/>
  <c r="E93" i="10"/>
  <c r="F93" i="10"/>
  <c r="G93" i="10"/>
  <c r="H93" i="10"/>
  <c r="B94" i="10"/>
  <c r="C94" i="10"/>
  <c r="D94" i="10"/>
  <c r="E94" i="10"/>
  <c r="F94" i="10"/>
  <c r="G94" i="10"/>
  <c r="H94" i="10"/>
  <c r="B95" i="10"/>
  <c r="C95" i="10"/>
  <c r="D95" i="10"/>
  <c r="E95" i="10"/>
  <c r="F95" i="10"/>
  <c r="G95" i="10"/>
  <c r="H95" i="10"/>
  <c r="B96" i="10"/>
  <c r="C96" i="10"/>
  <c r="D96" i="10"/>
  <c r="E96" i="10"/>
  <c r="F96" i="10"/>
  <c r="G96" i="10"/>
  <c r="H96" i="10"/>
  <c r="B97" i="10"/>
  <c r="C97" i="10"/>
  <c r="D97" i="10"/>
  <c r="E97" i="10"/>
  <c r="F97" i="10"/>
  <c r="G97" i="10"/>
  <c r="H97" i="10"/>
  <c r="B98" i="10"/>
  <c r="C98" i="10"/>
  <c r="D98" i="10"/>
  <c r="E98" i="10"/>
  <c r="F98" i="10"/>
  <c r="G98" i="10"/>
  <c r="H98" i="10"/>
  <c r="B99" i="10"/>
  <c r="C99" i="10"/>
  <c r="D99" i="10"/>
  <c r="E99" i="10"/>
  <c r="F99" i="10"/>
  <c r="G99" i="10"/>
  <c r="H99" i="10"/>
  <c r="B100" i="10"/>
  <c r="C100" i="10"/>
  <c r="D100" i="10"/>
  <c r="E100" i="10"/>
  <c r="F100" i="10"/>
  <c r="G100" i="10"/>
  <c r="H100" i="10"/>
  <c r="B101" i="10"/>
  <c r="C101" i="10"/>
  <c r="D101" i="10"/>
  <c r="E101" i="10"/>
  <c r="F101" i="10"/>
  <c r="G101" i="10"/>
  <c r="H101" i="10"/>
  <c r="B102" i="10"/>
  <c r="C102" i="10"/>
  <c r="D102" i="10"/>
  <c r="E102" i="10"/>
  <c r="F102" i="10"/>
  <c r="G102" i="10"/>
  <c r="H102" i="10"/>
  <c r="B103" i="10"/>
  <c r="C103" i="10"/>
  <c r="D103" i="10"/>
  <c r="E103" i="10"/>
  <c r="F103" i="10"/>
  <c r="G103" i="10"/>
  <c r="H103" i="10"/>
  <c r="B104" i="10"/>
  <c r="C104" i="10"/>
  <c r="D104" i="10"/>
  <c r="E104" i="10"/>
  <c r="F104" i="10"/>
  <c r="G104" i="10"/>
  <c r="H104" i="10"/>
  <c r="B105" i="10"/>
  <c r="C105" i="10"/>
  <c r="D105" i="10"/>
  <c r="E105" i="10"/>
  <c r="F105" i="10"/>
  <c r="G105" i="10"/>
  <c r="H105" i="10"/>
  <c r="B106" i="10"/>
  <c r="C106" i="10"/>
  <c r="D106" i="10"/>
  <c r="E106" i="10"/>
  <c r="F106" i="10"/>
  <c r="G106" i="10"/>
  <c r="H106" i="10"/>
  <c r="B107" i="10"/>
  <c r="C107" i="10"/>
  <c r="D107" i="10"/>
  <c r="E107" i="10"/>
  <c r="F107" i="10"/>
  <c r="G107" i="10"/>
  <c r="H107" i="10"/>
  <c r="B108" i="10"/>
  <c r="C108" i="10"/>
  <c r="D108" i="10"/>
  <c r="E108" i="10"/>
  <c r="F108" i="10"/>
  <c r="G108" i="10"/>
  <c r="H108" i="10"/>
  <c r="B109" i="10"/>
  <c r="C109" i="10"/>
  <c r="D109" i="10"/>
  <c r="E109" i="10"/>
  <c r="F109" i="10"/>
  <c r="G109" i="10"/>
  <c r="H109" i="10"/>
  <c r="B110" i="10"/>
  <c r="C110" i="10"/>
  <c r="D110" i="10"/>
  <c r="E110" i="10"/>
  <c r="F110" i="10"/>
  <c r="G110" i="10"/>
  <c r="H110" i="10"/>
  <c r="B111" i="10"/>
  <c r="C111" i="10"/>
  <c r="D111" i="10"/>
  <c r="E111" i="10"/>
  <c r="F111" i="10"/>
  <c r="G111" i="10"/>
  <c r="H111" i="10"/>
  <c r="B112" i="10"/>
  <c r="C112" i="10"/>
  <c r="D112" i="10"/>
  <c r="E112" i="10"/>
  <c r="F112" i="10"/>
  <c r="G112" i="10"/>
  <c r="H112" i="10"/>
  <c r="B113" i="10"/>
  <c r="C113" i="10"/>
  <c r="D113" i="10"/>
  <c r="E113" i="10"/>
  <c r="F113" i="10"/>
  <c r="G113" i="10"/>
  <c r="H113" i="10"/>
  <c r="B114" i="10"/>
  <c r="C114" i="10"/>
  <c r="D114" i="10"/>
  <c r="E114" i="10"/>
  <c r="F114" i="10"/>
  <c r="G114" i="10"/>
  <c r="H114" i="10"/>
  <c r="B115" i="10"/>
  <c r="C115" i="10"/>
  <c r="D115" i="10"/>
  <c r="E115" i="10"/>
  <c r="F115" i="10"/>
  <c r="G115" i="10"/>
  <c r="H115" i="10"/>
  <c r="B116" i="10"/>
  <c r="C116" i="10"/>
  <c r="D116" i="10"/>
  <c r="E116" i="10"/>
  <c r="F116" i="10"/>
  <c r="G116" i="10"/>
  <c r="H116" i="10"/>
  <c r="B117" i="10"/>
  <c r="C117" i="10"/>
  <c r="D117" i="10"/>
  <c r="E117" i="10"/>
  <c r="F117" i="10"/>
  <c r="G117" i="10"/>
  <c r="H117" i="10"/>
  <c r="B118" i="10"/>
  <c r="C118" i="10"/>
  <c r="D118" i="10"/>
  <c r="E118" i="10"/>
  <c r="F118" i="10"/>
  <c r="G118" i="10"/>
  <c r="H118" i="10"/>
  <c r="B119" i="10"/>
  <c r="C119" i="10"/>
  <c r="D119" i="10"/>
  <c r="E119" i="10"/>
  <c r="F119" i="10"/>
  <c r="G119" i="10"/>
  <c r="H119" i="10"/>
  <c r="B120" i="10"/>
  <c r="C120" i="10"/>
  <c r="D120" i="10"/>
  <c r="E120" i="10"/>
  <c r="F120" i="10"/>
  <c r="G120" i="10"/>
  <c r="H120" i="10"/>
  <c r="B121" i="10"/>
  <c r="C121" i="10"/>
  <c r="D121" i="10"/>
  <c r="E121" i="10"/>
  <c r="F121" i="10"/>
  <c r="G121" i="10"/>
  <c r="H121" i="10"/>
  <c r="B122" i="10"/>
  <c r="C122" i="10"/>
  <c r="D122" i="10"/>
  <c r="E122" i="10"/>
  <c r="F122" i="10"/>
  <c r="G122" i="10"/>
  <c r="H122" i="10"/>
  <c r="B123" i="10"/>
  <c r="C123" i="10"/>
  <c r="D123" i="10"/>
  <c r="E123" i="10"/>
  <c r="F123" i="10"/>
  <c r="G123" i="10"/>
  <c r="H123" i="10"/>
  <c r="B124" i="10"/>
  <c r="C124" i="10"/>
  <c r="D124" i="10"/>
  <c r="E124" i="10"/>
  <c r="F124" i="10"/>
  <c r="G124" i="10"/>
  <c r="H124" i="10"/>
  <c r="B125" i="10"/>
  <c r="C125" i="10"/>
  <c r="D125" i="10"/>
  <c r="E125" i="10"/>
  <c r="F125" i="10"/>
  <c r="G125" i="10"/>
  <c r="H125" i="10"/>
  <c r="B126" i="10"/>
  <c r="C126" i="10"/>
  <c r="D126" i="10"/>
  <c r="E126" i="10"/>
  <c r="F126" i="10"/>
  <c r="G126" i="10"/>
  <c r="H126" i="10"/>
  <c r="B127" i="10"/>
  <c r="C127" i="10"/>
  <c r="D127" i="10"/>
  <c r="E127" i="10"/>
  <c r="F127" i="10"/>
  <c r="G127" i="10"/>
  <c r="H127" i="10"/>
  <c r="B128" i="10"/>
  <c r="C128" i="10"/>
  <c r="D128" i="10"/>
  <c r="E128" i="10"/>
  <c r="F128" i="10"/>
  <c r="G128" i="10"/>
  <c r="H128" i="10"/>
  <c r="B129" i="10"/>
  <c r="C129" i="10"/>
  <c r="D129" i="10"/>
  <c r="E129" i="10"/>
  <c r="F129" i="10"/>
  <c r="G129" i="10"/>
  <c r="H129" i="10"/>
  <c r="B130" i="10"/>
  <c r="C130" i="10"/>
  <c r="D130" i="10"/>
  <c r="E130" i="10"/>
  <c r="F130" i="10"/>
  <c r="G130" i="10"/>
  <c r="H130" i="10"/>
  <c r="B131" i="10"/>
  <c r="C131" i="10"/>
  <c r="D131" i="10"/>
  <c r="E131" i="10"/>
  <c r="F131" i="10"/>
  <c r="G131" i="10"/>
  <c r="H131" i="10"/>
  <c r="B132" i="10"/>
  <c r="C132" i="10"/>
  <c r="D132" i="10"/>
  <c r="E132" i="10"/>
  <c r="F132" i="10"/>
  <c r="G132" i="10"/>
  <c r="H132" i="10"/>
  <c r="B133" i="10"/>
  <c r="C133" i="10"/>
  <c r="D133" i="10"/>
  <c r="E133" i="10"/>
  <c r="F133" i="10"/>
  <c r="G133" i="10"/>
  <c r="H133" i="10"/>
  <c r="B134" i="10"/>
  <c r="C134" i="10"/>
  <c r="D134" i="10"/>
  <c r="E134" i="10"/>
  <c r="F134" i="10"/>
  <c r="G134" i="10"/>
  <c r="H134" i="10"/>
  <c r="B135" i="10"/>
  <c r="C135" i="10"/>
  <c r="D135" i="10"/>
  <c r="E135" i="10"/>
  <c r="F135" i="10"/>
  <c r="G135" i="10"/>
  <c r="H135" i="10"/>
  <c r="B136" i="10"/>
  <c r="C136" i="10"/>
  <c r="D136" i="10"/>
  <c r="E136" i="10"/>
  <c r="F136" i="10"/>
  <c r="G136" i="10"/>
  <c r="H136" i="10"/>
  <c r="B137" i="10"/>
  <c r="C137" i="10"/>
  <c r="D137" i="10"/>
  <c r="E137" i="10"/>
  <c r="F137" i="10"/>
  <c r="G137" i="10"/>
  <c r="H137" i="10"/>
  <c r="B138" i="10"/>
  <c r="C138" i="10"/>
  <c r="D138" i="10"/>
  <c r="E138" i="10"/>
  <c r="F138" i="10"/>
  <c r="G138" i="10"/>
  <c r="H138" i="10"/>
  <c r="B139" i="10"/>
  <c r="C139" i="10"/>
  <c r="D139" i="10"/>
  <c r="E139" i="10"/>
  <c r="F139" i="10"/>
  <c r="G139" i="10"/>
  <c r="H139" i="10"/>
  <c r="B140" i="10"/>
  <c r="C140" i="10"/>
  <c r="D140" i="10"/>
  <c r="E140" i="10"/>
  <c r="F140" i="10"/>
  <c r="G140" i="10"/>
  <c r="H140" i="10"/>
  <c r="B141" i="10"/>
  <c r="C141" i="10"/>
  <c r="D141" i="10"/>
  <c r="E141" i="10"/>
  <c r="F141" i="10"/>
  <c r="G141" i="10"/>
  <c r="H141" i="10"/>
  <c r="B142" i="10"/>
  <c r="C142" i="10"/>
  <c r="D142" i="10"/>
  <c r="E142" i="10"/>
  <c r="F142" i="10"/>
  <c r="G142" i="10"/>
  <c r="H142" i="10"/>
  <c r="B143" i="10"/>
  <c r="C143" i="10"/>
  <c r="D143" i="10"/>
  <c r="E143" i="10"/>
  <c r="F143" i="10"/>
  <c r="G143" i="10"/>
  <c r="H143" i="10"/>
  <c r="B144" i="10"/>
  <c r="C144" i="10"/>
  <c r="D144" i="10"/>
  <c r="E144" i="10"/>
  <c r="F144" i="10"/>
  <c r="G144" i="10"/>
  <c r="H144" i="10"/>
  <c r="B145" i="10"/>
  <c r="C145" i="10"/>
  <c r="D145" i="10"/>
  <c r="E145" i="10"/>
  <c r="F145" i="10"/>
  <c r="G145" i="10"/>
  <c r="H145" i="10"/>
  <c r="B146" i="10"/>
  <c r="C146" i="10"/>
  <c r="D146" i="10"/>
  <c r="E146" i="10"/>
  <c r="F146" i="10"/>
  <c r="G146" i="10"/>
  <c r="H146" i="10"/>
  <c r="B147" i="10"/>
  <c r="C147" i="10"/>
  <c r="D147" i="10"/>
  <c r="E147" i="10"/>
  <c r="F147" i="10"/>
  <c r="G147" i="10"/>
  <c r="H147" i="10"/>
  <c r="B148" i="10"/>
  <c r="C148" i="10"/>
  <c r="D148" i="10"/>
  <c r="E148" i="10"/>
  <c r="F148" i="10"/>
  <c r="G148" i="10"/>
  <c r="H148" i="10"/>
  <c r="B149" i="10"/>
  <c r="C149" i="10"/>
  <c r="D149" i="10"/>
  <c r="E149" i="10"/>
  <c r="F149" i="10"/>
  <c r="G149" i="10"/>
  <c r="H149" i="10"/>
  <c r="B150" i="10"/>
  <c r="C150" i="10"/>
  <c r="D150" i="10"/>
  <c r="E150" i="10"/>
  <c r="F150" i="10"/>
  <c r="G150" i="10"/>
  <c r="H150" i="10"/>
  <c r="B151" i="10"/>
  <c r="C151" i="10"/>
  <c r="D151" i="10"/>
  <c r="E151" i="10"/>
  <c r="F151" i="10"/>
  <c r="G151" i="10"/>
  <c r="H151" i="10"/>
  <c r="B152" i="10"/>
  <c r="C152" i="10"/>
  <c r="D152" i="10"/>
  <c r="E152" i="10"/>
  <c r="F152" i="10"/>
  <c r="G152" i="10"/>
  <c r="H152" i="10"/>
  <c r="B153" i="10"/>
  <c r="C153" i="10"/>
  <c r="D153" i="10"/>
  <c r="E153" i="10"/>
  <c r="F153" i="10"/>
  <c r="G153" i="10"/>
  <c r="H153" i="10"/>
  <c r="B154" i="10"/>
  <c r="C154" i="10"/>
  <c r="D154" i="10"/>
  <c r="E154" i="10"/>
  <c r="F154" i="10"/>
  <c r="G154" i="10"/>
  <c r="H154" i="10"/>
  <c r="B155" i="10"/>
  <c r="C155" i="10"/>
  <c r="D155" i="10"/>
  <c r="E155" i="10"/>
  <c r="F155" i="10"/>
  <c r="G155" i="10"/>
  <c r="H155" i="10"/>
  <c r="B156" i="10"/>
  <c r="C156" i="10"/>
  <c r="D156" i="10"/>
  <c r="E156" i="10"/>
  <c r="F156" i="10"/>
  <c r="G156" i="10"/>
  <c r="H156" i="10"/>
  <c r="B157" i="10"/>
  <c r="C157" i="10"/>
  <c r="D157" i="10"/>
  <c r="E157" i="10"/>
  <c r="F157" i="10"/>
  <c r="G157" i="10"/>
  <c r="H157" i="10"/>
  <c r="B158" i="10"/>
  <c r="C158" i="10"/>
  <c r="D158" i="10"/>
  <c r="E158" i="10"/>
  <c r="F158" i="10"/>
  <c r="G158" i="10"/>
  <c r="H158" i="10"/>
  <c r="B159" i="10"/>
  <c r="C159" i="10"/>
  <c r="D159" i="10"/>
  <c r="E159" i="10"/>
  <c r="F159" i="10"/>
  <c r="G159" i="10"/>
  <c r="H159" i="10"/>
  <c r="B160" i="10"/>
  <c r="C160" i="10"/>
  <c r="D160" i="10"/>
  <c r="E160" i="10"/>
  <c r="F160" i="10"/>
  <c r="G160" i="10"/>
  <c r="H160" i="10"/>
  <c r="B161" i="10"/>
  <c r="C161" i="10"/>
  <c r="D161" i="10"/>
  <c r="E161" i="10"/>
  <c r="F161" i="10"/>
  <c r="G161" i="10"/>
  <c r="H161" i="10"/>
  <c r="B162" i="10"/>
  <c r="C162" i="10"/>
  <c r="D162" i="10"/>
  <c r="E162" i="10"/>
  <c r="F162" i="10"/>
  <c r="G162" i="10"/>
  <c r="H162" i="10"/>
  <c r="B163" i="10"/>
  <c r="C163" i="10"/>
  <c r="D163" i="10"/>
  <c r="E163" i="10"/>
  <c r="F163" i="10"/>
  <c r="G163" i="10"/>
  <c r="H163" i="10"/>
  <c r="B164" i="10"/>
  <c r="C164" i="10"/>
  <c r="D164" i="10"/>
  <c r="E164" i="10"/>
  <c r="F164" i="10"/>
  <c r="G164" i="10"/>
  <c r="H164" i="10"/>
  <c r="B165" i="10"/>
  <c r="C165" i="10"/>
  <c r="D165" i="10"/>
  <c r="E165" i="10"/>
  <c r="F165" i="10"/>
  <c r="G165" i="10"/>
  <c r="H165" i="10"/>
  <c r="B166" i="10"/>
  <c r="C166" i="10"/>
  <c r="D166" i="10"/>
  <c r="E166" i="10"/>
  <c r="F166" i="10"/>
  <c r="G166" i="10"/>
  <c r="H166" i="10"/>
  <c r="B167" i="10"/>
  <c r="C167" i="10"/>
  <c r="D167" i="10"/>
  <c r="E167" i="10"/>
  <c r="F167" i="10"/>
  <c r="G167" i="10"/>
  <c r="H167" i="10"/>
  <c r="B168" i="10"/>
  <c r="C168" i="10"/>
  <c r="D168" i="10"/>
  <c r="E168" i="10"/>
  <c r="F168" i="10"/>
  <c r="G168" i="10"/>
  <c r="H168" i="10"/>
  <c r="B169" i="10"/>
  <c r="C169" i="10"/>
  <c r="D169" i="10"/>
  <c r="E169" i="10"/>
  <c r="F169" i="10"/>
  <c r="G169" i="10"/>
  <c r="H169" i="10"/>
  <c r="B170" i="10"/>
  <c r="C170" i="10"/>
  <c r="D170" i="10"/>
  <c r="E170" i="10"/>
  <c r="F170" i="10"/>
  <c r="G170" i="10"/>
  <c r="H170" i="10"/>
  <c r="B171" i="10"/>
  <c r="C171" i="10"/>
  <c r="D171" i="10"/>
  <c r="E171" i="10"/>
  <c r="F171" i="10"/>
  <c r="G171" i="10"/>
  <c r="H171" i="10"/>
  <c r="B172" i="10"/>
  <c r="C172" i="10"/>
  <c r="D172" i="10"/>
  <c r="E172" i="10"/>
  <c r="F172" i="10"/>
  <c r="G172" i="10"/>
  <c r="H172" i="10"/>
  <c r="B173" i="10"/>
  <c r="C173" i="10"/>
  <c r="D173" i="10"/>
  <c r="E173" i="10"/>
  <c r="F173" i="10"/>
  <c r="G173" i="10"/>
  <c r="H173" i="10"/>
  <c r="B174" i="10"/>
  <c r="C174" i="10"/>
  <c r="D174" i="10"/>
  <c r="E174" i="10"/>
  <c r="F174" i="10"/>
  <c r="G174" i="10"/>
  <c r="H174" i="10"/>
  <c r="B175" i="10"/>
  <c r="C175" i="10"/>
  <c r="D175" i="10"/>
  <c r="E175" i="10"/>
  <c r="F175" i="10"/>
  <c r="G175" i="10"/>
  <c r="H175" i="10"/>
  <c r="B176" i="10"/>
  <c r="C176" i="10"/>
  <c r="D176" i="10"/>
  <c r="E176" i="10"/>
  <c r="F176" i="10"/>
  <c r="G176" i="10"/>
  <c r="H176" i="10"/>
  <c r="B177" i="10"/>
  <c r="C177" i="10"/>
  <c r="D177" i="10"/>
  <c r="E177" i="10"/>
  <c r="F177" i="10"/>
  <c r="G177" i="10"/>
  <c r="H177" i="10"/>
  <c r="B178" i="10"/>
  <c r="C178" i="10"/>
  <c r="D178" i="10"/>
  <c r="E178" i="10"/>
  <c r="F178" i="10"/>
  <c r="G178" i="10"/>
  <c r="H178" i="10"/>
  <c r="B179" i="10"/>
  <c r="C179" i="10"/>
  <c r="D179" i="10"/>
  <c r="E179" i="10"/>
  <c r="F179" i="10"/>
  <c r="G179" i="10"/>
  <c r="H179" i="10"/>
  <c r="B180" i="10"/>
  <c r="C180" i="10"/>
  <c r="D180" i="10"/>
  <c r="E180" i="10"/>
  <c r="F180" i="10"/>
  <c r="G180" i="10"/>
  <c r="H180" i="10"/>
  <c r="B181" i="10"/>
  <c r="C181" i="10"/>
  <c r="D181" i="10"/>
  <c r="E181" i="10"/>
  <c r="F181" i="10"/>
  <c r="G181" i="10"/>
  <c r="H181" i="10"/>
  <c r="B182" i="10"/>
  <c r="C182" i="10"/>
  <c r="D182" i="10"/>
  <c r="E182" i="10"/>
  <c r="F182" i="10"/>
  <c r="G182" i="10"/>
  <c r="H182" i="10"/>
  <c r="B183" i="10"/>
  <c r="C183" i="10"/>
  <c r="D183" i="10"/>
  <c r="E183" i="10"/>
  <c r="F183" i="10"/>
  <c r="G183" i="10"/>
  <c r="H183" i="10"/>
  <c r="B184" i="10"/>
  <c r="C184" i="10"/>
  <c r="D184" i="10"/>
  <c r="E184" i="10"/>
  <c r="F184" i="10"/>
  <c r="G184" i="10"/>
  <c r="H184" i="10"/>
  <c r="B185" i="10"/>
  <c r="C185" i="10"/>
  <c r="D185" i="10"/>
  <c r="E185" i="10"/>
  <c r="F185" i="10"/>
  <c r="G185" i="10"/>
  <c r="H185" i="10"/>
  <c r="B186" i="10"/>
  <c r="C186" i="10"/>
  <c r="D186" i="10"/>
  <c r="E186" i="10"/>
  <c r="F186" i="10"/>
  <c r="G186" i="10"/>
  <c r="H186" i="10"/>
  <c r="B187" i="10"/>
  <c r="C187" i="10"/>
  <c r="D187" i="10"/>
  <c r="E187" i="10"/>
  <c r="F187" i="10"/>
  <c r="G187" i="10"/>
  <c r="H187" i="10"/>
  <c r="B188" i="10"/>
  <c r="C188" i="10"/>
  <c r="D188" i="10"/>
  <c r="E188" i="10"/>
  <c r="F188" i="10"/>
  <c r="G188" i="10"/>
  <c r="H188" i="10"/>
  <c r="B189" i="10"/>
  <c r="C189" i="10"/>
  <c r="D189" i="10"/>
  <c r="E189" i="10"/>
  <c r="F189" i="10"/>
  <c r="G189" i="10"/>
  <c r="H189" i="10"/>
  <c r="B190" i="10"/>
  <c r="C190" i="10"/>
  <c r="D190" i="10"/>
  <c r="E190" i="10"/>
  <c r="F190" i="10"/>
  <c r="G190" i="10"/>
  <c r="H190" i="10"/>
  <c r="B191" i="10"/>
  <c r="C191" i="10"/>
  <c r="D191" i="10"/>
  <c r="E191" i="10"/>
  <c r="F191" i="10"/>
  <c r="G191" i="10"/>
  <c r="H191" i="10"/>
  <c r="B192" i="10"/>
  <c r="C192" i="10"/>
  <c r="D192" i="10"/>
  <c r="E192" i="10"/>
  <c r="F192" i="10"/>
  <c r="G192" i="10"/>
  <c r="H192" i="10"/>
  <c r="B193" i="10"/>
  <c r="C193" i="10"/>
  <c r="D193" i="10"/>
  <c r="E193" i="10"/>
  <c r="F193" i="10"/>
  <c r="G193" i="10"/>
  <c r="H193" i="10"/>
  <c r="B194" i="10"/>
  <c r="C194" i="10"/>
  <c r="D194" i="10"/>
  <c r="E194" i="10"/>
  <c r="F194" i="10"/>
  <c r="G194" i="10"/>
  <c r="H194" i="10"/>
  <c r="B195" i="10"/>
  <c r="C195" i="10"/>
  <c r="D195" i="10"/>
  <c r="E195" i="10"/>
  <c r="F195" i="10"/>
  <c r="G195" i="10"/>
  <c r="H195" i="10"/>
  <c r="B196" i="10"/>
  <c r="C196" i="10"/>
  <c r="D196" i="10"/>
  <c r="E196" i="10"/>
  <c r="F196" i="10"/>
  <c r="G196" i="10"/>
  <c r="H196" i="10"/>
  <c r="B197" i="10"/>
  <c r="C197" i="10"/>
  <c r="D197" i="10"/>
  <c r="E197" i="10"/>
  <c r="F197" i="10"/>
  <c r="G197" i="10"/>
  <c r="H197" i="10"/>
  <c r="B198" i="10"/>
  <c r="C198" i="10"/>
  <c r="D198" i="10"/>
  <c r="E198" i="10"/>
  <c r="F198" i="10"/>
  <c r="G198" i="10"/>
  <c r="H198" i="10"/>
  <c r="B199" i="10"/>
  <c r="C199" i="10"/>
  <c r="D199" i="10"/>
  <c r="E199" i="10"/>
  <c r="F199" i="10"/>
  <c r="G199" i="10"/>
  <c r="H199" i="10"/>
  <c r="B200" i="10"/>
  <c r="C200" i="10"/>
  <c r="D200" i="10"/>
  <c r="E200" i="10"/>
  <c r="F200" i="10"/>
  <c r="G200" i="10"/>
  <c r="H200" i="10"/>
  <c r="B201" i="10"/>
  <c r="C201" i="10"/>
  <c r="D201" i="10"/>
  <c r="E201" i="10"/>
  <c r="F201" i="10"/>
  <c r="G201" i="10"/>
  <c r="H201" i="10"/>
  <c r="B202" i="10"/>
  <c r="C202" i="10"/>
  <c r="D202" i="10"/>
  <c r="E202" i="10"/>
  <c r="F202" i="10"/>
  <c r="G202" i="10"/>
  <c r="H202" i="10"/>
  <c r="B203" i="10"/>
  <c r="C203" i="10"/>
  <c r="D203" i="10"/>
  <c r="E203" i="10"/>
  <c r="F203" i="10"/>
  <c r="G203" i="10"/>
  <c r="H203" i="10"/>
  <c r="B204" i="10"/>
  <c r="C204" i="10"/>
  <c r="D204" i="10"/>
  <c r="E204" i="10"/>
  <c r="F204" i="10"/>
  <c r="G204" i="10"/>
  <c r="H204" i="10"/>
  <c r="B205" i="10"/>
  <c r="C205" i="10"/>
  <c r="D205" i="10"/>
  <c r="E205" i="10"/>
  <c r="F205" i="10"/>
  <c r="G205" i="10"/>
  <c r="H205" i="10"/>
  <c r="B206" i="10"/>
  <c r="C206" i="10"/>
  <c r="D206" i="10"/>
  <c r="E206" i="10"/>
  <c r="F206" i="10"/>
  <c r="G206" i="10"/>
  <c r="H206" i="10"/>
  <c r="B207" i="10"/>
  <c r="C207" i="10"/>
  <c r="D207" i="10"/>
  <c r="E207" i="10"/>
  <c r="F207" i="10"/>
  <c r="G207" i="10"/>
  <c r="H207" i="10"/>
  <c r="B208" i="10"/>
  <c r="C208" i="10"/>
  <c r="D208" i="10"/>
  <c r="E208" i="10"/>
  <c r="F208" i="10"/>
  <c r="G208" i="10"/>
  <c r="H208" i="10"/>
  <c r="B209" i="10"/>
  <c r="C209" i="10"/>
  <c r="D209" i="10"/>
  <c r="E209" i="10"/>
  <c r="F209" i="10"/>
  <c r="G209" i="10"/>
  <c r="H209" i="10"/>
  <c r="B210" i="10"/>
  <c r="C210" i="10"/>
  <c r="D210" i="10"/>
  <c r="E210" i="10"/>
  <c r="F210" i="10"/>
  <c r="G210" i="10"/>
  <c r="H210" i="10"/>
  <c r="B211" i="10"/>
  <c r="C211" i="10"/>
  <c r="D211" i="10"/>
  <c r="E211" i="10"/>
  <c r="F211" i="10"/>
  <c r="G211" i="10"/>
  <c r="H211" i="10"/>
  <c r="B212" i="10"/>
  <c r="C212" i="10"/>
  <c r="D212" i="10"/>
  <c r="E212" i="10"/>
  <c r="F212" i="10"/>
  <c r="G212" i="10"/>
  <c r="H212" i="10"/>
  <c r="B213" i="10"/>
  <c r="C213" i="10"/>
  <c r="D213" i="10"/>
  <c r="E213" i="10"/>
  <c r="F213" i="10"/>
  <c r="G213" i="10"/>
  <c r="H213" i="10"/>
  <c r="B214" i="10"/>
  <c r="C214" i="10"/>
  <c r="D214" i="10"/>
  <c r="E214" i="10"/>
  <c r="F214" i="10"/>
  <c r="G214" i="10"/>
  <c r="H214" i="10"/>
  <c r="B215" i="10"/>
  <c r="C215" i="10"/>
  <c r="D215" i="10"/>
  <c r="E215" i="10"/>
  <c r="F215" i="10"/>
  <c r="G215" i="10"/>
  <c r="H215" i="10"/>
  <c r="B216" i="10"/>
  <c r="C216" i="10"/>
  <c r="D216" i="10"/>
  <c r="E216" i="10"/>
  <c r="F216" i="10"/>
  <c r="G216" i="10"/>
  <c r="H216" i="10"/>
  <c r="B217" i="10"/>
  <c r="C217" i="10"/>
  <c r="D217" i="10"/>
  <c r="E217" i="10"/>
  <c r="F217" i="10"/>
  <c r="G217" i="10"/>
  <c r="H217" i="10"/>
  <c r="B218" i="10"/>
  <c r="C218" i="10"/>
  <c r="D218" i="10"/>
  <c r="E218" i="10"/>
  <c r="F218" i="10"/>
  <c r="G218" i="10"/>
  <c r="H218" i="10"/>
  <c r="B219" i="10"/>
  <c r="C219" i="10"/>
  <c r="D219" i="10"/>
  <c r="E219" i="10"/>
  <c r="F219" i="10"/>
  <c r="G219" i="10"/>
  <c r="H219" i="10"/>
  <c r="B220" i="10"/>
  <c r="C220" i="10"/>
  <c r="D220" i="10"/>
  <c r="E220" i="10"/>
  <c r="F220" i="10"/>
  <c r="G220" i="10"/>
  <c r="H220" i="10"/>
  <c r="B221" i="10"/>
  <c r="C221" i="10"/>
  <c r="D221" i="10"/>
  <c r="E221" i="10"/>
  <c r="F221" i="10"/>
  <c r="G221" i="10"/>
  <c r="H221" i="10"/>
  <c r="B222" i="10"/>
  <c r="C222" i="10"/>
  <c r="D222" i="10"/>
  <c r="E222" i="10"/>
  <c r="F222" i="10"/>
  <c r="G222" i="10"/>
  <c r="H222" i="10"/>
  <c r="B223" i="10"/>
  <c r="C223" i="10"/>
  <c r="D223" i="10"/>
  <c r="E223" i="10"/>
  <c r="F223" i="10"/>
  <c r="G223" i="10"/>
  <c r="H223" i="10"/>
  <c r="B224" i="10"/>
  <c r="C224" i="10"/>
  <c r="D224" i="10"/>
  <c r="E224" i="10"/>
  <c r="F224" i="10"/>
  <c r="G224" i="10"/>
  <c r="H224" i="10"/>
  <c r="B225" i="10"/>
  <c r="C225" i="10"/>
  <c r="D225" i="10"/>
  <c r="E225" i="10"/>
  <c r="F225" i="10"/>
  <c r="G225" i="10"/>
  <c r="H225" i="10"/>
  <c r="B226" i="10"/>
  <c r="C226" i="10"/>
  <c r="D226" i="10"/>
  <c r="E226" i="10"/>
  <c r="F226" i="10"/>
  <c r="G226" i="10"/>
  <c r="H226" i="10"/>
  <c r="B227" i="10"/>
  <c r="C227" i="10"/>
  <c r="D227" i="10"/>
  <c r="E227" i="10"/>
  <c r="F227" i="10"/>
  <c r="G227" i="10"/>
  <c r="H227" i="10"/>
  <c r="B228" i="10"/>
  <c r="C228" i="10"/>
  <c r="D228" i="10"/>
  <c r="E228" i="10"/>
  <c r="F228" i="10"/>
  <c r="G228" i="10"/>
  <c r="H228" i="10"/>
  <c r="B229" i="10"/>
  <c r="C229" i="10"/>
  <c r="D229" i="10"/>
  <c r="E229" i="10"/>
  <c r="F229" i="10"/>
  <c r="G229" i="10"/>
  <c r="H229" i="10"/>
  <c r="B230" i="10"/>
  <c r="C230" i="10"/>
  <c r="D230" i="10"/>
  <c r="E230" i="10"/>
  <c r="F230" i="10"/>
  <c r="G230" i="10"/>
  <c r="H230" i="10"/>
  <c r="B231" i="10"/>
  <c r="C231" i="10"/>
  <c r="D231" i="10"/>
  <c r="E231" i="10"/>
  <c r="F231" i="10"/>
  <c r="G231" i="10"/>
  <c r="H231" i="10"/>
  <c r="B232" i="10"/>
  <c r="C232" i="10"/>
  <c r="D232" i="10"/>
  <c r="E232" i="10"/>
  <c r="F232" i="10"/>
  <c r="G232" i="10"/>
  <c r="H232" i="10"/>
  <c r="B233" i="10"/>
  <c r="C233" i="10"/>
  <c r="D233" i="10"/>
  <c r="E233" i="10"/>
  <c r="F233" i="10"/>
  <c r="G233" i="10"/>
  <c r="H233" i="10"/>
  <c r="B234" i="10"/>
  <c r="C234" i="10"/>
  <c r="D234" i="10"/>
  <c r="E234" i="10"/>
  <c r="F234" i="10"/>
  <c r="G234" i="10"/>
  <c r="H234" i="10"/>
  <c r="B235" i="10"/>
  <c r="C235" i="10"/>
  <c r="D235" i="10"/>
  <c r="E235" i="10"/>
  <c r="F235" i="10"/>
  <c r="G235" i="10"/>
  <c r="H235" i="10"/>
  <c r="B236" i="10"/>
  <c r="C236" i="10"/>
  <c r="D236" i="10"/>
  <c r="E236" i="10"/>
  <c r="F236" i="10"/>
  <c r="G236" i="10"/>
  <c r="H236" i="10"/>
  <c r="B237" i="10"/>
  <c r="C237" i="10"/>
  <c r="D237" i="10"/>
  <c r="E237" i="10"/>
  <c r="F237" i="10"/>
  <c r="G237" i="10"/>
  <c r="H237" i="10"/>
  <c r="B238" i="10"/>
  <c r="C238" i="10"/>
  <c r="D238" i="10"/>
  <c r="E238" i="10"/>
  <c r="F238" i="10"/>
  <c r="G238" i="10"/>
  <c r="H238" i="10"/>
  <c r="B239" i="10"/>
  <c r="C239" i="10"/>
  <c r="D239" i="10"/>
  <c r="E239" i="10"/>
  <c r="F239" i="10"/>
  <c r="G239" i="10"/>
  <c r="H239" i="10"/>
  <c r="B240" i="10"/>
  <c r="C240" i="10"/>
  <c r="D240" i="10"/>
  <c r="E240" i="10"/>
  <c r="F240" i="10"/>
  <c r="G240" i="10"/>
  <c r="H240" i="10"/>
  <c r="B241" i="10"/>
  <c r="C241" i="10"/>
  <c r="D241" i="10"/>
  <c r="E241" i="10"/>
  <c r="F241" i="10"/>
  <c r="G241" i="10"/>
  <c r="H241" i="10"/>
  <c r="B242" i="10"/>
  <c r="C242" i="10"/>
  <c r="D242" i="10"/>
  <c r="E242" i="10"/>
  <c r="F242" i="10"/>
  <c r="G242" i="10"/>
  <c r="H242" i="10"/>
  <c r="B243" i="10"/>
  <c r="C243" i="10"/>
  <c r="D243" i="10"/>
  <c r="E243" i="10"/>
  <c r="F243" i="10"/>
  <c r="G243" i="10"/>
  <c r="H243" i="10"/>
  <c r="B244" i="10"/>
  <c r="C244" i="10"/>
  <c r="D244" i="10"/>
  <c r="E244" i="10"/>
  <c r="F244" i="10"/>
  <c r="G244" i="10"/>
  <c r="H244" i="10"/>
  <c r="B245" i="10"/>
  <c r="C245" i="10"/>
  <c r="D245" i="10"/>
  <c r="E245" i="10"/>
  <c r="F245" i="10"/>
  <c r="G245" i="10"/>
  <c r="H245" i="10"/>
  <c r="B246" i="10"/>
  <c r="C246" i="10"/>
  <c r="D246" i="10"/>
  <c r="E246" i="10"/>
  <c r="F246" i="10"/>
  <c r="G246" i="10"/>
  <c r="H246" i="10"/>
  <c r="B247" i="10"/>
  <c r="C247" i="10"/>
  <c r="D247" i="10"/>
  <c r="E247" i="10"/>
  <c r="F247" i="10"/>
  <c r="G247" i="10"/>
  <c r="H247" i="10"/>
  <c r="B248" i="10"/>
  <c r="C248" i="10"/>
  <c r="D248" i="10"/>
  <c r="E248" i="10"/>
  <c r="F248" i="10"/>
  <c r="G248" i="10"/>
  <c r="H248" i="10"/>
  <c r="B249" i="10"/>
  <c r="C249" i="10"/>
  <c r="D249" i="10"/>
  <c r="E249" i="10"/>
  <c r="F249" i="10"/>
  <c r="G249" i="10"/>
  <c r="H249" i="10"/>
  <c r="B250" i="10"/>
  <c r="C250" i="10"/>
  <c r="D250" i="10"/>
  <c r="E250" i="10"/>
  <c r="F250" i="10"/>
  <c r="G250" i="10"/>
  <c r="H250" i="10"/>
  <c r="B251" i="10"/>
  <c r="C251" i="10"/>
  <c r="D251" i="10"/>
  <c r="E251" i="10"/>
  <c r="F251" i="10"/>
  <c r="G251" i="10"/>
  <c r="H251" i="10"/>
  <c r="B252" i="10"/>
  <c r="C252" i="10"/>
  <c r="D252" i="10"/>
  <c r="E252" i="10"/>
  <c r="F252" i="10"/>
  <c r="G252" i="10"/>
  <c r="H252" i="10"/>
  <c r="B253" i="10"/>
  <c r="C253" i="10"/>
  <c r="D253" i="10"/>
  <c r="E253" i="10"/>
  <c r="F253" i="10"/>
  <c r="G253" i="10"/>
  <c r="H253" i="10"/>
  <c r="B254" i="10"/>
  <c r="C254" i="10"/>
  <c r="D254" i="10"/>
  <c r="E254" i="10"/>
  <c r="F254" i="10"/>
  <c r="G254" i="10"/>
  <c r="H254" i="10"/>
  <c r="B255" i="10"/>
  <c r="C255" i="10"/>
  <c r="D255" i="10"/>
  <c r="E255" i="10"/>
  <c r="F255" i="10"/>
  <c r="G255" i="10"/>
  <c r="H255" i="10"/>
  <c r="B256" i="10"/>
  <c r="C256" i="10"/>
  <c r="D256" i="10"/>
  <c r="E256" i="10"/>
  <c r="F256" i="10"/>
  <c r="G256" i="10"/>
  <c r="H256" i="10"/>
  <c r="B257" i="10"/>
  <c r="C257" i="10"/>
  <c r="D257" i="10"/>
  <c r="E257" i="10"/>
  <c r="F257" i="10"/>
  <c r="G257" i="10"/>
  <c r="H257" i="10"/>
  <c r="B258" i="10"/>
  <c r="C258" i="10"/>
  <c r="D258" i="10"/>
  <c r="E258" i="10"/>
  <c r="F258" i="10"/>
  <c r="G258" i="10"/>
  <c r="H258" i="10"/>
  <c r="B259" i="10"/>
  <c r="C259" i="10"/>
  <c r="D259" i="10"/>
  <c r="E259" i="10"/>
  <c r="F259" i="10"/>
  <c r="G259" i="10"/>
  <c r="H259" i="10"/>
  <c r="B260" i="10"/>
  <c r="C260" i="10"/>
  <c r="D260" i="10"/>
  <c r="E260" i="10"/>
  <c r="F260" i="10"/>
  <c r="G260" i="10"/>
  <c r="H260" i="10"/>
  <c r="B261" i="10"/>
  <c r="C261" i="10"/>
  <c r="D261" i="10"/>
  <c r="E261" i="10"/>
  <c r="F261" i="10"/>
  <c r="G261" i="10"/>
  <c r="H261" i="10"/>
  <c r="B262" i="10"/>
  <c r="C262" i="10"/>
  <c r="D262" i="10"/>
  <c r="E262" i="10"/>
  <c r="F262" i="10"/>
  <c r="G262" i="10"/>
  <c r="H262" i="10"/>
  <c r="B263" i="10"/>
  <c r="C263" i="10"/>
  <c r="D263" i="10"/>
  <c r="E263" i="10"/>
  <c r="F263" i="10"/>
  <c r="G263" i="10"/>
  <c r="H263" i="10"/>
  <c r="B264" i="10"/>
  <c r="C264" i="10"/>
  <c r="D264" i="10"/>
  <c r="E264" i="10"/>
  <c r="F264" i="10"/>
  <c r="G264" i="10"/>
  <c r="H264" i="10"/>
  <c r="B265" i="10"/>
  <c r="C265" i="10"/>
  <c r="D265" i="10"/>
  <c r="E265" i="10"/>
  <c r="F265" i="10"/>
  <c r="G265" i="10"/>
  <c r="H265" i="10"/>
  <c r="B266" i="10"/>
  <c r="C266" i="10"/>
  <c r="D266" i="10"/>
  <c r="E266" i="10"/>
  <c r="F266" i="10"/>
  <c r="G266" i="10"/>
  <c r="H266" i="10"/>
  <c r="B267" i="10"/>
  <c r="C267" i="10"/>
  <c r="D267" i="10"/>
  <c r="E267" i="10"/>
  <c r="F267" i="10"/>
  <c r="G267" i="10"/>
  <c r="H267" i="10"/>
  <c r="B268" i="10"/>
  <c r="C268" i="10"/>
  <c r="D268" i="10"/>
  <c r="E268" i="10"/>
  <c r="F268" i="10"/>
  <c r="G268" i="10"/>
  <c r="H268" i="10"/>
  <c r="B269" i="10"/>
  <c r="C269" i="10"/>
  <c r="D269" i="10"/>
  <c r="E269" i="10"/>
  <c r="F269" i="10"/>
  <c r="G269" i="10"/>
  <c r="H269" i="10"/>
  <c r="B270" i="10"/>
  <c r="C270" i="10"/>
  <c r="D270" i="10"/>
  <c r="E270" i="10"/>
  <c r="F270" i="10"/>
  <c r="G270" i="10"/>
  <c r="H270" i="10"/>
  <c r="B271" i="10"/>
  <c r="C271" i="10"/>
  <c r="D271" i="10"/>
  <c r="E271" i="10"/>
  <c r="F271" i="10"/>
  <c r="G271" i="10"/>
  <c r="H271" i="10"/>
  <c r="B272" i="10"/>
  <c r="C272" i="10"/>
  <c r="D272" i="10"/>
  <c r="E272" i="10"/>
  <c r="F272" i="10"/>
  <c r="G272" i="10"/>
  <c r="H272" i="10"/>
  <c r="B273" i="10"/>
  <c r="C273" i="10"/>
  <c r="D273" i="10"/>
  <c r="E273" i="10"/>
  <c r="F273" i="10"/>
  <c r="G273" i="10"/>
  <c r="H273" i="10"/>
  <c r="B274" i="10"/>
  <c r="C274" i="10"/>
  <c r="D274" i="10"/>
  <c r="E274" i="10"/>
  <c r="F274" i="10"/>
  <c r="G274" i="10"/>
  <c r="H274" i="10"/>
  <c r="B275" i="10"/>
  <c r="C275" i="10"/>
  <c r="D275" i="10"/>
  <c r="E275" i="10"/>
  <c r="F275" i="10"/>
  <c r="G275" i="10"/>
  <c r="H275" i="10"/>
  <c r="B276" i="10"/>
  <c r="C276" i="10"/>
  <c r="D276" i="10"/>
  <c r="E276" i="10"/>
  <c r="F276" i="10"/>
  <c r="G276" i="10"/>
  <c r="H276" i="10"/>
  <c r="B277" i="10"/>
  <c r="C277" i="10"/>
  <c r="D277" i="10"/>
  <c r="E277" i="10"/>
  <c r="F277" i="10"/>
  <c r="G277" i="10"/>
  <c r="H277" i="10"/>
  <c r="B278" i="10"/>
  <c r="C278" i="10"/>
  <c r="D278" i="10"/>
  <c r="E278" i="10"/>
  <c r="F278" i="10"/>
  <c r="G278" i="10"/>
  <c r="H278" i="10"/>
  <c r="B279" i="10"/>
  <c r="C279" i="10"/>
  <c r="D279" i="10"/>
  <c r="E279" i="10"/>
  <c r="F279" i="10"/>
  <c r="G279" i="10"/>
  <c r="H279" i="10"/>
  <c r="B280" i="10"/>
  <c r="C280" i="10"/>
  <c r="D280" i="10"/>
  <c r="E280" i="10"/>
  <c r="F280" i="10"/>
  <c r="G280" i="10"/>
  <c r="H280" i="10"/>
  <c r="B281" i="10"/>
  <c r="C281" i="10"/>
  <c r="D281" i="10"/>
  <c r="E281" i="10"/>
  <c r="F281" i="10"/>
  <c r="G281" i="10"/>
  <c r="H281" i="10"/>
  <c r="B282" i="10"/>
  <c r="C282" i="10"/>
  <c r="D282" i="10"/>
  <c r="E282" i="10"/>
  <c r="F282" i="10"/>
  <c r="G282" i="10"/>
  <c r="H282" i="10"/>
  <c r="B283" i="10"/>
  <c r="C283" i="10"/>
  <c r="D283" i="10"/>
  <c r="E283" i="10"/>
  <c r="F283" i="10"/>
  <c r="G283" i="10"/>
  <c r="H283" i="10"/>
  <c r="B284" i="10"/>
  <c r="C284" i="10"/>
  <c r="D284" i="10"/>
  <c r="E284" i="10"/>
  <c r="F284" i="10"/>
  <c r="G284" i="10"/>
  <c r="H284" i="10"/>
  <c r="B285" i="10"/>
  <c r="C285" i="10"/>
  <c r="D285" i="10"/>
  <c r="E285" i="10"/>
  <c r="F285" i="10"/>
  <c r="G285" i="10"/>
  <c r="H285" i="10"/>
  <c r="B286" i="10"/>
  <c r="C286" i="10"/>
  <c r="D286" i="10"/>
  <c r="E286" i="10"/>
  <c r="F286" i="10"/>
  <c r="G286" i="10"/>
  <c r="H286" i="10"/>
  <c r="B287" i="10"/>
  <c r="C287" i="10"/>
  <c r="D287" i="10"/>
  <c r="E287" i="10"/>
  <c r="F287" i="10"/>
  <c r="G287" i="10"/>
  <c r="H287" i="10"/>
  <c r="B288" i="10"/>
  <c r="C288" i="10"/>
  <c r="D288" i="10"/>
  <c r="E288" i="10"/>
  <c r="F288" i="10"/>
  <c r="G288" i="10"/>
  <c r="H288" i="10"/>
  <c r="B289" i="10"/>
  <c r="C289" i="10"/>
  <c r="D289" i="10"/>
  <c r="E289" i="10"/>
  <c r="F289" i="10"/>
  <c r="G289" i="10"/>
  <c r="H289" i="10"/>
  <c r="B290" i="10"/>
  <c r="C290" i="10"/>
  <c r="D290" i="10"/>
  <c r="E290" i="10"/>
  <c r="F290" i="10"/>
  <c r="G290" i="10"/>
  <c r="H290" i="10"/>
  <c r="B291" i="10"/>
  <c r="C291" i="10"/>
  <c r="D291" i="10"/>
  <c r="E291" i="10"/>
  <c r="F291" i="10"/>
  <c r="G291" i="10"/>
  <c r="H291" i="10"/>
  <c r="B292" i="10"/>
  <c r="C292" i="10"/>
  <c r="D292" i="10"/>
  <c r="E292" i="10"/>
  <c r="F292" i="10"/>
  <c r="G292" i="10"/>
  <c r="H292" i="10"/>
  <c r="B293" i="10"/>
  <c r="C293" i="10"/>
  <c r="D293" i="10"/>
  <c r="E293" i="10"/>
  <c r="F293" i="10"/>
  <c r="G293" i="10"/>
  <c r="H293" i="10"/>
  <c r="B294" i="10"/>
  <c r="C294" i="10"/>
  <c r="D294" i="10"/>
  <c r="E294" i="10"/>
  <c r="F294" i="10"/>
  <c r="G294" i="10"/>
  <c r="H294" i="10"/>
  <c r="B295" i="10"/>
  <c r="C295" i="10"/>
  <c r="D295" i="10"/>
  <c r="E295" i="10"/>
  <c r="F295" i="10"/>
  <c r="G295" i="10"/>
  <c r="H295" i="10"/>
  <c r="B296" i="10"/>
  <c r="C296" i="10"/>
  <c r="D296" i="10"/>
  <c r="E296" i="10"/>
  <c r="F296" i="10"/>
  <c r="G296" i="10"/>
  <c r="H296" i="10"/>
  <c r="B297" i="10"/>
  <c r="C297" i="10"/>
  <c r="D297" i="10"/>
  <c r="E297" i="10"/>
  <c r="F297" i="10"/>
  <c r="G297" i="10"/>
  <c r="H297" i="10"/>
  <c r="B298" i="10"/>
  <c r="C298" i="10"/>
  <c r="D298" i="10"/>
  <c r="E298" i="10"/>
  <c r="F298" i="10"/>
  <c r="G298" i="10"/>
  <c r="H298" i="10"/>
  <c r="B299" i="10"/>
  <c r="C299" i="10"/>
  <c r="D299" i="10"/>
  <c r="E299" i="10"/>
  <c r="F299" i="10"/>
  <c r="G299" i="10"/>
  <c r="H299" i="10"/>
  <c r="B300" i="10"/>
  <c r="C300" i="10"/>
  <c r="D300" i="10"/>
  <c r="E300" i="10"/>
  <c r="F300" i="10"/>
  <c r="G300" i="10"/>
  <c r="H300" i="10"/>
  <c r="B301" i="10"/>
  <c r="C301" i="10"/>
  <c r="D301" i="10"/>
  <c r="E301" i="10"/>
  <c r="F301" i="10"/>
  <c r="G301" i="10"/>
  <c r="H301" i="10"/>
  <c r="B302" i="10"/>
  <c r="C302" i="10"/>
  <c r="D302" i="10"/>
  <c r="E302" i="10"/>
  <c r="F302" i="10"/>
  <c r="G302" i="10"/>
  <c r="H302" i="10"/>
  <c r="B303" i="10"/>
  <c r="C303" i="10"/>
  <c r="D303" i="10"/>
  <c r="E303" i="10"/>
  <c r="F303" i="10"/>
  <c r="G303" i="10"/>
  <c r="H303" i="10"/>
  <c r="B304" i="10"/>
  <c r="C304" i="10"/>
  <c r="D304" i="10"/>
  <c r="E304" i="10"/>
  <c r="F304" i="10"/>
  <c r="G304" i="10"/>
  <c r="H304" i="10"/>
  <c r="B305" i="10"/>
  <c r="C305" i="10"/>
  <c r="D305" i="10"/>
  <c r="E305" i="10"/>
  <c r="F305" i="10"/>
  <c r="G305" i="10"/>
  <c r="H305" i="10"/>
  <c r="B306" i="10"/>
  <c r="C306" i="10"/>
  <c r="D306" i="10"/>
  <c r="E306" i="10"/>
  <c r="F306" i="10"/>
  <c r="G306" i="10"/>
  <c r="H306" i="10"/>
  <c r="B307" i="10"/>
  <c r="C307" i="10"/>
  <c r="D307" i="10"/>
  <c r="E307" i="10"/>
  <c r="F307" i="10"/>
  <c r="G307" i="10"/>
  <c r="H307" i="10"/>
  <c r="B308" i="10"/>
  <c r="C308" i="10"/>
  <c r="D308" i="10"/>
  <c r="E308" i="10"/>
  <c r="F308" i="10"/>
  <c r="G308" i="10"/>
  <c r="H308" i="10"/>
  <c r="B309" i="10"/>
  <c r="C309" i="10"/>
  <c r="D309" i="10"/>
  <c r="E309" i="10"/>
  <c r="F309" i="10"/>
  <c r="G309" i="10"/>
  <c r="H309" i="10"/>
  <c r="B310" i="10"/>
  <c r="C310" i="10"/>
  <c r="D310" i="10"/>
  <c r="E310" i="10"/>
  <c r="F310" i="10"/>
  <c r="G310" i="10"/>
  <c r="H310" i="10"/>
  <c r="B311" i="10"/>
  <c r="C311" i="10"/>
  <c r="D311" i="10"/>
  <c r="E311" i="10"/>
  <c r="F311" i="10"/>
  <c r="G311" i="10"/>
  <c r="H311" i="10"/>
  <c r="B312" i="10"/>
  <c r="C312" i="10"/>
  <c r="D312" i="10"/>
  <c r="E312" i="10"/>
  <c r="F312" i="10"/>
  <c r="G312" i="10"/>
  <c r="H312" i="10"/>
  <c r="B313" i="10"/>
  <c r="C313" i="10"/>
  <c r="D313" i="10"/>
  <c r="E313" i="10"/>
  <c r="F313" i="10"/>
  <c r="G313" i="10"/>
  <c r="H313" i="10"/>
  <c r="B314" i="10"/>
  <c r="C314" i="10"/>
  <c r="D314" i="10"/>
  <c r="E314" i="10"/>
  <c r="F314" i="10"/>
  <c r="G314" i="10"/>
  <c r="H314" i="10"/>
  <c r="B315" i="10"/>
  <c r="C315" i="10"/>
  <c r="D315" i="10"/>
  <c r="E315" i="10"/>
  <c r="F315" i="10"/>
  <c r="G315" i="10"/>
  <c r="H315" i="10"/>
  <c r="B316" i="10"/>
  <c r="C316" i="10"/>
  <c r="D316" i="10"/>
  <c r="E316" i="10"/>
  <c r="F316" i="10"/>
  <c r="G316" i="10"/>
  <c r="H316" i="10"/>
  <c r="B317" i="10"/>
  <c r="C317" i="10"/>
  <c r="D317" i="10"/>
  <c r="E317" i="10"/>
  <c r="F317" i="10"/>
  <c r="G317" i="10"/>
  <c r="H317" i="10"/>
  <c r="B318" i="10"/>
  <c r="C318" i="10"/>
  <c r="D318" i="10"/>
  <c r="E318" i="10"/>
  <c r="F318" i="10"/>
  <c r="G318" i="10"/>
  <c r="H318" i="10"/>
  <c r="B319" i="10"/>
  <c r="C319" i="10"/>
  <c r="D319" i="10"/>
  <c r="E319" i="10"/>
  <c r="F319" i="10"/>
  <c r="G319" i="10"/>
  <c r="H319" i="10"/>
  <c r="B320" i="10"/>
  <c r="C320" i="10"/>
  <c r="D320" i="10"/>
  <c r="E320" i="10"/>
  <c r="F320" i="10"/>
  <c r="G320" i="10"/>
  <c r="H320" i="10"/>
  <c r="B321" i="10"/>
  <c r="C321" i="10"/>
  <c r="D321" i="10"/>
  <c r="E321" i="10"/>
  <c r="F321" i="10"/>
  <c r="G321" i="10"/>
  <c r="H321" i="10"/>
  <c r="B322" i="10"/>
  <c r="C322" i="10"/>
  <c r="D322" i="10"/>
  <c r="E322" i="10"/>
  <c r="F322" i="10"/>
  <c r="G322" i="10"/>
  <c r="H322" i="10"/>
  <c r="B323" i="10"/>
  <c r="C323" i="10"/>
  <c r="D323" i="10"/>
  <c r="E323" i="10"/>
  <c r="F323" i="10"/>
  <c r="G323" i="10"/>
  <c r="H323" i="10"/>
  <c r="B324" i="10"/>
  <c r="C324" i="10"/>
  <c r="D324" i="10"/>
  <c r="E324" i="10"/>
  <c r="F324" i="10"/>
  <c r="G324" i="10"/>
  <c r="H324" i="10"/>
  <c r="B325" i="10"/>
  <c r="C325" i="10"/>
  <c r="D325" i="10"/>
  <c r="E325" i="10"/>
  <c r="F325" i="10"/>
  <c r="G325" i="10"/>
  <c r="H325" i="10"/>
  <c r="B326" i="10"/>
  <c r="C326" i="10"/>
  <c r="D326" i="10"/>
  <c r="E326" i="10"/>
  <c r="F326" i="10"/>
  <c r="G326" i="10"/>
  <c r="H326" i="10"/>
  <c r="B327" i="10"/>
  <c r="C327" i="10"/>
  <c r="D327" i="10"/>
  <c r="E327" i="10"/>
  <c r="F327" i="10"/>
  <c r="G327" i="10"/>
  <c r="H327" i="10"/>
  <c r="B328" i="10"/>
  <c r="C328" i="10"/>
  <c r="D328" i="10"/>
  <c r="E328" i="10"/>
  <c r="F328" i="10"/>
  <c r="G328" i="10"/>
  <c r="H328" i="10"/>
  <c r="B329" i="10"/>
  <c r="C329" i="10"/>
  <c r="D329" i="10"/>
  <c r="E329" i="10"/>
  <c r="F329" i="10"/>
  <c r="G329" i="10"/>
  <c r="H329" i="10"/>
  <c r="B330" i="10"/>
  <c r="C330" i="10"/>
  <c r="D330" i="10"/>
  <c r="E330" i="10"/>
  <c r="F330" i="10"/>
  <c r="G330" i="10"/>
  <c r="H330" i="10"/>
  <c r="B331" i="10"/>
  <c r="C331" i="10"/>
  <c r="D331" i="10"/>
  <c r="E331" i="10"/>
  <c r="F331" i="10"/>
  <c r="G331" i="10"/>
  <c r="H331" i="10"/>
  <c r="B332" i="10"/>
  <c r="C332" i="10"/>
  <c r="D332" i="10"/>
  <c r="E332" i="10"/>
  <c r="F332" i="10"/>
  <c r="G332" i="10"/>
  <c r="H332" i="10"/>
  <c r="B333" i="10"/>
  <c r="C333" i="10"/>
  <c r="D333" i="10"/>
  <c r="E333" i="10"/>
  <c r="F333" i="10"/>
  <c r="G333" i="10"/>
  <c r="H333" i="10"/>
  <c r="B334" i="10"/>
  <c r="C334" i="10"/>
  <c r="D334" i="10"/>
  <c r="E334" i="10"/>
  <c r="F334" i="10"/>
  <c r="G334" i="10"/>
  <c r="H334" i="10"/>
  <c r="B335" i="10"/>
  <c r="C335" i="10"/>
  <c r="D335" i="10"/>
  <c r="E335" i="10"/>
  <c r="F335" i="10"/>
  <c r="G335" i="10"/>
  <c r="H335" i="10"/>
  <c r="B336" i="10"/>
  <c r="C336" i="10"/>
  <c r="D336" i="10"/>
  <c r="E336" i="10"/>
  <c r="F336" i="10"/>
  <c r="G336" i="10"/>
  <c r="H336" i="10"/>
  <c r="B337" i="10"/>
  <c r="C337" i="10"/>
  <c r="D337" i="10"/>
  <c r="E337" i="10"/>
  <c r="F337" i="10"/>
  <c r="G337" i="10"/>
  <c r="H337" i="10"/>
  <c r="B338" i="10"/>
  <c r="C338" i="10"/>
  <c r="D338" i="10"/>
  <c r="E338" i="10"/>
  <c r="F338" i="10"/>
  <c r="G338" i="10"/>
  <c r="H338" i="10"/>
  <c r="B339" i="10"/>
  <c r="C339" i="10"/>
  <c r="D339" i="10"/>
  <c r="E339" i="10"/>
  <c r="F339" i="10"/>
  <c r="G339" i="10"/>
  <c r="H339" i="10"/>
  <c r="B340" i="10"/>
  <c r="C340" i="10"/>
  <c r="D340" i="10"/>
  <c r="E340" i="10"/>
  <c r="F340" i="10"/>
  <c r="G340" i="10"/>
  <c r="H340" i="10"/>
  <c r="B341" i="10"/>
  <c r="C341" i="10"/>
  <c r="D341" i="10"/>
  <c r="E341" i="10"/>
  <c r="F341" i="10"/>
  <c r="G341" i="10"/>
  <c r="H341" i="10"/>
  <c r="B342" i="10"/>
  <c r="C342" i="10"/>
  <c r="D342" i="10"/>
  <c r="E342" i="10"/>
  <c r="F342" i="10"/>
  <c r="G342" i="10"/>
  <c r="H342" i="10"/>
  <c r="B343" i="10"/>
  <c r="C343" i="10"/>
  <c r="D343" i="10"/>
  <c r="E343" i="10"/>
  <c r="F343" i="10"/>
  <c r="G343" i="10"/>
  <c r="H343" i="10"/>
  <c r="B344" i="10"/>
  <c r="C344" i="10"/>
  <c r="D344" i="10"/>
  <c r="E344" i="10"/>
  <c r="F344" i="10"/>
  <c r="G344" i="10"/>
  <c r="H344" i="10"/>
  <c r="B345" i="10"/>
  <c r="C345" i="10"/>
  <c r="D345" i="10"/>
  <c r="E345" i="10"/>
  <c r="F345" i="10"/>
  <c r="G345" i="10"/>
  <c r="H345" i="10"/>
  <c r="B346" i="10"/>
  <c r="C346" i="10"/>
  <c r="D346" i="10"/>
  <c r="E346" i="10"/>
  <c r="F346" i="10"/>
  <c r="G346" i="10"/>
  <c r="H346" i="10"/>
  <c r="B347" i="10"/>
  <c r="C347" i="10"/>
  <c r="D347" i="10"/>
  <c r="E347" i="10"/>
  <c r="F347" i="10"/>
  <c r="G347" i="10"/>
  <c r="H347" i="10"/>
  <c r="B348" i="10"/>
  <c r="C348" i="10"/>
  <c r="D348" i="10"/>
  <c r="E348" i="10"/>
  <c r="F348" i="10"/>
  <c r="G348" i="10"/>
  <c r="H348" i="10"/>
  <c r="B349" i="10"/>
  <c r="C349" i="10"/>
  <c r="D349" i="10"/>
  <c r="E349" i="10"/>
  <c r="F349" i="10"/>
  <c r="G349" i="10"/>
  <c r="H349" i="10"/>
  <c r="B350" i="10"/>
  <c r="C350" i="10"/>
  <c r="D350" i="10"/>
  <c r="E350" i="10"/>
  <c r="F350" i="10"/>
  <c r="G350" i="10"/>
  <c r="H350" i="10"/>
  <c r="B351" i="10"/>
  <c r="C351" i="10"/>
  <c r="D351" i="10"/>
  <c r="E351" i="10"/>
  <c r="F351" i="10"/>
  <c r="G351" i="10"/>
  <c r="H351" i="10"/>
  <c r="B352" i="10"/>
  <c r="C352" i="10"/>
  <c r="D352" i="10"/>
  <c r="E352" i="10"/>
  <c r="F352" i="10"/>
  <c r="G352" i="10"/>
  <c r="H352" i="10"/>
  <c r="B353" i="10"/>
  <c r="C353" i="10"/>
  <c r="D353" i="10"/>
  <c r="E353" i="10"/>
  <c r="F353" i="10"/>
  <c r="G353" i="10"/>
  <c r="H353" i="10"/>
  <c r="B354" i="10"/>
  <c r="C354" i="10"/>
  <c r="D354" i="10"/>
  <c r="E354" i="10"/>
  <c r="F354" i="10"/>
  <c r="G354" i="10"/>
  <c r="H354" i="10"/>
  <c r="B355" i="10"/>
  <c r="C355" i="10"/>
  <c r="D355" i="10"/>
  <c r="E355" i="10"/>
  <c r="F355" i="10"/>
  <c r="G355" i="10"/>
  <c r="H355" i="10"/>
  <c r="B356" i="10"/>
  <c r="C356" i="10"/>
  <c r="D356" i="10"/>
  <c r="E356" i="10"/>
  <c r="F356" i="10"/>
  <c r="G356" i="10"/>
  <c r="H356" i="10"/>
  <c r="B357" i="10"/>
  <c r="C357" i="10"/>
  <c r="D357" i="10"/>
  <c r="E357" i="10"/>
  <c r="F357" i="10"/>
  <c r="G357" i="10"/>
  <c r="H357" i="10"/>
  <c r="B358" i="10"/>
  <c r="C358" i="10"/>
  <c r="D358" i="10"/>
  <c r="E358" i="10"/>
  <c r="F358" i="10"/>
  <c r="G358" i="10"/>
  <c r="H358" i="10"/>
  <c r="B359" i="10"/>
  <c r="C359" i="10"/>
  <c r="D359" i="10"/>
  <c r="E359" i="10"/>
  <c r="F359" i="10"/>
  <c r="G359" i="10"/>
  <c r="H359" i="10"/>
  <c r="B360" i="10"/>
  <c r="C360" i="10"/>
  <c r="D360" i="10"/>
  <c r="E360" i="10"/>
  <c r="F360" i="10"/>
  <c r="G360" i="10"/>
  <c r="H360" i="10"/>
  <c r="B361" i="10"/>
  <c r="C361" i="10"/>
  <c r="D361" i="10"/>
  <c r="E361" i="10"/>
  <c r="F361" i="10"/>
  <c r="G361" i="10"/>
  <c r="H361" i="10"/>
  <c r="B362" i="10"/>
  <c r="C362" i="10"/>
  <c r="D362" i="10"/>
  <c r="E362" i="10"/>
  <c r="F362" i="10"/>
  <c r="G362" i="10"/>
  <c r="H362" i="10"/>
  <c r="B363" i="10"/>
  <c r="C363" i="10"/>
  <c r="D363" i="10"/>
  <c r="E363" i="10"/>
  <c r="F363" i="10"/>
  <c r="G363" i="10"/>
  <c r="H363" i="10"/>
  <c r="B364" i="10"/>
  <c r="C364" i="10"/>
  <c r="D364" i="10"/>
  <c r="E364" i="10"/>
  <c r="F364" i="10"/>
  <c r="G364" i="10"/>
  <c r="H364" i="10"/>
  <c r="B365" i="10"/>
  <c r="C365" i="10"/>
  <c r="D365" i="10"/>
  <c r="E365" i="10"/>
  <c r="F365" i="10"/>
  <c r="G365" i="10"/>
  <c r="H365" i="10"/>
  <c r="B366" i="10"/>
  <c r="C366" i="10"/>
  <c r="D366" i="10"/>
  <c r="E366" i="10"/>
  <c r="F366" i="10"/>
  <c r="G366" i="10"/>
  <c r="H366" i="10"/>
  <c r="B367" i="10"/>
  <c r="C367" i="10"/>
  <c r="D367" i="10"/>
  <c r="E367" i="10"/>
  <c r="F367" i="10"/>
  <c r="G367" i="10"/>
  <c r="H367" i="10"/>
  <c r="B368" i="10"/>
  <c r="C368" i="10"/>
  <c r="D368" i="10"/>
  <c r="E368" i="10"/>
  <c r="F368" i="10"/>
  <c r="G368" i="10"/>
  <c r="H368" i="10"/>
  <c r="B369" i="10"/>
  <c r="C369" i="10"/>
  <c r="D369" i="10"/>
  <c r="E369" i="10"/>
  <c r="F369" i="10"/>
  <c r="G369" i="10"/>
  <c r="H369" i="10"/>
  <c r="B370" i="10"/>
  <c r="C370" i="10"/>
  <c r="D370" i="10"/>
  <c r="E370" i="10"/>
  <c r="F370" i="10"/>
  <c r="G370" i="10"/>
  <c r="H370" i="10"/>
  <c r="B371" i="10"/>
  <c r="C371" i="10"/>
  <c r="D371" i="10"/>
  <c r="E371" i="10"/>
  <c r="F371" i="10"/>
  <c r="G371" i="10"/>
  <c r="H371" i="10"/>
  <c r="B372" i="10"/>
  <c r="C372" i="10"/>
  <c r="D372" i="10"/>
  <c r="E372" i="10"/>
  <c r="F372" i="10"/>
  <c r="G372" i="10"/>
  <c r="H372" i="10"/>
  <c r="B373" i="10"/>
  <c r="C373" i="10"/>
  <c r="D373" i="10"/>
  <c r="E373" i="10"/>
  <c r="F373" i="10"/>
  <c r="G373" i="10"/>
  <c r="H373" i="10"/>
  <c r="B374" i="10"/>
  <c r="C374" i="10"/>
  <c r="D374" i="10"/>
  <c r="E374" i="10"/>
  <c r="F374" i="10"/>
  <c r="G374" i="10"/>
  <c r="H374" i="10"/>
  <c r="B375" i="10"/>
  <c r="C375" i="10"/>
  <c r="D375" i="10"/>
  <c r="E375" i="10"/>
  <c r="F375" i="10"/>
  <c r="G375" i="10"/>
  <c r="H375" i="10"/>
  <c r="B376" i="10"/>
  <c r="C376" i="10"/>
  <c r="D376" i="10"/>
  <c r="E376" i="10"/>
  <c r="F376" i="10"/>
  <c r="G376" i="10"/>
  <c r="H376" i="10"/>
  <c r="B377" i="10"/>
  <c r="C377" i="10"/>
  <c r="D377" i="10"/>
  <c r="E377" i="10"/>
  <c r="F377" i="10"/>
  <c r="G377" i="10"/>
  <c r="H377" i="10"/>
  <c r="B378" i="10"/>
  <c r="C378" i="10"/>
  <c r="D378" i="10"/>
  <c r="E378" i="10"/>
  <c r="F378" i="10"/>
  <c r="G378" i="10"/>
  <c r="H378" i="10"/>
  <c r="B379" i="10"/>
  <c r="C379" i="10"/>
  <c r="D379" i="10"/>
  <c r="E379" i="10"/>
  <c r="F379" i="10"/>
  <c r="G379" i="10"/>
  <c r="H379" i="10"/>
  <c r="B380" i="10"/>
  <c r="C380" i="10"/>
  <c r="D380" i="10"/>
  <c r="E380" i="10"/>
  <c r="F380" i="10"/>
  <c r="G380" i="10"/>
  <c r="H380" i="10"/>
  <c r="B381" i="10"/>
  <c r="C381" i="10"/>
  <c r="D381" i="10"/>
  <c r="E381" i="10"/>
  <c r="F381" i="10"/>
  <c r="G381" i="10"/>
  <c r="H381" i="10"/>
  <c r="B382" i="10"/>
  <c r="C382" i="10"/>
  <c r="D382" i="10"/>
  <c r="E382" i="10"/>
  <c r="F382" i="10"/>
  <c r="G382" i="10"/>
  <c r="H382" i="10"/>
  <c r="B383" i="10"/>
  <c r="C383" i="10"/>
  <c r="D383" i="10"/>
  <c r="E383" i="10"/>
  <c r="F383" i="10"/>
  <c r="G383" i="10"/>
  <c r="H383" i="10"/>
  <c r="B384" i="10"/>
  <c r="C384" i="10"/>
  <c r="D384" i="10"/>
  <c r="E384" i="10"/>
  <c r="F384" i="10"/>
  <c r="G384" i="10"/>
  <c r="H384" i="10"/>
  <c r="B385" i="10"/>
  <c r="C385" i="10"/>
  <c r="D385" i="10"/>
  <c r="E385" i="10"/>
  <c r="F385" i="10"/>
  <c r="G385" i="10"/>
  <c r="H385" i="10"/>
  <c r="B386" i="10"/>
  <c r="C386" i="10"/>
  <c r="D386" i="10"/>
  <c r="E386" i="10"/>
  <c r="F386" i="10"/>
  <c r="G386" i="10"/>
  <c r="H386" i="10"/>
  <c r="B387" i="10"/>
  <c r="C387" i="10"/>
  <c r="D387" i="10"/>
  <c r="E387" i="10"/>
  <c r="F387" i="10"/>
  <c r="G387" i="10"/>
  <c r="H387" i="10"/>
  <c r="B388" i="10"/>
  <c r="C388" i="10"/>
  <c r="D388" i="10"/>
  <c r="E388" i="10"/>
  <c r="F388" i="10"/>
  <c r="G388" i="10"/>
  <c r="H388" i="10"/>
  <c r="B389" i="10"/>
  <c r="C389" i="10"/>
  <c r="D389" i="10"/>
  <c r="E389" i="10"/>
  <c r="F389" i="10"/>
  <c r="G389" i="10"/>
  <c r="H389" i="10"/>
  <c r="B390" i="10"/>
  <c r="C390" i="10"/>
  <c r="D390" i="10"/>
  <c r="E390" i="10"/>
  <c r="F390" i="10"/>
  <c r="G390" i="10"/>
  <c r="H390" i="10"/>
  <c r="B391" i="10"/>
  <c r="C391" i="10"/>
  <c r="D391" i="10"/>
  <c r="E391" i="10"/>
  <c r="F391" i="10"/>
  <c r="G391" i="10"/>
  <c r="H391" i="10"/>
  <c r="B392" i="10"/>
  <c r="C392" i="10"/>
  <c r="D392" i="10"/>
  <c r="E392" i="10"/>
  <c r="F392" i="10"/>
  <c r="G392" i="10"/>
  <c r="H392" i="10"/>
  <c r="B393" i="10"/>
  <c r="C393" i="10"/>
  <c r="D393" i="10"/>
  <c r="E393" i="10"/>
  <c r="F393" i="10"/>
  <c r="G393" i="10"/>
  <c r="H393" i="10"/>
  <c r="B394" i="10"/>
  <c r="C394" i="10"/>
  <c r="D394" i="10"/>
  <c r="E394" i="10"/>
  <c r="F394" i="10"/>
  <c r="G394" i="10"/>
  <c r="H394" i="10"/>
  <c r="B395" i="10"/>
  <c r="C395" i="10"/>
  <c r="D395" i="10"/>
  <c r="E395" i="10"/>
  <c r="F395" i="10"/>
  <c r="G395" i="10"/>
  <c r="H395" i="10"/>
  <c r="B396" i="10"/>
  <c r="C396" i="10"/>
  <c r="D396" i="10"/>
  <c r="E396" i="10"/>
  <c r="F396" i="10"/>
  <c r="G396" i="10"/>
  <c r="H396" i="10"/>
  <c r="B397" i="10"/>
  <c r="C397" i="10"/>
  <c r="D397" i="10"/>
  <c r="E397" i="10"/>
  <c r="F397" i="10"/>
  <c r="G397" i="10"/>
  <c r="H397" i="10"/>
  <c r="B398" i="10"/>
  <c r="C398" i="10"/>
  <c r="D398" i="10"/>
  <c r="E398" i="10"/>
  <c r="F398" i="10"/>
  <c r="G398" i="10"/>
  <c r="H398" i="10"/>
  <c r="B399" i="10"/>
  <c r="C399" i="10"/>
  <c r="D399" i="10"/>
  <c r="E399" i="10"/>
  <c r="F399" i="10"/>
  <c r="G399" i="10"/>
  <c r="H399" i="10"/>
  <c r="B400" i="10"/>
  <c r="C400" i="10"/>
  <c r="D400" i="10"/>
  <c r="E400" i="10"/>
  <c r="F400" i="10"/>
  <c r="G400" i="10"/>
  <c r="H400" i="10"/>
  <c r="B401" i="10"/>
  <c r="C401" i="10"/>
  <c r="D401" i="10"/>
  <c r="E401" i="10"/>
  <c r="F401" i="10"/>
  <c r="G401" i="10"/>
  <c r="H401" i="10"/>
  <c r="B402" i="10"/>
  <c r="C402" i="10"/>
  <c r="D402" i="10"/>
  <c r="E402" i="10"/>
  <c r="F402" i="10"/>
  <c r="G402" i="10"/>
  <c r="H402" i="10"/>
  <c r="B403" i="10"/>
  <c r="C403" i="10"/>
  <c r="D403" i="10"/>
  <c r="E403" i="10"/>
  <c r="F403" i="10"/>
  <c r="G403" i="10"/>
  <c r="H403" i="10"/>
  <c r="B404" i="10"/>
  <c r="C404" i="10"/>
  <c r="D404" i="10"/>
  <c r="E404" i="10"/>
  <c r="F404" i="10"/>
  <c r="G404" i="10"/>
  <c r="H404" i="10"/>
  <c r="A3" i="10" a="1"/>
  <c r="A3" i="10"/>
  <c r="B364" i="8" a="1"/>
  <c r="B364" i="8"/>
  <c r="C364" i="8" a="1"/>
  <c r="C364" i="8"/>
  <c r="D364" i="8" a="1"/>
  <c r="D364" i="8"/>
  <c r="E364" i="8" a="1"/>
  <c r="E364" i="8"/>
  <c r="F364" i="8" a="1"/>
  <c r="F364" i="8"/>
  <c r="G364" i="8" a="1"/>
  <c r="G364" i="8"/>
  <c r="H364" i="8" a="1"/>
  <c r="H364" i="8"/>
  <c r="I364" i="8" a="1"/>
  <c r="I364" i="8"/>
  <c r="J364" i="8" a="1"/>
  <c r="J364" i="8"/>
  <c r="K364" i="8" a="1"/>
  <c r="K364" i="8"/>
  <c r="L364" i="8" a="1"/>
  <c r="L364" i="8"/>
  <c r="M364" i="8" a="1"/>
  <c r="M364" i="8"/>
  <c r="N364" i="8" a="1"/>
  <c r="N364" i="8"/>
  <c r="O364" i="8" a="1"/>
  <c r="O364" i="8"/>
  <c r="P364" i="8" a="1"/>
  <c r="P364" i="8"/>
  <c r="Q364" i="8" a="1"/>
  <c r="Q364" i="8"/>
  <c r="R364" i="8" a="1"/>
  <c r="R364" i="8"/>
  <c r="S364" i="8" a="1"/>
  <c r="S364" i="8"/>
  <c r="T364" i="8" a="1"/>
  <c r="T364" i="8"/>
  <c r="U364" i="8" a="1"/>
  <c r="U364" i="8"/>
  <c r="V364" i="8" a="1"/>
  <c r="V364" i="8"/>
  <c r="W364" i="8" a="1"/>
  <c r="W364" i="8"/>
  <c r="X364" i="8" a="1"/>
  <c r="X364" i="8"/>
  <c r="Y364" i="8" a="1"/>
  <c r="Y364" i="8"/>
  <c r="B365" i="8" a="1"/>
  <c r="B365" i="8"/>
  <c r="C365" i="8" a="1"/>
  <c r="C365" i="8"/>
  <c r="D365" i="8" a="1"/>
  <c r="D365" i="8"/>
  <c r="E365" i="8" a="1"/>
  <c r="E365" i="8"/>
  <c r="F365" i="8" a="1"/>
  <c r="F365" i="8"/>
  <c r="G365" i="8" a="1"/>
  <c r="G365" i="8"/>
  <c r="H365" i="8" a="1"/>
  <c r="H365" i="8"/>
  <c r="I365" i="8" a="1"/>
  <c r="I365" i="8"/>
  <c r="J365" i="8" a="1"/>
  <c r="J365" i="8"/>
  <c r="K365" i="8" a="1"/>
  <c r="K365" i="8"/>
  <c r="L365" i="8" a="1"/>
  <c r="L365" i="8"/>
  <c r="M365" i="8" a="1"/>
  <c r="M365" i="8"/>
  <c r="N365" i="8" a="1"/>
  <c r="N365" i="8"/>
  <c r="O365" i="8" a="1"/>
  <c r="O365" i="8"/>
  <c r="P365" i="8" a="1"/>
  <c r="P365" i="8"/>
  <c r="Q365" i="8" a="1"/>
  <c r="Q365" i="8"/>
  <c r="R365" i="8" a="1"/>
  <c r="R365" i="8"/>
  <c r="S365" i="8" a="1"/>
  <c r="S365" i="8"/>
  <c r="T365" i="8" a="1"/>
  <c r="T365" i="8"/>
  <c r="U365" i="8" a="1"/>
  <c r="U365" i="8"/>
  <c r="V365" i="8" a="1"/>
  <c r="V365" i="8"/>
  <c r="W365" i="8" a="1"/>
  <c r="W365" i="8"/>
  <c r="X365" i="8" a="1"/>
  <c r="X365" i="8"/>
  <c r="Y365" i="8" a="1"/>
  <c r="Y365" i="8"/>
  <c r="B366" i="8" a="1"/>
  <c r="B366" i="8"/>
  <c r="C366" i="8" a="1"/>
  <c r="C366" i="8"/>
  <c r="D366" i="8" a="1"/>
  <c r="D366" i="8"/>
  <c r="E366" i="8" a="1"/>
  <c r="E366" i="8"/>
  <c r="F366" i="8" a="1"/>
  <c r="F366" i="8"/>
  <c r="G366" i="8" a="1"/>
  <c r="G366" i="8"/>
  <c r="H366" i="8" a="1"/>
  <c r="H366" i="8"/>
  <c r="I366" i="8" a="1"/>
  <c r="I366" i="8"/>
  <c r="J366" i="8" a="1"/>
  <c r="J366" i="8"/>
  <c r="K366" i="8" a="1"/>
  <c r="K366" i="8"/>
  <c r="L366" i="8" a="1"/>
  <c r="L366" i="8"/>
  <c r="M366" i="8" a="1"/>
  <c r="M366" i="8"/>
  <c r="N366" i="8" a="1"/>
  <c r="N366" i="8"/>
  <c r="O366" i="8" a="1"/>
  <c r="O366" i="8"/>
  <c r="P366" i="8" a="1"/>
  <c r="P366" i="8"/>
  <c r="Q366" i="8" a="1"/>
  <c r="Q366" i="8"/>
  <c r="R366" i="8" a="1"/>
  <c r="R366" i="8"/>
  <c r="S366" i="8" a="1"/>
  <c r="S366" i="8"/>
  <c r="T366" i="8" a="1"/>
  <c r="T366" i="8"/>
  <c r="U366" i="8" a="1"/>
  <c r="U366" i="8"/>
  <c r="V366" i="8" a="1"/>
  <c r="V366" i="8"/>
  <c r="W366" i="8" a="1"/>
  <c r="W366" i="8"/>
  <c r="X366" i="8" a="1"/>
  <c r="X366" i="8"/>
  <c r="Y366" i="8" a="1"/>
  <c r="Y366" i="8"/>
  <c r="B367" i="8" a="1"/>
  <c r="B367" i="8"/>
  <c r="C367" i="8" a="1"/>
  <c r="C367" i="8"/>
  <c r="D367" i="8" a="1"/>
  <c r="D367" i="8"/>
  <c r="E367" i="8" a="1"/>
  <c r="E367" i="8"/>
  <c r="F367" i="8" a="1"/>
  <c r="F367" i="8"/>
  <c r="G367" i="8" a="1"/>
  <c r="G367" i="8"/>
  <c r="H367" i="8" a="1"/>
  <c r="H367" i="8"/>
  <c r="I367" i="8" a="1"/>
  <c r="I367" i="8"/>
  <c r="J367" i="8" a="1"/>
  <c r="J367" i="8"/>
  <c r="K367" i="8" a="1"/>
  <c r="K367" i="8"/>
  <c r="L367" i="8" a="1"/>
  <c r="L367" i="8"/>
  <c r="M367" i="8" a="1"/>
  <c r="M367" i="8"/>
  <c r="N367" i="8" a="1"/>
  <c r="N367" i="8"/>
  <c r="O367" i="8" a="1"/>
  <c r="O367" i="8"/>
  <c r="P367" i="8" a="1"/>
  <c r="P367" i="8"/>
  <c r="Q367" i="8" a="1"/>
  <c r="Q367" i="8"/>
  <c r="R367" i="8" a="1"/>
  <c r="R367" i="8"/>
  <c r="S367" i="8" a="1"/>
  <c r="S367" i="8"/>
  <c r="T367" i="8" a="1"/>
  <c r="T367" i="8"/>
  <c r="U367" i="8" a="1"/>
  <c r="U367" i="8"/>
  <c r="V367" i="8" a="1"/>
  <c r="V367" i="8"/>
  <c r="W367" i="8" a="1"/>
  <c r="W367" i="8"/>
  <c r="X367" i="8" a="1"/>
  <c r="X367" i="8"/>
  <c r="Y367" i="8" a="1"/>
  <c r="Y367" i="8"/>
  <c r="B368" i="8" a="1"/>
  <c r="B368" i="8"/>
  <c r="C368" i="8" a="1"/>
  <c r="C368" i="8"/>
  <c r="D368" i="8" a="1"/>
  <c r="D368" i="8"/>
  <c r="E368" i="8" a="1"/>
  <c r="E368" i="8"/>
  <c r="F368" i="8" a="1"/>
  <c r="F368" i="8"/>
  <c r="G368" i="8" a="1"/>
  <c r="G368" i="8"/>
  <c r="H368" i="8" a="1"/>
  <c r="H368" i="8"/>
  <c r="I368" i="8" a="1"/>
  <c r="I368" i="8"/>
  <c r="J368" i="8" a="1"/>
  <c r="J368" i="8"/>
  <c r="K368" i="8" a="1"/>
  <c r="K368" i="8"/>
  <c r="L368" i="8" a="1"/>
  <c r="L368" i="8"/>
  <c r="M368" i="8" a="1"/>
  <c r="M368" i="8"/>
  <c r="N368" i="8" a="1"/>
  <c r="N368" i="8"/>
  <c r="O368" i="8" a="1"/>
  <c r="O368" i="8"/>
  <c r="P368" i="8" a="1"/>
  <c r="P368" i="8"/>
  <c r="Q368" i="8" a="1"/>
  <c r="Q368" i="8"/>
  <c r="R368" i="8" a="1"/>
  <c r="R368" i="8"/>
  <c r="S368" i="8" a="1"/>
  <c r="S368" i="8"/>
  <c r="T368" i="8" a="1"/>
  <c r="T368" i="8"/>
  <c r="U368" i="8" a="1"/>
  <c r="U368" i="8"/>
  <c r="V368" i="8" a="1"/>
  <c r="V368" i="8"/>
  <c r="W368" i="8" a="1"/>
  <c r="W368" i="8"/>
  <c r="X368" i="8" a="1"/>
  <c r="X368" i="8"/>
  <c r="Y368" i="8" a="1"/>
  <c r="Y368" i="8"/>
  <c r="B369" i="8" a="1"/>
  <c r="B369" i="8"/>
  <c r="C369" i="8" a="1"/>
  <c r="C369" i="8"/>
  <c r="D369" i="8" a="1"/>
  <c r="D369" i="8"/>
  <c r="E369" i="8" a="1"/>
  <c r="E369" i="8"/>
  <c r="F369" i="8" a="1"/>
  <c r="F369" i="8"/>
  <c r="G369" i="8" a="1"/>
  <c r="G369" i="8"/>
  <c r="H369" i="8" a="1"/>
  <c r="H369" i="8"/>
  <c r="I369" i="8" a="1"/>
  <c r="I369" i="8"/>
  <c r="J369" i="8" a="1"/>
  <c r="J369" i="8"/>
  <c r="K369" i="8" a="1"/>
  <c r="K369" i="8"/>
  <c r="L369" i="8" a="1"/>
  <c r="L369" i="8"/>
  <c r="M369" i="8" a="1"/>
  <c r="M369" i="8"/>
  <c r="N369" i="8" a="1"/>
  <c r="N369" i="8"/>
  <c r="O369" i="8" a="1"/>
  <c r="O369" i="8"/>
  <c r="P369" i="8" a="1"/>
  <c r="P369" i="8"/>
  <c r="Q369" i="8" a="1"/>
  <c r="Q369" i="8"/>
  <c r="R369" i="8" a="1"/>
  <c r="R369" i="8"/>
  <c r="S369" i="8" a="1"/>
  <c r="S369" i="8"/>
  <c r="T369" i="8" a="1"/>
  <c r="T369" i="8"/>
  <c r="U369" i="8" a="1"/>
  <c r="U369" i="8"/>
  <c r="V369" i="8" a="1"/>
  <c r="V369" i="8"/>
  <c r="W369" i="8" a="1"/>
  <c r="W369" i="8"/>
  <c r="X369" i="8" a="1"/>
  <c r="X369" i="8"/>
  <c r="Y369" i="8" a="1"/>
  <c r="Y369" i="8"/>
  <c r="B370" i="8" a="1"/>
  <c r="B370" i="8"/>
  <c r="C370" i="8" a="1"/>
  <c r="C370" i="8"/>
  <c r="D370" i="8" a="1"/>
  <c r="D370" i="8"/>
  <c r="E370" i="8" a="1"/>
  <c r="E370" i="8"/>
  <c r="F370" i="8" a="1"/>
  <c r="F370" i="8"/>
  <c r="G370" i="8" a="1"/>
  <c r="G370" i="8"/>
  <c r="H370" i="8" a="1"/>
  <c r="H370" i="8"/>
  <c r="I370" i="8" a="1"/>
  <c r="I370" i="8"/>
  <c r="J370" i="8" a="1"/>
  <c r="J370" i="8"/>
  <c r="K370" i="8" a="1"/>
  <c r="K370" i="8"/>
  <c r="L370" i="8" a="1"/>
  <c r="L370" i="8"/>
  <c r="M370" i="8" a="1"/>
  <c r="M370" i="8"/>
  <c r="N370" i="8" a="1"/>
  <c r="N370" i="8"/>
  <c r="O370" i="8" a="1"/>
  <c r="O370" i="8"/>
  <c r="P370" i="8" a="1"/>
  <c r="P370" i="8"/>
  <c r="Q370" i="8" a="1"/>
  <c r="Q370" i="8"/>
  <c r="R370" i="8" a="1"/>
  <c r="R370" i="8"/>
  <c r="S370" i="8" a="1"/>
  <c r="S370" i="8"/>
  <c r="T370" i="8" a="1"/>
  <c r="T370" i="8"/>
  <c r="U370" i="8" a="1"/>
  <c r="U370" i="8"/>
  <c r="V370" i="8" a="1"/>
  <c r="V370" i="8"/>
  <c r="W370" i="8" a="1"/>
  <c r="W370" i="8"/>
  <c r="X370" i="8" a="1"/>
  <c r="X370" i="8"/>
  <c r="Y370" i="8" a="1"/>
  <c r="Y370" i="8"/>
  <c r="B371" i="8" a="1"/>
  <c r="B371" i="8"/>
  <c r="C371" i="8" a="1"/>
  <c r="C371" i="8"/>
  <c r="D371" i="8" a="1"/>
  <c r="D371" i="8"/>
  <c r="E371" i="8" a="1"/>
  <c r="E371" i="8"/>
  <c r="F371" i="8" a="1"/>
  <c r="F371" i="8"/>
  <c r="G371" i="8" a="1"/>
  <c r="G371" i="8"/>
  <c r="H371" i="8" a="1"/>
  <c r="H371" i="8"/>
  <c r="I371" i="8" a="1"/>
  <c r="I371" i="8"/>
  <c r="J371" i="8" a="1"/>
  <c r="J371" i="8"/>
  <c r="K371" i="8" a="1"/>
  <c r="K371" i="8"/>
  <c r="L371" i="8" a="1"/>
  <c r="L371" i="8"/>
  <c r="M371" i="8" a="1"/>
  <c r="M371" i="8"/>
  <c r="N371" i="8" a="1"/>
  <c r="N371" i="8"/>
  <c r="O371" i="8" a="1"/>
  <c r="O371" i="8"/>
  <c r="P371" i="8" a="1"/>
  <c r="P371" i="8"/>
  <c r="Q371" i="8" a="1"/>
  <c r="Q371" i="8"/>
  <c r="R371" i="8" a="1"/>
  <c r="R371" i="8"/>
  <c r="S371" i="8" a="1"/>
  <c r="S371" i="8"/>
  <c r="T371" i="8" a="1"/>
  <c r="T371" i="8"/>
  <c r="U371" i="8" a="1"/>
  <c r="U371" i="8"/>
  <c r="V371" i="8" a="1"/>
  <c r="V371" i="8"/>
  <c r="W371" i="8" a="1"/>
  <c r="W371" i="8"/>
  <c r="X371" i="8" a="1"/>
  <c r="X371" i="8"/>
  <c r="Y371" i="8" a="1"/>
  <c r="Y371" i="8"/>
  <c r="B372" i="8" a="1"/>
  <c r="B372" i="8"/>
  <c r="C372" i="8" a="1"/>
  <c r="C372" i="8"/>
  <c r="D372" i="8" a="1"/>
  <c r="D372" i="8"/>
  <c r="E372" i="8" a="1"/>
  <c r="E372" i="8"/>
  <c r="F372" i="8" a="1"/>
  <c r="F372" i="8"/>
  <c r="G372" i="8" a="1"/>
  <c r="G372" i="8"/>
  <c r="H372" i="8" a="1"/>
  <c r="H372" i="8"/>
  <c r="I372" i="8" a="1"/>
  <c r="I372" i="8"/>
  <c r="J372" i="8" a="1"/>
  <c r="J372" i="8"/>
  <c r="K372" i="8" a="1"/>
  <c r="K372" i="8"/>
  <c r="L372" i="8" a="1"/>
  <c r="L372" i="8"/>
  <c r="M372" i="8" a="1"/>
  <c r="M372" i="8"/>
  <c r="N372" i="8" a="1"/>
  <c r="N372" i="8"/>
  <c r="O372" i="8" a="1"/>
  <c r="O372" i="8"/>
  <c r="P372" i="8" a="1"/>
  <c r="P372" i="8"/>
  <c r="Q372" i="8" a="1"/>
  <c r="Q372" i="8"/>
  <c r="R372" i="8" a="1"/>
  <c r="R372" i="8"/>
  <c r="S372" i="8" a="1"/>
  <c r="S372" i="8"/>
  <c r="T372" i="8" a="1"/>
  <c r="T372" i="8"/>
  <c r="U372" i="8" a="1"/>
  <c r="U372" i="8"/>
  <c r="V372" i="8" a="1"/>
  <c r="V372" i="8"/>
  <c r="W372" i="8" a="1"/>
  <c r="W372" i="8"/>
  <c r="X372" i="8" a="1"/>
  <c r="X372" i="8"/>
  <c r="Y372" i="8" a="1"/>
  <c r="Y372" i="8"/>
  <c r="B373" i="8" a="1"/>
  <c r="B373" i="8"/>
  <c r="C373" i="8" a="1"/>
  <c r="C373" i="8"/>
  <c r="D373" i="8" a="1"/>
  <c r="D373" i="8"/>
  <c r="E373" i="8" a="1"/>
  <c r="E373" i="8"/>
  <c r="F373" i="8" a="1"/>
  <c r="F373" i="8"/>
  <c r="G373" i="8" a="1"/>
  <c r="G373" i="8"/>
  <c r="H373" i="8" a="1"/>
  <c r="H373" i="8"/>
  <c r="I373" i="8" a="1"/>
  <c r="I373" i="8"/>
  <c r="J373" i="8" a="1"/>
  <c r="J373" i="8"/>
  <c r="K373" i="8" a="1"/>
  <c r="K373" i="8"/>
  <c r="L373" i="8" a="1"/>
  <c r="L373" i="8"/>
  <c r="M373" i="8" a="1"/>
  <c r="M373" i="8"/>
  <c r="N373" i="8" a="1"/>
  <c r="N373" i="8"/>
  <c r="O373" i="8" a="1"/>
  <c r="O373" i="8"/>
  <c r="P373" i="8" a="1"/>
  <c r="P373" i="8"/>
  <c r="Q373" i="8" a="1"/>
  <c r="Q373" i="8"/>
  <c r="R373" i="8" a="1"/>
  <c r="R373" i="8"/>
  <c r="S373" i="8" a="1"/>
  <c r="S373" i="8"/>
  <c r="T373" i="8" a="1"/>
  <c r="T373" i="8"/>
  <c r="U373" i="8" a="1"/>
  <c r="U373" i="8"/>
  <c r="V373" i="8" a="1"/>
  <c r="V373" i="8"/>
  <c r="W373" i="8" a="1"/>
  <c r="W373" i="8"/>
  <c r="X373" i="8" a="1"/>
  <c r="X373" i="8"/>
  <c r="Y373" i="8" a="1"/>
  <c r="Y373" i="8"/>
  <c r="B374" i="8" a="1"/>
  <c r="B374" i="8"/>
  <c r="C374" i="8" a="1"/>
  <c r="C374" i="8"/>
  <c r="D374" i="8" a="1"/>
  <c r="D374" i="8"/>
  <c r="E374" i="8" a="1"/>
  <c r="E374" i="8"/>
  <c r="F374" i="8" a="1"/>
  <c r="F374" i="8"/>
  <c r="G374" i="8" a="1"/>
  <c r="G374" i="8"/>
  <c r="H374" i="8" a="1"/>
  <c r="H374" i="8"/>
  <c r="I374" i="8" a="1"/>
  <c r="I374" i="8"/>
  <c r="J374" i="8" a="1"/>
  <c r="J374" i="8"/>
  <c r="K374" i="8" a="1"/>
  <c r="K374" i="8"/>
  <c r="L374" i="8" a="1"/>
  <c r="L374" i="8"/>
  <c r="M374" i="8" a="1"/>
  <c r="M374" i="8"/>
  <c r="N374" i="8" a="1"/>
  <c r="N374" i="8"/>
  <c r="O374" i="8" a="1"/>
  <c r="O374" i="8"/>
  <c r="P374" i="8" a="1"/>
  <c r="P374" i="8"/>
  <c r="Q374" i="8" a="1"/>
  <c r="Q374" i="8"/>
  <c r="R374" i="8" a="1"/>
  <c r="R374" i="8"/>
  <c r="S374" i="8" a="1"/>
  <c r="S374" i="8"/>
  <c r="T374" i="8" a="1"/>
  <c r="T374" i="8"/>
  <c r="U374" i="8" a="1"/>
  <c r="U374" i="8"/>
  <c r="V374" i="8" a="1"/>
  <c r="V374" i="8"/>
  <c r="W374" i="8" a="1"/>
  <c r="W374" i="8"/>
  <c r="X374" i="8" a="1"/>
  <c r="X374" i="8"/>
  <c r="Y374" i="8" a="1"/>
  <c r="Y374" i="8"/>
  <c r="B375" i="8" a="1"/>
  <c r="B375" i="8"/>
  <c r="C375" i="8" a="1"/>
  <c r="C375" i="8"/>
  <c r="D375" i="8" a="1"/>
  <c r="D375" i="8"/>
  <c r="E375" i="8" a="1"/>
  <c r="E375" i="8"/>
  <c r="F375" i="8" a="1"/>
  <c r="F375" i="8"/>
  <c r="G375" i="8" a="1"/>
  <c r="G375" i="8"/>
  <c r="H375" i="8" a="1"/>
  <c r="H375" i="8"/>
  <c r="I375" i="8" a="1"/>
  <c r="I375" i="8"/>
  <c r="J375" i="8" a="1"/>
  <c r="J375" i="8"/>
  <c r="K375" i="8" a="1"/>
  <c r="K375" i="8"/>
  <c r="L375" i="8" a="1"/>
  <c r="L375" i="8"/>
  <c r="M375" i="8" a="1"/>
  <c r="M375" i="8"/>
  <c r="N375" i="8" a="1"/>
  <c r="N375" i="8"/>
  <c r="O375" i="8" a="1"/>
  <c r="O375" i="8"/>
  <c r="P375" i="8" a="1"/>
  <c r="P375" i="8"/>
  <c r="Q375" i="8" a="1"/>
  <c r="Q375" i="8"/>
  <c r="R375" i="8" a="1"/>
  <c r="R375" i="8"/>
  <c r="S375" i="8" a="1"/>
  <c r="S375" i="8"/>
  <c r="T375" i="8" a="1"/>
  <c r="T375" i="8"/>
  <c r="U375" i="8" a="1"/>
  <c r="U375" i="8"/>
  <c r="V375" i="8" a="1"/>
  <c r="V375" i="8"/>
  <c r="W375" i="8" a="1"/>
  <c r="W375" i="8"/>
  <c r="X375" i="8" a="1"/>
  <c r="X375" i="8"/>
  <c r="Y375" i="8" a="1"/>
  <c r="Y375" i="8"/>
  <c r="B376" i="8" a="1"/>
  <c r="B376" i="8"/>
  <c r="C376" i="8" a="1"/>
  <c r="C376" i="8"/>
  <c r="D376" i="8" a="1"/>
  <c r="D376" i="8"/>
  <c r="E376" i="8" a="1"/>
  <c r="E376" i="8"/>
  <c r="F376" i="8" a="1"/>
  <c r="F376" i="8"/>
  <c r="G376" i="8" a="1"/>
  <c r="G376" i="8"/>
  <c r="H376" i="8" a="1"/>
  <c r="H376" i="8"/>
  <c r="I376" i="8" a="1"/>
  <c r="I376" i="8"/>
  <c r="J376" i="8" a="1"/>
  <c r="J376" i="8"/>
  <c r="K376" i="8" a="1"/>
  <c r="K376" i="8"/>
  <c r="L376" i="8" a="1"/>
  <c r="L376" i="8"/>
  <c r="M376" i="8" a="1"/>
  <c r="M376" i="8"/>
  <c r="N376" i="8" a="1"/>
  <c r="N376" i="8"/>
  <c r="O376" i="8" a="1"/>
  <c r="O376" i="8"/>
  <c r="P376" i="8" a="1"/>
  <c r="P376" i="8"/>
  <c r="Q376" i="8" a="1"/>
  <c r="Q376" i="8"/>
  <c r="R376" i="8" a="1"/>
  <c r="R376" i="8"/>
  <c r="S376" i="8" a="1"/>
  <c r="S376" i="8"/>
  <c r="T376" i="8" a="1"/>
  <c r="T376" i="8"/>
  <c r="U376" i="8" a="1"/>
  <c r="U376" i="8"/>
  <c r="V376" i="8" a="1"/>
  <c r="V376" i="8"/>
  <c r="W376" i="8" a="1"/>
  <c r="W376" i="8"/>
  <c r="X376" i="8" a="1"/>
  <c r="X376" i="8"/>
  <c r="Y376" i="8" a="1"/>
  <c r="Y376" i="8"/>
  <c r="B377" i="8" a="1"/>
  <c r="B377" i="8"/>
  <c r="C377" i="8" a="1"/>
  <c r="C377" i="8"/>
  <c r="D377" i="8" a="1"/>
  <c r="D377" i="8"/>
  <c r="E377" i="8" a="1"/>
  <c r="E377" i="8"/>
  <c r="F377" i="8" a="1"/>
  <c r="F377" i="8"/>
  <c r="G377" i="8" a="1"/>
  <c r="G377" i="8"/>
  <c r="H377" i="8" a="1"/>
  <c r="H377" i="8"/>
  <c r="I377" i="8" a="1"/>
  <c r="I377" i="8"/>
  <c r="J377" i="8" a="1"/>
  <c r="J377" i="8"/>
  <c r="K377" i="8" a="1"/>
  <c r="K377" i="8"/>
  <c r="L377" i="8" a="1"/>
  <c r="L377" i="8"/>
  <c r="M377" i="8" a="1"/>
  <c r="M377" i="8"/>
  <c r="N377" i="8" a="1"/>
  <c r="N377" i="8"/>
  <c r="O377" i="8" a="1"/>
  <c r="O377" i="8"/>
  <c r="P377" i="8" a="1"/>
  <c r="P377" i="8"/>
  <c r="Q377" i="8" a="1"/>
  <c r="Q377" i="8"/>
  <c r="R377" i="8" a="1"/>
  <c r="R377" i="8"/>
  <c r="S377" i="8" a="1"/>
  <c r="S377" i="8"/>
  <c r="T377" i="8" a="1"/>
  <c r="T377" i="8"/>
  <c r="U377" i="8" a="1"/>
  <c r="U377" i="8"/>
  <c r="V377" i="8" a="1"/>
  <c r="V377" i="8"/>
  <c r="W377" i="8" a="1"/>
  <c r="W377" i="8"/>
  <c r="X377" i="8" a="1"/>
  <c r="X377" i="8"/>
  <c r="Y377" i="8" a="1"/>
  <c r="Y377" i="8"/>
  <c r="B378" i="8" a="1"/>
  <c r="B378" i="8"/>
  <c r="C378" i="8" a="1"/>
  <c r="C378" i="8"/>
  <c r="D378" i="8" a="1"/>
  <c r="D378" i="8"/>
  <c r="E378" i="8" a="1"/>
  <c r="E378" i="8"/>
  <c r="F378" i="8" a="1"/>
  <c r="F378" i="8"/>
  <c r="G378" i="8" a="1"/>
  <c r="G378" i="8"/>
  <c r="H378" i="8" a="1"/>
  <c r="H378" i="8"/>
  <c r="I378" i="8" a="1"/>
  <c r="I378" i="8"/>
  <c r="J378" i="8" a="1"/>
  <c r="J378" i="8"/>
  <c r="K378" i="8" a="1"/>
  <c r="K378" i="8"/>
  <c r="L378" i="8" a="1"/>
  <c r="L378" i="8"/>
  <c r="M378" i="8" a="1"/>
  <c r="M378" i="8"/>
  <c r="N378" i="8" a="1"/>
  <c r="N378" i="8"/>
  <c r="O378" i="8" a="1"/>
  <c r="O378" i="8"/>
  <c r="P378" i="8" a="1"/>
  <c r="P378" i="8"/>
  <c r="Q378" i="8" a="1"/>
  <c r="Q378" i="8"/>
  <c r="R378" i="8" a="1"/>
  <c r="R378" i="8"/>
  <c r="S378" i="8" a="1"/>
  <c r="S378" i="8"/>
  <c r="T378" i="8" a="1"/>
  <c r="T378" i="8"/>
  <c r="U378" i="8" a="1"/>
  <c r="U378" i="8"/>
  <c r="V378" i="8" a="1"/>
  <c r="V378" i="8"/>
  <c r="W378" i="8" a="1"/>
  <c r="W378" i="8"/>
  <c r="X378" i="8" a="1"/>
  <c r="X378" i="8"/>
  <c r="Y378" i="8" a="1"/>
  <c r="Y378" i="8"/>
  <c r="B379" i="8" a="1"/>
  <c r="B379" i="8"/>
  <c r="C379" i="8" a="1"/>
  <c r="C379" i="8"/>
  <c r="D379" i="8" a="1"/>
  <c r="D379" i="8"/>
  <c r="E379" i="8" a="1"/>
  <c r="E379" i="8"/>
  <c r="F379" i="8" a="1"/>
  <c r="F379" i="8"/>
  <c r="G379" i="8" a="1"/>
  <c r="G379" i="8"/>
  <c r="H379" i="8" a="1"/>
  <c r="H379" i="8"/>
  <c r="I379" i="8" a="1"/>
  <c r="I379" i="8"/>
  <c r="J379" i="8" a="1"/>
  <c r="J379" i="8"/>
  <c r="K379" i="8" a="1"/>
  <c r="K379" i="8"/>
  <c r="L379" i="8" a="1"/>
  <c r="L379" i="8"/>
  <c r="M379" i="8" a="1"/>
  <c r="M379" i="8"/>
  <c r="N379" i="8" a="1"/>
  <c r="N379" i="8"/>
  <c r="O379" i="8" a="1"/>
  <c r="O379" i="8"/>
  <c r="P379" i="8" a="1"/>
  <c r="P379" i="8"/>
  <c r="Q379" i="8" a="1"/>
  <c r="Q379" i="8"/>
  <c r="R379" i="8" a="1"/>
  <c r="R379" i="8"/>
  <c r="S379" i="8" a="1"/>
  <c r="S379" i="8"/>
  <c r="T379" i="8" a="1"/>
  <c r="T379" i="8"/>
  <c r="U379" i="8" a="1"/>
  <c r="U379" i="8"/>
  <c r="V379" i="8" a="1"/>
  <c r="V379" i="8"/>
  <c r="W379" i="8" a="1"/>
  <c r="W379" i="8"/>
  <c r="X379" i="8" a="1"/>
  <c r="X379" i="8"/>
  <c r="Y379" i="8" a="1"/>
  <c r="Y379" i="8"/>
  <c r="B380" i="8" a="1"/>
  <c r="B380" i="8"/>
  <c r="C380" i="8" a="1"/>
  <c r="C380" i="8"/>
  <c r="D380" i="8" a="1"/>
  <c r="D380" i="8"/>
  <c r="E380" i="8" a="1"/>
  <c r="E380" i="8"/>
  <c r="F380" i="8" a="1"/>
  <c r="F380" i="8"/>
  <c r="G380" i="8" a="1"/>
  <c r="G380" i="8"/>
  <c r="H380" i="8" a="1"/>
  <c r="H380" i="8"/>
  <c r="I380" i="8" a="1"/>
  <c r="I380" i="8"/>
  <c r="J380" i="8" a="1"/>
  <c r="J380" i="8"/>
  <c r="K380" i="8" a="1"/>
  <c r="K380" i="8"/>
  <c r="L380" i="8" a="1"/>
  <c r="L380" i="8"/>
  <c r="M380" i="8" a="1"/>
  <c r="M380" i="8"/>
  <c r="N380" i="8" a="1"/>
  <c r="N380" i="8"/>
  <c r="O380" i="8" a="1"/>
  <c r="O380" i="8"/>
  <c r="P380" i="8" a="1"/>
  <c r="P380" i="8"/>
  <c r="Q380" i="8" a="1"/>
  <c r="Q380" i="8"/>
  <c r="R380" i="8" a="1"/>
  <c r="R380" i="8"/>
  <c r="S380" i="8" a="1"/>
  <c r="S380" i="8"/>
  <c r="T380" i="8" a="1"/>
  <c r="T380" i="8"/>
  <c r="U380" i="8" a="1"/>
  <c r="U380" i="8"/>
  <c r="V380" i="8" a="1"/>
  <c r="V380" i="8"/>
  <c r="W380" i="8" a="1"/>
  <c r="W380" i="8"/>
  <c r="X380" i="8" a="1"/>
  <c r="X380" i="8"/>
  <c r="Y380" i="8" a="1"/>
  <c r="Y380" i="8"/>
  <c r="B381" i="8" a="1"/>
  <c r="B381" i="8"/>
  <c r="C381" i="8" a="1"/>
  <c r="C381" i="8"/>
  <c r="D381" i="8" a="1"/>
  <c r="D381" i="8"/>
  <c r="E381" i="8" a="1"/>
  <c r="E381" i="8"/>
  <c r="F381" i="8" a="1"/>
  <c r="F381" i="8"/>
  <c r="G381" i="8" a="1"/>
  <c r="G381" i="8"/>
  <c r="H381" i="8" a="1"/>
  <c r="H381" i="8"/>
  <c r="I381" i="8" a="1"/>
  <c r="I381" i="8"/>
  <c r="J381" i="8" a="1"/>
  <c r="J381" i="8"/>
  <c r="K381" i="8" a="1"/>
  <c r="K381" i="8"/>
  <c r="L381" i="8" a="1"/>
  <c r="L381" i="8"/>
  <c r="M381" i="8" a="1"/>
  <c r="M381" i="8"/>
  <c r="N381" i="8" a="1"/>
  <c r="N381" i="8"/>
  <c r="O381" i="8" a="1"/>
  <c r="O381" i="8"/>
  <c r="P381" i="8" a="1"/>
  <c r="P381" i="8"/>
  <c r="Q381" i="8" a="1"/>
  <c r="Q381" i="8"/>
  <c r="R381" i="8" a="1"/>
  <c r="R381" i="8"/>
  <c r="S381" i="8" a="1"/>
  <c r="S381" i="8"/>
  <c r="T381" i="8" a="1"/>
  <c r="T381" i="8"/>
  <c r="U381" i="8" a="1"/>
  <c r="U381" i="8"/>
  <c r="V381" i="8" a="1"/>
  <c r="V381" i="8"/>
  <c r="W381" i="8" a="1"/>
  <c r="W381" i="8"/>
  <c r="X381" i="8" a="1"/>
  <c r="X381" i="8"/>
  <c r="Y381" i="8" a="1"/>
  <c r="Y381" i="8"/>
  <c r="B382" i="8" a="1"/>
  <c r="B382" i="8"/>
  <c r="C382" i="8" a="1"/>
  <c r="C382" i="8"/>
  <c r="D382" i="8" a="1"/>
  <c r="D382" i="8"/>
  <c r="E382" i="8" a="1"/>
  <c r="E382" i="8"/>
  <c r="F382" i="8" a="1"/>
  <c r="F382" i="8"/>
  <c r="G382" i="8" a="1"/>
  <c r="G382" i="8"/>
  <c r="H382" i="8" a="1"/>
  <c r="H382" i="8"/>
  <c r="I382" i="8" a="1"/>
  <c r="I382" i="8"/>
  <c r="J382" i="8" a="1"/>
  <c r="J382" i="8"/>
  <c r="K382" i="8" a="1"/>
  <c r="K382" i="8"/>
  <c r="L382" i="8" a="1"/>
  <c r="L382" i="8"/>
  <c r="M382" i="8" a="1"/>
  <c r="M382" i="8"/>
  <c r="N382" i="8" a="1"/>
  <c r="N382" i="8"/>
  <c r="O382" i="8" a="1"/>
  <c r="O382" i="8"/>
  <c r="P382" i="8" a="1"/>
  <c r="P382" i="8"/>
  <c r="Q382" i="8" a="1"/>
  <c r="Q382" i="8"/>
  <c r="R382" i="8" a="1"/>
  <c r="R382" i="8"/>
  <c r="S382" i="8" a="1"/>
  <c r="S382" i="8"/>
  <c r="T382" i="8" a="1"/>
  <c r="T382" i="8"/>
  <c r="U382" i="8" a="1"/>
  <c r="U382" i="8"/>
  <c r="V382" i="8" a="1"/>
  <c r="V382" i="8"/>
  <c r="W382" i="8" a="1"/>
  <c r="W382" i="8"/>
  <c r="X382" i="8" a="1"/>
  <c r="X382" i="8"/>
  <c r="Y382" i="8" a="1"/>
  <c r="Y382" i="8"/>
  <c r="B383" i="8" a="1"/>
  <c r="B383" i="8"/>
  <c r="C383" i="8" a="1"/>
  <c r="C383" i="8"/>
  <c r="D383" i="8" a="1"/>
  <c r="D383" i="8"/>
  <c r="E383" i="8" a="1"/>
  <c r="E383" i="8"/>
  <c r="F383" i="8" a="1"/>
  <c r="F383" i="8"/>
  <c r="G383" i="8" a="1"/>
  <c r="G383" i="8"/>
  <c r="H383" i="8" a="1"/>
  <c r="H383" i="8"/>
  <c r="I383" i="8" a="1"/>
  <c r="I383" i="8"/>
  <c r="J383" i="8" a="1"/>
  <c r="J383" i="8"/>
  <c r="K383" i="8" a="1"/>
  <c r="K383" i="8"/>
  <c r="L383" i="8" a="1"/>
  <c r="L383" i="8"/>
  <c r="M383" i="8" a="1"/>
  <c r="M383" i="8"/>
  <c r="N383" i="8" a="1"/>
  <c r="N383" i="8"/>
  <c r="O383" i="8" a="1"/>
  <c r="O383" i="8"/>
  <c r="P383" i="8" a="1"/>
  <c r="P383" i="8"/>
  <c r="Q383" i="8" a="1"/>
  <c r="Q383" i="8"/>
  <c r="R383" i="8" a="1"/>
  <c r="R383" i="8"/>
  <c r="S383" i="8" a="1"/>
  <c r="S383" i="8"/>
  <c r="T383" i="8" a="1"/>
  <c r="T383" i="8"/>
  <c r="U383" i="8" a="1"/>
  <c r="U383" i="8"/>
  <c r="V383" i="8" a="1"/>
  <c r="V383" i="8"/>
  <c r="W383" i="8" a="1"/>
  <c r="W383" i="8"/>
  <c r="X383" i="8" a="1"/>
  <c r="X383" i="8"/>
  <c r="Y383" i="8" a="1"/>
  <c r="Y383" i="8"/>
  <c r="B384" i="8" a="1"/>
  <c r="B384" i="8"/>
  <c r="C384" i="8" a="1"/>
  <c r="C384" i="8"/>
  <c r="D384" i="8" a="1"/>
  <c r="D384" i="8"/>
  <c r="E384" i="8" a="1"/>
  <c r="E384" i="8"/>
  <c r="F384" i="8" a="1"/>
  <c r="F384" i="8"/>
  <c r="G384" i="8" a="1"/>
  <c r="G384" i="8"/>
  <c r="H384" i="8" a="1"/>
  <c r="H384" i="8"/>
  <c r="I384" i="8" a="1"/>
  <c r="I384" i="8"/>
  <c r="J384" i="8" a="1"/>
  <c r="J384" i="8"/>
  <c r="K384" i="8" a="1"/>
  <c r="K384" i="8"/>
  <c r="L384" i="8" a="1"/>
  <c r="L384" i="8"/>
  <c r="M384" i="8" a="1"/>
  <c r="M384" i="8"/>
  <c r="N384" i="8" a="1"/>
  <c r="N384" i="8"/>
  <c r="O384" i="8" a="1"/>
  <c r="O384" i="8"/>
  <c r="P384" i="8" a="1"/>
  <c r="P384" i="8"/>
  <c r="Q384" i="8" a="1"/>
  <c r="Q384" i="8"/>
  <c r="R384" i="8" a="1"/>
  <c r="R384" i="8"/>
  <c r="S384" i="8" a="1"/>
  <c r="S384" i="8"/>
  <c r="T384" i="8" a="1"/>
  <c r="T384" i="8"/>
  <c r="U384" i="8" a="1"/>
  <c r="U384" i="8"/>
  <c r="V384" i="8" a="1"/>
  <c r="V384" i="8"/>
  <c r="W384" i="8" a="1"/>
  <c r="W384" i="8"/>
  <c r="X384" i="8" a="1"/>
  <c r="X384" i="8"/>
  <c r="Y384" i="8" a="1"/>
  <c r="Y384" i="8"/>
  <c r="B385" i="8" a="1"/>
  <c r="B385" i="8"/>
  <c r="C385" i="8" a="1"/>
  <c r="C385" i="8"/>
  <c r="D385" i="8" a="1"/>
  <c r="D385" i="8"/>
  <c r="E385" i="8" a="1"/>
  <c r="E385" i="8"/>
  <c r="F385" i="8" a="1"/>
  <c r="F385" i="8"/>
  <c r="G385" i="8" a="1"/>
  <c r="G385" i="8"/>
  <c r="H385" i="8" a="1"/>
  <c r="H385" i="8"/>
  <c r="I385" i="8" a="1"/>
  <c r="I385" i="8"/>
  <c r="J385" i="8" a="1"/>
  <c r="J385" i="8"/>
  <c r="K385" i="8" a="1"/>
  <c r="K385" i="8"/>
  <c r="L385" i="8" a="1"/>
  <c r="L385" i="8"/>
  <c r="M385" i="8" a="1"/>
  <c r="M385" i="8"/>
  <c r="N385" i="8" a="1"/>
  <c r="N385" i="8"/>
  <c r="O385" i="8" a="1"/>
  <c r="O385" i="8"/>
  <c r="P385" i="8" a="1"/>
  <c r="P385" i="8"/>
  <c r="Q385" i="8" a="1"/>
  <c r="Q385" i="8"/>
  <c r="R385" i="8" a="1"/>
  <c r="R385" i="8"/>
  <c r="S385" i="8" a="1"/>
  <c r="S385" i="8"/>
  <c r="T385" i="8" a="1"/>
  <c r="T385" i="8"/>
  <c r="U385" i="8" a="1"/>
  <c r="U385" i="8"/>
  <c r="V385" i="8" a="1"/>
  <c r="V385" i="8"/>
  <c r="W385" i="8" a="1"/>
  <c r="W385" i="8"/>
  <c r="X385" i="8" a="1"/>
  <c r="X385" i="8"/>
  <c r="Y385" i="8" a="1"/>
  <c r="Y385" i="8"/>
  <c r="B386" i="8" a="1"/>
  <c r="B386" i="8"/>
  <c r="C386" i="8" a="1"/>
  <c r="C386" i="8"/>
  <c r="D386" i="8" a="1"/>
  <c r="D386" i="8"/>
  <c r="E386" i="8" a="1"/>
  <c r="E386" i="8"/>
  <c r="F386" i="8" a="1"/>
  <c r="F386" i="8"/>
  <c r="G386" i="8" a="1"/>
  <c r="G386" i="8"/>
  <c r="H386" i="8" a="1"/>
  <c r="H386" i="8"/>
  <c r="I386" i="8" a="1"/>
  <c r="I386" i="8"/>
  <c r="J386" i="8" a="1"/>
  <c r="J386" i="8"/>
  <c r="K386" i="8" a="1"/>
  <c r="K386" i="8"/>
  <c r="L386" i="8" a="1"/>
  <c r="L386" i="8"/>
  <c r="M386" i="8" a="1"/>
  <c r="M386" i="8"/>
  <c r="N386" i="8" a="1"/>
  <c r="N386" i="8"/>
  <c r="O386" i="8" a="1"/>
  <c r="O386" i="8"/>
  <c r="P386" i="8" a="1"/>
  <c r="P386" i="8"/>
  <c r="Q386" i="8" a="1"/>
  <c r="Q386" i="8"/>
  <c r="R386" i="8" a="1"/>
  <c r="R386" i="8"/>
  <c r="S386" i="8" a="1"/>
  <c r="S386" i="8"/>
  <c r="T386" i="8" a="1"/>
  <c r="T386" i="8"/>
  <c r="U386" i="8" a="1"/>
  <c r="U386" i="8"/>
  <c r="V386" i="8" a="1"/>
  <c r="V386" i="8"/>
  <c r="W386" i="8" a="1"/>
  <c r="W386" i="8"/>
  <c r="X386" i="8" a="1"/>
  <c r="X386" i="8"/>
  <c r="Y386" i="8" a="1"/>
  <c r="Y386" i="8"/>
  <c r="B387" i="8" a="1"/>
  <c r="B387" i="8"/>
  <c r="C387" i="8" a="1"/>
  <c r="C387" i="8"/>
  <c r="D387" i="8" a="1"/>
  <c r="D387" i="8"/>
  <c r="E387" i="8" a="1"/>
  <c r="E387" i="8"/>
  <c r="F387" i="8" a="1"/>
  <c r="F387" i="8"/>
  <c r="G387" i="8" a="1"/>
  <c r="G387" i="8"/>
  <c r="H387" i="8" a="1"/>
  <c r="H387" i="8"/>
  <c r="I387" i="8" a="1"/>
  <c r="I387" i="8"/>
  <c r="J387" i="8" a="1"/>
  <c r="J387" i="8"/>
  <c r="K387" i="8" a="1"/>
  <c r="K387" i="8"/>
  <c r="L387" i="8" a="1"/>
  <c r="L387" i="8"/>
  <c r="M387" i="8" a="1"/>
  <c r="M387" i="8"/>
  <c r="N387" i="8" a="1"/>
  <c r="N387" i="8"/>
  <c r="O387" i="8" a="1"/>
  <c r="O387" i="8"/>
  <c r="P387" i="8" a="1"/>
  <c r="P387" i="8"/>
  <c r="Q387" i="8" a="1"/>
  <c r="Q387" i="8"/>
  <c r="R387" i="8" a="1"/>
  <c r="R387" i="8"/>
  <c r="S387" i="8" a="1"/>
  <c r="S387" i="8"/>
  <c r="T387" i="8" a="1"/>
  <c r="T387" i="8"/>
  <c r="U387" i="8" a="1"/>
  <c r="U387" i="8"/>
  <c r="V387" i="8" a="1"/>
  <c r="V387" i="8"/>
  <c r="W387" i="8" a="1"/>
  <c r="W387" i="8"/>
  <c r="X387" i="8" a="1"/>
  <c r="X387" i="8"/>
  <c r="Y387" i="8" a="1"/>
  <c r="Y387" i="8"/>
  <c r="B388" i="8" a="1"/>
  <c r="B388" i="8"/>
  <c r="C388" i="8" a="1"/>
  <c r="C388" i="8"/>
  <c r="D388" i="8" a="1"/>
  <c r="D388" i="8"/>
  <c r="E388" i="8" a="1"/>
  <c r="E388" i="8"/>
  <c r="F388" i="8" a="1"/>
  <c r="F388" i="8"/>
  <c r="G388" i="8" a="1"/>
  <c r="G388" i="8"/>
  <c r="H388" i="8" a="1"/>
  <c r="H388" i="8"/>
  <c r="I388" i="8" a="1"/>
  <c r="I388" i="8"/>
  <c r="J388" i="8" a="1"/>
  <c r="J388" i="8"/>
  <c r="K388" i="8" a="1"/>
  <c r="K388" i="8"/>
  <c r="L388" i="8" a="1"/>
  <c r="L388" i="8"/>
  <c r="M388" i="8" a="1"/>
  <c r="M388" i="8"/>
  <c r="N388" i="8" a="1"/>
  <c r="N388" i="8"/>
  <c r="O388" i="8" a="1"/>
  <c r="O388" i="8"/>
  <c r="P388" i="8" a="1"/>
  <c r="P388" i="8"/>
  <c r="Q388" i="8" a="1"/>
  <c r="Q388" i="8"/>
  <c r="R388" i="8" a="1"/>
  <c r="R388" i="8"/>
  <c r="S388" i="8" a="1"/>
  <c r="S388" i="8"/>
  <c r="T388" i="8" a="1"/>
  <c r="T388" i="8"/>
  <c r="U388" i="8" a="1"/>
  <c r="U388" i="8"/>
  <c r="V388" i="8" a="1"/>
  <c r="V388" i="8"/>
  <c r="W388" i="8" a="1"/>
  <c r="W388" i="8"/>
  <c r="X388" i="8" a="1"/>
  <c r="X388" i="8"/>
  <c r="Y388" i="8" a="1"/>
  <c r="Y388" i="8"/>
  <c r="B389" i="8" a="1"/>
  <c r="B389" i="8"/>
  <c r="C389" i="8" a="1"/>
  <c r="C389" i="8"/>
  <c r="D389" i="8" a="1"/>
  <c r="D389" i="8"/>
  <c r="E389" i="8" a="1"/>
  <c r="E389" i="8"/>
  <c r="F389" i="8" a="1"/>
  <c r="F389" i="8"/>
  <c r="G389" i="8" a="1"/>
  <c r="G389" i="8"/>
  <c r="H389" i="8" a="1"/>
  <c r="H389" i="8"/>
  <c r="I389" i="8" a="1"/>
  <c r="I389" i="8"/>
  <c r="J389" i="8" a="1"/>
  <c r="J389" i="8"/>
  <c r="K389" i="8" a="1"/>
  <c r="K389" i="8"/>
  <c r="L389" i="8" a="1"/>
  <c r="L389" i="8"/>
  <c r="M389" i="8" a="1"/>
  <c r="M389" i="8"/>
  <c r="N389" i="8" a="1"/>
  <c r="N389" i="8"/>
  <c r="O389" i="8" a="1"/>
  <c r="O389" i="8"/>
  <c r="P389" i="8" a="1"/>
  <c r="P389" i="8"/>
  <c r="Q389" i="8" a="1"/>
  <c r="Q389" i="8"/>
  <c r="R389" i="8" a="1"/>
  <c r="R389" i="8"/>
  <c r="S389" i="8" a="1"/>
  <c r="S389" i="8"/>
  <c r="T389" i="8" a="1"/>
  <c r="T389" i="8"/>
  <c r="U389" i="8" a="1"/>
  <c r="U389" i="8"/>
  <c r="V389" i="8" a="1"/>
  <c r="V389" i="8"/>
  <c r="W389" i="8" a="1"/>
  <c r="W389" i="8"/>
  <c r="X389" i="8" a="1"/>
  <c r="X389" i="8"/>
  <c r="Y389" i="8" a="1"/>
  <c r="Y389" i="8"/>
  <c r="B390" i="8" a="1"/>
  <c r="B390" i="8"/>
  <c r="C390" i="8" a="1"/>
  <c r="C390" i="8"/>
  <c r="D390" i="8" a="1"/>
  <c r="D390" i="8"/>
  <c r="E390" i="8" a="1"/>
  <c r="E390" i="8"/>
  <c r="F390" i="8" a="1"/>
  <c r="F390" i="8"/>
  <c r="G390" i="8" a="1"/>
  <c r="G390" i="8"/>
  <c r="H390" i="8" a="1"/>
  <c r="H390" i="8"/>
  <c r="I390" i="8" a="1"/>
  <c r="I390" i="8"/>
  <c r="J390" i="8" a="1"/>
  <c r="J390" i="8"/>
  <c r="K390" i="8" a="1"/>
  <c r="K390" i="8"/>
  <c r="L390" i="8" a="1"/>
  <c r="L390" i="8"/>
  <c r="M390" i="8" a="1"/>
  <c r="M390" i="8"/>
  <c r="N390" i="8" a="1"/>
  <c r="N390" i="8"/>
  <c r="O390" i="8" a="1"/>
  <c r="O390" i="8"/>
  <c r="P390" i="8" a="1"/>
  <c r="P390" i="8"/>
  <c r="Q390" i="8" a="1"/>
  <c r="Q390" i="8"/>
  <c r="R390" i="8" a="1"/>
  <c r="R390" i="8"/>
  <c r="S390" i="8" a="1"/>
  <c r="S390" i="8"/>
  <c r="T390" i="8" a="1"/>
  <c r="T390" i="8"/>
  <c r="U390" i="8" a="1"/>
  <c r="U390" i="8"/>
  <c r="V390" i="8" a="1"/>
  <c r="V390" i="8"/>
  <c r="W390" i="8" a="1"/>
  <c r="W390" i="8"/>
  <c r="X390" i="8" a="1"/>
  <c r="X390" i="8"/>
  <c r="Y390" i="8" a="1"/>
  <c r="Y390" i="8"/>
  <c r="B391" i="8" a="1"/>
  <c r="B391" i="8"/>
  <c r="C391" i="8" a="1"/>
  <c r="C391" i="8"/>
  <c r="D391" i="8" a="1"/>
  <c r="D391" i="8"/>
  <c r="E391" i="8" a="1"/>
  <c r="E391" i="8"/>
  <c r="F391" i="8" a="1"/>
  <c r="F391" i="8"/>
  <c r="G391" i="8" a="1"/>
  <c r="G391" i="8"/>
  <c r="H391" i="8" a="1"/>
  <c r="H391" i="8"/>
  <c r="I391" i="8" a="1"/>
  <c r="I391" i="8"/>
  <c r="J391" i="8" a="1"/>
  <c r="J391" i="8"/>
  <c r="K391" i="8" a="1"/>
  <c r="K391" i="8"/>
  <c r="L391" i="8" a="1"/>
  <c r="L391" i="8"/>
  <c r="M391" i="8" a="1"/>
  <c r="M391" i="8"/>
  <c r="N391" i="8" a="1"/>
  <c r="N391" i="8"/>
  <c r="O391" i="8" a="1"/>
  <c r="O391" i="8"/>
  <c r="P391" i="8" a="1"/>
  <c r="P391" i="8"/>
  <c r="Q391" i="8" a="1"/>
  <c r="Q391" i="8"/>
  <c r="R391" i="8" a="1"/>
  <c r="R391" i="8"/>
  <c r="S391" i="8" a="1"/>
  <c r="S391" i="8"/>
  <c r="T391" i="8" a="1"/>
  <c r="T391" i="8"/>
  <c r="U391" i="8" a="1"/>
  <c r="U391" i="8"/>
  <c r="V391" i="8" a="1"/>
  <c r="V391" i="8"/>
  <c r="W391" i="8" a="1"/>
  <c r="W391" i="8"/>
  <c r="X391" i="8" a="1"/>
  <c r="X391" i="8"/>
  <c r="Y391" i="8" a="1"/>
  <c r="Y391" i="8"/>
  <c r="B392" i="8" a="1"/>
  <c r="B392" i="8"/>
  <c r="C392" i="8" a="1"/>
  <c r="C392" i="8"/>
  <c r="D392" i="8" a="1"/>
  <c r="D392" i="8"/>
  <c r="E392" i="8" a="1"/>
  <c r="E392" i="8"/>
  <c r="F392" i="8" a="1"/>
  <c r="F392" i="8"/>
  <c r="G392" i="8" a="1"/>
  <c r="G392" i="8"/>
  <c r="H392" i="8" a="1"/>
  <c r="H392" i="8"/>
  <c r="I392" i="8" a="1"/>
  <c r="I392" i="8"/>
  <c r="J392" i="8" a="1"/>
  <c r="J392" i="8"/>
  <c r="K392" i="8" a="1"/>
  <c r="K392" i="8"/>
  <c r="L392" i="8" a="1"/>
  <c r="L392" i="8"/>
  <c r="M392" i="8" a="1"/>
  <c r="M392" i="8"/>
  <c r="N392" i="8" a="1"/>
  <c r="N392" i="8"/>
  <c r="O392" i="8" a="1"/>
  <c r="O392" i="8"/>
  <c r="P392" i="8" a="1"/>
  <c r="P392" i="8"/>
  <c r="Q392" i="8" a="1"/>
  <c r="Q392" i="8"/>
  <c r="R392" i="8" a="1"/>
  <c r="R392" i="8"/>
  <c r="S392" i="8" a="1"/>
  <c r="S392" i="8"/>
  <c r="T392" i="8" a="1"/>
  <c r="T392" i="8"/>
  <c r="U392" i="8" a="1"/>
  <c r="U392" i="8"/>
  <c r="V392" i="8" a="1"/>
  <c r="V392" i="8"/>
  <c r="W392" i="8" a="1"/>
  <c r="W392" i="8"/>
  <c r="X392" i="8" a="1"/>
  <c r="X392" i="8"/>
  <c r="Y392" i="8" a="1"/>
  <c r="Y392" i="8"/>
  <c r="B393" i="8" a="1"/>
  <c r="B393" i="8"/>
  <c r="C393" i="8" a="1"/>
  <c r="C393" i="8"/>
  <c r="D393" i="8" a="1"/>
  <c r="D393" i="8"/>
  <c r="E393" i="8" a="1"/>
  <c r="E393" i="8"/>
  <c r="F393" i="8" a="1"/>
  <c r="F393" i="8"/>
  <c r="G393" i="8" a="1"/>
  <c r="G393" i="8"/>
  <c r="H393" i="8" a="1"/>
  <c r="H393" i="8"/>
  <c r="I393" i="8" a="1"/>
  <c r="I393" i="8"/>
  <c r="J393" i="8" a="1"/>
  <c r="J393" i="8"/>
  <c r="K393" i="8" a="1"/>
  <c r="K393" i="8"/>
  <c r="L393" i="8" a="1"/>
  <c r="L393" i="8"/>
  <c r="M393" i="8" a="1"/>
  <c r="M393" i="8"/>
  <c r="N393" i="8" a="1"/>
  <c r="N393" i="8"/>
  <c r="O393" i="8" a="1"/>
  <c r="O393" i="8"/>
  <c r="P393" i="8" a="1"/>
  <c r="P393" i="8"/>
  <c r="Q393" i="8" a="1"/>
  <c r="Q393" i="8"/>
  <c r="R393" i="8" a="1"/>
  <c r="R393" i="8"/>
  <c r="S393" i="8" a="1"/>
  <c r="S393" i="8"/>
  <c r="T393" i="8" a="1"/>
  <c r="T393" i="8"/>
  <c r="U393" i="8" a="1"/>
  <c r="U393" i="8"/>
  <c r="V393" i="8" a="1"/>
  <c r="V393" i="8"/>
  <c r="W393" i="8" a="1"/>
  <c r="W393" i="8"/>
  <c r="X393" i="8" a="1"/>
  <c r="X393" i="8"/>
  <c r="Y393" i="8" a="1"/>
  <c r="Y393" i="8"/>
  <c r="B394" i="8" a="1"/>
  <c r="B394" i="8"/>
  <c r="C394" i="8" a="1"/>
  <c r="C394" i="8"/>
  <c r="D394" i="8" a="1"/>
  <c r="D394" i="8"/>
  <c r="E394" i="8" a="1"/>
  <c r="E394" i="8"/>
  <c r="F394" i="8" a="1"/>
  <c r="F394" i="8"/>
  <c r="G394" i="8" a="1"/>
  <c r="G394" i="8"/>
  <c r="H394" i="8" a="1"/>
  <c r="H394" i="8"/>
  <c r="I394" i="8" a="1"/>
  <c r="I394" i="8"/>
  <c r="J394" i="8" a="1"/>
  <c r="J394" i="8"/>
  <c r="K394" i="8" a="1"/>
  <c r="K394" i="8"/>
  <c r="L394" i="8" a="1"/>
  <c r="L394" i="8"/>
  <c r="M394" i="8" a="1"/>
  <c r="M394" i="8"/>
  <c r="N394" i="8" a="1"/>
  <c r="N394" i="8"/>
  <c r="O394" i="8" a="1"/>
  <c r="O394" i="8"/>
  <c r="P394" i="8" a="1"/>
  <c r="P394" i="8"/>
  <c r="Q394" i="8" a="1"/>
  <c r="Q394" i="8"/>
  <c r="R394" i="8" a="1"/>
  <c r="R394" i="8"/>
  <c r="S394" i="8" a="1"/>
  <c r="S394" i="8"/>
  <c r="T394" i="8" a="1"/>
  <c r="T394" i="8"/>
  <c r="U394" i="8" a="1"/>
  <c r="U394" i="8"/>
  <c r="V394" i="8" a="1"/>
  <c r="V394" i="8"/>
  <c r="W394" i="8" a="1"/>
  <c r="W394" i="8"/>
  <c r="X394" i="8" a="1"/>
  <c r="X394" i="8"/>
  <c r="Y394" i="8" a="1"/>
  <c r="Y394" i="8"/>
  <c r="B395" i="8" a="1"/>
  <c r="B395" i="8"/>
  <c r="C395" i="8" a="1"/>
  <c r="C395" i="8"/>
  <c r="D395" i="8" a="1"/>
  <c r="D395" i="8"/>
  <c r="E395" i="8" a="1"/>
  <c r="E395" i="8"/>
  <c r="F395" i="8" a="1"/>
  <c r="F395" i="8"/>
  <c r="G395" i="8" a="1"/>
  <c r="G395" i="8"/>
  <c r="H395" i="8" a="1"/>
  <c r="H395" i="8"/>
  <c r="I395" i="8" a="1"/>
  <c r="I395" i="8"/>
  <c r="J395" i="8" a="1"/>
  <c r="J395" i="8"/>
  <c r="K395" i="8" a="1"/>
  <c r="K395" i="8"/>
  <c r="L395" i="8" a="1"/>
  <c r="L395" i="8"/>
  <c r="M395" i="8" a="1"/>
  <c r="M395" i="8"/>
  <c r="N395" i="8" a="1"/>
  <c r="N395" i="8"/>
  <c r="O395" i="8" a="1"/>
  <c r="O395" i="8"/>
  <c r="P395" i="8" a="1"/>
  <c r="P395" i="8"/>
  <c r="Q395" i="8" a="1"/>
  <c r="Q395" i="8"/>
  <c r="R395" i="8" a="1"/>
  <c r="R395" i="8"/>
  <c r="S395" i="8" a="1"/>
  <c r="S395" i="8"/>
  <c r="T395" i="8" a="1"/>
  <c r="T395" i="8"/>
  <c r="U395" i="8" a="1"/>
  <c r="U395" i="8"/>
  <c r="V395" i="8" a="1"/>
  <c r="V395" i="8"/>
  <c r="W395" i="8" a="1"/>
  <c r="W395" i="8"/>
  <c r="X395" i="8" a="1"/>
  <c r="X395" i="8"/>
  <c r="Y395" i="8" a="1"/>
  <c r="Y395" i="8"/>
  <c r="B396" i="8" a="1"/>
  <c r="B396" i="8"/>
  <c r="C396" i="8" a="1"/>
  <c r="C396" i="8"/>
  <c r="D396" i="8" a="1"/>
  <c r="D396" i="8"/>
  <c r="E396" i="8" a="1"/>
  <c r="E396" i="8"/>
  <c r="F396" i="8" a="1"/>
  <c r="F396" i="8"/>
  <c r="G396" i="8" a="1"/>
  <c r="G396" i="8"/>
  <c r="H396" i="8" a="1"/>
  <c r="H396" i="8"/>
  <c r="I396" i="8" a="1"/>
  <c r="I396" i="8"/>
  <c r="J396" i="8" a="1"/>
  <c r="J396" i="8"/>
  <c r="K396" i="8" a="1"/>
  <c r="K396" i="8"/>
  <c r="L396" i="8" a="1"/>
  <c r="L396" i="8"/>
  <c r="M396" i="8" a="1"/>
  <c r="M396" i="8"/>
  <c r="N396" i="8" a="1"/>
  <c r="N396" i="8"/>
  <c r="O396" i="8" a="1"/>
  <c r="O396" i="8"/>
  <c r="P396" i="8" a="1"/>
  <c r="P396" i="8"/>
  <c r="Q396" i="8" a="1"/>
  <c r="Q396" i="8"/>
  <c r="R396" i="8" a="1"/>
  <c r="R396" i="8"/>
  <c r="S396" i="8" a="1"/>
  <c r="S396" i="8"/>
  <c r="T396" i="8" a="1"/>
  <c r="T396" i="8"/>
  <c r="U396" i="8" a="1"/>
  <c r="U396" i="8"/>
  <c r="V396" i="8" a="1"/>
  <c r="V396" i="8"/>
  <c r="W396" i="8" a="1"/>
  <c r="W396" i="8"/>
  <c r="X396" i="8" a="1"/>
  <c r="X396" i="8"/>
  <c r="Y396" i="8" a="1"/>
  <c r="Y396" i="8"/>
  <c r="B397" i="8" a="1"/>
  <c r="B397" i="8"/>
  <c r="C397" i="8" a="1"/>
  <c r="C397" i="8"/>
  <c r="D397" i="8" a="1"/>
  <c r="D397" i="8"/>
  <c r="E397" i="8" a="1"/>
  <c r="E397" i="8"/>
  <c r="F397" i="8" a="1"/>
  <c r="F397" i="8"/>
  <c r="G397" i="8" a="1"/>
  <c r="G397" i="8"/>
  <c r="H397" i="8" a="1"/>
  <c r="H397" i="8"/>
  <c r="I397" i="8" a="1"/>
  <c r="I397" i="8"/>
  <c r="J397" i="8" a="1"/>
  <c r="J397" i="8"/>
  <c r="K397" i="8" a="1"/>
  <c r="K397" i="8"/>
  <c r="L397" i="8" a="1"/>
  <c r="L397" i="8"/>
  <c r="M397" i="8" a="1"/>
  <c r="M397" i="8"/>
  <c r="N397" i="8" a="1"/>
  <c r="N397" i="8"/>
  <c r="O397" i="8" a="1"/>
  <c r="O397" i="8"/>
  <c r="P397" i="8" a="1"/>
  <c r="P397" i="8"/>
  <c r="Q397" i="8" a="1"/>
  <c r="Q397" i="8"/>
  <c r="R397" i="8" a="1"/>
  <c r="R397" i="8"/>
  <c r="S397" i="8" a="1"/>
  <c r="S397" i="8"/>
  <c r="T397" i="8" a="1"/>
  <c r="T397" i="8"/>
  <c r="U397" i="8" a="1"/>
  <c r="U397" i="8"/>
  <c r="V397" i="8" a="1"/>
  <c r="V397" i="8"/>
  <c r="W397" i="8" a="1"/>
  <c r="W397" i="8"/>
  <c r="X397" i="8" a="1"/>
  <c r="X397" i="8"/>
  <c r="Y397" i="8" a="1"/>
  <c r="Y397" i="8"/>
  <c r="B398" i="8" a="1"/>
  <c r="B398" i="8"/>
  <c r="C398" i="8" a="1"/>
  <c r="C398" i="8"/>
  <c r="D398" i="8" a="1"/>
  <c r="D398" i="8"/>
  <c r="E398" i="8" a="1"/>
  <c r="E398" i="8"/>
  <c r="F398" i="8" a="1"/>
  <c r="F398" i="8"/>
  <c r="G398" i="8" a="1"/>
  <c r="G398" i="8"/>
  <c r="H398" i="8" a="1"/>
  <c r="H398" i="8"/>
  <c r="I398" i="8" a="1"/>
  <c r="I398" i="8"/>
  <c r="J398" i="8" a="1"/>
  <c r="J398" i="8"/>
  <c r="K398" i="8" a="1"/>
  <c r="K398" i="8"/>
  <c r="L398" i="8" a="1"/>
  <c r="L398" i="8"/>
  <c r="M398" i="8" a="1"/>
  <c r="M398" i="8"/>
  <c r="N398" i="8" a="1"/>
  <c r="N398" i="8"/>
  <c r="O398" i="8" a="1"/>
  <c r="O398" i="8"/>
  <c r="P398" i="8" a="1"/>
  <c r="P398" i="8"/>
  <c r="Q398" i="8" a="1"/>
  <c r="Q398" i="8"/>
  <c r="R398" i="8" a="1"/>
  <c r="R398" i="8"/>
  <c r="S398" i="8" a="1"/>
  <c r="S398" i="8"/>
  <c r="T398" i="8" a="1"/>
  <c r="T398" i="8"/>
  <c r="U398" i="8" a="1"/>
  <c r="U398" i="8"/>
  <c r="V398" i="8" a="1"/>
  <c r="V398" i="8"/>
  <c r="W398" i="8" a="1"/>
  <c r="W398" i="8"/>
  <c r="X398" i="8" a="1"/>
  <c r="X398" i="8"/>
  <c r="Y398" i="8" a="1"/>
  <c r="Y398" i="8"/>
  <c r="B399" i="8" a="1"/>
  <c r="B399" i="8"/>
  <c r="C399" i="8" a="1"/>
  <c r="C399" i="8"/>
  <c r="D399" i="8" a="1"/>
  <c r="D399" i="8"/>
  <c r="E399" i="8" a="1"/>
  <c r="E399" i="8"/>
  <c r="F399" i="8" a="1"/>
  <c r="F399" i="8"/>
  <c r="G399" i="8" a="1"/>
  <c r="G399" i="8"/>
  <c r="H399" i="8" a="1"/>
  <c r="H399" i="8"/>
  <c r="I399" i="8" a="1"/>
  <c r="I399" i="8"/>
  <c r="J399" i="8" a="1"/>
  <c r="J399" i="8"/>
  <c r="K399" i="8" a="1"/>
  <c r="K399" i="8"/>
  <c r="L399" i="8" a="1"/>
  <c r="L399" i="8"/>
  <c r="M399" i="8" a="1"/>
  <c r="M399" i="8"/>
  <c r="N399" i="8" a="1"/>
  <c r="N399" i="8"/>
  <c r="O399" i="8" a="1"/>
  <c r="O399" i="8"/>
  <c r="P399" i="8" a="1"/>
  <c r="P399" i="8"/>
  <c r="Q399" i="8" a="1"/>
  <c r="Q399" i="8"/>
  <c r="R399" i="8" a="1"/>
  <c r="R399" i="8"/>
  <c r="S399" i="8" a="1"/>
  <c r="S399" i="8"/>
  <c r="T399" i="8" a="1"/>
  <c r="T399" i="8"/>
  <c r="U399" i="8" a="1"/>
  <c r="U399" i="8"/>
  <c r="V399" i="8" a="1"/>
  <c r="V399" i="8"/>
  <c r="W399" i="8" a="1"/>
  <c r="W399" i="8"/>
  <c r="X399" i="8" a="1"/>
  <c r="X399" i="8"/>
  <c r="Y399" i="8" a="1"/>
  <c r="Y399" i="8"/>
  <c r="B400" i="8" a="1"/>
  <c r="B400" i="8"/>
  <c r="C400" i="8" a="1"/>
  <c r="C400" i="8"/>
  <c r="D400" i="8" a="1"/>
  <c r="D400" i="8"/>
  <c r="E400" i="8" a="1"/>
  <c r="E400" i="8"/>
  <c r="F400" i="8" a="1"/>
  <c r="F400" i="8"/>
  <c r="G400" i="8" a="1"/>
  <c r="G400" i="8"/>
  <c r="H400" i="8" a="1"/>
  <c r="H400" i="8"/>
  <c r="I400" i="8" a="1"/>
  <c r="I400" i="8"/>
  <c r="J400" i="8" a="1"/>
  <c r="J400" i="8"/>
  <c r="K400" i="8" a="1"/>
  <c r="K400" i="8"/>
  <c r="L400" i="8" a="1"/>
  <c r="L400" i="8"/>
  <c r="M400" i="8" a="1"/>
  <c r="M400" i="8"/>
  <c r="N400" i="8" a="1"/>
  <c r="N400" i="8"/>
  <c r="O400" i="8" a="1"/>
  <c r="O400" i="8"/>
  <c r="P400" i="8" a="1"/>
  <c r="P400" i="8"/>
  <c r="Q400" i="8" a="1"/>
  <c r="Q400" i="8"/>
  <c r="R400" i="8" a="1"/>
  <c r="R400" i="8"/>
  <c r="S400" i="8" a="1"/>
  <c r="S400" i="8"/>
  <c r="T400" i="8" a="1"/>
  <c r="T400" i="8"/>
  <c r="U400" i="8" a="1"/>
  <c r="U400" i="8"/>
  <c r="V400" i="8" a="1"/>
  <c r="V400" i="8"/>
  <c r="W400" i="8" a="1"/>
  <c r="W400" i="8"/>
  <c r="X400" i="8" a="1"/>
  <c r="X400" i="8"/>
  <c r="Y400" i="8" a="1"/>
  <c r="Y400" i="8"/>
  <c r="B401" i="8" a="1"/>
  <c r="B401" i="8"/>
  <c r="C401" i="8" a="1"/>
  <c r="C401" i="8"/>
  <c r="D401" i="8" a="1"/>
  <c r="D401" i="8"/>
  <c r="E401" i="8" a="1"/>
  <c r="E401" i="8"/>
  <c r="F401" i="8" a="1"/>
  <c r="F401" i="8"/>
  <c r="G401" i="8" a="1"/>
  <c r="G401" i="8"/>
  <c r="H401" i="8" a="1"/>
  <c r="H401" i="8"/>
  <c r="I401" i="8" a="1"/>
  <c r="I401" i="8"/>
  <c r="J401" i="8" a="1"/>
  <c r="J401" i="8"/>
  <c r="K401" i="8" a="1"/>
  <c r="K401" i="8"/>
  <c r="L401" i="8" a="1"/>
  <c r="L401" i="8"/>
  <c r="M401" i="8" a="1"/>
  <c r="M401" i="8"/>
  <c r="N401" i="8" a="1"/>
  <c r="N401" i="8"/>
  <c r="O401" i="8" a="1"/>
  <c r="O401" i="8"/>
  <c r="P401" i="8" a="1"/>
  <c r="P401" i="8"/>
  <c r="Q401" i="8" a="1"/>
  <c r="Q401" i="8"/>
  <c r="R401" i="8" a="1"/>
  <c r="R401" i="8"/>
  <c r="S401" i="8" a="1"/>
  <c r="S401" i="8"/>
  <c r="T401" i="8" a="1"/>
  <c r="T401" i="8"/>
  <c r="U401" i="8" a="1"/>
  <c r="U401" i="8"/>
  <c r="V401" i="8" a="1"/>
  <c r="V401" i="8"/>
  <c r="W401" i="8" a="1"/>
  <c r="W401" i="8"/>
  <c r="X401" i="8" a="1"/>
  <c r="X401" i="8"/>
  <c r="Y401" i="8" a="1"/>
  <c r="Y401" i="8"/>
  <c r="B402" i="8" a="1"/>
  <c r="B402" i="8"/>
  <c r="C402" i="8" a="1"/>
  <c r="C402" i="8"/>
  <c r="D402" i="8" a="1"/>
  <c r="D402" i="8"/>
  <c r="E402" i="8" a="1"/>
  <c r="E402" i="8"/>
  <c r="F402" i="8" a="1"/>
  <c r="F402" i="8"/>
  <c r="G402" i="8" a="1"/>
  <c r="G402" i="8"/>
  <c r="H402" i="8" a="1"/>
  <c r="H402" i="8"/>
  <c r="I402" i="8" a="1"/>
  <c r="I402" i="8"/>
  <c r="J402" i="8" a="1"/>
  <c r="J402" i="8"/>
  <c r="K402" i="8" a="1"/>
  <c r="K402" i="8"/>
  <c r="L402" i="8" a="1"/>
  <c r="L402" i="8"/>
  <c r="M402" i="8" a="1"/>
  <c r="M402" i="8"/>
  <c r="N402" i="8" a="1"/>
  <c r="N402" i="8"/>
  <c r="O402" i="8" a="1"/>
  <c r="O402" i="8"/>
  <c r="P402" i="8" a="1"/>
  <c r="P402" i="8"/>
  <c r="Q402" i="8" a="1"/>
  <c r="Q402" i="8"/>
  <c r="R402" i="8" a="1"/>
  <c r="R402" i="8"/>
  <c r="S402" i="8" a="1"/>
  <c r="S402" i="8"/>
  <c r="T402" i="8" a="1"/>
  <c r="T402" i="8"/>
  <c r="U402" i="8" a="1"/>
  <c r="U402" i="8"/>
  <c r="V402" i="8" a="1"/>
  <c r="V402" i="8"/>
  <c r="W402" i="8" a="1"/>
  <c r="W402" i="8"/>
  <c r="X402" i="8" a="1"/>
  <c r="X402" i="8"/>
  <c r="Y402" i="8" a="1"/>
  <c r="Y402" i="8"/>
  <c r="B403" i="8" a="1"/>
  <c r="B403" i="8"/>
  <c r="C403" i="8" a="1"/>
  <c r="C403" i="8"/>
  <c r="D403" i="8" a="1"/>
  <c r="D403" i="8"/>
  <c r="E403" i="8" a="1"/>
  <c r="E403" i="8"/>
  <c r="F403" i="8" a="1"/>
  <c r="F403" i="8"/>
  <c r="G403" i="8" a="1"/>
  <c r="G403" i="8"/>
  <c r="H403" i="8" a="1"/>
  <c r="H403" i="8"/>
  <c r="I403" i="8" a="1"/>
  <c r="I403" i="8"/>
  <c r="J403" i="8" a="1"/>
  <c r="J403" i="8"/>
  <c r="K403" i="8" a="1"/>
  <c r="K403" i="8"/>
  <c r="L403" i="8" a="1"/>
  <c r="L403" i="8"/>
  <c r="M403" i="8" a="1"/>
  <c r="M403" i="8"/>
  <c r="N403" i="8" a="1"/>
  <c r="N403" i="8"/>
  <c r="O403" i="8" a="1"/>
  <c r="O403" i="8"/>
  <c r="P403" i="8" a="1"/>
  <c r="P403" i="8"/>
  <c r="Q403" i="8" a="1"/>
  <c r="Q403" i="8"/>
  <c r="R403" i="8" a="1"/>
  <c r="R403" i="8"/>
  <c r="S403" i="8" a="1"/>
  <c r="S403" i="8"/>
  <c r="T403" i="8" a="1"/>
  <c r="T403" i="8"/>
  <c r="U403" i="8" a="1"/>
  <c r="U403" i="8"/>
  <c r="V403" i="8" a="1"/>
  <c r="V403" i="8"/>
  <c r="W403" i="8" a="1"/>
  <c r="W403" i="8"/>
  <c r="X403" i="8" a="1"/>
  <c r="X403" i="8"/>
  <c r="Y403" i="8" a="1"/>
  <c r="Y403" i="8"/>
  <c r="B404" i="8" a="1"/>
  <c r="B404" i="8"/>
  <c r="C404" i="8" a="1"/>
  <c r="C404" i="8"/>
  <c r="D404" i="8" a="1"/>
  <c r="D404" i="8"/>
  <c r="E404" i="8" a="1"/>
  <c r="E404" i="8"/>
  <c r="F404" i="8" a="1"/>
  <c r="F404" i="8"/>
  <c r="G404" i="8" a="1"/>
  <c r="G404" i="8"/>
  <c r="H404" i="8" a="1"/>
  <c r="H404" i="8"/>
  <c r="I404" i="8" a="1"/>
  <c r="I404" i="8"/>
  <c r="J404" i="8" a="1"/>
  <c r="J404" i="8"/>
  <c r="K404" i="8" a="1"/>
  <c r="K404" i="8"/>
  <c r="L404" i="8" a="1"/>
  <c r="L404" i="8"/>
  <c r="M404" i="8" a="1"/>
  <c r="M404" i="8"/>
  <c r="N404" i="8" a="1"/>
  <c r="N404" i="8"/>
  <c r="O404" i="8" a="1"/>
  <c r="O404" i="8"/>
  <c r="P404" i="8" a="1"/>
  <c r="P404" i="8"/>
  <c r="Q404" i="8" a="1"/>
  <c r="Q404" i="8"/>
  <c r="R404" i="8" a="1"/>
  <c r="R404" i="8"/>
  <c r="S404" i="8" a="1"/>
  <c r="S404" i="8"/>
  <c r="T404" i="8" a="1"/>
  <c r="T404" i="8"/>
  <c r="U404" i="8" a="1"/>
  <c r="U404" i="8"/>
  <c r="V404" i="8" a="1"/>
  <c r="V404" i="8"/>
  <c r="W404" i="8" a="1"/>
  <c r="W404" i="8"/>
  <c r="X404" i="8" a="1"/>
  <c r="X404" i="8"/>
  <c r="Y404" i="8" a="1"/>
  <c r="Y404" i="8"/>
  <c r="B405" i="8" a="1"/>
  <c r="B405" i="8"/>
  <c r="C405" i="8" a="1"/>
  <c r="C405" i="8"/>
  <c r="D405" i="8" a="1"/>
  <c r="D405" i="8"/>
  <c r="E405" i="8" a="1"/>
  <c r="E405" i="8"/>
  <c r="F405" i="8" a="1"/>
  <c r="F405" i="8"/>
  <c r="G405" i="8" a="1"/>
  <c r="G405" i="8"/>
  <c r="H405" i="8" a="1"/>
  <c r="H405" i="8"/>
  <c r="I405" i="8" a="1"/>
  <c r="I405" i="8"/>
  <c r="J405" i="8" a="1"/>
  <c r="J405" i="8"/>
  <c r="K405" i="8" a="1"/>
  <c r="K405" i="8"/>
  <c r="L405" i="8" a="1"/>
  <c r="L405" i="8"/>
  <c r="M405" i="8" a="1"/>
  <c r="M405" i="8"/>
  <c r="N405" i="8" a="1"/>
  <c r="N405" i="8"/>
  <c r="O405" i="8" a="1"/>
  <c r="O405" i="8"/>
  <c r="P405" i="8" a="1"/>
  <c r="P405" i="8"/>
  <c r="Q405" i="8" a="1"/>
  <c r="Q405" i="8"/>
  <c r="R405" i="8" a="1"/>
  <c r="R405" i="8"/>
  <c r="S405" i="8" a="1"/>
  <c r="S405" i="8"/>
  <c r="T405" i="8" a="1"/>
  <c r="T405" i="8"/>
  <c r="U405" i="8" a="1"/>
  <c r="U405" i="8"/>
  <c r="V405" i="8" a="1"/>
  <c r="V405" i="8"/>
  <c r="W405" i="8" a="1"/>
  <c r="W405" i="8"/>
  <c r="X405" i="8" a="1"/>
  <c r="X405" i="8"/>
  <c r="Y405" i="8" a="1"/>
  <c r="Y405" i="8"/>
  <c r="B406" i="8" a="1"/>
  <c r="B406" i="8"/>
  <c r="C406" i="8" a="1"/>
  <c r="C406" i="8"/>
  <c r="D406" i="8" a="1"/>
  <c r="D406" i="8"/>
  <c r="E406" i="8" a="1"/>
  <c r="E406" i="8"/>
  <c r="F406" i="8" a="1"/>
  <c r="F406" i="8"/>
  <c r="G406" i="8" a="1"/>
  <c r="G406" i="8"/>
  <c r="H406" i="8" a="1"/>
  <c r="H406" i="8"/>
  <c r="I406" i="8" a="1"/>
  <c r="I406" i="8"/>
  <c r="J406" i="8" a="1"/>
  <c r="J406" i="8"/>
  <c r="K406" i="8" a="1"/>
  <c r="K406" i="8"/>
  <c r="L406" i="8" a="1"/>
  <c r="L406" i="8"/>
  <c r="M406" i="8" a="1"/>
  <c r="M406" i="8"/>
  <c r="N406" i="8" a="1"/>
  <c r="N406" i="8"/>
  <c r="O406" i="8" a="1"/>
  <c r="O406" i="8"/>
  <c r="P406" i="8" a="1"/>
  <c r="P406" i="8"/>
  <c r="Q406" i="8" a="1"/>
  <c r="Q406" i="8"/>
  <c r="R406" i="8" a="1"/>
  <c r="R406" i="8"/>
  <c r="S406" i="8" a="1"/>
  <c r="S406" i="8"/>
  <c r="T406" i="8" a="1"/>
  <c r="T406" i="8"/>
  <c r="U406" i="8" a="1"/>
  <c r="U406" i="8"/>
  <c r="V406" i="8" a="1"/>
  <c r="V406" i="8"/>
  <c r="W406" i="8" a="1"/>
  <c r="W406" i="8"/>
  <c r="X406" i="8" a="1"/>
  <c r="X406" i="8"/>
  <c r="Y406" i="8" a="1"/>
  <c r="Y406" i="8"/>
  <c r="B407" i="8" a="1"/>
  <c r="B407" i="8"/>
  <c r="C407" i="8" a="1"/>
  <c r="C407" i="8"/>
  <c r="D407" i="8" a="1"/>
  <c r="D407" i="8"/>
  <c r="E407" i="8" a="1"/>
  <c r="E407" i="8"/>
  <c r="F407" i="8" a="1"/>
  <c r="F407" i="8"/>
  <c r="G407" i="8" a="1"/>
  <c r="G407" i="8"/>
  <c r="H407" i="8" a="1"/>
  <c r="H407" i="8"/>
  <c r="I407" i="8" a="1"/>
  <c r="I407" i="8"/>
  <c r="J407" i="8" a="1"/>
  <c r="J407" i="8"/>
  <c r="K407" i="8" a="1"/>
  <c r="K407" i="8"/>
  <c r="L407" i="8" a="1"/>
  <c r="L407" i="8"/>
  <c r="M407" i="8" a="1"/>
  <c r="M407" i="8"/>
  <c r="N407" i="8" a="1"/>
  <c r="N407" i="8"/>
  <c r="O407" i="8" a="1"/>
  <c r="O407" i="8"/>
  <c r="P407" i="8" a="1"/>
  <c r="P407" i="8"/>
  <c r="Q407" i="8" a="1"/>
  <c r="Q407" i="8"/>
  <c r="R407" i="8" a="1"/>
  <c r="R407" i="8"/>
  <c r="S407" i="8" a="1"/>
  <c r="S407" i="8"/>
  <c r="T407" i="8" a="1"/>
  <c r="T407" i="8"/>
  <c r="U407" i="8" a="1"/>
  <c r="U407" i="8"/>
  <c r="V407" i="8" a="1"/>
  <c r="V407" i="8"/>
  <c r="W407" i="8" a="1"/>
  <c r="W407" i="8"/>
  <c r="X407" i="8" a="1"/>
  <c r="X407" i="8"/>
  <c r="Y407" i="8" a="1"/>
  <c r="Y407" i="8"/>
  <c r="B408" i="8" a="1"/>
  <c r="B408" i="8"/>
  <c r="C408" i="8" a="1"/>
  <c r="C408" i="8"/>
  <c r="D408" i="8" a="1"/>
  <c r="D408" i="8"/>
  <c r="E408" i="8" a="1"/>
  <c r="E408" i="8"/>
  <c r="F408" i="8" a="1"/>
  <c r="F408" i="8"/>
  <c r="G408" i="8" a="1"/>
  <c r="G408" i="8"/>
  <c r="H408" i="8" a="1"/>
  <c r="H408" i="8"/>
  <c r="I408" i="8" a="1"/>
  <c r="I408" i="8"/>
  <c r="J408" i="8" a="1"/>
  <c r="J408" i="8"/>
  <c r="K408" i="8" a="1"/>
  <c r="K408" i="8"/>
  <c r="L408" i="8" a="1"/>
  <c r="L408" i="8"/>
  <c r="M408" i="8" a="1"/>
  <c r="M408" i="8"/>
  <c r="N408" i="8" a="1"/>
  <c r="N408" i="8"/>
  <c r="O408" i="8" a="1"/>
  <c r="O408" i="8"/>
  <c r="P408" i="8" a="1"/>
  <c r="P408" i="8"/>
  <c r="Q408" i="8" a="1"/>
  <c r="Q408" i="8"/>
  <c r="R408" i="8" a="1"/>
  <c r="R408" i="8"/>
  <c r="S408" i="8" a="1"/>
  <c r="S408" i="8"/>
  <c r="T408" i="8" a="1"/>
  <c r="T408" i="8"/>
  <c r="U408" i="8" a="1"/>
  <c r="U408" i="8"/>
  <c r="V408" i="8" a="1"/>
  <c r="V408" i="8"/>
  <c r="W408" i="8" a="1"/>
  <c r="W408" i="8"/>
  <c r="X408" i="8" a="1"/>
  <c r="X408" i="8"/>
  <c r="Y408" i="8" a="1"/>
  <c r="Y408" i="8"/>
  <c r="B409" i="8" a="1"/>
  <c r="B409" i="8"/>
  <c r="C409" i="8" a="1"/>
  <c r="C409" i="8"/>
  <c r="D409" i="8" a="1"/>
  <c r="D409" i="8"/>
  <c r="E409" i="8" a="1"/>
  <c r="E409" i="8"/>
  <c r="F409" i="8" a="1"/>
  <c r="F409" i="8"/>
  <c r="G409" i="8" a="1"/>
  <c r="G409" i="8"/>
  <c r="H409" i="8" a="1"/>
  <c r="H409" i="8"/>
  <c r="I409" i="8" a="1"/>
  <c r="I409" i="8"/>
  <c r="J409" i="8" a="1"/>
  <c r="J409" i="8"/>
  <c r="K409" i="8" a="1"/>
  <c r="K409" i="8"/>
  <c r="L409" i="8" a="1"/>
  <c r="L409" i="8"/>
  <c r="M409" i="8" a="1"/>
  <c r="M409" i="8"/>
  <c r="N409" i="8" a="1"/>
  <c r="N409" i="8"/>
  <c r="O409" i="8" a="1"/>
  <c r="O409" i="8"/>
  <c r="P409" i="8" a="1"/>
  <c r="P409" i="8"/>
  <c r="Q409" i="8" a="1"/>
  <c r="Q409" i="8"/>
  <c r="R409" i="8" a="1"/>
  <c r="R409" i="8"/>
  <c r="S409" i="8" a="1"/>
  <c r="S409" i="8"/>
  <c r="T409" i="8" a="1"/>
  <c r="T409" i="8"/>
  <c r="U409" i="8" a="1"/>
  <c r="U409" i="8"/>
  <c r="V409" i="8" a="1"/>
  <c r="V409" i="8"/>
  <c r="W409" i="8" a="1"/>
  <c r="W409" i="8"/>
  <c r="X409" i="8" a="1"/>
  <c r="X409" i="8"/>
  <c r="Y409" i="8" a="1"/>
  <c r="Y409" i="8"/>
  <c r="B410" i="8" a="1"/>
  <c r="B410" i="8"/>
  <c r="C410" i="8" a="1"/>
  <c r="C410" i="8"/>
  <c r="D410" i="8" a="1"/>
  <c r="D410" i="8"/>
  <c r="E410" i="8" a="1"/>
  <c r="E410" i="8"/>
  <c r="F410" i="8" a="1"/>
  <c r="F410" i="8"/>
  <c r="G410" i="8" a="1"/>
  <c r="G410" i="8"/>
  <c r="H410" i="8" a="1"/>
  <c r="H410" i="8"/>
  <c r="I410" i="8" a="1"/>
  <c r="I410" i="8"/>
  <c r="J410" i="8" a="1"/>
  <c r="J410" i="8"/>
  <c r="K410" i="8" a="1"/>
  <c r="K410" i="8"/>
  <c r="L410" i="8" a="1"/>
  <c r="L410" i="8"/>
  <c r="M410" i="8" a="1"/>
  <c r="M410" i="8"/>
  <c r="N410" i="8" a="1"/>
  <c r="N410" i="8"/>
  <c r="O410" i="8" a="1"/>
  <c r="O410" i="8"/>
  <c r="P410" i="8" a="1"/>
  <c r="P410" i="8"/>
  <c r="Q410" i="8" a="1"/>
  <c r="Q410" i="8"/>
  <c r="R410" i="8" a="1"/>
  <c r="R410" i="8"/>
  <c r="S410" i="8" a="1"/>
  <c r="S410" i="8"/>
  <c r="T410" i="8" a="1"/>
  <c r="T410" i="8"/>
  <c r="U410" i="8" a="1"/>
  <c r="U410" i="8"/>
  <c r="V410" i="8" a="1"/>
  <c r="V410" i="8"/>
  <c r="W410" i="8" a="1"/>
  <c r="W410" i="8"/>
  <c r="X410" i="8" a="1"/>
  <c r="X410" i="8"/>
  <c r="Y410" i="8" a="1"/>
  <c r="Y410" i="8"/>
  <c r="B411" i="8" a="1"/>
  <c r="B411" i="8"/>
  <c r="C411" i="8" a="1"/>
  <c r="C411" i="8"/>
  <c r="D411" i="8" a="1"/>
  <c r="D411" i="8"/>
  <c r="E411" i="8" a="1"/>
  <c r="E411" i="8"/>
  <c r="F411" i="8" a="1"/>
  <c r="F411" i="8"/>
  <c r="G411" i="8" a="1"/>
  <c r="G411" i="8"/>
  <c r="H411" i="8" a="1"/>
  <c r="H411" i="8"/>
  <c r="I411" i="8" a="1"/>
  <c r="I411" i="8"/>
  <c r="J411" i="8" a="1"/>
  <c r="J411" i="8"/>
  <c r="K411" i="8" a="1"/>
  <c r="K411" i="8"/>
  <c r="L411" i="8" a="1"/>
  <c r="L411" i="8"/>
  <c r="M411" i="8" a="1"/>
  <c r="M411" i="8"/>
  <c r="N411" i="8" a="1"/>
  <c r="N411" i="8"/>
  <c r="O411" i="8" a="1"/>
  <c r="O411" i="8"/>
  <c r="P411" i="8" a="1"/>
  <c r="P411" i="8"/>
  <c r="Q411" i="8" a="1"/>
  <c r="Q411" i="8"/>
  <c r="R411" i="8" a="1"/>
  <c r="R411" i="8"/>
  <c r="S411" i="8" a="1"/>
  <c r="S411" i="8"/>
  <c r="T411" i="8" a="1"/>
  <c r="T411" i="8"/>
  <c r="U411" i="8" a="1"/>
  <c r="U411" i="8"/>
  <c r="V411" i="8" a="1"/>
  <c r="V411" i="8"/>
  <c r="W411" i="8" a="1"/>
  <c r="W411" i="8"/>
  <c r="X411" i="8" a="1"/>
  <c r="X411" i="8"/>
  <c r="Y411" i="8" a="1"/>
  <c r="Y411" i="8"/>
  <c r="B4" i="8" a="1"/>
  <c r="B4" i="8" l="1"/>
  <c r="C4" i="8" a="1"/>
  <c r="C4" i="8"/>
  <c r="D4" i="8" a="1"/>
  <c r="D4" i="8"/>
  <c r="E4" i="8" a="1"/>
  <c r="E4" i="8"/>
  <c r="F4" i="8" a="1"/>
  <c r="F4" i="8"/>
  <c r="G4" i="8" a="1"/>
  <c r="G4" i="8"/>
  <c r="H4" i="8" a="1"/>
  <c r="H4" i="8"/>
  <c r="I4" i="8" a="1"/>
  <c r="I4" i="8"/>
  <c r="J4" i="8" a="1"/>
  <c r="J4" i="8"/>
  <c r="K4" i="8" a="1"/>
  <c r="K4" i="8"/>
  <c r="L4" i="8" a="1"/>
  <c r="L4" i="8"/>
  <c r="M4" i="8" a="1"/>
  <c r="M4" i="8"/>
  <c r="N4" i="8" a="1"/>
  <c r="N4" i="8"/>
  <c r="O4" i="8" a="1"/>
  <c r="O4" i="8"/>
  <c r="P4" i="8" a="1"/>
  <c r="P4" i="8"/>
  <c r="Q4" i="8" a="1"/>
  <c r="Q4" i="8"/>
  <c r="R4" i="8" a="1"/>
  <c r="R4" i="8"/>
  <c r="S4" i="8" a="1"/>
  <c r="S4" i="8"/>
  <c r="T4" i="8" a="1"/>
  <c r="T4" i="8"/>
  <c r="U4" i="8" a="1"/>
  <c r="U4" i="8"/>
  <c r="V4" i="8" a="1"/>
  <c r="V4" i="8"/>
  <c r="W4" i="8" a="1"/>
  <c r="W4" i="8"/>
  <c r="X4" i="8" a="1"/>
  <c r="X4" i="8"/>
  <c r="Y4" i="8" a="1"/>
  <c r="Y4" i="8"/>
  <c r="B5" i="8" a="1"/>
  <c r="B5" i="8"/>
  <c r="C5" i="8" a="1"/>
  <c r="C5" i="8"/>
  <c r="D5" i="8" a="1"/>
  <c r="D5" i="8"/>
  <c r="E5" i="8" a="1"/>
  <c r="E5" i="8"/>
  <c r="F5" i="8" a="1"/>
  <c r="F5" i="8"/>
  <c r="G5" i="8" a="1"/>
  <c r="G5" i="8"/>
  <c r="H5" i="8" a="1"/>
  <c r="H5" i="8"/>
  <c r="I5" i="8" a="1"/>
  <c r="I5" i="8"/>
  <c r="J5" i="8" a="1"/>
  <c r="J5" i="8"/>
  <c r="K5" i="8" a="1"/>
  <c r="K5" i="8"/>
  <c r="L5" i="8" a="1"/>
  <c r="L5" i="8"/>
  <c r="M5" i="8" a="1"/>
  <c r="M5" i="8"/>
  <c r="N5" i="8" a="1"/>
  <c r="N5" i="8"/>
  <c r="O5" i="8" a="1"/>
  <c r="O5" i="8"/>
  <c r="P5" i="8" a="1"/>
  <c r="P5" i="8"/>
  <c r="Q5" i="8" a="1"/>
  <c r="Q5" i="8"/>
  <c r="R5" i="8" a="1"/>
  <c r="R5" i="8"/>
  <c r="S5" i="8" a="1"/>
  <c r="S5" i="8"/>
  <c r="T5" i="8" a="1"/>
  <c r="T5" i="8"/>
  <c r="U5" i="8" a="1"/>
  <c r="U5" i="8"/>
  <c r="V5" i="8" a="1"/>
  <c r="V5" i="8"/>
  <c r="W5" i="8" a="1"/>
  <c r="W5" i="8"/>
  <c r="X5" i="8" a="1"/>
  <c r="X5" i="8"/>
  <c r="Y5" i="8" a="1"/>
  <c r="Y5" i="8"/>
  <c r="B6" i="8" a="1"/>
  <c r="B6" i="8"/>
  <c r="C6" i="8" a="1"/>
  <c r="C6" i="8"/>
  <c r="D6" i="8" a="1"/>
  <c r="D6" i="8"/>
  <c r="E6" i="8" a="1"/>
  <c r="E6" i="8"/>
  <c r="F6" i="8" a="1"/>
  <c r="F6" i="8"/>
  <c r="G6" i="8" a="1"/>
  <c r="G6" i="8"/>
  <c r="H6" i="8" a="1"/>
  <c r="H6" i="8"/>
  <c r="I6" i="8" a="1"/>
  <c r="I6" i="8"/>
  <c r="J6" i="8" a="1"/>
  <c r="J6" i="8"/>
  <c r="K6" i="8" a="1"/>
  <c r="K6" i="8"/>
  <c r="L6" i="8" a="1"/>
  <c r="L6" i="8"/>
  <c r="M6" i="8" a="1"/>
  <c r="M6" i="8"/>
  <c r="N6" i="8" a="1"/>
  <c r="N6" i="8"/>
  <c r="O6" i="8" a="1"/>
  <c r="O6" i="8"/>
  <c r="P6" i="8" a="1"/>
  <c r="P6" i="8"/>
  <c r="Q6" i="8" a="1"/>
  <c r="Q6" i="8"/>
  <c r="R6" i="8" a="1"/>
  <c r="R6" i="8"/>
  <c r="S6" i="8" a="1"/>
  <c r="S6" i="8"/>
  <c r="T6" i="8" a="1"/>
  <c r="T6" i="8"/>
  <c r="U6" i="8" a="1"/>
  <c r="U6" i="8"/>
  <c r="V6" i="8" a="1"/>
  <c r="V6" i="8"/>
  <c r="W6" i="8" a="1"/>
  <c r="W6" i="8"/>
  <c r="X6" i="8" a="1"/>
  <c r="X6" i="8"/>
  <c r="Y6" i="8" a="1"/>
  <c r="Y6" i="8"/>
  <c r="B7" i="8" a="1"/>
  <c r="B7" i="8"/>
  <c r="C7" i="8" a="1"/>
  <c r="C7" i="8"/>
  <c r="D7" i="8" a="1"/>
  <c r="D7" i="8"/>
  <c r="E7" i="8" a="1"/>
  <c r="E7" i="8"/>
  <c r="F7" i="8" a="1"/>
  <c r="F7" i="8"/>
  <c r="G7" i="8" a="1"/>
  <c r="G7" i="8"/>
  <c r="H7" i="8" a="1"/>
  <c r="H7" i="8"/>
  <c r="I7" i="8" a="1"/>
  <c r="I7" i="8"/>
  <c r="J7" i="8" a="1"/>
  <c r="J7" i="8"/>
  <c r="K7" i="8" a="1"/>
  <c r="K7" i="8"/>
  <c r="L7" i="8" a="1"/>
  <c r="L7" i="8"/>
  <c r="M7" i="8" a="1"/>
  <c r="M7" i="8"/>
  <c r="N7" i="8" a="1"/>
  <c r="N7" i="8"/>
  <c r="O7" i="8" a="1"/>
  <c r="O7" i="8"/>
  <c r="P7" i="8" a="1"/>
  <c r="P7" i="8"/>
  <c r="Q7" i="8" a="1"/>
  <c r="Q7" i="8"/>
  <c r="R7" i="8" a="1"/>
  <c r="R7" i="8"/>
  <c r="S7" i="8" a="1"/>
  <c r="S7" i="8"/>
  <c r="T7" i="8" a="1"/>
  <c r="T7" i="8"/>
  <c r="U7" i="8" a="1"/>
  <c r="U7" i="8"/>
  <c r="V7" i="8" a="1"/>
  <c r="V7" i="8"/>
  <c r="W7" i="8" a="1"/>
  <c r="W7" i="8"/>
  <c r="X7" i="8" a="1"/>
  <c r="X7" i="8"/>
  <c r="Y7" i="8" a="1"/>
  <c r="Y7" i="8"/>
  <c r="B8" i="8" a="1"/>
  <c r="B8" i="8"/>
  <c r="C8" i="8" a="1"/>
  <c r="C8" i="8"/>
  <c r="D8" i="8" a="1"/>
  <c r="D8" i="8"/>
  <c r="E8" i="8" a="1"/>
  <c r="E8" i="8"/>
  <c r="F8" i="8" a="1"/>
  <c r="F8" i="8"/>
  <c r="G8" i="8" a="1"/>
  <c r="G8" i="8"/>
  <c r="H8" i="8" a="1"/>
  <c r="H8" i="8"/>
  <c r="I8" i="8" a="1"/>
  <c r="I8" i="8"/>
  <c r="J8" i="8" a="1"/>
  <c r="J8" i="8"/>
  <c r="K8" i="8" a="1"/>
  <c r="K8" i="8"/>
  <c r="L8" i="8" a="1"/>
  <c r="L8" i="8"/>
  <c r="M8" i="8" a="1"/>
  <c r="M8" i="8"/>
  <c r="N8" i="8" a="1"/>
  <c r="N8" i="8"/>
  <c r="O8" i="8" a="1"/>
  <c r="O8" i="8"/>
  <c r="P8" i="8" a="1"/>
  <c r="P8" i="8"/>
  <c r="Q8" i="8" a="1"/>
  <c r="Q8" i="8"/>
  <c r="R8" i="8" a="1"/>
  <c r="R8" i="8"/>
  <c r="S8" i="8" a="1"/>
  <c r="S8" i="8"/>
  <c r="T8" i="8" a="1"/>
  <c r="T8" i="8"/>
  <c r="U8" i="8" a="1"/>
  <c r="U8" i="8"/>
  <c r="V8" i="8" a="1"/>
  <c r="V8" i="8"/>
  <c r="W8" i="8" a="1"/>
  <c r="W8" i="8"/>
  <c r="X8" i="8" a="1"/>
  <c r="X8" i="8"/>
  <c r="Y8" i="8" a="1"/>
  <c r="Y8" i="8"/>
  <c r="B9" i="8" a="1"/>
  <c r="B9" i="8"/>
  <c r="C9" i="8" a="1"/>
  <c r="C9" i="8"/>
  <c r="D9" i="8" a="1"/>
  <c r="D9" i="8"/>
  <c r="E9" i="8" a="1"/>
  <c r="E9" i="8"/>
  <c r="F9" i="8" a="1"/>
  <c r="F9" i="8"/>
  <c r="G9" i="8" a="1"/>
  <c r="G9" i="8"/>
  <c r="H9" i="8" a="1"/>
  <c r="H9" i="8"/>
  <c r="I9" i="8" a="1"/>
  <c r="I9" i="8"/>
  <c r="J9" i="8" a="1"/>
  <c r="J9" i="8"/>
  <c r="K9" i="8" a="1"/>
  <c r="K9" i="8"/>
  <c r="L9" i="8" a="1"/>
  <c r="L9" i="8"/>
  <c r="M9" i="8" a="1"/>
  <c r="M9" i="8"/>
  <c r="N9" i="8" a="1"/>
  <c r="N9" i="8"/>
  <c r="O9" i="8" a="1"/>
  <c r="O9" i="8"/>
  <c r="P9" i="8" a="1"/>
  <c r="P9" i="8"/>
  <c r="Q9" i="8" a="1"/>
  <c r="Q9" i="8"/>
  <c r="R9" i="8" a="1"/>
  <c r="R9" i="8"/>
  <c r="S9" i="8" a="1"/>
  <c r="S9" i="8"/>
  <c r="T9" i="8" a="1"/>
  <c r="T9" i="8"/>
  <c r="U9" i="8" a="1"/>
  <c r="U9" i="8"/>
  <c r="V9" i="8" a="1"/>
  <c r="V9" i="8"/>
  <c r="W9" i="8" a="1"/>
  <c r="W9" i="8"/>
  <c r="X9" i="8" a="1"/>
  <c r="X9" i="8"/>
  <c r="Y9" i="8" a="1"/>
  <c r="Y9" i="8"/>
  <c r="B10" i="8" a="1"/>
  <c r="B10" i="8"/>
  <c r="C10" i="8" a="1"/>
  <c r="C10" i="8"/>
  <c r="D10" i="8" a="1"/>
  <c r="D10" i="8"/>
  <c r="E10" i="8" a="1"/>
  <c r="E10" i="8"/>
  <c r="F10" i="8" a="1"/>
  <c r="F10" i="8"/>
  <c r="G10" i="8" a="1"/>
  <c r="G10" i="8"/>
  <c r="H10" i="8" a="1"/>
  <c r="H10" i="8"/>
  <c r="I10" i="8" a="1"/>
  <c r="I10" i="8"/>
  <c r="J10" i="8" a="1"/>
  <c r="J10" i="8"/>
  <c r="K10" i="8" a="1"/>
  <c r="K10" i="8"/>
  <c r="L10" i="8" a="1"/>
  <c r="L10" i="8"/>
  <c r="M10" i="8" a="1"/>
  <c r="M10" i="8"/>
  <c r="N10" i="8" a="1"/>
  <c r="N10" i="8"/>
  <c r="O10" i="8" a="1"/>
  <c r="O10" i="8"/>
  <c r="P10" i="8" a="1"/>
  <c r="P10" i="8"/>
  <c r="Q10" i="8" a="1"/>
  <c r="Q10" i="8"/>
  <c r="R10" i="8" a="1"/>
  <c r="R10" i="8"/>
  <c r="S10" i="8" a="1"/>
  <c r="S10" i="8"/>
  <c r="T10" i="8" a="1"/>
  <c r="T10" i="8"/>
  <c r="U10" i="8" a="1"/>
  <c r="U10" i="8"/>
  <c r="V10" i="8" a="1"/>
  <c r="V10" i="8"/>
  <c r="W10" i="8" a="1"/>
  <c r="W10" i="8"/>
  <c r="X10" i="8" a="1"/>
  <c r="X10" i="8"/>
  <c r="Y10" i="8" a="1"/>
  <c r="Y10" i="8"/>
  <c r="B11" i="8" a="1"/>
  <c r="B11" i="8"/>
  <c r="C11" i="8" a="1"/>
  <c r="C11" i="8"/>
  <c r="D11" i="8" a="1"/>
  <c r="D11" i="8"/>
  <c r="E11" i="8" a="1"/>
  <c r="E11" i="8"/>
  <c r="F11" i="8" a="1"/>
  <c r="F11" i="8"/>
  <c r="G11" i="8" a="1"/>
  <c r="G11" i="8"/>
  <c r="H11" i="8" a="1"/>
  <c r="H11" i="8"/>
  <c r="I11" i="8" a="1"/>
  <c r="I11" i="8"/>
  <c r="J11" i="8" a="1"/>
  <c r="J11" i="8"/>
  <c r="K11" i="8" a="1"/>
  <c r="K11" i="8"/>
  <c r="L11" i="8" a="1"/>
  <c r="L11" i="8"/>
  <c r="M11" i="8" a="1"/>
  <c r="M11" i="8"/>
  <c r="N11" i="8" a="1"/>
  <c r="N11" i="8"/>
  <c r="O11" i="8" a="1"/>
  <c r="O11" i="8"/>
  <c r="P11" i="8" a="1"/>
  <c r="P11" i="8"/>
  <c r="Q11" i="8" a="1"/>
  <c r="Q11" i="8"/>
  <c r="R11" i="8" a="1"/>
  <c r="R11" i="8"/>
  <c r="S11" i="8" a="1"/>
  <c r="S11" i="8"/>
  <c r="T11" i="8" a="1"/>
  <c r="T11" i="8"/>
  <c r="U11" i="8" a="1"/>
  <c r="U11" i="8"/>
  <c r="V11" i="8" a="1"/>
  <c r="V11" i="8"/>
  <c r="W11" i="8" a="1"/>
  <c r="W11" i="8"/>
  <c r="X11" i="8" a="1"/>
  <c r="X11" i="8"/>
  <c r="Y11" i="8" a="1"/>
  <c r="Y11" i="8"/>
  <c r="B12" i="8" a="1"/>
  <c r="B12" i="8"/>
  <c r="C12" i="8" a="1"/>
  <c r="C12" i="8"/>
  <c r="D12" i="8" a="1"/>
  <c r="D12" i="8"/>
  <c r="E12" i="8" a="1"/>
  <c r="E12" i="8"/>
  <c r="F12" i="8" a="1"/>
  <c r="F12" i="8"/>
  <c r="G12" i="8" a="1"/>
  <c r="G12" i="8"/>
  <c r="H12" i="8" a="1"/>
  <c r="H12" i="8"/>
  <c r="I12" i="8" a="1"/>
  <c r="I12" i="8"/>
  <c r="J12" i="8" a="1"/>
  <c r="J12" i="8"/>
  <c r="K12" i="8" a="1"/>
  <c r="K12" i="8"/>
  <c r="L12" i="8" a="1"/>
  <c r="L12" i="8"/>
  <c r="M12" i="8" a="1"/>
  <c r="M12" i="8"/>
  <c r="N12" i="8" a="1"/>
  <c r="N12" i="8"/>
  <c r="O12" i="8" a="1"/>
  <c r="O12" i="8"/>
  <c r="P12" i="8" a="1"/>
  <c r="P12" i="8"/>
  <c r="Q12" i="8" a="1"/>
  <c r="Q12" i="8"/>
  <c r="R12" i="8" a="1"/>
  <c r="R12" i="8"/>
  <c r="S12" i="8" a="1"/>
  <c r="S12" i="8"/>
  <c r="T12" i="8" a="1"/>
  <c r="T12" i="8"/>
  <c r="U12" i="8" a="1"/>
  <c r="U12" i="8"/>
  <c r="V12" i="8" a="1"/>
  <c r="V12" i="8"/>
  <c r="W12" i="8" a="1"/>
  <c r="W12" i="8"/>
  <c r="X12" i="8" a="1"/>
  <c r="X12" i="8"/>
  <c r="Y12" i="8" a="1"/>
  <c r="Y12" i="8"/>
  <c r="B13" i="8" a="1"/>
  <c r="B13" i="8"/>
  <c r="C13" i="8" a="1"/>
  <c r="C13" i="8"/>
  <c r="D13" i="8" a="1"/>
  <c r="D13" i="8"/>
  <c r="E13" i="8" a="1"/>
  <c r="E13" i="8"/>
  <c r="F13" i="8" a="1"/>
  <c r="F13" i="8"/>
  <c r="G13" i="8" a="1"/>
  <c r="G13" i="8"/>
  <c r="H13" i="8" a="1"/>
  <c r="H13" i="8"/>
  <c r="I13" i="8" a="1"/>
  <c r="I13" i="8"/>
  <c r="J13" i="8" a="1"/>
  <c r="J13" i="8"/>
  <c r="K13" i="8" a="1"/>
  <c r="K13" i="8"/>
  <c r="L13" i="8" a="1"/>
  <c r="L13" i="8"/>
  <c r="M13" i="8" a="1"/>
  <c r="M13" i="8"/>
  <c r="N13" i="8" a="1"/>
  <c r="N13" i="8"/>
  <c r="O13" i="8" a="1"/>
  <c r="O13" i="8"/>
  <c r="P13" i="8" a="1"/>
  <c r="P13" i="8"/>
  <c r="Q13" i="8" a="1"/>
  <c r="Q13" i="8"/>
  <c r="R13" i="8" a="1"/>
  <c r="R13" i="8"/>
  <c r="S13" i="8" a="1"/>
  <c r="S13" i="8"/>
  <c r="T13" i="8" a="1"/>
  <c r="T13" i="8"/>
  <c r="U13" i="8" a="1"/>
  <c r="U13" i="8"/>
  <c r="V13" i="8" a="1"/>
  <c r="V13" i="8"/>
  <c r="W13" i="8" a="1"/>
  <c r="W13" i="8"/>
  <c r="X13" i="8" a="1"/>
  <c r="X13" i="8"/>
  <c r="Y13" i="8" a="1"/>
  <c r="Y13" i="8"/>
  <c r="B14" i="8" a="1"/>
  <c r="B14" i="8"/>
  <c r="C14" i="8" a="1"/>
  <c r="C14" i="8"/>
  <c r="D14" i="8" a="1"/>
  <c r="D14" i="8"/>
  <c r="E14" i="8" a="1"/>
  <c r="E14" i="8"/>
  <c r="F14" i="8" a="1"/>
  <c r="F14" i="8"/>
  <c r="G14" i="8" a="1"/>
  <c r="G14" i="8"/>
  <c r="H14" i="8" a="1"/>
  <c r="H14" i="8"/>
  <c r="I14" i="8" a="1"/>
  <c r="I14" i="8"/>
  <c r="J14" i="8" a="1"/>
  <c r="J14" i="8"/>
  <c r="K14" i="8" a="1"/>
  <c r="K14" i="8"/>
  <c r="L14" i="8" a="1"/>
  <c r="L14" i="8"/>
  <c r="M14" i="8" a="1"/>
  <c r="M14" i="8"/>
  <c r="N14" i="8" a="1"/>
  <c r="N14" i="8"/>
  <c r="O14" i="8" a="1"/>
  <c r="O14" i="8"/>
  <c r="P14" i="8" a="1"/>
  <c r="P14" i="8"/>
  <c r="Q14" i="8" a="1"/>
  <c r="Q14" i="8"/>
  <c r="R14" i="8" a="1"/>
  <c r="R14" i="8"/>
  <c r="S14" i="8" a="1"/>
  <c r="S14" i="8"/>
  <c r="T14" i="8" a="1"/>
  <c r="T14" i="8"/>
  <c r="U14" i="8" a="1"/>
  <c r="U14" i="8"/>
  <c r="V14" i="8" a="1"/>
  <c r="V14" i="8"/>
  <c r="W14" i="8" a="1"/>
  <c r="W14" i="8"/>
  <c r="X14" i="8" a="1"/>
  <c r="X14" i="8"/>
  <c r="Y14" i="8" a="1"/>
  <c r="Y14" i="8"/>
  <c r="B15" i="8" a="1"/>
  <c r="B15" i="8"/>
  <c r="C15" i="8" a="1"/>
  <c r="C15" i="8"/>
  <c r="D15" i="8" a="1"/>
  <c r="D15" i="8"/>
  <c r="E15" i="8" a="1"/>
  <c r="E15" i="8"/>
  <c r="F15" i="8" a="1"/>
  <c r="F15" i="8"/>
  <c r="G15" i="8" a="1"/>
  <c r="G15" i="8"/>
  <c r="H15" i="8" a="1"/>
  <c r="H15" i="8"/>
  <c r="I15" i="8" a="1"/>
  <c r="I15" i="8"/>
  <c r="J15" i="8" a="1"/>
  <c r="J15" i="8"/>
  <c r="K15" i="8" a="1"/>
  <c r="K15" i="8"/>
  <c r="L15" i="8" a="1"/>
  <c r="L15" i="8"/>
  <c r="M15" i="8" a="1"/>
  <c r="M15" i="8"/>
  <c r="N15" i="8" a="1"/>
  <c r="N15" i="8"/>
  <c r="O15" i="8" a="1"/>
  <c r="O15" i="8"/>
  <c r="P15" i="8" a="1"/>
  <c r="P15" i="8"/>
  <c r="Q15" i="8" a="1"/>
  <c r="Q15" i="8"/>
  <c r="R15" i="8" a="1"/>
  <c r="R15" i="8"/>
  <c r="S15" i="8" a="1"/>
  <c r="S15" i="8"/>
  <c r="T15" i="8" a="1"/>
  <c r="T15" i="8"/>
  <c r="U15" i="8" a="1"/>
  <c r="U15" i="8"/>
  <c r="V15" i="8" a="1"/>
  <c r="V15" i="8"/>
  <c r="W15" i="8" a="1"/>
  <c r="W15" i="8"/>
  <c r="X15" i="8" a="1"/>
  <c r="X15" i="8"/>
  <c r="Y15" i="8" a="1"/>
  <c r="Y15" i="8"/>
  <c r="B16" i="8" a="1"/>
  <c r="B16" i="8"/>
  <c r="C16" i="8" a="1"/>
  <c r="C16" i="8"/>
  <c r="D16" i="8" a="1"/>
  <c r="D16" i="8"/>
  <c r="E16" i="8" a="1"/>
  <c r="E16" i="8"/>
  <c r="F16" i="8" a="1"/>
  <c r="F16" i="8"/>
  <c r="G16" i="8" a="1"/>
  <c r="G16" i="8"/>
  <c r="H16" i="8" a="1"/>
  <c r="H16" i="8"/>
  <c r="I16" i="8" a="1"/>
  <c r="I16" i="8"/>
  <c r="J16" i="8" a="1"/>
  <c r="J16" i="8"/>
  <c r="K16" i="8" a="1"/>
  <c r="K16" i="8"/>
  <c r="L16" i="8" a="1"/>
  <c r="L16" i="8"/>
  <c r="M16" i="8" a="1"/>
  <c r="M16" i="8"/>
  <c r="N16" i="8" a="1"/>
  <c r="N16" i="8"/>
  <c r="O16" i="8" a="1"/>
  <c r="O16" i="8"/>
  <c r="P16" i="8" a="1"/>
  <c r="P16" i="8"/>
  <c r="Q16" i="8" a="1"/>
  <c r="Q16" i="8"/>
  <c r="R16" i="8" a="1"/>
  <c r="R16" i="8"/>
  <c r="S16" i="8" a="1"/>
  <c r="S16" i="8"/>
  <c r="T16" i="8" a="1"/>
  <c r="T16" i="8"/>
  <c r="U16" i="8" a="1"/>
  <c r="U16" i="8"/>
  <c r="V16" i="8" a="1"/>
  <c r="V16" i="8"/>
  <c r="W16" i="8" a="1"/>
  <c r="W16" i="8"/>
  <c r="X16" i="8" a="1"/>
  <c r="X16" i="8"/>
  <c r="Y16" i="8" a="1"/>
  <c r="Y16" i="8"/>
  <c r="B17" i="8" a="1"/>
  <c r="B17" i="8"/>
  <c r="C17" i="8" a="1"/>
  <c r="C17" i="8"/>
  <c r="D17" i="8" a="1"/>
  <c r="D17" i="8"/>
  <c r="E17" i="8" a="1"/>
  <c r="E17" i="8"/>
  <c r="F17" i="8" a="1"/>
  <c r="F17" i="8"/>
  <c r="G17" i="8" a="1"/>
  <c r="G17" i="8"/>
  <c r="H17" i="8" a="1"/>
  <c r="H17" i="8"/>
  <c r="I17" i="8" a="1"/>
  <c r="I17" i="8"/>
  <c r="J17" i="8" a="1"/>
  <c r="J17" i="8"/>
  <c r="K17" i="8" a="1"/>
  <c r="K17" i="8"/>
  <c r="L17" i="8" a="1"/>
  <c r="L17" i="8"/>
  <c r="M17" i="8" a="1"/>
  <c r="M17" i="8"/>
  <c r="N17" i="8" a="1"/>
  <c r="N17" i="8"/>
  <c r="O17" i="8" a="1"/>
  <c r="O17" i="8"/>
  <c r="P17" i="8" a="1"/>
  <c r="P17" i="8"/>
  <c r="Q17" i="8" a="1"/>
  <c r="Q17" i="8"/>
  <c r="R17" i="8" a="1"/>
  <c r="R17" i="8"/>
  <c r="S17" i="8" a="1"/>
  <c r="S17" i="8"/>
  <c r="T17" i="8" a="1"/>
  <c r="T17" i="8"/>
  <c r="U17" i="8" a="1"/>
  <c r="U17" i="8"/>
  <c r="V17" i="8" a="1"/>
  <c r="V17" i="8"/>
  <c r="W17" i="8" a="1"/>
  <c r="W17" i="8"/>
  <c r="X17" i="8" a="1"/>
  <c r="X17" i="8"/>
  <c r="Y17" i="8" a="1"/>
  <c r="Y17" i="8"/>
  <c r="B18" i="8" a="1"/>
  <c r="B18" i="8"/>
  <c r="C18" i="8" a="1"/>
  <c r="C18" i="8"/>
  <c r="D18" i="8" a="1"/>
  <c r="D18" i="8"/>
  <c r="E18" i="8" a="1"/>
  <c r="E18" i="8"/>
  <c r="F18" i="8" a="1"/>
  <c r="F18" i="8"/>
  <c r="G18" i="8" a="1"/>
  <c r="G18" i="8"/>
  <c r="H18" i="8" a="1"/>
  <c r="H18" i="8"/>
  <c r="I18" i="8" a="1"/>
  <c r="I18" i="8"/>
  <c r="J18" i="8" a="1"/>
  <c r="J18" i="8"/>
  <c r="K18" i="8" a="1"/>
  <c r="K18" i="8"/>
  <c r="L18" i="8" a="1"/>
  <c r="L18" i="8"/>
  <c r="M18" i="8" a="1"/>
  <c r="M18" i="8"/>
  <c r="N18" i="8" a="1"/>
  <c r="N18" i="8"/>
  <c r="O18" i="8" a="1"/>
  <c r="O18" i="8"/>
  <c r="P18" i="8" a="1"/>
  <c r="P18" i="8"/>
  <c r="Q18" i="8" a="1"/>
  <c r="Q18" i="8"/>
  <c r="R18" i="8" a="1"/>
  <c r="R18" i="8"/>
  <c r="S18" i="8" a="1"/>
  <c r="S18" i="8"/>
  <c r="T18" i="8" a="1"/>
  <c r="T18" i="8"/>
  <c r="U18" i="8" a="1"/>
  <c r="U18" i="8"/>
  <c r="V18" i="8" a="1"/>
  <c r="V18" i="8"/>
  <c r="W18" i="8" a="1"/>
  <c r="W18" i="8"/>
  <c r="X18" i="8" a="1"/>
  <c r="X18" i="8"/>
  <c r="Y18" i="8" a="1"/>
  <c r="Y18" i="8"/>
  <c r="B19" i="8" a="1"/>
  <c r="B19" i="8"/>
  <c r="C19" i="8" a="1"/>
  <c r="C19" i="8"/>
  <c r="D19" i="8" a="1"/>
  <c r="D19" i="8"/>
  <c r="E19" i="8" a="1"/>
  <c r="E19" i="8"/>
  <c r="F19" i="8" a="1"/>
  <c r="F19" i="8"/>
  <c r="G19" i="8" a="1"/>
  <c r="G19" i="8"/>
  <c r="H19" i="8" a="1"/>
  <c r="H19" i="8"/>
  <c r="I19" i="8" a="1"/>
  <c r="I19" i="8"/>
  <c r="J19" i="8" a="1"/>
  <c r="J19" i="8"/>
  <c r="K19" i="8" a="1"/>
  <c r="K19" i="8"/>
  <c r="L19" i="8" a="1"/>
  <c r="L19" i="8"/>
  <c r="M19" i="8" a="1"/>
  <c r="M19" i="8"/>
  <c r="N19" i="8" a="1"/>
  <c r="N19" i="8"/>
  <c r="O19" i="8" a="1"/>
  <c r="O19" i="8"/>
  <c r="P19" i="8" a="1"/>
  <c r="P19" i="8"/>
  <c r="Q19" i="8" a="1"/>
  <c r="Q19" i="8"/>
  <c r="R19" i="8" a="1"/>
  <c r="R19" i="8"/>
  <c r="S19" i="8" a="1"/>
  <c r="S19" i="8"/>
  <c r="T19" i="8" a="1"/>
  <c r="T19" i="8"/>
  <c r="U19" i="8" a="1"/>
  <c r="U19" i="8"/>
  <c r="V19" i="8" a="1"/>
  <c r="V19" i="8"/>
  <c r="W19" i="8" a="1"/>
  <c r="W19" i="8"/>
  <c r="X19" i="8" a="1"/>
  <c r="X19" i="8"/>
  <c r="Y19" i="8" a="1"/>
  <c r="Y19" i="8"/>
  <c r="B20" i="8" a="1"/>
  <c r="B20" i="8"/>
  <c r="C20" i="8" a="1"/>
  <c r="C20" i="8"/>
  <c r="D20" i="8" a="1"/>
  <c r="D20" i="8"/>
  <c r="E20" i="8" a="1"/>
  <c r="E20" i="8"/>
  <c r="F20" i="8" a="1"/>
  <c r="F20" i="8"/>
  <c r="G20" i="8" a="1"/>
  <c r="G20" i="8"/>
  <c r="H20" i="8" a="1"/>
  <c r="H20" i="8"/>
  <c r="I20" i="8" a="1"/>
  <c r="I20" i="8"/>
  <c r="J20" i="8" a="1"/>
  <c r="J20" i="8"/>
  <c r="K20" i="8" a="1"/>
  <c r="K20" i="8"/>
  <c r="L20" i="8" a="1"/>
  <c r="L20" i="8"/>
  <c r="M20" i="8" a="1"/>
  <c r="M20" i="8"/>
  <c r="N20" i="8" a="1"/>
  <c r="N20" i="8"/>
  <c r="O20" i="8" a="1"/>
  <c r="O20" i="8"/>
  <c r="P20" i="8" a="1"/>
  <c r="P20" i="8"/>
  <c r="Q20" i="8" a="1"/>
  <c r="Q20" i="8"/>
  <c r="R20" i="8" a="1"/>
  <c r="R20" i="8"/>
  <c r="S20" i="8" a="1"/>
  <c r="S20" i="8"/>
  <c r="T20" i="8" a="1"/>
  <c r="T20" i="8"/>
  <c r="U20" i="8" a="1"/>
  <c r="U20" i="8"/>
  <c r="V20" i="8" a="1"/>
  <c r="V20" i="8"/>
  <c r="W20" i="8" a="1"/>
  <c r="W20" i="8"/>
  <c r="X20" i="8" a="1"/>
  <c r="X20" i="8"/>
  <c r="Y20" i="8" a="1"/>
  <c r="Y20" i="8"/>
  <c r="B21" i="8" a="1"/>
  <c r="B21" i="8"/>
  <c r="C21" i="8" a="1"/>
  <c r="C21" i="8"/>
  <c r="D21" i="8" a="1"/>
  <c r="D21" i="8"/>
  <c r="E21" i="8" a="1"/>
  <c r="E21" i="8"/>
  <c r="F21" i="8" a="1"/>
  <c r="F21" i="8"/>
  <c r="G21" i="8" a="1"/>
  <c r="G21" i="8"/>
  <c r="H21" i="8" a="1"/>
  <c r="H21" i="8"/>
  <c r="I21" i="8" a="1"/>
  <c r="I21" i="8"/>
  <c r="J21" i="8" a="1"/>
  <c r="J21" i="8"/>
  <c r="K21" i="8" a="1"/>
  <c r="K21" i="8"/>
  <c r="L21" i="8" a="1"/>
  <c r="L21" i="8"/>
  <c r="M21" i="8" a="1"/>
  <c r="M21" i="8"/>
  <c r="N21" i="8" a="1"/>
  <c r="N21" i="8"/>
  <c r="O21" i="8" a="1"/>
  <c r="O21" i="8"/>
  <c r="P21" i="8" a="1"/>
  <c r="P21" i="8"/>
  <c r="Q21" i="8" a="1"/>
  <c r="Q21" i="8"/>
  <c r="R21" i="8" a="1"/>
  <c r="R21" i="8"/>
  <c r="S21" i="8" a="1"/>
  <c r="S21" i="8"/>
  <c r="T21" i="8" a="1"/>
  <c r="T21" i="8"/>
  <c r="U21" i="8" a="1"/>
  <c r="U21" i="8"/>
  <c r="V21" i="8" a="1"/>
  <c r="V21" i="8"/>
  <c r="W21" i="8" a="1"/>
  <c r="W21" i="8"/>
  <c r="X21" i="8" a="1"/>
  <c r="X21" i="8"/>
  <c r="Y21" i="8" a="1"/>
  <c r="Y21" i="8"/>
  <c r="B22" i="8" a="1"/>
  <c r="B22" i="8"/>
  <c r="C22" i="8" a="1"/>
  <c r="C22" i="8"/>
  <c r="D22" i="8" a="1"/>
  <c r="D22" i="8"/>
  <c r="E22" i="8" a="1"/>
  <c r="E22" i="8"/>
  <c r="F22" i="8" a="1"/>
  <c r="F22" i="8"/>
  <c r="G22" i="8" a="1"/>
  <c r="G22" i="8"/>
  <c r="H22" i="8" a="1"/>
  <c r="H22" i="8"/>
  <c r="I22" i="8" a="1"/>
  <c r="I22" i="8"/>
  <c r="J22" i="8" a="1"/>
  <c r="J22" i="8"/>
  <c r="K22" i="8" a="1"/>
  <c r="K22" i="8"/>
  <c r="L22" i="8" a="1"/>
  <c r="L22" i="8"/>
  <c r="M22" i="8" a="1"/>
  <c r="M22" i="8"/>
  <c r="N22" i="8" a="1"/>
  <c r="N22" i="8"/>
  <c r="O22" i="8" a="1"/>
  <c r="O22" i="8"/>
  <c r="P22" i="8" a="1"/>
  <c r="P22" i="8"/>
  <c r="Q22" i="8" a="1"/>
  <c r="Q22" i="8"/>
  <c r="R22" i="8" a="1"/>
  <c r="R22" i="8"/>
  <c r="S22" i="8" a="1"/>
  <c r="S22" i="8"/>
  <c r="T22" i="8" a="1"/>
  <c r="T22" i="8"/>
  <c r="U22" i="8" a="1"/>
  <c r="U22" i="8"/>
  <c r="V22" i="8" a="1"/>
  <c r="V22" i="8"/>
  <c r="W22" i="8" a="1"/>
  <c r="W22" i="8"/>
  <c r="X22" i="8" a="1"/>
  <c r="X22" i="8"/>
  <c r="Y22" i="8" a="1"/>
  <c r="Y22" i="8"/>
  <c r="B23" i="8" a="1"/>
  <c r="B23" i="8"/>
  <c r="C23" i="8" a="1"/>
  <c r="C23" i="8"/>
  <c r="D23" i="8" a="1"/>
  <c r="D23" i="8"/>
  <c r="E23" i="8" a="1"/>
  <c r="E23" i="8"/>
  <c r="F23" i="8" a="1"/>
  <c r="F23" i="8"/>
  <c r="G23" i="8" a="1"/>
  <c r="G23" i="8"/>
  <c r="H23" i="8" a="1"/>
  <c r="H23" i="8"/>
  <c r="I23" i="8" a="1"/>
  <c r="I23" i="8"/>
  <c r="J23" i="8" a="1"/>
  <c r="J23" i="8"/>
  <c r="K23" i="8" a="1"/>
  <c r="K23" i="8"/>
  <c r="L23" i="8" a="1"/>
  <c r="L23" i="8"/>
  <c r="M23" i="8" a="1"/>
  <c r="M23" i="8"/>
  <c r="N23" i="8" a="1"/>
  <c r="N23" i="8"/>
  <c r="O23" i="8" a="1"/>
  <c r="O23" i="8"/>
  <c r="P23" i="8" a="1"/>
  <c r="P23" i="8"/>
  <c r="Q23" i="8" a="1"/>
  <c r="Q23" i="8"/>
  <c r="R23" i="8" a="1"/>
  <c r="R23" i="8"/>
  <c r="S23" i="8" a="1"/>
  <c r="S23" i="8"/>
  <c r="T23" i="8" a="1"/>
  <c r="T23" i="8"/>
  <c r="U23" i="8" a="1"/>
  <c r="U23" i="8"/>
  <c r="V23" i="8" a="1"/>
  <c r="V23" i="8"/>
  <c r="W23" i="8" a="1"/>
  <c r="W23" i="8"/>
  <c r="X23" i="8" a="1"/>
  <c r="X23" i="8"/>
  <c r="Y23" i="8" a="1"/>
  <c r="Y23" i="8"/>
  <c r="B24" i="8" a="1"/>
  <c r="B24" i="8"/>
  <c r="C24" i="8" a="1"/>
  <c r="C24" i="8"/>
  <c r="D24" i="8" a="1"/>
  <c r="D24" i="8"/>
  <c r="E24" i="8" a="1"/>
  <c r="E24" i="8"/>
  <c r="F24" i="8" a="1"/>
  <c r="F24" i="8"/>
  <c r="G24" i="8" a="1"/>
  <c r="G24" i="8"/>
  <c r="H24" i="8" a="1"/>
  <c r="H24" i="8"/>
  <c r="I24" i="8" a="1"/>
  <c r="I24" i="8"/>
  <c r="J24" i="8" a="1"/>
  <c r="J24" i="8"/>
  <c r="K24" i="8" a="1"/>
  <c r="K24" i="8"/>
  <c r="L24" i="8" a="1"/>
  <c r="L24" i="8"/>
  <c r="M24" i="8" a="1"/>
  <c r="M24" i="8"/>
  <c r="N24" i="8" a="1"/>
  <c r="N24" i="8"/>
  <c r="O24" i="8" a="1"/>
  <c r="O24" i="8"/>
  <c r="P24" i="8" a="1"/>
  <c r="P24" i="8"/>
  <c r="Q24" i="8" a="1"/>
  <c r="Q24" i="8"/>
  <c r="R24" i="8" a="1"/>
  <c r="R24" i="8"/>
  <c r="S24" i="8" a="1"/>
  <c r="S24" i="8"/>
  <c r="T24" i="8" a="1"/>
  <c r="T24" i="8"/>
  <c r="U24" i="8" a="1"/>
  <c r="U24" i="8"/>
  <c r="V24" i="8" a="1"/>
  <c r="V24" i="8"/>
  <c r="W24" i="8" a="1"/>
  <c r="W24" i="8"/>
  <c r="X24" i="8" a="1"/>
  <c r="X24" i="8"/>
  <c r="Y24" i="8" a="1"/>
  <c r="Y24" i="8"/>
  <c r="B25" i="8" a="1"/>
  <c r="B25" i="8"/>
  <c r="C25" i="8" a="1"/>
  <c r="C25" i="8"/>
  <c r="D25" i="8" a="1"/>
  <c r="D25" i="8"/>
  <c r="E25" i="8" a="1"/>
  <c r="E25" i="8"/>
  <c r="F25" i="8" a="1"/>
  <c r="F25" i="8"/>
  <c r="G25" i="8" a="1"/>
  <c r="G25" i="8"/>
  <c r="H25" i="8" a="1"/>
  <c r="H25" i="8"/>
  <c r="I25" i="8" a="1"/>
  <c r="I25" i="8"/>
  <c r="J25" i="8" a="1"/>
  <c r="J25" i="8"/>
  <c r="K25" i="8" a="1"/>
  <c r="K25" i="8"/>
  <c r="L25" i="8" a="1"/>
  <c r="L25" i="8"/>
  <c r="M25" i="8" a="1"/>
  <c r="M25" i="8"/>
  <c r="N25" i="8" a="1"/>
  <c r="N25" i="8"/>
  <c r="O25" i="8" a="1"/>
  <c r="O25" i="8"/>
  <c r="P25" i="8" a="1"/>
  <c r="P25" i="8"/>
  <c r="Q25" i="8" a="1"/>
  <c r="Q25" i="8"/>
  <c r="R25" i="8" a="1"/>
  <c r="R25" i="8"/>
  <c r="S25" i="8" a="1"/>
  <c r="S25" i="8"/>
  <c r="T25" i="8" a="1"/>
  <c r="T25" i="8"/>
  <c r="U25" i="8" a="1"/>
  <c r="U25" i="8"/>
  <c r="V25" i="8" a="1"/>
  <c r="V25" i="8"/>
  <c r="W25" i="8" a="1"/>
  <c r="W25" i="8"/>
  <c r="X25" i="8" a="1"/>
  <c r="X25" i="8"/>
  <c r="Y25" i="8" a="1"/>
  <c r="Y25" i="8"/>
  <c r="B26" i="8" a="1"/>
  <c r="B26" i="8"/>
  <c r="C26" i="8" a="1"/>
  <c r="C26" i="8"/>
  <c r="D26" i="8" a="1"/>
  <c r="D26" i="8"/>
  <c r="E26" i="8" a="1"/>
  <c r="E26" i="8"/>
  <c r="F26" i="8" a="1"/>
  <c r="F26" i="8"/>
  <c r="G26" i="8" a="1"/>
  <c r="G26" i="8"/>
  <c r="H26" i="8" a="1"/>
  <c r="H26" i="8"/>
  <c r="I26" i="8" a="1"/>
  <c r="I26" i="8"/>
  <c r="J26" i="8" a="1"/>
  <c r="J26" i="8"/>
  <c r="K26" i="8" a="1"/>
  <c r="K26" i="8"/>
  <c r="L26" i="8" a="1"/>
  <c r="L26" i="8"/>
  <c r="M26" i="8" a="1"/>
  <c r="M26" i="8"/>
  <c r="N26" i="8" a="1"/>
  <c r="N26" i="8"/>
  <c r="O26" i="8" a="1"/>
  <c r="O26" i="8"/>
  <c r="P26" i="8" a="1"/>
  <c r="P26" i="8"/>
  <c r="Q26" i="8" a="1"/>
  <c r="Q26" i="8"/>
  <c r="R26" i="8" a="1"/>
  <c r="R26" i="8"/>
  <c r="S26" i="8" a="1"/>
  <c r="S26" i="8"/>
  <c r="T26" i="8" a="1"/>
  <c r="T26" i="8"/>
  <c r="U26" i="8" a="1"/>
  <c r="U26" i="8"/>
  <c r="V26" i="8" a="1"/>
  <c r="V26" i="8"/>
  <c r="W26" i="8" a="1"/>
  <c r="W26" i="8"/>
  <c r="X26" i="8" a="1"/>
  <c r="X26" i="8"/>
  <c r="Y26" i="8" a="1"/>
  <c r="Y26" i="8"/>
  <c r="B27" i="8" a="1"/>
  <c r="B27" i="8"/>
  <c r="C27" i="8" a="1"/>
  <c r="C27" i="8"/>
  <c r="D27" i="8" a="1"/>
  <c r="D27" i="8"/>
  <c r="E27" i="8" a="1"/>
  <c r="E27" i="8"/>
  <c r="F27" i="8" a="1"/>
  <c r="F27" i="8"/>
  <c r="G27" i="8" a="1"/>
  <c r="G27" i="8"/>
  <c r="H27" i="8" a="1"/>
  <c r="H27" i="8"/>
  <c r="I27" i="8" a="1"/>
  <c r="I27" i="8"/>
  <c r="J27" i="8" a="1"/>
  <c r="J27" i="8"/>
  <c r="K27" i="8" a="1"/>
  <c r="K27" i="8"/>
  <c r="L27" i="8" a="1"/>
  <c r="L27" i="8"/>
  <c r="M27" i="8" a="1"/>
  <c r="M27" i="8"/>
  <c r="N27" i="8" a="1"/>
  <c r="N27" i="8"/>
  <c r="O27" i="8" a="1"/>
  <c r="O27" i="8"/>
  <c r="P27" i="8" a="1"/>
  <c r="P27" i="8"/>
  <c r="Q27" i="8" a="1"/>
  <c r="Q27" i="8"/>
  <c r="R27" i="8" a="1"/>
  <c r="R27" i="8"/>
  <c r="S27" i="8" a="1"/>
  <c r="S27" i="8"/>
  <c r="T27" i="8" a="1"/>
  <c r="T27" i="8"/>
  <c r="U27" i="8" a="1"/>
  <c r="U27" i="8"/>
  <c r="V27" i="8" a="1"/>
  <c r="V27" i="8"/>
  <c r="W27" i="8" a="1"/>
  <c r="W27" i="8"/>
  <c r="X27" i="8" a="1"/>
  <c r="X27" i="8"/>
  <c r="Y27" i="8" a="1"/>
  <c r="Y27" i="8"/>
  <c r="B28" i="8" a="1"/>
  <c r="B28" i="8"/>
  <c r="C28" i="8" a="1"/>
  <c r="C28" i="8"/>
  <c r="D28" i="8" a="1"/>
  <c r="D28" i="8"/>
  <c r="E28" i="8" a="1"/>
  <c r="E28" i="8"/>
  <c r="F28" i="8" a="1"/>
  <c r="F28" i="8"/>
  <c r="G28" i="8" a="1"/>
  <c r="G28" i="8"/>
  <c r="H28" i="8" a="1"/>
  <c r="H28" i="8"/>
  <c r="I28" i="8" a="1"/>
  <c r="I28" i="8"/>
  <c r="J28" i="8" a="1"/>
  <c r="J28" i="8"/>
  <c r="K28" i="8" a="1"/>
  <c r="K28" i="8"/>
  <c r="L28" i="8" a="1"/>
  <c r="L28" i="8"/>
  <c r="M28" i="8" a="1"/>
  <c r="M28" i="8"/>
  <c r="N28" i="8" a="1"/>
  <c r="N28" i="8"/>
  <c r="O28" i="8" a="1"/>
  <c r="O28" i="8"/>
  <c r="P28" i="8" a="1"/>
  <c r="P28" i="8"/>
  <c r="Q28" i="8" a="1"/>
  <c r="Q28" i="8"/>
  <c r="R28" i="8" a="1"/>
  <c r="R28" i="8"/>
  <c r="S28" i="8" a="1"/>
  <c r="S28" i="8"/>
  <c r="T28" i="8" a="1"/>
  <c r="T28" i="8"/>
  <c r="U28" i="8" a="1"/>
  <c r="U28" i="8"/>
  <c r="V28" i="8" a="1"/>
  <c r="V28" i="8"/>
  <c r="W28" i="8" a="1"/>
  <c r="W28" i="8"/>
  <c r="X28" i="8" a="1"/>
  <c r="X28" i="8"/>
  <c r="Y28" i="8" a="1"/>
  <c r="Y28" i="8"/>
  <c r="B29" i="8" a="1"/>
  <c r="B29" i="8"/>
  <c r="C29" i="8" a="1"/>
  <c r="C29" i="8"/>
  <c r="D29" i="8" a="1"/>
  <c r="D29" i="8"/>
  <c r="E29" i="8" a="1"/>
  <c r="E29" i="8"/>
  <c r="F29" i="8" a="1"/>
  <c r="F29" i="8"/>
  <c r="G29" i="8" a="1"/>
  <c r="G29" i="8"/>
  <c r="H29" i="8" a="1"/>
  <c r="H29" i="8"/>
  <c r="I29" i="8" a="1"/>
  <c r="I29" i="8"/>
  <c r="J29" i="8" a="1"/>
  <c r="J29" i="8"/>
  <c r="K29" i="8" a="1"/>
  <c r="K29" i="8"/>
  <c r="L29" i="8" a="1"/>
  <c r="L29" i="8"/>
  <c r="M29" i="8" a="1"/>
  <c r="M29" i="8"/>
  <c r="N29" i="8" a="1"/>
  <c r="N29" i="8"/>
  <c r="O29" i="8" a="1"/>
  <c r="O29" i="8"/>
  <c r="P29" i="8" a="1"/>
  <c r="P29" i="8"/>
  <c r="Q29" i="8" a="1"/>
  <c r="Q29" i="8"/>
  <c r="R29" i="8" a="1"/>
  <c r="R29" i="8"/>
  <c r="S29" i="8" a="1"/>
  <c r="S29" i="8"/>
  <c r="T29" i="8" a="1"/>
  <c r="T29" i="8"/>
  <c r="U29" i="8" a="1"/>
  <c r="U29" i="8"/>
  <c r="V29" i="8" a="1"/>
  <c r="V29" i="8"/>
  <c r="W29" i="8" a="1"/>
  <c r="W29" i="8"/>
  <c r="X29" i="8" a="1"/>
  <c r="X29" i="8"/>
  <c r="Y29" i="8" a="1"/>
  <c r="Y29" i="8"/>
  <c r="B30" i="8" a="1"/>
  <c r="B30" i="8"/>
  <c r="C30" i="8" a="1"/>
  <c r="C30" i="8"/>
  <c r="D30" i="8" a="1"/>
  <c r="D30" i="8"/>
  <c r="E30" i="8" a="1"/>
  <c r="E30" i="8"/>
  <c r="F30" i="8" a="1"/>
  <c r="F30" i="8"/>
  <c r="G30" i="8" a="1"/>
  <c r="G30" i="8"/>
  <c r="H30" i="8" a="1"/>
  <c r="H30" i="8"/>
  <c r="I30" i="8" a="1"/>
  <c r="I30" i="8"/>
  <c r="J30" i="8" a="1"/>
  <c r="J30" i="8"/>
  <c r="K30" i="8" a="1"/>
  <c r="K30" i="8"/>
  <c r="L30" i="8" a="1"/>
  <c r="L30" i="8"/>
  <c r="M30" i="8" a="1"/>
  <c r="M30" i="8"/>
  <c r="N30" i="8" a="1"/>
  <c r="N30" i="8"/>
  <c r="O30" i="8" a="1"/>
  <c r="O30" i="8"/>
  <c r="P30" i="8" a="1"/>
  <c r="P30" i="8"/>
  <c r="Q30" i="8" a="1"/>
  <c r="Q30" i="8"/>
  <c r="R30" i="8" a="1"/>
  <c r="R30" i="8"/>
  <c r="S30" i="8" a="1"/>
  <c r="S30" i="8"/>
  <c r="T30" i="8" a="1"/>
  <c r="T30" i="8"/>
  <c r="U30" i="8" a="1"/>
  <c r="U30" i="8"/>
  <c r="V30" i="8" a="1"/>
  <c r="V30" i="8"/>
  <c r="W30" i="8" a="1"/>
  <c r="W30" i="8"/>
  <c r="X30" i="8" a="1"/>
  <c r="X30" i="8"/>
  <c r="Y30" i="8" a="1"/>
  <c r="Y30" i="8"/>
  <c r="B31" i="8" a="1"/>
  <c r="B31" i="8"/>
  <c r="C31" i="8" a="1"/>
  <c r="C31" i="8"/>
  <c r="D31" i="8" a="1"/>
  <c r="D31" i="8"/>
  <c r="E31" i="8" a="1"/>
  <c r="E31" i="8"/>
  <c r="F31" i="8" a="1"/>
  <c r="F31" i="8"/>
  <c r="G31" i="8" a="1"/>
  <c r="G31" i="8"/>
  <c r="H31" i="8" a="1"/>
  <c r="H31" i="8"/>
  <c r="I31" i="8" a="1"/>
  <c r="I31" i="8"/>
  <c r="J31" i="8" a="1"/>
  <c r="J31" i="8"/>
  <c r="K31" i="8" a="1"/>
  <c r="K31" i="8"/>
  <c r="L31" i="8" a="1"/>
  <c r="L31" i="8"/>
  <c r="M31" i="8" a="1"/>
  <c r="M31" i="8"/>
  <c r="N31" i="8" a="1"/>
  <c r="N31" i="8"/>
  <c r="O31" i="8" a="1"/>
  <c r="O31" i="8"/>
  <c r="P31" i="8" a="1"/>
  <c r="P31" i="8"/>
  <c r="Q31" i="8" a="1"/>
  <c r="Q31" i="8"/>
  <c r="R31" i="8" a="1"/>
  <c r="R31" i="8"/>
  <c r="S31" i="8" a="1"/>
  <c r="S31" i="8"/>
  <c r="T31" i="8" a="1"/>
  <c r="T31" i="8"/>
  <c r="U31" i="8" a="1"/>
  <c r="U31" i="8"/>
  <c r="V31" i="8" a="1"/>
  <c r="V31" i="8"/>
  <c r="W31" i="8" a="1"/>
  <c r="W31" i="8"/>
  <c r="X31" i="8" a="1"/>
  <c r="X31" i="8"/>
  <c r="Y31" i="8" a="1"/>
  <c r="Y31" i="8"/>
  <c r="B32" i="8" a="1"/>
  <c r="B32" i="8"/>
  <c r="C32" i="8" a="1"/>
  <c r="C32" i="8"/>
  <c r="D32" i="8" a="1"/>
  <c r="D32" i="8"/>
  <c r="E32" i="8" a="1"/>
  <c r="E32" i="8"/>
  <c r="F32" i="8" a="1"/>
  <c r="F32" i="8"/>
  <c r="G32" i="8" a="1"/>
  <c r="G32" i="8"/>
  <c r="H32" i="8" a="1"/>
  <c r="H32" i="8"/>
  <c r="I32" i="8" a="1"/>
  <c r="I32" i="8"/>
  <c r="J32" i="8" a="1"/>
  <c r="J32" i="8"/>
  <c r="K32" i="8" a="1"/>
  <c r="K32" i="8"/>
  <c r="L32" i="8" a="1"/>
  <c r="L32" i="8"/>
  <c r="M32" i="8" a="1"/>
  <c r="M32" i="8"/>
  <c r="N32" i="8" a="1"/>
  <c r="N32" i="8"/>
  <c r="O32" i="8" a="1"/>
  <c r="O32" i="8"/>
  <c r="P32" i="8" a="1"/>
  <c r="P32" i="8"/>
  <c r="Q32" i="8" a="1"/>
  <c r="Q32" i="8"/>
  <c r="R32" i="8" a="1"/>
  <c r="R32" i="8"/>
  <c r="S32" i="8" a="1"/>
  <c r="S32" i="8"/>
  <c r="T32" i="8" a="1"/>
  <c r="T32" i="8"/>
  <c r="U32" i="8" a="1"/>
  <c r="U32" i="8"/>
  <c r="V32" i="8" a="1"/>
  <c r="V32" i="8"/>
  <c r="W32" i="8" a="1"/>
  <c r="W32" i="8"/>
  <c r="X32" i="8" a="1"/>
  <c r="X32" i="8"/>
  <c r="Y32" i="8" a="1"/>
  <c r="Y32" i="8"/>
  <c r="B33" i="8" a="1"/>
  <c r="B33" i="8"/>
  <c r="C33" i="8" a="1"/>
  <c r="C33" i="8"/>
  <c r="D33" i="8" a="1"/>
  <c r="D33" i="8"/>
  <c r="E33" i="8" a="1"/>
  <c r="E33" i="8"/>
  <c r="F33" i="8" a="1"/>
  <c r="F33" i="8"/>
  <c r="G33" i="8" a="1"/>
  <c r="G33" i="8"/>
  <c r="H33" i="8" a="1"/>
  <c r="H33" i="8"/>
  <c r="I33" i="8" a="1"/>
  <c r="I33" i="8"/>
  <c r="J33" i="8" a="1"/>
  <c r="J33" i="8"/>
  <c r="K33" i="8" a="1"/>
  <c r="K33" i="8"/>
  <c r="L33" i="8" a="1"/>
  <c r="L33" i="8"/>
  <c r="M33" i="8" a="1"/>
  <c r="M33" i="8"/>
  <c r="N33" i="8" a="1"/>
  <c r="N33" i="8"/>
  <c r="O33" i="8" a="1"/>
  <c r="O33" i="8"/>
  <c r="P33" i="8" a="1"/>
  <c r="P33" i="8"/>
  <c r="Q33" i="8" a="1"/>
  <c r="Q33" i="8"/>
  <c r="R33" i="8" a="1"/>
  <c r="R33" i="8"/>
  <c r="S33" i="8" a="1"/>
  <c r="S33" i="8"/>
  <c r="T33" i="8" a="1"/>
  <c r="T33" i="8"/>
  <c r="U33" i="8" a="1"/>
  <c r="U33" i="8"/>
  <c r="V33" i="8" a="1"/>
  <c r="V33" i="8"/>
  <c r="W33" i="8" a="1"/>
  <c r="W33" i="8"/>
  <c r="X33" i="8" a="1"/>
  <c r="X33" i="8"/>
  <c r="Y33" i="8" a="1"/>
  <c r="Y33" i="8"/>
  <c r="B34" i="8" a="1"/>
  <c r="B34" i="8"/>
  <c r="C34" i="8" a="1"/>
  <c r="C34" i="8"/>
  <c r="D34" i="8" a="1"/>
  <c r="D34" i="8"/>
  <c r="E34" i="8" a="1"/>
  <c r="E34" i="8"/>
  <c r="F34" i="8" a="1"/>
  <c r="F34" i="8"/>
  <c r="G34" i="8" a="1"/>
  <c r="G34" i="8"/>
  <c r="H34" i="8" a="1"/>
  <c r="H34" i="8"/>
  <c r="I34" i="8" a="1"/>
  <c r="I34" i="8"/>
  <c r="J34" i="8" a="1"/>
  <c r="J34" i="8"/>
  <c r="K34" i="8" a="1"/>
  <c r="K34" i="8"/>
  <c r="L34" i="8" a="1"/>
  <c r="L34" i="8"/>
  <c r="M34" i="8" a="1"/>
  <c r="M34" i="8"/>
  <c r="N34" i="8" a="1"/>
  <c r="N34" i="8"/>
  <c r="O34" i="8" a="1"/>
  <c r="O34" i="8"/>
  <c r="P34" i="8" a="1"/>
  <c r="P34" i="8"/>
  <c r="Q34" i="8" a="1"/>
  <c r="Q34" i="8"/>
  <c r="R34" i="8" a="1"/>
  <c r="R34" i="8"/>
  <c r="S34" i="8" a="1"/>
  <c r="S34" i="8"/>
  <c r="T34" i="8" a="1"/>
  <c r="T34" i="8"/>
  <c r="U34" i="8" a="1"/>
  <c r="U34" i="8"/>
  <c r="V34" i="8" a="1"/>
  <c r="V34" i="8"/>
  <c r="W34" i="8" a="1"/>
  <c r="W34" i="8"/>
  <c r="X34" i="8" a="1"/>
  <c r="X34" i="8"/>
  <c r="Y34" i="8" a="1"/>
  <c r="Y34" i="8"/>
  <c r="B35" i="8" a="1"/>
  <c r="B35" i="8"/>
  <c r="C35" i="8" a="1"/>
  <c r="C35" i="8"/>
  <c r="D35" i="8" a="1"/>
  <c r="D35" i="8"/>
  <c r="E35" i="8" a="1"/>
  <c r="E35" i="8"/>
  <c r="F35" i="8" a="1"/>
  <c r="F35" i="8"/>
  <c r="G35" i="8" a="1"/>
  <c r="G35" i="8"/>
  <c r="H35" i="8" a="1"/>
  <c r="H35" i="8"/>
  <c r="I35" i="8" a="1"/>
  <c r="I35" i="8"/>
  <c r="J35" i="8" a="1"/>
  <c r="J35" i="8"/>
  <c r="K35" i="8" a="1"/>
  <c r="K35" i="8"/>
  <c r="L35" i="8" a="1"/>
  <c r="L35" i="8"/>
  <c r="M35" i="8" a="1"/>
  <c r="M35" i="8"/>
  <c r="N35" i="8" a="1"/>
  <c r="N35" i="8"/>
  <c r="O35" i="8" a="1"/>
  <c r="O35" i="8"/>
  <c r="P35" i="8" a="1"/>
  <c r="P35" i="8"/>
  <c r="Q35" i="8" a="1"/>
  <c r="Q35" i="8"/>
  <c r="R35" i="8" a="1"/>
  <c r="R35" i="8"/>
  <c r="S35" i="8" a="1"/>
  <c r="S35" i="8"/>
  <c r="T35" i="8" a="1"/>
  <c r="T35" i="8"/>
  <c r="U35" i="8" a="1"/>
  <c r="U35" i="8"/>
  <c r="V35" i="8" a="1"/>
  <c r="V35" i="8"/>
  <c r="W35" i="8" a="1"/>
  <c r="W35" i="8"/>
  <c r="X35" i="8" a="1"/>
  <c r="X35" i="8"/>
  <c r="Y35" i="8" a="1"/>
  <c r="Y35" i="8"/>
  <c r="B36" i="8" a="1"/>
  <c r="B36" i="8"/>
  <c r="C36" i="8" a="1"/>
  <c r="C36" i="8"/>
  <c r="D36" i="8" a="1"/>
  <c r="D36" i="8"/>
  <c r="E36" i="8" a="1"/>
  <c r="E36" i="8"/>
  <c r="F36" i="8" a="1"/>
  <c r="F36" i="8"/>
  <c r="G36" i="8" a="1"/>
  <c r="G36" i="8"/>
  <c r="H36" i="8" a="1"/>
  <c r="H36" i="8"/>
  <c r="I36" i="8" a="1"/>
  <c r="I36" i="8"/>
  <c r="J36" i="8" a="1"/>
  <c r="J36" i="8"/>
  <c r="K36" i="8" a="1"/>
  <c r="K36" i="8"/>
  <c r="L36" i="8" a="1"/>
  <c r="L36" i="8"/>
  <c r="M36" i="8" a="1"/>
  <c r="M36" i="8"/>
  <c r="N36" i="8" a="1"/>
  <c r="N36" i="8"/>
  <c r="O36" i="8" a="1"/>
  <c r="O36" i="8"/>
  <c r="P36" i="8" a="1"/>
  <c r="P36" i="8"/>
  <c r="Q36" i="8" a="1"/>
  <c r="Q36" i="8"/>
  <c r="R36" i="8" a="1"/>
  <c r="R36" i="8"/>
  <c r="S36" i="8" a="1"/>
  <c r="S36" i="8"/>
  <c r="T36" i="8" a="1"/>
  <c r="T36" i="8"/>
  <c r="U36" i="8" a="1"/>
  <c r="U36" i="8"/>
  <c r="V36" i="8" a="1"/>
  <c r="V36" i="8"/>
  <c r="W36" i="8" a="1"/>
  <c r="W36" i="8"/>
  <c r="X36" i="8" a="1"/>
  <c r="X36" i="8"/>
  <c r="Y36" i="8" a="1"/>
  <c r="Y36" i="8"/>
  <c r="B37" i="8" a="1"/>
  <c r="B37" i="8"/>
  <c r="C37" i="8" a="1"/>
  <c r="C37" i="8"/>
  <c r="D37" i="8" a="1"/>
  <c r="D37" i="8"/>
  <c r="E37" i="8" a="1"/>
  <c r="E37" i="8"/>
  <c r="F37" i="8" a="1"/>
  <c r="F37" i="8"/>
  <c r="G37" i="8" a="1"/>
  <c r="G37" i="8"/>
  <c r="H37" i="8" a="1"/>
  <c r="H37" i="8"/>
  <c r="I37" i="8" a="1"/>
  <c r="I37" i="8"/>
  <c r="J37" i="8" a="1"/>
  <c r="J37" i="8"/>
  <c r="K37" i="8" a="1"/>
  <c r="K37" i="8"/>
  <c r="L37" i="8" a="1"/>
  <c r="L37" i="8"/>
  <c r="M37" i="8" a="1"/>
  <c r="M37" i="8"/>
  <c r="N37" i="8" a="1"/>
  <c r="N37" i="8"/>
  <c r="O37" i="8" a="1"/>
  <c r="O37" i="8"/>
  <c r="P37" i="8" a="1"/>
  <c r="P37" i="8"/>
  <c r="Q37" i="8" a="1"/>
  <c r="Q37" i="8"/>
  <c r="R37" i="8" a="1"/>
  <c r="R37" i="8"/>
  <c r="S37" i="8" a="1"/>
  <c r="S37" i="8"/>
  <c r="T37" i="8" a="1"/>
  <c r="T37" i="8"/>
  <c r="U37" i="8" a="1"/>
  <c r="U37" i="8"/>
  <c r="V37" i="8" a="1"/>
  <c r="V37" i="8"/>
  <c r="W37" i="8" a="1"/>
  <c r="W37" i="8"/>
  <c r="X37" i="8" a="1"/>
  <c r="X37" i="8"/>
  <c r="Y37" i="8" a="1"/>
  <c r="Y37" i="8"/>
  <c r="B38" i="8" a="1"/>
  <c r="B38" i="8"/>
  <c r="C38" i="8" a="1"/>
  <c r="C38" i="8"/>
  <c r="D38" i="8" a="1"/>
  <c r="D38" i="8"/>
  <c r="E38" i="8" a="1"/>
  <c r="E38" i="8"/>
  <c r="F38" i="8" a="1"/>
  <c r="F38" i="8"/>
  <c r="G38" i="8" a="1"/>
  <c r="G38" i="8"/>
  <c r="H38" i="8" a="1"/>
  <c r="H38" i="8"/>
  <c r="I38" i="8" a="1"/>
  <c r="I38" i="8"/>
  <c r="J38" i="8" a="1"/>
  <c r="J38" i="8"/>
  <c r="K38" i="8" a="1"/>
  <c r="K38" i="8"/>
  <c r="L38" i="8" a="1"/>
  <c r="L38" i="8"/>
  <c r="M38" i="8" a="1"/>
  <c r="M38" i="8"/>
  <c r="N38" i="8" a="1"/>
  <c r="N38" i="8"/>
  <c r="O38" i="8" a="1"/>
  <c r="O38" i="8"/>
  <c r="P38" i="8" a="1"/>
  <c r="P38" i="8"/>
  <c r="Q38" i="8" a="1"/>
  <c r="Q38" i="8"/>
  <c r="R38" i="8" a="1"/>
  <c r="R38" i="8"/>
  <c r="S38" i="8" a="1"/>
  <c r="S38" i="8"/>
  <c r="T38" i="8" a="1"/>
  <c r="T38" i="8"/>
  <c r="U38" i="8" a="1"/>
  <c r="U38" i="8"/>
  <c r="V38" i="8" a="1"/>
  <c r="V38" i="8"/>
  <c r="W38" i="8" a="1"/>
  <c r="W38" i="8"/>
  <c r="X38" i="8" a="1"/>
  <c r="X38" i="8"/>
  <c r="Y38" i="8" a="1"/>
  <c r="Y38" i="8"/>
  <c r="B39" i="8" a="1"/>
  <c r="B39" i="8"/>
  <c r="C39" i="8" a="1"/>
  <c r="C39" i="8"/>
  <c r="D39" i="8" a="1"/>
  <c r="D39" i="8"/>
  <c r="E39" i="8" a="1"/>
  <c r="E39" i="8"/>
  <c r="F39" i="8" a="1"/>
  <c r="F39" i="8"/>
  <c r="G39" i="8" a="1"/>
  <c r="G39" i="8"/>
  <c r="H39" i="8" a="1"/>
  <c r="H39" i="8"/>
  <c r="I39" i="8" a="1"/>
  <c r="I39" i="8"/>
  <c r="J39" i="8" a="1"/>
  <c r="J39" i="8"/>
  <c r="K39" i="8" a="1"/>
  <c r="K39" i="8"/>
  <c r="L39" i="8" a="1"/>
  <c r="L39" i="8"/>
  <c r="M39" i="8" a="1"/>
  <c r="M39" i="8"/>
  <c r="N39" i="8" a="1"/>
  <c r="N39" i="8"/>
  <c r="O39" i="8" a="1"/>
  <c r="O39" i="8"/>
  <c r="P39" i="8" a="1"/>
  <c r="P39" i="8"/>
  <c r="Q39" i="8" a="1"/>
  <c r="Q39" i="8"/>
  <c r="R39" i="8" a="1"/>
  <c r="R39" i="8"/>
  <c r="S39" i="8" a="1"/>
  <c r="S39" i="8"/>
  <c r="T39" i="8" a="1"/>
  <c r="T39" i="8"/>
  <c r="U39" i="8" a="1"/>
  <c r="U39" i="8"/>
  <c r="V39" i="8" a="1"/>
  <c r="V39" i="8"/>
  <c r="W39" i="8" a="1"/>
  <c r="W39" i="8"/>
  <c r="X39" i="8" a="1"/>
  <c r="X39" i="8"/>
  <c r="Y39" i="8" a="1"/>
  <c r="Y39" i="8"/>
  <c r="B40" i="8" a="1"/>
  <c r="B40" i="8"/>
  <c r="C40" i="8" a="1"/>
  <c r="C40" i="8"/>
  <c r="D40" i="8" a="1"/>
  <c r="D40" i="8"/>
  <c r="E40" i="8" a="1"/>
  <c r="E40" i="8"/>
  <c r="F40" i="8" a="1"/>
  <c r="F40" i="8"/>
  <c r="G40" i="8" a="1"/>
  <c r="G40" i="8"/>
  <c r="H40" i="8" a="1"/>
  <c r="H40" i="8"/>
  <c r="I40" i="8" a="1"/>
  <c r="I40" i="8"/>
  <c r="J40" i="8" a="1"/>
  <c r="J40" i="8"/>
  <c r="K40" i="8" a="1"/>
  <c r="K40" i="8"/>
  <c r="L40" i="8" a="1"/>
  <c r="L40" i="8"/>
  <c r="M40" i="8" a="1"/>
  <c r="M40" i="8"/>
  <c r="N40" i="8" a="1"/>
  <c r="N40" i="8"/>
  <c r="O40" i="8" a="1"/>
  <c r="O40" i="8"/>
  <c r="P40" i="8" a="1"/>
  <c r="P40" i="8"/>
  <c r="Q40" i="8" a="1"/>
  <c r="Q40" i="8"/>
  <c r="R40" i="8" a="1"/>
  <c r="R40" i="8"/>
  <c r="S40" i="8" a="1"/>
  <c r="S40" i="8"/>
  <c r="T40" i="8" a="1"/>
  <c r="T40" i="8"/>
  <c r="U40" i="8" a="1"/>
  <c r="U40" i="8"/>
  <c r="V40" i="8" a="1"/>
  <c r="V40" i="8"/>
  <c r="W40" i="8" a="1"/>
  <c r="W40" i="8"/>
  <c r="X40" i="8" a="1"/>
  <c r="X40" i="8"/>
  <c r="Y40" i="8" a="1"/>
  <c r="Y40" i="8"/>
  <c r="B41" i="8" a="1"/>
  <c r="B41" i="8"/>
  <c r="C41" i="8" a="1"/>
  <c r="C41" i="8"/>
  <c r="D41" i="8" a="1"/>
  <c r="D41" i="8"/>
  <c r="E41" i="8" a="1"/>
  <c r="E41" i="8"/>
  <c r="F41" i="8" a="1"/>
  <c r="F41" i="8"/>
  <c r="G41" i="8" a="1"/>
  <c r="G41" i="8"/>
  <c r="H41" i="8" a="1"/>
  <c r="H41" i="8"/>
  <c r="I41" i="8" a="1"/>
  <c r="I41" i="8"/>
  <c r="J41" i="8" a="1"/>
  <c r="J41" i="8"/>
  <c r="K41" i="8" a="1"/>
  <c r="K41" i="8"/>
  <c r="L41" i="8" a="1"/>
  <c r="L41" i="8"/>
  <c r="M41" i="8" a="1"/>
  <c r="M41" i="8"/>
  <c r="N41" i="8" a="1"/>
  <c r="N41" i="8"/>
  <c r="O41" i="8" a="1"/>
  <c r="O41" i="8"/>
  <c r="P41" i="8" a="1"/>
  <c r="P41" i="8"/>
  <c r="Q41" i="8" a="1"/>
  <c r="Q41" i="8"/>
  <c r="R41" i="8" a="1"/>
  <c r="R41" i="8"/>
  <c r="S41" i="8" a="1"/>
  <c r="S41" i="8"/>
  <c r="T41" i="8" a="1"/>
  <c r="T41" i="8"/>
  <c r="U41" i="8" a="1"/>
  <c r="U41" i="8"/>
  <c r="V41" i="8" a="1"/>
  <c r="V41" i="8"/>
  <c r="W41" i="8" a="1"/>
  <c r="W41" i="8"/>
  <c r="X41" i="8" a="1"/>
  <c r="X41" i="8"/>
  <c r="Y41" i="8" a="1"/>
  <c r="Y41" i="8"/>
  <c r="B42" i="8" a="1"/>
  <c r="B42" i="8"/>
  <c r="C42" i="8" a="1"/>
  <c r="C42" i="8"/>
  <c r="D42" i="8" a="1"/>
  <c r="D42" i="8"/>
  <c r="E42" i="8" a="1"/>
  <c r="E42" i="8"/>
  <c r="F42" i="8" a="1"/>
  <c r="F42" i="8"/>
  <c r="G42" i="8" a="1"/>
  <c r="G42" i="8"/>
  <c r="H42" i="8" a="1"/>
  <c r="H42" i="8"/>
  <c r="I42" i="8" a="1"/>
  <c r="I42" i="8"/>
  <c r="J42" i="8" a="1"/>
  <c r="J42" i="8"/>
  <c r="K42" i="8" a="1"/>
  <c r="K42" i="8"/>
  <c r="L42" i="8" a="1"/>
  <c r="L42" i="8"/>
  <c r="M42" i="8" a="1"/>
  <c r="M42" i="8"/>
  <c r="N42" i="8" a="1"/>
  <c r="N42" i="8"/>
  <c r="O42" i="8" a="1"/>
  <c r="O42" i="8"/>
  <c r="P42" i="8" a="1"/>
  <c r="P42" i="8"/>
  <c r="Q42" i="8" a="1"/>
  <c r="Q42" i="8"/>
  <c r="R42" i="8" a="1"/>
  <c r="R42" i="8"/>
  <c r="S42" i="8" a="1"/>
  <c r="S42" i="8"/>
  <c r="T42" i="8" a="1"/>
  <c r="T42" i="8"/>
  <c r="U42" i="8" a="1"/>
  <c r="U42" i="8"/>
  <c r="V42" i="8" a="1"/>
  <c r="V42" i="8"/>
  <c r="W42" i="8" a="1"/>
  <c r="W42" i="8"/>
  <c r="X42" i="8" a="1"/>
  <c r="X42" i="8"/>
  <c r="Y42" i="8" a="1"/>
  <c r="Y42" i="8"/>
  <c r="B43" i="8" a="1"/>
  <c r="B43" i="8"/>
  <c r="C43" i="8" a="1"/>
  <c r="C43" i="8"/>
  <c r="D43" i="8" a="1"/>
  <c r="D43" i="8"/>
  <c r="E43" i="8" a="1"/>
  <c r="E43" i="8"/>
  <c r="F43" i="8" a="1"/>
  <c r="F43" i="8"/>
  <c r="G43" i="8" a="1"/>
  <c r="G43" i="8"/>
  <c r="H43" i="8" a="1"/>
  <c r="H43" i="8"/>
  <c r="I43" i="8" a="1"/>
  <c r="I43" i="8"/>
  <c r="J43" i="8" a="1"/>
  <c r="J43" i="8"/>
  <c r="K43" i="8" a="1"/>
  <c r="K43" i="8"/>
  <c r="L43" i="8" a="1"/>
  <c r="L43" i="8"/>
  <c r="M43" i="8" a="1"/>
  <c r="M43" i="8"/>
  <c r="N43" i="8" a="1"/>
  <c r="N43" i="8"/>
  <c r="O43" i="8" a="1"/>
  <c r="O43" i="8"/>
  <c r="P43" i="8" a="1"/>
  <c r="P43" i="8"/>
  <c r="Q43" i="8" a="1"/>
  <c r="Q43" i="8"/>
  <c r="R43" i="8" a="1"/>
  <c r="R43" i="8"/>
  <c r="S43" i="8" a="1"/>
  <c r="S43" i="8"/>
  <c r="T43" i="8" a="1"/>
  <c r="T43" i="8"/>
  <c r="U43" i="8" a="1"/>
  <c r="U43" i="8"/>
  <c r="V43" i="8" a="1"/>
  <c r="V43" i="8"/>
  <c r="W43" i="8" a="1"/>
  <c r="W43" i="8"/>
  <c r="X43" i="8" a="1"/>
  <c r="X43" i="8"/>
  <c r="Y43" i="8" a="1"/>
  <c r="Y43" i="8"/>
  <c r="B44" i="8" a="1"/>
  <c r="B44" i="8"/>
  <c r="C44" i="8" a="1"/>
  <c r="C44" i="8"/>
  <c r="D44" i="8" a="1"/>
  <c r="D44" i="8"/>
  <c r="E44" i="8" a="1"/>
  <c r="E44" i="8"/>
  <c r="F44" i="8" a="1"/>
  <c r="F44" i="8"/>
  <c r="G44" i="8" a="1"/>
  <c r="G44" i="8"/>
  <c r="H44" i="8" a="1"/>
  <c r="H44" i="8"/>
  <c r="I44" i="8" a="1"/>
  <c r="I44" i="8"/>
  <c r="J44" i="8" a="1"/>
  <c r="J44" i="8"/>
  <c r="K44" i="8" a="1"/>
  <c r="K44" i="8"/>
  <c r="L44" i="8" a="1"/>
  <c r="L44" i="8"/>
  <c r="M44" i="8" a="1"/>
  <c r="M44" i="8"/>
  <c r="N44" i="8" a="1"/>
  <c r="N44" i="8"/>
  <c r="O44" i="8" a="1"/>
  <c r="O44" i="8"/>
  <c r="P44" i="8" a="1"/>
  <c r="P44" i="8"/>
  <c r="Q44" i="8" a="1"/>
  <c r="Q44" i="8"/>
  <c r="R44" i="8" a="1"/>
  <c r="R44" i="8"/>
  <c r="S44" i="8" a="1"/>
  <c r="S44" i="8"/>
  <c r="T44" i="8" a="1"/>
  <c r="T44" i="8"/>
  <c r="U44" i="8" a="1"/>
  <c r="U44" i="8"/>
  <c r="V44" i="8" a="1"/>
  <c r="V44" i="8"/>
  <c r="W44" i="8" a="1"/>
  <c r="W44" i="8"/>
  <c r="X44" i="8" a="1"/>
  <c r="X44" i="8"/>
  <c r="Y44" i="8" a="1"/>
  <c r="Y44" i="8"/>
  <c r="B45" i="8" a="1"/>
  <c r="B45" i="8"/>
  <c r="C45" i="8" a="1"/>
  <c r="C45" i="8"/>
  <c r="D45" i="8" a="1"/>
  <c r="D45" i="8"/>
  <c r="E45" i="8" a="1"/>
  <c r="E45" i="8"/>
  <c r="F45" i="8" a="1"/>
  <c r="F45" i="8"/>
  <c r="G45" i="8" a="1"/>
  <c r="G45" i="8"/>
  <c r="H45" i="8" a="1"/>
  <c r="H45" i="8"/>
  <c r="I45" i="8" a="1"/>
  <c r="I45" i="8"/>
  <c r="J45" i="8" a="1"/>
  <c r="J45" i="8"/>
  <c r="K45" i="8" a="1"/>
  <c r="K45" i="8"/>
  <c r="L45" i="8" a="1"/>
  <c r="L45" i="8"/>
  <c r="M45" i="8" a="1"/>
  <c r="M45" i="8"/>
  <c r="N45" i="8" a="1"/>
  <c r="N45" i="8"/>
  <c r="O45" i="8" a="1"/>
  <c r="O45" i="8"/>
  <c r="P45" i="8" a="1"/>
  <c r="P45" i="8"/>
  <c r="Q45" i="8" a="1"/>
  <c r="Q45" i="8"/>
  <c r="R45" i="8" a="1"/>
  <c r="R45" i="8"/>
  <c r="S45" i="8" a="1"/>
  <c r="S45" i="8"/>
  <c r="T45" i="8" a="1"/>
  <c r="T45" i="8"/>
  <c r="U45" i="8" a="1"/>
  <c r="U45" i="8"/>
  <c r="V45" i="8" a="1"/>
  <c r="V45" i="8"/>
  <c r="W45" i="8" a="1"/>
  <c r="W45" i="8"/>
  <c r="X45" i="8" a="1"/>
  <c r="X45" i="8"/>
  <c r="Y45" i="8" a="1"/>
  <c r="Y45" i="8"/>
  <c r="B46" i="8" a="1"/>
  <c r="B46" i="8"/>
  <c r="C46" i="8" a="1"/>
  <c r="C46" i="8"/>
  <c r="D46" i="8" a="1"/>
  <c r="D46" i="8"/>
  <c r="E46" i="8" a="1"/>
  <c r="E46" i="8"/>
  <c r="F46" i="8" a="1"/>
  <c r="F46" i="8"/>
  <c r="G46" i="8" a="1"/>
  <c r="G46" i="8"/>
  <c r="H46" i="8" a="1"/>
  <c r="H46" i="8"/>
  <c r="I46" i="8" a="1"/>
  <c r="I46" i="8"/>
  <c r="J46" i="8" a="1"/>
  <c r="J46" i="8"/>
  <c r="K46" i="8" a="1"/>
  <c r="K46" i="8"/>
  <c r="L46" i="8" a="1"/>
  <c r="L46" i="8"/>
  <c r="M46" i="8" a="1"/>
  <c r="M46" i="8"/>
  <c r="N46" i="8" a="1"/>
  <c r="N46" i="8"/>
  <c r="O46" i="8" a="1"/>
  <c r="O46" i="8"/>
  <c r="P46" i="8" a="1"/>
  <c r="P46" i="8"/>
  <c r="Q46" i="8" a="1"/>
  <c r="Q46" i="8"/>
  <c r="R46" i="8" a="1"/>
  <c r="R46" i="8"/>
  <c r="S46" i="8" a="1"/>
  <c r="S46" i="8"/>
  <c r="T46" i="8" a="1"/>
  <c r="T46" i="8"/>
  <c r="U46" i="8" a="1"/>
  <c r="U46" i="8"/>
  <c r="V46" i="8" a="1"/>
  <c r="V46" i="8"/>
  <c r="W46" i="8" a="1"/>
  <c r="W46" i="8"/>
  <c r="X46" i="8" a="1"/>
  <c r="X46" i="8"/>
  <c r="Y46" i="8" a="1"/>
  <c r="Y46" i="8"/>
  <c r="B47" i="8" a="1"/>
  <c r="B47" i="8"/>
  <c r="C47" i="8" a="1"/>
  <c r="C47" i="8"/>
  <c r="D47" i="8" a="1"/>
  <c r="D47" i="8"/>
  <c r="E47" i="8" a="1"/>
  <c r="E47" i="8"/>
  <c r="F47" i="8" a="1"/>
  <c r="F47" i="8"/>
  <c r="G47" i="8" a="1"/>
  <c r="G47" i="8"/>
  <c r="H47" i="8" a="1"/>
  <c r="H47" i="8"/>
  <c r="I47" i="8" a="1"/>
  <c r="I47" i="8"/>
  <c r="J47" i="8" a="1"/>
  <c r="J47" i="8"/>
  <c r="K47" i="8" a="1"/>
  <c r="K47" i="8"/>
  <c r="L47" i="8" a="1"/>
  <c r="L47" i="8"/>
  <c r="M47" i="8" a="1"/>
  <c r="M47" i="8"/>
  <c r="N47" i="8" a="1"/>
  <c r="N47" i="8"/>
  <c r="O47" i="8" a="1"/>
  <c r="O47" i="8"/>
  <c r="P47" i="8" a="1"/>
  <c r="P47" i="8"/>
  <c r="Q47" i="8" a="1"/>
  <c r="Q47" i="8"/>
  <c r="R47" i="8" a="1"/>
  <c r="R47" i="8"/>
  <c r="S47" i="8" a="1"/>
  <c r="S47" i="8"/>
  <c r="T47" i="8" a="1"/>
  <c r="T47" i="8"/>
  <c r="U47" i="8" a="1"/>
  <c r="U47" i="8"/>
  <c r="V47" i="8" a="1"/>
  <c r="V47" i="8"/>
  <c r="W47" i="8" a="1"/>
  <c r="W47" i="8"/>
  <c r="X47" i="8" a="1"/>
  <c r="X47" i="8"/>
  <c r="Y47" i="8" a="1"/>
  <c r="Y47" i="8"/>
  <c r="B48" i="8" a="1"/>
  <c r="B48" i="8"/>
  <c r="C48" i="8" a="1"/>
  <c r="C48" i="8"/>
  <c r="D48" i="8" a="1"/>
  <c r="D48" i="8"/>
  <c r="E48" i="8" a="1"/>
  <c r="E48" i="8"/>
  <c r="F48" i="8" a="1"/>
  <c r="F48" i="8"/>
  <c r="G48" i="8" a="1"/>
  <c r="G48" i="8"/>
  <c r="H48" i="8" a="1"/>
  <c r="H48" i="8"/>
  <c r="I48" i="8" a="1"/>
  <c r="I48" i="8"/>
  <c r="J48" i="8" a="1"/>
  <c r="J48" i="8"/>
  <c r="K48" i="8" a="1"/>
  <c r="K48" i="8"/>
  <c r="L48" i="8" a="1"/>
  <c r="L48" i="8"/>
  <c r="M48" i="8" a="1"/>
  <c r="M48" i="8"/>
  <c r="N48" i="8" a="1"/>
  <c r="N48" i="8"/>
  <c r="O48" i="8" a="1"/>
  <c r="O48" i="8"/>
  <c r="P48" i="8" a="1"/>
  <c r="P48" i="8"/>
  <c r="Q48" i="8" a="1"/>
  <c r="Q48" i="8"/>
  <c r="R48" i="8" a="1"/>
  <c r="R48" i="8"/>
  <c r="S48" i="8" a="1"/>
  <c r="S48" i="8"/>
  <c r="T48" i="8" a="1"/>
  <c r="T48" i="8"/>
  <c r="U48" i="8" a="1"/>
  <c r="U48" i="8"/>
  <c r="V48" i="8" a="1"/>
  <c r="V48" i="8"/>
  <c r="W48" i="8" a="1"/>
  <c r="W48" i="8"/>
  <c r="X48" i="8" a="1"/>
  <c r="X48" i="8"/>
  <c r="Y48" i="8" a="1"/>
  <c r="Y48" i="8"/>
  <c r="B49" i="8" a="1"/>
  <c r="B49" i="8"/>
  <c r="C49" i="8" a="1"/>
  <c r="C49" i="8"/>
  <c r="D49" i="8" a="1"/>
  <c r="D49" i="8"/>
  <c r="E49" i="8" a="1"/>
  <c r="E49" i="8"/>
  <c r="F49" i="8" a="1"/>
  <c r="F49" i="8"/>
  <c r="G49" i="8" a="1"/>
  <c r="G49" i="8"/>
  <c r="H49" i="8" a="1"/>
  <c r="H49" i="8"/>
  <c r="I49" i="8" a="1"/>
  <c r="I49" i="8"/>
  <c r="J49" i="8" a="1"/>
  <c r="J49" i="8"/>
  <c r="K49" i="8" a="1"/>
  <c r="K49" i="8"/>
  <c r="L49" i="8" a="1"/>
  <c r="L49" i="8"/>
  <c r="M49" i="8" a="1"/>
  <c r="M49" i="8"/>
  <c r="N49" i="8" a="1"/>
  <c r="N49" i="8"/>
  <c r="O49" i="8" a="1"/>
  <c r="O49" i="8"/>
  <c r="P49" i="8" a="1"/>
  <c r="P49" i="8"/>
  <c r="Q49" i="8" a="1"/>
  <c r="Q49" i="8"/>
  <c r="R49" i="8" a="1"/>
  <c r="R49" i="8"/>
  <c r="S49" i="8" a="1"/>
  <c r="S49" i="8"/>
  <c r="T49" i="8" a="1"/>
  <c r="T49" i="8"/>
  <c r="U49" i="8" a="1"/>
  <c r="U49" i="8"/>
  <c r="V49" i="8" a="1"/>
  <c r="V49" i="8"/>
  <c r="W49" i="8" a="1"/>
  <c r="W49" i="8"/>
  <c r="X49" i="8" a="1"/>
  <c r="X49" i="8"/>
  <c r="Y49" i="8" a="1"/>
  <c r="Y49" i="8"/>
  <c r="B50" i="8" a="1"/>
  <c r="B50" i="8"/>
  <c r="C50" i="8" a="1"/>
  <c r="C50" i="8"/>
  <c r="D50" i="8" a="1"/>
  <c r="D50" i="8"/>
  <c r="E50" i="8" a="1"/>
  <c r="E50" i="8"/>
  <c r="F50" i="8" a="1"/>
  <c r="F50" i="8"/>
  <c r="G50" i="8" a="1"/>
  <c r="G50" i="8"/>
  <c r="H50" i="8" a="1"/>
  <c r="H50" i="8"/>
  <c r="I50" i="8" a="1"/>
  <c r="I50" i="8"/>
  <c r="J50" i="8" a="1"/>
  <c r="J50" i="8"/>
  <c r="K50" i="8" a="1"/>
  <c r="K50" i="8"/>
  <c r="L50" i="8" a="1"/>
  <c r="L50" i="8"/>
  <c r="M50" i="8" a="1"/>
  <c r="M50" i="8"/>
  <c r="N50" i="8" a="1"/>
  <c r="N50" i="8"/>
  <c r="O50" i="8" a="1"/>
  <c r="O50" i="8"/>
  <c r="P50" i="8" a="1"/>
  <c r="P50" i="8"/>
  <c r="Q50" i="8" a="1"/>
  <c r="Q50" i="8"/>
  <c r="R50" i="8" a="1"/>
  <c r="R50" i="8"/>
  <c r="S50" i="8" a="1"/>
  <c r="S50" i="8"/>
  <c r="T50" i="8" a="1"/>
  <c r="T50" i="8"/>
  <c r="U50" i="8" a="1"/>
  <c r="U50" i="8"/>
  <c r="V50" i="8" a="1"/>
  <c r="V50" i="8"/>
  <c r="W50" i="8" a="1"/>
  <c r="W50" i="8"/>
  <c r="X50" i="8" a="1"/>
  <c r="X50" i="8"/>
  <c r="Y50" i="8" a="1"/>
  <c r="Y50" i="8"/>
  <c r="B51" i="8" a="1"/>
  <c r="B51" i="8"/>
  <c r="C51" i="8" a="1"/>
  <c r="C51" i="8"/>
  <c r="D51" i="8" a="1"/>
  <c r="D51" i="8"/>
  <c r="E51" i="8" a="1"/>
  <c r="E51" i="8"/>
  <c r="F51" i="8" a="1"/>
  <c r="F51" i="8"/>
  <c r="G51" i="8" a="1"/>
  <c r="G51" i="8"/>
  <c r="H51" i="8" a="1"/>
  <c r="H51" i="8"/>
  <c r="I51" i="8" a="1"/>
  <c r="I51" i="8"/>
  <c r="J51" i="8" a="1"/>
  <c r="J51" i="8"/>
  <c r="K51" i="8" a="1"/>
  <c r="K51" i="8"/>
  <c r="L51" i="8" a="1"/>
  <c r="L51" i="8"/>
  <c r="M51" i="8" a="1"/>
  <c r="M51" i="8"/>
  <c r="N51" i="8" a="1"/>
  <c r="N51" i="8"/>
  <c r="O51" i="8" a="1"/>
  <c r="O51" i="8"/>
  <c r="P51" i="8" a="1"/>
  <c r="P51" i="8"/>
  <c r="Q51" i="8" a="1"/>
  <c r="Q51" i="8"/>
  <c r="R51" i="8" a="1"/>
  <c r="R51" i="8"/>
  <c r="S51" i="8" a="1"/>
  <c r="S51" i="8"/>
  <c r="T51" i="8" a="1"/>
  <c r="T51" i="8"/>
  <c r="U51" i="8" a="1"/>
  <c r="U51" i="8"/>
  <c r="V51" i="8" a="1"/>
  <c r="V51" i="8"/>
  <c r="W51" i="8" a="1"/>
  <c r="W51" i="8"/>
  <c r="X51" i="8" a="1"/>
  <c r="X51" i="8"/>
  <c r="Y51" i="8" a="1"/>
  <c r="Y51" i="8"/>
  <c r="B52" i="8" a="1"/>
  <c r="B52" i="8"/>
  <c r="C52" i="8" a="1"/>
  <c r="C52" i="8"/>
  <c r="D52" i="8" a="1"/>
  <c r="D52" i="8"/>
  <c r="E52" i="8" a="1"/>
  <c r="E52" i="8"/>
  <c r="F52" i="8" a="1"/>
  <c r="F52" i="8"/>
  <c r="G52" i="8" a="1"/>
  <c r="G52" i="8"/>
  <c r="H52" i="8" a="1"/>
  <c r="H52" i="8"/>
  <c r="I52" i="8" a="1"/>
  <c r="I52" i="8"/>
  <c r="J52" i="8" a="1"/>
  <c r="J52" i="8"/>
  <c r="K52" i="8" a="1"/>
  <c r="K52" i="8"/>
  <c r="L52" i="8" a="1"/>
  <c r="L52" i="8"/>
  <c r="M52" i="8" a="1"/>
  <c r="M52" i="8"/>
  <c r="N52" i="8" a="1"/>
  <c r="N52" i="8"/>
  <c r="O52" i="8" a="1"/>
  <c r="O52" i="8"/>
  <c r="P52" i="8" a="1"/>
  <c r="P52" i="8"/>
  <c r="Q52" i="8" a="1"/>
  <c r="Q52" i="8"/>
  <c r="R52" i="8" a="1"/>
  <c r="R52" i="8"/>
  <c r="S52" i="8" a="1"/>
  <c r="S52" i="8"/>
  <c r="T52" i="8" a="1"/>
  <c r="T52" i="8"/>
  <c r="U52" i="8" a="1"/>
  <c r="U52" i="8"/>
  <c r="V52" i="8" a="1"/>
  <c r="V52" i="8"/>
  <c r="W52" i="8" a="1"/>
  <c r="W52" i="8"/>
  <c r="X52" i="8" a="1"/>
  <c r="X52" i="8"/>
  <c r="Y52" i="8" a="1"/>
  <c r="Y52" i="8"/>
  <c r="B53" i="8" a="1"/>
  <c r="B53" i="8"/>
  <c r="C53" i="8" a="1"/>
  <c r="C53" i="8"/>
  <c r="D53" i="8" a="1"/>
  <c r="D53" i="8"/>
  <c r="E53" i="8" a="1"/>
  <c r="E53" i="8"/>
  <c r="F53" i="8" a="1"/>
  <c r="F53" i="8"/>
  <c r="G53" i="8" a="1"/>
  <c r="G53" i="8"/>
  <c r="H53" i="8" a="1"/>
  <c r="H53" i="8"/>
  <c r="I53" i="8" a="1"/>
  <c r="I53" i="8"/>
  <c r="J53" i="8" a="1"/>
  <c r="J53" i="8"/>
  <c r="K53" i="8" a="1"/>
  <c r="K53" i="8"/>
  <c r="L53" i="8" a="1"/>
  <c r="L53" i="8"/>
  <c r="M53" i="8" a="1"/>
  <c r="M53" i="8"/>
  <c r="N53" i="8" a="1"/>
  <c r="N53" i="8"/>
  <c r="O53" i="8" a="1"/>
  <c r="O53" i="8"/>
  <c r="P53" i="8" a="1"/>
  <c r="P53" i="8"/>
  <c r="Q53" i="8" a="1"/>
  <c r="Q53" i="8"/>
  <c r="R53" i="8" a="1"/>
  <c r="R53" i="8"/>
  <c r="S53" i="8" a="1"/>
  <c r="S53" i="8"/>
  <c r="T53" i="8" a="1"/>
  <c r="T53" i="8"/>
  <c r="U53" i="8" a="1"/>
  <c r="U53" i="8"/>
  <c r="V53" i="8" a="1"/>
  <c r="V53" i="8"/>
  <c r="W53" i="8" a="1"/>
  <c r="W53" i="8"/>
  <c r="X53" i="8" a="1"/>
  <c r="X53" i="8"/>
  <c r="Y53" i="8" a="1"/>
  <c r="Y53" i="8"/>
  <c r="B54" i="8" a="1"/>
  <c r="B54" i="8"/>
  <c r="C54" i="8" a="1"/>
  <c r="C54" i="8"/>
  <c r="D54" i="8" a="1"/>
  <c r="D54" i="8"/>
  <c r="E54" i="8" a="1"/>
  <c r="E54" i="8"/>
  <c r="F54" i="8" a="1"/>
  <c r="F54" i="8"/>
  <c r="G54" i="8" a="1"/>
  <c r="G54" i="8"/>
  <c r="H54" i="8" a="1"/>
  <c r="H54" i="8"/>
  <c r="I54" i="8" a="1"/>
  <c r="I54" i="8"/>
  <c r="J54" i="8" a="1"/>
  <c r="J54" i="8"/>
  <c r="K54" i="8" a="1"/>
  <c r="K54" i="8"/>
  <c r="L54" i="8" a="1"/>
  <c r="L54" i="8"/>
  <c r="M54" i="8" a="1"/>
  <c r="M54" i="8"/>
  <c r="N54" i="8" a="1"/>
  <c r="N54" i="8"/>
  <c r="O54" i="8" a="1"/>
  <c r="O54" i="8"/>
  <c r="P54" i="8" a="1"/>
  <c r="P54" i="8"/>
  <c r="Q54" i="8" a="1"/>
  <c r="Q54" i="8"/>
  <c r="R54" i="8" a="1"/>
  <c r="R54" i="8"/>
  <c r="S54" i="8" a="1"/>
  <c r="S54" i="8"/>
  <c r="T54" i="8" a="1"/>
  <c r="T54" i="8"/>
  <c r="U54" i="8" a="1"/>
  <c r="U54" i="8"/>
  <c r="V54" i="8" a="1"/>
  <c r="V54" i="8"/>
  <c r="W54" i="8" a="1"/>
  <c r="W54" i="8"/>
  <c r="X54" i="8" a="1"/>
  <c r="X54" i="8"/>
  <c r="Y54" i="8" a="1"/>
  <c r="Y54" i="8"/>
  <c r="B55" i="8" a="1"/>
  <c r="B55" i="8"/>
  <c r="C55" i="8" a="1"/>
  <c r="C55" i="8"/>
  <c r="D55" i="8" a="1"/>
  <c r="D55" i="8"/>
  <c r="E55" i="8" a="1"/>
  <c r="E55" i="8"/>
  <c r="F55" i="8" a="1"/>
  <c r="F55" i="8"/>
  <c r="G55" i="8" a="1"/>
  <c r="G55" i="8"/>
  <c r="H55" i="8" a="1"/>
  <c r="H55" i="8"/>
  <c r="I55" i="8" a="1"/>
  <c r="I55" i="8"/>
  <c r="J55" i="8" a="1"/>
  <c r="J55" i="8"/>
  <c r="K55" i="8" a="1"/>
  <c r="K55" i="8"/>
  <c r="L55" i="8" a="1"/>
  <c r="L55" i="8"/>
  <c r="M55" i="8" a="1"/>
  <c r="M55" i="8"/>
  <c r="N55" i="8" a="1"/>
  <c r="N55" i="8"/>
  <c r="O55" i="8" a="1"/>
  <c r="O55" i="8"/>
  <c r="P55" i="8" a="1"/>
  <c r="P55" i="8"/>
  <c r="Q55" i="8" a="1"/>
  <c r="Q55" i="8"/>
  <c r="R55" i="8" a="1"/>
  <c r="R55" i="8"/>
  <c r="S55" i="8" a="1"/>
  <c r="S55" i="8"/>
  <c r="T55" i="8" a="1"/>
  <c r="T55" i="8"/>
  <c r="U55" i="8" a="1"/>
  <c r="U55" i="8"/>
  <c r="V55" i="8" a="1"/>
  <c r="V55" i="8"/>
  <c r="W55" i="8" a="1"/>
  <c r="W55" i="8"/>
  <c r="X55" i="8" a="1"/>
  <c r="X55" i="8"/>
  <c r="Y55" i="8" a="1"/>
  <c r="Y55" i="8"/>
  <c r="B56" i="8" a="1"/>
  <c r="B56" i="8"/>
  <c r="C56" i="8" a="1"/>
  <c r="C56" i="8"/>
  <c r="D56" i="8" a="1"/>
  <c r="D56" i="8"/>
  <c r="E56" i="8" a="1"/>
  <c r="E56" i="8"/>
  <c r="F56" i="8" a="1"/>
  <c r="F56" i="8"/>
  <c r="G56" i="8" a="1"/>
  <c r="G56" i="8"/>
  <c r="H56" i="8" a="1"/>
  <c r="H56" i="8"/>
  <c r="I56" i="8" a="1"/>
  <c r="I56" i="8"/>
  <c r="J56" i="8" a="1"/>
  <c r="J56" i="8"/>
  <c r="K56" i="8" a="1"/>
  <c r="K56" i="8"/>
  <c r="L56" i="8" a="1"/>
  <c r="L56" i="8"/>
  <c r="M56" i="8" a="1"/>
  <c r="M56" i="8"/>
  <c r="N56" i="8" a="1"/>
  <c r="N56" i="8"/>
  <c r="O56" i="8" a="1"/>
  <c r="O56" i="8"/>
  <c r="P56" i="8" a="1"/>
  <c r="P56" i="8"/>
  <c r="Q56" i="8" a="1"/>
  <c r="Q56" i="8"/>
  <c r="R56" i="8" a="1"/>
  <c r="R56" i="8"/>
  <c r="S56" i="8" a="1"/>
  <c r="S56" i="8"/>
  <c r="T56" i="8" a="1"/>
  <c r="T56" i="8"/>
  <c r="U56" i="8" a="1"/>
  <c r="U56" i="8"/>
  <c r="V56" i="8" a="1"/>
  <c r="V56" i="8"/>
  <c r="W56" i="8" a="1"/>
  <c r="W56" i="8"/>
  <c r="X56" i="8" a="1"/>
  <c r="X56" i="8"/>
  <c r="Y56" i="8" a="1"/>
  <c r="Y56" i="8"/>
  <c r="B57" i="8" a="1"/>
  <c r="B57" i="8"/>
  <c r="C57" i="8" a="1"/>
  <c r="C57" i="8"/>
  <c r="D57" i="8" a="1"/>
  <c r="D57" i="8"/>
  <c r="E57" i="8" a="1"/>
  <c r="E57" i="8"/>
  <c r="F57" i="8" a="1"/>
  <c r="F57" i="8"/>
  <c r="G57" i="8" a="1"/>
  <c r="G57" i="8"/>
  <c r="H57" i="8" a="1"/>
  <c r="H57" i="8"/>
  <c r="I57" i="8" a="1"/>
  <c r="I57" i="8"/>
  <c r="J57" i="8" a="1"/>
  <c r="J57" i="8"/>
  <c r="K57" i="8" a="1"/>
  <c r="K57" i="8"/>
  <c r="L57" i="8" a="1"/>
  <c r="L57" i="8"/>
  <c r="M57" i="8" a="1"/>
  <c r="M57" i="8"/>
  <c r="N57" i="8" a="1"/>
  <c r="N57" i="8"/>
  <c r="O57" i="8" a="1"/>
  <c r="O57" i="8"/>
  <c r="P57" i="8" a="1"/>
  <c r="P57" i="8"/>
  <c r="Q57" i="8" a="1"/>
  <c r="Q57" i="8"/>
  <c r="R57" i="8" a="1"/>
  <c r="R57" i="8"/>
  <c r="S57" i="8" a="1"/>
  <c r="S57" i="8"/>
  <c r="T57" i="8" a="1"/>
  <c r="T57" i="8"/>
  <c r="U57" i="8" a="1"/>
  <c r="U57" i="8"/>
  <c r="V57" i="8" a="1"/>
  <c r="V57" i="8"/>
  <c r="W57" i="8" a="1"/>
  <c r="W57" i="8"/>
  <c r="X57" i="8" a="1"/>
  <c r="X57" i="8"/>
  <c r="Y57" i="8" a="1"/>
  <c r="Y57" i="8"/>
  <c r="B58" i="8" a="1"/>
  <c r="B58" i="8"/>
  <c r="C58" i="8" a="1"/>
  <c r="C58" i="8"/>
  <c r="D58" i="8" a="1"/>
  <c r="D58" i="8"/>
  <c r="E58" i="8" a="1"/>
  <c r="E58" i="8"/>
  <c r="F58" i="8" a="1"/>
  <c r="F58" i="8"/>
  <c r="G58" i="8" a="1"/>
  <c r="G58" i="8"/>
  <c r="H58" i="8" a="1"/>
  <c r="H58" i="8"/>
  <c r="I58" i="8" a="1"/>
  <c r="I58" i="8"/>
  <c r="J58" i="8" a="1"/>
  <c r="J58" i="8"/>
  <c r="K58" i="8" a="1"/>
  <c r="K58" i="8"/>
  <c r="L58" i="8" a="1"/>
  <c r="L58" i="8"/>
  <c r="M58" i="8" a="1"/>
  <c r="M58" i="8"/>
  <c r="N58" i="8" a="1"/>
  <c r="N58" i="8"/>
  <c r="O58" i="8" a="1"/>
  <c r="O58" i="8"/>
  <c r="P58" i="8" a="1"/>
  <c r="P58" i="8"/>
  <c r="Q58" i="8" a="1"/>
  <c r="Q58" i="8"/>
  <c r="R58" i="8" a="1"/>
  <c r="R58" i="8"/>
  <c r="S58" i="8" a="1"/>
  <c r="S58" i="8"/>
  <c r="T58" i="8" a="1"/>
  <c r="T58" i="8"/>
  <c r="U58" i="8" a="1"/>
  <c r="U58" i="8"/>
  <c r="V58" i="8" a="1"/>
  <c r="V58" i="8"/>
  <c r="W58" i="8" a="1"/>
  <c r="W58" i="8"/>
  <c r="X58" i="8" a="1"/>
  <c r="X58" i="8"/>
  <c r="Y58" i="8" a="1"/>
  <c r="Y58" i="8"/>
  <c r="B59" i="8" a="1"/>
  <c r="B59" i="8"/>
  <c r="C59" i="8" a="1"/>
  <c r="C59" i="8"/>
  <c r="D59" i="8" a="1"/>
  <c r="D59" i="8"/>
  <c r="E59" i="8" a="1"/>
  <c r="E59" i="8"/>
  <c r="F59" i="8" a="1"/>
  <c r="F59" i="8"/>
  <c r="G59" i="8" a="1"/>
  <c r="G59" i="8"/>
  <c r="H59" i="8" a="1"/>
  <c r="H59" i="8"/>
  <c r="I59" i="8" a="1"/>
  <c r="I59" i="8"/>
  <c r="J59" i="8" a="1"/>
  <c r="J59" i="8"/>
  <c r="K59" i="8" a="1"/>
  <c r="K59" i="8"/>
  <c r="L59" i="8" a="1"/>
  <c r="L59" i="8"/>
  <c r="M59" i="8" a="1"/>
  <c r="M59" i="8"/>
  <c r="N59" i="8" a="1"/>
  <c r="N59" i="8"/>
  <c r="O59" i="8" a="1"/>
  <c r="O59" i="8"/>
  <c r="P59" i="8" a="1"/>
  <c r="P59" i="8"/>
  <c r="Q59" i="8" a="1"/>
  <c r="Q59" i="8"/>
  <c r="R59" i="8" a="1"/>
  <c r="R59" i="8"/>
  <c r="S59" i="8" a="1"/>
  <c r="S59" i="8"/>
  <c r="T59" i="8" a="1"/>
  <c r="T59" i="8"/>
  <c r="U59" i="8" a="1"/>
  <c r="U59" i="8"/>
  <c r="V59" i="8" a="1"/>
  <c r="V59" i="8"/>
  <c r="W59" i="8" a="1"/>
  <c r="W59" i="8"/>
  <c r="X59" i="8" a="1"/>
  <c r="X59" i="8"/>
  <c r="Y59" i="8" a="1"/>
  <c r="Y59" i="8"/>
  <c r="B60" i="8" a="1"/>
  <c r="B60" i="8"/>
  <c r="C60" i="8" a="1"/>
  <c r="C60" i="8"/>
  <c r="D60" i="8" a="1"/>
  <c r="D60" i="8"/>
  <c r="E60" i="8" a="1"/>
  <c r="E60" i="8"/>
  <c r="F60" i="8" a="1"/>
  <c r="F60" i="8"/>
  <c r="G60" i="8" a="1"/>
  <c r="G60" i="8"/>
  <c r="H60" i="8" a="1"/>
  <c r="H60" i="8"/>
  <c r="I60" i="8" a="1"/>
  <c r="I60" i="8"/>
  <c r="J60" i="8" a="1"/>
  <c r="J60" i="8"/>
  <c r="K60" i="8" a="1"/>
  <c r="K60" i="8"/>
  <c r="L60" i="8" a="1"/>
  <c r="L60" i="8"/>
  <c r="M60" i="8" a="1"/>
  <c r="M60" i="8"/>
  <c r="N60" i="8" a="1"/>
  <c r="N60" i="8"/>
  <c r="O60" i="8" a="1"/>
  <c r="O60" i="8"/>
  <c r="P60" i="8" a="1"/>
  <c r="P60" i="8"/>
  <c r="Q60" i="8" a="1"/>
  <c r="Q60" i="8"/>
  <c r="R60" i="8" a="1"/>
  <c r="R60" i="8"/>
  <c r="S60" i="8" a="1"/>
  <c r="S60" i="8"/>
  <c r="T60" i="8" a="1"/>
  <c r="T60" i="8"/>
  <c r="U60" i="8" a="1"/>
  <c r="U60" i="8"/>
  <c r="V60" i="8" a="1"/>
  <c r="V60" i="8"/>
  <c r="W60" i="8" a="1"/>
  <c r="W60" i="8"/>
  <c r="X60" i="8" a="1"/>
  <c r="X60" i="8"/>
  <c r="Y60" i="8" a="1"/>
  <c r="Y60" i="8"/>
  <c r="B61" i="8" a="1"/>
  <c r="B61" i="8"/>
  <c r="C61" i="8" a="1"/>
  <c r="C61" i="8"/>
  <c r="D61" i="8" a="1"/>
  <c r="D61" i="8"/>
  <c r="E61" i="8" a="1"/>
  <c r="E61" i="8"/>
  <c r="F61" i="8" a="1"/>
  <c r="F61" i="8"/>
  <c r="G61" i="8" a="1"/>
  <c r="G61" i="8"/>
  <c r="H61" i="8" a="1"/>
  <c r="H61" i="8"/>
  <c r="I61" i="8" a="1"/>
  <c r="I61" i="8"/>
  <c r="J61" i="8" a="1"/>
  <c r="J61" i="8"/>
  <c r="K61" i="8" a="1"/>
  <c r="K61" i="8"/>
  <c r="L61" i="8" a="1"/>
  <c r="L61" i="8"/>
  <c r="M61" i="8" a="1"/>
  <c r="M61" i="8"/>
  <c r="N61" i="8" a="1"/>
  <c r="N61" i="8"/>
  <c r="O61" i="8" a="1"/>
  <c r="O61" i="8"/>
  <c r="P61" i="8" a="1"/>
  <c r="P61" i="8"/>
  <c r="Q61" i="8" a="1"/>
  <c r="Q61" i="8"/>
  <c r="R61" i="8" a="1"/>
  <c r="R61" i="8"/>
  <c r="S61" i="8" a="1"/>
  <c r="S61" i="8"/>
  <c r="T61" i="8" a="1"/>
  <c r="T61" i="8"/>
  <c r="U61" i="8" a="1"/>
  <c r="U61" i="8"/>
  <c r="V61" i="8" a="1"/>
  <c r="V61" i="8"/>
  <c r="W61" i="8" a="1"/>
  <c r="W61" i="8"/>
  <c r="X61" i="8" a="1"/>
  <c r="X61" i="8"/>
  <c r="Y61" i="8" a="1"/>
  <c r="Y61" i="8"/>
  <c r="B62" i="8" a="1"/>
  <c r="B62" i="8"/>
  <c r="C62" i="8" a="1"/>
  <c r="C62" i="8"/>
  <c r="D62" i="8" a="1"/>
  <c r="D62" i="8"/>
  <c r="E62" i="8" a="1"/>
  <c r="E62" i="8"/>
  <c r="F62" i="8" a="1"/>
  <c r="F62" i="8"/>
  <c r="G62" i="8" a="1"/>
  <c r="G62" i="8"/>
  <c r="H62" i="8" a="1"/>
  <c r="H62" i="8"/>
  <c r="I62" i="8" a="1"/>
  <c r="I62" i="8"/>
  <c r="J62" i="8" a="1"/>
  <c r="J62" i="8"/>
  <c r="K62" i="8" a="1"/>
  <c r="K62" i="8"/>
  <c r="L62" i="8" a="1"/>
  <c r="L62" i="8"/>
  <c r="M62" i="8" a="1"/>
  <c r="M62" i="8"/>
  <c r="N62" i="8" a="1"/>
  <c r="N62" i="8"/>
  <c r="O62" i="8" a="1"/>
  <c r="O62" i="8"/>
  <c r="P62" i="8" a="1"/>
  <c r="P62" i="8"/>
  <c r="Q62" i="8" a="1"/>
  <c r="Q62" i="8"/>
  <c r="R62" i="8" a="1"/>
  <c r="R62" i="8"/>
  <c r="S62" i="8" a="1"/>
  <c r="S62" i="8"/>
  <c r="T62" i="8" a="1"/>
  <c r="T62" i="8"/>
  <c r="U62" i="8" a="1"/>
  <c r="U62" i="8"/>
  <c r="V62" i="8" a="1"/>
  <c r="V62" i="8"/>
  <c r="W62" i="8" a="1"/>
  <c r="W62" i="8"/>
  <c r="X62" i="8" a="1"/>
  <c r="X62" i="8"/>
  <c r="Y62" i="8" a="1"/>
  <c r="Y62" i="8"/>
  <c r="B63" i="8" a="1"/>
  <c r="B63" i="8"/>
  <c r="C63" i="8" a="1"/>
  <c r="C63" i="8"/>
  <c r="D63" i="8" a="1"/>
  <c r="D63" i="8"/>
  <c r="E63" i="8" a="1"/>
  <c r="E63" i="8"/>
  <c r="F63" i="8" a="1"/>
  <c r="F63" i="8"/>
  <c r="G63" i="8" a="1"/>
  <c r="G63" i="8"/>
  <c r="H63" i="8" a="1"/>
  <c r="H63" i="8"/>
  <c r="I63" i="8" a="1"/>
  <c r="I63" i="8"/>
  <c r="J63" i="8" a="1"/>
  <c r="J63" i="8"/>
  <c r="K63" i="8" a="1"/>
  <c r="K63" i="8"/>
  <c r="L63" i="8" a="1"/>
  <c r="L63" i="8"/>
  <c r="M63" i="8" a="1"/>
  <c r="M63" i="8"/>
  <c r="N63" i="8" a="1"/>
  <c r="N63" i="8"/>
  <c r="O63" i="8" a="1"/>
  <c r="O63" i="8"/>
  <c r="P63" i="8" a="1"/>
  <c r="P63" i="8"/>
  <c r="Q63" i="8" a="1"/>
  <c r="Q63" i="8"/>
  <c r="R63" i="8" a="1"/>
  <c r="R63" i="8"/>
  <c r="S63" i="8" a="1"/>
  <c r="S63" i="8"/>
  <c r="T63" i="8" a="1"/>
  <c r="T63" i="8"/>
  <c r="U63" i="8" a="1"/>
  <c r="U63" i="8"/>
  <c r="V63" i="8" a="1"/>
  <c r="V63" i="8"/>
  <c r="W63" i="8" a="1"/>
  <c r="W63" i="8"/>
  <c r="X63" i="8" a="1"/>
  <c r="X63" i="8"/>
  <c r="Y63" i="8" a="1"/>
  <c r="Y63" i="8"/>
  <c r="B64" i="8" a="1"/>
  <c r="B64" i="8"/>
  <c r="C64" i="8" a="1"/>
  <c r="C64" i="8"/>
  <c r="D64" i="8" a="1"/>
  <c r="D64" i="8"/>
  <c r="E64" i="8" a="1"/>
  <c r="E64" i="8"/>
  <c r="F64" i="8" a="1"/>
  <c r="F64" i="8"/>
  <c r="G64" i="8" a="1"/>
  <c r="G64" i="8"/>
  <c r="H64" i="8" a="1"/>
  <c r="H64" i="8"/>
  <c r="I64" i="8" a="1"/>
  <c r="I64" i="8"/>
  <c r="J64" i="8" a="1"/>
  <c r="J64" i="8"/>
  <c r="K64" i="8" a="1"/>
  <c r="K64" i="8"/>
  <c r="L64" i="8" a="1"/>
  <c r="L64" i="8"/>
  <c r="M64" i="8" a="1"/>
  <c r="M64" i="8"/>
  <c r="N64" i="8" a="1"/>
  <c r="N64" i="8"/>
  <c r="O64" i="8" a="1"/>
  <c r="O64" i="8"/>
  <c r="P64" i="8" a="1"/>
  <c r="P64" i="8"/>
  <c r="Q64" i="8" a="1"/>
  <c r="Q64" i="8"/>
  <c r="R64" i="8" a="1"/>
  <c r="R64" i="8"/>
  <c r="S64" i="8" a="1"/>
  <c r="S64" i="8"/>
  <c r="T64" i="8" a="1"/>
  <c r="T64" i="8"/>
  <c r="U64" i="8" a="1"/>
  <c r="U64" i="8"/>
  <c r="V64" i="8" a="1"/>
  <c r="V64" i="8"/>
  <c r="W64" i="8" a="1"/>
  <c r="W64" i="8"/>
  <c r="X64" i="8" a="1"/>
  <c r="X64" i="8"/>
  <c r="Y64" i="8" a="1"/>
  <c r="Y64" i="8"/>
  <c r="B65" i="8" a="1"/>
  <c r="B65" i="8"/>
  <c r="C65" i="8" a="1"/>
  <c r="C65" i="8"/>
  <c r="D65" i="8" a="1"/>
  <c r="D65" i="8"/>
  <c r="E65" i="8" a="1"/>
  <c r="E65" i="8"/>
  <c r="F65" i="8" a="1"/>
  <c r="F65" i="8"/>
  <c r="G65" i="8" a="1"/>
  <c r="G65" i="8"/>
  <c r="H65" i="8" a="1"/>
  <c r="H65" i="8"/>
  <c r="I65" i="8" a="1"/>
  <c r="I65" i="8"/>
  <c r="J65" i="8" a="1"/>
  <c r="J65" i="8"/>
  <c r="K65" i="8" a="1"/>
  <c r="K65" i="8"/>
  <c r="L65" i="8" a="1"/>
  <c r="L65" i="8"/>
  <c r="M65" i="8" a="1"/>
  <c r="M65" i="8"/>
  <c r="N65" i="8" a="1"/>
  <c r="N65" i="8"/>
  <c r="O65" i="8" a="1"/>
  <c r="O65" i="8"/>
  <c r="P65" i="8" a="1"/>
  <c r="P65" i="8"/>
  <c r="Q65" i="8" a="1"/>
  <c r="Q65" i="8"/>
  <c r="R65" i="8" a="1"/>
  <c r="R65" i="8"/>
  <c r="S65" i="8" a="1"/>
  <c r="S65" i="8"/>
  <c r="T65" i="8" a="1"/>
  <c r="T65" i="8"/>
  <c r="U65" i="8" a="1"/>
  <c r="U65" i="8"/>
  <c r="V65" i="8" a="1"/>
  <c r="V65" i="8"/>
  <c r="W65" i="8" a="1"/>
  <c r="W65" i="8"/>
  <c r="X65" i="8" a="1"/>
  <c r="X65" i="8"/>
  <c r="Y65" i="8" a="1"/>
  <c r="Y65" i="8"/>
  <c r="B66" i="8" a="1"/>
  <c r="B66" i="8"/>
  <c r="C66" i="8" a="1"/>
  <c r="C66" i="8"/>
  <c r="D66" i="8" a="1"/>
  <c r="D66" i="8"/>
  <c r="E66" i="8" a="1"/>
  <c r="E66" i="8"/>
  <c r="F66" i="8" a="1"/>
  <c r="F66" i="8"/>
  <c r="G66" i="8" a="1"/>
  <c r="G66" i="8"/>
  <c r="H66" i="8" a="1"/>
  <c r="H66" i="8"/>
  <c r="I66" i="8" a="1"/>
  <c r="I66" i="8"/>
  <c r="J66" i="8" a="1"/>
  <c r="J66" i="8"/>
  <c r="K66" i="8" a="1"/>
  <c r="K66" i="8"/>
  <c r="L66" i="8" a="1"/>
  <c r="L66" i="8"/>
  <c r="M66" i="8" a="1"/>
  <c r="M66" i="8"/>
  <c r="N66" i="8" a="1"/>
  <c r="N66" i="8"/>
  <c r="O66" i="8" a="1"/>
  <c r="O66" i="8"/>
  <c r="P66" i="8" a="1"/>
  <c r="P66" i="8"/>
  <c r="Q66" i="8" a="1"/>
  <c r="Q66" i="8"/>
  <c r="R66" i="8" a="1"/>
  <c r="R66" i="8"/>
  <c r="S66" i="8" a="1"/>
  <c r="S66" i="8"/>
  <c r="T66" i="8" a="1"/>
  <c r="T66" i="8"/>
  <c r="U66" i="8" a="1"/>
  <c r="U66" i="8"/>
  <c r="V66" i="8" a="1"/>
  <c r="V66" i="8"/>
  <c r="W66" i="8" a="1"/>
  <c r="W66" i="8"/>
  <c r="X66" i="8" a="1"/>
  <c r="X66" i="8"/>
  <c r="Y66" i="8" a="1"/>
  <c r="Y66" i="8"/>
  <c r="B67" i="8" a="1"/>
  <c r="B67" i="8"/>
  <c r="C67" i="8" a="1"/>
  <c r="C67" i="8"/>
  <c r="D67" i="8" a="1"/>
  <c r="D67" i="8"/>
  <c r="E67" i="8" a="1"/>
  <c r="E67" i="8"/>
  <c r="F67" i="8" a="1"/>
  <c r="F67" i="8"/>
  <c r="G67" i="8" a="1"/>
  <c r="G67" i="8"/>
  <c r="H67" i="8" a="1"/>
  <c r="H67" i="8"/>
  <c r="I67" i="8" a="1"/>
  <c r="I67" i="8"/>
  <c r="J67" i="8" a="1"/>
  <c r="J67" i="8"/>
  <c r="K67" i="8" a="1"/>
  <c r="K67" i="8"/>
  <c r="L67" i="8" a="1"/>
  <c r="L67" i="8"/>
  <c r="M67" i="8" a="1"/>
  <c r="M67" i="8"/>
  <c r="N67" i="8" a="1"/>
  <c r="N67" i="8"/>
  <c r="O67" i="8" a="1"/>
  <c r="O67" i="8"/>
  <c r="P67" i="8" a="1"/>
  <c r="P67" i="8"/>
  <c r="Q67" i="8" a="1"/>
  <c r="Q67" i="8"/>
  <c r="R67" i="8" a="1"/>
  <c r="R67" i="8"/>
  <c r="S67" i="8" a="1"/>
  <c r="S67" i="8"/>
  <c r="T67" i="8" a="1"/>
  <c r="T67" i="8"/>
  <c r="U67" i="8" a="1"/>
  <c r="U67" i="8"/>
  <c r="V67" i="8" a="1"/>
  <c r="V67" i="8"/>
  <c r="W67" i="8" a="1"/>
  <c r="W67" i="8"/>
  <c r="X67" i="8" a="1"/>
  <c r="X67" i="8"/>
  <c r="Y67" i="8" a="1"/>
  <c r="Y67" i="8"/>
  <c r="B68" i="8" a="1"/>
  <c r="B68" i="8"/>
  <c r="C68" i="8" a="1"/>
  <c r="C68" i="8"/>
  <c r="D68" i="8" a="1"/>
  <c r="D68" i="8"/>
  <c r="E68" i="8" a="1"/>
  <c r="E68" i="8"/>
  <c r="F68" i="8" a="1"/>
  <c r="F68" i="8"/>
  <c r="G68" i="8" a="1"/>
  <c r="G68" i="8"/>
  <c r="H68" i="8" a="1"/>
  <c r="H68" i="8"/>
  <c r="I68" i="8" a="1"/>
  <c r="I68" i="8"/>
  <c r="J68" i="8" a="1"/>
  <c r="J68" i="8"/>
  <c r="K68" i="8" a="1"/>
  <c r="K68" i="8"/>
  <c r="L68" i="8" a="1"/>
  <c r="L68" i="8"/>
  <c r="M68" i="8" a="1"/>
  <c r="M68" i="8"/>
  <c r="N68" i="8" a="1"/>
  <c r="N68" i="8"/>
  <c r="O68" i="8" a="1"/>
  <c r="O68" i="8"/>
  <c r="P68" i="8" a="1"/>
  <c r="P68" i="8"/>
  <c r="Q68" i="8" a="1"/>
  <c r="Q68" i="8"/>
  <c r="R68" i="8" a="1"/>
  <c r="R68" i="8"/>
  <c r="S68" i="8" a="1"/>
  <c r="S68" i="8"/>
  <c r="T68" i="8" a="1"/>
  <c r="T68" i="8"/>
  <c r="U68" i="8" a="1"/>
  <c r="U68" i="8"/>
  <c r="V68" i="8" a="1"/>
  <c r="V68" i="8"/>
  <c r="W68" i="8" a="1"/>
  <c r="W68" i="8"/>
  <c r="X68" i="8" a="1"/>
  <c r="X68" i="8"/>
  <c r="Y68" i="8" a="1"/>
  <c r="Y68" i="8"/>
  <c r="B69" i="8" a="1"/>
  <c r="B69" i="8"/>
  <c r="C69" i="8" a="1"/>
  <c r="C69" i="8"/>
  <c r="D69" i="8" a="1"/>
  <c r="D69" i="8"/>
  <c r="E69" i="8" a="1"/>
  <c r="E69" i="8"/>
  <c r="F69" i="8" a="1"/>
  <c r="F69" i="8"/>
  <c r="G69" i="8" a="1"/>
  <c r="G69" i="8"/>
  <c r="H69" i="8" a="1"/>
  <c r="H69" i="8"/>
  <c r="I69" i="8" a="1"/>
  <c r="I69" i="8"/>
  <c r="J69" i="8" a="1"/>
  <c r="J69" i="8"/>
  <c r="K69" i="8" a="1"/>
  <c r="K69" i="8"/>
  <c r="L69" i="8" a="1"/>
  <c r="L69" i="8"/>
  <c r="M69" i="8" a="1"/>
  <c r="M69" i="8"/>
  <c r="N69" i="8" a="1"/>
  <c r="N69" i="8"/>
  <c r="O69" i="8" a="1"/>
  <c r="O69" i="8"/>
  <c r="P69" i="8" a="1"/>
  <c r="P69" i="8"/>
  <c r="Q69" i="8" a="1"/>
  <c r="Q69" i="8"/>
  <c r="R69" i="8" a="1"/>
  <c r="R69" i="8"/>
  <c r="S69" i="8" a="1"/>
  <c r="S69" i="8"/>
  <c r="T69" i="8" a="1"/>
  <c r="T69" i="8"/>
  <c r="U69" i="8" a="1"/>
  <c r="U69" i="8"/>
  <c r="V69" i="8" a="1"/>
  <c r="V69" i="8"/>
  <c r="W69" i="8" a="1"/>
  <c r="W69" i="8"/>
  <c r="X69" i="8" a="1"/>
  <c r="X69" i="8"/>
  <c r="Y69" i="8" a="1"/>
  <c r="Y69" i="8"/>
  <c r="B70" i="8" a="1"/>
  <c r="B70" i="8"/>
  <c r="C70" i="8" a="1"/>
  <c r="C70" i="8"/>
  <c r="D70" i="8" a="1"/>
  <c r="D70" i="8"/>
  <c r="E70" i="8" a="1"/>
  <c r="E70" i="8"/>
  <c r="F70" i="8" a="1"/>
  <c r="F70" i="8"/>
  <c r="G70" i="8" a="1"/>
  <c r="G70" i="8"/>
  <c r="H70" i="8" a="1"/>
  <c r="H70" i="8"/>
  <c r="I70" i="8" a="1"/>
  <c r="I70" i="8"/>
  <c r="J70" i="8" a="1"/>
  <c r="J70" i="8"/>
  <c r="K70" i="8" a="1"/>
  <c r="K70" i="8"/>
  <c r="L70" i="8" a="1"/>
  <c r="L70" i="8"/>
  <c r="M70" i="8" a="1"/>
  <c r="M70" i="8"/>
  <c r="N70" i="8" a="1"/>
  <c r="N70" i="8"/>
  <c r="O70" i="8" a="1"/>
  <c r="O70" i="8"/>
  <c r="P70" i="8" a="1"/>
  <c r="P70" i="8"/>
  <c r="Q70" i="8" a="1"/>
  <c r="Q70" i="8"/>
  <c r="R70" i="8" a="1"/>
  <c r="R70" i="8"/>
  <c r="S70" i="8" a="1"/>
  <c r="S70" i="8"/>
  <c r="T70" i="8" a="1"/>
  <c r="T70" i="8"/>
  <c r="U70" i="8" a="1"/>
  <c r="U70" i="8"/>
  <c r="V70" i="8" a="1"/>
  <c r="V70" i="8"/>
  <c r="W70" i="8" a="1"/>
  <c r="W70" i="8"/>
  <c r="X70" i="8" a="1"/>
  <c r="X70" i="8"/>
  <c r="Y70" i="8" a="1"/>
  <c r="Y70" i="8"/>
  <c r="B71" i="8" a="1"/>
  <c r="B71" i="8"/>
  <c r="C71" i="8" a="1"/>
  <c r="C71" i="8"/>
  <c r="D71" i="8" a="1"/>
  <c r="D71" i="8"/>
  <c r="E71" i="8" a="1"/>
  <c r="E71" i="8"/>
  <c r="F71" i="8" a="1"/>
  <c r="F71" i="8"/>
  <c r="G71" i="8" a="1"/>
  <c r="G71" i="8"/>
  <c r="H71" i="8" a="1"/>
  <c r="H71" i="8"/>
  <c r="I71" i="8" a="1"/>
  <c r="I71" i="8"/>
  <c r="J71" i="8" a="1"/>
  <c r="J71" i="8"/>
  <c r="K71" i="8" a="1"/>
  <c r="K71" i="8"/>
  <c r="L71" i="8" a="1"/>
  <c r="L71" i="8"/>
  <c r="M71" i="8" a="1"/>
  <c r="M71" i="8"/>
  <c r="N71" i="8" a="1"/>
  <c r="N71" i="8"/>
  <c r="O71" i="8" a="1"/>
  <c r="O71" i="8"/>
  <c r="P71" i="8" a="1"/>
  <c r="P71" i="8"/>
  <c r="Q71" i="8" a="1"/>
  <c r="Q71" i="8"/>
  <c r="R71" i="8" a="1"/>
  <c r="R71" i="8"/>
  <c r="S71" i="8" a="1"/>
  <c r="S71" i="8"/>
  <c r="T71" i="8" a="1"/>
  <c r="T71" i="8"/>
  <c r="U71" i="8" a="1"/>
  <c r="U71" i="8"/>
  <c r="V71" i="8" a="1"/>
  <c r="V71" i="8"/>
  <c r="W71" i="8" a="1"/>
  <c r="W71" i="8"/>
  <c r="X71" i="8" a="1"/>
  <c r="X71" i="8"/>
  <c r="Y71" i="8" a="1"/>
  <c r="Y71" i="8"/>
  <c r="B72" i="8" a="1"/>
  <c r="B72" i="8"/>
  <c r="C72" i="8" a="1"/>
  <c r="C72" i="8"/>
  <c r="D72" i="8" a="1"/>
  <c r="D72" i="8"/>
  <c r="E72" i="8" a="1"/>
  <c r="E72" i="8"/>
  <c r="F72" i="8" a="1"/>
  <c r="F72" i="8"/>
  <c r="G72" i="8" a="1"/>
  <c r="G72" i="8"/>
  <c r="H72" i="8" a="1"/>
  <c r="H72" i="8"/>
  <c r="I72" i="8" a="1"/>
  <c r="I72" i="8"/>
  <c r="J72" i="8" a="1"/>
  <c r="J72" i="8"/>
  <c r="K72" i="8" a="1"/>
  <c r="K72" i="8"/>
  <c r="L72" i="8" a="1"/>
  <c r="L72" i="8"/>
  <c r="M72" i="8" a="1"/>
  <c r="M72" i="8"/>
  <c r="N72" i="8" a="1"/>
  <c r="N72" i="8"/>
  <c r="O72" i="8" a="1"/>
  <c r="O72" i="8"/>
  <c r="P72" i="8" a="1"/>
  <c r="P72" i="8"/>
  <c r="Q72" i="8" a="1"/>
  <c r="Q72" i="8"/>
  <c r="R72" i="8" a="1"/>
  <c r="R72" i="8"/>
  <c r="S72" i="8" a="1"/>
  <c r="S72" i="8"/>
  <c r="T72" i="8" a="1"/>
  <c r="T72" i="8"/>
  <c r="U72" i="8" a="1"/>
  <c r="U72" i="8"/>
  <c r="V72" i="8" a="1"/>
  <c r="V72" i="8"/>
  <c r="W72" i="8" a="1"/>
  <c r="W72" i="8"/>
  <c r="X72" i="8" a="1"/>
  <c r="X72" i="8"/>
  <c r="Y72" i="8" a="1"/>
  <c r="Y72" i="8"/>
  <c r="B73" i="8" a="1"/>
  <c r="B73" i="8"/>
  <c r="C73" i="8" a="1"/>
  <c r="C73" i="8"/>
  <c r="D73" i="8" a="1"/>
  <c r="D73" i="8"/>
  <c r="E73" i="8" a="1"/>
  <c r="E73" i="8"/>
  <c r="F73" i="8" a="1"/>
  <c r="F73" i="8"/>
  <c r="G73" i="8" a="1"/>
  <c r="G73" i="8"/>
  <c r="H73" i="8" a="1"/>
  <c r="H73" i="8"/>
  <c r="I73" i="8" a="1"/>
  <c r="I73" i="8"/>
  <c r="J73" i="8" a="1"/>
  <c r="J73" i="8"/>
  <c r="K73" i="8" a="1"/>
  <c r="K73" i="8"/>
  <c r="L73" i="8" a="1"/>
  <c r="L73" i="8"/>
  <c r="M73" i="8" a="1"/>
  <c r="M73" i="8"/>
  <c r="N73" i="8" a="1"/>
  <c r="N73" i="8"/>
  <c r="O73" i="8" a="1"/>
  <c r="O73" i="8"/>
  <c r="P73" i="8" a="1"/>
  <c r="P73" i="8"/>
  <c r="Q73" i="8" a="1"/>
  <c r="Q73" i="8"/>
  <c r="R73" i="8" a="1"/>
  <c r="R73" i="8"/>
  <c r="S73" i="8" a="1"/>
  <c r="S73" i="8"/>
  <c r="T73" i="8" a="1"/>
  <c r="T73" i="8"/>
  <c r="U73" i="8" a="1"/>
  <c r="U73" i="8"/>
  <c r="V73" i="8" a="1"/>
  <c r="V73" i="8"/>
  <c r="W73" i="8" a="1"/>
  <c r="W73" i="8"/>
  <c r="X73" i="8" a="1"/>
  <c r="X73" i="8"/>
  <c r="Y73" i="8" a="1"/>
  <c r="Y73" i="8"/>
  <c r="B74" i="8" a="1"/>
  <c r="B74" i="8"/>
  <c r="C74" i="8" a="1"/>
  <c r="C74" i="8"/>
  <c r="D74" i="8" a="1"/>
  <c r="D74" i="8"/>
  <c r="E74" i="8" a="1"/>
  <c r="E74" i="8"/>
  <c r="F74" i="8" a="1"/>
  <c r="F74" i="8"/>
  <c r="G74" i="8" a="1"/>
  <c r="G74" i="8"/>
  <c r="H74" i="8" a="1"/>
  <c r="H74" i="8"/>
  <c r="I74" i="8" a="1"/>
  <c r="I74" i="8"/>
  <c r="J74" i="8" a="1"/>
  <c r="J74" i="8"/>
  <c r="K74" i="8" a="1"/>
  <c r="K74" i="8"/>
  <c r="L74" i="8" a="1"/>
  <c r="L74" i="8"/>
  <c r="M74" i="8" a="1"/>
  <c r="M74" i="8"/>
  <c r="N74" i="8" a="1"/>
  <c r="N74" i="8"/>
  <c r="O74" i="8" a="1"/>
  <c r="O74" i="8"/>
  <c r="P74" i="8" a="1"/>
  <c r="P74" i="8"/>
  <c r="Q74" i="8" a="1"/>
  <c r="Q74" i="8"/>
  <c r="R74" i="8" a="1"/>
  <c r="R74" i="8"/>
  <c r="S74" i="8" a="1"/>
  <c r="S74" i="8"/>
  <c r="T74" i="8" a="1"/>
  <c r="T74" i="8"/>
  <c r="U74" i="8" a="1"/>
  <c r="U74" i="8"/>
  <c r="V74" i="8" a="1"/>
  <c r="V74" i="8"/>
  <c r="W74" i="8" a="1"/>
  <c r="W74" i="8"/>
  <c r="X74" i="8" a="1"/>
  <c r="X74" i="8"/>
  <c r="Y74" i="8" a="1"/>
  <c r="Y74" i="8"/>
  <c r="B75" i="8" a="1"/>
  <c r="B75" i="8"/>
  <c r="C75" i="8" a="1"/>
  <c r="C75" i="8"/>
  <c r="D75" i="8" a="1"/>
  <c r="D75" i="8"/>
  <c r="E75" i="8" a="1"/>
  <c r="E75" i="8"/>
  <c r="F75" i="8" a="1"/>
  <c r="F75" i="8"/>
  <c r="G75" i="8" a="1"/>
  <c r="G75" i="8"/>
  <c r="H75" i="8" a="1"/>
  <c r="H75" i="8"/>
  <c r="I75" i="8" a="1"/>
  <c r="I75" i="8"/>
  <c r="J75" i="8" a="1"/>
  <c r="J75" i="8"/>
  <c r="K75" i="8" a="1"/>
  <c r="K75" i="8"/>
  <c r="L75" i="8" a="1"/>
  <c r="L75" i="8"/>
  <c r="M75" i="8" a="1"/>
  <c r="M75" i="8"/>
  <c r="N75" i="8" a="1"/>
  <c r="N75" i="8"/>
  <c r="O75" i="8" a="1"/>
  <c r="O75" i="8"/>
  <c r="P75" i="8" a="1"/>
  <c r="P75" i="8"/>
  <c r="Q75" i="8" a="1"/>
  <c r="Q75" i="8"/>
  <c r="R75" i="8" a="1"/>
  <c r="R75" i="8"/>
  <c r="S75" i="8" a="1"/>
  <c r="S75" i="8"/>
  <c r="T75" i="8" a="1"/>
  <c r="T75" i="8"/>
  <c r="U75" i="8" a="1"/>
  <c r="U75" i="8"/>
  <c r="V75" i="8" a="1"/>
  <c r="V75" i="8"/>
  <c r="W75" i="8" a="1"/>
  <c r="W75" i="8"/>
  <c r="X75" i="8" a="1"/>
  <c r="X75" i="8"/>
  <c r="Y75" i="8" a="1"/>
  <c r="Y75" i="8"/>
  <c r="B76" i="8" a="1"/>
  <c r="B76" i="8"/>
  <c r="C76" i="8" a="1"/>
  <c r="C76" i="8"/>
  <c r="D76" i="8" a="1"/>
  <c r="D76" i="8"/>
  <c r="E76" i="8" a="1"/>
  <c r="E76" i="8"/>
  <c r="F76" i="8" a="1"/>
  <c r="F76" i="8"/>
  <c r="G76" i="8" a="1"/>
  <c r="G76" i="8"/>
  <c r="H76" i="8" a="1"/>
  <c r="H76" i="8"/>
  <c r="I76" i="8" a="1"/>
  <c r="I76" i="8"/>
  <c r="J76" i="8" a="1"/>
  <c r="J76" i="8"/>
  <c r="K76" i="8" a="1"/>
  <c r="K76" i="8"/>
  <c r="L76" i="8" a="1"/>
  <c r="L76" i="8"/>
  <c r="M76" i="8" a="1"/>
  <c r="M76" i="8"/>
  <c r="N76" i="8" a="1"/>
  <c r="N76" i="8"/>
  <c r="O76" i="8" a="1"/>
  <c r="O76" i="8"/>
  <c r="P76" i="8" a="1"/>
  <c r="P76" i="8"/>
  <c r="Q76" i="8" a="1"/>
  <c r="Q76" i="8"/>
  <c r="R76" i="8" a="1"/>
  <c r="R76" i="8"/>
  <c r="S76" i="8" a="1"/>
  <c r="S76" i="8"/>
  <c r="T76" i="8" a="1"/>
  <c r="T76" i="8"/>
  <c r="U76" i="8" a="1"/>
  <c r="U76" i="8"/>
  <c r="V76" i="8" a="1"/>
  <c r="V76" i="8"/>
  <c r="W76" i="8" a="1"/>
  <c r="W76" i="8"/>
  <c r="X76" i="8" a="1"/>
  <c r="X76" i="8"/>
  <c r="Y76" i="8" a="1"/>
  <c r="Y76" i="8"/>
  <c r="B77" i="8" a="1"/>
  <c r="B77" i="8"/>
  <c r="C77" i="8" a="1"/>
  <c r="C77" i="8"/>
  <c r="D77" i="8" a="1"/>
  <c r="D77" i="8"/>
  <c r="E77" i="8" a="1"/>
  <c r="E77" i="8"/>
  <c r="F77" i="8" a="1"/>
  <c r="F77" i="8"/>
  <c r="G77" i="8" a="1"/>
  <c r="G77" i="8"/>
  <c r="H77" i="8" a="1"/>
  <c r="H77" i="8"/>
  <c r="I77" i="8" a="1"/>
  <c r="I77" i="8"/>
  <c r="J77" i="8" a="1"/>
  <c r="J77" i="8"/>
  <c r="K77" i="8" a="1"/>
  <c r="K77" i="8"/>
  <c r="L77" i="8" a="1"/>
  <c r="L77" i="8"/>
  <c r="M77" i="8" a="1"/>
  <c r="M77" i="8"/>
  <c r="N77" i="8" a="1"/>
  <c r="N77" i="8"/>
  <c r="O77" i="8" a="1"/>
  <c r="O77" i="8"/>
  <c r="P77" i="8" a="1"/>
  <c r="P77" i="8"/>
  <c r="Q77" i="8" a="1"/>
  <c r="Q77" i="8"/>
  <c r="R77" i="8" a="1"/>
  <c r="R77" i="8"/>
  <c r="S77" i="8" a="1"/>
  <c r="S77" i="8"/>
  <c r="T77" i="8" a="1"/>
  <c r="T77" i="8"/>
  <c r="U77" i="8" a="1"/>
  <c r="U77" i="8"/>
  <c r="V77" i="8" a="1"/>
  <c r="V77" i="8"/>
  <c r="W77" i="8" a="1"/>
  <c r="W77" i="8"/>
  <c r="X77" i="8" a="1"/>
  <c r="X77" i="8"/>
  <c r="Y77" i="8" a="1"/>
  <c r="Y77" i="8"/>
  <c r="B78" i="8" a="1"/>
  <c r="B78" i="8"/>
  <c r="C78" i="8" a="1"/>
  <c r="C78" i="8"/>
  <c r="D78" i="8" a="1"/>
  <c r="D78" i="8"/>
  <c r="E78" i="8" a="1"/>
  <c r="E78" i="8"/>
  <c r="F78" i="8" a="1"/>
  <c r="F78" i="8"/>
  <c r="G78" i="8" a="1"/>
  <c r="G78" i="8"/>
  <c r="H78" i="8" a="1"/>
  <c r="H78" i="8"/>
  <c r="I78" i="8" a="1"/>
  <c r="I78" i="8"/>
  <c r="J78" i="8" a="1"/>
  <c r="J78" i="8"/>
  <c r="K78" i="8" a="1"/>
  <c r="K78" i="8"/>
  <c r="L78" i="8" a="1"/>
  <c r="L78" i="8"/>
  <c r="M78" i="8" a="1"/>
  <c r="M78" i="8"/>
  <c r="N78" i="8" a="1"/>
  <c r="N78" i="8"/>
  <c r="O78" i="8" a="1"/>
  <c r="O78" i="8"/>
  <c r="P78" i="8" a="1"/>
  <c r="P78" i="8"/>
  <c r="Q78" i="8" a="1"/>
  <c r="Q78" i="8"/>
  <c r="R78" i="8" a="1"/>
  <c r="R78" i="8"/>
  <c r="S78" i="8" a="1"/>
  <c r="S78" i="8"/>
  <c r="T78" i="8" a="1"/>
  <c r="T78" i="8"/>
  <c r="U78" i="8" a="1"/>
  <c r="U78" i="8"/>
  <c r="V78" i="8" a="1"/>
  <c r="V78" i="8"/>
  <c r="W78" i="8" a="1"/>
  <c r="W78" i="8"/>
  <c r="X78" i="8" a="1"/>
  <c r="X78" i="8"/>
  <c r="Y78" i="8" a="1"/>
  <c r="Y78" i="8"/>
  <c r="B79" i="8" a="1"/>
  <c r="B79" i="8"/>
  <c r="C79" i="8" a="1"/>
  <c r="C79" i="8"/>
  <c r="D79" i="8" a="1"/>
  <c r="D79" i="8"/>
  <c r="E79" i="8" a="1"/>
  <c r="E79" i="8"/>
  <c r="F79" i="8" a="1"/>
  <c r="F79" i="8"/>
  <c r="G79" i="8" a="1"/>
  <c r="G79" i="8"/>
  <c r="H79" i="8" a="1"/>
  <c r="H79" i="8"/>
  <c r="I79" i="8" a="1"/>
  <c r="I79" i="8"/>
  <c r="J79" i="8" a="1"/>
  <c r="J79" i="8"/>
  <c r="K79" i="8" a="1"/>
  <c r="K79" i="8"/>
  <c r="L79" i="8" a="1"/>
  <c r="L79" i="8"/>
  <c r="M79" i="8" a="1"/>
  <c r="M79" i="8"/>
  <c r="N79" i="8" a="1"/>
  <c r="N79" i="8"/>
  <c r="O79" i="8" a="1"/>
  <c r="O79" i="8"/>
  <c r="P79" i="8" a="1"/>
  <c r="P79" i="8"/>
  <c r="Q79" i="8" a="1"/>
  <c r="Q79" i="8"/>
  <c r="R79" i="8" a="1"/>
  <c r="R79" i="8"/>
  <c r="S79" i="8" a="1"/>
  <c r="S79" i="8"/>
  <c r="T79" i="8" a="1"/>
  <c r="T79" i="8"/>
  <c r="U79" i="8" a="1"/>
  <c r="U79" i="8"/>
  <c r="V79" i="8" a="1"/>
  <c r="V79" i="8"/>
  <c r="W79" i="8" a="1"/>
  <c r="W79" i="8"/>
  <c r="X79" i="8" a="1"/>
  <c r="X79" i="8"/>
  <c r="Y79" i="8" a="1"/>
  <c r="Y79" i="8"/>
  <c r="B80" i="8" a="1"/>
  <c r="B80" i="8"/>
  <c r="C80" i="8" a="1"/>
  <c r="C80" i="8"/>
  <c r="D80" i="8" a="1"/>
  <c r="D80" i="8"/>
  <c r="E80" i="8" a="1"/>
  <c r="E80" i="8"/>
  <c r="F80" i="8" a="1"/>
  <c r="F80" i="8"/>
  <c r="G80" i="8" a="1"/>
  <c r="G80" i="8"/>
  <c r="H80" i="8" a="1"/>
  <c r="H80" i="8"/>
  <c r="I80" i="8" a="1"/>
  <c r="I80" i="8"/>
  <c r="J80" i="8" a="1"/>
  <c r="J80" i="8"/>
  <c r="K80" i="8" a="1"/>
  <c r="K80" i="8"/>
  <c r="L80" i="8" a="1"/>
  <c r="L80" i="8"/>
  <c r="M80" i="8" a="1"/>
  <c r="M80" i="8"/>
  <c r="N80" i="8" a="1"/>
  <c r="N80" i="8"/>
  <c r="O80" i="8" a="1"/>
  <c r="O80" i="8"/>
  <c r="P80" i="8" a="1"/>
  <c r="P80" i="8"/>
  <c r="Q80" i="8" a="1"/>
  <c r="Q80" i="8"/>
  <c r="R80" i="8" a="1"/>
  <c r="R80" i="8"/>
  <c r="S80" i="8" a="1"/>
  <c r="S80" i="8"/>
  <c r="T80" i="8" a="1"/>
  <c r="T80" i="8"/>
  <c r="U80" i="8" a="1"/>
  <c r="U80" i="8"/>
  <c r="V80" i="8" a="1"/>
  <c r="V80" i="8"/>
  <c r="W80" i="8" a="1"/>
  <c r="W80" i="8"/>
  <c r="X80" i="8" a="1"/>
  <c r="X80" i="8"/>
  <c r="Y80" i="8" a="1"/>
  <c r="Y80" i="8"/>
  <c r="B81" i="8" a="1"/>
  <c r="B81" i="8"/>
  <c r="C81" i="8" a="1"/>
  <c r="C81" i="8"/>
  <c r="D81" i="8" a="1"/>
  <c r="D81" i="8"/>
  <c r="E81" i="8" a="1"/>
  <c r="E81" i="8"/>
  <c r="F81" i="8" a="1"/>
  <c r="F81" i="8"/>
  <c r="G81" i="8" a="1"/>
  <c r="G81" i="8"/>
  <c r="H81" i="8" a="1"/>
  <c r="H81" i="8"/>
  <c r="I81" i="8" a="1"/>
  <c r="I81" i="8"/>
  <c r="J81" i="8" a="1"/>
  <c r="J81" i="8"/>
  <c r="K81" i="8" a="1"/>
  <c r="K81" i="8"/>
  <c r="L81" i="8" a="1"/>
  <c r="L81" i="8"/>
  <c r="M81" i="8" a="1"/>
  <c r="M81" i="8"/>
  <c r="N81" i="8" a="1"/>
  <c r="N81" i="8"/>
  <c r="O81" i="8" a="1"/>
  <c r="O81" i="8"/>
  <c r="P81" i="8" a="1"/>
  <c r="P81" i="8"/>
  <c r="Q81" i="8" a="1"/>
  <c r="Q81" i="8"/>
  <c r="R81" i="8" a="1"/>
  <c r="R81" i="8"/>
  <c r="S81" i="8" a="1"/>
  <c r="S81" i="8"/>
  <c r="T81" i="8" a="1"/>
  <c r="T81" i="8"/>
  <c r="U81" i="8" a="1"/>
  <c r="U81" i="8"/>
  <c r="V81" i="8" a="1"/>
  <c r="V81" i="8"/>
  <c r="W81" i="8" a="1"/>
  <c r="W81" i="8"/>
  <c r="X81" i="8" a="1"/>
  <c r="X81" i="8"/>
  <c r="Y81" i="8" a="1"/>
  <c r="Y81" i="8"/>
  <c r="B82" i="8" a="1"/>
  <c r="B82" i="8"/>
  <c r="C82" i="8" a="1"/>
  <c r="C82" i="8"/>
  <c r="D82" i="8" a="1"/>
  <c r="D82" i="8"/>
  <c r="E82" i="8" a="1"/>
  <c r="E82" i="8"/>
  <c r="F82" i="8" a="1"/>
  <c r="F82" i="8"/>
  <c r="G82" i="8" a="1"/>
  <c r="G82" i="8"/>
  <c r="H82" i="8" a="1"/>
  <c r="H82" i="8"/>
  <c r="I82" i="8" a="1"/>
  <c r="I82" i="8"/>
  <c r="J82" i="8" a="1"/>
  <c r="J82" i="8"/>
  <c r="K82" i="8" a="1"/>
  <c r="K82" i="8"/>
  <c r="L82" i="8" a="1"/>
  <c r="L82" i="8"/>
  <c r="M82" i="8" a="1"/>
  <c r="M82" i="8"/>
  <c r="N82" i="8" a="1"/>
  <c r="N82" i="8"/>
  <c r="O82" i="8" a="1"/>
  <c r="O82" i="8"/>
  <c r="P82" i="8" a="1"/>
  <c r="P82" i="8"/>
  <c r="Q82" i="8" a="1"/>
  <c r="Q82" i="8"/>
  <c r="R82" i="8" a="1"/>
  <c r="R82" i="8"/>
  <c r="S82" i="8" a="1"/>
  <c r="S82" i="8"/>
  <c r="T82" i="8" a="1"/>
  <c r="T82" i="8"/>
  <c r="U82" i="8" a="1"/>
  <c r="U82" i="8"/>
  <c r="V82" i="8" a="1"/>
  <c r="V82" i="8"/>
  <c r="W82" i="8" a="1"/>
  <c r="W82" i="8"/>
  <c r="X82" i="8" a="1"/>
  <c r="X82" i="8"/>
  <c r="Y82" i="8" a="1"/>
  <c r="Y82" i="8"/>
  <c r="B83" i="8" a="1"/>
  <c r="B83" i="8"/>
  <c r="C83" i="8" a="1"/>
  <c r="C83" i="8"/>
  <c r="D83" i="8" a="1"/>
  <c r="D83" i="8"/>
  <c r="E83" i="8" a="1"/>
  <c r="E83" i="8"/>
  <c r="F83" i="8" a="1"/>
  <c r="F83" i="8"/>
  <c r="G83" i="8" a="1"/>
  <c r="G83" i="8"/>
  <c r="H83" i="8" a="1"/>
  <c r="H83" i="8"/>
  <c r="I83" i="8" a="1"/>
  <c r="I83" i="8"/>
  <c r="J83" i="8" a="1"/>
  <c r="J83" i="8"/>
  <c r="K83" i="8" a="1"/>
  <c r="K83" i="8"/>
  <c r="L83" i="8" a="1"/>
  <c r="L83" i="8"/>
  <c r="M83" i="8" a="1"/>
  <c r="M83" i="8"/>
  <c r="N83" i="8" a="1"/>
  <c r="N83" i="8"/>
  <c r="O83" i="8" a="1"/>
  <c r="O83" i="8"/>
  <c r="P83" i="8" a="1"/>
  <c r="P83" i="8"/>
  <c r="Q83" i="8" a="1"/>
  <c r="Q83" i="8"/>
  <c r="R83" i="8" a="1"/>
  <c r="R83" i="8"/>
  <c r="S83" i="8" a="1"/>
  <c r="S83" i="8"/>
  <c r="T83" i="8" a="1"/>
  <c r="T83" i="8"/>
  <c r="U83" i="8" a="1"/>
  <c r="U83" i="8"/>
  <c r="V83" i="8" a="1"/>
  <c r="V83" i="8"/>
  <c r="W83" i="8" a="1"/>
  <c r="W83" i="8"/>
  <c r="X83" i="8" a="1"/>
  <c r="X83" i="8"/>
  <c r="Y83" i="8" a="1"/>
  <c r="Y83" i="8"/>
  <c r="B84" i="8" a="1"/>
  <c r="B84" i="8"/>
  <c r="C84" i="8" a="1"/>
  <c r="C84" i="8"/>
  <c r="D84" i="8" a="1"/>
  <c r="D84" i="8"/>
  <c r="E84" i="8" a="1"/>
  <c r="E84" i="8"/>
  <c r="F84" i="8" a="1"/>
  <c r="F84" i="8"/>
  <c r="G84" i="8" a="1"/>
  <c r="G84" i="8"/>
  <c r="H84" i="8" a="1"/>
  <c r="H84" i="8"/>
  <c r="I84" i="8" a="1"/>
  <c r="I84" i="8"/>
  <c r="J84" i="8" a="1"/>
  <c r="J84" i="8"/>
  <c r="K84" i="8" a="1"/>
  <c r="K84" i="8"/>
  <c r="L84" i="8" a="1"/>
  <c r="L84" i="8"/>
  <c r="M84" i="8" a="1"/>
  <c r="M84" i="8"/>
  <c r="N84" i="8" a="1"/>
  <c r="N84" i="8"/>
  <c r="O84" i="8" a="1"/>
  <c r="O84" i="8"/>
  <c r="P84" i="8" a="1"/>
  <c r="P84" i="8"/>
  <c r="Q84" i="8" a="1"/>
  <c r="Q84" i="8"/>
  <c r="R84" i="8" a="1"/>
  <c r="R84" i="8"/>
  <c r="S84" i="8" a="1"/>
  <c r="S84" i="8"/>
  <c r="T84" i="8" a="1"/>
  <c r="T84" i="8"/>
  <c r="U84" i="8" a="1"/>
  <c r="U84" i="8"/>
  <c r="V84" i="8" a="1"/>
  <c r="V84" i="8"/>
  <c r="W84" i="8" a="1"/>
  <c r="W84" i="8"/>
  <c r="X84" i="8" a="1"/>
  <c r="X84" i="8"/>
  <c r="Y84" i="8" a="1"/>
  <c r="Y84" i="8"/>
  <c r="B85" i="8" a="1"/>
  <c r="B85" i="8"/>
  <c r="C85" i="8" a="1"/>
  <c r="C85" i="8"/>
  <c r="D85" i="8" a="1"/>
  <c r="D85" i="8"/>
  <c r="E85" i="8" a="1"/>
  <c r="E85" i="8"/>
  <c r="F85" i="8" a="1"/>
  <c r="F85" i="8"/>
  <c r="G85" i="8" a="1"/>
  <c r="G85" i="8"/>
  <c r="H85" i="8" a="1"/>
  <c r="H85" i="8"/>
  <c r="I85" i="8" a="1"/>
  <c r="I85" i="8"/>
  <c r="J85" i="8" a="1"/>
  <c r="J85" i="8"/>
  <c r="K85" i="8" a="1"/>
  <c r="K85" i="8"/>
  <c r="L85" i="8" a="1"/>
  <c r="L85" i="8"/>
  <c r="M85" i="8" a="1"/>
  <c r="M85" i="8"/>
  <c r="N85" i="8" a="1"/>
  <c r="N85" i="8"/>
  <c r="O85" i="8" a="1"/>
  <c r="O85" i="8"/>
  <c r="P85" i="8" a="1"/>
  <c r="P85" i="8"/>
  <c r="Q85" i="8" a="1"/>
  <c r="Q85" i="8"/>
  <c r="R85" i="8" a="1"/>
  <c r="R85" i="8"/>
  <c r="S85" i="8" a="1"/>
  <c r="S85" i="8"/>
  <c r="T85" i="8" a="1"/>
  <c r="T85" i="8"/>
  <c r="U85" i="8" a="1"/>
  <c r="U85" i="8"/>
  <c r="V85" i="8" a="1"/>
  <c r="V85" i="8"/>
  <c r="W85" i="8" a="1"/>
  <c r="W85" i="8"/>
  <c r="X85" i="8" a="1"/>
  <c r="X85" i="8"/>
  <c r="Y85" i="8" a="1"/>
  <c r="Y85" i="8"/>
  <c r="B86" i="8" a="1"/>
  <c r="B86" i="8"/>
  <c r="C86" i="8" a="1"/>
  <c r="C86" i="8"/>
  <c r="D86" i="8" a="1"/>
  <c r="D86" i="8"/>
  <c r="E86" i="8" a="1"/>
  <c r="E86" i="8"/>
  <c r="F86" i="8" a="1"/>
  <c r="F86" i="8"/>
  <c r="G86" i="8" a="1"/>
  <c r="G86" i="8"/>
  <c r="H86" i="8" a="1"/>
  <c r="H86" i="8"/>
  <c r="I86" i="8" a="1"/>
  <c r="I86" i="8"/>
  <c r="J86" i="8" a="1"/>
  <c r="J86" i="8"/>
  <c r="K86" i="8" a="1"/>
  <c r="K86" i="8"/>
  <c r="L86" i="8" a="1"/>
  <c r="L86" i="8"/>
  <c r="M86" i="8" a="1"/>
  <c r="M86" i="8"/>
  <c r="N86" i="8" a="1"/>
  <c r="N86" i="8"/>
  <c r="O86" i="8" a="1"/>
  <c r="O86" i="8"/>
  <c r="P86" i="8" a="1"/>
  <c r="P86" i="8"/>
  <c r="Q86" i="8" a="1"/>
  <c r="Q86" i="8"/>
  <c r="R86" i="8" a="1"/>
  <c r="R86" i="8"/>
  <c r="S86" i="8" a="1"/>
  <c r="S86" i="8"/>
  <c r="T86" i="8" a="1"/>
  <c r="T86" i="8"/>
  <c r="U86" i="8" a="1"/>
  <c r="U86" i="8"/>
  <c r="V86" i="8" a="1"/>
  <c r="V86" i="8"/>
  <c r="W86" i="8" a="1"/>
  <c r="W86" i="8"/>
  <c r="X86" i="8" a="1"/>
  <c r="X86" i="8"/>
  <c r="Y86" i="8" a="1"/>
  <c r="Y86" i="8"/>
  <c r="B87" i="8" a="1"/>
  <c r="B87" i="8"/>
  <c r="C87" i="8" a="1"/>
  <c r="C87" i="8"/>
  <c r="D87" i="8" a="1"/>
  <c r="D87" i="8"/>
  <c r="E87" i="8" a="1"/>
  <c r="E87" i="8"/>
  <c r="F87" i="8" a="1"/>
  <c r="F87" i="8"/>
  <c r="G87" i="8" a="1"/>
  <c r="G87" i="8"/>
  <c r="H87" i="8" a="1"/>
  <c r="H87" i="8"/>
  <c r="I87" i="8" a="1"/>
  <c r="I87" i="8"/>
  <c r="J87" i="8" a="1"/>
  <c r="J87" i="8"/>
  <c r="K87" i="8" a="1"/>
  <c r="K87" i="8"/>
  <c r="L87" i="8" a="1"/>
  <c r="L87" i="8"/>
  <c r="M87" i="8" a="1"/>
  <c r="M87" i="8"/>
  <c r="N87" i="8" a="1"/>
  <c r="N87" i="8"/>
  <c r="O87" i="8" a="1"/>
  <c r="O87" i="8"/>
  <c r="P87" i="8" a="1"/>
  <c r="P87" i="8"/>
  <c r="Q87" i="8" a="1"/>
  <c r="Q87" i="8"/>
  <c r="R87" i="8" a="1"/>
  <c r="R87" i="8"/>
  <c r="S87" i="8" a="1"/>
  <c r="S87" i="8"/>
  <c r="T87" i="8" a="1"/>
  <c r="T87" i="8"/>
  <c r="U87" i="8" a="1"/>
  <c r="U87" i="8"/>
  <c r="V87" i="8" a="1"/>
  <c r="V87" i="8"/>
  <c r="W87" i="8" a="1"/>
  <c r="W87" i="8"/>
  <c r="X87" i="8" a="1"/>
  <c r="X87" i="8"/>
  <c r="Y87" i="8" a="1"/>
  <c r="Y87" i="8"/>
  <c r="B88" i="8" a="1"/>
  <c r="B88" i="8"/>
  <c r="C88" i="8" a="1"/>
  <c r="C88" i="8"/>
  <c r="D88" i="8" a="1"/>
  <c r="D88" i="8"/>
  <c r="E88" i="8" a="1"/>
  <c r="E88" i="8"/>
  <c r="F88" i="8" a="1"/>
  <c r="F88" i="8"/>
  <c r="G88" i="8" a="1"/>
  <c r="G88" i="8"/>
  <c r="H88" i="8" a="1"/>
  <c r="H88" i="8"/>
  <c r="I88" i="8" a="1"/>
  <c r="I88" i="8"/>
  <c r="J88" i="8" a="1"/>
  <c r="J88" i="8"/>
  <c r="K88" i="8" a="1"/>
  <c r="K88" i="8"/>
  <c r="L88" i="8" a="1"/>
  <c r="L88" i="8"/>
  <c r="M88" i="8" a="1"/>
  <c r="M88" i="8"/>
  <c r="N88" i="8" a="1"/>
  <c r="N88" i="8"/>
  <c r="O88" i="8" a="1"/>
  <c r="O88" i="8"/>
  <c r="P88" i="8" a="1"/>
  <c r="P88" i="8"/>
  <c r="Q88" i="8" a="1"/>
  <c r="Q88" i="8"/>
  <c r="R88" i="8" a="1"/>
  <c r="R88" i="8"/>
  <c r="S88" i="8" a="1"/>
  <c r="S88" i="8"/>
  <c r="T88" i="8" a="1"/>
  <c r="T88" i="8"/>
  <c r="U88" i="8" a="1"/>
  <c r="U88" i="8"/>
  <c r="V88" i="8" a="1"/>
  <c r="V88" i="8"/>
  <c r="W88" i="8" a="1"/>
  <c r="W88" i="8"/>
  <c r="X88" i="8" a="1"/>
  <c r="X88" i="8"/>
  <c r="Y88" i="8" a="1"/>
  <c r="Y88" i="8"/>
  <c r="B89" i="8" a="1"/>
  <c r="B89" i="8"/>
  <c r="C89" i="8" a="1"/>
  <c r="C89" i="8"/>
  <c r="D89" i="8" a="1"/>
  <c r="D89" i="8"/>
  <c r="E89" i="8" a="1"/>
  <c r="E89" i="8"/>
  <c r="F89" i="8" a="1"/>
  <c r="F89" i="8"/>
  <c r="G89" i="8" a="1"/>
  <c r="G89" i="8"/>
  <c r="H89" i="8" a="1"/>
  <c r="H89" i="8"/>
  <c r="I89" i="8" a="1"/>
  <c r="I89" i="8"/>
  <c r="J89" i="8" a="1"/>
  <c r="J89" i="8"/>
  <c r="K89" i="8" a="1"/>
  <c r="K89" i="8"/>
  <c r="L89" i="8" a="1"/>
  <c r="L89" i="8"/>
  <c r="M89" i="8" a="1"/>
  <c r="M89" i="8"/>
  <c r="N89" i="8" a="1"/>
  <c r="N89" i="8"/>
  <c r="O89" i="8" a="1"/>
  <c r="O89" i="8"/>
  <c r="P89" i="8" a="1"/>
  <c r="P89" i="8"/>
  <c r="Q89" i="8" a="1"/>
  <c r="Q89" i="8"/>
  <c r="R89" i="8" a="1"/>
  <c r="R89" i="8"/>
  <c r="S89" i="8" a="1"/>
  <c r="S89" i="8"/>
  <c r="T89" i="8" a="1"/>
  <c r="T89" i="8"/>
  <c r="U89" i="8" a="1"/>
  <c r="U89" i="8"/>
  <c r="V89" i="8" a="1"/>
  <c r="V89" i="8"/>
  <c r="W89" i="8" a="1"/>
  <c r="W89" i="8"/>
  <c r="X89" i="8" a="1"/>
  <c r="X89" i="8"/>
  <c r="Y89" i="8" a="1"/>
  <c r="Y89" i="8"/>
  <c r="B90" i="8" a="1"/>
  <c r="B90" i="8"/>
  <c r="C90" i="8" a="1"/>
  <c r="C90" i="8"/>
  <c r="D90" i="8" a="1"/>
  <c r="D90" i="8"/>
  <c r="E90" i="8" a="1"/>
  <c r="E90" i="8"/>
  <c r="F90" i="8" a="1"/>
  <c r="F90" i="8"/>
  <c r="G90" i="8" a="1"/>
  <c r="G90" i="8"/>
  <c r="H90" i="8" a="1"/>
  <c r="H90" i="8"/>
  <c r="I90" i="8" a="1"/>
  <c r="I90" i="8"/>
  <c r="J90" i="8" a="1"/>
  <c r="J90" i="8"/>
  <c r="K90" i="8" a="1"/>
  <c r="K90" i="8"/>
  <c r="L90" i="8" a="1"/>
  <c r="L90" i="8"/>
  <c r="M90" i="8" a="1"/>
  <c r="M90" i="8"/>
  <c r="N90" i="8" a="1"/>
  <c r="N90" i="8"/>
  <c r="O90" i="8" a="1"/>
  <c r="O90" i="8"/>
  <c r="P90" i="8" a="1"/>
  <c r="P90" i="8"/>
  <c r="Q90" i="8" a="1"/>
  <c r="Q90" i="8"/>
  <c r="R90" i="8" a="1"/>
  <c r="R90" i="8"/>
  <c r="S90" i="8" a="1"/>
  <c r="S90" i="8"/>
  <c r="T90" i="8" a="1"/>
  <c r="T90" i="8"/>
  <c r="U90" i="8" a="1"/>
  <c r="U90" i="8"/>
  <c r="V90" i="8" a="1"/>
  <c r="V90" i="8"/>
  <c r="W90" i="8" a="1"/>
  <c r="W90" i="8"/>
  <c r="X90" i="8" a="1"/>
  <c r="X90" i="8"/>
  <c r="Y90" i="8" a="1"/>
  <c r="Y90" i="8"/>
  <c r="B91" i="8" a="1"/>
  <c r="B91" i="8"/>
  <c r="C91" i="8" a="1"/>
  <c r="C91" i="8"/>
  <c r="D91" i="8" a="1"/>
  <c r="D91" i="8"/>
  <c r="E91" i="8" a="1"/>
  <c r="E91" i="8"/>
  <c r="F91" i="8" a="1"/>
  <c r="F91" i="8"/>
  <c r="G91" i="8" a="1"/>
  <c r="G91" i="8"/>
  <c r="H91" i="8" a="1"/>
  <c r="H91" i="8"/>
  <c r="I91" i="8" a="1"/>
  <c r="I91" i="8"/>
  <c r="J91" i="8" a="1"/>
  <c r="J91" i="8"/>
  <c r="K91" i="8" a="1"/>
  <c r="K91" i="8"/>
  <c r="L91" i="8" a="1"/>
  <c r="L91" i="8"/>
  <c r="M91" i="8" a="1"/>
  <c r="M91" i="8"/>
  <c r="N91" i="8" a="1"/>
  <c r="N91" i="8"/>
  <c r="O91" i="8" a="1"/>
  <c r="O91" i="8"/>
  <c r="P91" i="8" a="1"/>
  <c r="P91" i="8"/>
  <c r="Q91" i="8" a="1"/>
  <c r="Q91" i="8"/>
  <c r="R91" i="8" a="1"/>
  <c r="R91" i="8"/>
  <c r="S91" i="8" a="1"/>
  <c r="S91" i="8"/>
  <c r="T91" i="8" a="1"/>
  <c r="T91" i="8"/>
  <c r="U91" i="8" a="1"/>
  <c r="U91" i="8"/>
  <c r="V91" i="8" a="1"/>
  <c r="V91" i="8"/>
  <c r="W91" i="8" a="1"/>
  <c r="W91" i="8"/>
  <c r="X91" i="8" a="1"/>
  <c r="X91" i="8"/>
  <c r="Y91" i="8" a="1"/>
  <c r="Y91" i="8"/>
  <c r="B92" i="8" a="1"/>
  <c r="B92" i="8"/>
  <c r="C92" i="8" a="1"/>
  <c r="C92" i="8"/>
  <c r="D92" i="8" a="1"/>
  <c r="D92" i="8"/>
  <c r="E92" i="8" a="1"/>
  <c r="E92" i="8"/>
  <c r="F92" i="8" a="1"/>
  <c r="F92" i="8"/>
  <c r="G92" i="8" a="1"/>
  <c r="G92" i="8"/>
  <c r="H92" i="8" a="1"/>
  <c r="H92" i="8"/>
  <c r="I92" i="8" a="1"/>
  <c r="I92" i="8"/>
  <c r="J92" i="8" a="1"/>
  <c r="J92" i="8"/>
  <c r="K92" i="8" a="1"/>
  <c r="K92" i="8"/>
  <c r="L92" i="8" a="1"/>
  <c r="L92" i="8"/>
  <c r="M92" i="8" a="1"/>
  <c r="M92" i="8"/>
  <c r="N92" i="8" a="1"/>
  <c r="N92" i="8"/>
  <c r="O92" i="8" a="1"/>
  <c r="O92" i="8"/>
  <c r="P92" i="8" a="1"/>
  <c r="P92" i="8"/>
  <c r="Q92" i="8" a="1"/>
  <c r="Q92" i="8"/>
  <c r="R92" i="8" a="1"/>
  <c r="R92" i="8"/>
  <c r="S92" i="8" a="1"/>
  <c r="S92" i="8"/>
  <c r="T92" i="8" a="1"/>
  <c r="T92" i="8"/>
  <c r="U92" i="8" a="1"/>
  <c r="U92" i="8"/>
  <c r="V92" i="8" a="1"/>
  <c r="V92" i="8"/>
  <c r="W92" i="8" a="1"/>
  <c r="W92" i="8"/>
  <c r="X92" i="8" a="1"/>
  <c r="X92" i="8"/>
  <c r="Y92" i="8" a="1"/>
  <c r="Y92" i="8"/>
  <c r="B93" i="8" a="1"/>
  <c r="B93" i="8"/>
  <c r="C93" i="8" a="1"/>
  <c r="C93" i="8"/>
  <c r="D93" i="8" a="1"/>
  <c r="D93" i="8"/>
  <c r="E93" i="8" a="1"/>
  <c r="E93" i="8"/>
  <c r="F93" i="8" a="1"/>
  <c r="F93" i="8"/>
  <c r="G93" i="8" a="1"/>
  <c r="G93" i="8"/>
  <c r="H93" i="8" a="1"/>
  <c r="H93" i="8"/>
  <c r="I93" i="8" a="1"/>
  <c r="I93" i="8"/>
  <c r="J93" i="8" a="1"/>
  <c r="J93" i="8"/>
  <c r="K93" i="8" a="1"/>
  <c r="K93" i="8"/>
  <c r="L93" i="8" a="1"/>
  <c r="L93" i="8"/>
  <c r="M93" i="8" a="1"/>
  <c r="M93" i="8"/>
  <c r="N93" i="8" a="1"/>
  <c r="N93" i="8"/>
  <c r="O93" i="8" a="1"/>
  <c r="O93" i="8"/>
  <c r="P93" i="8" a="1"/>
  <c r="P93" i="8"/>
  <c r="Q93" i="8" a="1"/>
  <c r="Q93" i="8"/>
  <c r="R93" i="8" a="1"/>
  <c r="R93" i="8"/>
  <c r="S93" i="8" a="1"/>
  <c r="S93" i="8"/>
  <c r="T93" i="8" a="1"/>
  <c r="T93" i="8"/>
  <c r="U93" i="8" a="1"/>
  <c r="U93" i="8"/>
  <c r="V93" i="8" a="1"/>
  <c r="V93" i="8"/>
  <c r="W93" i="8" a="1"/>
  <c r="W93" i="8"/>
  <c r="X93" i="8" a="1"/>
  <c r="X93" i="8"/>
  <c r="Y93" i="8" a="1"/>
  <c r="Y93" i="8"/>
  <c r="B94" i="8" a="1"/>
  <c r="B94" i="8"/>
  <c r="C94" i="8" a="1"/>
  <c r="C94" i="8"/>
  <c r="D94" i="8" a="1"/>
  <c r="D94" i="8"/>
  <c r="E94" i="8" a="1"/>
  <c r="E94" i="8"/>
  <c r="F94" i="8" a="1"/>
  <c r="F94" i="8"/>
  <c r="G94" i="8" a="1"/>
  <c r="G94" i="8"/>
  <c r="H94" i="8" a="1"/>
  <c r="H94" i="8"/>
  <c r="I94" i="8" a="1"/>
  <c r="I94" i="8"/>
  <c r="J94" i="8" a="1"/>
  <c r="J94" i="8"/>
  <c r="K94" i="8" a="1"/>
  <c r="K94" i="8"/>
  <c r="L94" i="8" a="1"/>
  <c r="L94" i="8"/>
  <c r="M94" i="8" a="1"/>
  <c r="M94" i="8"/>
  <c r="N94" i="8" a="1"/>
  <c r="N94" i="8"/>
  <c r="O94" i="8" a="1"/>
  <c r="O94" i="8"/>
  <c r="P94" i="8" a="1"/>
  <c r="P94" i="8"/>
  <c r="Q94" i="8" a="1"/>
  <c r="Q94" i="8"/>
  <c r="R94" i="8" a="1"/>
  <c r="R94" i="8"/>
  <c r="S94" i="8" a="1"/>
  <c r="S94" i="8"/>
  <c r="T94" i="8" a="1"/>
  <c r="T94" i="8"/>
  <c r="U94" i="8" a="1"/>
  <c r="U94" i="8"/>
  <c r="V94" i="8" a="1"/>
  <c r="V94" i="8"/>
  <c r="W94" i="8" a="1"/>
  <c r="W94" i="8"/>
  <c r="X94" i="8" a="1"/>
  <c r="X94" i="8"/>
  <c r="Y94" i="8" a="1"/>
  <c r="Y94" i="8"/>
  <c r="B95" i="8" a="1"/>
  <c r="B95" i="8"/>
  <c r="C95" i="8" a="1"/>
  <c r="C95" i="8"/>
  <c r="D95" i="8" a="1"/>
  <c r="D95" i="8"/>
  <c r="E95" i="8" a="1"/>
  <c r="E95" i="8"/>
  <c r="F95" i="8" a="1"/>
  <c r="F95" i="8"/>
  <c r="G95" i="8" a="1"/>
  <c r="G95" i="8"/>
  <c r="H95" i="8" a="1"/>
  <c r="H95" i="8"/>
  <c r="I95" i="8" a="1"/>
  <c r="I95" i="8"/>
  <c r="J95" i="8" a="1"/>
  <c r="J95" i="8"/>
  <c r="K95" i="8" a="1"/>
  <c r="K95" i="8"/>
  <c r="L95" i="8" a="1"/>
  <c r="L95" i="8"/>
  <c r="M95" i="8" a="1"/>
  <c r="M95" i="8"/>
  <c r="N95" i="8" a="1"/>
  <c r="N95" i="8"/>
  <c r="O95" i="8" a="1"/>
  <c r="O95" i="8"/>
  <c r="P95" i="8" a="1"/>
  <c r="P95" i="8"/>
  <c r="Q95" i="8" a="1"/>
  <c r="Q95" i="8"/>
  <c r="R95" i="8" a="1"/>
  <c r="R95" i="8"/>
  <c r="S95" i="8" a="1"/>
  <c r="S95" i="8"/>
  <c r="T95" i="8" a="1"/>
  <c r="T95" i="8"/>
  <c r="U95" i="8" a="1"/>
  <c r="U95" i="8"/>
  <c r="V95" i="8" a="1"/>
  <c r="V95" i="8"/>
  <c r="W95" i="8" a="1"/>
  <c r="W95" i="8"/>
  <c r="X95" i="8" a="1"/>
  <c r="X95" i="8"/>
  <c r="Y95" i="8" a="1"/>
  <c r="Y95" i="8"/>
  <c r="B96" i="8" a="1"/>
  <c r="B96" i="8"/>
  <c r="C96" i="8" a="1"/>
  <c r="C96" i="8"/>
  <c r="D96" i="8" a="1"/>
  <c r="D96" i="8"/>
  <c r="E96" i="8" a="1"/>
  <c r="E96" i="8"/>
  <c r="F96" i="8" a="1"/>
  <c r="F96" i="8"/>
  <c r="G96" i="8" a="1"/>
  <c r="G96" i="8"/>
  <c r="H96" i="8" a="1"/>
  <c r="H96" i="8"/>
  <c r="I96" i="8" a="1"/>
  <c r="I96" i="8"/>
  <c r="J96" i="8" a="1"/>
  <c r="J96" i="8"/>
  <c r="K96" i="8" a="1"/>
  <c r="K96" i="8"/>
  <c r="L96" i="8" a="1"/>
  <c r="L96" i="8"/>
  <c r="M96" i="8" a="1"/>
  <c r="M96" i="8"/>
  <c r="N96" i="8" a="1"/>
  <c r="N96" i="8"/>
  <c r="O96" i="8" a="1"/>
  <c r="O96" i="8"/>
  <c r="P96" i="8" a="1"/>
  <c r="P96" i="8"/>
  <c r="Q96" i="8" a="1"/>
  <c r="Q96" i="8"/>
  <c r="R96" i="8" a="1"/>
  <c r="R96" i="8"/>
  <c r="S96" i="8" a="1"/>
  <c r="S96" i="8"/>
  <c r="T96" i="8" a="1"/>
  <c r="T96" i="8"/>
  <c r="U96" i="8" a="1"/>
  <c r="U96" i="8"/>
  <c r="V96" i="8" a="1"/>
  <c r="V96" i="8"/>
  <c r="W96" i="8" a="1"/>
  <c r="W96" i="8"/>
  <c r="X96" i="8" a="1"/>
  <c r="X96" i="8"/>
  <c r="Y96" i="8" a="1"/>
  <c r="Y96" i="8"/>
  <c r="B97" i="8" a="1"/>
  <c r="B97" i="8"/>
  <c r="C97" i="8" a="1"/>
  <c r="C97" i="8"/>
  <c r="D97" i="8" a="1"/>
  <c r="D97" i="8"/>
  <c r="E97" i="8" a="1"/>
  <c r="E97" i="8"/>
  <c r="F97" i="8" a="1"/>
  <c r="F97" i="8"/>
  <c r="G97" i="8" a="1"/>
  <c r="G97" i="8"/>
  <c r="H97" i="8" a="1"/>
  <c r="H97" i="8"/>
  <c r="I97" i="8" a="1"/>
  <c r="I97" i="8"/>
  <c r="J97" i="8" a="1"/>
  <c r="J97" i="8"/>
  <c r="K97" i="8" a="1"/>
  <c r="K97" i="8"/>
  <c r="L97" i="8" a="1"/>
  <c r="L97" i="8"/>
  <c r="M97" i="8" a="1"/>
  <c r="M97" i="8"/>
  <c r="N97" i="8" a="1"/>
  <c r="N97" i="8"/>
  <c r="O97" i="8" a="1"/>
  <c r="O97" i="8"/>
  <c r="P97" i="8" a="1"/>
  <c r="P97" i="8"/>
  <c r="Q97" i="8" a="1"/>
  <c r="Q97" i="8"/>
  <c r="R97" i="8" a="1"/>
  <c r="R97" i="8"/>
  <c r="S97" i="8" a="1"/>
  <c r="S97" i="8"/>
  <c r="T97" i="8" a="1"/>
  <c r="T97" i="8"/>
  <c r="U97" i="8" a="1"/>
  <c r="U97" i="8"/>
  <c r="V97" i="8" a="1"/>
  <c r="V97" i="8"/>
  <c r="W97" i="8" a="1"/>
  <c r="W97" i="8"/>
  <c r="X97" i="8" a="1"/>
  <c r="X97" i="8"/>
  <c r="Y97" i="8" a="1"/>
  <c r="Y97" i="8"/>
  <c r="B98" i="8" a="1"/>
  <c r="B98" i="8"/>
  <c r="C98" i="8" a="1"/>
  <c r="C98" i="8"/>
  <c r="D98" i="8" a="1"/>
  <c r="D98" i="8"/>
  <c r="E98" i="8" a="1"/>
  <c r="E98" i="8"/>
  <c r="F98" i="8" a="1"/>
  <c r="F98" i="8"/>
  <c r="G98" i="8" a="1"/>
  <c r="G98" i="8"/>
  <c r="H98" i="8" a="1"/>
  <c r="H98" i="8"/>
  <c r="I98" i="8" a="1"/>
  <c r="I98" i="8"/>
  <c r="J98" i="8" a="1"/>
  <c r="J98" i="8"/>
  <c r="K98" i="8" a="1"/>
  <c r="K98" i="8"/>
  <c r="L98" i="8" a="1"/>
  <c r="L98" i="8"/>
  <c r="M98" i="8" a="1"/>
  <c r="M98" i="8"/>
  <c r="N98" i="8" a="1"/>
  <c r="N98" i="8"/>
  <c r="O98" i="8" a="1"/>
  <c r="O98" i="8"/>
  <c r="P98" i="8" a="1"/>
  <c r="P98" i="8"/>
  <c r="Q98" i="8" a="1"/>
  <c r="Q98" i="8"/>
  <c r="R98" i="8" a="1"/>
  <c r="R98" i="8"/>
  <c r="S98" i="8" a="1"/>
  <c r="S98" i="8"/>
  <c r="T98" i="8" a="1"/>
  <c r="T98" i="8"/>
  <c r="U98" i="8" a="1"/>
  <c r="U98" i="8"/>
  <c r="V98" i="8" a="1"/>
  <c r="V98" i="8"/>
  <c r="W98" i="8" a="1"/>
  <c r="W98" i="8"/>
  <c r="X98" i="8" a="1"/>
  <c r="X98" i="8"/>
  <c r="Y98" i="8" a="1"/>
  <c r="Y98" i="8"/>
  <c r="B99" i="8" a="1"/>
  <c r="B99" i="8"/>
  <c r="C99" i="8" a="1"/>
  <c r="C99" i="8"/>
  <c r="D99" i="8" a="1"/>
  <c r="D99" i="8"/>
  <c r="E99" i="8" a="1"/>
  <c r="E99" i="8"/>
  <c r="F99" i="8" a="1"/>
  <c r="F99" i="8"/>
  <c r="G99" i="8" a="1"/>
  <c r="G99" i="8"/>
  <c r="H99" i="8" a="1"/>
  <c r="H99" i="8"/>
  <c r="I99" i="8" a="1"/>
  <c r="I99" i="8"/>
  <c r="J99" i="8" a="1"/>
  <c r="J99" i="8"/>
  <c r="K99" i="8" a="1"/>
  <c r="K99" i="8"/>
  <c r="L99" i="8" a="1"/>
  <c r="L99" i="8"/>
  <c r="M99" i="8" a="1"/>
  <c r="M99" i="8"/>
  <c r="N99" i="8" a="1"/>
  <c r="N99" i="8"/>
  <c r="O99" i="8" a="1"/>
  <c r="O99" i="8"/>
  <c r="P99" i="8" a="1"/>
  <c r="P99" i="8"/>
  <c r="Q99" i="8" a="1"/>
  <c r="Q99" i="8"/>
  <c r="R99" i="8" a="1"/>
  <c r="R99" i="8"/>
  <c r="S99" i="8" a="1"/>
  <c r="S99" i="8"/>
  <c r="T99" i="8" a="1"/>
  <c r="T99" i="8"/>
  <c r="U99" i="8" a="1"/>
  <c r="U99" i="8"/>
  <c r="V99" i="8" a="1"/>
  <c r="V99" i="8"/>
  <c r="W99" i="8" a="1"/>
  <c r="W99" i="8"/>
  <c r="X99" i="8" a="1"/>
  <c r="X99" i="8"/>
  <c r="Y99" i="8" a="1"/>
  <c r="Y99" i="8"/>
  <c r="B100" i="8" a="1"/>
  <c r="B100" i="8"/>
  <c r="C100" i="8" a="1"/>
  <c r="C100" i="8"/>
  <c r="D100" i="8" a="1"/>
  <c r="D100" i="8"/>
  <c r="E100" i="8" a="1"/>
  <c r="E100" i="8"/>
  <c r="F100" i="8" a="1"/>
  <c r="F100" i="8"/>
  <c r="G100" i="8" a="1"/>
  <c r="G100" i="8"/>
  <c r="H100" i="8" a="1"/>
  <c r="H100" i="8"/>
  <c r="I100" i="8" a="1"/>
  <c r="I100" i="8"/>
  <c r="J100" i="8" a="1"/>
  <c r="J100" i="8"/>
  <c r="K100" i="8" a="1"/>
  <c r="K100" i="8"/>
  <c r="L100" i="8" a="1"/>
  <c r="L100" i="8"/>
  <c r="M100" i="8" a="1"/>
  <c r="M100" i="8"/>
  <c r="N100" i="8" a="1"/>
  <c r="N100" i="8"/>
  <c r="O100" i="8" a="1"/>
  <c r="O100" i="8"/>
  <c r="P100" i="8" a="1"/>
  <c r="P100" i="8"/>
  <c r="Q100" i="8" a="1"/>
  <c r="Q100" i="8"/>
  <c r="R100" i="8" a="1"/>
  <c r="R100" i="8"/>
  <c r="S100" i="8" a="1"/>
  <c r="S100" i="8"/>
  <c r="T100" i="8" a="1"/>
  <c r="T100" i="8"/>
  <c r="U100" i="8" a="1"/>
  <c r="U100" i="8"/>
  <c r="V100" i="8" a="1"/>
  <c r="V100" i="8"/>
  <c r="W100" i="8" a="1"/>
  <c r="W100" i="8"/>
  <c r="X100" i="8" a="1"/>
  <c r="X100" i="8"/>
  <c r="Y100" i="8" a="1"/>
  <c r="Y100" i="8"/>
  <c r="B101" i="8" a="1"/>
  <c r="B101" i="8"/>
  <c r="C101" i="8" a="1"/>
  <c r="C101" i="8"/>
  <c r="D101" i="8" a="1"/>
  <c r="D101" i="8"/>
  <c r="E101" i="8" a="1"/>
  <c r="E101" i="8"/>
  <c r="F101" i="8" a="1"/>
  <c r="F101" i="8"/>
  <c r="G101" i="8" a="1"/>
  <c r="G101" i="8"/>
  <c r="H101" i="8" a="1"/>
  <c r="H101" i="8"/>
  <c r="I101" i="8" a="1"/>
  <c r="I101" i="8"/>
  <c r="J101" i="8" a="1"/>
  <c r="J101" i="8"/>
  <c r="K101" i="8" a="1"/>
  <c r="K101" i="8"/>
  <c r="L101" i="8" a="1"/>
  <c r="L101" i="8"/>
  <c r="M101" i="8" a="1"/>
  <c r="M101" i="8"/>
  <c r="N101" i="8" a="1"/>
  <c r="N101" i="8"/>
  <c r="O101" i="8" a="1"/>
  <c r="O101" i="8"/>
  <c r="P101" i="8" a="1"/>
  <c r="P101" i="8"/>
  <c r="Q101" i="8" a="1"/>
  <c r="Q101" i="8"/>
  <c r="R101" i="8" a="1"/>
  <c r="R101" i="8"/>
  <c r="S101" i="8" a="1"/>
  <c r="S101" i="8"/>
  <c r="T101" i="8" a="1"/>
  <c r="T101" i="8"/>
  <c r="U101" i="8" a="1"/>
  <c r="U101" i="8"/>
  <c r="V101" i="8" a="1"/>
  <c r="V101" i="8"/>
  <c r="W101" i="8" a="1"/>
  <c r="W101" i="8"/>
  <c r="X101" i="8" a="1"/>
  <c r="X101" i="8"/>
  <c r="Y101" i="8" a="1"/>
  <c r="Y101" i="8"/>
  <c r="B102" i="8" a="1"/>
  <c r="B102" i="8"/>
  <c r="C102" i="8" a="1"/>
  <c r="C102" i="8"/>
  <c r="D102" i="8" a="1"/>
  <c r="D102" i="8"/>
  <c r="E102" i="8" a="1"/>
  <c r="E102" i="8"/>
  <c r="F102" i="8" a="1"/>
  <c r="F102" i="8"/>
  <c r="G102" i="8" a="1"/>
  <c r="G102" i="8"/>
  <c r="H102" i="8" a="1"/>
  <c r="H102" i="8"/>
  <c r="I102" i="8" a="1"/>
  <c r="I102" i="8"/>
  <c r="J102" i="8" a="1"/>
  <c r="J102" i="8"/>
  <c r="K102" i="8" a="1"/>
  <c r="K102" i="8"/>
  <c r="L102" i="8" a="1"/>
  <c r="L102" i="8"/>
  <c r="M102" i="8" a="1"/>
  <c r="M102" i="8"/>
  <c r="N102" i="8" a="1"/>
  <c r="N102" i="8"/>
  <c r="O102" i="8" a="1"/>
  <c r="O102" i="8"/>
  <c r="P102" i="8" a="1"/>
  <c r="P102" i="8"/>
  <c r="Q102" i="8" a="1"/>
  <c r="Q102" i="8"/>
  <c r="R102" i="8" a="1"/>
  <c r="R102" i="8"/>
  <c r="S102" i="8" a="1"/>
  <c r="S102" i="8"/>
  <c r="T102" i="8" a="1"/>
  <c r="T102" i="8"/>
  <c r="U102" i="8" a="1"/>
  <c r="U102" i="8"/>
  <c r="V102" i="8" a="1"/>
  <c r="V102" i="8"/>
  <c r="W102" i="8" a="1"/>
  <c r="W102" i="8"/>
  <c r="X102" i="8" a="1"/>
  <c r="X102" i="8"/>
  <c r="Y102" i="8" a="1"/>
  <c r="Y102" i="8"/>
  <c r="B103" i="8" a="1"/>
  <c r="B103" i="8"/>
  <c r="C103" i="8" a="1"/>
  <c r="C103" i="8"/>
  <c r="D103" i="8" a="1"/>
  <c r="D103" i="8"/>
  <c r="E103" i="8" a="1"/>
  <c r="E103" i="8"/>
  <c r="F103" i="8" a="1"/>
  <c r="F103" i="8"/>
  <c r="G103" i="8" a="1"/>
  <c r="G103" i="8"/>
  <c r="H103" i="8" a="1"/>
  <c r="H103" i="8"/>
  <c r="I103" i="8" a="1"/>
  <c r="I103" i="8"/>
  <c r="J103" i="8" a="1"/>
  <c r="J103" i="8"/>
  <c r="K103" i="8" a="1"/>
  <c r="K103" i="8"/>
  <c r="L103" i="8" a="1"/>
  <c r="L103" i="8"/>
  <c r="M103" i="8" a="1"/>
  <c r="M103" i="8"/>
  <c r="N103" i="8" a="1"/>
  <c r="N103" i="8"/>
  <c r="O103" i="8" a="1"/>
  <c r="O103" i="8"/>
  <c r="P103" i="8" a="1"/>
  <c r="P103" i="8"/>
  <c r="Q103" i="8" a="1"/>
  <c r="Q103" i="8"/>
  <c r="R103" i="8" a="1"/>
  <c r="R103" i="8"/>
  <c r="S103" i="8" a="1"/>
  <c r="S103" i="8"/>
  <c r="T103" i="8" a="1"/>
  <c r="T103" i="8"/>
  <c r="U103" i="8" a="1"/>
  <c r="U103" i="8"/>
  <c r="V103" i="8" a="1"/>
  <c r="V103" i="8"/>
  <c r="W103" i="8" a="1"/>
  <c r="W103" i="8"/>
  <c r="X103" i="8" a="1"/>
  <c r="X103" i="8"/>
  <c r="Y103" i="8" a="1"/>
  <c r="Y103" i="8"/>
  <c r="B104" i="8" a="1"/>
  <c r="B104" i="8"/>
  <c r="C104" i="8" a="1"/>
  <c r="C104" i="8"/>
  <c r="D104" i="8" a="1"/>
  <c r="D104" i="8"/>
  <c r="E104" i="8" a="1"/>
  <c r="E104" i="8"/>
  <c r="F104" i="8" a="1"/>
  <c r="F104" i="8"/>
  <c r="G104" i="8" a="1"/>
  <c r="G104" i="8"/>
  <c r="H104" i="8" a="1"/>
  <c r="H104" i="8"/>
  <c r="I104" i="8" a="1"/>
  <c r="I104" i="8"/>
  <c r="J104" i="8" a="1"/>
  <c r="J104" i="8"/>
  <c r="K104" i="8" a="1"/>
  <c r="K104" i="8"/>
  <c r="L104" i="8" a="1"/>
  <c r="L104" i="8"/>
  <c r="M104" i="8" a="1"/>
  <c r="M104" i="8"/>
  <c r="N104" i="8" a="1"/>
  <c r="N104" i="8"/>
  <c r="O104" i="8" a="1"/>
  <c r="O104" i="8"/>
  <c r="P104" i="8" a="1"/>
  <c r="P104" i="8"/>
  <c r="Q104" i="8" a="1"/>
  <c r="Q104" i="8"/>
  <c r="R104" i="8" a="1"/>
  <c r="R104" i="8"/>
  <c r="S104" i="8" a="1"/>
  <c r="S104" i="8"/>
  <c r="T104" i="8" a="1"/>
  <c r="T104" i="8"/>
  <c r="U104" i="8" a="1"/>
  <c r="U104" i="8"/>
  <c r="V104" i="8" a="1"/>
  <c r="V104" i="8"/>
  <c r="W104" i="8" a="1"/>
  <c r="W104" i="8"/>
  <c r="X104" i="8" a="1"/>
  <c r="X104" i="8"/>
  <c r="Y104" i="8" a="1"/>
  <c r="Y104" i="8"/>
  <c r="B105" i="8" a="1"/>
  <c r="B105" i="8"/>
  <c r="C105" i="8" a="1"/>
  <c r="C105" i="8"/>
  <c r="D105" i="8" a="1"/>
  <c r="D105" i="8"/>
  <c r="E105" i="8" a="1"/>
  <c r="E105" i="8"/>
  <c r="F105" i="8" a="1"/>
  <c r="F105" i="8"/>
  <c r="G105" i="8" a="1"/>
  <c r="G105" i="8"/>
  <c r="H105" i="8" a="1"/>
  <c r="H105" i="8"/>
  <c r="I105" i="8" a="1"/>
  <c r="I105" i="8"/>
  <c r="J105" i="8" a="1"/>
  <c r="J105" i="8"/>
  <c r="K105" i="8" a="1"/>
  <c r="K105" i="8"/>
  <c r="L105" i="8" a="1"/>
  <c r="L105" i="8"/>
  <c r="M105" i="8" a="1"/>
  <c r="M105" i="8"/>
  <c r="N105" i="8" a="1"/>
  <c r="N105" i="8"/>
  <c r="O105" i="8" a="1"/>
  <c r="O105" i="8"/>
  <c r="P105" i="8" a="1"/>
  <c r="P105" i="8"/>
  <c r="Q105" i="8" a="1"/>
  <c r="Q105" i="8"/>
  <c r="R105" i="8" a="1"/>
  <c r="R105" i="8"/>
  <c r="S105" i="8" a="1"/>
  <c r="S105" i="8"/>
  <c r="T105" i="8" a="1"/>
  <c r="T105" i="8"/>
  <c r="U105" i="8" a="1"/>
  <c r="U105" i="8"/>
  <c r="V105" i="8" a="1"/>
  <c r="V105" i="8"/>
  <c r="W105" i="8" a="1"/>
  <c r="W105" i="8"/>
  <c r="X105" i="8" a="1"/>
  <c r="X105" i="8"/>
  <c r="Y105" i="8" a="1"/>
  <c r="Y105" i="8"/>
  <c r="B106" i="8" a="1"/>
  <c r="B106" i="8"/>
  <c r="C106" i="8" a="1"/>
  <c r="C106" i="8"/>
  <c r="D106" i="8" a="1"/>
  <c r="D106" i="8"/>
  <c r="E106" i="8" a="1"/>
  <c r="E106" i="8"/>
  <c r="F106" i="8" a="1"/>
  <c r="F106" i="8"/>
  <c r="G106" i="8" a="1"/>
  <c r="G106" i="8"/>
  <c r="H106" i="8" a="1"/>
  <c r="H106" i="8"/>
  <c r="I106" i="8" a="1"/>
  <c r="I106" i="8"/>
  <c r="J106" i="8" a="1"/>
  <c r="J106" i="8"/>
  <c r="K106" i="8" a="1"/>
  <c r="K106" i="8"/>
  <c r="L106" i="8" a="1"/>
  <c r="L106" i="8"/>
  <c r="M106" i="8" a="1"/>
  <c r="M106" i="8"/>
  <c r="N106" i="8" a="1"/>
  <c r="N106" i="8"/>
  <c r="O106" i="8" a="1"/>
  <c r="O106" i="8"/>
  <c r="P106" i="8" a="1"/>
  <c r="P106" i="8"/>
  <c r="Q106" i="8" a="1"/>
  <c r="Q106" i="8"/>
  <c r="R106" i="8" a="1"/>
  <c r="R106" i="8"/>
  <c r="S106" i="8" a="1"/>
  <c r="S106" i="8"/>
  <c r="T106" i="8" a="1"/>
  <c r="T106" i="8"/>
  <c r="U106" i="8" a="1"/>
  <c r="U106" i="8"/>
  <c r="V106" i="8" a="1"/>
  <c r="V106" i="8"/>
  <c r="W106" i="8" a="1"/>
  <c r="W106" i="8"/>
  <c r="X106" i="8" a="1"/>
  <c r="X106" i="8"/>
  <c r="Y106" i="8" a="1"/>
  <c r="Y106" i="8"/>
  <c r="B107" i="8" a="1"/>
  <c r="B107" i="8"/>
  <c r="C107" i="8" a="1"/>
  <c r="C107" i="8"/>
  <c r="D107" i="8" a="1"/>
  <c r="D107" i="8"/>
  <c r="E107" i="8" a="1"/>
  <c r="E107" i="8"/>
  <c r="F107" i="8" a="1"/>
  <c r="F107" i="8"/>
  <c r="G107" i="8" a="1"/>
  <c r="G107" i="8"/>
  <c r="H107" i="8" a="1"/>
  <c r="H107" i="8"/>
  <c r="I107" i="8" a="1"/>
  <c r="I107" i="8"/>
  <c r="J107" i="8" a="1"/>
  <c r="J107" i="8"/>
  <c r="K107" i="8" a="1"/>
  <c r="K107" i="8"/>
  <c r="L107" i="8" a="1"/>
  <c r="L107" i="8"/>
  <c r="M107" i="8" a="1"/>
  <c r="M107" i="8"/>
  <c r="N107" i="8" a="1"/>
  <c r="N107" i="8"/>
  <c r="O107" i="8" a="1"/>
  <c r="O107" i="8"/>
  <c r="P107" i="8" a="1"/>
  <c r="P107" i="8"/>
  <c r="Q107" i="8" a="1"/>
  <c r="Q107" i="8"/>
  <c r="R107" i="8" a="1"/>
  <c r="R107" i="8"/>
  <c r="S107" i="8" a="1"/>
  <c r="S107" i="8"/>
  <c r="T107" i="8" a="1"/>
  <c r="T107" i="8"/>
  <c r="U107" i="8" a="1"/>
  <c r="U107" i="8"/>
  <c r="V107" i="8" a="1"/>
  <c r="V107" i="8"/>
  <c r="W107" i="8" a="1"/>
  <c r="W107" i="8"/>
  <c r="X107" i="8" a="1"/>
  <c r="X107" i="8"/>
  <c r="Y107" i="8" a="1"/>
  <c r="Y107" i="8"/>
  <c r="B108" i="8" a="1"/>
  <c r="B108" i="8"/>
  <c r="C108" i="8" a="1"/>
  <c r="C108" i="8"/>
  <c r="D108" i="8" a="1"/>
  <c r="D108" i="8"/>
  <c r="E108" i="8" a="1"/>
  <c r="E108" i="8"/>
  <c r="F108" i="8" a="1"/>
  <c r="F108" i="8"/>
  <c r="G108" i="8" a="1"/>
  <c r="G108" i="8"/>
  <c r="H108" i="8" a="1"/>
  <c r="H108" i="8"/>
  <c r="I108" i="8" a="1"/>
  <c r="I108" i="8"/>
  <c r="J108" i="8" a="1"/>
  <c r="J108" i="8"/>
  <c r="K108" i="8" a="1"/>
  <c r="K108" i="8"/>
  <c r="L108" i="8" a="1"/>
  <c r="L108" i="8"/>
  <c r="M108" i="8" a="1"/>
  <c r="M108" i="8"/>
  <c r="N108" i="8" a="1"/>
  <c r="N108" i="8"/>
  <c r="O108" i="8" a="1"/>
  <c r="O108" i="8"/>
  <c r="P108" i="8" a="1"/>
  <c r="P108" i="8"/>
  <c r="Q108" i="8" a="1"/>
  <c r="Q108" i="8"/>
  <c r="R108" i="8" a="1"/>
  <c r="R108" i="8"/>
  <c r="S108" i="8" a="1"/>
  <c r="S108" i="8"/>
  <c r="T108" i="8" a="1"/>
  <c r="T108" i="8"/>
  <c r="U108" i="8" a="1"/>
  <c r="U108" i="8"/>
  <c r="V108" i="8" a="1"/>
  <c r="V108" i="8"/>
  <c r="W108" i="8" a="1"/>
  <c r="W108" i="8"/>
  <c r="X108" i="8" a="1"/>
  <c r="X108" i="8"/>
  <c r="Y108" i="8" a="1"/>
  <c r="Y108" i="8"/>
  <c r="B109" i="8" a="1"/>
  <c r="B109" i="8"/>
  <c r="C109" i="8" a="1"/>
  <c r="C109" i="8"/>
  <c r="D109" i="8" a="1"/>
  <c r="D109" i="8"/>
  <c r="E109" i="8" a="1"/>
  <c r="E109" i="8"/>
  <c r="F109" i="8" a="1"/>
  <c r="F109" i="8"/>
  <c r="G109" i="8" a="1"/>
  <c r="G109" i="8"/>
  <c r="H109" i="8" a="1"/>
  <c r="H109" i="8"/>
  <c r="I109" i="8" a="1"/>
  <c r="I109" i="8"/>
  <c r="J109" i="8" a="1"/>
  <c r="J109" i="8"/>
  <c r="K109" i="8" a="1"/>
  <c r="K109" i="8"/>
  <c r="L109" i="8" a="1"/>
  <c r="L109" i="8"/>
  <c r="M109" i="8" a="1"/>
  <c r="M109" i="8"/>
  <c r="N109" i="8" a="1"/>
  <c r="N109" i="8"/>
  <c r="O109" i="8" a="1"/>
  <c r="O109" i="8"/>
  <c r="P109" i="8" a="1"/>
  <c r="P109" i="8"/>
  <c r="Q109" i="8" a="1"/>
  <c r="Q109" i="8"/>
  <c r="R109" i="8" a="1"/>
  <c r="R109" i="8"/>
  <c r="S109" i="8" a="1"/>
  <c r="S109" i="8"/>
  <c r="T109" i="8" a="1"/>
  <c r="T109" i="8"/>
  <c r="U109" i="8" a="1"/>
  <c r="U109" i="8"/>
  <c r="V109" i="8" a="1"/>
  <c r="V109" i="8"/>
  <c r="W109" i="8" a="1"/>
  <c r="W109" i="8"/>
  <c r="X109" i="8" a="1"/>
  <c r="X109" i="8"/>
  <c r="Y109" i="8" a="1"/>
  <c r="Y109" i="8"/>
  <c r="B110" i="8" a="1"/>
  <c r="B110" i="8"/>
  <c r="C110" i="8" a="1"/>
  <c r="C110" i="8"/>
  <c r="D110" i="8" a="1"/>
  <c r="D110" i="8"/>
  <c r="E110" i="8" a="1"/>
  <c r="E110" i="8"/>
  <c r="F110" i="8" a="1"/>
  <c r="F110" i="8"/>
  <c r="G110" i="8" a="1"/>
  <c r="G110" i="8"/>
  <c r="H110" i="8" a="1"/>
  <c r="H110" i="8"/>
  <c r="I110" i="8" a="1"/>
  <c r="I110" i="8"/>
  <c r="J110" i="8" a="1"/>
  <c r="J110" i="8"/>
  <c r="K110" i="8" a="1"/>
  <c r="K110" i="8"/>
  <c r="L110" i="8" a="1"/>
  <c r="L110" i="8"/>
  <c r="M110" i="8" a="1"/>
  <c r="M110" i="8"/>
  <c r="N110" i="8" a="1"/>
  <c r="N110" i="8"/>
  <c r="O110" i="8" a="1"/>
  <c r="O110" i="8"/>
  <c r="P110" i="8" a="1"/>
  <c r="P110" i="8"/>
  <c r="Q110" i="8" a="1"/>
  <c r="Q110" i="8"/>
  <c r="R110" i="8" a="1"/>
  <c r="R110" i="8"/>
  <c r="S110" i="8" a="1"/>
  <c r="S110" i="8"/>
  <c r="T110" i="8" a="1"/>
  <c r="T110" i="8"/>
  <c r="U110" i="8" a="1"/>
  <c r="U110" i="8"/>
  <c r="V110" i="8" a="1"/>
  <c r="V110" i="8"/>
  <c r="W110" i="8" a="1"/>
  <c r="W110" i="8"/>
  <c r="X110" i="8" a="1"/>
  <c r="X110" i="8"/>
  <c r="Y110" i="8" a="1"/>
  <c r="Y110" i="8"/>
  <c r="B111" i="8" a="1"/>
  <c r="B111" i="8"/>
  <c r="C111" i="8" a="1"/>
  <c r="C111" i="8"/>
  <c r="D111" i="8" a="1"/>
  <c r="D111" i="8"/>
  <c r="E111" i="8" a="1"/>
  <c r="E111" i="8"/>
  <c r="F111" i="8" a="1"/>
  <c r="F111" i="8"/>
  <c r="G111" i="8" a="1"/>
  <c r="G111" i="8"/>
  <c r="H111" i="8" a="1"/>
  <c r="H111" i="8"/>
  <c r="I111" i="8" a="1"/>
  <c r="I111" i="8"/>
  <c r="J111" i="8" a="1"/>
  <c r="J111" i="8"/>
  <c r="K111" i="8" a="1"/>
  <c r="K111" i="8"/>
  <c r="L111" i="8" a="1"/>
  <c r="L111" i="8"/>
  <c r="M111" i="8" a="1"/>
  <c r="M111" i="8"/>
  <c r="N111" i="8" a="1"/>
  <c r="N111" i="8"/>
  <c r="O111" i="8" a="1"/>
  <c r="O111" i="8"/>
  <c r="P111" i="8" a="1"/>
  <c r="P111" i="8"/>
  <c r="Q111" i="8" a="1"/>
  <c r="Q111" i="8"/>
  <c r="R111" i="8" a="1"/>
  <c r="R111" i="8"/>
  <c r="S111" i="8" a="1"/>
  <c r="S111" i="8"/>
  <c r="T111" i="8" a="1"/>
  <c r="T111" i="8"/>
  <c r="U111" i="8" a="1"/>
  <c r="U111" i="8"/>
  <c r="V111" i="8" a="1"/>
  <c r="V111" i="8"/>
  <c r="W111" i="8" a="1"/>
  <c r="W111" i="8"/>
  <c r="X111" i="8" a="1"/>
  <c r="X111" i="8"/>
  <c r="Y111" i="8" a="1"/>
  <c r="Y111" i="8"/>
  <c r="B112" i="8" a="1"/>
  <c r="B112" i="8"/>
  <c r="C112" i="8" a="1"/>
  <c r="C112" i="8"/>
  <c r="D112" i="8" a="1"/>
  <c r="D112" i="8"/>
  <c r="E112" i="8" a="1"/>
  <c r="E112" i="8"/>
  <c r="F112" i="8" a="1"/>
  <c r="F112" i="8"/>
  <c r="G112" i="8" a="1"/>
  <c r="G112" i="8"/>
  <c r="H112" i="8" a="1"/>
  <c r="H112" i="8"/>
  <c r="I112" i="8" a="1"/>
  <c r="I112" i="8"/>
  <c r="J112" i="8" a="1"/>
  <c r="J112" i="8"/>
  <c r="K112" i="8" a="1"/>
  <c r="K112" i="8"/>
  <c r="L112" i="8" a="1"/>
  <c r="L112" i="8"/>
  <c r="M112" i="8" a="1"/>
  <c r="M112" i="8"/>
  <c r="N112" i="8" a="1"/>
  <c r="N112" i="8"/>
  <c r="O112" i="8" a="1"/>
  <c r="O112" i="8"/>
  <c r="P112" i="8" a="1"/>
  <c r="P112" i="8"/>
  <c r="Q112" i="8" a="1"/>
  <c r="Q112" i="8"/>
  <c r="R112" i="8" a="1"/>
  <c r="R112" i="8"/>
  <c r="S112" i="8" a="1"/>
  <c r="S112" i="8"/>
  <c r="T112" i="8" a="1"/>
  <c r="T112" i="8"/>
  <c r="U112" i="8" a="1"/>
  <c r="U112" i="8"/>
  <c r="V112" i="8" a="1"/>
  <c r="V112" i="8"/>
  <c r="W112" i="8" a="1"/>
  <c r="W112" i="8"/>
  <c r="X112" i="8" a="1"/>
  <c r="X112" i="8"/>
  <c r="Y112" i="8" a="1"/>
  <c r="Y112" i="8"/>
  <c r="B113" i="8" a="1"/>
  <c r="B113" i="8"/>
  <c r="C113" i="8" a="1"/>
  <c r="C113" i="8"/>
  <c r="D113" i="8" a="1"/>
  <c r="D113" i="8"/>
  <c r="E113" i="8" a="1"/>
  <c r="E113" i="8"/>
  <c r="F113" i="8" a="1"/>
  <c r="F113" i="8"/>
  <c r="G113" i="8" a="1"/>
  <c r="G113" i="8"/>
  <c r="H113" i="8" a="1"/>
  <c r="H113" i="8"/>
  <c r="I113" i="8" a="1"/>
  <c r="I113" i="8"/>
  <c r="J113" i="8" a="1"/>
  <c r="J113" i="8"/>
  <c r="K113" i="8" a="1"/>
  <c r="K113" i="8"/>
  <c r="L113" i="8" a="1"/>
  <c r="L113" i="8"/>
  <c r="M113" i="8" a="1"/>
  <c r="M113" i="8"/>
  <c r="N113" i="8" a="1"/>
  <c r="N113" i="8"/>
  <c r="O113" i="8" a="1"/>
  <c r="O113" i="8"/>
  <c r="P113" i="8" a="1"/>
  <c r="P113" i="8"/>
  <c r="Q113" i="8" a="1"/>
  <c r="Q113" i="8"/>
  <c r="R113" i="8" a="1"/>
  <c r="R113" i="8"/>
  <c r="S113" i="8" a="1"/>
  <c r="S113" i="8"/>
  <c r="T113" i="8" a="1"/>
  <c r="T113" i="8"/>
  <c r="U113" i="8" a="1"/>
  <c r="U113" i="8"/>
  <c r="V113" i="8" a="1"/>
  <c r="V113" i="8"/>
  <c r="W113" i="8" a="1"/>
  <c r="W113" i="8"/>
  <c r="X113" i="8" a="1"/>
  <c r="X113" i="8"/>
  <c r="Y113" i="8" a="1"/>
  <c r="Y113" i="8"/>
  <c r="B114" i="8" a="1"/>
  <c r="B114" i="8"/>
  <c r="C114" i="8" a="1"/>
  <c r="C114" i="8"/>
  <c r="D114" i="8" a="1"/>
  <c r="D114" i="8"/>
  <c r="E114" i="8" a="1"/>
  <c r="E114" i="8"/>
  <c r="F114" i="8" a="1"/>
  <c r="F114" i="8"/>
  <c r="G114" i="8" a="1"/>
  <c r="G114" i="8"/>
  <c r="H114" i="8" a="1"/>
  <c r="H114" i="8"/>
  <c r="I114" i="8" a="1"/>
  <c r="I114" i="8"/>
  <c r="J114" i="8" a="1"/>
  <c r="J114" i="8"/>
  <c r="K114" i="8" a="1"/>
  <c r="K114" i="8"/>
  <c r="L114" i="8" a="1"/>
  <c r="L114" i="8"/>
  <c r="M114" i="8" a="1"/>
  <c r="M114" i="8"/>
  <c r="N114" i="8" a="1"/>
  <c r="N114" i="8"/>
  <c r="O114" i="8" a="1"/>
  <c r="O114" i="8"/>
  <c r="P114" i="8" a="1"/>
  <c r="P114" i="8"/>
  <c r="Q114" i="8" a="1"/>
  <c r="Q114" i="8"/>
  <c r="R114" i="8" a="1"/>
  <c r="R114" i="8"/>
  <c r="S114" i="8" a="1"/>
  <c r="S114" i="8"/>
  <c r="T114" i="8" a="1"/>
  <c r="T114" i="8"/>
  <c r="U114" i="8" a="1"/>
  <c r="U114" i="8"/>
  <c r="V114" i="8" a="1"/>
  <c r="V114" i="8"/>
  <c r="W114" i="8" a="1"/>
  <c r="W114" i="8"/>
  <c r="X114" i="8" a="1"/>
  <c r="X114" i="8"/>
  <c r="Y114" i="8" a="1"/>
  <c r="Y114" i="8"/>
  <c r="B115" i="8" a="1"/>
  <c r="B115" i="8"/>
  <c r="C115" i="8" a="1"/>
  <c r="C115" i="8"/>
  <c r="D115" i="8" a="1"/>
  <c r="D115" i="8"/>
  <c r="E115" i="8" a="1"/>
  <c r="E115" i="8"/>
  <c r="F115" i="8" a="1"/>
  <c r="F115" i="8"/>
  <c r="G115" i="8" a="1"/>
  <c r="G115" i="8"/>
  <c r="H115" i="8" a="1"/>
  <c r="H115" i="8"/>
  <c r="I115" i="8" a="1"/>
  <c r="I115" i="8"/>
  <c r="J115" i="8" a="1"/>
  <c r="J115" i="8"/>
  <c r="K115" i="8" a="1"/>
  <c r="K115" i="8"/>
  <c r="L115" i="8" a="1"/>
  <c r="L115" i="8"/>
  <c r="M115" i="8" a="1"/>
  <c r="M115" i="8"/>
  <c r="N115" i="8" a="1"/>
  <c r="N115" i="8"/>
  <c r="O115" i="8" a="1"/>
  <c r="O115" i="8"/>
  <c r="P115" i="8" a="1"/>
  <c r="P115" i="8"/>
  <c r="Q115" i="8" a="1"/>
  <c r="Q115" i="8"/>
  <c r="R115" i="8" a="1"/>
  <c r="R115" i="8"/>
  <c r="S115" i="8" a="1"/>
  <c r="S115" i="8"/>
  <c r="T115" i="8" a="1"/>
  <c r="T115" i="8"/>
  <c r="U115" i="8" a="1"/>
  <c r="U115" i="8"/>
  <c r="V115" i="8" a="1"/>
  <c r="V115" i="8"/>
  <c r="W115" i="8" a="1"/>
  <c r="W115" i="8"/>
  <c r="X115" i="8" a="1"/>
  <c r="X115" i="8"/>
  <c r="Y115" i="8" a="1"/>
  <c r="Y115" i="8"/>
  <c r="B116" i="8" a="1"/>
  <c r="B116" i="8"/>
  <c r="C116" i="8" a="1"/>
  <c r="C116" i="8"/>
  <c r="D116" i="8" a="1"/>
  <c r="D116" i="8"/>
  <c r="E116" i="8" a="1"/>
  <c r="E116" i="8"/>
  <c r="F116" i="8" a="1"/>
  <c r="F116" i="8"/>
  <c r="G116" i="8" a="1"/>
  <c r="G116" i="8"/>
  <c r="H116" i="8" a="1"/>
  <c r="H116" i="8"/>
  <c r="I116" i="8" a="1"/>
  <c r="I116" i="8"/>
  <c r="J116" i="8" a="1"/>
  <c r="J116" i="8"/>
  <c r="K116" i="8" a="1"/>
  <c r="K116" i="8"/>
  <c r="L116" i="8" a="1"/>
  <c r="L116" i="8"/>
  <c r="M116" i="8" a="1"/>
  <c r="M116" i="8"/>
  <c r="N116" i="8" a="1"/>
  <c r="N116" i="8"/>
  <c r="O116" i="8" a="1"/>
  <c r="O116" i="8"/>
  <c r="P116" i="8" a="1"/>
  <c r="P116" i="8"/>
  <c r="Q116" i="8" a="1"/>
  <c r="Q116" i="8"/>
  <c r="R116" i="8" a="1"/>
  <c r="R116" i="8"/>
  <c r="S116" i="8" a="1"/>
  <c r="S116" i="8"/>
  <c r="T116" i="8" a="1"/>
  <c r="T116" i="8"/>
  <c r="U116" i="8" a="1"/>
  <c r="U116" i="8"/>
  <c r="V116" i="8" a="1"/>
  <c r="V116" i="8"/>
  <c r="W116" i="8" a="1"/>
  <c r="W116" i="8"/>
  <c r="X116" i="8" a="1"/>
  <c r="X116" i="8"/>
  <c r="Y116" i="8" a="1"/>
  <c r="Y116" i="8"/>
  <c r="B117" i="8" a="1"/>
  <c r="B117" i="8"/>
  <c r="C117" i="8" a="1"/>
  <c r="C117" i="8"/>
  <c r="D117" i="8" a="1"/>
  <c r="D117" i="8"/>
  <c r="E117" i="8" a="1"/>
  <c r="E117" i="8"/>
  <c r="F117" i="8" a="1"/>
  <c r="F117" i="8"/>
  <c r="G117" i="8" a="1"/>
  <c r="G117" i="8"/>
  <c r="H117" i="8" a="1"/>
  <c r="H117" i="8"/>
  <c r="I117" i="8" a="1"/>
  <c r="I117" i="8"/>
  <c r="J117" i="8" a="1"/>
  <c r="J117" i="8"/>
  <c r="K117" i="8" a="1"/>
  <c r="K117" i="8"/>
  <c r="L117" i="8" a="1"/>
  <c r="L117" i="8"/>
  <c r="M117" i="8" a="1"/>
  <c r="M117" i="8"/>
  <c r="N117" i="8" a="1"/>
  <c r="N117" i="8"/>
  <c r="O117" i="8" a="1"/>
  <c r="O117" i="8"/>
  <c r="P117" i="8" a="1"/>
  <c r="P117" i="8"/>
  <c r="Q117" i="8" a="1"/>
  <c r="Q117" i="8"/>
  <c r="R117" i="8" a="1"/>
  <c r="R117" i="8"/>
  <c r="S117" i="8" a="1"/>
  <c r="S117" i="8"/>
  <c r="T117" i="8" a="1"/>
  <c r="T117" i="8"/>
  <c r="U117" i="8" a="1"/>
  <c r="U117" i="8"/>
  <c r="V117" i="8" a="1"/>
  <c r="V117" i="8"/>
  <c r="W117" i="8" a="1"/>
  <c r="W117" i="8"/>
  <c r="X117" i="8" a="1"/>
  <c r="X117" i="8"/>
  <c r="Y117" i="8" a="1"/>
  <c r="Y117" i="8"/>
  <c r="B118" i="8" a="1"/>
  <c r="B118" i="8"/>
  <c r="C118" i="8" a="1"/>
  <c r="C118" i="8"/>
  <c r="D118" i="8" a="1"/>
  <c r="D118" i="8"/>
  <c r="E118" i="8" a="1"/>
  <c r="E118" i="8"/>
  <c r="F118" i="8" a="1"/>
  <c r="F118" i="8"/>
  <c r="G118" i="8" a="1"/>
  <c r="G118" i="8"/>
  <c r="H118" i="8" a="1"/>
  <c r="H118" i="8"/>
  <c r="I118" i="8" a="1"/>
  <c r="I118" i="8"/>
  <c r="J118" i="8" a="1"/>
  <c r="J118" i="8"/>
  <c r="K118" i="8" a="1"/>
  <c r="K118" i="8"/>
  <c r="L118" i="8" a="1"/>
  <c r="L118" i="8"/>
  <c r="M118" i="8" a="1"/>
  <c r="M118" i="8"/>
  <c r="N118" i="8" a="1"/>
  <c r="N118" i="8"/>
  <c r="O118" i="8" a="1"/>
  <c r="O118" i="8"/>
  <c r="P118" i="8" a="1"/>
  <c r="P118" i="8"/>
  <c r="Q118" i="8" a="1"/>
  <c r="Q118" i="8"/>
  <c r="R118" i="8" a="1"/>
  <c r="R118" i="8"/>
  <c r="S118" i="8" a="1"/>
  <c r="S118" i="8"/>
  <c r="T118" i="8" a="1"/>
  <c r="T118" i="8"/>
  <c r="U118" i="8" a="1"/>
  <c r="U118" i="8"/>
  <c r="V118" i="8" a="1"/>
  <c r="V118" i="8"/>
  <c r="W118" i="8" a="1"/>
  <c r="W118" i="8"/>
  <c r="X118" i="8" a="1"/>
  <c r="X118" i="8"/>
  <c r="Y118" i="8" a="1"/>
  <c r="Y118" i="8"/>
  <c r="B119" i="8" a="1"/>
  <c r="B119" i="8"/>
  <c r="C119" i="8" a="1"/>
  <c r="C119" i="8"/>
  <c r="D119" i="8" a="1"/>
  <c r="D119" i="8"/>
  <c r="E119" i="8" a="1"/>
  <c r="E119" i="8"/>
  <c r="F119" i="8" a="1"/>
  <c r="F119" i="8"/>
  <c r="G119" i="8" a="1"/>
  <c r="G119" i="8"/>
  <c r="H119" i="8" a="1"/>
  <c r="H119" i="8"/>
  <c r="I119" i="8" a="1"/>
  <c r="I119" i="8"/>
  <c r="J119" i="8" a="1"/>
  <c r="J119" i="8"/>
  <c r="K119" i="8" a="1"/>
  <c r="K119" i="8"/>
  <c r="L119" i="8" a="1"/>
  <c r="L119" i="8"/>
  <c r="M119" i="8" a="1"/>
  <c r="M119" i="8"/>
  <c r="N119" i="8" a="1"/>
  <c r="N119" i="8"/>
  <c r="O119" i="8" a="1"/>
  <c r="O119" i="8"/>
  <c r="P119" i="8" a="1"/>
  <c r="P119" i="8"/>
  <c r="Q119" i="8" a="1"/>
  <c r="Q119" i="8"/>
  <c r="R119" i="8" a="1"/>
  <c r="R119" i="8"/>
  <c r="S119" i="8" a="1"/>
  <c r="S119" i="8"/>
  <c r="T119" i="8" a="1"/>
  <c r="T119" i="8"/>
  <c r="U119" i="8" a="1"/>
  <c r="U119" i="8"/>
  <c r="V119" i="8" a="1"/>
  <c r="V119" i="8"/>
  <c r="W119" i="8" a="1"/>
  <c r="W119" i="8"/>
  <c r="X119" i="8" a="1"/>
  <c r="X119" i="8"/>
  <c r="Y119" i="8" a="1"/>
  <c r="Y119" i="8"/>
  <c r="B120" i="8" a="1"/>
  <c r="B120" i="8"/>
  <c r="C120" i="8" a="1"/>
  <c r="C120" i="8"/>
  <c r="D120" i="8" a="1"/>
  <c r="D120" i="8"/>
  <c r="E120" i="8" a="1"/>
  <c r="E120" i="8"/>
  <c r="F120" i="8" a="1"/>
  <c r="F120" i="8"/>
  <c r="G120" i="8" a="1"/>
  <c r="G120" i="8"/>
  <c r="H120" i="8" a="1"/>
  <c r="H120" i="8"/>
  <c r="I120" i="8" a="1"/>
  <c r="I120" i="8"/>
  <c r="J120" i="8" a="1"/>
  <c r="J120" i="8"/>
  <c r="K120" i="8" a="1"/>
  <c r="K120" i="8"/>
  <c r="L120" i="8" a="1"/>
  <c r="L120" i="8"/>
  <c r="M120" i="8" a="1"/>
  <c r="M120" i="8"/>
  <c r="N120" i="8" a="1"/>
  <c r="N120" i="8"/>
  <c r="O120" i="8" a="1"/>
  <c r="O120" i="8"/>
  <c r="P120" i="8" a="1"/>
  <c r="P120" i="8"/>
  <c r="Q120" i="8" a="1"/>
  <c r="Q120" i="8"/>
  <c r="R120" i="8" a="1"/>
  <c r="R120" i="8"/>
  <c r="S120" i="8" a="1"/>
  <c r="S120" i="8"/>
  <c r="T120" i="8" a="1"/>
  <c r="T120" i="8"/>
  <c r="U120" i="8" a="1"/>
  <c r="U120" i="8"/>
  <c r="V120" i="8" a="1"/>
  <c r="V120" i="8"/>
  <c r="W120" i="8" a="1"/>
  <c r="W120" i="8"/>
  <c r="X120" i="8" a="1"/>
  <c r="X120" i="8"/>
  <c r="Y120" i="8" a="1"/>
  <c r="Y120" i="8"/>
  <c r="B121" i="8" a="1"/>
  <c r="B121" i="8"/>
  <c r="C121" i="8" a="1"/>
  <c r="C121" i="8"/>
  <c r="D121" i="8" a="1"/>
  <c r="D121" i="8"/>
  <c r="E121" i="8" a="1"/>
  <c r="E121" i="8"/>
  <c r="F121" i="8" a="1"/>
  <c r="F121" i="8"/>
  <c r="G121" i="8" a="1"/>
  <c r="G121" i="8"/>
  <c r="H121" i="8" a="1"/>
  <c r="H121" i="8"/>
  <c r="I121" i="8" a="1"/>
  <c r="I121" i="8"/>
  <c r="J121" i="8" a="1"/>
  <c r="J121" i="8"/>
  <c r="K121" i="8" a="1"/>
  <c r="K121" i="8"/>
  <c r="L121" i="8" a="1"/>
  <c r="L121" i="8"/>
  <c r="M121" i="8" a="1"/>
  <c r="M121" i="8"/>
  <c r="N121" i="8" a="1"/>
  <c r="N121" i="8"/>
  <c r="O121" i="8" a="1"/>
  <c r="O121" i="8"/>
  <c r="P121" i="8" a="1"/>
  <c r="P121" i="8"/>
  <c r="Q121" i="8" a="1"/>
  <c r="Q121" i="8"/>
  <c r="R121" i="8" a="1"/>
  <c r="R121" i="8"/>
  <c r="S121" i="8" a="1"/>
  <c r="S121" i="8"/>
  <c r="T121" i="8" a="1"/>
  <c r="T121" i="8"/>
  <c r="U121" i="8" a="1"/>
  <c r="U121" i="8"/>
  <c r="V121" i="8" a="1"/>
  <c r="V121" i="8"/>
  <c r="W121" i="8" a="1"/>
  <c r="W121" i="8"/>
  <c r="X121" i="8" a="1"/>
  <c r="X121" i="8"/>
  <c r="Y121" i="8" a="1"/>
  <c r="Y121" i="8"/>
  <c r="B122" i="8" a="1"/>
  <c r="B122" i="8"/>
  <c r="C122" i="8" a="1"/>
  <c r="C122" i="8"/>
  <c r="D122" i="8" a="1"/>
  <c r="D122" i="8"/>
  <c r="E122" i="8" a="1"/>
  <c r="E122" i="8"/>
  <c r="F122" i="8" a="1"/>
  <c r="F122" i="8"/>
  <c r="G122" i="8" a="1"/>
  <c r="G122" i="8"/>
  <c r="H122" i="8" a="1"/>
  <c r="H122" i="8"/>
  <c r="I122" i="8" a="1"/>
  <c r="I122" i="8"/>
  <c r="J122" i="8" a="1"/>
  <c r="J122" i="8"/>
  <c r="K122" i="8" a="1"/>
  <c r="K122" i="8"/>
  <c r="L122" i="8" a="1"/>
  <c r="L122" i="8"/>
  <c r="M122" i="8" a="1"/>
  <c r="M122" i="8"/>
  <c r="N122" i="8" a="1"/>
  <c r="N122" i="8"/>
  <c r="O122" i="8" a="1"/>
  <c r="O122" i="8"/>
  <c r="P122" i="8" a="1"/>
  <c r="P122" i="8"/>
  <c r="Q122" i="8" a="1"/>
  <c r="Q122" i="8"/>
  <c r="R122" i="8" a="1"/>
  <c r="R122" i="8"/>
  <c r="S122" i="8" a="1"/>
  <c r="S122" i="8"/>
  <c r="T122" i="8" a="1"/>
  <c r="T122" i="8"/>
  <c r="U122" i="8" a="1"/>
  <c r="U122" i="8"/>
  <c r="V122" i="8" a="1"/>
  <c r="V122" i="8"/>
  <c r="W122" i="8" a="1"/>
  <c r="W122" i="8"/>
  <c r="X122" i="8" a="1"/>
  <c r="X122" i="8"/>
  <c r="Y122" i="8" a="1"/>
  <c r="Y122" i="8"/>
  <c r="B123" i="8" a="1"/>
  <c r="B123" i="8"/>
  <c r="C123" i="8" a="1"/>
  <c r="C123" i="8"/>
  <c r="D123" i="8" a="1"/>
  <c r="D123" i="8"/>
  <c r="E123" i="8" a="1"/>
  <c r="E123" i="8"/>
  <c r="F123" i="8" a="1"/>
  <c r="F123" i="8"/>
  <c r="G123" i="8" a="1"/>
  <c r="G123" i="8"/>
  <c r="H123" i="8" a="1"/>
  <c r="H123" i="8"/>
  <c r="I123" i="8" a="1"/>
  <c r="I123" i="8"/>
  <c r="J123" i="8" a="1"/>
  <c r="J123" i="8"/>
  <c r="K123" i="8" a="1"/>
  <c r="K123" i="8"/>
  <c r="L123" i="8" a="1"/>
  <c r="L123" i="8"/>
  <c r="M123" i="8" a="1"/>
  <c r="M123" i="8"/>
  <c r="N123" i="8" a="1"/>
  <c r="N123" i="8"/>
  <c r="O123" i="8" a="1"/>
  <c r="O123" i="8"/>
  <c r="P123" i="8" a="1"/>
  <c r="P123" i="8"/>
  <c r="Q123" i="8" a="1"/>
  <c r="Q123" i="8"/>
  <c r="R123" i="8" a="1"/>
  <c r="R123" i="8"/>
  <c r="S123" i="8" a="1"/>
  <c r="S123" i="8"/>
  <c r="T123" i="8" a="1"/>
  <c r="T123" i="8"/>
  <c r="U123" i="8" a="1"/>
  <c r="U123" i="8"/>
  <c r="V123" i="8" a="1"/>
  <c r="V123" i="8"/>
  <c r="W123" i="8" a="1"/>
  <c r="W123" i="8"/>
  <c r="X123" i="8" a="1"/>
  <c r="X123" i="8"/>
  <c r="Y123" i="8" a="1"/>
  <c r="Y123" i="8"/>
  <c r="B124" i="8" a="1"/>
  <c r="B124" i="8"/>
  <c r="C124" i="8" a="1"/>
  <c r="C124" i="8"/>
  <c r="D124" i="8" a="1"/>
  <c r="D124" i="8"/>
  <c r="E124" i="8" a="1"/>
  <c r="E124" i="8"/>
  <c r="F124" i="8" a="1"/>
  <c r="F124" i="8"/>
  <c r="G124" i="8" a="1"/>
  <c r="G124" i="8"/>
  <c r="H124" i="8" a="1"/>
  <c r="H124" i="8"/>
  <c r="I124" i="8" a="1"/>
  <c r="I124" i="8"/>
  <c r="J124" i="8" a="1"/>
  <c r="J124" i="8"/>
  <c r="K124" i="8" a="1"/>
  <c r="K124" i="8"/>
  <c r="L124" i="8" a="1"/>
  <c r="L124" i="8"/>
  <c r="M124" i="8" a="1"/>
  <c r="M124" i="8"/>
  <c r="N124" i="8" a="1"/>
  <c r="N124" i="8"/>
  <c r="O124" i="8" a="1"/>
  <c r="O124" i="8"/>
  <c r="P124" i="8" a="1"/>
  <c r="P124" i="8"/>
  <c r="Q124" i="8" a="1"/>
  <c r="Q124" i="8"/>
  <c r="R124" i="8" a="1"/>
  <c r="R124" i="8"/>
  <c r="S124" i="8" a="1"/>
  <c r="S124" i="8"/>
  <c r="T124" i="8" a="1"/>
  <c r="T124" i="8"/>
  <c r="U124" i="8" a="1"/>
  <c r="U124" i="8"/>
  <c r="V124" i="8" a="1"/>
  <c r="V124" i="8"/>
  <c r="W124" i="8" a="1"/>
  <c r="W124" i="8"/>
  <c r="X124" i="8" a="1"/>
  <c r="X124" i="8"/>
  <c r="Y124" i="8" a="1"/>
  <c r="Y124" i="8"/>
  <c r="B125" i="8" a="1"/>
  <c r="B125" i="8"/>
  <c r="C125" i="8" a="1"/>
  <c r="C125" i="8"/>
  <c r="D125" i="8" a="1"/>
  <c r="D125" i="8"/>
  <c r="E125" i="8" a="1"/>
  <c r="E125" i="8"/>
  <c r="F125" i="8" a="1"/>
  <c r="F125" i="8"/>
  <c r="G125" i="8" a="1"/>
  <c r="G125" i="8"/>
  <c r="H125" i="8" a="1"/>
  <c r="H125" i="8"/>
  <c r="I125" i="8" a="1"/>
  <c r="I125" i="8"/>
  <c r="J125" i="8" a="1"/>
  <c r="J125" i="8"/>
  <c r="K125" i="8" a="1"/>
  <c r="K125" i="8"/>
  <c r="L125" i="8" a="1"/>
  <c r="L125" i="8"/>
  <c r="M125" i="8" a="1"/>
  <c r="M125" i="8"/>
  <c r="N125" i="8" a="1"/>
  <c r="N125" i="8"/>
  <c r="O125" i="8" a="1"/>
  <c r="O125" i="8"/>
  <c r="P125" i="8" a="1"/>
  <c r="P125" i="8"/>
  <c r="Q125" i="8" a="1"/>
  <c r="Q125" i="8"/>
  <c r="R125" i="8" a="1"/>
  <c r="R125" i="8"/>
  <c r="S125" i="8" a="1"/>
  <c r="S125" i="8"/>
  <c r="T125" i="8" a="1"/>
  <c r="T125" i="8"/>
  <c r="U125" i="8" a="1"/>
  <c r="U125" i="8"/>
  <c r="V125" i="8" a="1"/>
  <c r="V125" i="8"/>
  <c r="W125" i="8" a="1"/>
  <c r="W125" i="8"/>
  <c r="X125" i="8" a="1"/>
  <c r="X125" i="8"/>
  <c r="Y125" i="8" a="1"/>
  <c r="Y125" i="8"/>
  <c r="B126" i="8" a="1"/>
  <c r="B126" i="8"/>
  <c r="C126" i="8" a="1"/>
  <c r="C126" i="8"/>
  <c r="D126" i="8" a="1"/>
  <c r="D126" i="8"/>
  <c r="E126" i="8" a="1"/>
  <c r="E126" i="8"/>
  <c r="F126" i="8" a="1"/>
  <c r="F126" i="8"/>
  <c r="G126" i="8" a="1"/>
  <c r="G126" i="8"/>
  <c r="H126" i="8" a="1"/>
  <c r="H126" i="8"/>
  <c r="I126" i="8" a="1"/>
  <c r="I126" i="8"/>
  <c r="J126" i="8" a="1"/>
  <c r="J126" i="8"/>
  <c r="K126" i="8" a="1"/>
  <c r="K126" i="8"/>
  <c r="L126" i="8" a="1"/>
  <c r="L126" i="8"/>
  <c r="M126" i="8" a="1"/>
  <c r="M126" i="8"/>
  <c r="N126" i="8" a="1"/>
  <c r="N126" i="8"/>
  <c r="O126" i="8" a="1"/>
  <c r="O126" i="8"/>
  <c r="P126" i="8" a="1"/>
  <c r="P126" i="8"/>
  <c r="Q126" i="8" a="1"/>
  <c r="Q126" i="8"/>
  <c r="R126" i="8" a="1"/>
  <c r="R126" i="8"/>
  <c r="S126" i="8" a="1"/>
  <c r="S126" i="8"/>
  <c r="T126" i="8" a="1"/>
  <c r="T126" i="8"/>
  <c r="U126" i="8" a="1"/>
  <c r="U126" i="8"/>
  <c r="V126" i="8" a="1"/>
  <c r="V126" i="8"/>
  <c r="W126" i="8" a="1"/>
  <c r="W126" i="8"/>
  <c r="X126" i="8" a="1"/>
  <c r="X126" i="8"/>
  <c r="Y126" i="8" a="1"/>
  <c r="Y126" i="8"/>
  <c r="B127" i="8" a="1"/>
  <c r="B127" i="8"/>
  <c r="C127" i="8" a="1"/>
  <c r="C127" i="8"/>
  <c r="D127" i="8" a="1"/>
  <c r="D127" i="8"/>
  <c r="E127" i="8" a="1"/>
  <c r="E127" i="8"/>
  <c r="F127" i="8" a="1"/>
  <c r="F127" i="8"/>
  <c r="G127" i="8" a="1"/>
  <c r="G127" i="8"/>
  <c r="H127" i="8" a="1"/>
  <c r="H127" i="8"/>
  <c r="I127" i="8" a="1"/>
  <c r="I127" i="8"/>
  <c r="J127" i="8" a="1"/>
  <c r="J127" i="8"/>
  <c r="K127" i="8" a="1"/>
  <c r="K127" i="8"/>
  <c r="L127" i="8" a="1"/>
  <c r="L127" i="8"/>
  <c r="M127" i="8" a="1"/>
  <c r="M127" i="8"/>
  <c r="N127" i="8" a="1"/>
  <c r="N127" i="8"/>
  <c r="O127" i="8" a="1"/>
  <c r="O127" i="8"/>
  <c r="P127" i="8" a="1"/>
  <c r="P127" i="8"/>
  <c r="Q127" i="8" a="1"/>
  <c r="Q127" i="8"/>
  <c r="R127" i="8" a="1"/>
  <c r="R127" i="8"/>
  <c r="S127" i="8" a="1"/>
  <c r="S127" i="8"/>
  <c r="T127" i="8" a="1"/>
  <c r="T127" i="8"/>
  <c r="U127" i="8" a="1"/>
  <c r="U127" i="8"/>
  <c r="V127" i="8" a="1"/>
  <c r="V127" i="8"/>
  <c r="W127" i="8" a="1"/>
  <c r="W127" i="8"/>
  <c r="X127" i="8" a="1"/>
  <c r="X127" i="8"/>
  <c r="Y127" i="8" a="1"/>
  <c r="Y127" i="8"/>
  <c r="B128" i="8" a="1"/>
  <c r="B128" i="8"/>
  <c r="C128" i="8" a="1"/>
  <c r="C128" i="8"/>
  <c r="D128" i="8" a="1"/>
  <c r="D128" i="8"/>
  <c r="E128" i="8" a="1"/>
  <c r="E128" i="8"/>
  <c r="F128" i="8" a="1"/>
  <c r="F128" i="8"/>
  <c r="G128" i="8" a="1"/>
  <c r="G128" i="8"/>
  <c r="H128" i="8" a="1"/>
  <c r="H128" i="8"/>
  <c r="I128" i="8" a="1"/>
  <c r="I128" i="8"/>
  <c r="J128" i="8" a="1"/>
  <c r="J128" i="8"/>
  <c r="K128" i="8" a="1"/>
  <c r="K128" i="8"/>
  <c r="L128" i="8" a="1"/>
  <c r="L128" i="8"/>
  <c r="M128" i="8" a="1"/>
  <c r="M128" i="8"/>
  <c r="N128" i="8" a="1"/>
  <c r="N128" i="8"/>
  <c r="O128" i="8" a="1"/>
  <c r="O128" i="8"/>
  <c r="P128" i="8" a="1"/>
  <c r="P128" i="8"/>
  <c r="Q128" i="8" a="1"/>
  <c r="Q128" i="8"/>
  <c r="R128" i="8" a="1"/>
  <c r="R128" i="8"/>
  <c r="S128" i="8" a="1"/>
  <c r="S128" i="8"/>
  <c r="T128" i="8" a="1"/>
  <c r="T128" i="8"/>
  <c r="U128" i="8" a="1"/>
  <c r="U128" i="8"/>
  <c r="V128" i="8" a="1"/>
  <c r="V128" i="8"/>
  <c r="W128" i="8" a="1"/>
  <c r="W128" i="8"/>
  <c r="X128" i="8" a="1"/>
  <c r="X128" i="8"/>
  <c r="Y128" i="8" a="1"/>
  <c r="Y128" i="8"/>
  <c r="B129" i="8" a="1"/>
  <c r="B129" i="8"/>
  <c r="C129" i="8" a="1"/>
  <c r="C129" i="8"/>
  <c r="D129" i="8" a="1"/>
  <c r="D129" i="8"/>
  <c r="E129" i="8" a="1"/>
  <c r="E129" i="8"/>
  <c r="F129" i="8" a="1"/>
  <c r="F129" i="8"/>
  <c r="G129" i="8" a="1"/>
  <c r="G129" i="8"/>
  <c r="H129" i="8" a="1"/>
  <c r="H129" i="8"/>
  <c r="I129" i="8" a="1"/>
  <c r="I129" i="8"/>
  <c r="J129" i="8" a="1"/>
  <c r="J129" i="8"/>
  <c r="K129" i="8" a="1"/>
  <c r="K129" i="8"/>
  <c r="L129" i="8" a="1"/>
  <c r="L129" i="8"/>
  <c r="M129" i="8" a="1"/>
  <c r="M129" i="8"/>
  <c r="N129" i="8" a="1"/>
  <c r="N129" i="8"/>
  <c r="O129" i="8" a="1"/>
  <c r="O129" i="8"/>
  <c r="P129" i="8" a="1"/>
  <c r="P129" i="8"/>
  <c r="Q129" i="8" a="1"/>
  <c r="Q129" i="8"/>
  <c r="R129" i="8" a="1"/>
  <c r="R129" i="8"/>
  <c r="S129" i="8" a="1"/>
  <c r="S129" i="8"/>
  <c r="T129" i="8" a="1"/>
  <c r="T129" i="8"/>
  <c r="U129" i="8" a="1"/>
  <c r="U129" i="8"/>
  <c r="V129" i="8" a="1"/>
  <c r="V129" i="8"/>
  <c r="W129" i="8" a="1"/>
  <c r="W129" i="8"/>
  <c r="X129" i="8" a="1"/>
  <c r="X129" i="8"/>
  <c r="Y129" i="8" a="1"/>
  <c r="Y129" i="8"/>
  <c r="B130" i="8" a="1"/>
  <c r="B130" i="8"/>
  <c r="C130" i="8" a="1"/>
  <c r="C130" i="8"/>
  <c r="D130" i="8" a="1"/>
  <c r="D130" i="8"/>
  <c r="E130" i="8" a="1"/>
  <c r="E130" i="8"/>
  <c r="F130" i="8" a="1"/>
  <c r="F130" i="8"/>
  <c r="G130" i="8" a="1"/>
  <c r="G130" i="8"/>
  <c r="H130" i="8" a="1"/>
  <c r="H130" i="8"/>
  <c r="I130" i="8" a="1"/>
  <c r="I130" i="8"/>
  <c r="J130" i="8" a="1"/>
  <c r="J130" i="8"/>
  <c r="K130" i="8" a="1"/>
  <c r="K130" i="8"/>
  <c r="L130" i="8" a="1"/>
  <c r="L130" i="8"/>
  <c r="M130" i="8" a="1"/>
  <c r="M130" i="8"/>
  <c r="N130" i="8" a="1"/>
  <c r="N130" i="8"/>
  <c r="O130" i="8" a="1"/>
  <c r="O130" i="8"/>
  <c r="P130" i="8" a="1"/>
  <c r="P130" i="8"/>
  <c r="Q130" i="8" a="1"/>
  <c r="Q130" i="8"/>
  <c r="R130" i="8" a="1"/>
  <c r="R130" i="8"/>
  <c r="S130" i="8" a="1"/>
  <c r="S130" i="8"/>
  <c r="T130" i="8" a="1"/>
  <c r="T130" i="8"/>
  <c r="U130" i="8" a="1"/>
  <c r="U130" i="8"/>
  <c r="V130" i="8" a="1"/>
  <c r="V130" i="8"/>
  <c r="W130" i="8" a="1"/>
  <c r="W130" i="8"/>
  <c r="X130" i="8" a="1"/>
  <c r="X130" i="8"/>
  <c r="Y130" i="8" a="1"/>
  <c r="Y130" i="8"/>
  <c r="B131" i="8" a="1"/>
  <c r="B131" i="8"/>
  <c r="C131" i="8" a="1"/>
  <c r="C131" i="8"/>
  <c r="D131" i="8" a="1"/>
  <c r="D131" i="8"/>
  <c r="E131" i="8" a="1"/>
  <c r="E131" i="8"/>
  <c r="F131" i="8" a="1"/>
  <c r="F131" i="8"/>
  <c r="G131" i="8" a="1"/>
  <c r="G131" i="8"/>
  <c r="H131" i="8" a="1"/>
  <c r="H131" i="8"/>
  <c r="I131" i="8" a="1"/>
  <c r="I131" i="8"/>
  <c r="J131" i="8" a="1"/>
  <c r="J131" i="8"/>
  <c r="K131" i="8" a="1"/>
  <c r="K131" i="8"/>
  <c r="L131" i="8" a="1"/>
  <c r="L131" i="8"/>
  <c r="M131" i="8" a="1"/>
  <c r="M131" i="8"/>
  <c r="N131" i="8" a="1"/>
  <c r="N131" i="8"/>
  <c r="O131" i="8" a="1"/>
  <c r="O131" i="8"/>
  <c r="P131" i="8" a="1"/>
  <c r="P131" i="8"/>
  <c r="Q131" i="8" a="1"/>
  <c r="Q131" i="8"/>
  <c r="R131" i="8" a="1"/>
  <c r="R131" i="8"/>
  <c r="S131" i="8" a="1"/>
  <c r="S131" i="8"/>
  <c r="T131" i="8" a="1"/>
  <c r="T131" i="8"/>
  <c r="U131" i="8" a="1"/>
  <c r="U131" i="8"/>
  <c r="V131" i="8" a="1"/>
  <c r="V131" i="8"/>
  <c r="W131" i="8" a="1"/>
  <c r="W131" i="8"/>
  <c r="X131" i="8" a="1"/>
  <c r="X131" i="8"/>
  <c r="Y131" i="8" a="1"/>
  <c r="Y131" i="8"/>
  <c r="B132" i="8" a="1"/>
  <c r="B132" i="8"/>
  <c r="C132" i="8" a="1"/>
  <c r="C132" i="8"/>
  <c r="D132" i="8" a="1"/>
  <c r="D132" i="8"/>
  <c r="E132" i="8" a="1"/>
  <c r="E132" i="8"/>
  <c r="F132" i="8" a="1"/>
  <c r="F132" i="8"/>
  <c r="G132" i="8" a="1"/>
  <c r="G132" i="8"/>
  <c r="H132" i="8" a="1"/>
  <c r="H132" i="8"/>
  <c r="I132" i="8" a="1"/>
  <c r="I132" i="8"/>
  <c r="J132" i="8" a="1"/>
  <c r="J132" i="8"/>
  <c r="K132" i="8" a="1"/>
  <c r="K132" i="8"/>
  <c r="L132" i="8" a="1"/>
  <c r="L132" i="8"/>
  <c r="M132" i="8" a="1"/>
  <c r="M132" i="8"/>
  <c r="N132" i="8" a="1"/>
  <c r="N132" i="8"/>
  <c r="O132" i="8" a="1"/>
  <c r="O132" i="8"/>
  <c r="P132" i="8" a="1"/>
  <c r="P132" i="8"/>
  <c r="Q132" i="8" a="1"/>
  <c r="Q132" i="8"/>
  <c r="R132" i="8" a="1"/>
  <c r="R132" i="8"/>
  <c r="S132" i="8" a="1"/>
  <c r="S132" i="8"/>
  <c r="T132" i="8" a="1"/>
  <c r="T132" i="8"/>
  <c r="U132" i="8" a="1"/>
  <c r="U132" i="8"/>
  <c r="V132" i="8" a="1"/>
  <c r="V132" i="8"/>
  <c r="W132" i="8" a="1"/>
  <c r="W132" i="8"/>
  <c r="X132" i="8" a="1"/>
  <c r="X132" i="8"/>
  <c r="Y132" i="8" a="1"/>
  <c r="Y132" i="8"/>
  <c r="B133" i="8" a="1"/>
  <c r="B133" i="8"/>
  <c r="C133" i="8" a="1"/>
  <c r="C133" i="8"/>
  <c r="D133" i="8" a="1"/>
  <c r="D133" i="8"/>
  <c r="E133" i="8" a="1"/>
  <c r="E133" i="8"/>
  <c r="F133" i="8" a="1"/>
  <c r="F133" i="8"/>
  <c r="G133" i="8" a="1"/>
  <c r="G133" i="8"/>
  <c r="H133" i="8" a="1"/>
  <c r="H133" i="8"/>
  <c r="I133" i="8" a="1"/>
  <c r="I133" i="8"/>
  <c r="J133" i="8" a="1"/>
  <c r="J133" i="8"/>
  <c r="K133" i="8" a="1"/>
  <c r="K133" i="8"/>
  <c r="L133" i="8" a="1"/>
  <c r="L133" i="8"/>
  <c r="M133" i="8" a="1"/>
  <c r="M133" i="8"/>
  <c r="N133" i="8" a="1"/>
  <c r="N133" i="8"/>
  <c r="O133" i="8" a="1"/>
  <c r="O133" i="8"/>
  <c r="P133" i="8" a="1"/>
  <c r="P133" i="8"/>
  <c r="Q133" i="8" a="1"/>
  <c r="Q133" i="8"/>
  <c r="R133" i="8" a="1"/>
  <c r="R133" i="8"/>
  <c r="S133" i="8" a="1"/>
  <c r="S133" i="8"/>
  <c r="T133" i="8" a="1"/>
  <c r="T133" i="8"/>
  <c r="U133" i="8" a="1"/>
  <c r="U133" i="8"/>
  <c r="V133" i="8" a="1"/>
  <c r="V133" i="8"/>
  <c r="W133" i="8" a="1"/>
  <c r="W133" i="8"/>
  <c r="X133" i="8" a="1"/>
  <c r="X133" i="8"/>
  <c r="Y133" i="8" a="1"/>
  <c r="Y133" i="8"/>
  <c r="B134" i="8" a="1"/>
  <c r="B134" i="8"/>
  <c r="C134" i="8" a="1"/>
  <c r="C134" i="8"/>
  <c r="D134" i="8" a="1"/>
  <c r="D134" i="8"/>
  <c r="E134" i="8" a="1"/>
  <c r="E134" i="8"/>
  <c r="F134" i="8" a="1"/>
  <c r="F134" i="8"/>
  <c r="G134" i="8" a="1"/>
  <c r="G134" i="8"/>
  <c r="H134" i="8" a="1"/>
  <c r="H134" i="8"/>
  <c r="I134" i="8" a="1"/>
  <c r="I134" i="8"/>
  <c r="J134" i="8" a="1"/>
  <c r="J134" i="8"/>
  <c r="K134" i="8" a="1"/>
  <c r="K134" i="8"/>
  <c r="L134" i="8" a="1"/>
  <c r="L134" i="8"/>
  <c r="M134" i="8" a="1"/>
  <c r="M134" i="8"/>
  <c r="N134" i="8" a="1"/>
  <c r="N134" i="8"/>
  <c r="O134" i="8" a="1"/>
  <c r="O134" i="8"/>
  <c r="P134" i="8" a="1"/>
  <c r="P134" i="8"/>
  <c r="Q134" i="8" a="1"/>
  <c r="Q134" i="8"/>
  <c r="R134" i="8" a="1"/>
  <c r="R134" i="8"/>
  <c r="S134" i="8" a="1"/>
  <c r="S134" i="8"/>
  <c r="T134" i="8" a="1"/>
  <c r="T134" i="8"/>
  <c r="U134" i="8" a="1"/>
  <c r="U134" i="8"/>
  <c r="V134" i="8" a="1"/>
  <c r="V134" i="8"/>
  <c r="W134" i="8" a="1"/>
  <c r="W134" i="8"/>
  <c r="X134" i="8" a="1"/>
  <c r="X134" i="8"/>
  <c r="Y134" i="8" a="1"/>
  <c r="Y134" i="8"/>
  <c r="B135" i="8" a="1"/>
  <c r="B135" i="8"/>
  <c r="C135" i="8" a="1"/>
  <c r="C135" i="8"/>
  <c r="D135" i="8" a="1"/>
  <c r="D135" i="8"/>
  <c r="E135" i="8" a="1"/>
  <c r="E135" i="8"/>
  <c r="F135" i="8" a="1"/>
  <c r="F135" i="8"/>
  <c r="G135" i="8" a="1"/>
  <c r="G135" i="8"/>
  <c r="H135" i="8" a="1"/>
  <c r="H135" i="8"/>
  <c r="I135" i="8" a="1"/>
  <c r="I135" i="8"/>
  <c r="J135" i="8" a="1"/>
  <c r="J135" i="8"/>
  <c r="K135" i="8" a="1"/>
  <c r="K135" i="8"/>
  <c r="L135" i="8" a="1"/>
  <c r="L135" i="8"/>
  <c r="M135" i="8" a="1"/>
  <c r="M135" i="8"/>
  <c r="N135" i="8" a="1"/>
  <c r="N135" i="8"/>
  <c r="O135" i="8" a="1"/>
  <c r="O135" i="8"/>
  <c r="P135" i="8" a="1"/>
  <c r="P135" i="8"/>
  <c r="Q135" i="8" a="1"/>
  <c r="Q135" i="8"/>
  <c r="R135" i="8" a="1"/>
  <c r="R135" i="8"/>
  <c r="S135" i="8" a="1"/>
  <c r="S135" i="8"/>
  <c r="T135" i="8" a="1"/>
  <c r="T135" i="8"/>
  <c r="U135" i="8" a="1"/>
  <c r="U135" i="8"/>
  <c r="V135" i="8" a="1"/>
  <c r="V135" i="8"/>
  <c r="W135" i="8" a="1"/>
  <c r="W135" i="8"/>
  <c r="X135" i="8" a="1"/>
  <c r="X135" i="8"/>
  <c r="Y135" i="8" a="1"/>
  <c r="Y135" i="8"/>
  <c r="B136" i="8" a="1"/>
  <c r="B136" i="8"/>
  <c r="C136" i="8" a="1"/>
  <c r="C136" i="8"/>
  <c r="D136" i="8" a="1"/>
  <c r="D136" i="8"/>
  <c r="E136" i="8" a="1"/>
  <c r="E136" i="8"/>
  <c r="F136" i="8" a="1"/>
  <c r="F136" i="8"/>
  <c r="G136" i="8" a="1"/>
  <c r="G136" i="8"/>
  <c r="H136" i="8" a="1"/>
  <c r="H136" i="8"/>
  <c r="I136" i="8" a="1"/>
  <c r="I136" i="8"/>
  <c r="J136" i="8" a="1"/>
  <c r="J136" i="8"/>
  <c r="K136" i="8" a="1"/>
  <c r="K136" i="8"/>
  <c r="L136" i="8" a="1"/>
  <c r="L136" i="8"/>
  <c r="M136" i="8" a="1"/>
  <c r="M136" i="8"/>
  <c r="N136" i="8" a="1"/>
  <c r="N136" i="8"/>
  <c r="O136" i="8" a="1"/>
  <c r="O136" i="8"/>
  <c r="P136" i="8" a="1"/>
  <c r="P136" i="8"/>
  <c r="Q136" i="8" a="1"/>
  <c r="Q136" i="8"/>
  <c r="R136" i="8" a="1"/>
  <c r="R136" i="8"/>
  <c r="S136" i="8" a="1"/>
  <c r="S136" i="8"/>
  <c r="T136" i="8" a="1"/>
  <c r="T136" i="8"/>
  <c r="U136" i="8" a="1"/>
  <c r="U136" i="8"/>
  <c r="V136" i="8" a="1"/>
  <c r="V136" i="8"/>
  <c r="W136" i="8" a="1"/>
  <c r="W136" i="8"/>
  <c r="X136" i="8" a="1"/>
  <c r="X136" i="8"/>
  <c r="Y136" i="8" a="1"/>
  <c r="Y136" i="8"/>
  <c r="B137" i="8" a="1"/>
  <c r="B137" i="8"/>
  <c r="C137" i="8" a="1"/>
  <c r="C137" i="8"/>
  <c r="D137" i="8" a="1"/>
  <c r="D137" i="8"/>
  <c r="E137" i="8" a="1"/>
  <c r="E137" i="8"/>
  <c r="F137" i="8" a="1"/>
  <c r="F137" i="8"/>
  <c r="G137" i="8" a="1"/>
  <c r="G137" i="8"/>
  <c r="H137" i="8" a="1"/>
  <c r="H137" i="8"/>
  <c r="I137" i="8" a="1"/>
  <c r="I137" i="8"/>
  <c r="J137" i="8" a="1"/>
  <c r="J137" i="8"/>
  <c r="K137" i="8" a="1"/>
  <c r="K137" i="8"/>
  <c r="L137" i="8" a="1"/>
  <c r="L137" i="8"/>
  <c r="M137" i="8" a="1"/>
  <c r="M137" i="8"/>
  <c r="N137" i="8" a="1"/>
  <c r="N137" i="8"/>
  <c r="O137" i="8" a="1"/>
  <c r="O137" i="8"/>
  <c r="P137" i="8" a="1"/>
  <c r="P137" i="8"/>
  <c r="Q137" i="8" a="1"/>
  <c r="Q137" i="8"/>
  <c r="R137" i="8" a="1"/>
  <c r="R137" i="8"/>
  <c r="S137" i="8" a="1"/>
  <c r="S137" i="8"/>
  <c r="T137" i="8" a="1"/>
  <c r="T137" i="8"/>
  <c r="U137" i="8" a="1"/>
  <c r="U137" i="8"/>
  <c r="V137" i="8" a="1"/>
  <c r="V137" i="8"/>
  <c r="W137" i="8" a="1"/>
  <c r="W137" i="8"/>
  <c r="X137" i="8" a="1"/>
  <c r="X137" i="8"/>
  <c r="Y137" i="8" a="1"/>
  <c r="Y137" i="8"/>
  <c r="B138" i="8" a="1"/>
  <c r="B138" i="8"/>
  <c r="C138" i="8" a="1"/>
  <c r="C138" i="8"/>
  <c r="D138" i="8" a="1"/>
  <c r="D138" i="8"/>
  <c r="E138" i="8" a="1"/>
  <c r="E138" i="8"/>
  <c r="F138" i="8" a="1"/>
  <c r="F138" i="8"/>
  <c r="G138" i="8" a="1"/>
  <c r="G138" i="8"/>
  <c r="H138" i="8" a="1"/>
  <c r="H138" i="8"/>
  <c r="I138" i="8" a="1"/>
  <c r="I138" i="8"/>
  <c r="J138" i="8" a="1"/>
  <c r="J138" i="8"/>
  <c r="K138" i="8" a="1"/>
  <c r="K138" i="8"/>
  <c r="L138" i="8" a="1"/>
  <c r="L138" i="8"/>
  <c r="M138" i="8" a="1"/>
  <c r="M138" i="8"/>
  <c r="N138" i="8" a="1"/>
  <c r="N138" i="8"/>
  <c r="O138" i="8" a="1"/>
  <c r="O138" i="8"/>
  <c r="P138" i="8" a="1"/>
  <c r="P138" i="8"/>
  <c r="Q138" i="8" a="1"/>
  <c r="Q138" i="8"/>
  <c r="R138" i="8" a="1"/>
  <c r="R138" i="8"/>
  <c r="S138" i="8" a="1"/>
  <c r="S138" i="8"/>
  <c r="T138" i="8" a="1"/>
  <c r="T138" i="8"/>
  <c r="U138" i="8" a="1"/>
  <c r="U138" i="8"/>
  <c r="V138" i="8" a="1"/>
  <c r="V138" i="8"/>
  <c r="W138" i="8" a="1"/>
  <c r="W138" i="8"/>
  <c r="X138" i="8" a="1"/>
  <c r="X138" i="8"/>
  <c r="Y138" i="8" a="1"/>
  <c r="Y138" i="8"/>
  <c r="B139" i="8" a="1"/>
  <c r="B139" i="8"/>
  <c r="C139" i="8" a="1"/>
  <c r="C139" i="8"/>
  <c r="D139" i="8" a="1"/>
  <c r="D139" i="8"/>
  <c r="E139" i="8" a="1"/>
  <c r="E139" i="8"/>
  <c r="F139" i="8" a="1"/>
  <c r="F139" i="8"/>
  <c r="G139" i="8" a="1"/>
  <c r="G139" i="8"/>
  <c r="H139" i="8" a="1"/>
  <c r="H139" i="8"/>
  <c r="I139" i="8" a="1"/>
  <c r="I139" i="8"/>
  <c r="J139" i="8" a="1"/>
  <c r="J139" i="8"/>
  <c r="K139" i="8" a="1"/>
  <c r="K139" i="8"/>
  <c r="L139" i="8" a="1"/>
  <c r="L139" i="8"/>
  <c r="M139" i="8" a="1"/>
  <c r="M139" i="8"/>
  <c r="N139" i="8" a="1"/>
  <c r="N139" i="8"/>
  <c r="O139" i="8" a="1"/>
  <c r="O139" i="8"/>
  <c r="P139" i="8" a="1"/>
  <c r="P139" i="8"/>
  <c r="Q139" i="8" a="1"/>
  <c r="Q139" i="8"/>
  <c r="R139" i="8" a="1"/>
  <c r="R139" i="8"/>
  <c r="S139" i="8" a="1"/>
  <c r="S139" i="8"/>
  <c r="T139" i="8" a="1"/>
  <c r="T139" i="8"/>
  <c r="U139" i="8" a="1"/>
  <c r="U139" i="8"/>
  <c r="V139" i="8" a="1"/>
  <c r="V139" i="8"/>
  <c r="W139" i="8" a="1"/>
  <c r="W139" i="8"/>
  <c r="X139" i="8" a="1"/>
  <c r="X139" i="8"/>
  <c r="Y139" i="8" a="1"/>
  <c r="Y139" i="8"/>
  <c r="B140" i="8" a="1"/>
  <c r="B140" i="8"/>
  <c r="C140" i="8" a="1"/>
  <c r="C140" i="8"/>
  <c r="D140" i="8" a="1"/>
  <c r="D140" i="8"/>
  <c r="E140" i="8" a="1"/>
  <c r="E140" i="8"/>
  <c r="F140" i="8" a="1"/>
  <c r="F140" i="8"/>
  <c r="G140" i="8" a="1"/>
  <c r="G140" i="8"/>
  <c r="H140" i="8" a="1"/>
  <c r="H140" i="8"/>
  <c r="I140" i="8" a="1"/>
  <c r="I140" i="8"/>
  <c r="J140" i="8" a="1"/>
  <c r="J140" i="8"/>
  <c r="K140" i="8" a="1"/>
  <c r="K140" i="8"/>
  <c r="L140" i="8" a="1"/>
  <c r="L140" i="8"/>
  <c r="M140" i="8" a="1"/>
  <c r="M140" i="8"/>
  <c r="N140" i="8" a="1"/>
  <c r="N140" i="8"/>
  <c r="O140" i="8" a="1"/>
  <c r="O140" i="8"/>
  <c r="P140" i="8" a="1"/>
  <c r="P140" i="8"/>
  <c r="Q140" i="8" a="1"/>
  <c r="Q140" i="8"/>
  <c r="R140" i="8" a="1"/>
  <c r="R140" i="8"/>
  <c r="S140" i="8" a="1"/>
  <c r="S140" i="8"/>
  <c r="T140" i="8" a="1"/>
  <c r="T140" i="8"/>
  <c r="U140" i="8" a="1"/>
  <c r="U140" i="8"/>
  <c r="V140" i="8" a="1"/>
  <c r="V140" i="8"/>
  <c r="W140" i="8" a="1"/>
  <c r="W140" i="8"/>
  <c r="X140" i="8" a="1"/>
  <c r="X140" i="8"/>
  <c r="Y140" i="8" a="1"/>
  <c r="Y140" i="8"/>
  <c r="B141" i="8" a="1"/>
  <c r="B141" i="8"/>
  <c r="C141" i="8" a="1"/>
  <c r="C141" i="8"/>
  <c r="D141" i="8" a="1"/>
  <c r="D141" i="8"/>
  <c r="E141" i="8" a="1"/>
  <c r="E141" i="8"/>
  <c r="F141" i="8" a="1"/>
  <c r="F141" i="8"/>
  <c r="G141" i="8" a="1"/>
  <c r="G141" i="8"/>
  <c r="H141" i="8" a="1"/>
  <c r="H141" i="8"/>
  <c r="I141" i="8" a="1"/>
  <c r="I141" i="8"/>
  <c r="J141" i="8" a="1"/>
  <c r="J141" i="8"/>
  <c r="K141" i="8" a="1"/>
  <c r="K141" i="8"/>
  <c r="L141" i="8" a="1"/>
  <c r="L141" i="8"/>
  <c r="M141" i="8" a="1"/>
  <c r="M141" i="8"/>
  <c r="N141" i="8" a="1"/>
  <c r="N141" i="8"/>
  <c r="O141" i="8" a="1"/>
  <c r="O141" i="8"/>
  <c r="P141" i="8" a="1"/>
  <c r="P141" i="8"/>
  <c r="Q141" i="8" a="1"/>
  <c r="Q141" i="8"/>
  <c r="R141" i="8" a="1"/>
  <c r="R141" i="8"/>
  <c r="S141" i="8" a="1"/>
  <c r="S141" i="8"/>
  <c r="T141" i="8" a="1"/>
  <c r="T141" i="8"/>
  <c r="U141" i="8" a="1"/>
  <c r="U141" i="8"/>
  <c r="V141" i="8" a="1"/>
  <c r="V141" i="8"/>
  <c r="W141" i="8" a="1"/>
  <c r="W141" i="8"/>
  <c r="X141" i="8" a="1"/>
  <c r="X141" i="8"/>
  <c r="Y141" i="8" a="1"/>
  <c r="Y141" i="8"/>
  <c r="B142" i="8" a="1"/>
  <c r="B142" i="8"/>
  <c r="C142" i="8" a="1"/>
  <c r="C142" i="8"/>
  <c r="D142" i="8" a="1"/>
  <c r="D142" i="8"/>
  <c r="E142" i="8" a="1"/>
  <c r="E142" i="8"/>
  <c r="F142" i="8" a="1"/>
  <c r="F142" i="8"/>
  <c r="G142" i="8" a="1"/>
  <c r="G142" i="8"/>
  <c r="H142" i="8" a="1"/>
  <c r="H142" i="8"/>
  <c r="I142" i="8" a="1"/>
  <c r="I142" i="8"/>
  <c r="J142" i="8" a="1"/>
  <c r="J142" i="8"/>
  <c r="K142" i="8" a="1"/>
  <c r="K142" i="8"/>
  <c r="L142" i="8" a="1"/>
  <c r="L142" i="8"/>
  <c r="M142" i="8" a="1"/>
  <c r="M142" i="8"/>
  <c r="N142" i="8" a="1"/>
  <c r="N142" i="8"/>
  <c r="O142" i="8" a="1"/>
  <c r="O142" i="8"/>
  <c r="P142" i="8" a="1"/>
  <c r="P142" i="8"/>
  <c r="Q142" i="8" a="1"/>
  <c r="Q142" i="8"/>
  <c r="R142" i="8" a="1"/>
  <c r="R142" i="8"/>
  <c r="S142" i="8" a="1"/>
  <c r="S142" i="8"/>
  <c r="T142" i="8" a="1"/>
  <c r="T142" i="8"/>
  <c r="U142" i="8" a="1"/>
  <c r="U142" i="8"/>
  <c r="V142" i="8" a="1"/>
  <c r="V142" i="8"/>
  <c r="W142" i="8" a="1"/>
  <c r="W142" i="8"/>
  <c r="X142" i="8" a="1"/>
  <c r="X142" i="8"/>
  <c r="Y142" i="8" a="1"/>
  <c r="Y142" i="8"/>
  <c r="B143" i="8" a="1"/>
  <c r="B143" i="8"/>
  <c r="C143" i="8" a="1"/>
  <c r="C143" i="8"/>
  <c r="D143" i="8" a="1"/>
  <c r="D143" i="8"/>
  <c r="E143" i="8" a="1"/>
  <c r="E143" i="8"/>
  <c r="F143" i="8" a="1"/>
  <c r="F143" i="8"/>
  <c r="G143" i="8" a="1"/>
  <c r="G143" i="8"/>
  <c r="H143" i="8" a="1"/>
  <c r="H143" i="8"/>
  <c r="I143" i="8" a="1"/>
  <c r="I143" i="8"/>
  <c r="J143" i="8" a="1"/>
  <c r="J143" i="8"/>
  <c r="K143" i="8" a="1"/>
  <c r="K143" i="8"/>
  <c r="L143" i="8" a="1"/>
  <c r="L143" i="8"/>
  <c r="M143" i="8" a="1"/>
  <c r="M143" i="8"/>
  <c r="N143" i="8" a="1"/>
  <c r="N143" i="8"/>
  <c r="O143" i="8" a="1"/>
  <c r="O143" i="8"/>
  <c r="P143" i="8" a="1"/>
  <c r="P143" i="8"/>
  <c r="Q143" i="8" a="1"/>
  <c r="Q143" i="8"/>
  <c r="R143" i="8" a="1"/>
  <c r="R143" i="8"/>
  <c r="S143" i="8" a="1"/>
  <c r="S143" i="8"/>
  <c r="T143" i="8" a="1"/>
  <c r="T143" i="8"/>
  <c r="U143" i="8" a="1"/>
  <c r="U143" i="8"/>
  <c r="V143" i="8" a="1"/>
  <c r="V143" i="8"/>
  <c r="W143" i="8" a="1"/>
  <c r="W143" i="8"/>
  <c r="X143" i="8" a="1"/>
  <c r="X143" i="8"/>
  <c r="Y143" i="8" a="1"/>
  <c r="Y143" i="8"/>
  <c r="B144" i="8" a="1"/>
  <c r="B144" i="8"/>
  <c r="C144" i="8" a="1"/>
  <c r="C144" i="8"/>
  <c r="D144" i="8" a="1"/>
  <c r="D144" i="8"/>
  <c r="E144" i="8" a="1"/>
  <c r="E144" i="8"/>
  <c r="F144" i="8" a="1"/>
  <c r="F144" i="8"/>
  <c r="G144" i="8" a="1"/>
  <c r="G144" i="8"/>
  <c r="H144" i="8" a="1"/>
  <c r="H144" i="8"/>
  <c r="I144" i="8" a="1"/>
  <c r="I144" i="8"/>
  <c r="J144" i="8" a="1"/>
  <c r="J144" i="8"/>
  <c r="K144" i="8" a="1"/>
  <c r="K144" i="8"/>
  <c r="L144" i="8" a="1"/>
  <c r="L144" i="8"/>
  <c r="M144" i="8" a="1"/>
  <c r="M144" i="8"/>
  <c r="N144" i="8" a="1"/>
  <c r="N144" i="8"/>
  <c r="O144" i="8" a="1"/>
  <c r="O144" i="8"/>
  <c r="P144" i="8" a="1"/>
  <c r="P144" i="8"/>
  <c r="Q144" i="8" a="1"/>
  <c r="Q144" i="8"/>
  <c r="R144" i="8" a="1"/>
  <c r="R144" i="8"/>
  <c r="S144" i="8" a="1"/>
  <c r="S144" i="8"/>
  <c r="T144" i="8" a="1"/>
  <c r="T144" i="8"/>
  <c r="U144" i="8" a="1"/>
  <c r="U144" i="8"/>
  <c r="V144" i="8" a="1"/>
  <c r="V144" i="8"/>
  <c r="W144" i="8" a="1"/>
  <c r="W144" i="8"/>
  <c r="X144" i="8" a="1"/>
  <c r="X144" i="8"/>
  <c r="Y144" i="8" a="1"/>
  <c r="Y144" i="8"/>
  <c r="B145" i="8" a="1"/>
  <c r="B145" i="8"/>
  <c r="C145" i="8" a="1"/>
  <c r="C145" i="8"/>
  <c r="D145" i="8" a="1"/>
  <c r="D145" i="8"/>
  <c r="E145" i="8" a="1"/>
  <c r="E145" i="8"/>
  <c r="F145" i="8" a="1"/>
  <c r="F145" i="8"/>
  <c r="G145" i="8" a="1"/>
  <c r="G145" i="8"/>
  <c r="H145" i="8" a="1"/>
  <c r="H145" i="8"/>
  <c r="I145" i="8" a="1"/>
  <c r="I145" i="8"/>
  <c r="J145" i="8" a="1"/>
  <c r="J145" i="8"/>
  <c r="K145" i="8" a="1"/>
  <c r="K145" i="8"/>
  <c r="L145" i="8" a="1"/>
  <c r="L145" i="8"/>
  <c r="M145" i="8" a="1"/>
  <c r="M145" i="8"/>
  <c r="N145" i="8" a="1"/>
  <c r="N145" i="8"/>
  <c r="O145" i="8" a="1"/>
  <c r="O145" i="8"/>
  <c r="P145" i="8" a="1"/>
  <c r="P145" i="8"/>
  <c r="Q145" i="8" a="1"/>
  <c r="Q145" i="8"/>
  <c r="R145" i="8" a="1"/>
  <c r="R145" i="8"/>
  <c r="S145" i="8" a="1"/>
  <c r="S145" i="8"/>
  <c r="T145" i="8" a="1"/>
  <c r="T145" i="8"/>
  <c r="U145" i="8" a="1"/>
  <c r="U145" i="8"/>
  <c r="V145" i="8" a="1"/>
  <c r="V145" i="8"/>
  <c r="W145" i="8" a="1"/>
  <c r="W145" i="8"/>
  <c r="X145" i="8" a="1"/>
  <c r="X145" i="8"/>
  <c r="Y145" i="8" a="1"/>
  <c r="Y145" i="8"/>
  <c r="B146" i="8" a="1"/>
  <c r="B146" i="8"/>
  <c r="C146" i="8" a="1"/>
  <c r="C146" i="8"/>
  <c r="D146" i="8" a="1"/>
  <c r="D146" i="8"/>
  <c r="E146" i="8" a="1"/>
  <c r="E146" i="8"/>
  <c r="F146" i="8" a="1"/>
  <c r="F146" i="8"/>
  <c r="G146" i="8" a="1"/>
  <c r="G146" i="8"/>
  <c r="H146" i="8" a="1"/>
  <c r="H146" i="8"/>
  <c r="I146" i="8" a="1"/>
  <c r="I146" i="8"/>
  <c r="J146" i="8" a="1"/>
  <c r="J146" i="8"/>
  <c r="K146" i="8" a="1"/>
  <c r="K146" i="8"/>
  <c r="L146" i="8" a="1"/>
  <c r="L146" i="8"/>
  <c r="M146" i="8" a="1"/>
  <c r="M146" i="8"/>
  <c r="N146" i="8" a="1"/>
  <c r="N146" i="8"/>
  <c r="O146" i="8" a="1"/>
  <c r="O146" i="8"/>
  <c r="P146" i="8" a="1"/>
  <c r="P146" i="8"/>
  <c r="Q146" i="8" a="1"/>
  <c r="Q146" i="8"/>
  <c r="R146" i="8" a="1"/>
  <c r="R146" i="8"/>
  <c r="S146" i="8" a="1"/>
  <c r="S146" i="8"/>
  <c r="T146" i="8" a="1"/>
  <c r="T146" i="8"/>
  <c r="U146" i="8" a="1"/>
  <c r="U146" i="8"/>
  <c r="V146" i="8" a="1"/>
  <c r="V146" i="8"/>
  <c r="W146" i="8" a="1"/>
  <c r="W146" i="8"/>
  <c r="X146" i="8" a="1"/>
  <c r="X146" i="8"/>
  <c r="Y146" i="8" a="1"/>
  <c r="Y146" i="8"/>
  <c r="B147" i="8" a="1"/>
  <c r="B147" i="8"/>
  <c r="C147" i="8" a="1"/>
  <c r="C147" i="8"/>
  <c r="D147" i="8" a="1"/>
  <c r="D147" i="8"/>
  <c r="E147" i="8" a="1"/>
  <c r="E147" i="8"/>
  <c r="F147" i="8" a="1"/>
  <c r="F147" i="8"/>
  <c r="G147" i="8" a="1"/>
  <c r="G147" i="8"/>
  <c r="H147" i="8" a="1"/>
  <c r="H147" i="8"/>
  <c r="I147" i="8" a="1"/>
  <c r="I147" i="8"/>
  <c r="J147" i="8" a="1"/>
  <c r="J147" i="8"/>
  <c r="K147" i="8" a="1"/>
  <c r="K147" i="8"/>
  <c r="L147" i="8" a="1"/>
  <c r="L147" i="8"/>
  <c r="M147" i="8" a="1"/>
  <c r="M147" i="8"/>
  <c r="N147" i="8" a="1"/>
  <c r="N147" i="8"/>
  <c r="O147" i="8" a="1"/>
  <c r="O147" i="8"/>
  <c r="P147" i="8" a="1"/>
  <c r="P147" i="8"/>
  <c r="Q147" i="8" a="1"/>
  <c r="Q147" i="8"/>
  <c r="R147" i="8" a="1"/>
  <c r="R147" i="8"/>
  <c r="S147" i="8" a="1"/>
  <c r="S147" i="8"/>
  <c r="T147" i="8" a="1"/>
  <c r="T147" i="8"/>
  <c r="U147" i="8" a="1"/>
  <c r="U147" i="8"/>
  <c r="V147" i="8" a="1"/>
  <c r="V147" i="8"/>
  <c r="W147" i="8" a="1"/>
  <c r="W147" i="8"/>
  <c r="X147" i="8" a="1"/>
  <c r="X147" i="8"/>
  <c r="Y147" i="8" a="1"/>
  <c r="Y147" i="8"/>
  <c r="B148" i="8" a="1"/>
  <c r="B148" i="8"/>
  <c r="C148" i="8" a="1"/>
  <c r="C148" i="8"/>
  <c r="D148" i="8" a="1"/>
  <c r="D148" i="8"/>
  <c r="E148" i="8" a="1"/>
  <c r="E148" i="8"/>
  <c r="F148" i="8" a="1"/>
  <c r="F148" i="8"/>
  <c r="G148" i="8" a="1"/>
  <c r="G148" i="8"/>
  <c r="H148" i="8" a="1"/>
  <c r="H148" i="8"/>
  <c r="I148" i="8" a="1"/>
  <c r="I148" i="8"/>
  <c r="J148" i="8" a="1"/>
  <c r="J148" i="8"/>
  <c r="K148" i="8" a="1"/>
  <c r="K148" i="8"/>
  <c r="L148" i="8" a="1"/>
  <c r="L148" i="8"/>
  <c r="M148" i="8" a="1"/>
  <c r="M148" i="8"/>
  <c r="N148" i="8" a="1"/>
  <c r="N148" i="8"/>
  <c r="O148" i="8" a="1"/>
  <c r="O148" i="8"/>
  <c r="P148" i="8" a="1"/>
  <c r="P148" i="8"/>
  <c r="Q148" i="8" a="1"/>
  <c r="Q148" i="8"/>
  <c r="R148" i="8" a="1"/>
  <c r="R148" i="8"/>
  <c r="S148" i="8" a="1"/>
  <c r="S148" i="8"/>
  <c r="T148" i="8" a="1"/>
  <c r="T148" i="8"/>
  <c r="U148" i="8" a="1"/>
  <c r="U148" i="8"/>
  <c r="V148" i="8" a="1"/>
  <c r="V148" i="8"/>
  <c r="W148" i="8" a="1"/>
  <c r="W148" i="8"/>
  <c r="X148" i="8" a="1"/>
  <c r="X148" i="8"/>
  <c r="Y148" i="8" a="1"/>
  <c r="Y148" i="8"/>
  <c r="B149" i="8" a="1"/>
  <c r="B149" i="8"/>
  <c r="C149" i="8" a="1"/>
  <c r="C149" i="8"/>
  <c r="D149" i="8" a="1"/>
  <c r="D149" i="8"/>
  <c r="E149" i="8" a="1"/>
  <c r="E149" i="8"/>
  <c r="F149" i="8" a="1"/>
  <c r="F149" i="8"/>
  <c r="G149" i="8" a="1"/>
  <c r="G149" i="8"/>
  <c r="H149" i="8" a="1"/>
  <c r="H149" i="8"/>
  <c r="I149" i="8" a="1"/>
  <c r="I149" i="8"/>
  <c r="J149" i="8" a="1"/>
  <c r="J149" i="8"/>
  <c r="K149" i="8" a="1"/>
  <c r="K149" i="8"/>
  <c r="L149" i="8" a="1"/>
  <c r="L149" i="8"/>
  <c r="M149" i="8" a="1"/>
  <c r="M149" i="8"/>
  <c r="N149" i="8" a="1"/>
  <c r="N149" i="8"/>
  <c r="O149" i="8" a="1"/>
  <c r="O149" i="8"/>
  <c r="P149" i="8" a="1"/>
  <c r="P149" i="8"/>
  <c r="Q149" i="8" a="1"/>
  <c r="Q149" i="8"/>
  <c r="R149" i="8" a="1"/>
  <c r="R149" i="8"/>
  <c r="S149" i="8" a="1"/>
  <c r="S149" i="8"/>
  <c r="T149" i="8" a="1"/>
  <c r="T149" i="8"/>
  <c r="U149" i="8" a="1"/>
  <c r="U149" i="8"/>
  <c r="V149" i="8" a="1"/>
  <c r="V149" i="8"/>
  <c r="W149" i="8" a="1"/>
  <c r="W149" i="8"/>
  <c r="X149" i="8" a="1"/>
  <c r="X149" i="8"/>
  <c r="Y149" i="8" a="1"/>
  <c r="Y149" i="8"/>
  <c r="B150" i="8" a="1"/>
  <c r="B150" i="8"/>
  <c r="C150" i="8" a="1"/>
  <c r="C150" i="8"/>
  <c r="D150" i="8" a="1"/>
  <c r="D150" i="8"/>
  <c r="E150" i="8" a="1"/>
  <c r="E150" i="8"/>
  <c r="F150" i="8" a="1"/>
  <c r="F150" i="8"/>
  <c r="G150" i="8" a="1"/>
  <c r="G150" i="8"/>
  <c r="H150" i="8" a="1"/>
  <c r="H150" i="8"/>
  <c r="I150" i="8" a="1"/>
  <c r="I150" i="8"/>
  <c r="J150" i="8" a="1"/>
  <c r="J150" i="8"/>
  <c r="K150" i="8" a="1"/>
  <c r="K150" i="8"/>
  <c r="L150" i="8" a="1"/>
  <c r="L150" i="8"/>
  <c r="M150" i="8" a="1"/>
  <c r="M150" i="8"/>
  <c r="N150" i="8" a="1"/>
  <c r="N150" i="8"/>
  <c r="O150" i="8" a="1"/>
  <c r="O150" i="8"/>
  <c r="P150" i="8" a="1"/>
  <c r="P150" i="8"/>
  <c r="Q150" i="8" a="1"/>
  <c r="Q150" i="8"/>
  <c r="R150" i="8" a="1"/>
  <c r="R150" i="8"/>
  <c r="S150" i="8" a="1"/>
  <c r="S150" i="8"/>
  <c r="T150" i="8" a="1"/>
  <c r="T150" i="8"/>
  <c r="U150" i="8" a="1"/>
  <c r="U150" i="8"/>
  <c r="V150" i="8" a="1"/>
  <c r="V150" i="8"/>
  <c r="W150" i="8" a="1"/>
  <c r="W150" i="8"/>
  <c r="X150" i="8" a="1"/>
  <c r="X150" i="8"/>
  <c r="Y150" i="8" a="1"/>
  <c r="Y150" i="8"/>
  <c r="B151" i="8" a="1"/>
  <c r="B151" i="8"/>
  <c r="C151" i="8" a="1"/>
  <c r="C151" i="8"/>
  <c r="D151" i="8" a="1"/>
  <c r="D151" i="8"/>
  <c r="E151" i="8" a="1"/>
  <c r="E151" i="8"/>
  <c r="F151" i="8" a="1"/>
  <c r="F151" i="8"/>
  <c r="G151" i="8" a="1"/>
  <c r="G151" i="8"/>
  <c r="H151" i="8" a="1"/>
  <c r="H151" i="8"/>
  <c r="I151" i="8" a="1"/>
  <c r="I151" i="8"/>
  <c r="J151" i="8" a="1"/>
  <c r="J151" i="8"/>
  <c r="K151" i="8" a="1"/>
  <c r="K151" i="8"/>
  <c r="L151" i="8" a="1"/>
  <c r="L151" i="8"/>
  <c r="M151" i="8" a="1"/>
  <c r="M151" i="8"/>
  <c r="N151" i="8" a="1"/>
  <c r="N151" i="8"/>
  <c r="O151" i="8" a="1"/>
  <c r="O151" i="8"/>
  <c r="P151" i="8" a="1"/>
  <c r="P151" i="8"/>
  <c r="Q151" i="8" a="1"/>
  <c r="Q151" i="8"/>
  <c r="R151" i="8" a="1"/>
  <c r="R151" i="8"/>
  <c r="S151" i="8" a="1"/>
  <c r="S151" i="8"/>
  <c r="T151" i="8" a="1"/>
  <c r="T151" i="8"/>
  <c r="U151" i="8" a="1"/>
  <c r="U151" i="8"/>
  <c r="V151" i="8" a="1"/>
  <c r="V151" i="8"/>
  <c r="W151" i="8" a="1"/>
  <c r="W151" i="8"/>
  <c r="X151" i="8" a="1"/>
  <c r="X151" i="8"/>
  <c r="Y151" i="8" a="1"/>
  <c r="Y151" i="8"/>
  <c r="B152" i="8" a="1"/>
  <c r="B152" i="8"/>
  <c r="C152" i="8" a="1"/>
  <c r="C152" i="8"/>
  <c r="D152" i="8" a="1"/>
  <c r="D152" i="8"/>
  <c r="E152" i="8" a="1"/>
  <c r="E152" i="8"/>
  <c r="F152" i="8" a="1"/>
  <c r="F152" i="8"/>
  <c r="G152" i="8" a="1"/>
  <c r="G152" i="8"/>
  <c r="H152" i="8" a="1"/>
  <c r="H152" i="8"/>
  <c r="I152" i="8" a="1"/>
  <c r="I152" i="8"/>
  <c r="J152" i="8" a="1"/>
  <c r="J152" i="8"/>
  <c r="K152" i="8" a="1"/>
  <c r="K152" i="8"/>
  <c r="L152" i="8" a="1"/>
  <c r="L152" i="8"/>
  <c r="M152" i="8" a="1"/>
  <c r="M152" i="8"/>
  <c r="N152" i="8" a="1"/>
  <c r="N152" i="8"/>
  <c r="O152" i="8" a="1"/>
  <c r="O152" i="8"/>
  <c r="P152" i="8" a="1"/>
  <c r="P152" i="8"/>
  <c r="Q152" i="8" a="1"/>
  <c r="Q152" i="8"/>
  <c r="R152" i="8" a="1"/>
  <c r="R152" i="8"/>
  <c r="S152" i="8" a="1"/>
  <c r="S152" i="8"/>
  <c r="T152" i="8" a="1"/>
  <c r="T152" i="8"/>
  <c r="U152" i="8" a="1"/>
  <c r="U152" i="8"/>
  <c r="V152" i="8" a="1"/>
  <c r="V152" i="8"/>
  <c r="W152" i="8" a="1"/>
  <c r="W152" i="8"/>
  <c r="X152" i="8" a="1"/>
  <c r="X152" i="8"/>
  <c r="Y152" i="8" a="1"/>
  <c r="Y152" i="8"/>
  <c r="B153" i="8" a="1"/>
  <c r="B153" i="8"/>
  <c r="C153" i="8" a="1"/>
  <c r="C153" i="8"/>
  <c r="D153" i="8" a="1"/>
  <c r="D153" i="8"/>
  <c r="E153" i="8" a="1"/>
  <c r="E153" i="8"/>
  <c r="F153" i="8" a="1"/>
  <c r="F153" i="8"/>
  <c r="G153" i="8" a="1"/>
  <c r="G153" i="8"/>
  <c r="H153" i="8" a="1"/>
  <c r="H153" i="8"/>
  <c r="I153" i="8" a="1"/>
  <c r="I153" i="8"/>
  <c r="J153" i="8" a="1"/>
  <c r="J153" i="8"/>
  <c r="K153" i="8" a="1"/>
  <c r="K153" i="8"/>
  <c r="L153" i="8" a="1"/>
  <c r="L153" i="8"/>
  <c r="M153" i="8" a="1"/>
  <c r="M153" i="8"/>
  <c r="N153" i="8" a="1"/>
  <c r="N153" i="8"/>
  <c r="O153" i="8" a="1"/>
  <c r="O153" i="8"/>
  <c r="P153" i="8" a="1"/>
  <c r="P153" i="8"/>
  <c r="Q153" i="8" a="1"/>
  <c r="Q153" i="8"/>
  <c r="R153" i="8" a="1"/>
  <c r="R153" i="8"/>
  <c r="S153" i="8" a="1"/>
  <c r="S153" i="8"/>
  <c r="T153" i="8" a="1"/>
  <c r="T153" i="8"/>
  <c r="U153" i="8" a="1"/>
  <c r="U153" i="8"/>
  <c r="V153" i="8" a="1"/>
  <c r="V153" i="8"/>
  <c r="W153" i="8" a="1"/>
  <c r="W153" i="8"/>
  <c r="X153" i="8" a="1"/>
  <c r="X153" i="8"/>
  <c r="Y153" i="8" a="1"/>
  <c r="Y153" i="8"/>
  <c r="B154" i="8" a="1"/>
  <c r="B154" i="8"/>
  <c r="C154" i="8" a="1"/>
  <c r="C154" i="8"/>
  <c r="D154" i="8" a="1"/>
  <c r="D154" i="8"/>
  <c r="E154" i="8" a="1"/>
  <c r="E154" i="8"/>
  <c r="F154" i="8" a="1"/>
  <c r="F154" i="8"/>
  <c r="G154" i="8" a="1"/>
  <c r="G154" i="8"/>
  <c r="H154" i="8" a="1"/>
  <c r="H154" i="8"/>
  <c r="I154" i="8" a="1"/>
  <c r="I154" i="8"/>
  <c r="J154" i="8" a="1"/>
  <c r="J154" i="8"/>
  <c r="K154" i="8" a="1"/>
  <c r="K154" i="8"/>
  <c r="L154" i="8" a="1"/>
  <c r="L154" i="8"/>
  <c r="M154" i="8" a="1"/>
  <c r="M154" i="8"/>
  <c r="N154" i="8" a="1"/>
  <c r="N154" i="8"/>
  <c r="O154" i="8" a="1"/>
  <c r="O154" i="8"/>
  <c r="P154" i="8" a="1"/>
  <c r="P154" i="8"/>
  <c r="Q154" i="8" a="1"/>
  <c r="Q154" i="8"/>
  <c r="R154" i="8" a="1"/>
  <c r="R154" i="8"/>
  <c r="S154" i="8" a="1"/>
  <c r="S154" i="8"/>
  <c r="T154" i="8" a="1"/>
  <c r="T154" i="8"/>
  <c r="U154" i="8" a="1"/>
  <c r="U154" i="8"/>
  <c r="V154" i="8" a="1"/>
  <c r="V154" i="8"/>
  <c r="W154" i="8" a="1"/>
  <c r="W154" i="8"/>
  <c r="X154" i="8" a="1"/>
  <c r="X154" i="8"/>
  <c r="Y154" i="8" a="1"/>
  <c r="Y154" i="8"/>
  <c r="B155" i="8" a="1"/>
  <c r="B155" i="8"/>
  <c r="C155" i="8" a="1"/>
  <c r="C155" i="8"/>
  <c r="D155" i="8" a="1"/>
  <c r="D155" i="8"/>
  <c r="E155" i="8" a="1"/>
  <c r="E155" i="8"/>
  <c r="F155" i="8" a="1"/>
  <c r="F155" i="8"/>
  <c r="G155" i="8" a="1"/>
  <c r="G155" i="8"/>
  <c r="H155" i="8" a="1"/>
  <c r="H155" i="8"/>
  <c r="I155" i="8" a="1"/>
  <c r="I155" i="8"/>
  <c r="J155" i="8" a="1"/>
  <c r="J155" i="8"/>
  <c r="K155" i="8" a="1"/>
  <c r="K155" i="8"/>
  <c r="L155" i="8" a="1"/>
  <c r="L155" i="8"/>
  <c r="M155" i="8" a="1"/>
  <c r="M155" i="8"/>
  <c r="N155" i="8" a="1"/>
  <c r="N155" i="8"/>
  <c r="O155" i="8" a="1"/>
  <c r="O155" i="8"/>
  <c r="P155" i="8" a="1"/>
  <c r="P155" i="8"/>
  <c r="Q155" i="8" a="1"/>
  <c r="Q155" i="8"/>
  <c r="R155" i="8" a="1"/>
  <c r="R155" i="8"/>
  <c r="S155" i="8" a="1"/>
  <c r="S155" i="8"/>
  <c r="T155" i="8" a="1"/>
  <c r="T155" i="8"/>
  <c r="U155" i="8" a="1"/>
  <c r="U155" i="8"/>
  <c r="V155" i="8" a="1"/>
  <c r="V155" i="8"/>
  <c r="W155" i="8" a="1"/>
  <c r="W155" i="8"/>
  <c r="X155" i="8" a="1"/>
  <c r="X155" i="8"/>
  <c r="Y155" i="8" a="1"/>
  <c r="Y155" i="8"/>
  <c r="B156" i="8" a="1"/>
  <c r="B156" i="8"/>
  <c r="C156" i="8" a="1"/>
  <c r="C156" i="8"/>
  <c r="D156" i="8" a="1"/>
  <c r="D156" i="8"/>
  <c r="E156" i="8" a="1"/>
  <c r="E156" i="8"/>
  <c r="F156" i="8" a="1"/>
  <c r="F156" i="8"/>
  <c r="G156" i="8" a="1"/>
  <c r="G156" i="8"/>
  <c r="H156" i="8" a="1"/>
  <c r="H156" i="8"/>
  <c r="I156" i="8" a="1"/>
  <c r="I156" i="8"/>
  <c r="J156" i="8" a="1"/>
  <c r="J156" i="8"/>
  <c r="K156" i="8" a="1"/>
  <c r="K156" i="8"/>
  <c r="L156" i="8" a="1"/>
  <c r="L156" i="8"/>
  <c r="M156" i="8" a="1"/>
  <c r="M156" i="8"/>
  <c r="N156" i="8" a="1"/>
  <c r="N156" i="8"/>
  <c r="O156" i="8" a="1"/>
  <c r="O156" i="8"/>
  <c r="P156" i="8" a="1"/>
  <c r="P156" i="8"/>
  <c r="Q156" i="8" a="1"/>
  <c r="Q156" i="8"/>
  <c r="R156" i="8" a="1"/>
  <c r="R156" i="8"/>
  <c r="S156" i="8" a="1"/>
  <c r="S156" i="8"/>
  <c r="T156" i="8" a="1"/>
  <c r="T156" i="8"/>
  <c r="U156" i="8" a="1"/>
  <c r="U156" i="8"/>
  <c r="V156" i="8" a="1"/>
  <c r="V156" i="8"/>
  <c r="W156" i="8" a="1"/>
  <c r="W156" i="8"/>
  <c r="X156" i="8" a="1"/>
  <c r="X156" i="8"/>
  <c r="Y156" i="8" a="1"/>
  <c r="Y156" i="8"/>
  <c r="B157" i="8" a="1"/>
  <c r="B157" i="8"/>
  <c r="C157" i="8" a="1"/>
  <c r="C157" i="8"/>
  <c r="D157" i="8" a="1"/>
  <c r="D157" i="8"/>
  <c r="E157" i="8" a="1"/>
  <c r="E157" i="8"/>
  <c r="F157" i="8" a="1"/>
  <c r="F157" i="8"/>
  <c r="G157" i="8" a="1"/>
  <c r="G157" i="8"/>
  <c r="H157" i="8" a="1"/>
  <c r="H157" i="8"/>
  <c r="I157" i="8" a="1"/>
  <c r="I157" i="8"/>
  <c r="J157" i="8" a="1"/>
  <c r="J157" i="8"/>
  <c r="K157" i="8" a="1"/>
  <c r="K157" i="8"/>
  <c r="L157" i="8" a="1"/>
  <c r="L157" i="8"/>
  <c r="M157" i="8" a="1"/>
  <c r="M157" i="8"/>
  <c r="N157" i="8" a="1"/>
  <c r="N157" i="8"/>
  <c r="O157" i="8" a="1"/>
  <c r="O157" i="8"/>
  <c r="P157" i="8" a="1"/>
  <c r="P157" i="8"/>
  <c r="Q157" i="8" a="1"/>
  <c r="Q157" i="8"/>
  <c r="R157" i="8" a="1"/>
  <c r="R157" i="8"/>
  <c r="S157" i="8" a="1"/>
  <c r="S157" i="8"/>
  <c r="T157" i="8" a="1"/>
  <c r="T157" i="8"/>
  <c r="U157" i="8" a="1"/>
  <c r="U157" i="8"/>
  <c r="V157" i="8" a="1"/>
  <c r="V157" i="8"/>
  <c r="W157" i="8" a="1"/>
  <c r="W157" i="8"/>
  <c r="X157" i="8" a="1"/>
  <c r="X157" i="8"/>
  <c r="Y157" i="8" a="1"/>
  <c r="Y157" i="8"/>
  <c r="B158" i="8" a="1"/>
  <c r="B158" i="8"/>
  <c r="C158" i="8" a="1"/>
  <c r="C158" i="8"/>
  <c r="D158" i="8" a="1"/>
  <c r="D158" i="8"/>
  <c r="E158" i="8" a="1"/>
  <c r="E158" i="8"/>
  <c r="F158" i="8" a="1"/>
  <c r="F158" i="8"/>
  <c r="G158" i="8" a="1"/>
  <c r="G158" i="8"/>
  <c r="H158" i="8" a="1"/>
  <c r="H158" i="8"/>
  <c r="I158" i="8" a="1"/>
  <c r="I158" i="8"/>
  <c r="J158" i="8" a="1"/>
  <c r="J158" i="8"/>
  <c r="K158" i="8" a="1"/>
  <c r="K158" i="8"/>
  <c r="L158" i="8" a="1"/>
  <c r="L158" i="8"/>
  <c r="M158" i="8" a="1"/>
  <c r="M158" i="8"/>
  <c r="N158" i="8" a="1"/>
  <c r="N158" i="8"/>
  <c r="O158" i="8" a="1"/>
  <c r="O158" i="8"/>
  <c r="P158" i="8" a="1"/>
  <c r="P158" i="8"/>
  <c r="Q158" i="8" a="1"/>
  <c r="Q158" i="8"/>
  <c r="R158" i="8" a="1"/>
  <c r="R158" i="8"/>
  <c r="S158" i="8" a="1"/>
  <c r="S158" i="8"/>
  <c r="T158" i="8" a="1"/>
  <c r="T158" i="8"/>
  <c r="U158" i="8" a="1"/>
  <c r="U158" i="8"/>
  <c r="V158" i="8" a="1"/>
  <c r="V158" i="8"/>
  <c r="W158" i="8" a="1"/>
  <c r="W158" i="8"/>
  <c r="X158" i="8" a="1"/>
  <c r="X158" i="8"/>
  <c r="Y158" i="8" a="1"/>
  <c r="Y158" i="8"/>
  <c r="B159" i="8" a="1"/>
  <c r="B159" i="8"/>
  <c r="C159" i="8" a="1"/>
  <c r="C159" i="8"/>
  <c r="D159" i="8" a="1"/>
  <c r="D159" i="8"/>
  <c r="E159" i="8" a="1"/>
  <c r="E159" i="8"/>
  <c r="F159" i="8" a="1"/>
  <c r="F159" i="8"/>
  <c r="G159" i="8" a="1"/>
  <c r="G159" i="8"/>
  <c r="H159" i="8" a="1"/>
  <c r="H159" i="8"/>
  <c r="I159" i="8" a="1"/>
  <c r="I159" i="8"/>
  <c r="J159" i="8" a="1"/>
  <c r="J159" i="8"/>
  <c r="K159" i="8" a="1"/>
  <c r="K159" i="8"/>
  <c r="L159" i="8" a="1"/>
  <c r="L159" i="8"/>
  <c r="M159" i="8" a="1"/>
  <c r="M159" i="8"/>
  <c r="N159" i="8" a="1"/>
  <c r="N159" i="8"/>
  <c r="O159" i="8" a="1"/>
  <c r="O159" i="8"/>
  <c r="P159" i="8" a="1"/>
  <c r="P159" i="8"/>
  <c r="Q159" i="8" a="1"/>
  <c r="Q159" i="8"/>
  <c r="R159" i="8" a="1"/>
  <c r="R159" i="8"/>
  <c r="S159" i="8" a="1"/>
  <c r="S159" i="8"/>
  <c r="T159" i="8" a="1"/>
  <c r="T159" i="8"/>
  <c r="U159" i="8" a="1"/>
  <c r="U159" i="8"/>
  <c r="V159" i="8" a="1"/>
  <c r="V159" i="8"/>
  <c r="W159" i="8" a="1"/>
  <c r="W159" i="8"/>
  <c r="X159" i="8" a="1"/>
  <c r="X159" i="8"/>
  <c r="Y159" i="8" a="1"/>
  <c r="Y159" i="8"/>
  <c r="B160" i="8" a="1"/>
  <c r="B160" i="8"/>
  <c r="C160" i="8" a="1"/>
  <c r="C160" i="8"/>
  <c r="D160" i="8" a="1"/>
  <c r="D160" i="8"/>
  <c r="E160" i="8" a="1"/>
  <c r="E160" i="8"/>
  <c r="F160" i="8" a="1"/>
  <c r="F160" i="8"/>
  <c r="G160" i="8" a="1"/>
  <c r="G160" i="8"/>
  <c r="H160" i="8" a="1"/>
  <c r="H160" i="8"/>
  <c r="I160" i="8" a="1"/>
  <c r="I160" i="8"/>
  <c r="J160" i="8" a="1"/>
  <c r="J160" i="8"/>
  <c r="K160" i="8" a="1"/>
  <c r="K160" i="8"/>
  <c r="L160" i="8" a="1"/>
  <c r="L160" i="8"/>
  <c r="M160" i="8" a="1"/>
  <c r="M160" i="8"/>
  <c r="N160" i="8" a="1"/>
  <c r="N160" i="8"/>
  <c r="O160" i="8" a="1"/>
  <c r="O160" i="8"/>
  <c r="P160" i="8" a="1"/>
  <c r="P160" i="8"/>
  <c r="Q160" i="8" a="1"/>
  <c r="Q160" i="8"/>
  <c r="R160" i="8" a="1"/>
  <c r="R160" i="8"/>
  <c r="S160" i="8" a="1"/>
  <c r="S160" i="8"/>
  <c r="T160" i="8" a="1"/>
  <c r="T160" i="8"/>
  <c r="U160" i="8" a="1"/>
  <c r="U160" i="8"/>
  <c r="V160" i="8" a="1"/>
  <c r="V160" i="8"/>
  <c r="W160" i="8" a="1"/>
  <c r="W160" i="8"/>
  <c r="X160" i="8" a="1"/>
  <c r="X160" i="8"/>
  <c r="Y160" i="8" a="1"/>
  <c r="Y160" i="8"/>
  <c r="B161" i="8" a="1"/>
  <c r="B161" i="8"/>
  <c r="C161" i="8" a="1"/>
  <c r="C161" i="8"/>
  <c r="D161" i="8" a="1"/>
  <c r="D161" i="8"/>
  <c r="E161" i="8" a="1"/>
  <c r="E161" i="8"/>
  <c r="F161" i="8" a="1"/>
  <c r="F161" i="8"/>
  <c r="G161" i="8" a="1"/>
  <c r="G161" i="8"/>
  <c r="H161" i="8" a="1"/>
  <c r="H161" i="8"/>
  <c r="I161" i="8" a="1"/>
  <c r="I161" i="8"/>
  <c r="J161" i="8" a="1"/>
  <c r="J161" i="8"/>
  <c r="K161" i="8" a="1"/>
  <c r="K161" i="8"/>
  <c r="L161" i="8" a="1"/>
  <c r="L161" i="8"/>
  <c r="M161" i="8" a="1"/>
  <c r="M161" i="8"/>
  <c r="N161" i="8" a="1"/>
  <c r="N161" i="8"/>
  <c r="O161" i="8" a="1"/>
  <c r="O161" i="8"/>
  <c r="P161" i="8" a="1"/>
  <c r="P161" i="8"/>
  <c r="Q161" i="8" a="1"/>
  <c r="Q161" i="8"/>
  <c r="R161" i="8" a="1"/>
  <c r="R161" i="8"/>
  <c r="S161" i="8" a="1"/>
  <c r="S161" i="8"/>
  <c r="T161" i="8" a="1"/>
  <c r="T161" i="8"/>
  <c r="U161" i="8" a="1"/>
  <c r="U161" i="8"/>
  <c r="V161" i="8" a="1"/>
  <c r="V161" i="8"/>
  <c r="W161" i="8" a="1"/>
  <c r="W161" i="8"/>
  <c r="X161" i="8" a="1"/>
  <c r="X161" i="8"/>
  <c r="Y161" i="8" a="1"/>
  <c r="Y161" i="8"/>
  <c r="B162" i="8" a="1"/>
  <c r="B162" i="8"/>
  <c r="C162" i="8" a="1"/>
  <c r="C162" i="8"/>
  <c r="D162" i="8" a="1"/>
  <c r="D162" i="8"/>
  <c r="E162" i="8" a="1"/>
  <c r="E162" i="8"/>
  <c r="F162" i="8" a="1"/>
  <c r="F162" i="8"/>
  <c r="G162" i="8" a="1"/>
  <c r="G162" i="8"/>
  <c r="H162" i="8" a="1"/>
  <c r="H162" i="8"/>
  <c r="I162" i="8" a="1"/>
  <c r="I162" i="8"/>
  <c r="J162" i="8" a="1"/>
  <c r="J162" i="8"/>
  <c r="K162" i="8" a="1"/>
  <c r="K162" i="8"/>
  <c r="L162" i="8" a="1"/>
  <c r="L162" i="8"/>
  <c r="M162" i="8" a="1"/>
  <c r="M162" i="8"/>
  <c r="N162" i="8" a="1"/>
  <c r="N162" i="8"/>
  <c r="O162" i="8" a="1"/>
  <c r="O162" i="8"/>
  <c r="P162" i="8" a="1"/>
  <c r="P162" i="8"/>
  <c r="Q162" i="8" a="1"/>
  <c r="Q162" i="8"/>
  <c r="R162" i="8" a="1"/>
  <c r="R162" i="8"/>
  <c r="S162" i="8" a="1"/>
  <c r="S162" i="8"/>
  <c r="T162" i="8" a="1"/>
  <c r="T162" i="8"/>
  <c r="U162" i="8" a="1"/>
  <c r="U162" i="8"/>
  <c r="V162" i="8" a="1"/>
  <c r="V162" i="8"/>
  <c r="W162" i="8" a="1"/>
  <c r="W162" i="8"/>
  <c r="X162" i="8" a="1"/>
  <c r="X162" i="8"/>
  <c r="Y162" i="8" a="1"/>
  <c r="Y162" i="8"/>
  <c r="B163" i="8" a="1"/>
  <c r="B163" i="8"/>
  <c r="C163" i="8" a="1"/>
  <c r="C163" i="8"/>
  <c r="D163" i="8" a="1"/>
  <c r="D163" i="8"/>
  <c r="E163" i="8" a="1"/>
  <c r="E163" i="8"/>
  <c r="F163" i="8" a="1"/>
  <c r="F163" i="8"/>
  <c r="G163" i="8" a="1"/>
  <c r="G163" i="8"/>
  <c r="H163" i="8" a="1"/>
  <c r="H163" i="8"/>
  <c r="I163" i="8" a="1"/>
  <c r="I163" i="8"/>
  <c r="J163" i="8" a="1"/>
  <c r="J163" i="8"/>
  <c r="K163" i="8" a="1"/>
  <c r="K163" i="8"/>
  <c r="L163" i="8" a="1"/>
  <c r="L163" i="8"/>
  <c r="M163" i="8" a="1"/>
  <c r="M163" i="8"/>
  <c r="N163" i="8" a="1"/>
  <c r="N163" i="8"/>
  <c r="O163" i="8" a="1"/>
  <c r="O163" i="8"/>
  <c r="P163" i="8" a="1"/>
  <c r="P163" i="8"/>
  <c r="Q163" i="8" a="1"/>
  <c r="Q163" i="8"/>
  <c r="R163" i="8" a="1"/>
  <c r="R163" i="8"/>
  <c r="S163" i="8" a="1"/>
  <c r="S163" i="8"/>
  <c r="T163" i="8" a="1"/>
  <c r="T163" i="8"/>
  <c r="U163" i="8" a="1"/>
  <c r="U163" i="8"/>
  <c r="V163" i="8" a="1"/>
  <c r="V163" i="8"/>
  <c r="W163" i="8" a="1"/>
  <c r="W163" i="8"/>
  <c r="X163" i="8" a="1"/>
  <c r="X163" i="8"/>
  <c r="Y163" i="8" a="1"/>
  <c r="Y163" i="8"/>
  <c r="B164" i="8" a="1"/>
  <c r="B164" i="8"/>
  <c r="C164" i="8" a="1"/>
  <c r="C164" i="8"/>
  <c r="D164" i="8" a="1"/>
  <c r="D164" i="8"/>
  <c r="E164" i="8" a="1"/>
  <c r="E164" i="8"/>
  <c r="F164" i="8" a="1"/>
  <c r="F164" i="8"/>
  <c r="G164" i="8" a="1"/>
  <c r="G164" i="8"/>
  <c r="H164" i="8" a="1"/>
  <c r="H164" i="8"/>
  <c r="I164" i="8" a="1"/>
  <c r="I164" i="8"/>
  <c r="J164" i="8" a="1"/>
  <c r="J164" i="8"/>
  <c r="K164" i="8" a="1"/>
  <c r="K164" i="8"/>
  <c r="L164" i="8" a="1"/>
  <c r="L164" i="8"/>
  <c r="M164" i="8" a="1"/>
  <c r="M164" i="8"/>
  <c r="N164" i="8" a="1"/>
  <c r="N164" i="8"/>
  <c r="O164" i="8" a="1"/>
  <c r="O164" i="8"/>
  <c r="P164" i="8" a="1"/>
  <c r="P164" i="8"/>
  <c r="Q164" i="8" a="1"/>
  <c r="Q164" i="8"/>
  <c r="R164" i="8" a="1"/>
  <c r="R164" i="8"/>
  <c r="S164" i="8" a="1"/>
  <c r="S164" i="8"/>
  <c r="T164" i="8" a="1"/>
  <c r="T164" i="8"/>
  <c r="U164" i="8" a="1"/>
  <c r="U164" i="8"/>
  <c r="V164" i="8" a="1"/>
  <c r="V164" i="8"/>
  <c r="W164" i="8" a="1"/>
  <c r="W164" i="8"/>
  <c r="X164" i="8" a="1"/>
  <c r="X164" i="8"/>
  <c r="Y164" i="8" a="1"/>
  <c r="Y164" i="8"/>
  <c r="B165" i="8" a="1"/>
  <c r="B165" i="8"/>
  <c r="C165" i="8" a="1"/>
  <c r="C165" i="8"/>
  <c r="D165" i="8" a="1"/>
  <c r="D165" i="8"/>
  <c r="E165" i="8" a="1"/>
  <c r="E165" i="8"/>
  <c r="F165" i="8" a="1"/>
  <c r="F165" i="8"/>
  <c r="G165" i="8" a="1"/>
  <c r="G165" i="8"/>
  <c r="H165" i="8" a="1"/>
  <c r="H165" i="8"/>
  <c r="I165" i="8" a="1"/>
  <c r="I165" i="8"/>
  <c r="J165" i="8" a="1"/>
  <c r="J165" i="8"/>
  <c r="K165" i="8" a="1"/>
  <c r="K165" i="8"/>
  <c r="L165" i="8" a="1"/>
  <c r="L165" i="8"/>
  <c r="M165" i="8" a="1"/>
  <c r="M165" i="8"/>
  <c r="N165" i="8" a="1"/>
  <c r="N165" i="8"/>
  <c r="O165" i="8" a="1"/>
  <c r="O165" i="8"/>
  <c r="P165" i="8" a="1"/>
  <c r="P165" i="8"/>
  <c r="Q165" i="8" a="1"/>
  <c r="Q165" i="8"/>
  <c r="R165" i="8" a="1"/>
  <c r="R165" i="8"/>
  <c r="S165" i="8" a="1"/>
  <c r="S165" i="8"/>
  <c r="T165" i="8" a="1"/>
  <c r="T165" i="8"/>
  <c r="U165" i="8" a="1"/>
  <c r="U165" i="8"/>
  <c r="V165" i="8" a="1"/>
  <c r="V165" i="8"/>
  <c r="W165" i="8" a="1"/>
  <c r="W165" i="8"/>
  <c r="X165" i="8" a="1"/>
  <c r="X165" i="8"/>
  <c r="Y165" i="8" a="1"/>
  <c r="Y165" i="8"/>
  <c r="B166" i="8" a="1"/>
  <c r="B166" i="8"/>
  <c r="C166" i="8" a="1"/>
  <c r="C166" i="8"/>
  <c r="D166" i="8" a="1"/>
  <c r="D166" i="8"/>
  <c r="E166" i="8" a="1"/>
  <c r="E166" i="8"/>
  <c r="F166" i="8" a="1"/>
  <c r="F166" i="8"/>
  <c r="G166" i="8" a="1"/>
  <c r="G166" i="8"/>
  <c r="H166" i="8" a="1"/>
  <c r="H166" i="8"/>
  <c r="I166" i="8" a="1"/>
  <c r="I166" i="8"/>
  <c r="J166" i="8" a="1"/>
  <c r="J166" i="8"/>
  <c r="K166" i="8" a="1"/>
  <c r="K166" i="8"/>
  <c r="L166" i="8" a="1"/>
  <c r="L166" i="8"/>
  <c r="M166" i="8" a="1"/>
  <c r="M166" i="8"/>
  <c r="N166" i="8" a="1"/>
  <c r="N166" i="8"/>
  <c r="O166" i="8" a="1"/>
  <c r="O166" i="8"/>
  <c r="P166" i="8" a="1"/>
  <c r="P166" i="8"/>
  <c r="Q166" i="8" a="1"/>
  <c r="Q166" i="8"/>
  <c r="R166" i="8" a="1"/>
  <c r="R166" i="8"/>
  <c r="S166" i="8" a="1"/>
  <c r="S166" i="8"/>
  <c r="T166" i="8" a="1"/>
  <c r="T166" i="8"/>
  <c r="U166" i="8" a="1"/>
  <c r="U166" i="8"/>
  <c r="V166" i="8" a="1"/>
  <c r="V166" i="8"/>
  <c r="W166" i="8" a="1"/>
  <c r="W166" i="8"/>
  <c r="X166" i="8" a="1"/>
  <c r="X166" i="8"/>
  <c r="Y166" i="8" a="1"/>
  <c r="Y166" i="8"/>
  <c r="B167" i="8" a="1"/>
  <c r="B167" i="8"/>
  <c r="C167" i="8" a="1"/>
  <c r="C167" i="8"/>
  <c r="D167" i="8" a="1"/>
  <c r="D167" i="8"/>
  <c r="E167" i="8" a="1"/>
  <c r="E167" i="8"/>
  <c r="F167" i="8" a="1"/>
  <c r="F167" i="8"/>
  <c r="G167" i="8" a="1"/>
  <c r="G167" i="8"/>
  <c r="H167" i="8" a="1"/>
  <c r="H167" i="8"/>
  <c r="I167" i="8" a="1"/>
  <c r="I167" i="8"/>
  <c r="J167" i="8" a="1"/>
  <c r="J167" i="8"/>
  <c r="K167" i="8" a="1"/>
  <c r="K167" i="8"/>
  <c r="L167" i="8" a="1"/>
  <c r="L167" i="8"/>
  <c r="M167" i="8" a="1"/>
  <c r="M167" i="8"/>
  <c r="N167" i="8" a="1"/>
  <c r="N167" i="8"/>
  <c r="O167" i="8" a="1"/>
  <c r="O167" i="8"/>
  <c r="P167" i="8" a="1"/>
  <c r="P167" i="8"/>
  <c r="Q167" i="8" a="1"/>
  <c r="Q167" i="8"/>
  <c r="R167" i="8" a="1"/>
  <c r="R167" i="8"/>
  <c r="S167" i="8" a="1"/>
  <c r="S167" i="8"/>
  <c r="T167" i="8" a="1"/>
  <c r="T167" i="8"/>
  <c r="U167" i="8" a="1"/>
  <c r="U167" i="8"/>
  <c r="V167" i="8" a="1"/>
  <c r="V167" i="8"/>
  <c r="W167" i="8" a="1"/>
  <c r="W167" i="8"/>
  <c r="X167" i="8" a="1"/>
  <c r="X167" i="8"/>
  <c r="Y167" i="8" a="1"/>
  <c r="Y167" i="8"/>
  <c r="B168" i="8" a="1"/>
  <c r="B168" i="8"/>
  <c r="C168" i="8" a="1"/>
  <c r="C168" i="8"/>
  <c r="D168" i="8" a="1"/>
  <c r="D168" i="8"/>
  <c r="E168" i="8" a="1"/>
  <c r="E168" i="8"/>
  <c r="F168" i="8" a="1"/>
  <c r="F168" i="8"/>
  <c r="G168" i="8" a="1"/>
  <c r="G168" i="8"/>
  <c r="H168" i="8" a="1"/>
  <c r="H168" i="8"/>
  <c r="I168" i="8" a="1"/>
  <c r="I168" i="8"/>
  <c r="J168" i="8" a="1"/>
  <c r="J168" i="8"/>
  <c r="K168" i="8" a="1"/>
  <c r="K168" i="8"/>
  <c r="L168" i="8" a="1"/>
  <c r="L168" i="8"/>
  <c r="M168" i="8" a="1"/>
  <c r="M168" i="8"/>
  <c r="N168" i="8" a="1"/>
  <c r="N168" i="8"/>
  <c r="O168" i="8" a="1"/>
  <c r="O168" i="8"/>
  <c r="P168" i="8" a="1"/>
  <c r="P168" i="8"/>
  <c r="Q168" i="8" a="1"/>
  <c r="Q168" i="8"/>
  <c r="R168" i="8" a="1"/>
  <c r="R168" i="8"/>
  <c r="S168" i="8" a="1"/>
  <c r="S168" i="8"/>
  <c r="T168" i="8" a="1"/>
  <c r="T168" i="8"/>
  <c r="U168" i="8" a="1"/>
  <c r="U168" i="8"/>
  <c r="V168" i="8" a="1"/>
  <c r="V168" i="8"/>
  <c r="W168" i="8" a="1"/>
  <c r="W168" i="8"/>
  <c r="X168" i="8" a="1"/>
  <c r="X168" i="8"/>
  <c r="Y168" i="8" a="1"/>
  <c r="Y168" i="8"/>
  <c r="B169" i="8" a="1"/>
  <c r="B169" i="8"/>
  <c r="C169" i="8" a="1"/>
  <c r="C169" i="8"/>
  <c r="D169" i="8" a="1"/>
  <c r="D169" i="8"/>
  <c r="E169" i="8" a="1"/>
  <c r="E169" i="8"/>
  <c r="F169" i="8" a="1"/>
  <c r="F169" i="8"/>
  <c r="G169" i="8" a="1"/>
  <c r="G169" i="8"/>
  <c r="H169" i="8" a="1"/>
  <c r="H169" i="8"/>
  <c r="I169" i="8" a="1"/>
  <c r="I169" i="8"/>
  <c r="J169" i="8" a="1"/>
  <c r="J169" i="8"/>
  <c r="K169" i="8" a="1"/>
  <c r="K169" i="8"/>
  <c r="L169" i="8" a="1"/>
  <c r="L169" i="8"/>
  <c r="M169" i="8" a="1"/>
  <c r="M169" i="8"/>
  <c r="N169" i="8" a="1"/>
  <c r="N169" i="8"/>
  <c r="O169" i="8" a="1"/>
  <c r="O169" i="8"/>
  <c r="P169" i="8" a="1"/>
  <c r="P169" i="8"/>
  <c r="Q169" i="8" a="1"/>
  <c r="Q169" i="8"/>
  <c r="R169" i="8" a="1"/>
  <c r="R169" i="8"/>
  <c r="S169" i="8" a="1"/>
  <c r="S169" i="8"/>
  <c r="T169" i="8" a="1"/>
  <c r="T169" i="8"/>
  <c r="U169" i="8" a="1"/>
  <c r="U169" i="8"/>
  <c r="V169" i="8" a="1"/>
  <c r="V169" i="8"/>
  <c r="W169" i="8" a="1"/>
  <c r="W169" i="8"/>
  <c r="X169" i="8" a="1"/>
  <c r="X169" i="8"/>
  <c r="Y169" i="8" a="1"/>
  <c r="Y169" i="8"/>
  <c r="B170" i="8" a="1"/>
  <c r="B170" i="8"/>
  <c r="C170" i="8" a="1"/>
  <c r="C170" i="8"/>
  <c r="D170" i="8" a="1"/>
  <c r="D170" i="8"/>
  <c r="E170" i="8" a="1"/>
  <c r="E170" i="8"/>
  <c r="F170" i="8" a="1"/>
  <c r="F170" i="8"/>
  <c r="G170" i="8" a="1"/>
  <c r="G170" i="8"/>
  <c r="H170" i="8" a="1"/>
  <c r="H170" i="8"/>
  <c r="I170" i="8" a="1"/>
  <c r="I170" i="8"/>
  <c r="J170" i="8" a="1"/>
  <c r="J170" i="8"/>
  <c r="K170" i="8" a="1"/>
  <c r="K170" i="8"/>
  <c r="L170" i="8" a="1"/>
  <c r="L170" i="8"/>
  <c r="M170" i="8" a="1"/>
  <c r="M170" i="8"/>
  <c r="N170" i="8" a="1"/>
  <c r="N170" i="8"/>
  <c r="O170" i="8" a="1"/>
  <c r="O170" i="8"/>
  <c r="P170" i="8" a="1"/>
  <c r="P170" i="8"/>
  <c r="Q170" i="8" a="1"/>
  <c r="Q170" i="8"/>
  <c r="R170" i="8" a="1"/>
  <c r="R170" i="8"/>
  <c r="S170" i="8" a="1"/>
  <c r="S170" i="8"/>
  <c r="T170" i="8" a="1"/>
  <c r="T170" i="8"/>
  <c r="U170" i="8" a="1"/>
  <c r="U170" i="8"/>
  <c r="V170" i="8" a="1"/>
  <c r="V170" i="8"/>
  <c r="W170" i="8" a="1"/>
  <c r="W170" i="8"/>
  <c r="X170" i="8" a="1"/>
  <c r="X170" i="8"/>
  <c r="Y170" i="8" a="1"/>
  <c r="Y170" i="8"/>
  <c r="B171" i="8" a="1"/>
  <c r="B171" i="8"/>
  <c r="C171" i="8" a="1"/>
  <c r="C171" i="8"/>
  <c r="D171" i="8" a="1"/>
  <c r="D171" i="8"/>
  <c r="E171" i="8" a="1"/>
  <c r="E171" i="8"/>
  <c r="F171" i="8" a="1"/>
  <c r="F171" i="8"/>
  <c r="G171" i="8" a="1"/>
  <c r="G171" i="8"/>
  <c r="H171" i="8" a="1"/>
  <c r="H171" i="8"/>
  <c r="I171" i="8" a="1"/>
  <c r="I171" i="8"/>
  <c r="J171" i="8" a="1"/>
  <c r="J171" i="8"/>
  <c r="K171" i="8" a="1"/>
  <c r="K171" i="8"/>
  <c r="L171" i="8" a="1"/>
  <c r="L171" i="8"/>
  <c r="M171" i="8" a="1"/>
  <c r="M171" i="8"/>
  <c r="N171" i="8" a="1"/>
  <c r="N171" i="8"/>
  <c r="O171" i="8" a="1"/>
  <c r="O171" i="8"/>
  <c r="P171" i="8" a="1"/>
  <c r="P171" i="8"/>
  <c r="Q171" i="8" a="1"/>
  <c r="Q171" i="8"/>
  <c r="R171" i="8" a="1"/>
  <c r="R171" i="8"/>
  <c r="S171" i="8" a="1"/>
  <c r="S171" i="8"/>
  <c r="T171" i="8" a="1"/>
  <c r="T171" i="8"/>
  <c r="U171" i="8" a="1"/>
  <c r="U171" i="8"/>
  <c r="V171" i="8" a="1"/>
  <c r="V171" i="8"/>
  <c r="W171" i="8" a="1"/>
  <c r="W171" i="8"/>
  <c r="X171" i="8" a="1"/>
  <c r="X171" i="8"/>
  <c r="Y171" i="8" a="1"/>
  <c r="Y171" i="8"/>
  <c r="B172" i="8" a="1"/>
  <c r="B172" i="8"/>
  <c r="C172" i="8" a="1"/>
  <c r="C172" i="8"/>
  <c r="D172" i="8" a="1"/>
  <c r="D172" i="8"/>
  <c r="E172" i="8" a="1"/>
  <c r="E172" i="8"/>
  <c r="F172" i="8" a="1"/>
  <c r="F172" i="8"/>
  <c r="G172" i="8" a="1"/>
  <c r="G172" i="8"/>
  <c r="H172" i="8" a="1"/>
  <c r="H172" i="8"/>
  <c r="I172" i="8" a="1"/>
  <c r="I172" i="8"/>
  <c r="J172" i="8" a="1"/>
  <c r="J172" i="8"/>
  <c r="K172" i="8" a="1"/>
  <c r="K172" i="8"/>
  <c r="L172" i="8" a="1"/>
  <c r="L172" i="8"/>
  <c r="M172" i="8" a="1"/>
  <c r="M172" i="8"/>
  <c r="N172" i="8" a="1"/>
  <c r="N172" i="8"/>
  <c r="O172" i="8" a="1"/>
  <c r="O172" i="8"/>
  <c r="P172" i="8" a="1"/>
  <c r="P172" i="8"/>
  <c r="Q172" i="8" a="1"/>
  <c r="Q172" i="8"/>
  <c r="R172" i="8" a="1"/>
  <c r="R172" i="8"/>
  <c r="S172" i="8" a="1"/>
  <c r="S172" i="8"/>
  <c r="T172" i="8" a="1"/>
  <c r="T172" i="8"/>
  <c r="U172" i="8" a="1"/>
  <c r="U172" i="8"/>
  <c r="V172" i="8" a="1"/>
  <c r="V172" i="8"/>
  <c r="W172" i="8" a="1"/>
  <c r="W172" i="8"/>
  <c r="X172" i="8" a="1"/>
  <c r="X172" i="8"/>
  <c r="Y172" i="8" a="1"/>
  <c r="Y172" i="8"/>
  <c r="B173" i="8" a="1"/>
  <c r="B173" i="8"/>
  <c r="C173" i="8" a="1"/>
  <c r="C173" i="8"/>
  <c r="D173" i="8" a="1"/>
  <c r="D173" i="8"/>
  <c r="E173" i="8" a="1"/>
  <c r="E173" i="8"/>
  <c r="F173" i="8" a="1"/>
  <c r="F173" i="8"/>
  <c r="G173" i="8" a="1"/>
  <c r="G173" i="8"/>
  <c r="H173" i="8" a="1"/>
  <c r="H173" i="8"/>
  <c r="I173" i="8" a="1"/>
  <c r="I173" i="8"/>
  <c r="J173" i="8" a="1"/>
  <c r="J173" i="8"/>
  <c r="K173" i="8" a="1"/>
  <c r="K173" i="8"/>
  <c r="L173" i="8" a="1"/>
  <c r="L173" i="8"/>
  <c r="M173" i="8" a="1"/>
  <c r="M173" i="8"/>
  <c r="N173" i="8" a="1"/>
  <c r="N173" i="8"/>
  <c r="O173" i="8" a="1"/>
  <c r="O173" i="8"/>
  <c r="P173" i="8" a="1"/>
  <c r="P173" i="8"/>
  <c r="Q173" i="8" a="1"/>
  <c r="Q173" i="8"/>
  <c r="R173" i="8" a="1"/>
  <c r="R173" i="8"/>
  <c r="S173" i="8" a="1"/>
  <c r="S173" i="8"/>
  <c r="T173" i="8" a="1"/>
  <c r="T173" i="8"/>
  <c r="U173" i="8" a="1"/>
  <c r="U173" i="8"/>
  <c r="V173" i="8" a="1"/>
  <c r="V173" i="8"/>
  <c r="W173" i="8" a="1"/>
  <c r="W173" i="8"/>
  <c r="X173" i="8" a="1"/>
  <c r="X173" i="8"/>
  <c r="Y173" i="8" a="1"/>
  <c r="Y173" i="8"/>
  <c r="B174" i="8" a="1"/>
  <c r="B174" i="8"/>
  <c r="C174" i="8" a="1"/>
  <c r="C174" i="8"/>
  <c r="D174" i="8" a="1"/>
  <c r="D174" i="8"/>
  <c r="E174" i="8" a="1"/>
  <c r="E174" i="8"/>
  <c r="F174" i="8" a="1"/>
  <c r="F174" i="8"/>
  <c r="G174" i="8" a="1"/>
  <c r="G174" i="8"/>
  <c r="H174" i="8" a="1"/>
  <c r="H174" i="8"/>
  <c r="I174" i="8" a="1"/>
  <c r="I174" i="8"/>
  <c r="J174" i="8" a="1"/>
  <c r="J174" i="8"/>
  <c r="K174" i="8" a="1"/>
  <c r="K174" i="8"/>
  <c r="L174" i="8" a="1"/>
  <c r="L174" i="8"/>
  <c r="M174" i="8" a="1"/>
  <c r="M174" i="8"/>
  <c r="N174" i="8" a="1"/>
  <c r="N174" i="8"/>
  <c r="O174" i="8" a="1"/>
  <c r="O174" i="8"/>
  <c r="P174" i="8" a="1"/>
  <c r="P174" i="8"/>
  <c r="Q174" i="8" a="1"/>
  <c r="Q174" i="8"/>
  <c r="R174" i="8" a="1"/>
  <c r="R174" i="8"/>
  <c r="S174" i="8" a="1"/>
  <c r="S174" i="8"/>
  <c r="T174" i="8" a="1"/>
  <c r="T174" i="8"/>
  <c r="U174" i="8" a="1"/>
  <c r="U174" i="8"/>
  <c r="V174" i="8" a="1"/>
  <c r="V174" i="8"/>
  <c r="W174" i="8" a="1"/>
  <c r="W174" i="8"/>
  <c r="X174" i="8" a="1"/>
  <c r="X174" i="8"/>
  <c r="Y174" i="8" a="1"/>
  <c r="Y174" i="8"/>
  <c r="B175" i="8" a="1"/>
  <c r="B175" i="8"/>
  <c r="C175" i="8" a="1"/>
  <c r="C175" i="8"/>
  <c r="D175" i="8" a="1"/>
  <c r="D175" i="8"/>
  <c r="E175" i="8" a="1"/>
  <c r="E175" i="8"/>
  <c r="F175" i="8" a="1"/>
  <c r="F175" i="8"/>
  <c r="G175" i="8" a="1"/>
  <c r="G175" i="8"/>
  <c r="H175" i="8" a="1"/>
  <c r="H175" i="8"/>
  <c r="I175" i="8" a="1"/>
  <c r="I175" i="8"/>
  <c r="J175" i="8" a="1"/>
  <c r="J175" i="8"/>
  <c r="K175" i="8" a="1"/>
  <c r="K175" i="8"/>
  <c r="L175" i="8" a="1"/>
  <c r="L175" i="8"/>
  <c r="M175" i="8" a="1"/>
  <c r="M175" i="8"/>
  <c r="N175" i="8" a="1"/>
  <c r="N175" i="8"/>
  <c r="O175" i="8" a="1"/>
  <c r="O175" i="8"/>
  <c r="P175" i="8" a="1"/>
  <c r="P175" i="8"/>
  <c r="Q175" i="8" a="1"/>
  <c r="Q175" i="8"/>
  <c r="R175" i="8" a="1"/>
  <c r="R175" i="8"/>
  <c r="S175" i="8" a="1"/>
  <c r="S175" i="8"/>
  <c r="T175" i="8" a="1"/>
  <c r="T175" i="8"/>
  <c r="U175" i="8" a="1"/>
  <c r="U175" i="8"/>
  <c r="V175" i="8" a="1"/>
  <c r="V175" i="8"/>
  <c r="W175" i="8" a="1"/>
  <c r="W175" i="8"/>
  <c r="X175" i="8" a="1"/>
  <c r="X175" i="8"/>
  <c r="Y175" i="8" a="1"/>
  <c r="Y175" i="8"/>
  <c r="B176" i="8" a="1"/>
  <c r="B176" i="8"/>
  <c r="C176" i="8" a="1"/>
  <c r="C176" i="8"/>
  <c r="D176" i="8" a="1"/>
  <c r="D176" i="8"/>
  <c r="E176" i="8" a="1"/>
  <c r="E176" i="8"/>
  <c r="F176" i="8" a="1"/>
  <c r="F176" i="8"/>
  <c r="G176" i="8" a="1"/>
  <c r="G176" i="8"/>
  <c r="H176" i="8" a="1"/>
  <c r="H176" i="8"/>
  <c r="I176" i="8" a="1"/>
  <c r="I176" i="8"/>
  <c r="J176" i="8" a="1"/>
  <c r="J176" i="8"/>
  <c r="K176" i="8" a="1"/>
  <c r="K176" i="8"/>
  <c r="L176" i="8" a="1"/>
  <c r="L176" i="8"/>
  <c r="M176" i="8" a="1"/>
  <c r="M176" i="8"/>
  <c r="N176" i="8" a="1"/>
  <c r="N176" i="8"/>
  <c r="O176" i="8" a="1"/>
  <c r="O176" i="8"/>
  <c r="P176" i="8" a="1"/>
  <c r="P176" i="8"/>
  <c r="Q176" i="8" a="1"/>
  <c r="Q176" i="8"/>
  <c r="R176" i="8" a="1"/>
  <c r="R176" i="8"/>
  <c r="S176" i="8" a="1"/>
  <c r="S176" i="8"/>
  <c r="T176" i="8" a="1"/>
  <c r="T176" i="8"/>
  <c r="U176" i="8" a="1"/>
  <c r="U176" i="8"/>
  <c r="V176" i="8" a="1"/>
  <c r="V176" i="8"/>
  <c r="W176" i="8" a="1"/>
  <c r="W176" i="8"/>
  <c r="X176" i="8" a="1"/>
  <c r="X176" i="8"/>
  <c r="Y176" i="8" a="1"/>
  <c r="Y176" i="8"/>
  <c r="B177" i="8" a="1"/>
  <c r="B177" i="8"/>
  <c r="C177" i="8" a="1"/>
  <c r="C177" i="8"/>
  <c r="D177" i="8" a="1"/>
  <c r="D177" i="8"/>
  <c r="E177" i="8" a="1"/>
  <c r="E177" i="8"/>
  <c r="F177" i="8" a="1"/>
  <c r="F177" i="8"/>
  <c r="G177" i="8" a="1"/>
  <c r="G177" i="8"/>
  <c r="H177" i="8" a="1"/>
  <c r="H177" i="8"/>
  <c r="I177" i="8" a="1"/>
  <c r="I177" i="8"/>
  <c r="J177" i="8" a="1"/>
  <c r="J177" i="8"/>
  <c r="K177" i="8" a="1"/>
  <c r="K177" i="8"/>
  <c r="L177" i="8" a="1"/>
  <c r="L177" i="8"/>
  <c r="M177" i="8" a="1"/>
  <c r="M177" i="8"/>
  <c r="N177" i="8" a="1"/>
  <c r="N177" i="8"/>
  <c r="O177" i="8" a="1"/>
  <c r="O177" i="8"/>
  <c r="P177" i="8" a="1"/>
  <c r="P177" i="8"/>
  <c r="Q177" i="8" a="1"/>
  <c r="Q177" i="8"/>
  <c r="R177" i="8" a="1"/>
  <c r="R177" i="8"/>
  <c r="S177" i="8" a="1"/>
  <c r="S177" i="8"/>
  <c r="T177" i="8" a="1"/>
  <c r="T177" i="8"/>
  <c r="U177" i="8" a="1"/>
  <c r="U177" i="8"/>
  <c r="V177" i="8" a="1"/>
  <c r="V177" i="8"/>
  <c r="W177" i="8" a="1"/>
  <c r="W177" i="8"/>
  <c r="X177" i="8" a="1"/>
  <c r="X177" i="8"/>
  <c r="Y177" i="8" a="1"/>
  <c r="Y177" i="8"/>
  <c r="B178" i="8" a="1"/>
  <c r="B178" i="8"/>
  <c r="C178" i="8" a="1"/>
  <c r="C178" i="8"/>
  <c r="D178" i="8" a="1"/>
  <c r="D178" i="8"/>
  <c r="E178" i="8" a="1"/>
  <c r="E178" i="8"/>
  <c r="F178" i="8" a="1"/>
  <c r="F178" i="8"/>
  <c r="G178" i="8" a="1"/>
  <c r="G178" i="8"/>
  <c r="H178" i="8" a="1"/>
  <c r="H178" i="8"/>
  <c r="I178" i="8" a="1"/>
  <c r="I178" i="8"/>
  <c r="J178" i="8" a="1"/>
  <c r="J178" i="8"/>
  <c r="K178" i="8" a="1"/>
  <c r="K178" i="8"/>
  <c r="L178" i="8" a="1"/>
  <c r="L178" i="8"/>
  <c r="M178" i="8" a="1"/>
  <c r="M178" i="8"/>
  <c r="N178" i="8" a="1"/>
  <c r="N178" i="8"/>
  <c r="O178" i="8" a="1"/>
  <c r="O178" i="8"/>
  <c r="P178" i="8" a="1"/>
  <c r="P178" i="8"/>
  <c r="Q178" i="8" a="1"/>
  <c r="Q178" i="8"/>
  <c r="R178" i="8" a="1"/>
  <c r="R178" i="8"/>
  <c r="S178" i="8" a="1"/>
  <c r="S178" i="8"/>
  <c r="T178" i="8" a="1"/>
  <c r="T178" i="8"/>
  <c r="U178" i="8" a="1"/>
  <c r="U178" i="8"/>
  <c r="V178" i="8" a="1"/>
  <c r="V178" i="8"/>
  <c r="W178" i="8" a="1"/>
  <c r="W178" i="8"/>
  <c r="X178" i="8" a="1"/>
  <c r="X178" i="8"/>
  <c r="Y178" i="8" a="1"/>
  <c r="Y178" i="8"/>
  <c r="B179" i="8" a="1"/>
  <c r="B179" i="8"/>
  <c r="C179" i="8" a="1"/>
  <c r="C179" i="8"/>
  <c r="D179" i="8" a="1"/>
  <c r="D179" i="8"/>
  <c r="E179" i="8" a="1"/>
  <c r="E179" i="8"/>
  <c r="F179" i="8" a="1"/>
  <c r="F179" i="8"/>
  <c r="G179" i="8" a="1"/>
  <c r="G179" i="8"/>
  <c r="H179" i="8" a="1"/>
  <c r="H179" i="8"/>
  <c r="I179" i="8" a="1"/>
  <c r="I179" i="8"/>
  <c r="J179" i="8" a="1"/>
  <c r="J179" i="8"/>
  <c r="K179" i="8" a="1"/>
  <c r="K179" i="8"/>
  <c r="L179" i="8" a="1"/>
  <c r="L179" i="8"/>
  <c r="M179" i="8" a="1"/>
  <c r="M179" i="8"/>
  <c r="N179" i="8" a="1"/>
  <c r="N179" i="8"/>
  <c r="O179" i="8" a="1"/>
  <c r="O179" i="8"/>
  <c r="P179" i="8" a="1"/>
  <c r="P179" i="8"/>
  <c r="Q179" i="8" a="1"/>
  <c r="Q179" i="8"/>
  <c r="R179" i="8" a="1"/>
  <c r="R179" i="8"/>
  <c r="S179" i="8" a="1"/>
  <c r="S179" i="8"/>
  <c r="T179" i="8" a="1"/>
  <c r="T179" i="8"/>
  <c r="U179" i="8" a="1"/>
  <c r="U179" i="8"/>
  <c r="V179" i="8" a="1"/>
  <c r="V179" i="8"/>
  <c r="W179" i="8" a="1"/>
  <c r="W179" i="8"/>
  <c r="X179" i="8" a="1"/>
  <c r="X179" i="8"/>
  <c r="Y179" i="8" a="1"/>
  <c r="Y179" i="8"/>
  <c r="B180" i="8" a="1"/>
  <c r="B180" i="8"/>
  <c r="C180" i="8" a="1"/>
  <c r="C180" i="8"/>
  <c r="D180" i="8" a="1"/>
  <c r="D180" i="8"/>
  <c r="E180" i="8" a="1"/>
  <c r="E180" i="8"/>
  <c r="F180" i="8" a="1"/>
  <c r="F180" i="8"/>
  <c r="G180" i="8" a="1"/>
  <c r="G180" i="8"/>
  <c r="H180" i="8" a="1"/>
  <c r="H180" i="8"/>
  <c r="I180" i="8" a="1"/>
  <c r="I180" i="8"/>
  <c r="J180" i="8" a="1"/>
  <c r="J180" i="8"/>
  <c r="K180" i="8" a="1"/>
  <c r="K180" i="8"/>
  <c r="L180" i="8" a="1"/>
  <c r="L180" i="8"/>
  <c r="M180" i="8" a="1"/>
  <c r="M180" i="8"/>
  <c r="N180" i="8" a="1"/>
  <c r="N180" i="8"/>
  <c r="O180" i="8" a="1"/>
  <c r="O180" i="8"/>
  <c r="P180" i="8" a="1"/>
  <c r="P180" i="8"/>
  <c r="Q180" i="8" a="1"/>
  <c r="Q180" i="8"/>
  <c r="R180" i="8" a="1"/>
  <c r="R180" i="8"/>
  <c r="S180" i="8" a="1"/>
  <c r="S180" i="8"/>
  <c r="T180" i="8" a="1"/>
  <c r="T180" i="8"/>
  <c r="U180" i="8" a="1"/>
  <c r="U180" i="8"/>
  <c r="V180" i="8" a="1"/>
  <c r="V180" i="8"/>
  <c r="W180" i="8" a="1"/>
  <c r="W180" i="8"/>
  <c r="X180" i="8" a="1"/>
  <c r="X180" i="8"/>
  <c r="Y180" i="8" a="1"/>
  <c r="Y180" i="8"/>
  <c r="B181" i="8" a="1"/>
  <c r="B181" i="8"/>
  <c r="C181" i="8" a="1"/>
  <c r="C181" i="8"/>
  <c r="D181" i="8" a="1"/>
  <c r="D181" i="8"/>
  <c r="E181" i="8" a="1"/>
  <c r="E181" i="8"/>
  <c r="F181" i="8" a="1"/>
  <c r="F181" i="8"/>
  <c r="G181" i="8" a="1"/>
  <c r="G181" i="8"/>
  <c r="H181" i="8" a="1"/>
  <c r="H181" i="8"/>
  <c r="I181" i="8" a="1"/>
  <c r="I181" i="8"/>
  <c r="J181" i="8" a="1"/>
  <c r="J181" i="8"/>
  <c r="K181" i="8" a="1"/>
  <c r="K181" i="8"/>
  <c r="L181" i="8" a="1"/>
  <c r="L181" i="8"/>
  <c r="M181" i="8" a="1"/>
  <c r="M181" i="8"/>
  <c r="N181" i="8" a="1"/>
  <c r="N181" i="8"/>
  <c r="O181" i="8" a="1"/>
  <c r="O181" i="8"/>
  <c r="P181" i="8" a="1"/>
  <c r="P181" i="8"/>
  <c r="Q181" i="8" a="1"/>
  <c r="Q181" i="8"/>
  <c r="R181" i="8" a="1"/>
  <c r="R181" i="8"/>
  <c r="S181" i="8" a="1"/>
  <c r="S181" i="8"/>
  <c r="T181" i="8" a="1"/>
  <c r="T181" i="8"/>
  <c r="U181" i="8" a="1"/>
  <c r="U181" i="8"/>
  <c r="V181" i="8" a="1"/>
  <c r="V181" i="8"/>
  <c r="W181" i="8" a="1"/>
  <c r="W181" i="8"/>
  <c r="X181" i="8" a="1"/>
  <c r="X181" i="8"/>
  <c r="Y181" i="8" a="1"/>
  <c r="Y181" i="8"/>
  <c r="B182" i="8" a="1"/>
  <c r="B182" i="8"/>
  <c r="C182" i="8" a="1"/>
  <c r="C182" i="8"/>
  <c r="D182" i="8" a="1"/>
  <c r="D182" i="8"/>
  <c r="E182" i="8" a="1"/>
  <c r="E182" i="8"/>
  <c r="F182" i="8" a="1"/>
  <c r="F182" i="8"/>
  <c r="G182" i="8" a="1"/>
  <c r="G182" i="8"/>
  <c r="H182" i="8" a="1"/>
  <c r="H182" i="8"/>
  <c r="I182" i="8" a="1"/>
  <c r="I182" i="8"/>
  <c r="J182" i="8" a="1"/>
  <c r="J182" i="8"/>
  <c r="K182" i="8" a="1"/>
  <c r="K182" i="8"/>
  <c r="L182" i="8" a="1"/>
  <c r="L182" i="8"/>
  <c r="M182" i="8" a="1"/>
  <c r="M182" i="8"/>
  <c r="N182" i="8" a="1"/>
  <c r="N182" i="8"/>
  <c r="O182" i="8" a="1"/>
  <c r="O182" i="8"/>
  <c r="P182" i="8" a="1"/>
  <c r="P182" i="8"/>
  <c r="Q182" i="8" a="1"/>
  <c r="Q182" i="8"/>
  <c r="R182" i="8" a="1"/>
  <c r="R182" i="8"/>
  <c r="S182" i="8" a="1"/>
  <c r="S182" i="8"/>
  <c r="T182" i="8" a="1"/>
  <c r="T182" i="8"/>
  <c r="U182" i="8" a="1"/>
  <c r="U182" i="8"/>
  <c r="V182" i="8" a="1"/>
  <c r="V182" i="8"/>
  <c r="W182" i="8" a="1"/>
  <c r="W182" i="8"/>
  <c r="X182" i="8" a="1"/>
  <c r="X182" i="8"/>
  <c r="Y182" i="8" a="1"/>
  <c r="Y182" i="8"/>
  <c r="B183" i="8" a="1"/>
  <c r="B183" i="8"/>
  <c r="C183" i="8" a="1"/>
  <c r="C183" i="8"/>
  <c r="D183" i="8" a="1"/>
  <c r="D183" i="8"/>
  <c r="E183" i="8" a="1"/>
  <c r="E183" i="8"/>
  <c r="F183" i="8" a="1"/>
  <c r="F183" i="8"/>
  <c r="G183" i="8" a="1"/>
  <c r="G183" i="8"/>
  <c r="H183" i="8" a="1"/>
  <c r="H183" i="8"/>
  <c r="I183" i="8" a="1"/>
  <c r="I183" i="8"/>
  <c r="J183" i="8" a="1"/>
  <c r="J183" i="8"/>
  <c r="K183" i="8" a="1"/>
  <c r="K183" i="8"/>
  <c r="L183" i="8" a="1"/>
  <c r="L183" i="8"/>
  <c r="M183" i="8" a="1"/>
  <c r="M183" i="8"/>
  <c r="N183" i="8" a="1"/>
  <c r="N183" i="8"/>
  <c r="O183" i="8" a="1"/>
  <c r="O183" i="8"/>
  <c r="P183" i="8" a="1"/>
  <c r="P183" i="8"/>
  <c r="Q183" i="8" a="1"/>
  <c r="Q183" i="8"/>
  <c r="R183" i="8" a="1"/>
  <c r="R183" i="8"/>
  <c r="S183" i="8" a="1"/>
  <c r="S183" i="8"/>
  <c r="T183" i="8" a="1"/>
  <c r="T183" i="8"/>
  <c r="U183" i="8" a="1"/>
  <c r="U183" i="8"/>
  <c r="V183" i="8" a="1"/>
  <c r="V183" i="8"/>
  <c r="W183" i="8" a="1"/>
  <c r="W183" i="8"/>
  <c r="X183" i="8" a="1"/>
  <c r="X183" i="8"/>
  <c r="Y183" i="8" a="1"/>
  <c r="Y183" i="8"/>
  <c r="B184" i="8" a="1"/>
  <c r="B184" i="8"/>
  <c r="C184" i="8" a="1"/>
  <c r="C184" i="8"/>
  <c r="D184" i="8" a="1"/>
  <c r="D184" i="8"/>
  <c r="E184" i="8" a="1"/>
  <c r="E184" i="8"/>
  <c r="F184" i="8" a="1"/>
  <c r="F184" i="8"/>
  <c r="G184" i="8" a="1"/>
  <c r="G184" i="8"/>
  <c r="H184" i="8" a="1"/>
  <c r="H184" i="8"/>
  <c r="I184" i="8" a="1"/>
  <c r="I184" i="8"/>
  <c r="J184" i="8" a="1"/>
  <c r="J184" i="8"/>
  <c r="K184" i="8" a="1"/>
  <c r="K184" i="8"/>
  <c r="L184" i="8" a="1"/>
  <c r="L184" i="8"/>
  <c r="M184" i="8" a="1"/>
  <c r="M184" i="8"/>
  <c r="N184" i="8" a="1"/>
  <c r="N184" i="8"/>
  <c r="O184" i="8" a="1"/>
  <c r="O184" i="8"/>
  <c r="P184" i="8" a="1"/>
  <c r="P184" i="8"/>
  <c r="Q184" i="8" a="1"/>
  <c r="Q184" i="8"/>
  <c r="R184" i="8" a="1"/>
  <c r="R184" i="8"/>
  <c r="S184" i="8" a="1"/>
  <c r="S184" i="8"/>
  <c r="T184" i="8" a="1"/>
  <c r="T184" i="8"/>
  <c r="U184" i="8" a="1"/>
  <c r="U184" i="8"/>
  <c r="V184" i="8" a="1"/>
  <c r="V184" i="8"/>
  <c r="W184" i="8" a="1"/>
  <c r="W184" i="8"/>
  <c r="X184" i="8" a="1"/>
  <c r="X184" i="8"/>
  <c r="Y184" i="8" a="1"/>
  <c r="Y184" i="8"/>
  <c r="B185" i="8" a="1"/>
  <c r="B185" i="8"/>
  <c r="C185" i="8" a="1"/>
  <c r="C185" i="8"/>
  <c r="D185" i="8" a="1"/>
  <c r="D185" i="8"/>
  <c r="E185" i="8" a="1"/>
  <c r="E185" i="8"/>
  <c r="F185" i="8" a="1"/>
  <c r="F185" i="8"/>
  <c r="G185" i="8" a="1"/>
  <c r="G185" i="8"/>
  <c r="H185" i="8" a="1"/>
  <c r="H185" i="8"/>
  <c r="I185" i="8" a="1"/>
  <c r="I185" i="8"/>
  <c r="J185" i="8" a="1"/>
  <c r="J185" i="8"/>
  <c r="K185" i="8" a="1"/>
  <c r="K185" i="8"/>
  <c r="L185" i="8" a="1"/>
  <c r="L185" i="8"/>
  <c r="M185" i="8" a="1"/>
  <c r="M185" i="8"/>
  <c r="N185" i="8" a="1"/>
  <c r="N185" i="8"/>
  <c r="O185" i="8" a="1"/>
  <c r="O185" i="8"/>
  <c r="P185" i="8" a="1"/>
  <c r="P185" i="8"/>
  <c r="Q185" i="8" a="1"/>
  <c r="Q185" i="8"/>
  <c r="R185" i="8" a="1"/>
  <c r="R185" i="8"/>
  <c r="S185" i="8" a="1"/>
  <c r="S185" i="8"/>
  <c r="T185" i="8" a="1"/>
  <c r="T185" i="8"/>
  <c r="U185" i="8" a="1"/>
  <c r="U185" i="8"/>
  <c r="V185" i="8" a="1"/>
  <c r="V185" i="8"/>
  <c r="W185" i="8" a="1"/>
  <c r="W185" i="8"/>
  <c r="X185" i="8" a="1"/>
  <c r="X185" i="8"/>
  <c r="Y185" i="8" a="1"/>
  <c r="Y185" i="8"/>
  <c r="B186" i="8" a="1"/>
  <c r="B186" i="8"/>
  <c r="C186" i="8" a="1"/>
  <c r="C186" i="8"/>
  <c r="D186" i="8" a="1"/>
  <c r="D186" i="8"/>
  <c r="E186" i="8" a="1"/>
  <c r="E186" i="8"/>
  <c r="F186" i="8" a="1"/>
  <c r="F186" i="8"/>
  <c r="G186" i="8" a="1"/>
  <c r="G186" i="8"/>
  <c r="H186" i="8" a="1"/>
  <c r="H186" i="8"/>
  <c r="I186" i="8" a="1"/>
  <c r="I186" i="8"/>
  <c r="J186" i="8" a="1"/>
  <c r="J186" i="8"/>
  <c r="K186" i="8" a="1"/>
  <c r="K186" i="8"/>
  <c r="L186" i="8" a="1"/>
  <c r="L186" i="8"/>
  <c r="M186" i="8" a="1"/>
  <c r="M186" i="8"/>
  <c r="N186" i="8" a="1"/>
  <c r="N186" i="8"/>
  <c r="O186" i="8" a="1"/>
  <c r="O186" i="8"/>
  <c r="P186" i="8" a="1"/>
  <c r="P186" i="8"/>
  <c r="Q186" i="8" a="1"/>
  <c r="Q186" i="8"/>
  <c r="R186" i="8" a="1"/>
  <c r="R186" i="8"/>
  <c r="S186" i="8" a="1"/>
  <c r="S186" i="8"/>
  <c r="T186" i="8" a="1"/>
  <c r="T186" i="8"/>
  <c r="U186" i="8" a="1"/>
  <c r="U186" i="8"/>
  <c r="V186" i="8" a="1"/>
  <c r="V186" i="8"/>
  <c r="W186" i="8" a="1"/>
  <c r="W186" i="8"/>
  <c r="X186" i="8" a="1"/>
  <c r="X186" i="8"/>
  <c r="Y186" i="8" a="1"/>
  <c r="Y186" i="8"/>
  <c r="B187" i="8" a="1"/>
  <c r="B187" i="8"/>
  <c r="C187" i="8" a="1"/>
  <c r="C187" i="8"/>
  <c r="D187" i="8" a="1"/>
  <c r="D187" i="8"/>
  <c r="E187" i="8" a="1"/>
  <c r="E187" i="8"/>
  <c r="F187" i="8" a="1"/>
  <c r="F187" i="8"/>
  <c r="G187" i="8" a="1"/>
  <c r="G187" i="8"/>
  <c r="H187" i="8" a="1"/>
  <c r="H187" i="8"/>
  <c r="I187" i="8" a="1"/>
  <c r="I187" i="8"/>
  <c r="J187" i="8" a="1"/>
  <c r="J187" i="8"/>
  <c r="K187" i="8" a="1"/>
  <c r="K187" i="8"/>
  <c r="L187" i="8" a="1"/>
  <c r="L187" i="8"/>
  <c r="M187" i="8" a="1"/>
  <c r="M187" i="8"/>
  <c r="N187" i="8" a="1"/>
  <c r="N187" i="8"/>
  <c r="O187" i="8" a="1"/>
  <c r="O187" i="8"/>
  <c r="P187" i="8" a="1"/>
  <c r="P187" i="8"/>
  <c r="Q187" i="8" a="1"/>
  <c r="Q187" i="8"/>
  <c r="R187" i="8" a="1"/>
  <c r="R187" i="8"/>
  <c r="S187" i="8" a="1"/>
  <c r="S187" i="8"/>
  <c r="T187" i="8" a="1"/>
  <c r="T187" i="8"/>
  <c r="U187" i="8" a="1"/>
  <c r="U187" i="8"/>
  <c r="V187" i="8" a="1"/>
  <c r="V187" i="8"/>
  <c r="W187" i="8" a="1"/>
  <c r="W187" i="8"/>
  <c r="X187" i="8" a="1"/>
  <c r="X187" i="8"/>
  <c r="Y187" i="8" a="1"/>
  <c r="Y187" i="8"/>
  <c r="B188" i="8" a="1"/>
  <c r="B188" i="8"/>
  <c r="C188" i="8" a="1"/>
  <c r="C188" i="8"/>
  <c r="D188" i="8" a="1"/>
  <c r="D188" i="8"/>
  <c r="E188" i="8" a="1"/>
  <c r="E188" i="8"/>
  <c r="F188" i="8" a="1"/>
  <c r="F188" i="8"/>
  <c r="G188" i="8" a="1"/>
  <c r="G188" i="8"/>
  <c r="H188" i="8" a="1"/>
  <c r="H188" i="8"/>
  <c r="I188" i="8" a="1"/>
  <c r="I188" i="8"/>
  <c r="J188" i="8" a="1"/>
  <c r="J188" i="8"/>
  <c r="K188" i="8" a="1"/>
  <c r="K188" i="8"/>
  <c r="L188" i="8" a="1"/>
  <c r="L188" i="8"/>
  <c r="M188" i="8" a="1"/>
  <c r="M188" i="8"/>
  <c r="N188" i="8" a="1"/>
  <c r="N188" i="8"/>
  <c r="O188" i="8" a="1"/>
  <c r="O188" i="8"/>
  <c r="P188" i="8" a="1"/>
  <c r="P188" i="8"/>
  <c r="Q188" i="8" a="1"/>
  <c r="Q188" i="8"/>
  <c r="R188" i="8" a="1"/>
  <c r="R188" i="8"/>
  <c r="S188" i="8" a="1"/>
  <c r="S188" i="8"/>
  <c r="T188" i="8" a="1"/>
  <c r="T188" i="8"/>
  <c r="U188" i="8" a="1"/>
  <c r="U188" i="8"/>
  <c r="V188" i="8" a="1"/>
  <c r="V188" i="8"/>
  <c r="W188" i="8" a="1"/>
  <c r="W188" i="8"/>
  <c r="X188" i="8" a="1"/>
  <c r="X188" i="8"/>
  <c r="Y188" i="8" a="1"/>
  <c r="Y188" i="8"/>
  <c r="B189" i="8" a="1"/>
  <c r="B189" i="8"/>
  <c r="C189" i="8" a="1"/>
  <c r="C189" i="8"/>
  <c r="D189" i="8" a="1"/>
  <c r="D189" i="8"/>
  <c r="E189" i="8" a="1"/>
  <c r="E189" i="8"/>
  <c r="F189" i="8" a="1"/>
  <c r="F189" i="8"/>
  <c r="G189" i="8" a="1"/>
  <c r="G189" i="8"/>
  <c r="H189" i="8" a="1"/>
  <c r="H189" i="8"/>
  <c r="I189" i="8" a="1"/>
  <c r="I189" i="8"/>
  <c r="J189" i="8" a="1"/>
  <c r="J189" i="8"/>
  <c r="K189" i="8" a="1"/>
  <c r="K189" i="8"/>
  <c r="L189" i="8" a="1"/>
  <c r="L189" i="8"/>
  <c r="M189" i="8" a="1"/>
  <c r="M189" i="8"/>
  <c r="N189" i="8" a="1"/>
  <c r="N189" i="8"/>
  <c r="O189" i="8" a="1"/>
  <c r="O189" i="8"/>
  <c r="P189" i="8" a="1"/>
  <c r="P189" i="8"/>
  <c r="Q189" i="8" a="1"/>
  <c r="Q189" i="8"/>
  <c r="R189" i="8" a="1"/>
  <c r="R189" i="8"/>
  <c r="S189" i="8" a="1"/>
  <c r="S189" i="8"/>
  <c r="T189" i="8" a="1"/>
  <c r="T189" i="8"/>
  <c r="U189" i="8" a="1"/>
  <c r="U189" i="8"/>
  <c r="V189" i="8" a="1"/>
  <c r="V189" i="8"/>
  <c r="W189" i="8" a="1"/>
  <c r="W189" i="8"/>
  <c r="X189" i="8" a="1"/>
  <c r="X189" i="8"/>
  <c r="Y189" i="8" a="1"/>
  <c r="Y189" i="8"/>
  <c r="B190" i="8" a="1"/>
  <c r="B190" i="8"/>
  <c r="C190" i="8" a="1"/>
  <c r="C190" i="8"/>
  <c r="D190" i="8" a="1"/>
  <c r="D190" i="8"/>
  <c r="E190" i="8" a="1"/>
  <c r="E190" i="8"/>
  <c r="F190" i="8" a="1"/>
  <c r="F190" i="8"/>
  <c r="G190" i="8" a="1"/>
  <c r="G190" i="8"/>
  <c r="H190" i="8" a="1"/>
  <c r="H190" i="8"/>
  <c r="I190" i="8" a="1"/>
  <c r="I190" i="8"/>
  <c r="J190" i="8" a="1"/>
  <c r="J190" i="8"/>
  <c r="K190" i="8" a="1"/>
  <c r="K190" i="8"/>
  <c r="L190" i="8" a="1"/>
  <c r="L190" i="8"/>
  <c r="M190" i="8" a="1"/>
  <c r="M190" i="8"/>
  <c r="N190" i="8" a="1"/>
  <c r="N190" i="8"/>
  <c r="O190" i="8" a="1"/>
  <c r="O190" i="8"/>
  <c r="P190" i="8" a="1"/>
  <c r="P190" i="8"/>
  <c r="Q190" i="8" a="1"/>
  <c r="Q190" i="8"/>
  <c r="R190" i="8" a="1"/>
  <c r="R190" i="8"/>
  <c r="S190" i="8" a="1"/>
  <c r="S190" i="8"/>
  <c r="T190" i="8" a="1"/>
  <c r="T190" i="8"/>
  <c r="U190" i="8" a="1"/>
  <c r="U190" i="8"/>
  <c r="V190" i="8" a="1"/>
  <c r="V190" i="8"/>
  <c r="W190" i="8" a="1"/>
  <c r="W190" i="8"/>
  <c r="X190" i="8" a="1"/>
  <c r="X190" i="8"/>
  <c r="Y190" i="8" a="1"/>
  <c r="Y190" i="8"/>
  <c r="B191" i="8" a="1"/>
  <c r="B191" i="8"/>
  <c r="C191" i="8" a="1"/>
  <c r="C191" i="8"/>
  <c r="D191" i="8" a="1"/>
  <c r="D191" i="8"/>
  <c r="E191" i="8" a="1"/>
  <c r="E191" i="8"/>
  <c r="F191" i="8" a="1"/>
  <c r="F191" i="8"/>
  <c r="G191" i="8" a="1"/>
  <c r="G191" i="8"/>
  <c r="H191" i="8" a="1"/>
  <c r="H191" i="8"/>
  <c r="I191" i="8" a="1"/>
  <c r="I191" i="8"/>
  <c r="J191" i="8" a="1"/>
  <c r="J191" i="8"/>
  <c r="K191" i="8" a="1"/>
  <c r="K191" i="8"/>
  <c r="L191" i="8" a="1"/>
  <c r="L191" i="8"/>
  <c r="M191" i="8" a="1"/>
  <c r="M191" i="8"/>
  <c r="N191" i="8" a="1"/>
  <c r="N191" i="8"/>
  <c r="O191" i="8" a="1"/>
  <c r="O191" i="8"/>
  <c r="P191" i="8" a="1"/>
  <c r="P191" i="8"/>
  <c r="Q191" i="8" a="1"/>
  <c r="Q191" i="8"/>
  <c r="R191" i="8" a="1"/>
  <c r="R191" i="8"/>
  <c r="S191" i="8" a="1"/>
  <c r="S191" i="8"/>
  <c r="T191" i="8" a="1"/>
  <c r="T191" i="8"/>
  <c r="U191" i="8" a="1"/>
  <c r="U191" i="8"/>
  <c r="V191" i="8" a="1"/>
  <c r="V191" i="8"/>
  <c r="W191" i="8" a="1"/>
  <c r="W191" i="8"/>
  <c r="X191" i="8" a="1"/>
  <c r="X191" i="8"/>
  <c r="Y191" i="8" a="1"/>
  <c r="Y191" i="8"/>
  <c r="B192" i="8" a="1"/>
  <c r="B192" i="8"/>
  <c r="C192" i="8" a="1"/>
  <c r="C192" i="8"/>
  <c r="D192" i="8" a="1"/>
  <c r="D192" i="8"/>
  <c r="E192" i="8" a="1"/>
  <c r="E192" i="8"/>
  <c r="F192" i="8" a="1"/>
  <c r="F192" i="8"/>
  <c r="G192" i="8" a="1"/>
  <c r="G192" i="8"/>
  <c r="H192" i="8" a="1"/>
  <c r="H192" i="8"/>
  <c r="I192" i="8" a="1"/>
  <c r="I192" i="8"/>
  <c r="J192" i="8" a="1"/>
  <c r="J192" i="8"/>
  <c r="K192" i="8" a="1"/>
  <c r="K192" i="8"/>
  <c r="L192" i="8" a="1"/>
  <c r="L192" i="8"/>
  <c r="M192" i="8" a="1"/>
  <c r="M192" i="8"/>
  <c r="N192" i="8" a="1"/>
  <c r="N192" i="8"/>
  <c r="O192" i="8" a="1"/>
  <c r="O192" i="8"/>
  <c r="P192" i="8" a="1"/>
  <c r="P192" i="8"/>
  <c r="Q192" i="8" a="1"/>
  <c r="Q192" i="8"/>
  <c r="R192" i="8" a="1"/>
  <c r="R192" i="8"/>
  <c r="S192" i="8" a="1"/>
  <c r="S192" i="8"/>
  <c r="T192" i="8" a="1"/>
  <c r="T192" i="8"/>
  <c r="U192" i="8" a="1"/>
  <c r="U192" i="8"/>
  <c r="V192" i="8" a="1"/>
  <c r="V192" i="8"/>
  <c r="W192" i="8" a="1"/>
  <c r="W192" i="8"/>
  <c r="X192" i="8" a="1"/>
  <c r="X192" i="8"/>
  <c r="Y192" i="8" a="1"/>
  <c r="Y192" i="8"/>
  <c r="B193" i="8" a="1"/>
  <c r="B193" i="8"/>
  <c r="C193" i="8" a="1"/>
  <c r="C193" i="8"/>
  <c r="D193" i="8" a="1"/>
  <c r="D193" i="8"/>
  <c r="E193" i="8" a="1"/>
  <c r="E193" i="8"/>
  <c r="F193" i="8" a="1"/>
  <c r="F193" i="8"/>
  <c r="G193" i="8" a="1"/>
  <c r="G193" i="8"/>
  <c r="H193" i="8" a="1"/>
  <c r="H193" i="8"/>
  <c r="I193" i="8" a="1"/>
  <c r="I193" i="8"/>
  <c r="J193" i="8" a="1"/>
  <c r="J193" i="8"/>
  <c r="K193" i="8" a="1"/>
  <c r="K193" i="8"/>
  <c r="L193" i="8" a="1"/>
  <c r="L193" i="8"/>
  <c r="M193" i="8" a="1"/>
  <c r="M193" i="8"/>
  <c r="N193" i="8" a="1"/>
  <c r="N193" i="8"/>
  <c r="O193" i="8" a="1"/>
  <c r="O193" i="8"/>
  <c r="P193" i="8" a="1"/>
  <c r="P193" i="8"/>
  <c r="Q193" i="8" a="1"/>
  <c r="Q193" i="8"/>
  <c r="R193" i="8" a="1"/>
  <c r="R193" i="8"/>
  <c r="S193" i="8" a="1"/>
  <c r="S193" i="8"/>
  <c r="T193" i="8" a="1"/>
  <c r="T193" i="8"/>
  <c r="U193" i="8" a="1"/>
  <c r="U193" i="8"/>
  <c r="V193" i="8" a="1"/>
  <c r="V193" i="8"/>
  <c r="W193" i="8" a="1"/>
  <c r="W193" i="8"/>
  <c r="X193" i="8" a="1"/>
  <c r="X193" i="8"/>
  <c r="Y193" i="8" a="1"/>
  <c r="Y193" i="8"/>
  <c r="B194" i="8" a="1"/>
  <c r="B194" i="8"/>
  <c r="C194" i="8" a="1"/>
  <c r="C194" i="8"/>
  <c r="D194" i="8" a="1"/>
  <c r="D194" i="8"/>
  <c r="E194" i="8" a="1"/>
  <c r="E194" i="8"/>
  <c r="F194" i="8" a="1"/>
  <c r="F194" i="8"/>
  <c r="G194" i="8" a="1"/>
  <c r="G194" i="8"/>
  <c r="H194" i="8" a="1"/>
  <c r="H194" i="8"/>
  <c r="I194" i="8" a="1"/>
  <c r="I194" i="8"/>
  <c r="J194" i="8" a="1"/>
  <c r="J194" i="8"/>
  <c r="K194" i="8" a="1"/>
  <c r="K194" i="8"/>
  <c r="L194" i="8" a="1"/>
  <c r="L194" i="8"/>
  <c r="M194" i="8" a="1"/>
  <c r="M194" i="8"/>
  <c r="N194" i="8" a="1"/>
  <c r="N194" i="8"/>
  <c r="O194" i="8" a="1"/>
  <c r="O194" i="8"/>
  <c r="P194" i="8" a="1"/>
  <c r="P194" i="8"/>
  <c r="Q194" i="8" a="1"/>
  <c r="Q194" i="8"/>
  <c r="R194" i="8" a="1"/>
  <c r="R194" i="8"/>
  <c r="S194" i="8" a="1"/>
  <c r="S194" i="8"/>
  <c r="T194" i="8" a="1"/>
  <c r="T194" i="8"/>
  <c r="U194" i="8" a="1"/>
  <c r="U194" i="8"/>
  <c r="V194" i="8" a="1"/>
  <c r="V194" i="8"/>
  <c r="W194" i="8" a="1"/>
  <c r="W194" i="8"/>
  <c r="X194" i="8" a="1"/>
  <c r="X194" i="8"/>
  <c r="Y194" i="8" a="1"/>
  <c r="Y194" i="8"/>
  <c r="B195" i="8" a="1"/>
  <c r="B195" i="8"/>
  <c r="C195" i="8" a="1"/>
  <c r="C195" i="8"/>
  <c r="D195" i="8" a="1"/>
  <c r="D195" i="8"/>
  <c r="E195" i="8" a="1"/>
  <c r="E195" i="8"/>
  <c r="F195" i="8" a="1"/>
  <c r="F195" i="8"/>
  <c r="G195" i="8" a="1"/>
  <c r="G195" i="8"/>
  <c r="H195" i="8" a="1"/>
  <c r="H195" i="8"/>
  <c r="I195" i="8" a="1"/>
  <c r="I195" i="8"/>
  <c r="J195" i="8" a="1"/>
  <c r="J195" i="8"/>
  <c r="K195" i="8" a="1"/>
  <c r="K195" i="8"/>
  <c r="L195" i="8" a="1"/>
  <c r="L195" i="8"/>
  <c r="M195" i="8" a="1"/>
  <c r="M195" i="8"/>
  <c r="N195" i="8" a="1"/>
  <c r="N195" i="8"/>
  <c r="O195" i="8" a="1"/>
  <c r="O195" i="8"/>
  <c r="P195" i="8" a="1"/>
  <c r="P195" i="8"/>
  <c r="Q195" i="8" a="1"/>
  <c r="Q195" i="8"/>
  <c r="R195" i="8" a="1"/>
  <c r="R195" i="8"/>
  <c r="S195" i="8" a="1"/>
  <c r="S195" i="8"/>
  <c r="T195" i="8" a="1"/>
  <c r="T195" i="8"/>
  <c r="U195" i="8" a="1"/>
  <c r="U195" i="8"/>
  <c r="V195" i="8" a="1"/>
  <c r="V195" i="8"/>
  <c r="W195" i="8" a="1"/>
  <c r="W195" i="8"/>
  <c r="X195" i="8" a="1"/>
  <c r="X195" i="8"/>
  <c r="Y195" i="8" a="1"/>
  <c r="Y195" i="8"/>
  <c r="B196" i="8" a="1"/>
  <c r="B196" i="8"/>
  <c r="C196" i="8" a="1"/>
  <c r="C196" i="8"/>
  <c r="D196" i="8" a="1"/>
  <c r="D196" i="8"/>
  <c r="E196" i="8" a="1"/>
  <c r="E196" i="8"/>
  <c r="F196" i="8" a="1"/>
  <c r="F196" i="8"/>
  <c r="G196" i="8" a="1"/>
  <c r="G196" i="8"/>
  <c r="H196" i="8" a="1"/>
  <c r="H196" i="8"/>
  <c r="I196" i="8" a="1"/>
  <c r="I196" i="8"/>
  <c r="J196" i="8" a="1"/>
  <c r="J196" i="8"/>
  <c r="K196" i="8" a="1"/>
  <c r="K196" i="8"/>
  <c r="L196" i="8" a="1"/>
  <c r="L196" i="8"/>
  <c r="M196" i="8" a="1"/>
  <c r="M196" i="8"/>
  <c r="N196" i="8" a="1"/>
  <c r="N196" i="8"/>
  <c r="O196" i="8" a="1"/>
  <c r="O196" i="8"/>
  <c r="P196" i="8" a="1"/>
  <c r="P196" i="8"/>
  <c r="Q196" i="8" a="1"/>
  <c r="Q196" i="8"/>
  <c r="R196" i="8" a="1"/>
  <c r="R196" i="8"/>
  <c r="S196" i="8" a="1"/>
  <c r="S196" i="8"/>
  <c r="T196" i="8" a="1"/>
  <c r="T196" i="8"/>
  <c r="U196" i="8" a="1"/>
  <c r="U196" i="8"/>
  <c r="V196" i="8" a="1"/>
  <c r="V196" i="8"/>
  <c r="W196" i="8" a="1"/>
  <c r="W196" i="8"/>
  <c r="X196" i="8" a="1"/>
  <c r="X196" i="8"/>
  <c r="Y196" i="8" a="1"/>
  <c r="Y196" i="8"/>
  <c r="B197" i="8" a="1"/>
  <c r="B197" i="8"/>
  <c r="C197" i="8" a="1"/>
  <c r="C197" i="8"/>
  <c r="D197" i="8" a="1"/>
  <c r="D197" i="8"/>
  <c r="E197" i="8" a="1"/>
  <c r="E197" i="8"/>
  <c r="F197" i="8" a="1"/>
  <c r="F197" i="8"/>
  <c r="G197" i="8" a="1"/>
  <c r="G197" i="8"/>
  <c r="H197" i="8" a="1"/>
  <c r="H197" i="8"/>
  <c r="I197" i="8" a="1"/>
  <c r="I197" i="8"/>
  <c r="J197" i="8" a="1"/>
  <c r="J197" i="8"/>
  <c r="K197" i="8" a="1"/>
  <c r="K197" i="8"/>
  <c r="L197" i="8" a="1"/>
  <c r="L197" i="8"/>
  <c r="M197" i="8" a="1"/>
  <c r="M197" i="8"/>
  <c r="N197" i="8" a="1"/>
  <c r="N197" i="8"/>
  <c r="O197" i="8" a="1"/>
  <c r="O197" i="8"/>
  <c r="P197" i="8" a="1"/>
  <c r="P197" i="8"/>
  <c r="Q197" i="8" a="1"/>
  <c r="Q197" i="8"/>
  <c r="R197" i="8" a="1"/>
  <c r="R197" i="8"/>
  <c r="S197" i="8" a="1"/>
  <c r="S197" i="8"/>
  <c r="T197" i="8" a="1"/>
  <c r="T197" i="8"/>
  <c r="U197" i="8" a="1"/>
  <c r="U197" i="8"/>
  <c r="V197" i="8" a="1"/>
  <c r="V197" i="8"/>
  <c r="W197" i="8" a="1"/>
  <c r="W197" i="8"/>
  <c r="X197" i="8" a="1"/>
  <c r="X197" i="8"/>
  <c r="Y197" i="8" a="1"/>
  <c r="Y197" i="8"/>
  <c r="B198" i="8" a="1"/>
  <c r="B198" i="8"/>
  <c r="C198" i="8" a="1"/>
  <c r="C198" i="8"/>
  <c r="D198" i="8" a="1"/>
  <c r="D198" i="8"/>
  <c r="E198" i="8" a="1"/>
  <c r="E198" i="8"/>
  <c r="F198" i="8" a="1"/>
  <c r="F198" i="8"/>
  <c r="G198" i="8" a="1"/>
  <c r="G198" i="8"/>
  <c r="H198" i="8" a="1"/>
  <c r="H198" i="8"/>
  <c r="I198" i="8" a="1"/>
  <c r="I198" i="8"/>
  <c r="J198" i="8" a="1"/>
  <c r="J198" i="8"/>
  <c r="K198" i="8" a="1"/>
  <c r="K198" i="8"/>
  <c r="L198" i="8" a="1"/>
  <c r="L198" i="8"/>
  <c r="M198" i="8" a="1"/>
  <c r="M198" i="8"/>
  <c r="N198" i="8" a="1"/>
  <c r="N198" i="8"/>
  <c r="O198" i="8" a="1"/>
  <c r="O198" i="8"/>
  <c r="P198" i="8" a="1"/>
  <c r="P198" i="8"/>
  <c r="Q198" i="8" a="1"/>
  <c r="Q198" i="8"/>
  <c r="R198" i="8" a="1"/>
  <c r="R198" i="8"/>
  <c r="S198" i="8" a="1"/>
  <c r="S198" i="8"/>
  <c r="T198" i="8" a="1"/>
  <c r="T198" i="8"/>
  <c r="U198" i="8" a="1"/>
  <c r="U198" i="8"/>
  <c r="V198" i="8" a="1"/>
  <c r="V198" i="8"/>
  <c r="W198" i="8" a="1"/>
  <c r="W198" i="8"/>
  <c r="X198" i="8" a="1"/>
  <c r="X198" i="8"/>
  <c r="Y198" i="8" a="1"/>
  <c r="Y198" i="8"/>
  <c r="B199" i="8" a="1"/>
  <c r="B199" i="8"/>
  <c r="C199" i="8" a="1"/>
  <c r="C199" i="8"/>
  <c r="D199" i="8" a="1"/>
  <c r="D199" i="8"/>
  <c r="E199" i="8" a="1"/>
  <c r="E199" i="8"/>
  <c r="F199" i="8" a="1"/>
  <c r="F199" i="8"/>
  <c r="G199" i="8" a="1"/>
  <c r="G199" i="8"/>
  <c r="H199" i="8" a="1"/>
  <c r="H199" i="8"/>
  <c r="I199" i="8" a="1"/>
  <c r="I199" i="8"/>
  <c r="J199" i="8" a="1"/>
  <c r="J199" i="8"/>
  <c r="K199" i="8" a="1"/>
  <c r="K199" i="8"/>
  <c r="L199" i="8" a="1"/>
  <c r="L199" i="8"/>
  <c r="M199" i="8" a="1"/>
  <c r="M199" i="8"/>
  <c r="N199" i="8" a="1"/>
  <c r="N199" i="8"/>
  <c r="O199" i="8" a="1"/>
  <c r="O199" i="8"/>
  <c r="P199" i="8" a="1"/>
  <c r="P199" i="8"/>
  <c r="Q199" i="8" a="1"/>
  <c r="Q199" i="8"/>
  <c r="R199" i="8" a="1"/>
  <c r="R199" i="8"/>
  <c r="S199" i="8" a="1"/>
  <c r="S199" i="8"/>
  <c r="T199" i="8" a="1"/>
  <c r="T199" i="8"/>
  <c r="U199" i="8" a="1"/>
  <c r="U199" i="8"/>
  <c r="V199" i="8" a="1"/>
  <c r="V199" i="8"/>
  <c r="W199" i="8" a="1"/>
  <c r="W199" i="8"/>
  <c r="X199" i="8" a="1"/>
  <c r="X199" i="8"/>
  <c r="Y199" i="8" a="1"/>
  <c r="Y199" i="8"/>
  <c r="B200" i="8" a="1"/>
  <c r="B200" i="8"/>
  <c r="C200" i="8" a="1"/>
  <c r="C200" i="8"/>
  <c r="D200" i="8" a="1"/>
  <c r="D200" i="8"/>
  <c r="E200" i="8" a="1"/>
  <c r="E200" i="8"/>
  <c r="F200" i="8" a="1"/>
  <c r="F200" i="8"/>
  <c r="G200" i="8" a="1"/>
  <c r="G200" i="8"/>
  <c r="H200" i="8" a="1"/>
  <c r="H200" i="8"/>
  <c r="I200" i="8" a="1"/>
  <c r="I200" i="8"/>
  <c r="J200" i="8" a="1"/>
  <c r="J200" i="8"/>
  <c r="K200" i="8" a="1"/>
  <c r="K200" i="8"/>
  <c r="L200" i="8" a="1"/>
  <c r="L200" i="8"/>
  <c r="M200" i="8" a="1"/>
  <c r="M200" i="8"/>
  <c r="N200" i="8" a="1"/>
  <c r="N200" i="8"/>
  <c r="O200" i="8" a="1"/>
  <c r="O200" i="8"/>
  <c r="P200" i="8" a="1"/>
  <c r="P200" i="8"/>
  <c r="Q200" i="8" a="1"/>
  <c r="Q200" i="8"/>
  <c r="R200" i="8" a="1"/>
  <c r="R200" i="8"/>
  <c r="S200" i="8" a="1"/>
  <c r="S200" i="8"/>
  <c r="T200" i="8" a="1"/>
  <c r="T200" i="8"/>
  <c r="U200" i="8" a="1"/>
  <c r="U200" i="8"/>
  <c r="V200" i="8" a="1"/>
  <c r="V200" i="8"/>
  <c r="W200" i="8" a="1"/>
  <c r="W200" i="8"/>
  <c r="X200" i="8" a="1"/>
  <c r="X200" i="8"/>
  <c r="Y200" i="8" a="1"/>
  <c r="Y200" i="8"/>
  <c r="B201" i="8" a="1"/>
  <c r="B201" i="8"/>
  <c r="C201" i="8" a="1"/>
  <c r="C201" i="8"/>
  <c r="D201" i="8" a="1"/>
  <c r="D201" i="8"/>
  <c r="E201" i="8" a="1"/>
  <c r="E201" i="8"/>
  <c r="F201" i="8" a="1"/>
  <c r="F201" i="8"/>
  <c r="G201" i="8" a="1"/>
  <c r="G201" i="8"/>
  <c r="H201" i="8" a="1"/>
  <c r="H201" i="8"/>
  <c r="I201" i="8" a="1"/>
  <c r="I201" i="8"/>
  <c r="J201" i="8" a="1"/>
  <c r="J201" i="8"/>
  <c r="K201" i="8" a="1"/>
  <c r="K201" i="8"/>
  <c r="L201" i="8" a="1"/>
  <c r="L201" i="8"/>
  <c r="M201" i="8" a="1"/>
  <c r="M201" i="8"/>
  <c r="N201" i="8" a="1"/>
  <c r="N201" i="8"/>
  <c r="O201" i="8" a="1"/>
  <c r="O201" i="8"/>
  <c r="P201" i="8" a="1"/>
  <c r="P201" i="8"/>
  <c r="Q201" i="8" a="1"/>
  <c r="Q201" i="8"/>
  <c r="R201" i="8" a="1"/>
  <c r="R201" i="8"/>
  <c r="S201" i="8" a="1"/>
  <c r="S201" i="8"/>
  <c r="T201" i="8" a="1"/>
  <c r="T201" i="8"/>
  <c r="U201" i="8" a="1"/>
  <c r="U201" i="8"/>
  <c r="V201" i="8" a="1"/>
  <c r="V201" i="8"/>
  <c r="W201" i="8" a="1"/>
  <c r="W201" i="8"/>
  <c r="X201" i="8" a="1"/>
  <c r="X201" i="8"/>
  <c r="Y201" i="8" a="1"/>
  <c r="Y201" i="8"/>
  <c r="B202" i="8" a="1"/>
  <c r="B202" i="8"/>
  <c r="C202" i="8" a="1"/>
  <c r="C202" i="8"/>
  <c r="D202" i="8" a="1"/>
  <c r="D202" i="8"/>
  <c r="E202" i="8" a="1"/>
  <c r="E202" i="8"/>
  <c r="F202" i="8" a="1"/>
  <c r="F202" i="8"/>
  <c r="G202" i="8" a="1"/>
  <c r="G202" i="8"/>
  <c r="H202" i="8" a="1"/>
  <c r="H202" i="8"/>
  <c r="I202" i="8" a="1"/>
  <c r="I202" i="8"/>
  <c r="J202" i="8" a="1"/>
  <c r="J202" i="8"/>
  <c r="K202" i="8" a="1"/>
  <c r="K202" i="8"/>
  <c r="L202" i="8" a="1"/>
  <c r="L202" i="8"/>
  <c r="M202" i="8" a="1"/>
  <c r="M202" i="8"/>
  <c r="N202" i="8" a="1"/>
  <c r="N202" i="8"/>
  <c r="O202" i="8" a="1"/>
  <c r="O202" i="8"/>
  <c r="P202" i="8" a="1"/>
  <c r="P202" i="8"/>
  <c r="Q202" i="8" a="1"/>
  <c r="Q202" i="8"/>
  <c r="R202" i="8" a="1"/>
  <c r="R202" i="8"/>
  <c r="S202" i="8" a="1"/>
  <c r="S202" i="8"/>
  <c r="T202" i="8" a="1"/>
  <c r="T202" i="8"/>
  <c r="U202" i="8" a="1"/>
  <c r="U202" i="8"/>
  <c r="V202" i="8" a="1"/>
  <c r="V202" i="8"/>
  <c r="W202" i="8" a="1"/>
  <c r="W202" i="8"/>
  <c r="X202" i="8" a="1"/>
  <c r="X202" i="8"/>
  <c r="Y202" i="8" a="1"/>
  <c r="Y202" i="8"/>
  <c r="B203" i="8" a="1"/>
  <c r="B203" i="8"/>
  <c r="C203" i="8" a="1"/>
  <c r="C203" i="8"/>
  <c r="D203" i="8" a="1"/>
  <c r="D203" i="8"/>
  <c r="E203" i="8" a="1"/>
  <c r="E203" i="8"/>
  <c r="F203" i="8" a="1"/>
  <c r="F203" i="8"/>
  <c r="G203" i="8" a="1"/>
  <c r="G203" i="8"/>
  <c r="H203" i="8" a="1"/>
  <c r="H203" i="8"/>
  <c r="I203" i="8" a="1"/>
  <c r="I203" i="8"/>
  <c r="J203" i="8" a="1"/>
  <c r="J203" i="8"/>
  <c r="K203" i="8" a="1"/>
  <c r="K203" i="8"/>
  <c r="L203" i="8" a="1"/>
  <c r="L203" i="8"/>
  <c r="M203" i="8" a="1"/>
  <c r="M203" i="8"/>
  <c r="N203" i="8" a="1"/>
  <c r="N203" i="8"/>
  <c r="O203" i="8" a="1"/>
  <c r="O203" i="8"/>
  <c r="P203" i="8" a="1"/>
  <c r="P203" i="8"/>
  <c r="Q203" i="8" a="1"/>
  <c r="Q203" i="8"/>
  <c r="R203" i="8" a="1"/>
  <c r="R203" i="8"/>
  <c r="S203" i="8" a="1"/>
  <c r="S203" i="8"/>
  <c r="T203" i="8" a="1"/>
  <c r="T203" i="8"/>
  <c r="U203" i="8" a="1"/>
  <c r="U203" i="8"/>
  <c r="V203" i="8" a="1"/>
  <c r="V203" i="8"/>
  <c r="W203" i="8" a="1"/>
  <c r="W203" i="8"/>
  <c r="X203" i="8" a="1"/>
  <c r="X203" i="8"/>
  <c r="Y203" i="8" a="1"/>
  <c r="Y203" i="8"/>
  <c r="B204" i="8" a="1"/>
  <c r="B204" i="8"/>
  <c r="C204" i="8" a="1"/>
  <c r="C204" i="8"/>
  <c r="D204" i="8" a="1"/>
  <c r="D204" i="8"/>
  <c r="E204" i="8" a="1"/>
  <c r="E204" i="8"/>
  <c r="F204" i="8" a="1"/>
  <c r="F204" i="8"/>
  <c r="G204" i="8" a="1"/>
  <c r="G204" i="8"/>
  <c r="H204" i="8" a="1"/>
  <c r="H204" i="8"/>
  <c r="I204" i="8" a="1"/>
  <c r="I204" i="8"/>
  <c r="J204" i="8" a="1"/>
  <c r="J204" i="8"/>
  <c r="K204" i="8" a="1"/>
  <c r="K204" i="8"/>
  <c r="L204" i="8" a="1"/>
  <c r="L204" i="8"/>
  <c r="M204" i="8" a="1"/>
  <c r="M204" i="8"/>
  <c r="N204" i="8" a="1"/>
  <c r="N204" i="8"/>
  <c r="O204" i="8" a="1"/>
  <c r="O204" i="8"/>
  <c r="P204" i="8" a="1"/>
  <c r="P204" i="8"/>
  <c r="Q204" i="8" a="1"/>
  <c r="Q204" i="8"/>
  <c r="R204" i="8" a="1"/>
  <c r="R204" i="8"/>
  <c r="S204" i="8" a="1"/>
  <c r="S204" i="8"/>
  <c r="T204" i="8" a="1"/>
  <c r="T204" i="8"/>
  <c r="U204" i="8" a="1"/>
  <c r="U204" i="8"/>
  <c r="V204" i="8" a="1"/>
  <c r="V204" i="8"/>
  <c r="W204" i="8" a="1"/>
  <c r="W204" i="8"/>
  <c r="X204" i="8" a="1"/>
  <c r="X204" i="8"/>
  <c r="Y204" i="8" a="1"/>
  <c r="Y204" i="8"/>
  <c r="B205" i="8" a="1"/>
  <c r="B205" i="8"/>
  <c r="C205" i="8" a="1"/>
  <c r="C205" i="8"/>
  <c r="D205" i="8" a="1"/>
  <c r="D205" i="8"/>
  <c r="E205" i="8" a="1"/>
  <c r="E205" i="8"/>
  <c r="F205" i="8" a="1"/>
  <c r="F205" i="8"/>
  <c r="G205" i="8" a="1"/>
  <c r="G205" i="8"/>
  <c r="H205" i="8" a="1"/>
  <c r="H205" i="8"/>
  <c r="I205" i="8" a="1"/>
  <c r="I205" i="8"/>
  <c r="J205" i="8" a="1"/>
  <c r="J205" i="8"/>
  <c r="K205" i="8" a="1"/>
  <c r="K205" i="8"/>
  <c r="L205" i="8" a="1"/>
  <c r="L205" i="8"/>
  <c r="M205" i="8" a="1"/>
  <c r="M205" i="8"/>
  <c r="N205" i="8" a="1"/>
  <c r="N205" i="8"/>
  <c r="O205" i="8" a="1"/>
  <c r="O205" i="8"/>
  <c r="P205" i="8" a="1"/>
  <c r="P205" i="8"/>
  <c r="Q205" i="8" a="1"/>
  <c r="Q205" i="8"/>
  <c r="R205" i="8" a="1"/>
  <c r="R205" i="8"/>
  <c r="S205" i="8" a="1"/>
  <c r="S205" i="8"/>
  <c r="T205" i="8" a="1"/>
  <c r="T205" i="8"/>
  <c r="U205" i="8" a="1"/>
  <c r="U205" i="8"/>
  <c r="V205" i="8" a="1"/>
  <c r="V205" i="8"/>
  <c r="W205" i="8" a="1"/>
  <c r="W205" i="8"/>
  <c r="X205" i="8" a="1"/>
  <c r="X205" i="8"/>
  <c r="Y205" i="8" a="1"/>
  <c r="Y205" i="8"/>
  <c r="B206" i="8" a="1"/>
  <c r="B206" i="8"/>
  <c r="C206" i="8" a="1"/>
  <c r="C206" i="8"/>
  <c r="D206" i="8" a="1"/>
  <c r="D206" i="8"/>
  <c r="E206" i="8" a="1"/>
  <c r="E206" i="8"/>
  <c r="F206" i="8" a="1"/>
  <c r="F206" i="8"/>
  <c r="G206" i="8" a="1"/>
  <c r="G206" i="8"/>
  <c r="H206" i="8" a="1"/>
  <c r="H206" i="8"/>
  <c r="I206" i="8" a="1"/>
  <c r="I206" i="8"/>
  <c r="J206" i="8" a="1"/>
  <c r="J206" i="8"/>
  <c r="K206" i="8" a="1"/>
  <c r="K206" i="8"/>
  <c r="L206" i="8" a="1"/>
  <c r="L206" i="8"/>
  <c r="M206" i="8" a="1"/>
  <c r="M206" i="8"/>
  <c r="N206" i="8" a="1"/>
  <c r="N206" i="8"/>
  <c r="O206" i="8" a="1"/>
  <c r="O206" i="8"/>
  <c r="P206" i="8" a="1"/>
  <c r="P206" i="8"/>
  <c r="Q206" i="8" a="1"/>
  <c r="Q206" i="8"/>
  <c r="R206" i="8" a="1"/>
  <c r="R206" i="8"/>
  <c r="S206" i="8" a="1"/>
  <c r="S206" i="8"/>
  <c r="T206" i="8" a="1"/>
  <c r="T206" i="8"/>
  <c r="U206" i="8" a="1"/>
  <c r="U206" i="8"/>
  <c r="V206" i="8" a="1"/>
  <c r="V206" i="8"/>
  <c r="W206" i="8" a="1"/>
  <c r="W206" i="8"/>
  <c r="X206" i="8" a="1"/>
  <c r="X206" i="8"/>
  <c r="Y206" i="8" a="1"/>
  <c r="Y206" i="8"/>
  <c r="B207" i="8" a="1"/>
  <c r="B207" i="8"/>
  <c r="C207" i="8" a="1"/>
  <c r="C207" i="8"/>
  <c r="D207" i="8" a="1"/>
  <c r="D207" i="8"/>
  <c r="E207" i="8" a="1"/>
  <c r="E207" i="8"/>
  <c r="F207" i="8" a="1"/>
  <c r="F207" i="8"/>
  <c r="G207" i="8" a="1"/>
  <c r="G207" i="8"/>
  <c r="H207" i="8" a="1"/>
  <c r="H207" i="8"/>
  <c r="I207" i="8" a="1"/>
  <c r="I207" i="8"/>
  <c r="J207" i="8" a="1"/>
  <c r="J207" i="8"/>
  <c r="K207" i="8" a="1"/>
  <c r="K207" i="8"/>
  <c r="L207" i="8" a="1"/>
  <c r="L207" i="8"/>
  <c r="M207" i="8" a="1"/>
  <c r="M207" i="8"/>
  <c r="N207" i="8" a="1"/>
  <c r="N207" i="8"/>
  <c r="O207" i="8" a="1"/>
  <c r="O207" i="8"/>
  <c r="P207" i="8" a="1"/>
  <c r="P207" i="8"/>
  <c r="Q207" i="8" a="1"/>
  <c r="Q207" i="8"/>
  <c r="R207" i="8" a="1"/>
  <c r="R207" i="8"/>
  <c r="S207" i="8" a="1"/>
  <c r="S207" i="8"/>
  <c r="T207" i="8" a="1"/>
  <c r="T207" i="8"/>
  <c r="U207" i="8" a="1"/>
  <c r="U207" i="8"/>
  <c r="V207" i="8" a="1"/>
  <c r="V207" i="8"/>
  <c r="W207" i="8" a="1"/>
  <c r="W207" i="8"/>
  <c r="X207" i="8" a="1"/>
  <c r="X207" i="8"/>
  <c r="Y207" i="8" a="1"/>
  <c r="Y207" i="8"/>
  <c r="B208" i="8" a="1"/>
  <c r="B208" i="8"/>
  <c r="C208" i="8" a="1"/>
  <c r="C208" i="8"/>
  <c r="D208" i="8" a="1"/>
  <c r="D208" i="8"/>
  <c r="E208" i="8" a="1"/>
  <c r="E208" i="8"/>
  <c r="F208" i="8" a="1"/>
  <c r="F208" i="8"/>
  <c r="G208" i="8" a="1"/>
  <c r="G208" i="8"/>
  <c r="H208" i="8" a="1"/>
  <c r="H208" i="8"/>
  <c r="I208" i="8" a="1"/>
  <c r="I208" i="8"/>
  <c r="J208" i="8" a="1"/>
  <c r="J208" i="8"/>
  <c r="K208" i="8" a="1"/>
  <c r="K208" i="8"/>
  <c r="L208" i="8" a="1"/>
  <c r="L208" i="8"/>
  <c r="M208" i="8" a="1"/>
  <c r="M208" i="8"/>
  <c r="N208" i="8" a="1"/>
  <c r="N208" i="8"/>
  <c r="O208" i="8" a="1"/>
  <c r="O208" i="8"/>
  <c r="P208" i="8" a="1"/>
  <c r="P208" i="8"/>
  <c r="Q208" i="8" a="1"/>
  <c r="Q208" i="8"/>
  <c r="R208" i="8" a="1"/>
  <c r="R208" i="8"/>
  <c r="S208" i="8" a="1"/>
  <c r="S208" i="8"/>
  <c r="T208" i="8" a="1"/>
  <c r="T208" i="8"/>
  <c r="U208" i="8" a="1"/>
  <c r="U208" i="8"/>
  <c r="V208" i="8" a="1"/>
  <c r="V208" i="8"/>
  <c r="W208" i="8" a="1"/>
  <c r="W208" i="8"/>
  <c r="X208" i="8" a="1"/>
  <c r="X208" i="8"/>
  <c r="Y208" i="8" a="1"/>
  <c r="Y208" i="8"/>
  <c r="B209" i="8" a="1"/>
  <c r="B209" i="8"/>
  <c r="C209" i="8" a="1"/>
  <c r="C209" i="8"/>
  <c r="D209" i="8" a="1"/>
  <c r="D209" i="8"/>
  <c r="E209" i="8" a="1"/>
  <c r="E209" i="8"/>
  <c r="F209" i="8" a="1"/>
  <c r="F209" i="8"/>
  <c r="G209" i="8" a="1"/>
  <c r="G209" i="8"/>
  <c r="H209" i="8" a="1"/>
  <c r="H209" i="8"/>
  <c r="I209" i="8" a="1"/>
  <c r="I209" i="8"/>
  <c r="J209" i="8" a="1"/>
  <c r="J209" i="8"/>
  <c r="K209" i="8" a="1"/>
  <c r="K209" i="8"/>
  <c r="L209" i="8" a="1"/>
  <c r="L209" i="8"/>
  <c r="M209" i="8" a="1"/>
  <c r="M209" i="8"/>
  <c r="N209" i="8" a="1"/>
  <c r="N209" i="8"/>
  <c r="O209" i="8" a="1"/>
  <c r="O209" i="8"/>
  <c r="P209" i="8" a="1"/>
  <c r="P209" i="8"/>
  <c r="Q209" i="8" a="1"/>
  <c r="Q209" i="8"/>
  <c r="R209" i="8" a="1"/>
  <c r="R209" i="8"/>
  <c r="S209" i="8" a="1"/>
  <c r="S209" i="8"/>
  <c r="T209" i="8" a="1"/>
  <c r="T209" i="8"/>
  <c r="U209" i="8" a="1"/>
  <c r="U209" i="8"/>
  <c r="V209" i="8" a="1"/>
  <c r="V209" i="8"/>
  <c r="W209" i="8" a="1"/>
  <c r="W209" i="8"/>
  <c r="X209" i="8" a="1"/>
  <c r="X209" i="8"/>
  <c r="Y209" i="8" a="1"/>
  <c r="Y209" i="8"/>
  <c r="B210" i="8" a="1"/>
  <c r="B210" i="8"/>
  <c r="C210" i="8" a="1"/>
  <c r="C210" i="8"/>
  <c r="D210" i="8" a="1"/>
  <c r="D210" i="8"/>
  <c r="E210" i="8" a="1"/>
  <c r="E210" i="8"/>
  <c r="F210" i="8" a="1"/>
  <c r="F210" i="8"/>
  <c r="G210" i="8" a="1"/>
  <c r="G210" i="8"/>
  <c r="H210" i="8" a="1"/>
  <c r="H210" i="8"/>
  <c r="I210" i="8" a="1"/>
  <c r="I210" i="8"/>
  <c r="J210" i="8" a="1"/>
  <c r="J210" i="8"/>
  <c r="K210" i="8" a="1"/>
  <c r="K210" i="8"/>
  <c r="L210" i="8" a="1"/>
  <c r="L210" i="8"/>
  <c r="M210" i="8" a="1"/>
  <c r="M210" i="8"/>
  <c r="N210" i="8" a="1"/>
  <c r="N210" i="8"/>
  <c r="O210" i="8" a="1"/>
  <c r="O210" i="8"/>
  <c r="P210" i="8" a="1"/>
  <c r="P210" i="8"/>
  <c r="Q210" i="8" a="1"/>
  <c r="Q210" i="8"/>
  <c r="R210" i="8" a="1"/>
  <c r="R210" i="8"/>
  <c r="S210" i="8" a="1"/>
  <c r="S210" i="8"/>
  <c r="T210" i="8" a="1"/>
  <c r="T210" i="8"/>
  <c r="U210" i="8" a="1"/>
  <c r="U210" i="8"/>
  <c r="V210" i="8" a="1"/>
  <c r="V210" i="8"/>
  <c r="W210" i="8" a="1"/>
  <c r="W210" i="8"/>
  <c r="X210" i="8" a="1"/>
  <c r="X210" i="8"/>
  <c r="Y210" i="8" a="1"/>
  <c r="Y210" i="8"/>
  <c r="B211" i="8" a="1"/>
  <c r="B211" i="8"/>
  <c r="C211" i="8" a="1"/>
  <c r="C211" i="8"/>
  <c r="D211" i="8" a="1"/>
  <c r="D211" i="8"/>
  <c r="E211" i="8" a="1"/>
  <c r="E211" i="8"/>
  <c r="F211" i="8" a="1"/>
  <c r="F211" i="8"/>
  <c r="G211" i="8" a="1"/>
  <c r="G211" i="8"/>
  <c r="H211" i="8" a="1"/>
  <c r="H211" i="8"/>
  <c r="I211" i="8" a="1"/>
  <c r="I211" i="8"/>
  <c r="J211" i="8" a="1"/>
  <c r="J211" i="8"/>
  <c r="K211" i="8" a="1"/>
  <c r="K211" i="8"/>
  <c r="L211" i="8" a="1"/>
  <c r="L211" i="8"/>
  <c r="M211" i="8" a="1"/>
  <c r="M211" i="8"/>
  <c r="N211" i="8" a="1"/>
  <c r="N211" i="8"/>
  <c r="O211" i="8" a="1"/>
  <c r="O211" i="8"/>
  <c r="P211" i="8" a="1"/>
  <c r="P211" i="8"/>
  <c r="Q211" i="8" a="1"/>
  <c r="Q211" i="8"/>
  <c r="R211" i="8" a="1"/>
  <c r="R211" i="8"/>
  <c r="S211" i="8" a="1"/>
  <c r="S211" i="8"/>
  <c r="T211" i="8" a="1"/>
  <c r="T211" i="8"/>
  <c r="U211" i="8" a="1"/>
  <c r="U211" i="8"/>
  <c r="V211" i="8" a="1"/>
  <c r="V211" i="8"/>
  <c r="W211" i="8" a="1"/>
  <c r="W211" i="8"/>
  <c r="X211" i="8" a="1"/>
  <c r="X211" i="8"/>
  <c r="Y211" i="8" a="1"/>
  <c r="Y211" i="8"/>
  <c r="B212" i="8" a="1"/>
  <c r="B212" i="8"/>
  <c r="C212" i="8" a="1"/>
  <c r="C212" i="8"/>
  <c r="D212" i="8" a="1"/>
  <c r="D212" i="8"/>
  <c r="E212" i="8" a="1"/>
  <c r="E212" i="8"/>
  <c r="F212" i="8" a="1"/>
  <c r="F212" i="8"/>
  <c r="G212" i="8" a="1"/>
  <c r="G212" i="8"/>
  <c r="H212" i="8" a="1"/>
  <c r="H212" i="8"/>
  <c r="I212" i="8" a="1"/>
  <c r="I212" i="8"/>
  <c r="J212" i="8" a="1"/>
  <c r="J212" i="8"/>
  <c r="K212" i="8" a="1"/>
  <c r="K212" i="8"/>
  <c r="L212" i="8" a="1"/>
  <c r="L212" i="8"/>
  <c r="M212" i="8" a="1"/>
  <c r="M212" i="8"/>
  <c r="N212" i="8" a="1"/>
  <c r="N212" i="8"/>
  <c r="O212" i="8" a="1"/>
  <c r="O212" i="8"/>
  <c r="P212" i="8" a="1"/>
  <c r="P212" i="8"/>
  <c r="Q212" i="8" a="1"/>
  <c r="Q212" i="8"/>
  <c r="R212" i="8" a="1"/>
  <c r="R212" i="8"/>
  <c r="S212" i="8" a="1"/>
  <c r="S212" i="8"/>
  <c r="T212" i="8" a="1"/>
  <c r="T212" i="8"/>
  <c r="U212" i="8" a="1"/>
  <c r="U212" i="8"/>
  <c r="V212" i="8" a="1"/>
  <c r="V212" i="8"/>
  <c r="W212" i="8" a="1"/>
  <c r="W212" i="8"/>
  <c r="X212" i="8" a="1"/>
  <c r="X212" i="8"/>
  <c r="Y212" i="8" a="1"/>
  <c r="Y212" i="8"/>
  <c r="B213" i="8" a="1"/>
  <c r="B213" i="8"/>
  <c r="C213" i="8" a="1"/>
  <c r="C213" i="8"/>
  <c r="D213" i="8" a="1"/>
  <c r="D213" i="8"/>
  <c r="E213" i="8" a="1"/>
  <c r="E213" i="8"/>
  <c r="F213" i="8" a="1"/>
  <c r="F213" i="8"/>
  <c r="G213" i="8" a="1"/>
  <c r="G213" i="8"/>
  <c r="H213" i="8" a="1"/>
  <c r="H213" i="8"/>
  <c r="I213" i="8" a="1"/>
  <c r="I213" i="8"/>
  <c r="J213" i="8" a="1"/>
  <c r="J213" i="8"/>
  <c r="K213" i="8" a="1"/>
  <c r="K213" i="8"/>
  <c r="L213" i="8" a="1"/>
  <c r="L213" i="8"/>
  <c r="M213" i="8" a="1"/>
  <c r="M213" i="8"/>
  <c r="N213" i="8" a="1"/>
  <c r="N213" i="8"/>
  <c r="O213" i="8" a="1"/>
  <c r="O213" i="8"/>
  <c r="P213" i="8" a="1"/>
  <c r="P213" i="8"/>
  <c r="Q213" i="8" a="1"/>
  <c r="Q213" i="8"/>
  <c r="R213" i="8" a="1"/>
  <c r="R213" i="8"/>
  <c r="S213" i="8" a="1"/>
  <c r="S213" i="8"/>
  <c r="T213" i="8" a="1"/>
  <c r="T213" i="8"/>
  <c r="U213" i="8" a="1"/>
  <c r="U213" i="8"/>
  <c r="V213" i="8" a="1"/>
  <c r="V213" i="8"/>
  <c r="W213" i="8" a="1"/>
  <c r="W213" i="8"/>
  <c r="X213" i="8" a="1"/>
  <c r="X213" i="8"/>
  <c r="Y213" i="8" a="1"/>
  <c r="Y213" i="8"/>
  <c r="B214" i="8" a="1"/>
  <c r="B214" i="8"/>
  <c r="C214" i="8" a="1"/>
  <c r="C214" i="8"/>
  <c r="D214" i="8" a="1"/>
  <c r="D214" i="8"/>
  <c r="E214" i="8" a="1"/>
  <c r="E214" i="8"/>
  <c r="F214" i="8" a="1"/>
  <c r="F214" i="8"/>
  <c r="G214" i="8" a="1"/>
  <c r="G214" i="8"/>
  <c r="H214" i="8" a="1"/>
  <c r="H214" i="8"/>
  <c r="I214" i="8" a="1"/>
  <c r="I214" i="8"/>
  <c r="J214" i="8" a="1"/>
  <c r="J214" i="8"/>
  <c r="K214" i="8" a="1"/>
  <c r="K214" i="8"/>
  <c r="L214" i="8" a="1"/>
  <c r="L214" i="8"/>
  <c r="M214" i="8" a="1"/>
  <c r="M214" i="8"/>
  <c r="N214" i="8" a="1"/>
  <c r="N214" i="8"/>
  <c r="O214" i="8" a="1"/>
  <c r="O214" i="8"/>
  <c r="P214" i="8" a="1"/>
  <c r="P214" i="8"/>
  <c r="Q214" i="8" a="1"/>
  <c r="Q214" i="8"/>
  <c r="R214" i="8" a="1"/>
  <c r="R214" i="8"/>
  <c r="S214" i="8" a="1"/>
  <c r="S214" i="8"/>
  <c r="T214" i="8" a="1"/>
  <c r="T214" i="8"/>
  <c r="U214" i="8" a="1"/>
  <c r="U214" i="8"/>
  <c r="V214" i="8" a="1"/>
  <c r="V214" i="8"/>
  <c r="W214" i="8" a="1"/>
  <c r="W214" i="8"/>
  <c r="X214" i="8" a="1"/>
  <c r="X214" i="8"/>
  <c r="Y214" i="8" a="1"/>
  <c r="Y214" i="8"/>
  <c r="B215" i="8" a="1"/>
  <c r="B215" i="8"/>
  <c r="C215" i="8" a="1"/>
  <c r="C215" i="8"/>
  <c r="D215" i="8" a="1"/>
  <c r="D215" i="8"/>
  <c r="E215" i="8" a="1"/>
  <c r="E215" i="8"/>
  <c r="F215" i="8" a="1"/>
  <c r="F215" i="8"/>
  <c r="G215" i="8" a="1"/>
  <c r="G215" i="8"/>
  <c r="H215" i="8" a="1"/>
  <c r="H215" i="8"/>
  <c r="I215" i="8" a="1"/>
  <c r="I215" i="8"/>
  <c r="J215" i="8" a="1"/>
  <c r="J215" i="8"/>
  <c r="K215" i="8" a="1"/>
  <c r="K215" i="8"/>
  <c r="L215" i="8" a="1"/>
  <c r="L215" i="8"/>
  <c r="M215" i="8" a="1"/>
  <c r="M215" i="8"/>
  <c r="N215" i="8" a="1"/>
  <c r="N215" i="8"/>
  <c r="O215" i="8" a="1"/>
  <c r="O215" i="8"/>
  <c r="P215" i="8" a="1"/>
  <c r="P215" i="8"/>
  <c r="Q215" i="8" a="1"/>
  <c r="Q215" i="8"/>
  <c r="R215" i="8" a="1"/>
  <c r="R215" i="8"/>
  <c r="S215" i="8" a="1"/>
  <c r="S215" i="8"/>
  <c r="T215" i="8" a="1"/>
  <c r="T215" i="8"/>
  <c r="U215" i="8" a="1"/>
  <c r="U215" i="8"/>
  <c r="V215" i="8" a="1"/>
  <c r="V215" i="8"/>
  <c r="W215" i="8" a="1"/>
  <c r="W215" i="8"/>
  <c r="X215" i="8" a="1"/>
  <c r="X215" i="8"/>
  <c r="Y215" i="8" a="1"/>
  <c r="Y215" i="8"/>
  <c r="B216" i="8" a="1"/>
  <c r="B216" i="8"/>
  <c r="C216" i="8" a="1"/>
  <c r="C216" i="8"/>
  <c r="D216" i="8" a="1"/>
  <c r="D216" i="8"/>
  <c r="E216" i="8" a="1"/>
  <c r="E216" i="8"/>
  <c r="F216" i="8" a="1"/>
  <c r="F216" i="8"/>
  <c r="G216" i="8" a="1"/>
  <c r="G216" i="8"/>
  <c r="H216" i="8" a="1"/>
  <c r="H216" i="8"/>
  <c r="I216" i="8" a="1"/>
  <c r="I216" i="8"/>
  <c r="J216" i="8" a="1"/>
  <c r="J216" i="8"/>
  <c r="K216" i="8" a="1"/>
  <c r="K216" i="8"/>
  <c r="L216" i="8" a="1"/>
  <c r="L216" i="8"/>
  <c r="M216" i="8" a="1"/>
  <c r="M216" i="8"/>
  <c r="N216" i="8" a="1"/>
  <c r="N216" i="8"/>
  <c r="O216" i="8" a="1"/>
  <c r="O216" i="8"/>
  <c r="P216" i="8" a="1"/>
  <c r="P216" i="8"/>
  <c r="Q216" i="8" a="1"/>
  <c r="Q216" i="8"/>
  <c r="R216" i="8" a="1"/>
  <c r="R216" i="8"/>
  <c r="S216" i="8" a="1"/>
  <c r="S216" i="8"/>
  <c r="T216" i="8" a="1"/>
  <c r="T216" i="8"/>
  <c r="U216" i="8" a="1"/>
  <c r="U216" i="8"/>
  <c r="V216" i="8" a="1"/>
  <c r="V216" i="8"/>
  <c r="W216" i="8" a="1"/>
  <c r="W216" i="8"/>
  <c r="X216" i="8" a="1"/>
  <c r="X216" i="8"/>
  <c r="Y216" i="8" a="1"/>
  <c r="Y216" i="8"/>
  <c r="B217" i="8" a="1"/>
  <c r="B217" i="8"/>
  <c r="C217" i="8" a="1"/>
  <c r="C217" i="8"/>
  <c r="D217" i="8" a="1"/>
  <c r="D217" i="8"/>
  <c r="E217" i="8" a="1"/>
  <c r="E217" i="8"/>
  <c r="F217" i="8" a="1"/>
  <c r="F217" i="8"/>
  <c r="G217" i="8" a="1"/>
  <c r="G217" i="8"/>
  <c r="H217" i="8" a="1"/>
  <c r="H217" i="8"/>
  <c r="I217" i="8" a="1"/>
  <c r="I217" i="8"/>
  <c r="J217" i="8" a="1"/>
  <c r="J217" i="8"/>
  <c r="K217" i="8" a="1"/>
  <c r="K217" i="8"/>
  <c r="L217" i="8" a="1"/>
  <c r="L217" i="8"/>
  <c r="M217" i="8" a="1"/>
  <c r="M217" i="8"/>
  <c r="N217" i="8" a="1"/>
  <c r="N217" i="8"/>
  <c r="O217" i="8" a="1"/>
  <c r="O217" i="8"/>
  <c r="P217" i="8" a="1"/>
  <c r="P217" i="8"/>
  <c r="Q217" i="8" a="1"/>
  <c r="Q217" i="8"/>
  <c r="R217" i="8" a="1"/>
  <c r="R217" i="8"/>
  <c r="S217" i="8" a="1"/>
  <c r="S217" i="8"/>
  <c r="T217" i="8" a="1"/>
  <c r="T217" i="8"/>
  <c r="U217" i="8" a="1"/>
  <c r="U217" i="8"/>
  <c r="V217" i="8" a="1"/>
  <c r="V217" i="8"/>
  <c r="W217" i="8" a="1"/>
  <c r="W217" i="8"/>
  <c r="X217" i="8" a="1"/>
  <c r="X217" i="8"/>
  <c r="Y217" i="8" a="1"/>
  <c r="Y217" i="8"/>
  <c r="B218" i="8" a="1"/>
  <c r="B218" i="8"/>
  <c r="C218" i="8" a="1"/>
  <c r="C218" i="8"/>
  <c r="D218" i="8" a="1"/>
  <c r="D218" i="8"/>
  <c r="E218" i="8" a="1"/>
  <c r="E218" i="8"/>
  <c r="F218" i="8" a="1"/>
  <c r="F218" i="8"/>
  <c r="G218" i="8" a="1"/>
  <c r="G218" i="8"/>
  <c r="H218" i="8" a="1"/>
  <c r="H218" i="8"/>
  <c r="I218" i="8" a="1"/>
  <c r="I218" i="8"/>
  <c r="J218" i="8" a="1"/>
  <c r="J218" i="8"/>
  <c r="K218" i="8" a="1"/>
  <c r="K218" i="8"/>
  <c r="L218" i="8" a="1"/>
  <c r="L218" i="8"/>
  <c r="M218" i="8" a="1"/>
  <c r="M218" i="8"/>
  <c r="N218" i="8" a="1"/>
  <c r="N218" i="8"/>
  <c r="O218" i="8" a="1"/>
  <c r="O218" i="8"/>
  <c r="P218" i="8" a="1"/>
  <c r="P218" i="8"/>
  <c r="Q218" i="8" a="1"/>
  <c r="Q218" i="8"/>
  <c r="R218" i="8" a="1"/>
  <c r="R218" i="8"/>
  <c r="S218" i="8" a="1"/>
  <c r="S218" i="8"/>
  <c r="T218" i="8" a="1"/>
  <c r="T218" i="8"/>
  <c r="U218" i="8" a="1"/>
  <c r="U218" i="8"/>
  <c r="V218" i="8" a="1"/>
  <c r="V218" i="8"/>
  <c r="W218" i="8" a="1"/>
  <c r="W218" i="8"/>
  <c r="X218" i="8" a="1"/>
  <c r="X218" i="8"/>
  <c r="Y218" i="8" a="1"/>
  <c r="Y218" i="8"/>
  <c r="B219" i="8" a="1"/>
  <c r="B219" i="8"/>
  <c r="C219" i="8" a="1"/>
  <c r="C219" i="8"/>
  <c r="D219" i="8" a="1"/>
  <c r="D219" i="8"/>
  <c r="E219" i="8" a="1"/>
  <c r="E219" i="8"/>
  <c r="F219" i="8" a="1"/>
  <c r="F219" i="8"/>
  <c r="G219" i="8" a="1"/>
  <c r="G219" i="8"/>
  <c r="H219" i="8" a="1"/>
  <c r="H219" i="8"/>
  <c r="I219" i="8" a="1"/>
  <c r="I219" i="8"/>
  <c r="J219" i="8" a="1"/>
  <c r="J219" i="8"/>
  <c r="K219" i="8" a="1"/>
  <c r="K219" i="8"/>
  <c r="L219" i="8" a="1"/>
  <c r="L219" i="8"/>
  <c r="M219" i="8" a="1"/>
  <c r="M219" i="8"/>
  <c r="N219" i="8" a="1"/>
  <c r="N219" i="8"/>
  <c r="O219" i="8" a="1"/>
  <c r="O219" i="8"/>
  <c r="P219" i="8" a="1"/>
  <c r="P219" i="8"/>
  <c r="Q219" i="8" a="1"/>
  <c r="Q219" i="8"/>
  <c r="R219" i="8" a="1"/>
  <c r="R219" i="8"/>
  <c r="S219" i="8" a="1"/>
  <c r="S219" i="8"/>
  <c r="T219" i="8" a="1"/>
  <c r="T219" i="8"/>
  <c r="U219" i="8" a="1"/>
  <c r="U219" i="8"/>
  <c r="V219" i="8" a="1"/>
  <c r="V219" i="8"/>
  <c r="W219" i="8" a="1"/>
  <c r="W219" i="8"/>
  <c r="X219" i="8" a="1"/>
  <c r="X219" i="8"/>
  <c r="Y219" i="8" a="1"/>
  <c r="Y219" i="8"/>
  <c r="B220" i="8" a="1"/>
  <c r="B220" i="8"/>
  <c r="C220" i="8" a="1"/>
  <c r="C220" i="8"/>
  <c r="D220" i="8" a="1"/>
  <c r="D220" i="8"/>
  <c r="E220" i="8" a="1"/>
  <c r="E220" i="8"/>
  <c r="F220" i="8" a="1"/>
  <c r="F220" i="8"/>
  <c r="G220" i="8" a="1"/>
  <c r="G220" i="8"/>
  <c r="H220" i="8" a="1"/>
  <c r="H220" i="8"/>
  <c r="I220" i="8" a="1"/>
  <c r="I220" i="8"/>
  <c r="J220" i="8" a="1"/>
  <c r="J220" i="8"/>
  <c r="K220" i="8" a="1"/>
  <c r="K220" i="8"/>
  <c r="L220" i="8" a="1"/>
  <c r="L220" i="8"/>
  <c r="M220" i="8" a="1"/>
  <c r="M220" i="8"/>
  <c r="N220" i="8" a="1"/>
  <c r="N220" i="8"/>
  <c r="O220" i="8" a="1"/>
  <c r="O220" i="8"/>
  <c r="P220" i="8" a="1"/>
  <c r="P220" i="8"/>
  <c r="Q220" i="8" a="1"/>
  <c r="Q220" i="8"/>
  <c r="R220" i="8" a="1"/>
  <c r="R220" i="8"/>
  <c r="S220" i="8" a="1"/>
  <c r="S220" i="8"/>
  <c r="T220" i="8" a="1"/>
  <c r="T220" i="8"/>
  <c r="U220" i="8" a="1"/>
  <c r="U220" i="8"/>
  <c r="V220" i="8" a="1"/>
  <c r="V220" i="8"/>
  <c r="W220" i="8" a="1"/>
  <c r="W220" i="8"/>
  <c r="X220" i="8" a="1"/>
  <c r="X220" i="8"/>
  <c r="Y220" i="8" a="1"/>
  <c r="Y220" i="8"/>
  <c r="B221" i="8" a="1"/>
  <c r="B221" i="8"/>
  <c r="C221" i="8" a="1"/>
  <c r="C221" i="8"/>
  <c r="D221" i="8" a="1"/>
  <c r="D221" i="8"/>
  <c r="E221" i="8" a="1"/>
  <c r="E221" i="8"/>
  <c r="F221" i="8" a="1"/>
  <c r="F221" i="8"/>
  <c r="G221" i="8" a="1"/>
  <c r="G221" i="8"/>
  <c r="H221" i="8" a="1"/>
  <c r="H221" i="8"/>
  <c r="I221" i="8" a="1"/>
  <c r="I221" i="8"/>
  <c r="J221" i="8" a="1"/>
  <c r="J221" i="8"/>
  <c r="K221" i="8" a="1"/>
  <c r="K221" i="8"/>
  <c r="L221" i="8" a="1"/>
  <c r="L221" i="8"/>
  <c r="M221" i="8" a="1"/>
  <c r="M221" i="8"/>
  <c r="N221" i="8" a="1"/>
  <c r="N221" i="8"/>
  <c r="O221" i="8" a="1"/>
  <c r="O221" i="8"/>
  <c r="P221" i="8" a="1"/>
  <c r="P221" i="8"/>
  <c r="Q221" i="8" a="1"/>
  <c r="Q221" i="8"/>
  <c r="R221" i="8" a="1"/>
  <c r="R221" i="8"/>
  <c r="S221" i="8" a="1"/>
  <c r="S221" i="8"/>
  <c r="T221" i="8" a="1"/>
  <c r="T221" i="8"/>
  <c r="U221" i="8" a="1"/>
  <c r="U221" i="8"/>
  <c r="V221" i="8" a="1"/>
  <c r="V221" i="8"/>
  <c r="W221" i="8" a="1"/>
  <c r="W221" i="8"/>
  <c r="X221" i="8" a="1"/>
  <c r="X221" i="8"/>
  <c r="Y221" i="8" a="1"/>
  <c r="Y221" i="8"/>
  <c r="B222" i="8" a="1"/>
  <c r="B222" i="8"/>
  <c r="C222" i="8" a="1"/>
  <c r="C222" i="8"/>
  <c r="D222" i="8" a="1"/>
  <c r="D222" i="8"/>
  <c r="E222" i="8" a="1"/>
  <c r="E222" i="8"/>
  <c r="F222" i="8" a="1"/>
  <c r="F222" i="8"/>
  <c r="G222" i="8" a="1"/>
  <c r="G222" i="8"/>
  <c r="H222" i="8" a="1"/>
  <c r="H222" i="8"/>
  <c r="I222" i="8" a="1"/>
  <c r="I222" i="8"/>
  <c r="J222" i="8" a="1"/>
  <c r="J222" i="8"/>
  <c r="K222" i="8" a="1"/>
  <c r="K222" i="8"/>
  <c r="L222" i="8" a="1"/>
  <c r="L222" i="8"/>
  <c r="M222" i="8" a="1"/>
  <c r="M222" i="8"/>
  <c r="N222" i="8" a="1"/>
  <c r="N222" i="8"/>
  <c r="O222" i="8" a="1"/>
  <c r="O222" i="8"/>
  <c r="P222" i="8" a="1"/>
  <c r="P222" i="8"/>
  <c r="Q222" i="8" a="1"/>
  <c r="Q222" i="8"/>
  <c r="R222" i="8" a="1"/>
  <c r="R222" i="8"/>
  <c r="S222" i="8" a="1"/>
  <c r="S222" i="8"/>
  <c r="T222" i="8" a="1"/>
  <c r="T222" i="8"/>
  <c r="U222" i="8" a="1"/>
  <c r="U222" i="8"/>
  <c r="V222" i="8" a="1"/>
  <c r="V222" i="8"/>
  <c r="W222" i="8" a="1"/>
  <c r="W222" i="8"/>
  <c r="X222" i="8" a="1"/>
  <c r="X222" i="8"/>
  <c r="Y222" i="8" a="1"/>
  <c r="Y222" i="8"/>
  <c r="B223" i="8" a="1"/>
  <c r="B223" i="8"/>
  <c r="C223" i="8" a="1"/>
  <c r="C223" i="8"/>
  <c r="D223" i="8" a="1"/>
  <c r="D223" i="8"/>
  <c r="E223" i="8" a="1"/>
  <c r="E223" i="8"/>
  <c r="F223" i="8" a="1"/>
  <c r="F223" i="8"/>
  <c r="G223" i="8" a="1"/>
  <c r="G223" i="8"/>
  <c r="H223" i="8" a="1"/>
  <c r="H223" i="8"/>
  <c r="I223" i="8" a="1"/>
  <c r="I223" i="8"/>
  <c r="J223" i="8" a="1"/>
  <c r="J223" i="8"/>
  <c r="K223" i="8" a="1"/>
  <c r="K223" i="8"/>
  <c r="L223" i="8" a="1"/>
  <c r="L223" i="8"/>
  <c r="M223" i="8" a="1"/>
  <c r="M223" i="8"/>
  <c r="N223" i="8" a="1"/>
  <c r="N223" i="8"/>
  <c r="O223" i="8" a="1"/>
  <c r="O223" i="8"/>
  <c r="P223" i="8" a="1"/>
  <c r="P223" i="8"/>
  <c r="Q223" i="8" a="1"/>
  <c r="Q223" i="8"/>
  <c r="R223" i="8" a="1"/>
  <c r="R223" i="8"/>
  <c r="S223" i="8" a="1"/>
  <c r="S223" i="8"/>
  <c r="T223" i="8" a="1"/>
  <c r="T223" i="8"/>
  <c r="U223" i="8" a="1"/>
  <c r="U223" i="8"/>
  <c r="V223" i="8" a="1"/>
  <c r="V223" i="8"/>
  <c r="W223" i="8" a="1"/>
  <c r="W223" i="8"/>
  <c r="X223" i="8" a="1"/>
  <c r="X223" i="8"/>
  <c r="Y223" i="8" a="1"/>
  <c r="Y223" i="8"/>
  <c r="B224" i="8" a="1"/>
  <c r="B224" i="8"/>
  <c r="C224" i="8" a="1"/>
  <c r="C224" i="8"/>
  <c r="D224" i="8" a="1"/>
  <c r="D224" i="8"/>
  <c r="E224" i="8" a="1"/>
  <c r="E224" i="8"/>
  <c r="F224" i="8" a="1"/>
  <c r="F224" i="8"/>
  <c r="G224" i="8" a="1"/>
  <c r="G224" i="8"/>
  <c r="H224" i="8" a="1"/>
  <c r="H224" i="8"/>
  <c r="I224" i="8" a="1"/>
  <c r="I224" i="8"/>
  <c r="J224" i="8" a="1"/>
  <c r="J224" i="8"/>
  <c r="K224" i="8" a="1"/>
  <c r="K224" i="8"/>
  <c r="L224" i="8" a="1"/>
  <c r="L224" i="8"/>
  <c r="M224" i="8" a="1"/>
  <c r="M224" i="8"/>
  <c r="N224" i="8" a="1"/>
  <c r="N224" i="8"/>
  <c r="O224" i="8" a="1"/>
  <c r="O224" i="8"/>
  <c r="P224" i="8" a="1"/>
  <c r="P224" i="8"/>
  <c r="Q224" i="8" a="1"/>
  <c r="Q224" i="8"/>
  <c r="R224" i="8" a="1"/>
  <c r="R224" i="8"/>
  <c r="S224" i="8" a="1"/>
  <c r="S224" i="8"/>
  <c r="T224" i="8" a="1"/>
  <c r="T224" i="8"/>
  <c r="U224" i="8" a="1"/>
  <c r="U224" i="8"/>
  <c r="V224" i="8" a="1"/>
  <c r="V224" i="8"/>
  <c r="W224" i="8" a="1"/>
  <c r="W224" i="8"/>
  <c r="X224" i="8" a="1"/>
  <c r="X224" i="8"/>
  <c r="Y224" i="8" a="1"/>
  <c r="Y224" i="8"/>
  <c r="B225" i="8" a="1"/>
  <c r="B225" i="8"/>
  <c r="C225" i="8" a="1"/>
  <c r="C225" i="8"/>
  <c r="D225" i="8" a="1"/>
  <c r="D225" i="8"/>
  <c r="E225" i="8" a="1"/>
  <c r="E225" i="8"/>
  <c r="F225" i="8" a="1"/>
  <c r="F225" i="8"/>
  <c r="G225" i="8" a="1"/>
  <c r="G225" i="8"/>
  <c r="H225" i="8" a="1"/>
  <c r="H225" i="8"/>
  <c r="I225" i="8" a="1"/>
  <c r="I225" i="8"/>
  <c r="J225" i="8" a="1"/>
  <c r="J225" i="8"/>
  <c r="K225" i="8" a="1"/>
  <c r="K225" i="8"/>
  <c r="L225" i="8" a="1"/>
  <c r="L225" i="8"/>
  <c r="M225" i="8" a="1"/>
  <c r="M225" i="8"/>
  <c r="N225" i="8" a="1"/>
  <c r="N225" i="8"/>
  <c r="O225" i="8" a="1"/>
  <c r="O225" i="8"/>
  <c r="P225" i="8" a="1"/>
  <c r="P225" i="8"/>
  <c r="Q225" i="8" a="1"/>
  <c r="Q225" i="8"/>
  <c r="R225" i="8" a="1"/>
  <c r="R225" i="8"/>
  <c r="S225" i="8" a="1"/>
  <c r="S225" i="8"/>
  <c r="T225" i="8" a="1"/>
  <c r="T225" i="8"/>
  <c r="U225" i="8" a="1"/>
  <c r="U225" i="8"/>
  <c r="V225" i="8" a="1"/>
  <c r="V225" i="8"/>
  <c r="W225" i="8" a="1"/>
  <c r="W225" i="8"/>
  <c r="X225" i="8" a="1"/>
  <c r="X225" i="8"/>
  <c r="Y225" i="8" a="1"/>
  <c r="Y225" i="8"/>
  <c r="B226" i="8" a="1"/>
  <c r="B226" i="8"/>
  <c r="C226" i="8" a="1"/>
  <c r="C226" i="8"/>
  <c r="D226" i="8" a="1"/>
  <c r="D226" i="8"/>
  <c r="E226" i="8" a="1"/>
  <c r="E226" i="8"/>
  <c r="F226" i="8" a="1"/>
  <c r="F226" i="8"/>
  <c r="G226" i="8" a="1"/>
  <c r="G226" i="8"/>
  <c r="H226" i="8" a="1"/>
  <c r="H226" i="8"/>
  <c r="I226" i="8" a="1"/>
  <c r="I226" i="8"/>
  <c r="J226" i="8" a="1"/>
  <c r="J226" i="8"/>
  <c r="K226" i="8" a="1"/>
  <c r="K226" i="8"/>
  <c r="L226" i="8" a="1"/>
  <c r="L226" i="8"/>
  <c r="M226" i="8" a="1"/>
  <c r="M226" i="8"/>
  <c r="N226" i="8" a="1"/>
  <c r="N226" i="8"/>
  <c r="O226" i="8" a="1"/>
  <c r="O226" i="8"/>
  <c r="P226" i="8" a="1"/>
  <c r="P226" i="8"/>
  <c r="Q226" i="8" a="1"/>
  <c r="Q226" i="8"/>
  <c r="R226" i="8" a="1"/>
  <c r="R226" i="8"/>
  <c r="S226" i="8" a="1"/>
  <c r="S226" i="8"/>
  <c r="T226" i="8" a="1"/>
  <c r="T226" i="8"/>
  <c r="U226" i="8" a="1"/>
  <c r="U226" i="8"/>
  <c r="V226" i="8" a="1"/>
  <c r="V226" i="8"/>
  <c r="W226" i="8" a="1"/>
  <c r="W226" i="8"/>
  <c r="X226" i="8" a="1"/>
  <c r="X226" i="8"/>
  <c r="Y226" i="8" a="1"/>
  <c r="Y226" i="8"/>
  <c r="B227" i="8" a="1"/>
  <c r="B227" i="8"/>
  <c r="C227" i="8" a="1"/>
  <c r="C227" i="8"/>
  <c r="D227" i="8" a="1"/>
  <c r="D227" i="8"/>
  <c r="E227" i="8" a="1"/>
  <c r="E227" i="8"/>
  <c r="F227" i="8" a="1"/>
  <c r="F227" i="8"/>
  <c r="G227" i="8" a="1"/>
  <c r="G227" i="8"/>
  <c r="H227" i="8" a="1"/>
  <c r="H227" i="8"/>
  <c r="I227" i="8" a="1"/>
  <c r="I227" i="8"/>
  <c r="J227" i="8" a="1"/>
  <c r="J227" i="8"/>
  <c r="K227" i="8" a="1"/>
  <c r="K227" i="8"/>
  <c r="L227" i="8" a="1"/>
  <c r="L227" i="8"/>
  <c r="M227" i="8" a="1"/>
  <c r="M227" i="8"/>
  <c r="N227" i="8" a="1"/>
  <c r="N227" i="8"/>
  <c r="O227" i="8" a="1"/>
  <c r="O227" i="8"/>
  <c r="P227" i="8" a="1"/>
  <c r="P227" i="8"/>
  <c r="Q227" i="8" a="1"/>
  <c r="Q227" i="8"/>
  <c r="R227" i="8" a="1"/>
  <c r="R227" i="8"/>
  <c r="S227" i="8" a="1"/>
  <c r="S227" i="8"/>
  <c r="T227" i="8" a="1"/>
  <c r="T227" i="8"/>
  <c r="U227" i="8" a="1"/>
  <c r="U227" i="8"/>
  <c r="V227" i="8" a="1"/>
  <c r="V227" i="8"/>
  <c r="W227" i="8" a="1"/>
  <c r="W227" i="8"/>
  <c r="X227" i="8" a="1"/>
  <c r="X227" i="8"/>
  <c r="Y227" i="8" a="1"/>
  <c r="Y227" i="8"/>
  <c r="B228" i="8" a="1"/>
  <c r="B228" i="8"/>
  <c r="C228" i="8" a="1"/>
  <c r="C228" i="8"/>
  <c r="D228" i="8" a="1"/>
  <c r="D228" i="8"/>
  <c r="E228" i="8" a="1"/>
  <c r="E228" i="8"/>
  <c r="F228" i="8" a="1"/>
  <c r="F228" i="8"/>
  <c r="G228" i="8" a="1"/>
  <c r="G228" i="8"/>
  <c r="H228" i="8" a="1"/>
  <c r="H228" i="8"/>
  <c r="I228" i="8" a="1"/>
  <c r="I228" i="8"/>
  <c r="J228" i="8" a="1"/>
  <c r="J228" i="8"/>
  <c r="K228" i="8" a="1"/>
  <c r="K228" i="8"/>
  <c r="L228" i="8" a="1"/>
  <c r="L228" i="8"/>
  <c r="M228" i="8" a="1"/>
  <c r="M228" i="8"/>
  <c r="N228" i="8" a="1"/>
  <c r="N228" i="8"/>
  <c r="O228" i="8" a="1"/>
  <c r="O228" i="8"/>
  <c r="P228" i="8" a="1"/>
  <c r="P228" i="8"/>
  <c r="Q228" i="8" a="1"/>
  <c r="Q228" i="8"/>
  <c r="R228" i="8" a="1"/>
  <c r="R228" i="8"/>
  <c r="S228" i="8" a="1"/>
  <c r="S228" i="8"/>
  <c r="T228" i="8" a="1"/>
  <c r="T228" i="8"/>
  <c r="U228" i="8" a="1"/>
  <c r="U228" i="8"/>
  <c r="V228" i="8" a="1"/>
  <c r="V228" i="8"/>
  <c r="W228" i="8" a="1"/>
  <c r="W228" i="8"/>
  <c r="X228" i="8" a="1"/>
  <c r="X228" i="8"/>
  <c r="Y228" i="8" a="1"/>
  <c r="Y228" i="8"/>
  <c r="B229" i="8" a="1"/>
  <c r="B229" i="8"/>
  <c r="C229" i="8" a="1"/>
  <c r="C229" i="8"/>
  <c r="D229" i="8" a="1"/>
  <c r="D229" i="8"/>
  <c r="E229" i="8" a="1"/>
  <c r="E229" i="8"/>
  <c r="F229" i="8" a="1"/>
  <c r="F229" i="8"/>
  <c r="G229" i="8" a="1"/>
  <c r="G229" i="8"/>
  <c r="H229" i="8" a="1"/>
  <c r="H229" i="8"/>
  <c r="I229" i="8" a="1"/>
  <c r="I229" i="8"/>
  <c r="J229" i="8" a="1"/>
  <c r="J229" i="8"/>
  <c r="K229" i="8" a="1"/>
  <c r="K229" i="8"/>
  <c r="L229" i="8" a="1"/>
  <c r="L229" i="8"/>
  <c r="M229" i="8" a="1"/>
  <c r="M229" i="8"/>
  <c r="N229" i="8" a="1"/>
  <c r="N229" i="8"/>
  <c r="O229" i="8" a="1"/>
  <c r="O229" i="8"/>
  <c r="P229" i="8" a="1"/>
  <c r="P229" i="8"/>
  <c r="Q229" i="8" a="1"/>
  <c r="Q229" i="8"/>
  <c r="R229" i="8" a="1"/>
  <c r="R229" i="8"/>
  <c r="S229" i="8" a="1"/>
  <c r="S229" i="8"/>
  <c r="T229" i="8" a="1"/>
  <c r="T229" i="8"/>
  <c r="U229" i="8" a="1"/>
  <c r="U229" i="8"/>
  <c r="V229" i="8" a="1"/>
  <c r="V229" i="8"/>
  <c r="W229" i="8" a="1"/>
  <c r="W229" i="8"/>
  <c r="X229" i="8" a="1"/>
  <c r="X229" i="8"/>
  <c r="Y229" i="8" a="1"/>
  <c r="Y229" i="8"/>
  <c r="B230" i="8" a="1"/>
  <c r="B230" i="8"/>
  <c r="C230" i="8" a="1"/>
  <c r="C230" i="8"/>
  <c r="D230" i="8" a="1"/>
  <c r="D230" i="8"/>
  <c r="E230" i="8" a="1"/>
  <c r="E230" i="8"/>
  <c r="F230" i="8" a="1"/>
  <c r="F230" i="8"/>
  <c r="G230" i="8" a="1"/>
  <c r="G230" i="8"/>
  <c r="H230" i="8" a="1"/>
  <c r="H230" i="8"/>
  <c r="I230" i="8" a="1"/>
  <c r="I230" i="8"/>
  <c r="J230" i="8" a="1"/>
  <c r="J230" i="8"/>
  <c r="K230" i="8" a="1"/>
  <c r="K230" i="8"/>
  <c r="L230" i="8" a="1"/>
  <c r="L230" i="8"/>
  <c r="M230" i="8" a="1"/>
  <c r="M230" i="8"/>
  <c r="N230" i="8" a="1"/>
  <c r="N230" i="8"/>
  <c r="O230" i="8" a="1"/>
  <c r="O230" i="8"/>
  <c r="P230" i="8" a="1"/>
  <c r="P230" i="8"/>
  <c r="Q230" i="8" a="1"/>
  <c r="Q230" i="8"/>
  <c r="R230" i="8" a="1"/>
  <c r="R230" i="8"/>
  <c r="S230" i="8" a="1"/>
  <c r="S230" i="8"/>
  <c r="T230" i="8" a="1"/>
  <c r="T230" i="8"/>
  <c r="U230" i="8" a="1"/>
  <c r="U230" i="8"/>
  <c r="V230" i="8" a="1"/>
  <c r="V230" i="8"/>
  <c r="W230" i="8" a="1"/>
  <c r="W230" i="8"/>
  <c r="X230" i="8" a="1"/>
  <c r="X230" i="8"/>
  <c r="Y230" i="8" a="1"/>
  <c r="Y230" i="8"/>
  <c r="B231" i="8" a="1"/>
  <c r="B231" i="8"/>
  <c r="C231" i="8" a="1"/>
  <c r="C231" i="8"/>
  <c r="D231" i="8" a="1"/>
  <c r="D231" i="8"/>
  <c r="E231" i="8" a="1"/>
  <c r="E231" i="8"/>
  <c r="F231" i="8" a="1"/>
  <c r="F231" i="8"/>
  <c r="G231" i="8" a="1"/>
  <c r="G231" i="8"/>
  <c r="H231" i="8" a="1"/>
  <c r="H231" i="8"/>
  <c r="I231" i="8" a="1"/>
  <c r="I231" i="8"/>
  <c r="J231" i="8" a="1"/>
  <c r="J231" i="8"/>
  <c r="K231" i="8" a="1"/>
  <c r="K231" i="8"/>
  <c r="L231" i="8" a="1"/>
  <c r="L231" i="8"/>
  <c r="M231" i="8" a="1"/>
  <c r="M231" i="8"/>
  <c r="N231" i="8" a="1"/>
  <c r="N231" i="8"/>
  <c r="O231" i="8" a="1"/>
  <c r="O231" i="8"/>
  <c r="P231" i="8" a="1"/>
  <c r="P231" i="8"/>
  <c r="Q231" i="8" a="1"/>
  <c r="Q231" i="8"/>
  <c r="R231" i="8" a="1"/>
  <c r="R231" i="8"/>
  <c r="S231" i="8" a="1"/>
  <c r="S231" i="8"/>
  <c r="T231" i="8" a="1"/>
  <c r="T231" i="8"/>
  <c r="U231" i="8" a="1"/>
  <c r="U231" i="8"/>
  <c r="V231" i="8" a="1"/>
  <c r="V231" i="8"/>
  <c r="W231" i="8" a="1"/>
  <c r="W231" i="8"/>
  <c r="X231" i="8" a="1"/>
  <c r="X231" i="8"/>
  <c r="Y231" i="8" a="1"/>
  <c r="Y231" i="8"/>
  <c r="B232" i="8" a="1"/>
  <c r="B232" i="8"/>
  <c r="C232" i="8" a="1"/>
  <c r="C232" i="8"/>
  <c r="D232" i="8" a="1"/>
  <c r="D232" i="8"/>
  <c r="E232" i="8" a="1"/>
  <c r="E232" i="8"/>
  <c r="F232" i="8" a="1"/>
  <c r="F232" i="8"/>
  <c r="G232" i="8" a="1"/>
  <c r="G232" i="8"/>
  <c r="H232" i="8" a="1"/>
  <c r="H232" i="8"/>
  <c r="I232" i="8" a="1"/>
  <c r="I232" i="8"/>
  <c r="J232" i="8" a="1"/>
  <c r="J232" i="8"/>
  <c r="K232" i="8" a="1"/>
  <c r="K232" i="8"/>
  <c r="L232" i="8" a="1"/>
  <c r="L232" i="8"/>
  <c r="M232" i="8" a="1"/>
  <c r="M232" i="8"/>
  <c r="N232" i="8" a="1"/>
  <c r="N232" i="8"/>
  <c r="O232" i="8" a="1"/>
  <c r="O232" i="8"/>
  <c r="P232" i="8" a="1"/>
  <c r="P232" i="8"/>
  <c r="Q232" i="8" a="1"/>
  <c r="Q232" i="8"/>
  <c r="R232" i="8" a="1"/>
  <c r="R232" i="8"/>
  <c r="S232" i="8" a="1"/>
  <c r="S232" i="8"/>
  <c r="T232" i="8" a="1"/>
  <c r="T232" i="8"/>
  <c r="U232" i="8" a="1"/>
  <c r="U232" i="8"/>
  <c r="V232" i="8" a="1"/>
  <c r="V232" i="8"/>
  <c r="W232" i="8" a="1"/>
  <c r="W232" i="8"/>
  <c r="X232" i="8" a="1"/>
  <c r="X232" i="8"/>
  <c r="Y232" i="8" a="1"/>
  <c r="Y232" i="8"/>
  <c r="B233" i="8" a="1"/>
  <c r="B233" i="8"/>
  <c r="C233" i="8" a="1"/>
  <c r="C233" i="8"/>
  <c r="D233" i="8" a="1"/>
  <c r="D233" i="8"/>
  <c r="E233" i="8" a="1"/>
  <c r="E233" i="8"/>
  <c r="F233" i="8" a="1"/>
  <c r="F233" i="8"/>
  <c r="G233" i="8" a="1"/>
  <c r="G233" i="8"/>
  <c r="H233" i="8" a="1"/>
  <c r="H233" i="8"/>
  <c r="I233" i="8" a="1"/>
  <c r="I233" i="8"/>
  <c r="J233" i="8" a="1"/>
  <c r="J233" i="8"/>
  <c r="K233" i="8" a="1"/>
  <c r="K233" i="8"/>
  <c r="L233" i="8" a="1"/>
  <c r="L233" i="8"/>
  <c r="M233" i="8" a="1"/>
  <c r="M233" i="8"/>
  <c r="N233" i="8" a="1"/>
  <c r="N233" i="8"/>
  <c r="O233" i="8" a="1"/>
  <c r="O233" i="8"/>
  <c r="P233" i="8" a="1"/>
  <c r="P233" i="8"/>
  <c r="Q233" i="8" a="1"/>
  <c r="Q233" i="8"/>
  <c r="R233" i="8" a="1"/>
  <c r="R233" i="8"/>
  <c r="S233" i="8" a="1"/>
  <c r="S233" i="8"/>
  <c r="T233" i="8" a="1"/>
  <c r="T233" i="8"/>
  <c r="U233" i="8" a="1"/>
  <c r="U233" i="8"/>
  <c r="V233" i="8" a="1"/>
  <c r="V233" i="8"/>
  <c r="W233" i="8" a="1"/>
  <c r="W233" i="8"/>
  <c r="X233" i="8" a="1"/>
  <c r="X233" i="8"/>
  <c r="Y233" i="8" a="1"/>
  <c r="Y233" i="8"/>
  <c r="B234" i="8" a="1"/>
  <c r="B234" i="8"/>
  <c r="C234" i="8" a="1"/>
  <c r="C234" i="8"/>
  <c r="D234" i="8" a="1"/>
  <c r="D234" i="8"/>
  <c r="E234" i="8" a="1"/>
  <c r="E234" i="8"/>
  <c r="F234" i="8" a="1"/>
  <c r="F234" i="8"/>
  <c r="G234" i="8" a="1"/>
  <c r="G234" i="8"/>
  <c r="H234" i="8" a="1"/>
  <c r="H234" i="8"/>
  <c r="I234" i="8" a="1"/>
  <c r="I234" i="8"/>
  <c r="J234" i="8" a="1"/>
  <c r="J234" i="8"/>
  <c r="K234" i="8" a="1"/>
  <c r="K234" i="8"/>
  <c r="L234" i="8" a="1"/>
  <c r="L234" i="8"/>
  <c r="M234" i="8" a="1"/>
  <c r="M234" i="8"/>
  <c r="N234" i="8" a="1"/>
  <c r="N234" i="8"/>
  <c r="O234" i="8" a="1"/>
  <c r="O234" i="8"/>
  <c r="P234" i="8" a="1"/>
  <c r="P234" i="8"/>
  <c r="Q234" i="8" a="1"/>
  <c r="Q234" i="8"/>
  <c r="R234" i="8" a="1"/>
  <c r="R234" i="8"/>
  <c r="S234" i="8" a="1"/>
  <c r="S234" i="8"/>
  <c r="T234" i="8" a="1"/>
  <c r="T234" i="8"/>
  <c r="U234" i="8" a="1"/>
  <c r="U234" i="8"/>
  <c r="V234" i="8" a="1"/>
  <c r="V234" i="8"/>
  <c r="W234" i="8" a="1"/>
  <c r="W234" i="8"/>
  <c r="X234" i="8" a="1"/>
  <c r="X234" i="8"/>
  <c r="Y234" i="8" a="1"/>
  <c r="Y234" i="8"/>
  <c r="B235" i="8" a="1"/>
  <c r="B235" i="8"/>
  <c r="C235" i="8" a="1"/>
  <c r="C235" i="8"/>
  <c r="D235" i="8" a="1"/>
  <c r="D235" i="8"/>
  <c r="E235" i="8" a="1"/>
  <c r="E235" i="8"/>
  <c r="F235" i="8" a="1"/>
  <c r="F235" i="8"/>
  <c r="G235" i="8" a="1"/>
  <c r="G235" i="8"/>
  <c r="H235" i="8" a="1"/>
  <c r="H235" i="8"/>
  <c r="I235" i="8" a="1"/>
  <c r="I235" i="8"/>
  <c r="J235" i="8" a="1"/>
  <c r="J235" i="8"/>
  <c r="K235" i="8" a="1"/>
  <c r="K235" i="8"/>
  <c r="L235" i="8" a="1"/>
  <c r="L235" i="8"/>
  <c r="M235" i="8" a="1"/>
  <c r="M235" i="8"/>
  <c r="N235" i="8" a="1"/>
  <c r="N235" i="8"/>
  <c r="O235" i="8" a="1"/>
  <c r="O235" i="8"/>
  <c r="P235" i="8" a="1"/>
  <c r="P235" i="8"/>
  <c r="Q235" i="8" a="1"/>
  <c r="Q235" i="8"/>
  <c r="R235" i="8" a="1"/>
  <c r="R235" i="8"/>
  <c r="S235" i="8" a="1"/>
  <c r="S235" i="8"/>
  <c r="T235" i="8" a="1"/>
  <c r="T235" i="8"/>
  <c r="U235" i="8" a="1"/>
  <c r="U235" i="8"/>
  <c r="V235" i="8" a="1"/>
  <c r="V235" i="8"/>
  <c r="W235" i="8" a="1"/>
  <c r="W235" i="8"/>
  <c r="X235" i="8" a="1"/>
  <c r="X235" i="8"/>
  <c r="Y235" i="8" a="1"/>
  <c r="Y235" i="8"/>
  <c r="B236" i="8" a="1"/>
  <c r="B236" i="8"/>
  <c r="C236" i="8" a="1"/>
  <c r="C236" i="8"/>
  <c r="D236" i="8" a="1"/>
  <c r="D236" i="8"/>
  <c r="E236" i="8" a="1"/>
  <c r="E236" i="8"/>
  <c r="F236" i="8" a="1"/>
  <c r="F236" i="8"/>
  <c r="G236" i="8" a="1"/>
  <c r="G236" i="8"/>
  <c r="H236" i="8" a="1"/>
  <c r="H236" i="8"/>
  <c r="I236" i="8" a="1"/>
  <c r="I236" i="8"/>
  <c r="J236" i="8" a="1"/>
  <c r="J236" i="8"/>
  <c r="K236" i="8" a="1"/>
  <c r="K236" i="8"/>
  <c r="L236" i="8" a="1"/>
  <c r="L236" i="8"/>
  <c r="M236" i="8" a="1"/>
  <c r="M236" i="8"/>
  <c r="N236" i="8" a="1"/>
  <c r="N236" i="8"/>
  <c r="O236" i="8" a="1"/>
  <c r="O236" i="8"/>
  <c r="P236" i="8" a="1"/>
  <c r="P236" i="8"/>
  <c r="Q236" i="8" a="1"/>
  <c r="Q236" i="8"/>
  <c r="R236" i="8" a="1"/>
  <c r="R236" i="8"/>
  <c r="S236" i="8" a="1"/>
  <c r="S236" i="8"/>
  <c r="T236" i="8" a="1"/>
  <c r="T236" i="8"/>
  <c r="U236" i="8" a="1"/>
  <c r="U236" i="8"/>
  <c r="V236" i="8" a="1"/>
  <c r="V236" i="8"/>
  <c r="W236" i="8" a="1"/>
  <c r="W236" i="8"/>
  <c r="X236" i="8" a="1"/>
  <c r="X236" i="8"/>
  <c r="Y236" i="8" a="1"/>
  <c r="Y236" i="8"/>
  <c r="B237" i="8" a="1"/>
  <c r="B237" i="8"/>
  <c r="C237" i="8" a="1"/>
  <c r="C237" i="8"/>
  <c r="D237" i="8" a="1"/>
  <c r="D237" i="8"/>
  <c r="E237" i="8" a="1"/>
  <c r="E237" i="8"/>
  <c r="F237" i="8" a="1"/>
  <c r="F237" i="8"/>
  <c r="G237" i="8" a="1"/>
  <c r="G237" i="8"/>
  <c r="H237" i="8" a="1"/>
  <c r="H237" i="8"/>
  <c r="I237" i="8" a="1"/>
  <c r="I237" i="8"/>
  <c r="J237" i="8" a="1"/>
  <c r="J237" i="8"/>
  <c r="K237" i="8" a="1"/>
  <c r="K237" i="8"/>
  <c r="L237" i="8" a="1"/>
  <c r="L237" i="8"/>
  <c r="M237" i="8" a="1"/>
  <c r="M237" i="8"/>
  <c r="N237" i="8" a="1"/>
  <c r="N237" i="8"/>
  <c r="O237" i="8" a="1"/>
  <c r="O237" i="8"/>
  <c r="P237" i="8" a="1"/>
  <c r="P237" i="8"/>
  <c r="Q237" i="8" a="1"/>
  <c r="Q237" i="8"/>
  <c r="R237" i="8" a="1"/>
  <c r="R237" i="8"/>
  <c r="S237" i="8" a="1"/>
  <c r="S237" i="8"/>
  <c r="T237" i="8" a="1"/>
  <c r="T237" i="8"/>
  <c r="U237" i="8" a="1"/>
  <c r="U237" i="8"/>
  <c r="V237" i="8" a="1"/>
  <c r="V237" i="8"/>
  <c r="W237" i="8" a="1"/>
  <c r="W237" i="8"/>
  <c r="X237" i="8" a="1"/>
  <c r="X237" i="8"/>
  <c r="Y237" i="8" a="1"/>
  <c r="Y237" i="8"/>
  <c r="B238" i="8" a="1"/>
  <c r="B238" i="8"/>
  <c r="C238" i="8" a="1"/>
  <c r="C238" i="8"/>
  <c r="D238" i="8" a="1"/>
  <c r="D238" i="8"/>
  <c r="E238" i="8" a="1"/>
  <c r="E238" i="8"/>
  <c r="F238" i="8" a="1"/>
  <c r="F238" i="8"/>
  <c r="G238" i="8" a="1"/>
  <c r="G238" i="8"/>
  <c r="H238" i="8" a="1"/>
  <c r="H238" i="8"/>
  <c r="I238" i="8" a="1"/>
  <c r="I238" i="8"/>
  <c r="J238" i="8" a="1"/>
  <c r="J238" i="8"/>
  <c r="K238" i="8" a="1"/>
  <c r="K238" i="8"/>
  <c r="L238" i="8" a="1"/>
  <c r="L238" i="8"/>
  <c r="M238" i="8" a="1"/>
  <c r="M238" i="8"/>
  <c r="N238" i="8" a="1"/>
  <c r="N238" i="8"/>
  <c r="O238" i="8" a="1"/>
  <c r="O238" i="8"/>
  <c r="P238" i="8" a="1"/>
  <c r="P238" i="8"/>
  <c r="Q238" i="8" a="1"/>
  <c r="Q238" i="8"/>
  <c r="R238" i="8" a="1"/>
  <c r="R238" i="8"/>
  <c r="S238" i="8" a="1"/>
  <c r="S238" i="8"/>
  <c r="T238" i="8" a="1"/>
  <c r="T238" i="8"/>
  <c r="U238" i="8" a="1"/>
  <c r="U238" i="8"/>
  <c r="V238" i="8" a="1"/>
  <c r="V238" i="8"/>
  <c r="W238" i="8" a="1"/>
  <c r="W238" i="8"/>
  <c r="X238" i="8" a="1"/>
  <c r="X238" i="8"/>
  <c r="Y238" i="8" a="1"/>
  <c r="Y238" i="8"/>
  <c r="B239" i="8" a="1"/>
  <c r="B239" i="8"/>
  <c r="C239" i="8" a="1"/>
  <c r="C239" i="8"/>
  <c r="D239" i="8" a="1"/>
  <c r="D239" i="8"/>
  <c r="E239" i="8" a="1"/>
  <c r="E239" i="8"/>
  <c r="F239" i="8" a="1"/>
  <c r="F239" i="8"/>
  <c r="G239" i="8" a="1"/>
  <c r="G239" i="8"/>
  <c r="H239" i="8" a="1"/>
  <c r="H239" i="8"/>
  <c r="I239" i="8" a="1"/>
  <c r="I239" i="8"/>
  <c r="J239" i="8" a="1"/>
  <c r="J239" i="8"/>
  <c r="K239" i="8" a="1"/>
  <c r="K239" i="8"/>
  <c r="L239" i="8" a="1"/>
  <c r="L239" i="8"/>
  <c r="M239" i="8" a="1"/>
  <c r="M239" i="8"/>
  <c r="N239" i="8" a="1"/>
  <c r="N239" i="8"/>
  <c r="O239" i="8" a="1"/>
  <c r="O239" i="8"/>
  <c r="P239" i="8" a="1"/>
  <c r="P239" i="8"/>
  <c r="Q239" i="8" a="1"/>
  <c r="Q239" i="8"/>
  <c r="R239" i="8" a="1"/>
  <c r="R239" i="8"/>
  <c r="S239" i="8" a="1"/>
  <c r="S239" i="8"/>
  <c r="T239" i="8" a="1"/>
  <c r="T239" i="8"/>
  <c r="U239" i="8" a="1"/>
  <c r="U239" i="8"/>
  <c r="V239" i="8" a="1"/>
  <c r="V239" i="8"/>
  <c r="W239" i="8" a="1"/>
  <c r="W239" i="8"/>
  <c r="X239" i="8" a="1"/>
  <c r="X239" i="8"/>
  <c r="Y239" i="8" a="1"/>
  <c r="Y239" i="8"/>
  <c r="B240" i="8" a="1"/>
  <c r="B240" i="8"/>
  <c r="C240" i="8" a="1"/>
  <c r="C240" i="8"/>
  <c r="D240" i="8" a="1"/>
  <c r="D240" i="8"/>
  <c r="E240" i="8" a="1"/>
  <c r="E240" i="8"/>
  <c r="F240" i="8" a="1"/>
  <c r="F240" i="8"/>
  <c r="G240" i="8" a="1"/>
  <c r="G240" i="8"/>
  <c r="H240" i="8" a="1"/>
  <c r="H240" i="8"/>
  <c r="I240" i="8" a="1"/>
  <c r="I240" i="8"/>
  <c r="J240" i="8" a="1"/>
  <c r="J240" i="8"/>
  <c r="K240" i="8" a="1"/>
  <c r="K240" i="8"/>
  <c r="L240" i="8" a="1"/>
  <c r="L240" i="8"/>
  <c r="M240" i="8" a="1"/>
  <c r="M240" i="8"/>
  <c r="N240" i="8" a="1"/>
  <c r="N240" i="8"/>
  <c r="O240" i="8" a="1"/>
  <c r="O240" i="8"/>
  <c r="P240" i="8" a="1"/>
  <c r="P240" i="8"/>
  <c r="Q240" i="8" a="1"/>
  <c r="Q240" i="8"/>
  <c r="R240" i="8" a="1"/>
  <c r="R240" i="8"/>
  <c r="S240" i="8" a="1"/>
  <c r="S240" i="8"/>
  <c r="T240" i="8" a="1"/>
  <c r="T240" i="8"/>
  <c r="U240" i="8" a="1"/>
  <c r="U240" i="8"/>
  <c r="V240" i="8" a="1"/>
  <c r="V240" i="8"/>
  <c r="W240" i="8" a="1"/>
  <c r="W240" i="8"/>
  <c r="X240" i="8" a="1"/>
  <c r="X240" i="8"/>
  <c r="Y240" i="8" a="1"/>
  <c r="Y240" i="8"/>
  <c r="B241" i="8" a="1"/>
  <c r="B241" i="8"/>
  <c r="C241" i="8" a="1"/>
  <c r="C241" i="8"/>
  <c r="D241" i="8" a="1"/>
  <c r="D241" i="8"/>
  <c r="E241" i="8" a="1"/>
  <c r="E241" i="8"/>
  <c r="F241" i="8" a="1"/>
  <c r="F241" i="8"/>
  <c r="G241" i="8" a="1"/>
  <c r="G241" i="8"/>
  <c r="H241" i="8" a="1"/>
  <c r="H241" i="8"/>
  <c r="I241" i="8" a="1"/>
  <c r="I241" i="8"/>
  <c r="J241" i="8" a="1"/>
  <c r="J241" i="8"/>
  <c r="K241" i="8" a="1"/>
  <c r="K241" i="8"/>
  <c r="L241" i="8" a="1"/>
  <c r="L241" i="8"/>
  <c r="M241" i="8" a="1"/>
  <c r="M241" i="8"/>
  <c r="N241" i="8" a="1"/>
  <c r="N241" i="8"/>
  <c r="O241" i="8" a="1"/>
  <c r="O241" i="8"/>
  <c r="P241" i="8" a="1"/>
  <c r="P241" i="8"/>
  <c r="Q241" i="8" a="1"/>
  <c r="Q241" i="8"/>
  <c r="R241" i="8" a="1"/>
  <c r="R241" i="8"/>
  <c r="S241" i="8" a="1"/>
  <c r="S241" i="8"/>
  <c r="T241" i="8" a="1"/>
  <c r="T241" i="8"/>
  <c r="U241" i="8" a="1"/>
  <c r="U241" i="8"/>
  <c r="V241" i="8" a="1"/>
  <c r="V241" i="8"/>
  <c r="W241" i="8" a="1"/>
  <c r="W241" i="8"/>
  <c r="X241" i="8" a="1"/>
  <c r="X241" i="8"/>
  <c r="Y241" i="8" a="1"/>
  <c r="Y241" i="8"/>
  <c r="B242" i="8" a="1"/>
  <c r="B242" i="8"/>
  <c r="C242" i="8" a="1"/>
  <c r="C242" i="8"/>
  <c r="D242" i="8" a="1"/>
  <c r="D242" i="8"/>
  <c r="E242" i="8" a="1"/>
  <c r="E242" i="8"/>
  <c r="F242" i="8" a="1"/>
  <c r="F242" i="8"/>
  <c r="G242" i="8" a="1"/>
  <c r="G242" i="8"/>
  <c r="H242" i="8" a="1"/>
  <c r="H242" i="8"/>
  <c r="I242" i="8" a="1"/>
  <c r="I242" i="8"/>
  <c r="J242" i="8" a="1"/>
  <c r="J242" i="8"/>
  <c r="K242" i="8" a="1"/>
  <c r="K242" i="8"/>
  <c r="L242" i="8" a="1"/>
  <c r="L242" i="8"/>
  <c r="M242" i="8" a="1"/>
  <c r="M242" i="8"/>
  <c r="N242" i="8" a="1"/>
  <c r="N242" i="8"/>
  <c r="O242" i="8" a="1"/>
  <c r="O242" i="8"/>
  <c r="P242" i="8" a="1"/>
  <c r="P242" i="8"/>
  <c r="Q242" i="8" a="1"/>
  <c r="Q242" i="8"/>
  <c r="R242" i="8" a="1"/>
  <c r="R242" i="8"/>
  <c r="S242" i="8" a="1"/>
  <c r="S242" i="8"/>
  <c r="T242" i="8" a="1"/>
  <c r="T242" i="8"/>
  <c r="U242" i="8" a="1"/>
  <c r="U242" i="8"/>
  <c r="V242" i="8" a="1"/>
  <c r="V242" i="8"/>
  <c r="W242" i="8" a="1"/>
  <c r="W242" i="8"/>
  <c r="X242" i="8" a="1"/>
  <c r="X242" i="8"/>
  <c r="Y242" i="8" a="1"/>
  <c r="Y242" i="8"/>
  <c r="B243" i="8" a="1"/>
  <c r="B243" i="8"/>
  <c r="C243" i="8" a="1"/>
  <c r="C243" i="8"/>
  <c r="D243" i="8" a="1"/>
  <c r="D243" i="8"/>
  <c r="E243" i="8" a="1"/>
  <c r="E243" i="8"/>
  <c r="F243" i="8" a="1"/>
  <c r="F243" i="8"/>
  <c r="G243" i="8" a="1"/>
  <c r="G243" i="8"/>
  <c r="H243" i="8" a="1"/>
  <c r="H243" i="8"/>
  <c r="I243" i="8" a="1"/>
  <c r="I243" i="8"/>
  <c r="J243" i="8" a="1"/>
  <c r="J243" i="8"/>
  <c r="K243" i="8" a="1"/>
  <c r="K243" i="8"/>
  <c r="L243" i="8" a="1"/>
  <c r="L243" i="8"/>
  <c r="M243" i="8" a="1"/>
  <c r="M243" i="8"/>
  <c r="N243" i="8" a="1"/>
  <c r="N243" i="8"/>
  <c r="O243" i="8" a="1"/>
  <c r="O243" i="8"/>
  <c r="P243" i="8" a="1"/>
  <c r="P243" i="8"/>
  <c r="Q243" i="8" a="1"/>
  <c r="Q243" i="8"/>
  <c r="R243" i="8" a="1"/>
  <c r="R243" i="8"/>
  <c r="S243" i="8" a="1"/>
  <c r="S243" i="8"/>
  <c r="T243" i="8" a="1"/>
  <c r="T243" i="8"/>
  <c r="U243" i="8" a="1"/>
  <c r="U243" i="8"/>
  <c r="V243" i="8" a="1"/>
  <c r="V243" i="8"/>
  <c r="W243" i="8" a="1"/>
  <c r="W243" i="8"/>
  <c r="X243" i="8" a="1"/>
  <c r="X243" i="8"/>
  <c r="Y243" i="8" a="1"/>
  <c r="Y243" i="8"/>
  <c r="B244" i="8" a="1"/>
  <c r="B244" i="8"/>
  <c r="C244" i="8" a="1"/>
  <c r="C244" i="8"/>
  <c r="D244" i="8" a="1"/>
  <c r="D244" i="8"/>
  <c r="E244" i="8" a="1"/>
  <c r="E244" i="8"/>
  <c r="F244" i="8" a="1"/>
  <c r="F244" i="8"/>
  <c r="G244" i="8" a="1"/>
  <c r="G244" i="8"/>
  <c r="H244" i="8" a="1"/>
  <c r="H244" i="8"/>
  <c r="I244" i="8" a="1"/>
  <c r="I244" i="8"/>
  <c r="J244" i="8" a="1"/>
  <c r="J244" i="8"/>
  <c r="K244" i="8" a="1"/>
  <c r="K244" i="8"/>
  <c r="L244" i="8" a="1"/>
  <c r="L244" i="8"/>
  <c r="M244" i="8" a="1"/>
  <c r="M244" i="8"/>
  <c r="N244" i="8" a="1"/>
  <c r="N244" i="8"/>
  <c r="O244" i="8" a="1"/>
  <c r="O244" i="8"/>
  <c r="P244" i="8" a="1"/>
  <c r="P244" i="8"/>
  <c r="Q244" i="8" a="1"/>
  <c r="Q244" i="8"/>
  <c r="R244" i="8" a="1"/>
  <c r="R244" i="8"/>
  <c r="S244" i="8" a="1"/>
  <c r="S244" i="8"/>
  <c r="T244" i="8" a="1"/>
  <c r="T244" i="8"/>
  <c r="U244" i="8" a="1"/>
  <c r="U244" i="8"/>
  <c r="V244" i="8" a="1"/>
  <c r="V244" i="8"/>
  <c r="W244" i="8" a="1"/>
  <c r="W244" i="8"/>
  <c r="X244" i="8" a="1"/>
  <c r="X244" i="8"/>
  <c r="Y244" i="8" a="1"/>
  <c r="Y244" i="8"/>
  <c r="B245" i="8" a="1"/>
  <c r="B245" i="8"/>
  <c r="C245" i="8" a="1"/>
  <c r="C245" i="8"/>
  <c r="D245" i="8" a="1"/>
  <c r="D245" i="8"/>
  <c r="E245" i="8" a="1"/>
  <c r="E245" i="8"/>
  <c r="F245" i="8" a="1"/>
  <c r="F245" i="8"/>
  <c r="G245" i="8" a="1"/>
  <c r="G245" i="8"/>
  <c r="H245" i="8" a="1"/>
  <c r="H245" i="8"/>
  <c r="I245" i="8" a="1"/>
  <c r="I245" i="8"/>
  <c r="J245" i="8" a="1"/>
  <c r="J245" i="8"/>
  <c r="K245" i="8" a="1"/>
  <c r="K245" i="8"/>
  <c r="L245" i="8" a="1"/>
  <c r="L245" i="8"/>
  <c r="M245" i="8" a="1"/>
  <c r="M245" i="8"/>
  <c r="N245" i="8" a="1"/>
  <c r="N245" i="8"/>
  <c r="O245" i="8" a="1"/>
  <c r="O245" i="8"/>
  <c r="P245" i="8" a="1"/>
  <c r="P245" i="8"/>
  <c r="Q245" i="8" a="1"/>
  <c r="Q245" i="8"/>
  <c r="R245" i="8" a="1"/>
  <c r="R245" i="8"/>
  <c r="S245" i="8" a="1"/>
  <c r="S245" i="8"/>
  <c r="T245" i="8" a="1"/>
  <c r="T245" i="8"/>
  <c r="U245" i="8" a="1"/>
  <c r="U245" i="8"/>
  <c r="V245" i="8" a="1"/>
  <c r="V245" i="8"/>
  <c r="W245" i="8" a="1"/>
  <c r="W245" i="8"/>
  <c r="X245" i="8" a="1"/>
  <c r="X245" i="8"/>
  <c r="Y245" i="8" a="1"/>
  <c r="Y245" i="8"/>
  <c r="B246" i="8" a="1"/>
  <c r="B246" i="8"/>
  <c r="C246" i="8" a="1"/>
  <c r="C246" i="8"/>
  <c r="D246" i="8" a="1"/>
  <c r="D246" i="8"/>
  <c r="E246" i="8" a="1"/>
  <c r="E246" i="8"/>
  <c r="F246" i="8" a="1"/>
  <c r="F246" i="8"/>
  <c r="G246" i="8" a="1"/>
  <c r="G246" i="8"/>
  <c r="H246" i="8" a="1"/>
  <c r="H246" i="8"/>
  <c r="I246" i="8" a="1"/>
  <c r="I246" i="8"/>
  <c r="J246" i="8" a="1"/>
  <c r="J246" i="8"/>
  <c r="K246" i="8" a="1"/>
  <c r="K246" i="8"/>
  <c r="L246" i="8" a="1"/>
  <c r="L246" i="8"/>
  <c r="M246" i="8" a="1"/>
  <c r="M246" i="8"/>
  <c r="N246" i="8" a="1"/>
  <c r="N246" i="8"/>
  <c r="O246" i="8" a="1"/>
  <c r="O246" i="8"/>
  <c r="P246" i="8" a="1"/>
  <c r="P246" i="8"/>
  <c r="Q246" i="8" a="1"/>
  <c r="Q246" i="8"/>
  <c r="R246" i="8" a="1"/>
  <c r="R246" i="8"/>
  <c r="S246" i="8" a="1"/>
  <c r="S246" i="8"/>
  <c r="T246" i="8" a="1"/>
  <c r="T246" i="8"/>
  <c r="U246" i="8" a="1"/>
  <c r="U246" i="8"/>
  <c r="V246" i="8" a="1"/>
  <c r="V246" i="8"/>
  <c r="W246" i="8" a="1"/>
  <c r="W246" i="8"/>
  <c r="X246" i="8" a="1"/>
  <c r="X246" i="8"/>
  <c r="Y246" i="8" a="1"/>
  <c r="Y246" i="8"/>
  <c r="B247" i="8" a="1"/>
  <c r="B247" i="8"/>
  <c r="C247" i="8" a="1"/>
  <c r="C247" i="8"/>
  <c r="D247" i="8" a="1"/>
  <c r="D247" i="8"/>
  <c r="E247" i="8" a="1"/>
  <c r="E247" i="8"/>
  <c r="F247" i="8" a="1"/>
  <c r="F247" i="8"/>
  <c r="G247" i="8" a="1"/>
  <c r="G247" i="8"/>
  <c r="H247" i="8" a="1"/>
  <c r="H247" i="8"/>
  <c r="I247" i="8" a="1"/>
  <c r="I247" i="8"/>
  <c r="J247" i="8" a="1"/>
  <c r="J247" i="8"/>
  <c r="K247" i="8" a="1"/>
  <c r="K247" i="8"/>
  <c r="L247" i="8" a="1"/>
  <c r="L247" i="8"/>
  <c r="M247" i="8" a="1"/>
  <c r="M247" i="8"/>
  <c r="N247" i="8" a="1"/>
  <c r="N247" i="8"/>
  <c r="O247" i="8" a="1"/>
  <c r="O247" i="8"/>
  <c r="P247" i="8" a="1"/>
  <c r="P247" i="8"/>
  <c r="Q247" i="8" a="1"/>
  <c r="Q247" i="8"/>
  <c r="R247" i="8" a="1"/>
  <c r="R247" i="8"/>
  <c r="S247" i="8" a="1"/>
  <c r="S247" i="8"/>
  <c r="T247" i="8" a="1"/>
  <c r="T247" i="8"/>
  <c r="U247" i="8" a="1"/>
  <c r="U247" i="8"/>
  <c r="V247" i="8" a="1"/>
  <c r="V247" i="8"/>
  <c r="W247" i="8" a="1"/>
  <c r="W247" i="8"/>
  <c r="X247" i="8" a="1"/>
  <c r="X247" i="8"/>
  <c r="Y247" i="8" a="1"/>
  <c r="Y247" i="8"/>
  <c r="B248" i="8" a="1"/>
  <c r="B248" i="8"/>
  <c r="C248" i="8" a="1"/>
  <c r="C248" i="8"/>
  <c r="D248" i="8" a="1"/>
  <c r="D248" i="8"/>
  <c r="E248" i="8" a="1"/>
  <c r="E248" i="8"/>
  <c r="F248" i="8" a="1"/>
  <c r="F248" i="8"/>
  <c r="G248" i="8" a="1"/>
  <c r="G248" i="8"/>
  <c r="H248" i="8" a="1"/>
  <c r="H248" i="8"/>
  <c r="I248" i="8" a="1"/>
  <c r="I248" i="8"/>
  <c r="J248" i="8" a="1"/>
  <c r="J248" i="8"/>
  <c r="K248" i="8" a="1"/>
  <c r="K248" i="8"/>
  <c r="L248" i="8" a="1"/>
  <c r="L248" i="8"/>
  <c r="M248" i="8" a="1"/>
  <c r="M248" i="8"/>
  <c r="N248" i="8" a="1"/>
  <c r="N248" i="8"/>
  <c r="O248" i="8" a="1"/>
  <c r="O248" i="8"/>
  <c r="P248" i="8" a="1"/>
  <c r="P248" i="8"/>
  <c r="Q248" i="8" a="1"/>
  <c r="Q248" i="8"/>
  <c r="R248" i="8" a="1"/>
  <c r="R248" i="8"/>
  <c r="S248" i="8" a="1"/>
  <c r="S248" i="8"/>
  <c r="T248" i="8" a="1"/>
  <c r="T248" i="8"/>
  <c r="U248" i="8" a="1"/>
  <c r="U248" i="8"/>
  <c r="V248" i="8" a="1"/>
  <c r="V248" i="8"/>
  <c r="W248" i="8" a="1"/>
  <c r="W248" i="8"/>
  <c r="X248" i="8" a="1"/>
  <c r="X248" i="8"/>
  <c r="Y248" i="8" a="1"/>
  <c r="Y248" i="8"/>
  <c r="B249" i="8" a="1"/>
  <c r="B249" i="8"/>
  <c r="C249" i="8" a="1"/>
  <c r="C249" i="8"/>
  <c r="D249" i="8" a="1"/>
  <c r="D249" i="8"/>
  <c r="E249" i="8" a="1"/>
  <c r="E249" i="8"/>
  <c r="F249" i="8" a="1"/>
  <c r="F249" i="8"/>
  <c r="G249" i="8" a="1"/>
  <c r="G249" i="8"/>
  <c r="H249" i="8" a="1"/>
  <c r="H249" i="8"/>
  <c r="I249" i="8" a="1"/>
  <c r="I249" i="8"/>
  <c r="J249" i="8" a="1"/>
  <c r="J249" i="8"/>
  <c r="K249" i="8" a="1"/>
  <c r="K249" i="8"/>
  <c r="L249" i="8" a="1"/>
  <c r="L249" i="8"/>
  <c r="M249" i="8" a="1"/>
  <c r="M249" i="8"/>
  <c r="N249" i="8" a="1"/>
  <c r="N249" i="8"/>
  <c r="O249" i="8" a="1"/>
  <c r="O249" i="8"/>
  <c r="P249" i="8" a="1"/>
  <c r="P249" i="8"/>
  <c r="Q249" i="8" a="1"/>
  <c r="Q249" i="8"/>
  <c r="R249" i="8" a="1"/>
  <c r="R249" i="8"/>
  <c r="S249" i="8" a="1"/>
  <c r="S249" i="8"/>
  <c r="T249" i="8" a="1"/>
  <c r="T249" i="8"/>
  <c r="U249" i="8" a="1"/>
  <c r="U249" i="8"/>
  <c r="V249" i="8" a="1"/>
  <c r="V249" i="8"/>
  <c r="W249" i="8" a="1"/>
  <c r="W249" i="8"/>
  <c r="X249" i="8" a="1"/>
  <c r="X249" i="8"/>
  <c r="Y249" i="8" a="1"/>
  <c r="Y249" i="8"/>
  <c r="B250" i="8" a="1"/>
  <c r="B250" i="8"/>
  <c r="C250" i="8" a="1"/>
  <c r="C250" i="8"/>
  <c r="D250" i="8" a="1"/>
  <c r="D250" i="8"/>
  <c r="E250" i="8" a="1"/>
  <c r="E250" i="8"/>
  <c r="F250" i="8" a="1"/>
  <c r="F250" i="8"/>
  <c r="G250" i="8" a="1"/>
  <c r="G250" i="8"/>
  <c r="H250" i="8" a="1"/>
  <c r="H250" i="8"/>
  <c r="I250" i="8" a="1"/>
  <c r="I250" i="8"/>
  <c r="J250" i="8" a="1"/>
  <c r="J250" i="8"/>
  <c r="K250" i="8" a="1"/>
  <c r="K250" i="8"/>
  <c r="L250" i="8" a="1"/>
  <c r="L250" i="8"/>
  <c r="M250" i="8" a="1"/>
  <c r="M250" i="8"/>
  <c r="N250" i="8" a="1"/>
  <c r="N250" i="8"/>
  <c r="O250" i="8" a="1"/>
  <c r="O250" i="8"/>
  <c r="P250" i="8" a="1"/>
  <c r="P250" i="8"/>
  <c r="Q250" i="8" a="1"/>
  <c r="Q250" i="8"/>
  <c r="R250" i="8" a="1"/>
  <c r="R250" i="8"/>
  <c r="S250" i="8" a="1"/>
  <c r="S250" i="8"/>
  <c r="T250" i="8" a="1"/>
  <c r="T250" i="8"/>
  <c r="U250" i="8" a="1"/>
  <c r="U250" i="8"/>
  <c r="V250" i="8" a="1"/>
  <c r="V250" i="8"/>
  <c r="W250" i="8" a="1"/>
  <c r="W250" i="8"/>
  <c r="X250" i="8" a="1"/>
  <c r="X250" i="8"/>
  <c r="Y250" i="8" a="1"/>
  <c r="Y250" i="8"/>
  <c r="B251" i="8" a="1"/>
  <c r="B251" i="8"/>
  <c r="C251" i="8" a="1"/>
  <c r="C251" i="8"/>
  <c r="D251" i="8" a="1"/>
  <c r="D251" i="8"/>
  <c r="E251" i="8" a="1"/>
  <c r="E251" i="8"/>
  <c r="F251" i="8" a="1"/>
  <c r="F251" i="8"/>
  <c r="G251" i="8" a="1"/>
  <c r="G251" i="8"/>
  <c r="H251" i="8" a="1"/>
  <c r="H251" i="8"/>
  <c r="I251" i="8" a="1"/>
  <c r="I251" i="8"/>
  <c r="J251" i="8" a="1"/>
  <c r="J251" i="8"/>
  <c r="K251" i="8" a="1"/>
  <c r="K251" i="8"/>
  <c r="L251" i="8" a="1"/>
  <c r="L251" i="8"/>
  <c r="M251" i="8" a="1"/>
  <c r="M251" i="8"/>
  <c r="N251" i="8" a="1"/>
  <c r="N251" i="8"/>
  <c r="O251" i="8" a="1"/>
  <c r="O251" i="8"/>
  <c r="P251" i="8" a="1"/>
  <c r="P251" i="8"/>
  <c r="Q251" i="8" a="1"/>
  <c r="Q251" i="8"/>
  <c r="R251" i="8" a="1"/>
  <c r="R251" i="8"/>
  <c r="S251" i="8" a="1"/>
  <c r="S251" i="8"/>
  <c r="T251" i="8" a="1"/>
  <c r="T251" i="8"/>
  <c r="U251" i="8" a="1"/>
  <c r="U251" i="8"/>
  <c r="V251" i="8" a="1"/>
  <c r="V251" i="8"/>
  <c r="W251" i="8" a="1"/>
  <c r="W251" i="8"/>
  <c r="X251" i="8" a="1"/>
  <c r="X251" i="8"/>
  <c r="Y251" i="8" a="1"/>
  <c r="Y251" i="8"/>
  <c r="B252" i="8" a="1"/>
  <c r="B252" i="8"/>
  <c r="C252" i="8" a="1"/>
  <c r="C252" i="8"/>
  <c r="D252" i="8" a="1"/>
  <c r="D252" i="8"/>
  <c r="E252" i="8" a="1"/>
  <c r="E252" i="8"/>
  <c r="F252" i="8" a="1"/>
  <c r="F252" i="8"/>
  <c r="G252" i="8" a="1"/>
  <c r="G252" i="8"/>
  <c r="H252" i="8" a="1"/>
  <c r="H252" i="8"/>
  <c r="I252" i="8" a="1"/>
  <c r="I252" i="8"/>
  <c r="J252" i="8" a="1"/>
  <c r="J252" i="8"/>
  <c r="K252" i="8" a="1"/>
  <c r="K252" i="8"/>
  <c r="L252" i="8" a="1"/>
  <c r="L252" i="8"/>
  <c r="M252" i="8" a="1"/>
  <c r="M252" i="8"/>
  <c r="N252" i="8" a="1"/>
  <c r="N252" i="8"/>
  <c r="O252" i="8" a="1"/>
  <c r="O252" i="8"/>
  <c r="P252" i="8" a="1"/>
  <c r="P252" i="8"/>
  <c r="Q252" i="8" a="1"/>
  <c r="Q252" i="8"/>
  <c r="R252" i="8" a="1"/>
  <c r="R252" i="8"/>
  <c r="S252" i="8" a="1"/>
  <c r="S252" i="8"/>
  <c r="T252" i="8" a="1"/>
  <c r="T252" i="8"/>
  <c r="U252" i="8" a="1"/>
  <c r="U252" i="8"/>
  <c r="V252" i="8" a="1"/>
  <c r="V252" i="8"/>
  <c r="W252" i="8" a="1"/>
  <c r="W252" i="8"/>
  <c r="X252" i="8" a="1"/>
  <c r="X252" i="8"/>
  <c r="Y252" i="8" a="1"/>
  <c r="Y252" i="8"/>
  <c r="B253" i="8" a="1"/>
  <c r="B253" i="8"/>
  <c r="C253" i="8" a="1"/>
  <c r="C253" i="8"/>
  <c r="D253" i="8" a="1"/>
  <c r="D253" i="8"/>
  <c r="E253" i="8" a="1"/>
  <c r="E253" i="8"/>
  <c r="F253" i="8" a="1"/>
  <c r="F253" i="8"/>
  <c r="G253" i="8" a="1"/>
  <c r="G253" i="8"/>
  <c r="H253" i="8" a="1"/>
  <c r="H253" i="8"/>
  <c r="I253" i="8" a="1"/>
  <c r="I253" i="8"/>
  <c r="J253" i="8" a="1"/>
  <c r="J253" i="8"/>
  <c r="K253" i="8" a="1"/>
  <c r="K253" i="8"/>
  <c r="L253" i="8" a="1"/>
  <c r="L253" i="8"/>
  <c r="M253" i="8" a="1"/>
  <c r="M253" i="8"/>
  <c r="N253" i="8" a="1"/>
  <c r="N253" i="8"/>
  <c r="O253" i="8" a="1"/>
  <c r="O253" i="8"/>
  <c r="P253" i="8" a="1"/>
  <c r="P253" i="8"/>
  <c r="Q253" i="8" a="1"/>
  <c r="Q253" i="8"/>
  <c r="R253" i="8" a="1"/>
  <c r="R253" i="8"/>
  <c r="S253" i="8" a="1"/>
  <c r="S253" i="8"/>
  <c r="T253" i="8" a="1"/>
  <c r="T253" i="8"/>
  <c r="U253" i="8" a="1"/>
  <c r="U253" i="8"/>
  <c r="V253" i="8" a="1"/>
  <c r="V253" i="8"/>
  <c r="W253" i="8" a="1"/>
  <c r="W253" i="8"/>
  <c r="X253" i="8" a="1"/>
  <c r="X253" i="8"/>
  <c r="Y253" i="8" a="1"/>
  <c r="Y253" i="8"/>
  <c r="B254" i="8" a="1"/>
  <c r="B254" i="8"/>
  <c r="C254" i="8" a="1"/>
  <c r="C254" i="8"/>
  <c r="D254" i="8" a="1"/>
  <c r="D254" i="8"/>
  <c r="E254" i="8" a="1"/>
  <c r="E254" i="8"/>
  <c r="F254" i="8" a="1"/>
  <c r="F254" i="8"/>
  <c r="G254" i="8" a="1"/>
  <c r="G254" i="8"/>
  <c r="H254" i="8" a="1"/>
  <c r="H254" i="8"/>
  <c r="I254" i="8" a="1"/>
  <c r="I254" i="8"/>
  <c r="J254" i="8" a="1"/>
  <c r="J254" i="8"/>
  <c r="K254" i="8" a="1"/>
  <c r="K254" i="8"/>
  <c r="L254" i="8" a="1"/>
  <c r="L254" i="8"/>
  <c r="M254" i="8" a="1"/>
  <c r="M254" i="8"/>
  <c r="N254" i="8" a="1"/>
  <c r="N254" i="8"/>
  <c r="O254" i="8" a="1"/>
  <c r="O254" i="8"/>
  <c r="P254" i="8" a="1"/>
  <c r="P254" i="8"/>
  <c r="Q254" i="8" a="1"/>
  <c r="Q254" i="8"/>
  <c r="R254" i="8" a="1"/>
  <c r="R254" i="8"/>
  <c r="S254" i="8" a="1"/>
  <c r="S254" i="8"/>
  <c r="T254" i="8" a="1"/>
  <c r="T254" i="8"/>
  <c r="U254" i="8" a="1"/>
  <c r="U254" i="8"/>
  <c r="V254" i="8" a="1"/>
  <c r="V254" i="8"/>
  <c r="W254" i="8" a="1"/>
  <c r="W254" i="8"/>
  <c r="X254" i="8" a="1"/>
  <c r="X254" i="8"/>
  <c r="Y254" i="8" a="1"/>
  <c r="Y254" i="8"/>
  <c r="B255" i="8" a="1"/>
  <c r="B255" i="8"/>
  <c r="C255" i="8" a="1"/>
  <c r="C255" i="8"/>
  <c r="D255" i="8" a="1"/>
  <c r="D255" i="8"/>
  <c r="E255" i="8" a="1"/>
  <c r="E255" i="8"/>
  <c r="F255" i="8" a="1"/>
  <c r="F255" i="8"/>
  <c r="G255" i="8" a="1"/>
  <c r="G255" i="8"/>
  <c r="H255" i="8" a="1"/>
  <c r="H255" i="8"/>
  <c r="I255" i="8" a="1"/>
  <c r="I255" i="8"/>
  <c r="J255" i="8" a="1"/>
  <c r="J255" i="8"/>
  <c r="K255" i="8" a="1"/>
  <c r="K255" i="8"/>
  <c r="L255" i="8" a="1"/>
  <c r="L255" i="8"/>
  <c r="M255" i="8" a="1"/>
  <c r="M255" i="8"/>
  <c r="N255" i="8" a="1"/>
  <c r="N255" i="8"/>
  <c r="O255" i="8" a="1"/>
  <c r="O255" i="8"/>
  <c r="P255" i="8" a="1"/>
  <c r="P255" i="8"/>
  <c r="Q255" i="8" a="1"/>
  <c r="Q255" i="8"/>
  <c r="R255" i="8" a="1"/>
  <c r="R255" i="8"/>
  <c r="S255" i="8" a="1"/>
  <c r="S255" i="8"/>
  <c r="T255" i="8" a="1"/>
  <c r="T255" i="8"/>
  <c r="U255" i="8" a="1"/>
  <c r="U255" i="8"/>
  <c r="V255" i="8" a="1"/>
  <c r="V255" i="8"/>
  <c r="W255" i="8" a="1"/>
  <c r="W255" i="8"/>
  <c r="X255" i="8" a="1"/>
  <c r="X255" i="8"/>
  <c r="Y255" i="8" a="1"/>
  <c r="Y255" i="8"/>
  <c r="B256" i="8" a="1"/>
  <c r="B256" i="8"/>
  <c r="C256" i="8" a="1"/>
  <c r="C256" i="8"/>
  <c r="D256" i="8" a="1"/>
  <c r="D256" i="8"/>
  <c r="E256" i="8" a="1"/>
  <c r="E256" i="8"/>
  <c r="F256" i="8" a="1"/>
  <c r="F256" i="8"/>
  <c r="G256" i="8" a="1"/>
  <c r="G256" i="8"/>
  <c r="H256" i="8" a="1"/>
  <c r="H256" i="8"/>
  <c r="I256" i="8" a="1"/>
  <c r="I256" i="8"/>
  <c r="J256" i="8" a="1"/>
  <c r="J256" i="8"/>
  <c r="K256" i="8" a="1"/>
  <c r="K256" i="8"/>
  <c r="L256" i="8" a="1"/>
  <c r="L256" i="8"/>
  <c r="M256" i="8" a="1"/>
  <c r="M256" i="8"/>
  <c r="N256" i="8" a="1"/>
  <c r="N256" i="8"/>
  <c r="O256" i="8" a="1"/>
  <c r="O256" i="8"/>
  <c r="P256" i="8" a="1"/>
  <c r="P256" i="8"/>
  <c r="Q256" i="8" a="1"/>
  <c r="Q256" i="8"/>
  <c r="R256" i="8" a="1"/>
  <c r="R256" i="8"/>
  <c r="S256" i="8" a="1"/>
  <c r="S256" i="8"/>
  <c r="T256" i="8" a="1"/>
  <c r="T256" i="8"/>
  <c r="U256" i="8" a="1"/>
  <c r="U256" i="8"/>
  <c r="V256" i="8" a="1"/>
  <c r="V256" i="8"/>
  <c r="W256" i="8" a="1"/>
  <c r="W256" i="8"/>
  <c r="X256" i="8" a="1"/>
  <c r="X256" i="8"/>
  <c r="Y256" i="8" a="1"/>
  <c r="Y256" i="8"/>
  <c r="B257" i="8" a="1"/>
  <c r="B257" i="8"/>
  <c r="C257" i="8" a="1"/>
  <c r="C257" i="8"/>
  <c r="D257" i="8" a="1"/>
  <c r="D257" i="8"/>
  <c r="E257" i="8" a="1"/>
  <c r="E257" i="8"/>
  <c r="F257" i="8" a="1"/>
  <c r="F257" i="8"/>
  <c r="G257" i="8" a="1"/>
  <c r="G257" i="8"/>
  <c r="H257" i="8" a="1"/>
  <c r="H257" i="8"/>
  <c r="I257" i="8" a="1"/>
  <c r="I257" i="8"/>
  <c r="J257" i="8" a="1"/>
  <c r="J257" i="8"/>
  <c r="K257" i="8" a="1"/>
  <c r="K257" i="8"/>
  <c r="L257" i="8" a="1"/>
  <c r="L257" i="8"/>
  <c r="M257" i="8" a="1"/>
  <c r="M257" i="8"/>
  <c r="N257" i="8" a="1"/>
  <c r="N257" i="8"/>
  <c r="O257" i="8" a="1"/>
  <c r="O257" i="8"/>
  <c r="P257" i="8" a="1"/>
  <c r="P257" i="8"/>
  <c r="Q257" i="8" a="1"/>
  <c r="Q257" i="8"/>
  <c r="R257" i="8" a="1"/>
  <c r="R257" i="8"/>
  <c r="S257" i="8" a="1"/>
  <c r="S257" i="8"/>
  <c r="T257" i="8" a="1"/>
  <c r="T257" i="8"/>
  <c r="U257" i="8" a="1"/>
  <c r="U257" i="8"/>
  <c r="V257" i="8" a="1"/>
  <c r="V257" i="8"/>
  <c r="W257" i="8" a="1"/>
  <c r="W257" i="8"/>
  <c r="X257" i="8" a="1"/>
  <c r="X257" i="8"/>
  <c r="Y257" i="8" a="1"/>
  <c r="Y257" i="8"/>
  <c r="B258" i="8" a="1"/>
  <c r="B258" i="8"/>
  <c r="C258" i="8" a="1"/>
  <c r="C258" i="8"/>
  <c r="D258" i="8" a="1"/>
  <c r="D258" i="8"/>
  <c r="E258" i="8" a="1"/>
  <c r="E258" i="8"/>
  <c r="F258" i="8" a="1"/>
  <c r="F258" i="8"/>
  <c r="G258" i="8" a="1"/>
  <c r="G258" i="8"/>
  <c r="H258" i="8" a="1"/>
  <c r="H258" i="8"/>
  <c r="I258" i="8" a="1"/>
  <c r="I258" i="8"/>
  <c r="J258" i="8" a="1"/>
  <c r="J258" i="8"/>
  <c r="K258" i="8" a="1"/>
  <c r="K258" i="8"/>
  <c r="L258" i="8" a="1"/>
  <c r="L258" i="8"/>
  <c r="M258" i="8" a="1"/>
  <c r="M258" i="8"/>
  <c r="N258" i="8" a="1"/>
  <c r="N258" i="8"/>
  <c r="O258" i="8" a="1"/>
  <c r="O258" i="8"/>
  <c r="P258" i="8" a="1"/>
  <c r="P258" i="8"/>
  <c r="Q258" i="8" a="1"/>
  <c r="Q258" i="8"/>
  <c r="R258" i="8" a="1"/>
  <c r="R258" i="8"/>
  <c r="S258" i="8" a="1"/>
  <c r="S258" i="8"/>
  <c r="T258" i="8" a="1"/>
  <c r="T258" i="8"/>
  <c r="U258" i="8" a="1"/>
  <c r="U258" i="8"/>
  <c r="V258" i="8" a="1"/>
  <c r="V258" i="8"/>
  <c r="W258" i="8" a="1"/>
  <c r="W258" i="8"/>
  <c r="X258" i="8" a="1"/>
  <c r="X258" i="8"/>
  <c r="Y258" i="8" a="1"/>
  <c r="Y258" i="8"/>
  <c r="B259" i="8" a="1"/>
  <c r="B259" i="8"/>
  <c r="C259" i="8" a="1"/>
  <c r="C259" i="8"/>
  <c r="D259" i="8" a="1"/>
  <c r="D259" i="8"/>
  <c r="E259" i="8" a="1"/>
  <c r="E259" i="8"/>
  <c r="F259" i="8" a="1"/>
  <c r="F259" i="8"/>
  <c r="G259" i="8" a="1"/>
  <c r="G259" i="8"/>
  <c r="H259" i="8" a="1"/>
  <c r="H259" i="8"/>
  <c r="I259" i="8" a="1"/>
  <c r="I259" i="8"/>
  <c r="J259" i="8" a="1"/>
  <c r="J259" i="8"/>
  <c r="K259" i="8" a="1"/>
  <c r="K259" i="8"/>
  <c r="L259" i="8" a="1"/>
  <c r="L259" i="8"/>
  <c r="M259" i="8" a="1"/>
  <c r="M259" i="8"/>
  <c r="N259" i="8" a="1"/>
  <c r="N259" i="8"/>
  <c r="O259" i="8" a="1"/>
  <c r="O259" i="8"/>
  <c r="P259" i="8" a="1"/>
  <c r="P259" i="8"/>
  <c r="Q259" i="8" a="1"/>
  <c r="Q259" i="8"/>
  <c r="R259" i="8" a="1"/>
  <c r="R259" i="8"/>
  <c r="S259" i="8" a="1"/>
  <c r="S259" i="8"/>
  <c r="T259" i="8" a="1"/>
  <c r="T259" i="8"/>
  <c r="U259" i="8" a="1"/>
  <c r="U259" i="8"/>
  <c r="V259" i="8" a="1"/>
  <c r="V259" i="8"/>
  <c r="W259" i="8" a="1"/>
  <c r="W259" i="8"/>
  <c r="X259" i="8" a="1"/>
  <c r="X259" i="8"/>
  <c r="Y259" i="8" a="1"/>
  <c r="Y259" i="8"/>
  <c r="B260" i="8" a="1"/>
  <c r="B260" i="8"/>
  <c r="C260" i="8" a="1"/>
  <c r="C260" i="8"/>
  <c r="D260" i="8" a="1"/>
  <c r="D260" i="8"/>
  <c r="E260" i="8" a="1"/>
  <c r="E260" i="8"/>
  <c r="F260" i="8" a="1"/>
  <c r="F260" i="8"/>
  <c r="G260" i="8" a="1"/>
  <c r="G260" i="8"/>
  <c r="H260" i="8" a="1"/>
  <c r="H260" i="8"/>
  <c r="I260" i="8" a="1"/>
  <c r="I260" i="8"/>
  <c r="J260" i="8" a="1"/>
  <c r="J260" i="8"/>
  <c r="K260" i="8" a="1"/>
  <c r="K260" i="8"/>
  <c r="L260" i="8" a="1"/>
  <c r="L260" i="8"/>
  <c r="M260" i="8" a="1"/>
  <c r="M260" i="8"/>
  <c r="N260" i="8" a="1"/>
  <c r="N260" i="8"/>
  <c r="O260" i="8" a="1"/>
  <c r="O260" i="8"/>
  <c r="P260" i="8" a="1"/>
  <c r="P260" i="8"/>
  <c r="Q260" i="8" a="1"/>
  <c r="Q260" i="8"/>
  <c r="R260" i="8" a="1"/>
  <c r="R260" i="8"/>
  <c r="S260" i="8" a="1"/>
  <c r="S260" i="8"/>
  <c r="T260" i="8" a="1"/>
  <c r="T260" i="8"/>
  <c r="U260" i="8" a="1"/>
  <c r="U260" i="8"/>
  <c r="V260" i="8" a="1"/>
  <c r="V260" i="8"/>
  <c r="W260" i="8" a="1"/>
  <c r="W260" i="8"/>
  <c r="X260" i="8" a="1"/>
  <c r="X260" i="8"/>
  <c r="Y260" i="8" a="1"/>
  <c r="Y260" i="8"/>
  <c r="B261" i="8" a="1"/>
  <c r="B261" i="8"/>
  <c r="C261" i="8" a="1"/>
  <c r="C261" i="8"/>
  <c r="D261" i="8" a="1"/>
  <c r="D261" i="8"/>
  <c r="E261" i="8" a="1"/>
  <c r="E261" i="8"/>
  <c r="F261" i="8" a="1"/>
  <c r="F261" i="8"/>
  <c r="G261" i="8" a="1"/>
  <c r="G261" i="8"/>
  <c r="H261" i="8" a="1"/>
  <c r="H261" i="8"/>
  <c r="I261" i="8" a="1"/>
  <c r="I261" i="8"/>
  <c r="J261" i="8" a="1"/>
  <c r="J261" i="8"/>
  <c r="K261" i="8" a="1"/>
  <c r="K261" i="8"/>
  <c r="L261" i="8" a="1"/>
  <c r="L261" i="8"/>
  <c r="M261" i="8" a="1"/>
  <c r="M261" i="8"/>
  <c r="N261" i="8" a="1"/>
  <c r="N261" i="8"/>
  <c r="O261" i="8" a="1"/>
  <c r="O261" i="8"/>
  <c r="P261" i="8" a="1"/>
  <c r="P261" i="8"/>
  <c r="Q261" i="8" a="1"/>
  <c r="Q261" i="8"/>
  <c r="R261" i="8" a="1"/>
  <c r="R261" i="8"/>
  <c r="S261" i="8" a="1"/>
  <c r="S261" i="8"/>
  <c r="T261" i="8" a="1"/>
  <c r="T261" i="8"/>
  <c r="U261" i="8" a="1"/>
  <c r="U261" i="8"/>
  <c r="V261" i="8" a="1"/>
  <c r="V261" i="8"/>
  <c r="W261" i="8" a="1"/>
  <c r="W261" i="8"/>
  <c r="X261" i="8" a="1"/>
  <c r="X261" i="8"/>
  <c r="Y261" i="8" a="1"/>
  <c r="Y261" i="8"/>
  <c r="B262" i="8" a="1"/>
  <c r="B262" i="8"/>
  <c r="C262" i="8" a="1"/>
  <c r="C262" i="8"/>
  <c r="D262" i="8" a="1"/>
  <c r="D262" i="8"/>
  <c r="E262" i="8" a="1"/>
  <c r="E262" i="8"/>
  <c r="F262" i="8" a="1"/>
  <c r="F262" i="8"/>
  <c r="G262" i="8" a="1"/>
  <c r="G262" i="8"/>
  <c r="H262" i="8" a="1"/>
  <c r="H262" i="8"/>
  <c r="I262" i="8" a="1"/>
  <c r="I262" i="8"/>
  <c r="J262" i="8" a="1"/>
  <c r="J262" i="8"/>
  <c r="K262" i="8" a="1"/>
  <c r="K262" i="8"/>
  <c r="L262" i="8" a="1"/>
  <c r="L262" i="8"/>
  <c r="M262" i="8" a="1"/>
  <c r="M262" i="8"/>
  <c r="N262" i="8" a="1"/>
  <c r="N262" i="8"/>
  <c r="O262" i="8" a="1"/>
  <c r="O262" i="8"/>
  <c r="P262" i="8" a="1"/>
  <c r="P262" i="8"/>
  <c r="Q262" i="8" a="1"/>
  <c r="Q262" i="8"/>
  <c r="R262" i="8" a="1"/>
  <c r="R262" i="8"/>
  <c r="S262" i="8" a="1"/>
  <c r="S262" i="8"/>
  <c r="T262" i="8" a="1"/>
  <c r="T262" i="8"/>
  <c r="U262" i="8" a="1"/>
  <c r="U262" i="8"/>
  <c r="V262" i="8" a="1"/>
  <c r="V262" i="8"/>
  <c r="W262" i="8" a="1"/>
  <c r="W262" i="8"/>
  <c r="X262" i="8" a="1"/>
  <c r="X262" i="8"/>
  <c r="Y262" i="8" a="1"/>
  <c r="Y262" i="8"/>
  <c r="B263" i="8" a="1"/>
  <c r="B263" i="8"/>
  <c r="C263" i="8" a="1"/>
  <c r="C263" i="8"/>
  <c r="D263" i="8" a="1"/>
  <c r="D263" i="8"/>
  <c r="E263" i="8" a="1"/>
  <c r="E263" i="8"/>
  <c r="F263" i="8" a="1"/>
  <c r="F263" i="8"/>
  <c r="G263" i="8" a="1"/>
  <c r="G263" i="8"/>
  <c r="H263" i="8" a="1"/>
  <c r="H263" i="8"/>
  <c r="I263" i="8" a="1"/>
  <c r="I263" i="8"/>
  <c r="J263" i="8" a="1"/>
  <c r="J263" i="8"/>
  <c r="K263" i="8" a="1"/>
  <c r="K263" i="8"/>
  <c r="L263" i="8" a="1"/>
  <c r="L263" i="8"/>
  <c r="M263" i="8" a="1"/>
  <c r="M263" i="8"/>
  <c r="N263" i="8" a="1"/>
  <c r="N263" i="8"/>
  <c r="O263" i="8" a="1"/>
  <c r="O263" i="8"/>
  <c r="P263" i="8" a="1"/>
  <c r="P263" i="8"/>
  <c r="Q263" i="8" a="1"/>
  <c r="Q263" i="8"/>
  <c r="R263" i="8" a="1"/>
  <c r="R263" i="8"/>
  <c r="S263" i="8" a="1"/>
  <c r="S263" i="8"/>
  <c r="T263" i="8" a="1"/>
  <c r="T263" i="8"/>
  <c r="U263" i="8" a="1"/>
  <c r="U263" i="8"/>
  <c r="V263" i="8" a="1"/>
  <c r="V263" i="8"/>
  <c r="W263" i="8" a="1"/>
  <c r="W263" i="8"/>
  <c r="X263" i="8" a="1"/>
  <c r="X263" i="8"/>
  <c r="Y263" i="8" a="1"/>
  <c r="Y263" i="8"/>
  <c r="B264" i="8" a="1"/>
  <c r="B264" i="8"/>
  <c r="C264" i="8" a="1"/>
  <c r="C264" i="8"/>
  <c r="D264" i="8" a="1"/>
  <c r="D264" i="8"/>
  <c r="E264" i="8" a="1"/>
  <c r="E264" i="8"/>
  <c r="F264" i="8" a="1"/>
  <c r="F264" i="8"/>
  <c r="G264" i="8" a="1"/>
  <c r="G264" i="8"/>
  <c r="H264" i="8" a="1"/>
  <c r="H264" i="8"/>
  <c r="I264" i="8" a="1"/>
  <c r="I264" i="8"/>
  <c r="J264" i="8" a="1"/>
  <c r="J264" i="8"/>
  <c r="K264" i="8" a="1"/>
  <c r="K264" i="8"/>
  <c r="L264" i="8" a="1"/>
  <c r="L264" i="8"/>
  <c r="M264" i="8" a="1"/>
  <c r="M264" i="8"/>
  <c r="N264" i="8" a="1"/>
  <c r="N264" i="8"/>
  <c r="O264" i="8" a="1"/>
  <c r="O264" i="8"/>
  <c r="P264" i="8" a="1"/>
  <c r="P264" i="8"/>
  <c r="Q264" i="8" a="1"/>
  <c r="Q264" i="8"/>
  <c r="R264" i="8" a="1"/>
  <c r="R264" i="8"/>
  <c r="S264" i="8" a="1"/>
  <c r="S264" i="8"/>
  <c r="T264" i="8" a="1"/>
  <c r="T264" i="8"/>
  <c r="U264" i="8" a="1"/>
  <c r="U264" i="8"/>
  <c r="V264" i="8" a="1"/>
  <c r="V264" i="8"/>
  <c r="W264" i="8" a="1"/>
  <c r="W264" i="8"/>
  <c r="X264" i="8" a="1"/>
  <c r="X264" i="8"/>
  <c r="Y264" i="8" a="1"/>
  <c r="Y264" i="8"/>
  <c r="B265" i="8" a="1"/>
  <c r="B265" i="8"/>
  <c r="C265" i="8" a="1"/>
  <c r="C265" i="8"/>
  <c r="D265" i="8" a="1"/>
  <c r="D265" i="8"/>
  <c r="E265" i="8" a="1"/>
  <c r="E265" i="8"/>
  <c r="F265" i="8" a="1"/>
  <c r="F265" i="8"/>
  <c r="G265" i="8" a="1"/>
  <c r="G265" i="8"/>
  <c r="H265" i="8" a="1"/>
  <c r="H265" i="8"/>
  <c r="I265" i="8" a="1"/>
  <c r="I265" i="8"/>
  <c r="J265" i="8" a="1"/>
  <c r="J265" i="8"/>
  <c r="K265" i="8" a="1"/>
  <c r="K265" i="8"/>
  <c r="L265" i="8" a="1"/>
  <c r="L265" i="8"/>
  <c r="M265" i="8" a="1"/>
  <c r="M265" i="8"/>
  <c r="N265" i="8" a="1"/>
  <c r="N265" i="8"/>
  <c r="O265" i="8" a="1"/>
  <c r="O265" i="8"/>
  <c r="P265" i="8" a="1"/>
  <c r="P265" i="8"/>
  <c r="Q265" i="8" a="1"/>
  <c r="Q265" i="8"/>
  <c r="R265" i="8" a="1"/>
  <c r="R265" i="8"/>
  <c r="S265" i="8" a="1"/>
  <c r="S265" i="8"/>
  <c r="T265" i="8" a="1"/>
  <c r="T265" i="8"/>
  <c r="U265" i="8" a="1"/>
  <c r="U265" i="8"/>
  <c r="V265" i="8" a="1"/>
  <c r="V265" i="8"/>
  <c r="W265" i="8" a="1"/>
  <c r="W265" i="8"/>
  <c r="X265" i="8" a="1"/>
  <c r="X265" i="8"/>
  <c r="Y265" i="8" a="1"/>
  <c r="Y265" i="8"/>
  <c r="B266" i="8" a="1"/>
  <c r="B266" i="8"/>
  <c r="C266" i="8" a="1"/>
  <c r="C266" i="8"/>
  <c r="D266" i="8" a="1"/>
  <c r="D266" i="8"/>
  <c r="E266" i="8" a="1"/>
  <c r="E266" i="8"/>
  <c r="F266" i="8" a="1"/>
  <c r="F266" i="8"/>
  <c r="G266" i="8" a="1"/>
  <c r="G266" i="8"/>
  <c r="H266" i="8" a="1"/>
  <c r="H266" i="8"/>
  <c r="I266" i="8" a="1"/>
  <c r="I266" i="8"/>
  <c r="J266" i="8" a="1"/>
  <c r="J266" i="8"/>
  <c r="K266" i="8" a="1"/>
  <c r="K266" i="8"/>
  <c r="L266" i="8" a="1"/>
  <c r="L266" i="8"/>
  <c r="M266" i="8" a="1"/>
  <c r="M266" i="8"/>
  <c r="N266" i="8" a="1"/>
  <c r="N266" i="8"/>
  <c r="O266" i="8" a="1"/>
  <c r="O266" i="8"/>
  <c r="P266" i="8" a="1"/>
  <c r="P266" i="8"/>
  <c r="Q266" i="8" a="1"/>
  <c r="Q266" i="8"/>
  <c r="R266" i="8" a="1"/>
  <c r="R266" i="8"/>
  <c r="S266" i="8" a="1"/>
  <c r="S266" i="8"/>
  <c r="T266" i="8" a="1"/>
  <c r="T266" i="8"/>
  <c r="U266" i="8" a="1"/>
  <c r="U266" i="8"/>
  <c r="V266" i="8" a="1"/>
  <c r="V266" i="8"/>
  <c r="W266" i="8" a="1"/>
  <c r="W266" i="8"/>
  <c r="X266" i="8" a="1"/>
  <c r="X266" i="8"/>
  <c r="Y266" i="8" a="1"/>
  <c r="Y266" i="8"/>
  <c r="B267" i="8" a="1"/>
  <c r="B267" i="8"/>
  <c r="C267" i="8" a="1"/>
  <c r="C267" i="8"/>
  <c r="D267" i="8" a="1"/>
  <c r="D267" i="8"/>
  <c r="E267" i="8" a="1"/>
  <c r="E267" i="8"/>
  <c r="F267" i="8" a="1"/>
  <c r="F267" i="8"/>
  <c r="G267" i="8" a="1"/>
  <c r="G267" i="8"/>
  <c r="H267" i="8" a="1"/>
  <c r="H267" i="8"/>
  <c r="I267" i="8" a="1"/>
  <c r="I267" i="8"/>
  <c r="J267" i="8" a="1"/>
  <c r="J267" i="8"/>
  <c r="K267" i="8" a="1"/>
  <c r="K267" i="8"/>
  <c r="L267" i="8" a="1"/>
  <c r="L267" i="8"/>
  <c r="M267" i="8" a="1"/>
  <c r="M267" i="8"/>
  <c r="N267" i="8" a="1"/>
  <c r="N267" i="8"/>
  <c r="O267" i="8" a="1"/>
  <c r="O267" i="8"/>
  <c r="P267" i="8" a="1"/>
  <c r="P267" i="8"/>
  <c r="Q267" i="8" a="1"/>
  <c r="Q267" i="8"/>
  <c r="R267" i="8" a="1"/>
  <c r="R267" i="8"/>
  <c r="S267" i="8" a="1"/>
  <c r="S267" i="8"/>
  <c r="T267" i="8" a="1"/>
  <c r="T267" i="8"/>
  <c r="U267" i="8" a="1"/>
  <c r="U267" i="8"/>
  <c r="V267" i="8" a="1"/>
  <c r="V267" i="8"/>
  <c r="W267" i="8" a="1"/>
  <c r="W267" i="8"/>
  <c r="X267" i="8" a="1"/>
  <c r="X267" i="8"/>
  <c r="Y267" i="8" a="1"/>
  <c r="Y267" i="8"/>
  <c r="B268" i="8" a="1"/>
  <c r="B268" i="8"/>
  <c r="C268" i="8" a="1"/>
  <c r="C268" i="8"/>
  <c r="D268" i="8" a="1"/>
  <c r="D268" i="8"/>
  <c r="E268" i="8" a="1"/>
  <c r="E268" i="8"/>
  <c r="F268" i="8" a="1"/>
  <c r="F268" i="8"/>
  <c r="G268" i="8" a="1"/>
  <c r="G268" i="8"/>
  <c r="H268" i="8" a="1"/>
  <c r="H268" i="8"/>
  <c r="I268" i="8" a="1"/>
  <c r="I268" i="8"/>
  <c r="J268" i="8" a="1"/>
  <c r="J268" i="8"/>
  <c r="K268" i="8" a="1"/>
  <c r="K268" i="8"/>
  <c r="L268" i="8" a="1"/>
  <c r="L268" i="8"/>
  <c r="M268" i="8" a="1"/>
  <c r="M268" i="8"/>
  <c r="N268" i="8" a="1"/>
  <c r="N268" i="8"/>
  <c r="O268" i="8" a="1"/>
  <c r="O268" i="8"/>
  <c r="P268" i="8" a="1"/>
  <c r="P268" i="8"/>
  <c r="Q268" i="8" a="1"/>
  <c r="Q268" i="8"/>
  <c r="R268" i="8" a="1"/>
  <c r="R268" i="8"/>
  <c r="S268" i="8" a="1"/>
  <c r="S268" i="8"/>
  <c r="T268" i="8" a="1"/>
  <c r="T268" i="8"/>
  <c r="U268" i="8" a="1"/>
  <c r="U268" i="8"/>
  <c r="V268" i="8" a="1"/>
  <c r="V268" i="8"/>
  <c r="W268" i="8" a="1"/>
  <c r="W268" i="8"/>
  <c r="X268" i="8" a="1"/>
  <c r="X268" i="8"/>
  <c r="Y268" i="8" a="1"/>
  <c r="Y268" i="8"/>
  <c r="B269" i="8" a="1"/>
  <c r="B269" i="8"/>
  <c r="C269" i="8" a="1"/>
  <c r="C269" i="8"/>
  <c r="D269" i="8" a="1"/>
  <c r="D269" i="8"/>
  <c r="E269" i="8" a="1"/>
  <c r="E269" i="8"/>
  <c r="F269" i="8" a="1"/>
  <c r="F269" i="8"/>
  <c r="G269" i="8" a="1"/>
  <c r="G269" i="8"/>
  <c r="H269" i="8" a="1"/>
  <c r="H269" i="8"/>
  <c r="I269" i="8" a="1"/>
  <c r="I269" i="8"/>
  <c r="J269" i="8" a="1"/>
  <c r="J269" i="8"/>
  <c r="K269" i="8" a="1"/>
  <c r="K269" i="8"/>
  <c r="L269" i="8" a="1"/>
  <c r="L269" i="8"/>
  <c r="M269" i="8" a="1"/>
  <c r="M269" i="8"/>
  <c r="N269" i="8" a="1"/>
  <c r="N269" i="8"/>
  <c r="O269" i="8" a="1"/>
  <c r="O269" i="8"/>
  <c r="P269" i="8" a="1"/>
  <c r="P269" i="8"/>
  <c r="Q269" i="8" a="1"/>
  <c r="Q269" i="8"/>
  <c r="R269" i="8" a="1"/>
  <c r="R269" i="8"/>
  <c r="S269" i="8" a="1"/>
  <c r="S269" i="8"/>
  <c r="T269" i="8" a="1"/>
  <c r="T269" i="8"/>
  <c r="U269" i="8" a="1"/>
  <c r="U269" i="8"/>
  <c r="V269" i="8" a="1"/>
  <c r="V269" i="8"/>
  <c r="W269" i="8" a="1"/>
  <c r="W269" i="8"/>
  <c r="X269" i="8" a="1"/>
  <c r="X269" i="8"/>
  <c r="Y269" i="8" a="1"/>
  <c r="Y269" i="8"/>
  <c r="B270" i="8" a="1"/>
  <c r="B270" i="8"/>
  <c r="C270" i="8" a="1"/>
  <c r="C270" i="8"/>
  <c r="D270" i="8" a="1"/>
  <c r="D270" i="8"/>
  <c r="E270" i="8" a="1"/>
  <c r="E270" i="8"/>
  <c r="F270" i="8" a="1"/>
  <c r="F270" i="8"/>
  <c r="G270" i="8" a="1"/>
  <c r="G270" i="8"/>
  <c r="H270" i="8" a="1"/>
  <c r="H270" i="8"/>
  <c r="I270" i="8" a="1"/>
  <c r="I270" i="8"/>
  <c r="J270" i="8" a="1"/>
  <c r="J270" i="8"/>
  <c r="K270" i="8" a="1"/>
  <c r="K270" i="8"/>
  <c r="L270" i="8" a="1"/>
  <c r="L270" i="8"/>
  <c r="M270" i="8" a="1"/>
  <c r="M270" i="8"/>
  <c r="N270" i="8" a="1"/>
  <c r="N270" i="8"/>
  <c r="O270" i="8" a="1"/>
  <c r="O270" i="8"/>
  <c r="P270" i="8" a="1"/>
  <c r="P270" i="8"/>
  <c r="Q270" i="8" a="1"/>
  <c r="Q270" i="8"/>
  <c r="R270" i="8" a="1"/>
  <c r="R270" i="8"/>
  <c r="S270" i="8" a="1"/>
  <c r="S270" i="8"/>
  <c r="T270" i="8" a="1"/>
  <c r="T270" i="8"/>
  <c r="U270" i="8" a="1"/>
  <c r="U270" i="8"/>
  <c r="V270" i="8" a="1"/>
  <c r="V270" i="8"/>
  <c r="W270" i="8" a="1"/>
  <c r="W270" i="8"/>
  <c r="X270" i="8" a="1"/>
  <c r="X270" i="8"/>
  <c r="Y270" i="8" a="1"/>
  <c r="Y270" i="8"/>
  <c r="B271" i="8" a="1"/>
  <c r="B271" i="8"/>
  <c r="C271" i="8" a="1"/>
  <c r="C271" i="8"/>
  <c r="D271" i="8" a="1"/>
  <c r="D271" i="8"/>
  <c r="E271" i="8" a="1"/>
  <c r="E271" i="8"/>
  <c r="F271" i="8" a="1"/>
  <c r="F271" i="8"/>
  <c r="G271" i="8" a="1"/>
  <c r="G271" i="8"/>
  <c r="H271" i="8" a="1"/>
  <c r="H271" i="8"/>
  <c r="I271" i="8" a="1"/>
  <c r="I271" i="8"/>
  <c r="J271" i="8" a="1"/>
  <c r="J271" i="8"/>
  <c r="K271" i="8" a="1"/>
  <c r="K271" i="8"/>
  <c r="L271" i="8" a="1"/>
  <c r="L271" i="8"/>
  <c r="M271" i="8" a="1"/>
  <c r="M271" i="8"/>
  <c r="N271" i="8" a="1"/>
  <c r="N271" i="8"/>
  <c r="O271" i="8" a="1"/>
  <c r="O271" i="8"/>
  <c r="P271" i="8" a="1"/>
  <c r="P271" i="8"/>
  <c r="Q271" i="8" a="1"/>
  <c r="Q271" i="8"/>
  <c r="R271" i="8" a="1"/>
  <c r="R271" i="8"/>
  <c r="S271" i="8" a="1"/>
  <c r="S271" i="8"/>
  <c r="T271" i="8" a="1"/>
  <c r="T271" i="8"/>
  <c r="U271" i="8" a="1"/>
  <c r="U271" i="8"/>
  <c r="V271" i="8" a="1"/>
  <c r="V271" i="8"/>
  <c r="W271" i="8" a="1"/>
  <c r="W271" i="8"/>
  <c r="X271" i="8" a="1"/>
  <c r="X271" i="8"/>
  <c r="Y271" i="8" a="1"/>
  <c r="Y271" i="8"/>
  <c r="B272" i="8" a="1"/>
  <c r="B272" i="8"/>
  <c r="C272" i="8" a="1"/>
  <c r="C272" i="8"/>
  <c r="D272" i="8" a="1"/>
  <c r="D272" i="8"/>
  <c r="E272" i="8" a="1"/>
  <c r="E272" i="8"/>
  <c r="F272" i="8" a="1"/>
  <c r="F272" i="8"/>
  <c r="G272" i="8" a="1"/>
  <c r="G272" i="8"/>
  <c r="H272" i="8" a="1"/>
  <c r="H272" i="8"/>
  <c r="I272" i="8" a="1"/>
  <c r="I272" i="8"/>
  <c r="J272" i="8" a="1"/>
  <c r="J272" i="8"/>
  <c r="K272" i="8" a="1"/>
  <c r="K272" i="8"/>
  <c r="L272" i="8" a="1"/>
  <c r="L272" i="8"/>
  <c r="M272" i="8" a="1"/>
  <c r="M272" i="8"/>
  <c r="N272" i="8" a="1"/>
  <c r="N272" i="8"/>
  <c r="O272" i="8" a="1"/>
  <c r="O272" i="8"/>
  <c r="P272" i="8" a="1"/>
  <c r="P272" i="8"/>
  <c r="Q272" i="8" a="1"/>
  <c r="Q272" i="8"/>
  <c r="R272" i="8" a="1"/>
  <c r="R272" i="8"/>
  <c r="S272" i="8" a="1"/>
  <c r="S272" i="8"/>
  <c r="T272" i="8" a="1"/>
  <c r="T272" i="8"/>
  <c r="U272" i="8" a="1"/>
  <c r="U272" i="8"/>
  <c r="V272" i="8" a="1"/>
  <c r="V272" i="8"/>
  <c r="W272" i="8" a="1"/>
  <c r="W272" i="8"/>
  <c r="X272" i="8" a="1"/>
  <c r="X272" i="8"/>
  <c r="Y272" i="8" a="1"/>
  <c r="Y272" i="8"/>
  <c r="B273" i="8" a="1"/>
  <c r="B273" i="8"/>
  <c r="C273" i="8" a="1"/>
  <c r="C273" i="8"/>
  <c r="D273" i="8" a="1"/>
  <c r="D273" i="8"/>
  <c r="E273" i="8" a="1"/>
  <c r="E273" i="8"/>
  <c r="F273" i="8" a="1"/>
  <c r="F273" i="8"/>
  <c r="G273" i="8" a="1"/>
  <c r="G273" i="8"/>
  <c r="H273" i="8" a="1"/>
  <c r="H273" i="8"/>
  <c r="I273" i="8" a="1"/>
  <c r="I273" i="8"/>
  <c r="J273" i="8" a="1"/>
  <c r="J273" i="8"/>
  <c r="K273" i="8" a="1"/>
  <c r="K273" i="8"/>
  <c r="L273" i="8" a="1"/>
  <c r="L273" i="8"/>
  <c r="M273" i="8" a="1"/>
  <c r="M273" i="8"/>
  <c r="N273" i="8" a="1"/>
  <c r="N273" i="8"/>
  <c r="O273" i="8" a="1"/>
  <c r="O273" i="8"/>
  <c r="P273" i="8" a="1"/>
  <c r="P273" i="8"/>
  <c r="Q273" i="8" a="1"/>
  <c r="Q273" i="8"/>
  <c r="R273" i="8" a="1"/>
  <c r="R273" i="8"/>
  <c r="S273" i="8" a="1"/>
  <c r="S273" i="8"/>
  <c r="T273" i="8" a="1"/>
  <c r="T273" i="8"/>
  <c r="U273" i="8" a="1"/>
  <c r="U273" i="8"/>
  <c r="V273" i="8" a="1"/>
  <c r="V273" i="8"/>
  <c r="W273" i="8" a="1"/>
  <c r="W273" i="8"/>
  <c r="X273" i="8" a="1"/>
  <c r="X273" i="8"/>
  <c r="Y273" i="8" a="1"/>
  <c r="Y273" i="8"/>
  <c r="B274" i="8" a="1"/>
  <c r="B274" i="8"/>
  <c r="C274" i="8" a="1"/>
  <c r="C274" i="8"/>
  <c r="D274" i="8" a="1"/>
  <c r="D274" i="8"/>
  <c r="E274" i="8" a="1"/>
  <c r="E274" i="8"/>
  <c r="F274" i="8" a="1"/>
  <c r="F274" i="8"/>
  <c r="G274" i="8" a="1"/>
  <c r="G274" i="8"/>
  <c r="H274" i="8" a="1"/>
  <c r="H274" i="8"/>
  <c r="I274" i="8" a="1"/>
  <c r="I274" i="8"/>
  <c r="J274" i="8" a="1"/>
  <c r="J274" i="8"/>
  <c r="K274" i="8" a="1"/>
  <c r="K274" i="8"/>
  <c r="L274" i="8" a="1"/>
  <c r="L274" i="8"/>
  <c r="M274" i="8" a="1"/>
  <c r="M274" i="8"/>
  <c r="N274" i="8" a="1"/>
  <c r="N274" i="8"/>
  <c r="O274" i="8" a="1"/>
  <c r="O274" i="8"/>
  <c r="P274" i="8" a="1"/>
  <c r="P274" i="8"/>
  <c r="Q274" i="8" a="1"/>
  <c r="Q274" i="8"/>
  <c r="R274" i="8" a="1"/>
  <c r="R274" i="8"/>
  <c r="S274" i="8" a="1"/>
  <c r="S274" i="8"/>
  <c r="T274" i="8" a="1"/>
  <c r="T274" i="8"/>
  <c r="U274" i="8" a="1"/>
  <c r="U274" i="8"/>
  <c r="V274" i="8" a="1"/>
  <c r="V274" i="8"/>
  <c r="W274" i="8" a="1"/>
  <c r="W274" i="8"/>
  <c r="X274" i="8" a="1"/>
  <c r="X274" i="8"/>
  <c r="Y274" i="8" a="1"/>
  <c r="Y274" i="8"/>
  <c r="B275" i="8" a="1"/>
  <c r="B275" i="8"/>
  <c r="C275" i="8" a="1"/>
  <c r="C275" i="8"/>
  <c r="D275" i="8" a="1"/>
  <c r="D275" i="8"/>
  <c r="E275" i="8" a="1"/>
  <c r="E275" i="8"/>
  <c r="F275" i="8" a="1"/>
  <c r="F275" i="8"/>
  <c r="G275" i="8" a="1"/>
  <c r="G275" i="8"/>
  <c r="H275" i="8" a="1"/>
  <c r="H275" i="8"/>
  <c r="I275" i="8" a="1"/>
  <c r="I275" i="8"/>
  <c r="J275" i="8" a="1"/>
  <c r="J275" i="8"/>
  <c r="K275" i="8" a="1"/>
  <c r="K275" i="8"/>
  <c r="L275" i="8" a="1"/>
  <c r="L275" i="8"/>
  <c r="M275" i="8" a="1"/>
  <c r="M275" i="8"/>
  <c r="N275" i="8" a="1"/>
  <c r="N275" i="8"/>
  <c r="O275" i="8" a="1"/>
  <c r="O275" i="8"/>
  <c r="P275" i="8" a="1"/>
  <c r="P275" i="8"/>
  <c r="Q275" i="8" a="1"/>
  <c r="Q275" i="8"/>
  <c r="R275" i="8" a="1"/>
  <c r="R275" i="8"/>
  <c r="S275" i="8" a="1"/>
  <c r="S275" i="8"/>
  <c r="T275" i="8" a="1"/>
  <c r="T275" i="8"/>
  <c r="U275" i="8" a="1"/>
  <c r="U275" i="8"/>
  <c r="V275" i="8" a="1"/>
  <c r="V275" i="8"/>
  <c r="W275" i="8" a="1"/>
  <c r="W275" i="8"/>
  <c r="X275" i="8" a="1"/>
  <c r="X275" i="8"/>
  <c r="Y275" i="8" a="1"/>
  <c r="Y275" i="8"/>
  <c r="B276" i="8" a="1"/>
  <c r="B276" i="8"/>
  <c r="C276" i="8" a="1"/>
  <c r="C276" i="8"/>
  <c r="D276" i="8" a="1"/>
  <c r="D276" i="8"/>
  <c r="E276" i="8" a="1"/>
  <c r="E276" i="8"/>
  <c r="F276" i="8" a="1"/>
  <c r="F276" i="8"/>
  <c r="G276" i="8" a="1"/>
  <c r="G276" i="8"/>
  <c r="H276" i="8" a="1"/>
  <c r="H276" i="8"/>
  <c r="I276" i="8" a="1"/>
  <c r="I276" i="8"/>
  <c r="J276" i="8" a="1"/>
  <c r="J276" i="8"/>
  <c r="K276" i="8" a="1"/>
  <c r="K276" i="8"/>
  <c r="L276" i="8" a="1"/>
  <c r="L276" i="8"/>
  <c r="M276" i="8" a="1"/>
  <c r="M276" i="8"/>
  <c r="N276" i="8" a="1"/>
  <c r="N276" i="8"/>
  <c r="O276" i="8" a="1"/>
  <c r="O276" i="8"/>
  <c r="P276" i="8" a="1"/>
  <c r="P276" i="8"/>
  <c r="Q276" i="8" a="1"/>
  <c r="Q276" i="8"/>
  <c r="R276" i="8" a="1"/>
  <c r="R276" i="8"/>
  <c r="S276" i="8" a="1"/>
  <c r="S276" i="8"/>
  <c r="T276" i="8" a="1"/>
  <c r="T276" i="8"/>
  <c r="U276" i="8" a="1"/>
  <c r="U276" i="8"/>
  <c r="V276" i="8" a="1"/>
  <c r="V276" i="8"/>
  <c r="W276" i="8" a="1"/>
  <c r="W276" i="8"/>
  <c r="X276" i="8" a="1"/>
  <c r="X276" i="8"/>
  <c r="Y276" i="8" a="1"/>
  <c r="Y276" i="8"/>
  <c r="B277" i="8" a="1"/>
  <c r="B277" i="8"/>
  <c r="C277" i="8" a="1"/>
  <c r="C277" i="8"/>
  <c r="D277" i="8" a="1"/>
  <c r="D277" i="8"/>
  <c r="E277" i="8" a="1"/>
  <c r="E277" i="8"/>
  <c r="F277" i="8" a="1"/>
  <c r="F277" i="8"/>
  <c r="G277" i="8" a="1"/>
  <c r="G277" i="8"/>
  <c r="H277" i="8" a="1"/>
  <c r="H277" i="8"/>
  <c r="I277" i="8" a="1"/>
  <c r="I277" i="8"/>
  <c r="J277" i="8" a="1"/>
  <c r="J277" i="8"/>
  <c r="K277" i="8" a="1"/>
  <c r="K277" i="8"/>
  <c r="L277" i="8" a="1"/>
  <c r="L277" i="8"/>
  <c r="M277" i="8" a="1"/>
  <c r="M277" i="8"/>
  <c r="N277" i="8" a="1"/>
  <c r="N277" i="8"/>
  <c r="O277" i="8" a="1"/>
  <c r="O277" i="8"/>
  <c r="P277" i="8" a="1"/>
  <c r="P277" i="8"/>
  <c r="Q277" i="8" a="1"/>
  <c r="Q277" i="8"/>
  <c r="R277" i="8" a="1"/>
  <c r="R277" i="8"/>
  <c r="S277" i="8" a="1"/>
  <c r="S277" i="8"/>
  <c r="T277" i="8" a="1"/>
  <c r="T277" i="8"/>
  <c r="U277" i="8" a="1"/>
  <c r="U277" i="8"/>
  <c r="V277" i="8" a="1"/>
  <c r="V277" i="8"/>
  <c r="W277" i="8" a="1"/>
  <c r="W277" i="8"/>
  <c r="X277" i="8" a="1"/>
  <c r="X277" i="8"/>
  <c r="Y277" i="8" a="1"/>
  <c r="Y277" i="8"/>
  <c r="B278" i="8" a="1"/>
  <c r="B278" i="8"/>
  <c r="C278" i="8" a="1"/>
  <c r="C278" i="8"/>
  <c r="D278" i="8" a="1"/>
  <c r="D278" i="8"/>
  <c r="E278" i="8" a="1"/>
  <c r="E278" i="8"/>
  <c r="F278" i="8" a="1"/>
  <c r="F278" i="8"/>
  <c r="G278" i="8" a="1"/>
  <c r="G278" i="8"/>
  <c r="H278" i="8" a="1"/>
  <c r="H278" i="8"/>
  <c r="I278" i="8" a="1"/>
  <c r="I278" i="8"/>
  <c r="J278" i="8" a="1"/>
  <c r="J278" i="8"/>
  <c r="K278" i="8" a="1"/>
  <c r="K278" i="8"/>
  <c r="L278" i="8" a="1"/>
  <c r="L278" i="8"/>
  <c r="M278" i="8" a="1"/>
  <c r="M278" i="8"/>
  <c r="N278" i="8" a="1"/>
  <c r="N278" i="8"/>
  <c r="O278" i="8" a="1"/>
  <c r="O278" i="8"/>
  <c r="P278" i="8" a="1"/>
  <c r="P278" i="8"/>
  <c r="Q278" i="8" a="1"/>
  <c r="Q278" i="8"/>
  <c r="R278" i="8" a="1"/>
  <c r="R278" i="8"/>
  <c r="S278" i="8" a="1"/>
  <c r="S278" i="8"/>
  <c r="T278" i="8" a="1"/>
  <c r="T278" i="8"/>
  <c r="U278" i="8" a="1"/>
  <c r="U278" i="8"/>
  <c r="V278" i="8" a="1"/>
  <c r="V278" i="8"/>
  <c r="W278" i="8" a="1"/>
  <c r="W278" i="8"/>
  <c r="X278" i="8" a="1"/>
  <c r="X278" i="8"/>
  <c r="Y278" i="8" a="1"/>
  <c r="Y278" i="8"/>
  <c r="B279" i="8" a="1"/>
  <c r="B279" i="8"/>
  <c r="C279" i="8" a="1"/>
  <c r="C279" i="8"/>
  <c r="D279" i="8" a="1"/>
  <c r="D279" i="8"/>
  <c r="E279" i="8" a="1"/>
  <c r="E279" i="8"/>
  <c r="F279" i="8" a="1"/>
  <c r="F279" i="8"/>
  <c r="G279" i="8" a="1"/>
  <c r="G279" i="8"/>
  <c r="H279" i="8" a="1"/>
  <c r="H279" i="8"/>
  <c r="I279" i="8" a="1"/>
  <c r="I279" i="8"/>
  <c r="J279" i="8" a="1"/>
  <c r="J279" i="8"/>
  <c r="K279" i="8" a="1"/>
  <c r="K279" i="8"/>
  <c r="L279" i="8" a="1"/>
  <c r="L279" i="8"/>
  <c r="M279" i="8" a="1"/>
  <c r="M279" i="8"/>
  <c r="N279" i="8" a="1"/>
  <c r="N279" i="8"/>
  <c r="O279" i="8" a="1"/>
  <c r="O279" i="8"/>
  <c r="P279" i="8" a="1"/>
  <c r="P279" i="8"/>
  <c r="Q279" i="8" a="1"/>
  <c r="Q279" i="8"/>
  <c r="R279" i="8" a="1"/>
  <c r="R279" i="8"/>
  <c r="S279" i="8" a="1"/>
  <c r="S279" i="8"/>
  <c r="T279" i="8" a="1"/>
  <c r="T279" i="8"/>
  <c r="U279" i="8" a="1"/>
  <c r="U279" i="8"/>
  <c r="V279" i="8" a="1"/>
  <c r="V279" i="8"/>
  <c r="W279" i="8" a="1"/>
  <c r="W279" i="8"/>
  <c r="X279" i="8" a="1"/>
  <c r="X279" i="8"/>
  <c r="Y279" i="8" a="1"/>
  <c r="Y279" i="8"/>
  <c r="B280" i="8" a="1"/>
  <c r="B280" i="8"/>
  <c r="C280" i="8" a="1"/>
  <c r="C280" i="8"/>
  <c r="D280" i="8" a="1"/>
  <c r="D280" i="8"/>
  <c r="E280" i="8" a="1"/>
  <c r="E280" i="8"/>
  <c r="F280" i="8" a="1"/>
  <c r="F280" i="8"/>
  <c r="G280" i="8" a="1"/>
  <c r="G280" i="8"/>
  <c r="H280" i="8" a="1"/>
  <c r="H280" i="8"/>
  <c r="I280" i="8" a="1"/>
  <c r="I280" i="8"/>
  <c r="J280" i="8" a="1"/>
  <c r="J280" i="8"/>
  <c r="K280" i="8" a="1"/>
  <c r="K280" i="8"/>
  <c r="L280" i="8" a="1"/>
  <c r="L280" i="8"/>
  <c r="M280" i="8" a="1"/>
  <c r="M280" i="8"/>
  <c r="N280" i="8" a="1"/>
  <c r="N280" i="8"/>
  <c r="O280" i="8" a="1"/>
  <c r="O280" i="8"/>
  <c r="P280" i="8" a="1"/>
  <c r="P280" i="8"/>
  <c r="Q280" i="8" a="1"/>
  <c r="Q280" i="8"/>
  <c r="R280" i="8" a="1"/>
  <c r="R280" i="8"/>
  <c r="S280" i="8" a="1"/>
  <c r="S280" i="8"/>
  <c r="T280" i="8" a="1"/>
  <c r="T280" i="8"/>
  <c r="U280" i="8" a="1"/>
  <c r="U280" i="8"/>
  <c r="V280" i="8" a="1"/>
  <c r="V280" i="8"/>
  <c r="W280" i="8" a="1"/>
  <c r="W280" i="8"/>
  <c r="X280" i="8" a="1"/>
  <c r="X280" i="8"/>
  <c r="Y280" i="8" a="1"/>
  <c r="Y280" i="8"/>
  <c r="B281" i="8" a="1"/>
  <c r="B281" i="8"/>
  <c r="C281" i="8" a="1"/>
  <c r="C281" i="8"/>
  <c r="D281" i="8" a="1"/>
  <c r="D281" i="8"/>
  <c r="E281" i="8" a="1"/>
  <c r="E281" i="8"/>
  <c r="F281" i="8" a="1"/>
  <c r="F281" i="8"/>
  <c r="G281" i="8" a="1"/>
  <c r="G281" i="8"/>
  <c r="H281" i="8" a="1"/>
  <c r="H281" i="8"/>
  <c r="I281" i="8" a="1"/>
  <c r="I281" i="8"/>
  <c r="J281" i="8" a="1"/>
  <c r="J281" i="8"/>
  <c r="K281" i="8" a="1"/>
  <c r="K281" i="8"/>
  <c r="L281" i="8" a="1"/>
  <c r="L281" i="8"/>
  <c r="M281" i="8" a="1"/>
  <c r="M281" i="8"/>
  <c r="N281" i="8" a="1"/>
  <c r="N281" i="8"/>
  <c r="O281" i="8" a="1"/>
  <c r="O281" i="8"/>
  <c r="P281" i="8" a="1"/>
  <c r="P281" i="8"/>
  <c r="Q281" i="8" a="1"/>
  <c r="Q281" i="8"/>
  <c r="R281" i="8" a="1"/>
  <c r="R281" i="8"/>
  <c r="S281" i="8" a="1"/>
  <c r="S281" i="8"/>
  <c r="T281" i="8" a="1"/>
  <c r="T281" i="8"/>
  <c r="U281" i="8" a="1"/>
  <c r="U281" i="8"/>
  <c r="V281" i="8" a="1"/>
  <c r="V281" i="8"/>
  <c r="W281" i="8" a="1"/>
  <c r="W281" i="8"/>
  <c r="X281" i="8" a="1"/>
  <c r="X281" i="8"/>
  <c r="Y281" i="8" a="1"/>
  <c r="Y281" i="8"/>
  <c r="B282" i="8" a="1"/>
  <c r="B282" i="8"/>
  <c r="C282" i="8" a="1"/>
  <c r="C282" i="8"/>
  <c r="D282" i="8" a="1"/>
  <c r="D282" i="8"/>
  <c r="E282" i="8" a="1"/>
  <c r="E282" i="8"/>
  <c r="F282" i="8" a="1"/>
  <c r="F282" i="8"/>
  <c r="G282" i="8" a="1"/>
  <c r="G282" i="8"/>
  <c r="H282" i="8" a="1"/>
  <c r="H282" i="8"/>
  <c r="I282" i="8" a="1"/>
  <c r="I282" i="8"/>
  <c r="J282" i="8" a="1"/>
  <c r="J282" i="8"/>
  <c r="K282" i="8" a="1"/>
  <c r="K282" i="8"/>
  <c r="L282" i="8" a="1"/>
  <c r="L282" i="8"/>
  <c r="M282" i="8" a="1"/>
  <c r="M282" i="8"/>
  <c r="N282" i="8" a="1"/>
  <c r="N282" i="8"/>
  <c r="O282" i="8" a="1"/>
  <c r="O282" i="8"/>
  <c r="P282" i="8" a="1"/>
  <c r="P282" i="8"/>
  <c r="Q282" i="8" a="1"/>
  <c r="Q282" i="8"/>
  <c r="R282" i="8" a="1"/>
  <c r="R282" i="8"/>
  <c r="S282" i="8" a="1"/>
  <c r="S282" i="8"/>
  <c r="T282" i="8" a="1"/>
  <c r="T282" i="8"/>
  <c r="U282" i="8" a="1"/>
  <c r="U282" i="8"/>
  <c r="V282" i="8" a="1"/>
  <c r="V282" i="8"/>
  <c r="W282" i="8" a="1"/>
  <c r="W282" i="8"/>
  <c r="X282" i="8" a="1"/>
  <c r="X282" i="8"/>
  <c r="Y282" i="8" a="1"/>
  <c r="Y282" i="8"/>
  <c r="B283" i="8" a="1"/>
  <c r="B283" i="8"/>
  <c r="C283" i="8" a="1"/>
  <c r="C283" i="8"/>
  <c r="D283" i="8" a="1"/>
  <c r="D283" i="8"/>
  <c r="E283" i="8" a="1"/>
  <c r="E283" i="8"/>
  <c r="F283" i="8" a="1"/>
  <c r="F283" i="8"/>
  <c r="G283" i="8" a="1"/>
  <c r="G283" i="8"/>
  <c r="H283" i="8" a="1"/>
  <c r="H283" i="8"/>
  <c r="I283" i="8" a="1"/>
  <c r="I283" i="8"/>
  <c r="J283" i="8" a="1"/>
  <c r="J283" i="8"/>
  <c r="K283" i="8" a="1"/>
  <c r="K283" i="8"/>
  <c r="L283" i="8" a="1"/>
  <c r="L283" i="8"/>
  <c r="M283" i="8" a="1"/>
  <c r="M283" i="8"/>
  <c r="N283" i="8" a="1"/>
  <c r="N283" i="8"/>
  <c r="O283" i="8" a="1"/>
  <c r="O283" i="8"/>
  <c r="P283" i="8" a="1"/>
  <c r="P283" i="8"/>
  <c r="Q283" i="8" a="1"/>
  <c r="Q283" i="8"/>
  <c r="R283" i="8" a="1"/>
  <c r="R283" i="8"/>
  <c r="S283" i="8" a="1"/>
  <c r="S283" i="8"/>
  <c r="T283" i="8" a="1"/>
  <c r="T283" i="8"/>
  <c r="U283" i="8" a="1"/>
  <c r="U283" i="8"/>
  <c r="V283" i="8" a="1"/>
  <c r="V283" i="8"/>
  <c r="W283" i="8" a="1"/>
  <c r="W283" i="8"/>
  <c r="X283" i="8" a="1"/>
  <c r="X283" i="8"/>
  <c r="Y283" i="8" a="1"/>
  <c r="Y283" i="8"/>
  <c r="B284" i="8" a="1"/>
  <c r="B284" i="8"/>
  <c r="C284" i="8" a="1"/>
  <c r="C284" i="8"/>
  <c r="D284" i="8" a="1"/>
  <c r="D284" i="8"/>
  <c r="E284" i="8" a="1"/>
  <c r="E284" i="8"/>
  <c r="F284" i="8" a="1"/>
  <c r="F284" i="8"/>
  <c r="G284" i="8" a="1"/>
  <c r="G284" i="8"/>
  <c r="H284" i="8" a="1"/>
  <c r="H284" i="8"/>
  <c r="I284" i="8" a="1"/>
  <c r="I284" i="8"/>
  <c r="J284" i="8" a="1"/>
  <c r="J284" i="8"/>
  <c r="K284" i="8" a="1"/>
  <c r="K284" i="8"/>
  <c r="L284" i="8" a="1"/>
  <c r="L284" i="8"/>
  <c r="M284" i="8" a="1"/>
  <c r="M284" i="8"/>
  <c r="N284" i="8" a="1"/>
  <c r="N284" i="8"/>
  <c r="O284" i="8" a="1"/>
  <c r="O284" i="8"/>
  <c r="P284" i="8" a="1"/>
  <c r="P284" i="8"/>
  <c r="Q284" i="8" a="1"/>
  <c r="Q284" i="8"/>
  <c r="R284" i="8" a="1"/>
  <c r="R284" i="8"/>
  <c r="S284" i="8" a="1"/>
  <c r="S284" i="8"/>
  <c r="T284" i="8" a="1"/>
  <c r="T284" i="8"/>
  <c r="U284" i="8" a="1"/>
  <c r="U284" i="8"/>
  <c r="V284" i="8" a="1"/>
  <c r="V284" i="8"/>
  <c r="W284" i="8" a="1"/>
  <c r="W284" i="8"/>
  <c r="X284" i="8" a="1"/>
  <c r="X284" i="8"/>
  <c r="Y284" i="8" a="1"/>
  <c r="Y284" i="8"/>
  <c r="B285" i="8" a="1"/>
  <c r="B285" i="8"/>
  <c r="C285" i="8" a="1"/>
  <c r="C285" i="8"/>
  <c r="D285" i="8" a="1"/>
  <c r="D285" i="8"/>
  <c r="E285" i="8" a="1"/>
  <c r="E285" i="8"/>
  <c r="F285" i="8" a="1"/>
  <c r="F285" i="8"/>
  <c r="G285" i="8" a="1"/>
  <c r="G285" i="8"/>
  <c r="H285" i="8" a="1"/>
  <c r="H285" i="8"/>
  <c r="I285" i="8" a="1"/>
  <c r="I285" i="8"/>
  <c r="J285" i="8" a="1"/>
  <c r="J285" i="8"/>
  <c r="K285" i="8" a="1"/>
  <c r="K285" i="8"/>
  <c r="L285" i="8" a="1"/>
  <c r="L285" i="8"/>
  <c r="M285" i="8" a="1"/>
  <c r="M285" i="8"/>
  <c r="N285" i="8" a="1"/>
  <c r="N285" i="8"/>
  <c r="O285" i="8" a="1"/>
  <c r="O285" i="8"/>
  <c r="P285" i="8" a="1"/>
  <c r="P285" i="8"/>
  <c r="Q285" i="8" a="1"/>
  <c r="Q285" i="8"/>
  <c r="R285" i="8" a="1"/>
  <c r="R285" i="8"/>
  <c r="S285" i="8" a="1"/>
  <c r="S285" i="8"/>
  <c r="T285" i="8" a="1"/>
  <c r="T285" i="8"/>
  <c r="U285" i="8" a="1"/>
  <c r="U285" i="8"/>
  <c r="V285" i="8" a="1"/>
  <c r="V285" i="8"/>
  <c r="W285" i="8" a="1"/>
  <c r="W285" i="8"/>
  <c r="X285" i="8" a="1"/>
  <c r="X285" i="8"/>
  <c r="Y285" i="8" a="1"/>
  <c r="Y285" i="8"/>
  <c r="B286" i="8" a="1"/>
  <c r="B286" i="8"/>
  <c r="C286" i="8" a="1"/>
  <c r="C286" i="8"/>
  <c r="D286" i="8" a="1"/>
  <c r="D286" i="8"/>
  <c r="E286" i="8" a="1"/>
  <c r="E286" i="8"/>
  <c r="F286" i="8" a="1"/>
  <c r="F286" i="8"/>
  <c r="G286" i="8" a="1"/>
  <c r="G286" i="8"/>
  <c r="H286" i="8" a="1"/>
  <c r="H286" i="8"/>
  <c r="I286" i="8" a="1"/>
  <c r="I286" i="8"/>
  <c r="J286" i="8" a="1"/>
  <c r="J286" i="8"/>
  <c r="K286" i="8" a="1"/>
  <c r="K286" i="8"/>
  <c r="L286" i="8" a="1"/>
  <c r="L286" i="8"/>
  <c r="M286" i="8" a="1"/>
  <c r="M286" i="8"/>
  <c r="N286" i="8" a="1"/>
  <c r="N286" i="8"/>
  <c r="O286" i="8" a="1"/>
  <c r="O286" i="8"/>
  <c r="P286" i="8" a="1"/>
  <c r="P286" i="8"/>
  <c r="Q286" i="8" a="1"/>
  <c r="Q286" i="8"/>
  <c r="R286" i="8" a="1"/>
  <c r="R286" i="8"/>
  <c r="S286" i="8" a="1"/>
  <c r="S286" i="8"/>
  <c r="T286" i="8" a="1"/>
  <c r="T286" i="8"/>
  <c r="U286" i="8" a="1"/>
  <c r="U286" i="8"/>
  <c r="V286" i="8" a="1"/>
  <c r="V286" i="8"/>
  <c r="W286" i="8" a="1"/>
  <c r="W286" i="8"/>
  <c r="X286" i="8" a="1"/>
  <c r="X286" i="8"/>
  <c r="Y286" i="8" a="1"/>
  <c r="Y286" i="8"/>
  <c r="B287" i="8" a="1"/>
  <c r="B287" i="8"/>
  <c r="C287" i="8" a="1"/>
  <c r="C287" i="8"/>
  <c r="D287" i="8" a="1"/>
  <c r="D287" i="8"/>
  <c r="E287" i="8" a="1"/>
  <c r="E287" i="8"/>
  <c r="F287" i="8" a="1"/>
  <c r="F287" i="8"/>
  <c r="G287" i="8" a="1"/>
  <c r="G287" i="8"/>
  <c r="H287" i="8" a="1"/>
  <c r="H287" i="8"/>
  <c r="I287" i="8" a="1"/>
  <c r="I287" i="8"/>
  <c r="J287" i="8" a="1"/>
  <c r="J287" i="8"/>
  <c r="K287" i="8" a="1"/>
  <c r="K287" i="8"/>
  <c r="L287" i="8" a="1"/>
  <c r="L287" i="8"/>
  <c r="M287" i="8" a="1"/>
  <c r="M287" i="8"/>
  <c r="N287" i="8" a="1"/>
  <c r="N287" i="8"/>
  <c r="O287" i="8" a="1"/>
  <c r="O287" i="8"/>
  <c r="P287" i="8" a="1"/>
  <c r="P287" i="8"/>
  <c r="Q287" i="8" a="1"/>
  <c r="Q287" i="8"/>
  <c r="R287" i="8" a="1"/>
  <c r="R287" i="8"/>
  <c r="S287" i="8" a="1"/>
  <c r="S287" i="8"/>
  <c r="T287" i="8" a="1"/>
  <c r="T287" i="8"/>
  <c r="U287" i="8" a="1"/>
  <c r="U287" i="8"/>
  <c r="V287" i="8" a="1"/>
  <c r="V287" i="8"/>
  <c r="W287" i="8" a="1"/>
  <c r="W287" i="8"/>
  <c r="X287" i="8" a="1"/>
  <c r="X287" i="8"/>
  <c r="Y287" i="8" a="1"/>
  <c r="Y287" i="8"/>
  <c r="B288" i="8" a="1"/>
  <c r="B288" i="8"/>
  <c r="C288" i="8" a="1"/>
  <c r="C288" i="8"/>
  <c r="D288" i="8" a="1"/>
  <c r="D288" i="8"/>
  <c r="E288" i="8" a="1"/>
  <c r="E288" i="8"/>
  <c r="F288" i="8" a="1"/>
  <c r="F288" i="8"/>
  <c r="G288" i="8" a="1"/>
  <c r="G288" i="8"/>
  <c r="H288" i="8" a="1"/>
  <c r="H288" i="8"/>
  <c r="I288" i="8" a="1"/>
  <c r="I288" i="8"/>
  <c r="J288" i="8" a="1"/>
  <c r="J288" i="8"/>
  <c r="K288" i="8" a="1"/>
  <c r="K288" i="8"/>
  <c r="L288" i="8" a="1"/>
  <c r="L288" i="8"/>
  <c r="M288" i="8" a="1"/>
  <c r="M288" i="8"/>
  <c r="N288" i="8" a="1"/>
  <c r="N288" i="8"/>
  <c r="O288" i="8" a="1"/>
  <c r="O288" i="8"/>
  <c r="P288" i="8" a="1"/>
  <c r="P288" i="8"/>
  <c r="Q288" i="8" a="1"/>
  <c r="Q288" i="8"/>
  <c r="R288" i="8" a="1"/>
  <c r="R288" i="8"/>
  <c r="S288" i="8" a="1"/>
  <c r="S288" i="8"/>
  <c r="T288" i="8" a="1"/>
  <c r="T288" i="8"/>
  <c r="U288" i="8" a="1"/>
  <c r="U288" i="8"/>
  <c r="V288" i="8" a="1"/>
  <c r="V288" i="8"/>
  <c r="W288" i="8" a="1"/>
  <c r="W288" i="8"/>
  <c r="X288" i="8" a="1"/>
  <c r="X288" i="8"/>
  <c r="Y288" i="8" a="1"/>
  <c r="Y288" i="8"/>
  <c r="B289" i="8" a="1"/>
  <c r="B289" i="8"/>
  <c r="C289" i="8" a="1"/>
  <c r="C289" i="8"/>
  <c r="D289" i="8" a="1"/>
  <c r="D289" i="8"/>
  <c r="E289" i="8" a="1"/>
  <c r="E289" i="8"/>
  <c r="F289" i="8" a="1"/>
  <c r="F289" i="8"/>
  <c r="G289" i="8" a="1"/>
  <c r="G289" i="8"/>
  <c r="H289" i="8" a="1"/>
  <c r="H289" i="8"/>
  <c r="I289" i="8" a="1"/>
  <c r="I289" i="8"/>
  <c r="J289" i="8" a="1"/>
  <c r="J289" i="8"/>
  <c r="K289" i="8" a="1"/>
  <c r="K289" i="8"/>
  <c r="L289" i="8" a="1"/>
  <c r="L289" i="8"/>
  <c r="M289" i="8" a="1"/>
  <c r="M289" i="8"/>
  <c r="N289" i="8" a="1"/>
  <c r="N289" i="8"/>
  <c r="O289" i="8" a="1"/>
  <c r="O289" i="8"/>
  <c r="P289" i="8" a="1"/>
  <c r="P289" i="8"/>
  <c r="Q289" i="8" a="1"/>
  <c r="Q289" i="8"/>
  <c r="R289" i="8" a="1"/>
  <c r="R289" i="8"/>
  <c r="S289" i="8" a="1"/>
  <c r="S289" i="8"/>
  <c r="T289" i="8" a="1"/>
  <c r="T289" i="8"/>
  <c r="U289" i="8" a="1"/>
  <c r="U289" i="8"/>
  <c r="V289" i="8" a="1"/>
  <c r="V289" i="8"/>
  <c r="W289" i="8" a="1"/>
  <c r="W289" i="8"/>
  <c r="X289" i="8" a="1"/>
  <c r="X289" i="8"/>
  <c r="Y289" i="8" a="1"/>
  <c r="Y289" i="8"/>
  <c r="B290" i="8" a="1"/>
  <c r="B290" i="8"/>
  <c r="C290" i="8" a="1"/>
  <c r="C290" i="8"/>
  <c r="D290" i="8" a="1"/>
  <c r="D290" i="8"/>
  <c r="E290" i="8" a="1"/>
  <c r="E290" i="8"/>
  <c r="F290" i="8" a="1"/>
  <c r="F290" i="8"/>
  <c r="G290" i="8" a="1"/>
  <c r="G290" i="8"/>
  <c r="H290" i="8" a="1"/>
  <c r="H290" i="8"/>
  <c r="I290" i="8" a="1"/>
  <c r="I290" i="8"/>
  <c r="J290" i="8" a="1"/>
  <c r="J290" i="8"/>
  <c r="K290" i="8" a="1"/>
  <c r="K290" i="8"/>
  <c r="L290" i="8" a="1"/>
  <c r="L290" i="8"/>
  <c r="M290" i="8" a="1"/>
  <c r="M290" i="8"/>
  <c r="N290" i="8" a="1"/>
  <c r="N290" i="8"/>
  <c r="O290" i="8" a="1"/>
  <c r="O290" i="8"/>
  <c r="P290" i="8" a="1"/>
  <c r="P290" i="8"/>
  <c r="Q290" i="8" a="1"/>
  <c r="Q290" i="8"/>
  <c r="R290" i="8" a="1"/>
  <c r="R290" i="8"/>
  <c r="S290" i="8" a="1"/>
  <c r="S290" i="8"/>
  <c r="T290" i="8" a="1"/>
  <c r="T290" i="8"/>
  <c r="U290" i="8" a="1"/>
  <c r="U290" i="8"/>
  <c r="V290" i="8" a="1"/>
  <c r="V290" i="8"/>
  <c r="W290" i="8" a="1"/>
  <c r="W290" i="8"/>
  <c r="X290" i="8" a="1"/>
  <c r="X290" i="8"/>
  <c r="Y290" i="8" a="1"/>
  <c r="Y290" i="8"/>
  <c r="B291" i="8" a="1"/>
  <c r="B291" i="8"/>
  <c r="C291" i="8" a="1"/>
  <c r="C291" i="8"/>
  <c r="D291" i="8" a="1"/>
  <c r="D291" i="8"/>
  <c r="E291" i="8" a="1"/>
  <c r="E291" i="8"/>
  <c r="F291" i="8" a="1"/>
  <c r="F291" i="8"/>
  <c r="G291" i="8" a="1"/>
  <c r="G291" i="8"/>
  <c r="H291" i="8" a="1"/>
  <c r="H291" i="8"/>
  <c r="I291" i="8" a="1"/>
  <c r="I291" i="8"/>
  <c r="J291" i="8" a="1"/>
  <c r="J291" i="8"/>
  <c r="K291" i="8" a="1"/>
  <c r="K291" i="8"/>
  <c r="L291" i="8" a="1"/>
  <c r="L291" i="8"/>
  <c r="M291" i="8" a="1"/>
  <c r="M291" i="8"/>
  <c r="N291" i="8" a="1"/>
  <c r="N291" i="8"/>
  <c r="O291" i="8" a="1"/>
  <c r="O291" i="8"/>
  <c r="P291" i="8" a="1"/>
  <c r="P291" i="8"/>
  <c r="Q291" i="8" a="1"/>
  <c r="Q291" i="8"/>
  <c r="R291" i="8" a="1"/>
  <c r="R291" i="8"/>
  <c r="S291" i="8" a="1"/>
  <c r="S291" i="8"/>
  <c r="T291" i="8" a="1"/>
  <c r="T291" i="8"/>
  <c r="U291" i="8" a="1"/>
  <c r="U291" i="8"/>
  <c r="V291" i="8" a="1"/>
  <c r="V291" i="8"/>
  <c r="W291" i="8" a="1"/>
  <c r="W291" i="8"/>
  <c r="X291" i="8" a="1"/>
  <c r="X291" i="8"/>
  <c r="Y291" i="8" a="1"/>
  <c r="Y291" i="8"/>
  <c r="B292" i="8" a="1"/>
  <c r="B292" i="8"/>
  <c r="C292" i="8" a="1"/>
  <c r="C292" i="8"/>
  <c r="D292" i="8" a="1"/>
  <c r="D292" i="8"/>
  <c r="E292" i="8" a="1"/>
  <c r="E292" i="8"/>
  <c r="F292" i="8" a="1"/>
  <c r="F292" i="8"/>
  <c r="G292" i="8" a="1"/>
  <c r="G292" i="8"/>
  <c r="H292" i="8" a="1"/>
  <c r="H292" i="8"/>
  <c r="I292" i="8" a="1"/>
  <c r="I292" i="8"/>
  <c r="J292" i="8" a="1"/>
  <c r="J292" i="8"/>
  <c r="K292" i="8" a="1"/>
  <c r="K292" i="8"/>
  <c r="L292" i="8" a="1"/>
  <c r="L292" i="8"/>
  <c r="M292" i="8" a="1"/>
  <c r="M292" i="8"/>
  <c r="N292" i="8" a="1"/>
  <c r="N292" i="8"/>
  <c r="O292" i="8" a="1"/>
  <c r="O292" i="8"/>
  <c r="P292" i="8" a="1"/>
  <c r="P292" i="8"/>
  <c r="Q292" i="8" a="1"/>
  <c r="Q292" i="8"/>
  <c r="R292" i="8" a="1"/>
  <c r="R292" i="8"/>
  <c r="S292" i="8" a="1"/>
  <c r="S292" i="8"/>
  <c r="T292" i="8" a="1"/>
  <c r="T292" i="8"/>
  <c r="U292" i="8" a="1"/>
  <c r="U292" i="8"/>
  <c r="V292" i="8" a="1"/>
  <c r="V292" i="8"/>
  <c r="W292" i="8" a="1"/>
  <c r="W292" i="8"/>
  <c r="X292" i="8" a="1"/>
  <c r="X292" i="8"/>
  <c r="Y292" i="8" a="1"/>
  <c r="Y292" i="8"/>
  <c r="B293" i="8" a="1"/>
  <c r="B293" i="8"/>
  <c r="C293" i="8" a="1"/>
  <c r="C293" i="8"/>
  <c r="D293" i="8" a="1"/>
  <c r="D293" i="8"/>
  <c r="E293" i="8" a="1"/>
  <c r="E293" i="8"/>
  <c r="F293" i="8" a="1"/>
  <c r="F293" i="8"/>
  <c r="G293" i="8" a="1"/>
  <c r="G293" i="8"/>
  <c r="H293" i="8" a="1"/>
  <c r="H293" i="8"/>
  <c r="I293" i="8" a="1"/>
  <c r="I293" i="8"/>
  <c r="J293" i="8" a="1"/>
  <c r="J293" i="8"/>
  <c r="K293" i="8" a="1"/>
  <c r="K293" i="8"/>
  <c r="L293" i="8" a="1"/>
  <c r="L293" i="8"/>
  <c r="M293" i="8" a="1"/>
  <c r="M293" i="8"/>
  <c r="N293" i="8" a="1"/>
  <c r="N293" i="8"/>
  <c r="O293" i="8" a="1"/>
  <c r="O293" i="8"/>
  <c r="P293" i="8" a="1"/>
  <c r="P293" i="8"/>
  <c r="Q293" i="8" a="1"/>
  <c r="Q293" i="8"/>
  <c r="R293" i="8" a="1"/>
  <c r="R293" i="8"/>
  <c r="S293" i="8" a="1"/>
  <c r="S293" i="8"/>
  <c r="T293" i="8" a="1"/>
  <c r="T293" i="8"/>
  <c r="U293" i="8" a="1"/>
  <c r="U293" i="8"/>
  <c r="V293" i="8" a="1"/>
  <c r="V293" i="8"/>
  <c r="W293" i="8" a="1"/>
  <c r="W293" i="8"/>
  <c r="X293" i="8" a="1"/>
  <c r="X293" i="8"/>
  <c r="Y293" i="8" a="1"/>
  <c r="Y293" i="8"/>
  <c r="B294" i="8" a="1"/>
  <c r="B294" i="8"/>
  <c r="C294" i="8" a="1"/>
  <c r="C294" i="8"/>
  <c r="D294" i="8" a="1"/>
  <c r="D294" i="8"/>
  <c r="E294" i="8" a="1"/>
  <c r="E294" i="8"/>
  <c r="F294" i="8" a="1"/>
  <c r="F294" i="8"/>
  <c r="G294" i="8" a="1"/>
  <c r="G294" i="8"/>
  <c r="H294" i="8" a="1"/>
  <c r="H294" i="8"/>
  <c r="I294" i="8" a="1"/>
  <c r="I294" i="8"/>
  <c r="J294" i="8" a="1"/>
  <c r="J294" i="8"/>
  <c r="K294" i="8" a="1"/>
  <c r="K294" i="8"/>
  <c r="L294" i="8" a="1"/>
  <c r="L294" i="8"/>
  <c r="M294" i="8" a="1"/>
  <c r="M294" i="8"/>
  <c r="N294" i="8" a="1"/>
  <c r="N294" i="8"/>
  <c r="O294" i="8" a="1"/>
  <c r="O294" i="8"/>
  <c r="P294" i="8" a="1"/>
  <c r="P294" i="8"/>
  <c r="Q294" i="8" a="1"/>
  <c r="Q294" i="8"/>
  <c r="R294" i="8" a="1"/>
  <c r="R294" i="8"/>
  <c r="S294" i="8" a="1"/>
  <c r="S294" i="8"/>
  <c r="T294" i="8" a="1"/>
  <c r="T294" i="8"/>
  <c r="U294" i="8" a="1"/>
  <c r="U294" i="8"/>
  <c r="V294" i="8" a="1"/>
  <c r="V294" i="8"/>
  <c r="W294" i="8" a="1"/>
  <c r="W294" i="8"/>
  <c r="X294" i="8" a="1"/>
  <c r="X294" i="8"/>
  <c r="Y294" i="8" a="1"/>
  <c r="Y294" i="8"/>
  <c r="B295" i="8" a="1"/>
  <c r="B295" i="8"/>
  <c r="C295" i="8" a="1"/>
  <c r="C295" i="8"/>
  <c r="D295" i="8" a="1"/>
  <c r="D295" i="8"/>
  <c r="E295" i="8" a="1"/>
  <c r="E295" i="8"/>
  <c r="F295" i="8" a="1"/>
  <c r="F295" i="8"/>
  <c r="G295" i="8" a="1"/>
  <c r="G295" i="8"/>
  <c r="H295" i="8" a="1"/>
  <c r="H295" i="8"/>
  <c r="I295" i="8" a="1"/>
  <c r="I295" i="8"/>
  <c r="J295" i="8" a="1"/>
  <c r="J295" i="8"/>
  <c r="K295" i="8" a="1"/>
  <c r="K295" i="8"/>
  <c r="L295" i="8" a="1"/>
  <c r="L295" i="8"/>
  <c r="M295" i="8" a="1"/>
  <c r="M295" i="8"/>
  <c r="N295" i="8" a="1"/>
  <c r="N295" i="8"/>
  <c r="O295" i="8" a="1"/>
  <c r="O295" i="8"/>
  <c r="P295" i="8" a="1"/>
  <c r="P295" i="8"/>
  <c r="Q295" i="8" a="1"/>
  <c r="Q295" i="8"/>
  <c r="R295" i="8" a="1"/>
  <c r="R295" i="8"/>
  <c r="S295" i="8" a="1"/>
  <c r="S295" i="8"/>
  <c r="T295" i="8" a="1"/>
  <c r="T295" i="8"/>
  <c r="U295" i="8" a="1"/>
  <c r="U295" i="8"/>
  <c r="V295" i="8" a="1"/>
  <c r="V295" i="8"/>
  <c r="W295" i="8" a="1"/>
  <c r="W295" i="8"/>
  <c r="X295" i="8" a="1"/>
  <c r="X295" i="8"/>
  <c r="Y295" i="8" a="1"/>
  <c r="Y295" i="8"/>
  <c r="B296" i="8" a="1"/>
  <c r="B296" i="8"/>
  <c r="C296" i="8" a="1"/>
  <c r="C296" i="8"/>
  <c r="D296" i="8" a="1"/>
  <c r="D296" i="8"/>
  <c r="E296" i="8" a="1"/>
  <c r="E296" i="8"/>
  <c r="F296" i="8" a="1"/>
  <c r="F296" i="8"/>
  <c r="G296" i="8" a="1"/>
  <c r="G296" i="8"/>
  <c r="H296" i="8" a="1"/>
  <c r="H296" i="8"/>
  <c r="I296" i="8" a="1"/>
  <c r="I296" i="8"/>
  <c r="J296" i="8" a="1"/>
  <c r="J296" i="8"/>
  <c r="K296" i="8" a="1"/>
  <c r="K296" i="8"/>
  <c r="L296" i="8" a="1"/>
  <c r="L296" i="8"/>
  <c r="M296" i="8" a="1"/>
  <c r="M296" i="8"/>
  <c r="N296" i="8" a="1"/>
  <c r="N296" i="8"/>
  <c r="O296" i="8" a="1"/>
  <c r="O296" i="8"/>
  <c r="P296" i="8" a="1"/>
  <c r="P296" i="8"/>
  <c r="Q296" i="8" a="1"/>
  <c r="Q296" i="8"/>
  <c r="R296" i="8" a="1"/>
  <c r="R296" i="8"/>
  <c r="S296" i="8" a="1"/>
  <c r="S296" i="8"/>
  <c r="T296" i="8" a="1"/>
  <c r="T296" i="8"/>
  <c r="U296" i="8" a="1"/>
  <c r="U296" i="8"/>
  <c r="V296" i="8" a="1"/>
  <c r="V296" i="8"/>
  <c r="W296" i="8" a="1"/>
  <c r="W296" i="8"/>
  <c r="X296" i="8" a="1"/>
  <c r="X296" i="8"/>
  <c r="Y296" i="8" a="1"/>
  <c r="Y296" i="8"/>
  <c r="B297" i="8" a="1"/>
  <c r="B297" i="8"/>
  <c r="C297" i="8" a="1"/>
  <c r="C297" i="8"/>
  <c r="D297" i="8" a="1"/>
  <c r="D297" i="8"/>
  <c r="E297" i="8" a="1"/>
  <c r="E297" i="8"/>
  <c r="F297" i="8" a="1"/>
  <c r="F297" i="8"/>
  <c r="G297" i="8" a="1"/>
  <c r="G297" i="8"/>
  <c r="H297" i="8" a="1"/>
  <c r="H297" i="8"/>
  <c r="I297" i="8" a="1"/>
  <c r="I297" i="8"/>
  <c r="J297" i="8" a="1"/>
  <c r="J297" i="8"/>
  <c r="K297" i="8" a="1"/>
  <c r="K297" i="8"/>
  <c r="L297" i="8" a="1"/>
  <c r="L297" i="8"/>
  <c r="M297" i="8" a="1"/>
  <c r="M297" i="8"/>
  <c r="N297" i="8" a="1"/>
  <c r="N297" i="8"/>
  <c r="O297" i="8" a="1"/>
  <c r="O297" i="8"/>
  <c r="P297" i="8" a="1"/>
  <c r="P297" i="8"/>
  <c r="Q297" i="8" a="1"/>
  <c r="Q297" i="8"/>
  <c r="R297" i="8" a="1"/>
  <c r="R297" i="8"/>
  <c r="S297" i="8" a="1"/>
  <c r="S297" i="8"/>
  <c r="T297" i="8" a="1"/>
  <c r="T297" i="8"/>
  <c r="U297" i="8" a="1"/>
  <c r="U297" i="8"/>
  <c r="V297" i="8" a="1"/>
  <c r="V297" i="8"/>
  <c r="W297" i="8" a="1"/>
  <c r="W297" i="8"/>
  <c r="X297" i="8" a="1"/>
  <c r="X297" i="8"/>
  <c r="Y297" i="8" a="1"/>
  <c r="Y297" i="8"/>
  <c r="B298" i="8" a="1"/>
  <c r="B298" i="8"/>
  <c r="C298" i="8" a="1"/>
  <c r="C298" i="8"/>
  <c r="D298" i="8" a="1"/>
  <c r="D298" i="8"/>
  <c r="E298" i="8" a="1"/>
  <c r="E298" i="8"/>
  <c r="F298" i="8" a="1"/>
  <c r="F298" i="8"/>
  <c r="G298" i="8" a="1"/>
  <c r="G298" i="8"/>
  <c r="H298" i="8" a="1"/>
  <c r="H298" i="8"/>
  <c r="I298" i="8" a="1"/>
  <c r="I298" i="8"/>
  <c r="J298" i="8" a="1"/>
  <c r="J298" i="8"/>
  <c r="K298" i="8" a="1"/>
  <c r="K298" i="8"/>
  <c r="L298" i="8" a="1"/>
  <c r="L298" i="8"/>
  <c r="M298" i="8" a="1"/>
  <c r="M298" i="8"/>
  <c r="N298" i="8" a="1"/>
  <c r="N298" i="8"/>
  <c r="O298" i="8" a="1"/>
  <c r="O298" i="8"/>
  <c r="P298" i="8" a="1"/>
  <c r="P298" i="8"/>
  <c r="Q298" i="8" a="1"/>
  <c r="Q298" i="8"/>
  <c r="R298" i="8" a="1"/>
  <c r="R298" i="8"/>
  <c r="S298" i="8" a="1"/>
  <c r="S298" i="8"/>
  <c r="T298" i="8" a="1"/>
  <c r="T298" i="8"/>
  <c r="U298" i="8" a="1"/>
  <c r="U298" i="8"/>
  <c r="V298" i="8" a="1"/>
  <c r="V298" i="8"/>
  <c r="W298" i="8" a="1"/>
  <c r="W298" i="8"/>
  <c r="X298" i="8" a="1"/>
  <c r="X298" i="8"/>
  <c r="Y298" i="8" a="1"/>
  <c r="Y298" i="8"/>
  <c r="B299" i="8" a="1"/>
  <c r="B299" i="8"/>
  <c r="C299" i="8" a="1"/>
  <c r="C299" i="8"/>
  <c r="D299" i="8" a="1"/>
  <c r="D299" i="8"/>
  <c r="E299" i="8" a="1"/>
  <c r="E299" i="8"/>
  <c r="F299" i="8" a="1"/>
  <c r="F299" i="8"/>
  <c r="G299" i="8" a="1"/>
  <c r="G299" i="8"/>
  <c r="H299" i="8" a="1"/>
  <c r="H299" i="8"/>
  <c r="I299" i="8" a="1"/>
  <c r="I299" i="8"/>
  <c r="J299" i="8" a="1"/>
  <c r="J299" i="8"/>
  <c r="K299" i="8" a="1"/>
  <c r="K299" i="8"/>
  <c r="L299" i="8" a="1"/>
  <c r="L299" i="8"/>
  <c r="M299" i="8" a="1"/>
  <c r="M299" i="8"/>
  <c r="N299" i="8" a="1"/>
  <c r="N299" i="8"/>
  <c r="O299" i="8" a="1"/>
  <c r="O299" i="8"/>
  <c r="P299" i="8" a="1"/>
  <c r="P299" i="8"/>
  <c r="Q299" i="8" a="1"/>
  <c r="Q299" i="8"/>
  <c r="R299" i="8" a="1"/>
  <c r="R299" i="8"/>
  <c r="S299" i="8" a="1"/>
  <c r="S299" i="8"/>
  <c r="T299" i="8" a="1"/>
  <c r="T299" i="8"/>
  <c r="U299" i="8" a="1"/>
  <c r="U299" i="8"/>
  <c r="V299" i="8" a="1"/>
  <c r="V299" i="8"/>
  <c r="W299" i="8" a="1"/>
  <c r="W299" i="8"/>
  <c r="X299" i="8" a="1"/>
  <c r="X299" i="8"/>
  <c r="Y299" i="8" a="1"/>
  <c r="Y299" i="8"/>
  <c r="B300" i="8" a="1"/>
  <c r="B300" i="8"/>
  <c r="C300" i="8" a="1"/>
  <c r="C300" i="8"/>
  <c r="D300" i="8" a="1"/>
  <c r="D300" i="8"/>
  <c r="E300" i="8" a="1"/>
  <c r="E300" i="8"/>
  <c r="F300" i="8" a="1"/>
  <c r="F300" i="8"/>
  <c r="G300" i="8" a="1"/>
  <c r="G300" i="8"/>
  <c r="H300" i="8" a="1"/>
  <c r="H300" i="8"/>
  <c r="I300" i="8" a="1"/>
  <c r="I300" i="8"/>
  <c r="J300" i="8" a="1"/>
  <c r="J300" i="8"/>
  <c r="K300" i="8" a="1"/>
  <c r="K300" i="8"/>
  <c r="L300" i="8" a="1"/>
  <c r="L300" i="8"/>
  <c r="M300" i="8" a="1"/>
  <c r="M300" i="8"/>
  <c r="N300" i="8" a="1"/>
  <c r="N300" i="8"/>
  <c r="O300" i="8" a="1"/>
  <c r="O300" i="8"/>
  <c r="P300" i="8" a="1"/>
  <c r="P300" i="8"/>
  <c r="Q300" i="8" a="1"/>
  <c r="Q300" i="8"/>
  <c r="R300" i="8" a="1"/>
  <c r="R300" i="8"/>
  <c r="S300" i="8" a="1"/>
  <c r="S300" i="8"/>
  <c r="T300" i="8" a="1"/>
  <c r="T300" i="8"/>
  <c r="U300" i="8" a="1"/>
  <c r="U300" i="8"/>
  <c r="V300" i="8" a="1"/>
  <c r="V300" i="8"/>
  <c r="W300" i="8" a="1"/>
  <c r="W300" i="8"/>
  <c r="X300" i="8" a="1"/>
  <c r="X300" i="8"/>
  <c r="Y300" i="8" a="1"/>
  <c r="Y300" i="8"/>
  <c r="B301" i="8" a="1"/>
  <c r="B301" i="8"/>
  <c r="C301" i="8" a="1"/>
  <c r="C301" i="8"/>
  <c r="D301" i="8" a="1"/>
  <c r="D301" i="8"/>
  <c r="E301" i="8" a="1"/>
  <c r="E301" i="8"/>
  <c r="F301" i="8" a="1"/>
  <c r="F301" i="8"/>
  <c r="G301" i="8" a="1"/>
  <c r="G301" i="8"/>
  <c r="H301" i="8" a="1"/>
  <c r="H301" i="8"/>
  <c r="I301" i="8" a="1"/>
  <c r="I301" i="8"/>
  <c r="J301" i="8" a="1"/>
  <c r="J301" i="8"/>
  <c r="K301" i="8" a="1"/>
  <c r="K301" i="8"/>
  <c r="L301" i="8" a="1"/>
  <c r="L301" i="8"/>
  <c r="M301" i="8" a="1"/>
  <c r="M301" i="8"/>
  <c r="N301" i="8" a="1"/>
  <c r="N301" i="8"/>
  <c r="O301" i="8" a="1"/>
  <c r="O301" i="8"/>
  <c r="P301" i="8" a="1"/>
  <c r="P301" i="8"/>
  <c r="Q301" i="8" a="1"/>
  <c r="Q301" i="8"/>
  <c r="R301" i="8" a="1"/>
  <c r="R301" i="8"/>
  <c r="S301" i="8" a="1"/>
  <c r="S301" i="8"/>
  <c r="T301" i="8" a="1"/>
  <c r="T301" i="8"/>
  <c r="U301" i="8" a="1"/>
  <c r="U301" i="8"/>
  <c r="V301" i="8" a="1"/>
  <c r="V301" i="8"/>
  <c r="W301" i="8" a="1"/>
  <c r="W301" i="8"/>
  <c r="X301" i="8" a="1"/>
  <c r="X301" i="8"/>
  <c r="Y301" i="8" a="1"/>
  <c r="Y301" i="8"/>
  <c r="B302" i="8" a="1"/>
  <c r="B302" i="8"/>
  <c r="C302" i="8" a="1"/>
  <c r="C302" i="8"/>
  <c r="D302" i="8" a="1"/>
  <c r="D302" i="8"/>
  <c r="E302" i="8" a="1"/>
  <c r="E302" i="8"/>
  <c r="F302" i="8" a="1"/>
  <c r="F302" i="8"/>
  <c r="G302" i="8" a="1"/>
  <c r="G302" i="8"/>
  <c r="H302" i="8" a="1"/>
  <c r="H302" i="8"/>
  <c r="I302" i="8" a="1"/>
  <c r="I302" i="8"/>
  <c r="J302" i="8" a="1"/>
  <c r="J302" i="8"/>
  <c r="K302" i="8" a="1"/>
  <c r="K302" i="8"/>
  <c r="L302" i="8" a="1"/>
  <c r="L302" i="8"/>
  <c r="M302" i="8" a="1"/>
  <c r="M302" i="8"/>
  <c r="N302" i="8" a="1"/>
  <c r="N302" i="8"/>
  <c r="O302" i="8" a="1"/>
  <c r="O302" i="8"/>
  <c r="P302" i="8" a="1"/>
  <c r="P302" i="8"/>
  <c r="Q302" i="8" a="1"/>
  <c r="Q302" i="8"/>
  <c r="R302" i="8" a="1"/>
  <c r="R302" i="8"/>
  <c r="S302" i="8" a="1"/>
  <c r="S302" i="8"/>
  <c r="T302" i="8" a="1"/>
  <c r="T302" i="8"/>
  <c r="U302" i="8" a="1"/>
  <c r="U302" i="8"/>
  <c r="V302" i="8" a="1"/>
  <c r="V302" i="8"/>
  <c r="W302" i="8" a="1"/>
  <c r="W302" i="8"/>
  <c r="X302" i="8" a="1"/>
  <c r="X302" i="8"/>
  <c r="Y302" i="8" a="1"/>
  <c r="Y302" i="8"/>
  <c r="B303" i="8" a="1"/>
  <c r="B303" i="8"/>
  <c r="C303" i="8" a="1"/>
  <c r="C303" i="8"/>
  <c r="D303" i="8" a="1"/>
  <c r="D303" i="8"/>
  <c r="E303" i="8" a="1"/>
  <c r="E303" i="8"/>
  <c r="F303" i="8" a="1"/>
  <c r="F303" i="8"/>
  <c r="G303" i="8" a="1"/>
  <c r="G303" i="8"/>
  <c r="H303" i="8" a="1"/>
  <c r="H303" i="8"/>
  <c r="I303" i="8" a="1"/>
  <c r="I303" i="8"/>
  <c r="J303" i="8" a="1"/>
  <c r="J303" i="8"/>
  <c r="K303" i="8" a="1"/>
  <c r="K303" i="8"/>
  <c r="L303" i="8" a="1"/>
  <c r="L303" i="8"/>
  <c r="M303" i="8" a="1"/>
  <c r="M303" i="8"/>
  <c r="N303" i="8" a="1"/>
  <c r="N303" i="8"/>
  <c r="O303" i="8" a="1"/>
  <c r="O303" i="8"/>
  <c r="P303" i="8" a="1"/>
  <c r="P303" i="8"/>
  <c r="Q303" i="8" a="1"/>
  <c r="Q303" i="8"/>
  <c r="R303" i="8" a="1"/>
  <c r="R303" i="8"/>
  <c r="S303" i="8" a="1"/>
  <c r="S303" i="8"/>
  <c r="T303" i="8" a="1"/>
  <c r="T303" i="8"/>
  <c r="U303" i="8" a="1"/>
  <c r="U303" i="8"/>
  <c r="V303" i="8" a="1"/>
  <c r="V303" i="8"/>
  <c r="W303" i="8" a="1"/>
  <c r="W303" i="8"/>
  <c r="X303" i="8" a="1"/>
  <c r="X303" i="8"/>
  <c r="Y303" i="8" a="1"/>
  <c r="Y303" i="8"/>
  <c r="B304" i="8" a="1"/>
  <c r="B304" i="8"/>
  <c r="C304" i="8" a="1"/>
  <c r="C304" i="8"/>
  <c r="D304" i="8" a="1"/>
  <c r="D304" i="8"/>
  <c r="E304" i="8" a="1"/>
  <c r="E304" i="8"/>
  <c r="F304" i="8" a="1"/>
  <c r="F304" i="8"/>
  <c r="G304" i="8" a="1"/>
  <c r="G304" i="8"/>
  <c r="H304" i="8" a="1"/>
  <c r="H304" i="8"/>
  <c r="I304" i="8" a="1"/>
  <c r="I304" i="8"/>
  <c r="J304" i="8" a="1"/>
  <c r="J304" i="8"/>
  <c r="K304" i="8" a="1"/>
  <c r="K304" i="8"/>
  <c r="L304" i="8" a="1"/>
  <c r="L304" i="8"/>
  <c r="M304" i="8" a="1"/>
  <c r="M304" i="8"/>
  <c r="N304" i="8" a="1"/>
  <c r="N304" i="8"/>
  <c r="O304" i="8" a="1"/>
  <c r="O304" i="8"/>
  <c r="P304" i="8" a="1"/>
  <c r="P304" i="8"/>
  <c r="Q304" i="8" a="1"/>
  <c r="Q304" i="8"/>
  <c r="R304" i="8" a="1"/>
  <c r="R304" i="8"/>
  <c r="S304" i="8" a="1"/>
  <c r="S304" i="8"/>
  <c r="T304" i="8" a="1"/>
  <c r="T304" i="8"/>
  <c r="U304" i="8" a="1"/>
  <c r="U304" i="8"/>
  <c r="V304" i="8" a="1"/>
  <c r="V304" i="8"/>
  <c r="W304" i="8" a="1"/>
  <c r="W304" i="8"/>
  <c r="X304" i="8" a="1"/>
  <c r="X304" i="8"/>
  <c r="Y304" i="8" a="1"/>
  <c r="Y304" i="8"/>
  <c r="B305" i="8" a="1"/>
  <c r="B305" i="8"/>
  <c r="C305" i="8" a="1"/>
  <c r="C305" i="8"/>
  <c r="D305" i="8" a="1"/>
  <c r="D305" i="8"/>
  <c r="E305" i="8" a="1"/>
  <c r="E305" i="8"/>
  <c r="F305" i="8" a="1"/>
  <c r="F305" i="8"/>
  <c r="G305" i="8" a="1"/>
  <c r="G305" i="8"/>
  <c r="H305" i="8" a="1"/>
  <c r="H305" i="8"/>
  <c r="I305" i="8" a="1"/>
  <c r="I305" i="8"/>
  <c r="J305" i="8" a="1"/>
  <c r="J305" i="8"/>
  <c r="K305" i="8" a="1"/>
  <c r="K305" i="8"/>
  <c r="L305" i="8" a="1"/>
  <c r="L305" i="8"/>
  <c r="M305" i="8" a="1"/>
  <c r="M305" i="8"/>
  <c r="N305" i="8" a="1"/>
  <c r="N305" i="8"/>
  <c r="O305" i="8" a="1"/>
  <c r="O305" i="8"/>
  <c r="P305" i="8" a="1"/>
  <c r="P305" i="8"/>
  <c r="Q305" i="8" a="1"/>
  <c r="Q305" i="8"/>
  <c r="R305" i="8" a="1"/>
  <c r="R305" i="8"/>
  <c r="S305" i="8" a="1"/>
  <c r="S305" i="8"/>
  <c r="T305" i="8" a="1"/>
  <c r="T305" i="8"/>
  <c r="U305" i="8" a="1"/>
  <c r="U305" i="8"/>
  <c r="V305" i="8" a="1"/>
  <c r="V305" i="8"/>
  <c r="W305" i="8" a="1"/>
  <c r="W305" i="8"/>
  <c r="X305" i="8" a="1"/>
  <c r="X305" i="8"/>
  <c r="Y305" i="8" a="1"/>
  <c r="Y305" i="8"/>
  <c r="B306" i="8" a="1"/>
  <c r="B306" i="8"/>
  <c r="C306" i="8" a="1"/>
  <c r="C306" i="8"/>
  <c r="D306" i="8" a="1"/>
  <c r="D306" i="8"/>
  <c r="E306" i="8" a="1"/>
  <c r="E306" i="8"/>
  <c r="F306" i="8" a="1"/>
  <c r="F306" i="8"/>
  <c r="G306" i="8" a="1"/>
  <c r="G306" i="8"/>
  <c r="H306" i="8" a="1"/>
  <c r="H306" i="8"/>
  <c r="I306" i="8" a="1"/>
  <c r="I306" i="8"/>
  <c r="J306" i="8" a="1"/>
  <c r="J306" i="8"/>
  <c r="K306" i="8" a="1"/>
  <c r="K306" i="8"/>
  <c r="L306" i="8" a="1"/>
  <c r="L306" i="8"/>
  <c r="M306" i="8" a="1"/>
  <c r="M306" i="8"/>
  <c r="N306" i="8" a="1"/>
  <c r="N306" i="8"/>
  <c r="O306" i="8" a="1"/>
  <c r="O306" i="8"/>
  <c r="P306" i="8" a="1"/>
  <c r="P306" i="8"/>
  <c r="Q306" i="8" a="1"/>
  <c r="Q306" i="8"/>
  <c r="R306" i="8" a="1"/>
  <c r="R306" i="8"/>
  <c r="S306" i="8" a="1"/>
  <c r="S306" i="8"/>
  <c r="T306" i="8" a="1"/>
  <c r="T306" i="8"/>
  <c r="U306" i="8" a="1"/>
  <c r="U306" i="8"/>
  <c r="V306" i="8" a="1"/>
  <c r="V306" i="8"/>
  <c r="W306" i="8" a="1"/>
  <c r="W306" i="8"/>
  <c r="X306" i="8" a="1"/>
  <c r="X306" i="8"/>
  <c r="Y306" i="8" a="1"/>
  <c r="Y306" i="8"/>
  <c r="B307" i="8" a="1"/>
  <c r="B307" i="8"/>
  <c r="C307" i="8" a="1"/>
  <c r="C307" i="8"/>
  <c r="D307" i="8" a="1"/>
  <c r="D307" i="8"/>
  <c r="E307" i="8" a="1"/>
  <c r="E307" i="8"/>
  <c r="F307" i="8" a="1"/>
  <c r="F307" i="8"/>
  <c r="G307" i="8" a="1"/>
  <c r="G307" i="8"/>
  <c r="H307" i="8" a="1"/>
  <c r="H307" i="8"/>
  <c r="I307" i="8" a="1"/>
  <c r="I307" i="8"/>
  <c r="J307" i="8" a="1"/>
  <c r="J307" i="8"/>
  <c r="K307" i="8" a="1"/>
  <c r="K307" i="8"/>
  <c r="L307" i="8" a="1"/>
  <c r="L307" i="8"/>
  <c r="M307" i="8" a="1"/>
  <c r="M307" i="8"/>
  <c r="N307" i="8" a="1"/>
  <c r="N307" i="8"/>
  <c r="O307" i="8" a="1"/>
  <c r="O307" i="8"/>
  <c r="P307" i="8" a="1"/>
  <c r="P307" i="8"/>
  <c r="Q307" i="8" a="1"/>
  <c r="Q307" i="8"/>
  <c r="R307" i="8" a="1"/>
  <c r="R307" i="8"/>
  <c r="S307" i="8" a="1"/>
  <c r="S307" i="8"/>
  <c r="T307" i="8" a="1"/>
  <c r="T307" i="8"/>
  <c r="U307" i="8" a="1"/>
  <c r="U307" i="8"/>
  <c r="V307" i="8" a="1"/>
  <c r="V307" i="8"/>
  <c r="W307" i="8" a="1"/>
  <c r="W307" i="8"/>
  <c r="X307" i="8" a="1"/>
  <c r="X307" i="8"/>
  <c r="Y307" i="8" a="1"/>
  <c r="Y307" i="8"/>
  <c r="B308" i="8" a="1"/>
  <c r="B308" i="8"/>
  <c r="C308" i="8" a="1"/>
  <c r="C308" i="8"/>
  <c r="D308" i="8" a="1"/>
  <c r="D308" i="8"/>
  <c r="E308" i="8" a="1"/>
  <c r="E308" i="8"/>
  <c r="F308" i="8" a="1"/>
  <c r="F308" i="8"/>
  <c r="G308" i="8" a="1"/>
  <c r="G308" i="8"/>
  <c r="H308" i="8" a="1"/>
  <c r="H308" i="8"/>
  <c r="I308" i="8" a="1"/>
  <c r="I308" i="8"/>
  <c r="J308" i="8" a="1"/>
  <c r="J308" i="8"/>
  <c r="K308" i="8" a="1"/>
  <c r="K308" i="8"/>
  <c r="L308" i="8" a="1"/>
  <c r="L308" i="8"/>
  <c r="M308" i="8" a="1"/>
  <c r="M308" i="8"/>
  <c r="N308" i="8" a="1"/>
  <c r="N308" i="8"/>
  <c r="O308" i="8" a="1"/>
  <c r="O308" i="8"/>
  <c r="P308" i="8" a="1"/>
  <c r="P308" i="8"/>
  <c r="Q308" i="8" a="1"/>
  <c r="Q308" i="8"/>
  <c r="R308" i="8" a="1"/>
  <c r="R308" i="8"/>
  <c r="S308" i="8" a="1"/>
  <c r="S308" i="8"/>
  <c r="T308" i="8" a="1"/>
  <c r="T308" i="8"/>
  <c r="U308" i="8" a="1"/>
  <c r="U308" i="8"/>
  <c r="V308" i="8" a="1"/>
  <c r="V308" i="8"/>
  <c r="W308" i="8" a="1"/>
  <c r="W308" i="8"/>
  <c r="X308" i="8" a="1"/>
  <c r="X308" i="8"/>
  <c r="Y308" i="8" a="1"/>
  <c r="Y308" i="8"/>
  <c r="B309" i="8" a="1"/>
  <c r="B309" i="8"/>
  <c r="C309" i="8" a="1"/>
  <c r="C309" i="8"/>
  <c r="D309" i="8" a="1"/>
  <c r="D309" i="8"/>
  <c r="E309" i="8" a="1"/>
  <c r="E309" i="8"/>
  <c r="F309" i="8" a="1"/>
  <c r="F309" i="8"/>
  <c r="G309" i="8" a="1"/>
  <c r="G309" i="8"/>
  <c r="H309" i="8" a="1"/>
  <c r="H309" i="8"/>
  <c r="I309" i="8" a="1"/>
  <c r="I309" i="8"/>
  <c r="J309" i="8" a="1"/>
  <c r="J309" i="8"/>
  <c r="K309" i="8" a="1"/>
  <c r="K309" i="8"/>
  <c r="L309" i="8" a="1"/>
  <c r="L309" i="8"/>
  <c r="M309" i="8" a="1"/>
  <c r="M309" i="8"/>
  <c r="N309" i="8" a="1"/>
  <c r="N309" i="8"/>
  <c r="O309" i="8" a="1"/>
  <c r="O309" i="8"/>
  <c r="P309" i="8" a="1"/>
  <c r="P309" i="8"/>
  <c r="Q309" i="8" a="1"/>
  <c r="Q309" i="8"/>
  <c r="R309" i="8" a="1"/>
  <c r="R309" i="8"/>
  <c r="S309" i="8" a="1"/>
  <c r="S309" i="8"/>
  <c r="T309" i="8" a="1"/>
  <c r="T309" i="8"/>
  <c r="U309" i="8" a="1"/>
  <c r="U309" i="8"/>
  <c r="V309" i="8" a="1"/>
  <c r="V309" i="8"/>
  <c r="W309" i="8" a="1"/>
  <c r="W309" i="8"/>
  <c r="X309" i="8" a="1"/>
  <c r="X309" i="8"/>
  <c r="Y309" i="8" a="1"/>
  <c r="Y309" i="8"/>
  <c r="B310" i="8" a="1"/>
  <c r="B310" i="8"/>
  <c r="C310" i="8" a="1"/>
  <c r="C310" i="8"/>
  <c r="D310" i="8" a="1"/>
  <c r="D310" i="8"/>
  <c r="E310" i="8" a="1"/>
  <c r="E310" i="8"/>
  <c r="F310" i="8" a="1"/>
  <c r="F310" i="8"/>
  <c r="G310" i="8" a="1"/>
  <c r="G310" i="8"/>
  <c r="H310" i="8" a="1"/>
  <c r="H310" i="8"/>
  <c r="I310" i="8" a="1"/>
  <c r="I310" i="8"/>
  <c r="J310" i="8" a="1"/>
  <c r="J310" i="8"/>
  <c r="K310" i="8" a="1"/>
  <c r="K310" i="8"/>
  <c r="L310" i="8" a="1"/>
  <c r="L310" i="8"/>
  <c r="M310" i="8" a="1"/>
  <c r="M310" i="8"/>
  <c r="N310" i="8" a="1"/>
  <c r="N310" i="8"/>
  <c r="O310" i="8" a="1"/>
  <c r="O310" i="8"/>
  <c r="P310" i="8" a="1"/>
  <c r="P310" i="8"/>
  <c r="Q310" i="8" a="1"/>
  <c r="Q310" i="8"/>
  <c r="R310" i="8" a="1"/>
  <c r="R310" i="8"/>
  <c r="S310" i="8" a="1"/>
  <c r="S310" i="8"/>
  <c r="T310" i="8" a="1"/>
  <c r="T310" i="8"/>
  <c r="U310" i="8" a="1"/>
  <c r="U310" i="8"/>
  <c r="V310" i="8" a="1"/>
  <c r="V310" i="8"/>
  <c r="W310" i="8" a="1"/>
  <c r="W310" i="8"/>
  <c r="X310" i="8" a="1"/>
  <c r="X310" i="8"/>
  <c r="Y310" i="8" a="1"/>
  <c r="Y310" i="8"/>
  <c r="B311" i="8" a="1"/>
  <c r="B311" i="8"/>
  <c r="C311" i="8" a="1"/>
  <c r="C311" i="8"/>
  <c r="D311" i="8" a="1"/>
  <c r="D311" i="8"/>
  <c r="E311" i="8" a="1"/>
  <c r="E311" i="8"/>
  <c r="F311" i="8" a="1"/>
  <c r="F311" i="8"/>
  <c r="G311" i="8" a="1"/>
  <c r="G311" i="8"/>
  <c r="H311" i="8" a="1"/>
  <c r="H311" i="8"/>
  <c r="I311" i="8" a="1"/>
  <c r="I311" i="8"/>
  <c r="J311" i="8" a="1"/>
  <c r="J311" i="8"/>
  <c r="K311" i="8" a="1"/>
  <c r="K311" i="8"/>
  <c r="L311" i="8" a="1"/>
  <c r="L311" i="8"/>
  <c r="M311" i="8" a="1"/>
  <c r="M311" i="8"/>
  <c r="N311" i="8" a="1"/>
  <c r="N311" i="8"/>
  <c r="O311" i="8" a="1"/>
  <c r="O311" i="8"/>
  <c r="P311" i="8" a="1"/>
  <c r="P311" i="8"/>
  <c r="Q311" i="8" a="1"/>
  <c r="Q311" i="8"/>
  <c r="R311" i="8" a="1"/>
  <c r="R311" i="8"/>
  <c r="S311" i="8" a="1"/>
  <c r="S311" i="8"/>
  <c r="T311" i="8" a="1"/>
  <c r="T311" i="8"/>
  <c r="U311" i="8" a="1"/>
  <c r="U311" i="8"/>
  <c r="V311" i="8" a="1"/>
  <c r="V311" i="8"/>
  <c r="W311" i="8" a="1"/>
  <c r="W311" i="8"/>
  <c r="X311" i="8" a="1"/>
  <c r="X311" i="8"/>
  <c r="Y311" i="8" a="1"/>
  <c r="Y311" i="8"/>
  <c r="B312" i="8" a="1"/>
  <c r="B312" i="8"/>
  <c r="C312" i="8" a="1"/>
  <c r="C312" i="8"/>
  <c r="D312" i="8" a="1"/>
  <c r="D312" i="8"/>
  <c r="E312" i="8" a="1"/>
  <c r="E312" i="8"/>
  <c r="F312" i="8" a="1"/>
  <c r="F312" i="8"/>
  <c r="G312" i="8" a="1"/>
  <c r="G312" i="8"/>
  <c r="H312" i="8" a="1"/>
  <c r="H312" i="8"/>
  <c r="I312" i="8" a="1"/>
  <c r="I312" i="8"/>
  <c r="J312" i="8" a="1"/>
  <c r="J312" i="8"/>
  <c r="K312" i="8" a="1"/>
  <c r="K312" i="8"/>
  <c r="L312" i="8" a="1"/>
  <c r="L312" i="8"/>
  <c r="M312" i="8" a="1"/>
  <c r="M312" i="8"/>
  <c r="N312" i="8" a="1"/>
  <c r="N312" i="8"/>
  <c r="O312" i="8" a="1"/>
  <c r="O312" i="8"/>
  <c r="P312" i="8" a="1"/>
  <c r="P312" i="8"/>
  <c r="Q312" i="8" a="1"/>
  <c r="Q312" i="8"/>
  <c r="R312" i="8" a="1"/>
  <c r="R312" i="8"/>
  <c r="S312" i="8" a="1"/>
  <c r="S312" i="8"/>
  <c r="T312" i="8" a="1"/>
  <c r="T312" i="8"/>
  <c r="U312" i="8" a="1"/>
  <c r="U312" i="8"/>
  <c r="V312" i="8" a="1"/>
  <c r="V312" i="8"/>
  <c r="W312" i="8" a="1"/>
  <c r="W312" i="8"/>
  <c r="X312" i="8" a="1"/>
  <c r="X312" i="8"/>
  <c r="Y312" i="8" a="1"/>
  <c r="Y312" i="8"/>
  <c r="B313" i="8" a="1"/>
  <c r="B313" i="8"/>
  <c r="C313" i="8" a="1"/>
  <c r="C313" i="8"/>
  <c r="D313" i="8" a="1"/>
  <c r="D313" i="8"/>
  <c r="E313" i="8" a="1"/>
  <c r="E313" i="8"/>
  <c r="F313" i="8" a="1"/>
  <c r="F313" i="8"/>
  <c r="G313" i="8" a="1"/>
  <c r="G313" i="8"/>
  <c r="H313" i="8" a="1"/>
  <c r="H313" i="8"/>
  <c r="I313" i="8" a="1"/>
  <c r="I313" i="8"/>
  <c r="J313" i="8" a="1"/>
  <c r="J313" i="8"/>
  <c r="K313" i="8" a="1"/>
  <c r="K313" i="8"/>
  <c r="L313" i="8" a="1"/>
  <c r="L313" i="8"/>
  <c r="M313" i="8" a="1"/>
  <c r="M313" i="8"/>
  <c r="N313" i="8" a="1"/>
  <c r="N313" i="8"/>
  <c r="O313" i="8" a="1"/>
  <c r="O313" i="8"/>
  <c r="P313" i="8" a="1"/>
  <c r="P313" i="8"/>
  <c r="Q313" i="8" a="1"/>
  <c r="Q313" i="8"/>
  <c r="R313" i="8" a="1"/>
  <c r="R313" i="8"/>
  <c r="S313" i="8" a="1"/>
  <c r="S313" i="8"/>
  <c r="T313" i="8" a="1"/>
  <c r="T313" i="8"/>
  <c r="U313" i="8" a="1"/>
  <c r="U313" i="8"/>
  <c r="V313" i="8" a="1"/>
  <c r="V313" i="8"/>
  <c r="W313" i="8" a="1"/>
  <c r="W313" i="8"/>
  <c r="X313" i="8" a="1"/>
  <c r="X313" i="8"/>
  <c r="Y313" i="8" a="1"/>
  <c r="Y313" i="8"/>
  <c r="B314" i="8" a="1"/>
  <c r="B314" i="8"/>
  <c r="C314" i="8" a="1"/>
  <c r="C314" i="8"/>
  <c r="D314" i="8" a="1"/>
  <c r="D314" i="8"/>
  <c r="E314" i="8" a="1"/>
  <c r="E314" i="8"/>
  <c r="F314" i="8" a="1"/>
  <c r="F314" i="8"/>
  <c r="G314" i="8" a="1"/>
  <c r="G314" i="8"/>
  <c r="H314" i="8" a="1"/>
  <c r="H314" i="8"/>
  <c r="I314" i="8" a="1"/>
  <c r="I314" i="8"/>
  <c r="J314" i="8" a="1"/>
  <c r="J314" i="8"/>
  <c r="K314" i="8" a="1"/>
  <c r="K314" i="8"/>
  <c r="L314" i="8" a="1"/>
  <c r="L314" i="8"/>
  <c r="M314" i="8" a="1"/>
  <c r="M314" i="8"/>
  <c r="N314" i="8" a="1"/>
  <c r="N314" i="8"/>
  <c r="O314" i="8" a="1"/>
  <c r="O314" i="8"/>
  <c r="P314" i="8" a="1"/>
  <c r="P314" i="8"/>
  <c r="Q314" i="8" a="1"/>
  <c r="Q314" i="8"/>
  <c r="R314" i="8" a="1"/>
  <c r="R314" i="8"/>
  <c r="S314" i="8" a="1"/>
  <c r="S314" i="8"/>
  <c r="T314" i="8" a="1"/>
  <c r="T314" i="8"/>
  <c r="U314" i="8" a="1"/>
  <c r="U314" i="8"/>
  <c r="V314" i="8" a="1"/>
  <c r="V314" i="8"/>
  <c r="W314" i="8" a="1"/>
  <c r="W314" i="8"/>
  <c r="X314" i="8" a="1"/>
  <c r="X314" i="8"/>
  <c r="Y314" i="8" a="1"/>
  <c r="Y314" i="8"/>
  <c r="B315" i="8" a="1"/>
  <c r="B315" i="8"/>
  <c r="C315" i="8" a="1"/>
  <c r="C315" i="8"/>
  <c r="D315" i="8" a="1"/>
  <c r="D315" i="8"/>
  <c r="E315" i="8" a="1"/>
  <c r="E315" i="8"/>
  <c r="F315" i="8" a="1"/>
  <c r="F315" i="8"/>
  <c r="G315" i="8" a="1"/>
  <c r="G315" i="8"/>
  <c r="H315" i="8" a="1"/>
  <c r="H315" i="8"/>
  <c r="I315" i="8" a="1"/>
  <c r="I315" i="8"/>
  <c r="J315" i="8" a="1"/>
  <c r="J315" i="8"/>
  <c r="K315" i="8" a="1"/>
  <c r="K315" i="8"/>
  <c r="L315" i="8" a="1"/>
  <c r="L315" i="8"/>
  <c r="M315" i="8" a="1"/>
  <c r="M315" i="8"/>
  <c r="N315" i="8" a="1"/>
  <c r="N315" i="8"/>
  <c r="O315" i="8" a="1"/>
  <c r="O315" i="8"/>
  <c r="P315" i="8" a="1"/>
  <c r="P315" i="8"/>
  <c r="Q315" i="8" a="1"/>
  <c r="Q315" i="8"/>
  <c r="R315" i="8" a="1"/>
  <c r="R315" i="8"/>
  <c r="S315" i="8" a="1"/>
  <c r="S315" i="8"/>
  <c r="T315" i="8" a="1"/>
  <c r="T315" i="8"/>
  <c r="U315" i="8" a="1"/>
  <c r="U315" i="8"/>
  <c r="V315" i="8" a="1"/>
  <c r="V315" i="8"/>
  <c r="W315" i="8" a="1"/>
  <c r="W315" i="8"/>
  <c r="X315" i="8" a="1"/>
  <c r="X315" i="8"/>
  <c r="Y315" i="8" a="1"/>
  <c r="Y315" i="8"/>
  <c r="B316" i="8" a="1"/>
  <c r="B316" i="8"/>
  <c r="C316" i="8" a="1"/>
  <c r="C316" i="8"/>
  <c r="D316" i="8" a="1"/>
  <c r="D316" i="8"/>
  <c r="E316" i="8" a="1"/>
  <c r="E316" i="8"/>
  <c r="F316" i="8" a="1"/>
  <c r="F316" i="8"/>
  <c r="G316" i="8" a="1"/>
  <c r="G316" i="8"/>
  <c r="H316" i="8" a="1"/>
  <c r="H316" i="8"/>
  <c r="I316" i="8" a="1"/>
  <c r="I316" i="8"/>
  <c r="J316" i="8" a="1"/>
  <c r="J316" i="8"/>
  <c r="K316" i="8" a="1"/>
  <c r="K316" i="8"/>
  <c r="L316" i="8" a="1"/>
  <c r="L316" i="8"/>
  <c r="M316" i="8" a="1"/>
  <c r="M316" i="8"/>
  <c r="N316" i="8" a="1"/>
  <c r="N316" i="8"/>
  <c r="O316" i="8" a="1"/>
  <c r="O316" i="8"/>
  <c r="P316" i="8" a="1"/>
  <c r="P316" i="8"/>
  <c r="Q316" i="8" a="1"/>
  <c r="Q316" i="8"/>
  <c r="R316" i="8" a="1"/>
  <c r="R316" i="8"/>
  <c r="S316" i="8" a="1"/>
  <c r="S316" i="8"/>
  <c r="T316" i="8" a="1"/>
  <c r="T316" i="8"/>
  <c r="U316" i="8" a="1"/>
  <c r="U316" i="8"/>
  <c r="V316" i="8" a="1"/>
  <c r="V316" i="8"/>
  <c r="W316" i="8" a="1"/>
  <c r="W316" i="8"/>
  <c r="X316" i="8" a="1"/>
  <c r="X316" i="8"/>
  <c r="Y316" i="8" a="1"/>
  <c r="Y316" i="8"/>
  <c r="B317" i="8" a="1"/>
  <c r="B317" i="8"/>
  <c r="C317" i="8" a="1"/>
  <c r="C317" i="8"/>
  <c r="D317" i="8" a="1"/>
  <c r="D317" i="8"/>
  <c r="E317" i="8" a="1"/>
  <c r="E317" i="8"/>
  <c r="F317" i="8" a="1"/>
  <c r="F317" i="8"/>
  <c r="G317" i="8" a="1"/>
  <c r="G317" i="8"/>
  <c r="H317" i="8" a="1"/>
  <c r="H317" i="8"/>
  <c r="I317" i="8" a="1"/>
  <c r="I317" i="8"/>
  <c r="J317" i="8" a="1"/>
  <c r="J317" i="8"/>
  <c r="K317" i="8" a="1"/>
  <c r="K317" i="8"/>
  <c r="L317" i="8" a="1"/>
  <c r="L317" i="8"/>
  <c r="M317" i="8" a="1"/>
  <c r="M317" i="8"/>
  <c r="N317" i="8" a="1"/>
  <c r="N317" i="8"/>
  <c r="O317" i="8" a="1"/>
  <c r="O317" i="8"/>
  <c r="P317" i="8" a="1"/>
  <c r="P317" i="8"/>
  <c r="Q317" i="8" a="1"/>
  <c r="Q317" i="8"/>
  <c r="R317" i="8" a="1"/>
  <c r="R317" i="8"/>
  <c r="S317" i="8" a="1"/>
  <c r="S317" i="8"/>
  <c r="T317" i="8" a="1"/>
  <c r="T317" i="8"/>
  <c r="U317" i="8" a="1"/>
  <c r="U317" i="8"/>
  <c r="V317" i="8" a="1"/>
  <c r="V317" i="8"/>
  <c r="W317" i="8" a="1"/>
  <c r="W317" i="8"/>
  <c r="X317" i="8" a="1"/>
  <c r="X317" i="8"/>
  <c r="Y317" i="8" a="1"/>
  <c r="Y317" i="8"/>
  <c r="B318" i="8" a="1"/>
  <c r="B318" i="8"/>
  <c r="C318" i="8" a="1"/>
  <c r="C318" i="8"/>
  <c r="D318" i="8" a="1"/>
  <c r="D318" i="8"/>
  <c r="E318" i="8" a="1"/>
  <c r="E318" i="8"/>
  <c r="F318" i="8" a="1"/>
  <c r="F318" i="8"/>
  <c r="G318" i="8" a="1"/>
  <c r="G318" i="8"/>
  <c r="H318" i="8" a="1"/>
  <c r="H318" i="8"/>
  <c r="I318" i="8" a="1"/>
  <c r="I318" i="8"/>
  <c r="J318" i="8" a="1"/>
  <c r="J318" i="8"/>
  <c r="K318" i="8" a="1"/>
  <c r="K318" i="8"/>
  <c r="L318" i="8" a="1"/>
  <c r="L318" i="8"/>
  <c r="M318" i="8" a="1"/>
  <c r="M318" i="8"/>
  <c r="N318" i="8" a="1"/>
  <c r="N318" i="8"/>
  <c r="O318" i="8" a="1"/>
  <c r="O318" i="8"/>
  <c r="P318" i="8" a="1"/>
  <c r="P318" i="8"/>
  <c r="Q318" i="8" a="1"/>
  <c r="Q318" i="8"/>
  <c r="R318" i="8" a="1"/>
  <c r="R318" i="8"/>
  <c r="S318" i="8" a="1"/>
  <c r="S318" i="8"/>
  <c r="T318" i="8" a="1"/>
  <c r="T318" i="8"/>
  <c r="U318" i="8" a="1"/>
  <c r="U318" i="8"/>
  <c r="V318" i="8" a="1"/>
  <c r="V318" i="8"/>
  <c r="W318" i="8" a="1"/>
  <c r="W318" i="8"/>
  <c r="X318" i="8" a="1"/>
  <c r="X318" i="8"/>
  <c r="Y318" i="8" a="1"/>
  <c r="Y318" i="8"/>
  <c r="B319" i="8" a="1"/>
  <c r="B319" i="8"/>
  <c r="C319" i="8" a="1"/>
  <c r="C319" i="8"/>
  <c r="D319" i="8" a="1"/>
  <c r="D319" i="8"/>
  <c r="E319" i="8" a="1"/>
  <c r="E319" i="8"/>
  <c r="F319" i="8" a="1"/>
  <c r="F319" i="8"/>
  <c r="G319" i="8" a="1"/>
  <c r="G319" i="8"/>
  <c r="H319" i="8" a="1"/>
  <c r="H319" i="8"/>
  <c r="I319" i="8" a="1"/>
  <c r="I319" i="8"/>
  <c r="J319" i="8" a="1"/>
  <c r="J319" i="8"/>
  <c r="K319" i="8" a="1"/>
  <c r="K319" i="8"/>
  <c r="L319" i="8" a="1"/>
  <c r="L319" i="8"/>
  <c r="M319" i="8" a="1"/>
  <c r="M319" i="8"/>
  <c r="N319" i="8" a="1"/>
  <c r="N319" i="8"/>
  <c r="O319" i="8" a="1"/>
  <c r="O319" i="8"/>
  <c r="P319" i="8" a="1"/>
  <c r="P319" i="8"/>
  <c r="Q319" i="8" a="1"/>
  <c r="Q319" i="8"/>
  <c r="R319" i="8" a="1"/>
  <c r="R319" i="8"/>
  <c r="S319" i="8" a="1"/>
  <c r="S319" i="8"/>
  <c r="T319" i="8" a="1"/>
  <c r="T319" i="8"/>
  <c r="U319" i="8" a="1"/>
  <c r="U319" i="8"/>
  <c r="V319" i="8" a="1"/>
  <c r="V319" i="8"/>
  <c r="W319" i="8" a="1"/>
  <c r="W319" i="8"/>
  <c r="X319" i="8" a="1"/>
  <c r="X319" i="8"/>
  <c r="Y319" i="8" a="1"/>
  <c r="Y319" i="8"/>
  <c r="B320" i="8" a="1"/>
  <c r="B320" i="8"/>
  <c r="C320" i="8" a="1"/>
  <c r="C320" i="8"/>
  <c r="D320" i="8" a="1"/>
  <c r="D320" i="8"/>
  <c r="E320" i="8" a="1"/>
  <c r="E320" i="8"/>
  <c r="F320" i="8" a="1"/>
  <c r="F320" i="8"/>
  <c r="G320" i="8" a="1"/>
  <c r="G320" i="8"/>
  <c r="H320" i="8" a="1"/>
  <c r="H320" i="8"/>
  <c r="I320" i="8" a="1"/>
  <c r="I320" i="8"/>
  <c r="J320" i="8" a="1"/>
  <c r="J320" i="8"/>
  <c r="K320" i="8" a="1"/>
  <c r="K320" i="8"/>
  <c r="L320" i="8" a="1"/>
  <c r="L320" i="8"/>
  <c r="M320" i="8" a="1"/>
  <c r="M320" i="8"/>
  <c r="N320" i="8" a="1"/>
  <c r="N320" i="8"/>
  <c r="O320" i="8" a="1"/>
  <c r="O320" i="8"/>
  <c r="P320" i="8" a="1"/>
  <c r="P320" i="8"/>
  <c r="Q320" i="8" a="1"/>
  <c r="Q320" i="8"/>
  <c r="R320" i="8" a="1"/>
  <c r="R320" i="8"/>
  <c r="S320" i="8" a="1"/>
  <c r="S320" i="8"/>
  <c r="T320" i="8" a="1"/>
  <c r="T320" i="8"/>
  <c r="U320" i="8" a="1"/>
  <c r="U320" i="8"/>
  <c r="V320" i="8" a="1"/>
  <c r="V320" i="8"/>
  <c r="W320" i="8" a="1"/>
  <c r="W320" i="8"/>
  <c r="X320" i="8" a="1"/>
  <c r="X320" i="8"/>
  <c r="Y320" i="8" a="1"/>
  <c r="Y320" i="8"/>
  <c r="B321" i="8" a="1"/>
  <c r="B321" i="8"/>
  <c r="C321" i="8" a="1"/>
  <c r="C321" i="8"/>
  <c r="D321" i="8" a="1"/>
  <c r="D321" i="8"/>
  <c r="E321" i="8" a="1"/>
  <c r="E321" i="8"/>
  <c r="F321" i="8" a="1"/>
  <c r="F321" i="8"/>
  <c r="G321" i="8" a="1"/>
  <c r="G321" i="8"/>
  <c r="H321" i="8" a="1"/>
  <c r="H321" i="8"/>
  <c r="I321" i="8" a="1"/>
  <c r="I321" i="8"/>
  <c r="J321" i="8" a="1"/>
  <c r="J321" i="8"/>
  <c r="K321" i="8" a="1"/>
  <c r="K321" i="8"/>
  <c r="L321" i="8" a="1"/>
  <c r="L321" i="8"/>
  <c r="M321" i="8" a="1"/>
  <c r="M321" i="8"/>
  <c r="N321" i="8" a="1"/>
  <c r="N321" i="8"/>
  <c r="O321" i="8" a="1"/>
  <c r="O321" i="8"/>
  <c r="P321" i="8" a="1"/>
  <c r="P321" i="8"/>
  <c r="Q321" i="8" a="1"/>
  <c r="Q321" i="8"/>
  <c r="R321" i="8" a="1"/>
  <c r="R321" i="8"/>
  <c r="S321" i="8" a="1"/>
  <c r="S321" i="8"/>
  <c r="T321" i="8" a="1"/>
  <c r="T321" i="8"/>
  <c r="U321" i="8" a="1"/>
  <c r="U321" i="8"/>
  <c r="V321" i="8" a="1"/>
  <c r="V321" i="8"/>
  <c r="W321" i="8" a="1"/>
  <c r="W321" i="8"/>
  <c r="X321" i="8" a="1"/>
  <c r="X321" i="8"/>
  <c r="Y321" i="8" a="1"/>
  <c r="Y321" i="8"/>
  <c r="B322" i="8" a="1"/>
  <c r="B322" i="8"/>
  <c r="C322" i="8" a="1"/>
  <c r="C322" i="8"/>
  <c r="D322" i="8" a="1"/>
  <c r="D322" i="8"/>
  <c r="E322" i="8" a="1"/>
  <c r="E322" i="8"/>
  <c r="F322" i="8" a="1"/>
  <c r="F322" i="8"/>
  <c r="G322" i="8" a="1"/>
  <c r="G322" i="8"/>
  <c r="H322" i="8" a="1"/>
  <c r="H322" i="8"/>
  <c r="I322" i="8" a="1"/>
  <c r="I322" i="8"/>
  <c r="J322" i="8" a="1"/>
  <c r="J322" i="8"/>
  <c r="K322" i="8" a="1"/>
  <c r="K322" i="8"/>
  <c r="L322" i="8" a="1"/>
  <c r="L322" i="8"/>
  <c r="M322" i="8" a="1"/>
  <c r="M322" i="8"/>
  <c r="N322" i="8" a="1"/>
  <c r="N322" i="8"/>
  <c r="O322" i="8" a="1"/>
  <c r="O322" i="8"/>
  <c r="P322" i="8" a="1"/>
  <c r="P322" i="8"/>
  <c r="Q322" i="8" a="1"/>
  <c r="Q322" i="8"/>
  <c r="R322" i="8" a="1"/>
  <c r="R322" i="8"/>
  <c r="S322" i="8" a="1"/>
  <c r="S322" i="8"/>
  <c r="T322" i="8" a="1"/>
  <c r="T322" i="8"/>
  <c r="U322" i="8" a="1"/>
  <c r="U322" i="8"/>
  <c r="V322" i="8" a="1"/>
  <c r="V322" i="8"/>
  <c r="W322" i="8" a="1"/>
  <c r="W322" i="8"/>
  <c r="X322" i="8" a="1"/>
  <c r="X322" i="8"/>
  <c r="Y322" i="8" a="1"/>
  <c r="Y322" i="8"/>
  <c r="B323" i="8" a="1"/>
  <c r="B323" i="8"/>
  <c r="C323" i="8" a="1"/>
  <c r="C323" i="8"/>
  <c r="D323" i="8" a="1"/>
  <c r="D323" i="8"/>
  <c r="E323" i="8" a="1"/>
  <c r="E323" i="8"/>
  <c r="F323" i="8" a="1"/>
  <c r="F323" i="8"/>
  <c r="G323" i="8" a="1"/>
  <c r="G323" i="8"/>
  <c r="H323" i="8" a="1"/>
  <c r="H323" i="8"/>
  <c r="I323" i="8" a="1"/>
  <c r="I323" i="8"/>
  <c r="J323" i="8" a="1"/>
  <c r="J323" i="8"/>
  <c r="K323" i="8" a="1"/>
  <c r="K323" i="8"/>
  <c r="L323" i="8" a="1"/>
  <c r="L323" i="8"/>
  <c r="M323" i="8" a="1"/>
  <c r="M323" i="8"/>
  <c r="N323" i="8" a="1"/>
  <c r="N323" i="8"/>
  <c r="O323" i="8" a="1"/>
  <c r="O323" i="8"/>
  <c r="P323" i="8" a="1"/>
  <c r="P323" i="8"/>
  <c r="Q323" i="8" a="1"/>
  <c r="Q323" i="8"/>
  <c r="R323" i="8" a="1"/>
  <c r="R323" i="8"/>
  <c r="S323" i="8" a="1"/>
  <c r="S323" i="8"/>
  <c r="T323" i="8" a="1"/>
  <c r="T323" i="8"/>
  <c r="U323" i="8" a="1"/>
  <c r="U323" i="8"/>
  <c r="V323" i="8" a="1"/>
  <c r="V323" i="8"/>
  <c r="W323" i="8" a="1"/>
  <c r="W323" i="8"/>
  <c r="X323" i="8" a="1"/>
  <c r="X323" i="8"/>
  <c r="Y323" i="8" a="1"/>
  <c r="Y323" i="8"/>
  <c r="B324" i="8" a="1"/>
  <c r="B324" i="8"/>
  <c r="C324" i="8" a="1"/>
  <c r="C324" i="8"/>
  <c r="D324" i="8" a="1"/>
  <c r="D324" i="8"/>
  <c r="E324" i="8" a="1"/>
  <c r="E324" i="8"/>
  <c r="F324" i="8" a="1"/>
  <c r="F324" i="8"/>
  <c r="G324" i="8" a="1"/>
  <c r="G324" i="8"/>
  <c r="H324" i="8" a="1"/>
  <c r="H324" i="8"/>
  <c r="I324" i="8" a="1"/>
  <c r="I324" i="8"/>
  <c r="J324" i="8" a="1"/>
  <c r="J324" i="8"/>
  <c r="K324" i="8" a="1"/>
  <c r="K324" i="8"/>
  <c r="L324" i="8" a="1"/>
  <c r="L324" i="8"/>
  <c r="M324" i="8" a="1"/>
  <c r="M324" i="8"/>
  <c r="N324" i="8" a="1"/>
  <c r="N324" i="8"/>
  <c r="O324" i="8" a="1"/>
  <c r="O324" i="8"/>
  <c r="P324" i="8" a="1"/>
  <c r="P324" i="8"/>
  <c r="Q324" i="8" a="1"/>
  <c r="Q324" i="8"/>
  <c r="R324" i="8" a="1"/>
  <c r="R324" i="8"/>
  <c r="S324" i="8" a="1"/>
  <c r="S324" i="8"/>
  <c r="T324" i="8" a="1"/>
  <c r="T324" i="8"/>
  <c r="U324" i="8" a="1"/>
  <c r="U324" i="8"/>
  <c r="V324" i="8" a="1"/>
  <c r="V324" i="8"/>
  <c r="W324" i="8" a="1"/>
  <c r="W324" i="8"/>
  <c r="X324" i="8" a="1"/>
  <c r="X324" i="8"/>
  <c r="Y324" i="8" a="1"/>
  <c r="Y324" i="8"/>
  <c r="B325" i="8" a="1"/>
  <c r="B325" i="8"/>
  <c r="C325" i="8" a="1"/>
  <c r="C325" i="8"/>
  <c r="D325" i="8" a="1"/>
  <c r="D325" i="8"/>
  <c r="E325" i="8" a="1"/>
  <c r="E325" i="8"/>
  <c r="F325" i="8" a="1"/>
  <c r="F325" i="8"/>
  <c r="G325" i="8" a="1"/>
  <c r="G325" i="8"/>
  <c r="H325" i="8" a="1"/>
  <c r="H325" i="8"/>
  <c r="I325" i="8" a="1"/>
  <c r="I325" i="8"/>
  <c r="J325" i="8" a="1"/>
  <c r="J325" i="8"/>
  <c r="K325" i="8" a="1"/>
  <c r="K325" i="8"/>
  <c r="L325" i="8" a="1"/>
  <c r="L325" i="8"/>
  <c r="M325" i="8" a="1"/>
  <c r="M325" i="8"/>
  <c r="N325" i="8" a="1"/>
  <c r="N325" i="8"/>
  <c r="O325" i="8" a="1"/>
  <c r="O325" i="8"/>
  <c r="P325" i="8" a="1"/>
  <c r="P325" i="8"/>
  <c r="Q325" i="8" a="1"/>
  <c r="Q325" i="8"/>
  <c r="R325" i="8" a="1"/>
  <c r="R325" i="8"/>
  <c r="S325" i="8" a="1"/>
  <c r="S325" i="8"/>
  <c r="T325" i="8" a="1"/>
  <c r="T325" i="8"/>
  <c r="U325" i="8" a="1"/>
  <c r="U325" i="8"/>
  <c r="V325" i="8" a="1"/>
  <c r="V325" i="8"/>
  <c r="W325" i="8" a="1"/>
  <c r="W325" i="8"/>
  <c r="X325" i="8" a="1"/>
  <c r="X325" i="8"/>
  <c r="Y325" i="8" a="1"/>
  <c r="Y325" i="8"/>
  <c r="B326" i="8" a="1"/>
  <c r="B326" i="8"/>
  <c r="C326" i="8" a="1"/>
  <c r="C326" i="8"/>
  <c r="D326" i="8" a="1"/>
  <c r="D326" i="8"/>
  <c r="E326" i="8" a="1"/>
  <c r="E326" i="8"/>
  <c r="F326" i="8" a="1"/>
  <c r="F326" i="8"/>
  <c r="G326" i="8" a="1"/>
  <c r="G326" i="8"/>
  <c r="H326" i="8" a="1"/>
  <c r="H326" i="8"/>
  <c r="I326" i="8" a="1"/>
  <c r="I326" i="8"/>
  <c r="J326" i="8" a="1"/>
  <c r="J326" i="8"/>
  <c r="K326" i="8" a="1"/>
  <c r="K326" i="8"/>
  <c r="L326" i="8" a="1"/>
  <c r="L326" i="8"/>
  <c r="M326" i="8" a="1"/>
  <c r="M326" i="8"/>
  <c r="N326" i="8" a="1"/>
  <c r="N326" i="8"/>
  <c r="O326" i="8" a="1"/>
  <c r="O326" i="8"/>
  <c r="P326" i="8" a="1"/>
  <c r="P326" i="8"/>
  <c r="Q326" i="8" a="1"/>
  <c r="Q326" i="8"/>
  <c r="R326" i="8" a="1"/>
  <c r="R326" i="8"/>
  <c r="S326" i="8" a="1"/>
  <c r="S326" i="8"/>
  <c r="T326" i="8" a="1"/>
  <c r="T326" i="8"/>
  <c r="U326" i="8" a="1"/>
  <c r="U326" i="8"/>
  <c r="V326" i="8" a="1"/>
  <c r="V326" i="8"/>
  <c r="W326" i="8" a="1"/>
  <c r="W326" i="8"/>
  <c r="X326" i="8" a="1"/>
  <c r="X326" i="8"/>
  <c r="Y326" i="8" a="1"/>
  <c r="Y326" i="8"/>
  <c r="B327" i="8" a="1"/>
  <c r="B327" i="8"/>
  <c r="C327" i="8" a="1"/>
  <c r="C327" i="8"/>
  <c r="D327" i="8" a="1"/>
  <c r="D327" i="8"/>
  <c r="E327" i="8" a="1"/>
  <c r="E327" i="8"/>
  <c r="F327" i="8" a="1"/>
  <c r="F327" i="8"/>
  <c r="G327" i="8" a="1"/>
  <c r="G327" i="8"/>
  <c r="H327" i="8" a="1"/>
  <c r="H327" i="8"/>
  <c r="I327" i="8" a="1"/>
  <c r="I327" i="8"/>
  <c r="J327" i="8" a="1"/>
  <c r="J327" i="8"/>
  <c r="K327" i="8" a="1"/>
  <c r="K327" i="8"/>
  <c r="L327" i="8" a="1"/>
  <c r="L327" i="8"/>
  <c r="M327" i="8" a="1"/>
  <c r="M327" i="8"/>
  <c r="N327" i="8" a="1"/>
  <c r="N327" i="8"/>
  <c r="O327" i="8" a="1"/>
  <c r="O327" i="8"/>
  <c r="P327" i="8" a="1"/>
  <c r="P327" i="8"/>
  <c r="Q327" i="8" a="1"/>
  <c r="Q327" i="8"/>
  <c r="R327" i="8" a="1"/>
  <c r="R327" i="8"/>
  <c r="S327" i="8" a="1"/>
  <c r="S327" i="8"/>
  <c r="T327" i="8" a="1"/>
  <c r="T327" i="8"/>
  <c r="U327" i="8" a="1"/>
  <c r="U327" i="8"/>
  <c r="V327" i="8" a="1"/>
  <c r="V327" i="8"/>
  <c r="W327" i="8" a="1"/>
  <c r="W327" i="8"/>
  <c r="X327" i="8" a="1"/>
  <c r="X327" i="8"/>
  <c r="Y327" i="8" a="1"/>
  <c r="Y327" i="8"/>
  <c r="B328" i="8" a="1"/>
  <c r="B328" i="8"/>
  <c r="C328" i="8" a="1"/>
  <c r="C328" i="8"/>
  <c r="D328" i="8" a="1"/>
  <c r="D328" i="8"/>
  <c r="E328" i="8" a="1"/>
  <c r="E328" i="8"/>
  <c r="F328" i="8" a="1"/>
  <c r="F328" i="8"/>
  <c r="G328" i="8" a="1"/>
  <c r="G328" i="8"/>
  <c r="H328" i="8" a="1"/>
  <c r="H328" i="8"/>
  <c r="I328" i="8" a="1"/>
  <c r="I328" i="8"/>
  <c r="J328" i="8" a="1"/>
  <c r="J328" i="8"/>
  <c r="K328" i="8" a="1"/>
  <c r="K328" i="8"/>
  <c r="L328" i="8" a="1"/>
  <c r="L328" i="8"/>
  <c r="M328" i="8" a="1"/>
  <c r="M328" i="8"/>
  <c r="N328" i="8" a="1"/>
  <c r="N328" i="8"/>
  <c r="O328" i="8" a="1"/>
  <c r="O328" i="8"/>
  <c r="P328" i="8" a="1"/>
  <c r="P328" i="8"/>
  <c r="Q328" i="8" a="1"/>
  <c r="Q328" i="8"/>
  <c r="R328" i="8" a="1"/>
  <c r="R328" i="8"/>
  <c r="S328" i="8" a="1"/>
  <c r="S328" i="8"/>
  <c r="T328" i="8" a="1"/>
  <c r="T328" i="8"/>
  <c r="U328" i="8" a="1"/>
  <c r="U328" i="8"/>
  <c r="V328" i="8" a="1"/>
  <c r="V328" i="8"/>
  <c r="W328" i="8" a="1"/>
  <c r="W328" i="8"/>
  <c r="X328" i="8" a="1"/>
  <c r="X328" i="8"/>
  <c r="Y328" i="8" a="1"/>
  <c r="Y328" i="8"/>
  <c r="B329" i="8" a="1"/>
  <c r="B329" i="8"/>
  <c r="C329" i="8" a="1"/>
  <c r="C329" i="8"/>
  <c r="D329" i="8" a="1"/>
  <c r="D329" i="8"/>
  <c r="E329" i="8" a="1"/>
  <c r="E329" i="8"/>
  <c r="F329" i="8" a="1"/>
  <c r="F329" i="8"/>
  <c r="G329" i="8" a="1"/>
  <c r="G329" i="8"/>
  <c r="H329" i="8" a="1"/>
  <c r="H329" i="8"/>
  <c r="I329" i="8" a="1"/>
  <c r="I329" i="8"/>
  <c r="J329" i="8" a="1"/>
  <c r="J329" i="8"/>
  <c r="K329" i="8" a="1"/>
  <c r="K329" i="8"/>
  <c r="L329" i="8" a="1"/>
  <c r="L329" i="8"/>
  <c r="M329" i="8" a="1"/>
  <c r="M329" i="8"/>
  <c r="N329" i="8" a="1"/>
  <c r="N329" i="8"/>
  <c r="O329" i="8" a="1"/>
  <c r="O329" i="8"/>
  <c r="P329" i="8" a="1"/>
  <c r="P329" i="8"/>
  <c r="Q329" i="8" a="1"/>
  <c r="Q329" i="8"/>
  <c r="R329" i="8" a="1"/>
  <c r="R329" i="8"/>
  <c r="S329" i="8" a="1"/>
  <c r="S329" i="8"/>
  <c r="T329" i="8" a="1"/>
  <c r="T329" i="8"/>
  <c r="U329" i="8" a="1"/>
  <c r="U329" i="8"/>
  <c r="V329" i="8" a="1"/>
  <c r="V329" i="8"/>
  <c r="W329" i="8" a="1"/>
  <c r="W329" i="8"/>
  <c r="X329" i="8" a="1"/>
  <c r="X329" i="8"/>
  <c r="Y329" i="8" a="1"/>
  <c r="Y329" i="8"/>
  <c r="B330" i="8" a="1"/>
  <c r="B330" i="8"/>
  <c r="C330" i="8" a="1"/>
  <c r="C330" i="8"/>
  <c r="D330" i="8" a="1"/>
  <c r="D330" i="8"/>
  <c r="E330" i="8" a="1"/>
  <c r="E330" i="8"/>
  <c r="F330" i="8" a="1"/>
  <c r="F330" i="8"/>
  <c r="G330" i="8" a="1"/>
  <c r="G330" i="8"/>
  <c r="H330" i="8" a="1"/>
  <c r="H330" i="8"/>
  <c r="I330" i="8" a="1"/>
  <c r="I330" i="8"/>
  <c r="J330" i="8" a="1"/>
  <c r="J330" i="8"/>
  <c r="K330" i="8" a="1"/>
  <c r="K330" i="8"/>
  <c r="L330" i="8" a="1"/>
  <c r="L330" i="8"/>
  <c r="M330" i="8" a="1"/>
  <c r="M330" i="8"/>
  <c r="N330" i="8" a="1"/>
  <c r="N330" i="8"/>
  <c r="O330" i="8" a="1"/>
  <c r="O330" i="8"/>
  <c r="P330" i="8" a="1"/>
  <c r="P330" i="8"/>
  <c r="Q330" i="8" a="1"/>
  <c r="Q330" i="8"/>
  <c r="R330" i="8" a="1"/>
  <c r="R330" i="8"/>
  <c r="S330" i="8" a="1"/>
  <c r="S330" i="8"/>
  <c r="T330" i="8" a="1"/>
  <c r="T330" i="8"/>
  <c r="U330" i="8" a="1"/>
  <c r="U330" i="8"/>
  <c r="V330" i="8" a="1"/>
  <c r="V330" i="8"/>
  <c r="W330" i="8" a="1"/>
  <c r="W330" i="8"/>
  <c r="X330" i="8" a="1"/>
  <c r="X330" i="8"/>
  <c r="Y330" i="8" a="1"/>
  <c r="Y330" i="8"/>
  <c r="B331" i="8" a="1"/>
  <c r="B331" i="8"/>
  <c r="C331" i="8" a="1"/>
  <c r="C331" i="8"/>
  <c r="D331" i="8" a="1"/>
  <c r="D331" i="8"/>
  <c r="E331" i="8" a="1"/>
  <c r="E331" i="8"/>
  <c r="F331" i="8" a="1"/>
  <c r="F331" i="8"/>
  <c r="G331" i="8" a="1"/>
  <c r="G331" i="8"/>
  <c r="H331" i="8" a="1"/>
  <c r="H331" i="8"/>
  <c r="I331" i="8" a="1"/>
  <c r="I331" i="8"/>
  <c r="J331" i="8" a="1"/>
  <c r="J331" i="8"/>
  <c r="K331" i="8" a="1"/>
  <c r="K331" i="8"/>
  <c r="L331" i="8" a="1"/>
  <c r="L331" i="8"/>
  <c r="M331" i="8" a="1"/>
  <c r="M331" i="8"/>
  <c r="N331" i="8" a="1"/>
  <c r="N331" i="8"/>
  <c r="O331" i="8" a="1"/>
  <c r="O331" i="8"/>
  <c r="P331" i="8" a="1"/>
  <c r="P331" i="8"/>
  <c r="Q331" i="8" a="1"/>
  <c r="Q331" i="8"/>
  <c r="R331" i="8" a="1"/>
  <c r="R331" i="8"/>
  <c r="S331" i="8" a="1"/>
  <c r="S331" i="8"/>
  <c r="T331" i="8" a="1"/>
  <c r="T331" i="8"/>
  <c r="U331" i="8" a="1"/>
  <c r="U331" i="8"/>
  <c r="V331" i="8" a="1"/>
  <c r="V331" i="8"/>
  <c r="W331" i="8" a="1"/>
  <c r="W331" i="8"/>
  <c r="X331" i="8" a="1"/>
  <c r="X331" i="8"/>
  <c r="Y331" i="8" a="1"/>
  <c r="Y331" i="8"/>
  <c r="B332" i="8" a="1"/>
  <c r="B332" i="8"/>
  <c r="C332" i="8" a="1"/>
  <c r="C332" i="8"/>
  <c r="D332" i="8" a="1"/>
  <c r="D332" i="8"/>
  <c r="E332" i="8" a="1"/>
  <c r="E332" i="8"/>
  <c r="F332" i="8" a="1"/>
  <c r="F332" i="8"/>
  <c r="G332" i="8" a="1"/>
  <c r="G332" i="8"/>
  <c r="H332" i="8" a="1"/>
  <c r="H332" i="8"/>
  <c r="I332" i="8" a="1"/>
  <c r="I332" i="8"/>
  <c r="J332" i="8" a="1"/>
  <c r="J332" i="8"/>
  <c r="K332" i="8" a="1"/>
  <c r="K332" i="8"/>
  <c r="L332" i="8" a="1"/>
  <c r="L332" i="8"/>
  <c r="M332" i="8" a="1"/>
  <c r="M332" i="8"/>
  <c r="N332" i="8" a="1"/>
  <c r="N332" i="8"/>
  <c r="O332" i="8" a="1"/>
  <c r="O332" i="8"/>
  <c r="P332" i="8" a="1"/>
  <c r="P332" i="8"/>
  <c r="Q332" i="8" a="1"/>
  <c r="Q332" i="8"/>
  <c r="R332" i="8" a="1"/>
  <c r="R332" i="8"/>
  <c r="S332" i="8" a="1"/>
  <c r="S332" i="8"/>
  <c r="T332" i="8" a="1"/>
  <c r="T332" i="8"/>
  <c r="U332" i="8" a="1"/>
  <c r="U332" i="8"/>
  <c r="V332" i="8" a="1"/>
  <c r="V332" i="8"/>
  <c r="W332" i="8" a="1"/>
  <c r="W332" i="8"/>
  <c r="X332" i="8" a="1"/>
  <c r="X332" i="8"/>
  <c r="Y332" i="8" a="1"/>
  <c r="Y332" i="8"/>
  <c r="B333" i="8" a="1"/>
  <c r="B333" i="8"/>
  <c r="C333" i="8" a="1"/>
  <c r="C333" i="8"/>
  <c r="D333" i="8" a="1"/>
  <c r="D333" i="8"/>
  <c r="E333" i="8" a="1"/>
  <c r="E333" i="8"/>
  <c r="F333" i="8" a="1"/>
  <c r="F333" i="8"/>
  <c r="G333" i="8" a="1"/>
  <c r="G333" i="8"/>
  <c r="H333" i="8" a="1"/>
  <c r="H333" i="8"/>
  <c r="I333" i="8" a="1"/>
  <c r="I333" i="8"/>
  <c r="J333" i="8" a="1"/>
  <c r="J333" i="8"/>
  <c r="K333" i="8" a="1"/>
  <c r="K333" i="8"/>
  <c r="L333" i="8" a="1"/>
  <c r="L333" i="8"/>
  <c r="M333" i="8" a="1"/>
  <c r="M333" i="8"/>
  <c r="N333" i="8" a="1"/>
  <c r="N333" i="8"/>
  <c r="O333" i="8" a="1"/>
  <c r="O333" i="8"/>
  <c r="P333" i="8" a="1"/>
  <c r="P333" i="8"/>
  <c r="Q333" i="8" a="1"/>
  <c r="Q333" i="8"/>
  <c r="R333" i="8" a="1"/>
  <c r="R333" i="8"/>
  <c r="S333" i="8" a="1"/>
  <c r="S333" i="8"/>
  <c r="T333" i="8" a="1"/>
  <c r="T333" i="8"/>
  <c r="U333" i="8" a="1"/>
  <c r="U333" i="8"/>
  <c r="V333" i="8" a="1"/>
  <c r="V333" i="8"/>
  <c r="W333" i="8" a="1"/>
  <c r="W333" i="8"/>
  <c r="X333" i="8" a="1"/>
  <c r="X333" i="8"/>
  <c r="Y333" i="8" a="1"/>
  <c r="Y333" i="8"/>
  <c r="B334" i="8" a="1"/>
  <c r="B334" i="8"/>
  <c r="C334" i="8" a="1"/>
  <c r="C334" i="8"/>
  <c r="D334" i="8" a="1"/>
  <c r="D334" i="8"/>
  <c r="E334" i="8" a="1"/>
  <c r="E334" i="8"/>
  <c r="F334" i="8" a="1"/>
  <c r="F334" i="8"/>
  <c r="G334" i="8" a="1"/>
  <c r="G334" i="8"/>
  <c r="H334" i="8" a="1"/>
  <c r="H334" i="8"/>
  <c r="I334" i="8" a="1"/>
  <c r="I334" i="8"/>
  <c r="J334" i="8" a="1"/>
  <c r="J334" i="8"/>
  <c r="K334" i="8" a="1"/>
  <c r="K334" i="8"/>
  <c r="L334" i="8" a="1"/>
  <c r="L334" i="8"/>
  <c r="M334" i="8" a="1"/>
  <c r="M334" i="8"/>
  <c r="N334" i="8" a="1"/>
  <c r="N334" i="8"/>
  <c r="O334" i="8" a="1"/>
  <c r="O334" i="8"/>
  <c r="P334" i="8" a="1"/>
  <c r="P334" i="8"/>
  <c r="Q334" i="8" a="1"/>
  <c r="Q334" i="8"/>
  <c r="R334" i="8" a="1"/>
  <c r="R334" i="8"/>
  <c r="S334" i="8" a="1"/>
  <c r="S334" i="8"/>
  <c r="T334" i="8" a="1"/>
  <c r="T334" i="8"/>
  <c r="U334" i="8" a="1"/>
  <c r="U334" i="8"/>
  <c r="V334" i="8" a="1"/>
  <c r="V334" i="8"/>
  <c r="W334" i="8" a="1"/>
  <c r="W334" i="8"/>
  <c r="X334" i="8" a="1"/>
  <c r="X334" i="8"/>
  <c r="Y334" i="8" a="1"/>
  <c r="Y334" i="8"/>
  <c r="B335" i="8" a="1"/>
  <c r="B335" i="8"/>
  <c r="C335" i="8" a="1"/>
  <c r="C335" i="8"/>
  <c r="D335" i="8" a="1"/>
  <c r="D335" i="8"/>
  <c r="E335" i="8" a="1"/>
  <c r="E335" i="8"/>
  <c r="F335" i="8" a="1"/>
  <c r="F335" i="8"/>
  <c r="G335" i="8" a="1"/>
  <c r="G335" i="8"/>
  <c r="H335" i="8" a="1"/>
  <c r="H335" i="8"/>
  <c r="I335" i="8" a="1"/>
  <c r="I335" i="8"/>
  <c r="J335" i="8" a="1"/>
  <c r="J335" i="8"/>
  <c r="K335" i="8" a="1"/>
  <c r="K335" i="8"/>
  <c r="L335" i="8" a="1"/>
  <c r="L335" i="8"/>
  <c r="M335" i="8" a="1"/>
  <c r="M335" i="8"/>
  <c r="N335" i="8" a="1"/>
  <c r="N335" i="8"/>
  <c r="O335" i="8" a="1"/>
  <c r="O335" i="8"/>
  <c r="P335" i="8" a="1"/>
  <c r="P335" i="8"/>
  <c r="Q335" i="8" a="1"/>
  <c r="Q335" i="8"/>
  <c r="R335" i="8" a="1"/>
  <c r="R335" i="8"/>
  <c r="S335" i="8" a="1"/>
  <c r="S335" i="8"/>
  <c r="T335" i="8" a="1"/>
  <c r="T335" i="8"/>
  <c r="U335" i="8" a="1"/>
  <c r="U335" i="8"/>
  <c r="V335" i="8" a="1"/>
  <c r="V335" i="8"/>
  <c r="W335" i="8" a="1"/>
  <c r="W335" i="8"/>
  <c r="X335" i="8" a="1"/>
  <c r="X335" i="8"/>
  <c r="Y335" i="8" a="1"/>
  <c r="Y335" i="8"/>
  <c r="B336" i="8" a="1"/>
  <c r="B336" i="8"/>
  <c r="C336" i="8" a="1"/>
  <c r="C336" i="8"/>
  <c r="D336" i="8" a="1"/>
  <c r="D336" i="8"/>
  <c r="E336" i="8" a="1"/>
  <c r="E336" i="8"/>
  <c r="F336" i="8" a="1"/>
  <c r="F336" i="8"/>
  <c r="G336" i="8" a="1"/>
  <c r="G336" i="8"/>
  <c r="H336" i="8" a="1"/>
  <c r="H336" i="8"/>
  <c r="I336" i="8" a="1"/>
  <c r="I336" i="8"/>
  <c r="J336" i="8" a="1"/>
  <c r="J336" i="8"/>
  <c r="K336" i="8" a="1"/>
  <c r="K336" i="8"/>
  <c r="L336" i="8" a="1"/>
  <c r="L336" i="8"/>
  <c r="M336" i="8" a="1"/>
  <c r="M336" i="8"/>
  <c r="N336" i="8" a="1"/>
  <c r="N336" i="8"/>
  <c r="O336" i="8" a="1"/>
  <c r="O336" i="8"/>
  <c r="P336" i="8" a="1"/>
  <c r="P336" i="8"/>
  <c r="Q336" i="8" a="1"/>
  <c r="Q336" i="8"/>
  <c r="R336" i="8" a="1"/>
  <c r="R336" i="8"/>
  <c r="S336" i="8" a="1"/>
  <c r="S336" i="8"/>
  <c r="T336" i="8" a="1"/>
  <c r="T336" i="8"/>
  <c r="U336" i="8" a="1"/>
  <c r="U336" i="8"/>
  <c r="V336" i="8" a="1"/>
  <c r="V336" i="8"/>
  <c r="W336" i="8" a="1"/>
  <c r="W336" i="8"/>
  <c r="X336" i="8" a="1"/>
  <c r="X336" i="8"/>
  <c r="Y336" i="8" a="1"/>
  <c r="Y336" i="8"/>
  <c r="B337" i="8" a="1"/>
  <c r="B337" i="8"/>
  <c r="C337" i="8" a="1"/>
  <c r="C337" i="8"/>
  <c r="D337" i="8" a="1"/>
  <c r="D337" i="8"/>
  <c r="E337" i="8" a="1"/>
  <c r="E337" i="8"/>
  <c r="F337" i="8" a="1"/>
  <c r="F337" i="8"/>
  <c r="G337" i="8" a="1"/>
  <c r="G337" i="8"/>
  <c r="H337" i="8" a="1"/>
  <c r="H337" i="8"/>
  <c r="I337" i="8" a="1"/>
  <c r="I337" i="8"/>
  <c r="J337" i="8" a="1"/>
  <c r="J337" i="8"/>
  <c r="K337" i="8" a="1"/>
  <c r="K337" i="8"/>
  <c r="L337" i="8" a="1"/>
  <c r="L337" i="8"/>
  <c r="M337" i="8" a="1"/>
  <c r="M337" i="8"/>
  <c r="N337" i="8" a="1"/>
  <c r="N337" i="8"/>
  <c r="O337" i="8" a="1"/>
  <c r="O337" i="8"/>
  <c r="P337" i="8" a="1"/>
  <c r="P337" i="8"/>
  <c r="Q337" i="8" a="1"/>
  <c r="Q337" i="8"/>
  <c r="R337" i="8" a="1"/>
  <c r="R337" i="8"/>
  <c r="S337" i="8" a="1"/>
  <c r="S337" i="8"/>
  <c r="T337" i="8" a="1"/>
  <c r="T337" i="8"/>
  <c r="U337" i="8" a="1"/>
  <c r="U337" i="8"/>
  <c r="V337" i="8" a="1"/>
  <c r="V337" i="8"/>
  <c r="W337" i="8" a="1"/>
  <c r="W337" i="8"/>
  <c r="X337" i="8" a="1"/>
  <c r="X337" i="8"/>
  <c r="Y337" i="8" a="1"/>
  <c r="Y337" i="8"/>
  <c r="B338" i="8" a="1"/>
  <c r="B338" i="8"/>
  <c r="C338" i="8" a="1"/>
  <c r="C338" i="8"/>
  <c r="D338" i="8" a="1"/>
  <c r="D338" i="8"/>
  <c r="E338" i="8" a="1"/>
  <c r="E338" i="8"/>
  <c r="F338" i="8" a="1"/>
  <c r="F338" i="8"/>
  <c r="G338" i="8" a="1"/>
  <c r="G338" i="8"/>
  <c r="H338" i="8" a="1"/>
  <c r="H338" i="8"/>
  <c r="I338" i="8" a="1"/>
  <c r="I338" i="8"/>
  <c r="J338" i="8" a="1"/>
  <c r="J338" i="8"/>
  <c r="K338" i="8" a="1"/>
  <c r="K338" i="8"/>
  <c r="L338" i="8" a="1"/>
  <c r="L338" i="8"/>
  <c r="M338" i="8" a="1"/>
  <c r="M338" i="8"/>
  <c r="N338" i="8" a="1"/>
  <c r="N338" i="8"/>
  <c r="O338" i="8" a="1"/>
  <c r="O338" i="8"/>
  <c r="P338" i="8" a="1"/>
  <c r="P338" i="8"/>
  <c r="Q338" i="8" a="1"/>
  <c r="Q338" i="8"/>
  <c r="R338" i="8" a="1"/>
  <c r="R338" i="8"/>
  <c r="S338" i="8" a="1"/>
  <c r="S338" i="8"/>
  <c r="T338" i="8" a="1"/>
  <c r="T338" i="8"/>
  <c r="U338" i="8" a="1"/>
  <c r="U338" i="8"/>
  <c r="V338" i="8" a="1"/>
  <c r="V338" i="8"/>
  <c r="W338" i="8" a="1"/>
  <c r="W338" i="8"/>
  <c r="X338" i="8" a="1"/>
  <c r="X338" i="8"/>
  <c r="Y338" i="8" a="1"/>
  <c r="Y338" i="8"/>
  <c r="B339" i="8" a="1"/>
  <c r="B339" i="8"/>
  <c r="C339" i="8" a="1"/>
  <c r="C339" i="8"/>
  <c r="D339" i="8" a="1"/>
  <c r="D339" i="8"/>
  <c r="E339" i="8" a="1"/>
  <c r="E339" i="8"/>
  <c r="F339" i="8" a="1"/>
  <c r="F339" i="8"/>
  <c r="G339" i="8" a="1"/>
  <c r="G339" i="8"/>
  <c r="H339" i="8" a="1"/>
  <c r="H339" i="8"/>
  <c r="I339" i="8" a="1"/>
  <c r="I339" i="8"/>
  <c r="J339" i="8" a="1"/>
  <c r="J339" i="8"/>
  <c r="K339" i="8" a="1"/>
  <c r="K339" i="8"/>
  <c r="L339" i="8" a="1"/>
  <c r="L339" i="8"/>
  <c r="M339" i="8" a="1"/>
  <c r="M339" i="8"/>
  <c r="N339" i="8" a="1"/>
  <c r="N339" i="8"/>
  <c r="O339" i="8" a="1"/>
  <c r="O339" i="8"/>
  <c r="P339" i="8" a="1"/>
  <c r="P339" i="8"/>
  <c r="Q339" i="8" a="1"/>
  <c r="Q339" i="8"/>
  <c r="R339" i="8" a="1"/>
  <c r="R339" i="8"/>
  <c r="S339" i="8" a="1"/>
  <c r="S339" i="8"/>
  <c r="T339" i="8" a="1"/>
  <c r="T339" i="8"/>
  <c r="U339" i="8" a="1"/>
  <c r="U339" i="8"/>
  <c r="V339" i="8" a="1"/>
  <c r="V339" i="8"/>
  <c r="W339" i="8" a="1"/>
  <c r="W339" i="8"/>
  <c r="X339" i="8" a="1"/>
  <c r="X339" i="8"/>
  <c r="Y339" i="8" a="1"/>
  <c r="Y339" i="8"/>
  <c r="B340" i="8" a="1"/>
  <c r="B340" i="8"/>
  <c r="C340" i="8" a="1"/>
  <c r="C340" i="8"/>
  <c r="D340" i="8" a="1"/>
  <c r="D340" i="8"/>
  <c r="E340" i="8" a="1"/>
  <c r="E340" i="8"/>
  <c r="F340" i="8" a="1"/>
  <c r="F340" i="8"/>
  <c r="G340" i="8" a="1"/>
  <c r="G340" i="8"/>
  <c r="H340" i="8" a="1"/>
  <c r="H340" i="8"/>
  <c r="I340" i="8" a="1"/>
  <c r="I340" i="8"/>
  <c r="J340" i="8" a="1"/>
  <c r="J340" i="8"/>
  <c r="K340" i="8" a="1"/>
  <c r="K340" i="8"/>
  <c r="L340" i="8" a="1"/>
  <c r="L340" i="8"/>
  <c r="M340" i="8" a="1"/>
  <c r="M340" i="8"/>
  <c r="N340" i="8" a="1"/>
  <c r="N340" i="8"/>
  <c r="O340" i="8" a="1"/>
  <c r="O340" i="8"/>
  <c r="P340" i="8" a="1"/>
  <c r="P340" i="8"/>
  <c r="Q340" i="8" a="1"/>
  <c r="Q340" i="8"/>
  <c r="R340" i="8" a="1"/>
  <c r="R340" i="8"/>
  <c r="S340" i="8" a="1"/>
  <c r="S340" i="8"/>
  <c r="T340" i="8" a="1"/>
  <c r="T340" i="8"/>
  <c r="U340" i="8" a="1"/>
  <c r="U340" i="8"/>
  <c r="V340" i="8" a="1"/>
  <c r="V340" i="8"/>
  <c r="W340" i="8" a="1"/>
  <c r="W340" i="8"/>
  <c r="X340" i="8" a="1"/>
  <c r="X340" i="8"/>
  <c r="Y340" i="8" a="1"/>
  <c r="Y340" i="8"/>
  <c r="B341" i="8" a="1"/>
  <c r="B341" i="8"/>
  <c r="C341" i="8" a="1"/>
  <c r="C341" i="8"/>
  <c r="D341" i="8" a="1"/>
  <c r="D341" i="8"/>
  <c r="E341" i="8" a="1"/>
  <c r="E341" i="8"/>
  <c r="F341" i="8" a="1"/>
  <c r="F341" i="8"/>
  <c r="G341" i="8" a="1"/>
  <c r="G341" i="8"/>
  <c r="H341" i="8" a="1"/>
  <c r="H341" i="8"/>
  <c r="I341" i="8" a="1"/>
  <c r="I341" i="8"/>
  <c r="J341" i="8" a="1"/>
  <c r="J341" i="8"/>
  <c r="K341" i="8" a="1"/>
  <c r="K341" i="8"/>
  <c r="L341" i="8" a="1"/>
  <c r="L341" i="8"/>
  <c r="M341" i="8" a="1"/>
  <c r="M341" i="8"/>
  <c r="N341" i="8" a="1"/>
  <c r="N341" i="8"/>
  <c r="O341" i="8" a="1"/>
  <c r="O341" i="8"/>
  <c r="P341" i="8" a="1"/>
  <c r="P341" i="8"/>
  <c r="Q341" i="8" a="1"/>
  <c r="Q341" i="8"/>
  <c r="R341" i="8" a="1"/>
  <c r="R341" i="8"/>
  <c r="S341" i="8" a="1"/>
  <c r="S341" i="8"/>
  <c r="T341" i="8" a="1"/>
  <c r="T341" i="8"/>
  <c r="U341" i="8" a="1"/>
  <c r="U341" i="8"/>
  <c r="V341" i="8" a="1"/>
  <c r="V341" i="8"/>
  <c r="W341" i="8" a="1"/>
  <c r="W341" i="8"/>
  <c r="X341" i="8" a="1"/>
  <c r="X341" i="8"/>
  <c r="Y341" i="8" a="1"/>
  <c r="Y341" i="8"/>
  <c r="B342" i="8" a="1"/>
  <c r="B342" i="8"/>
  <c r="C342" i="8" a="1"/>
  <c r="C342" i="8"/>
  <c r="D342" i="8" a="1"/>
  <c r="D342" i="8"/>
  <c r="E342" i="8" a="1"/>
  <c r="E342" i="8"/>
  <c r="F342" i="8" a="1"/>
  <c r="F342" i="8"/>
  <c r="G342" i="8" a="1"/>
  <c r="G342" i="8"/>
  <c r="H342" i="8" a="1"/>
  <c r="H342" i="8"/>
  <c r="I342" i="8" a="1"/>
  <c r="I342" i="8"/>
  <c r="J342" i="8" a="1"/>
  <c r="J342" i="8"/>
  <c r="K342" i="8" a="1"/>
  <c r="K342" i="8"/>
  <c r="L342" i="8" a="1"/>
  <c r="L342" i="8"/>
  <c r="M342" i="8" a="1"/>
  <c r="M342" i="8"/>
  <c r="N342" i="8" a="1"/>
  <c r="N342" i="8"/>
  <c r="O342" i="8" a="1"/>
  <c r="O342" i="8"/>
  <c r="P342" i="8" a="1"/>
  <c r="P342" i="8"/>
  <c r="Q342" i="8" a="1"/>
  <c r="Q342" i="8"/>
  <c r="R342" i="8" a="1"/>
  <c r="R342" i="8"/>
  <c r="S342" i="8" a="1"/>
  <c r="S342" i="8"/>
  <c r="T342" i="8" a="1"/>
  <c r="T342" i="8"/>
  <c r="U342" i="8" a="1"/>
  <c r="U342" i="8"/>
  <c r="V342" i="8" a="1"/>
  <c r="V342" i="8"/>
  <c r="W342" i="8" a="1"/>
  <c r="W342" i="8"/>
  <c r="X342" i="8" a="1"/>
  <c r="X342" i="8"/>
  <c r="Y342" i="8" a="1"/>
  <c r="Y342" i="8"/>
  <c r="B343" i="8" a="1"/>
  <c r="B343" i="8"/>
  <c r="C343" i="8" a="1"/>
  <c r="C343" i="8"/>
  <c r="D343" i="8" a="1"/>
  <c r="D343" i="8"/>
  <c r="E343" i="8" a="1"/>
  <c r="E343" i="8"/>
  <c r="F343" i="8" a="1"/>
  <c r="F343" i="8"/>
  <c r="G343" i="8" a="1"/>
  <c r="G343" i="8"/>
  <c r="H343" i="8" a="1"/>
  <c r="H343" i="8"/>
  <c r="I343" i="8" a="1"/>
  <c r="I343" i="8"/>
  <c r="J343" i="8" a="1"/>
  <c r="J343" i="8"/>
  <c r="K343" i="8" a="1"/>
  <c r="K343" i="8"/>
  <c r="L343" i="8" a="1"/>
  <c r="L343" i="8"/>
  <c r="M343" i="8" a="1"/>
  <c r="M343" i="8"/>
  <c r="N343" i="8" a="1"/>
  <c r="N343" i="8"/>
  <c r="O343" i="8" a="1"/>
  <c r="O343" i="8"/>
  <c r="P343" i="8" a="1"/>
  <c r="P343" i="8"/>
  <c r="Q343" i="8" a="1"/>
  <c r="Q343" i="8"/>
  <c r="R343" i="8" a="1"/>
  <c r="R343" i="8"/>
  <c r="S343" i="8" a="1"/>
  <c r="S343" i="8"/>
  <c r="T343" i="8" a="1"/>
  <c r="T343" i="8"/>
  <c r="U343" i="8" a="1"/>
  <c r="U343" i="8"/>
  <c r="V343" i="8" a="1"/>
  <c r="V343" i="8"/>
  <c r="W343" i="8" a="1"/>
  <c r="W343" i="8"/>
  <c r="X343" i="8" a="1"/>
  <c r="X343" i="8"/>
  <c r="Y343" i="8" a="1"/>
  <c r="Y343" i="8"/>
  <c r="B344" i="8" a="1"/>
  <c r="B344" i="8"/>
  <c r="C344" i="8" a="1"/>
  <c r="C344" i="8"/>
  <c r="D344" i="8" a="1"/>
  <c r="D344" i="8"/>
  <c r="E344" i="8" a="1"/>
  <c r="E344" i="8"/>
  <c r="F344" i="8" a="1"/>
  <c r="F344" i="8"/>
  <c r="G344" i="8" a="1"/>
  <c r="G344" i="8"/>
  <c r="H344" i="8" a="1"/>
  <c r="H344" i="8"/>
  <c r="I344" i="8" a="1"/>
  <c r="I344" i="8"/>
  <c r="J344" i="8" a="1"/>
  <c r="J344" i="8"/>
  <c r="K344" i="8" a="1"/>
  <c r="K344" i="8"/>
  <c r="L344" i="8" a="1"/>
  <c r="L344" i="8"/>
  <c r="M344" i="8" a="1"/>
  <c r="M344" i="8"/>
  <c r="N344" i="8" a="1"/>
  <c r="N344" i="8"/>
  <c r="O344" i="8" a="1"/>
  <c r="O344" i="8"/>
  <c r="P344" i="8" a="1"/>
  <c r="P344" i="8"/>
  <c r="Q344" i="8" a="1"/>
  <c r="Q344" i="8"/>
  <c r="R344" i="8" a="1"/>
  <c r="R344" i="8"/>
  <c r="S344" i="8" a="1"/>
  <c r="S344" i="8"/>
  <c r="T344" i="8" a="1"/>
  <c r="T344" i="8"/>
  <c r="U344" i="8" a="1"/>
  <c r="U344" i="8"/>
  <c r="V344" i="8" a="1"/>
  <c r="V344" i="8"/>
  <c r="W344" i="8" a="1"/>
  <c r="W344" i="8"/>
  <c r="X344" i="8" a="1"/>
  <c r="X344" i="8"/>
  <c r="Y344" i="8" a="1"/>
  <c r="Y344" i="8"/>
  <c r="B345" i="8" a="1"/>
  <c r="B345" i="8"/>
  <c r="C345" i="8" a="1"/>
  <c r="C345" i="8"/>
  <c r="D345" i="8" a="1"/>
  <c r="D345" i="8"/>
  <c r="E345" i="8" a="1"/>
  <c r="E345" i="8"/>
  <c r="F345" i="8" a="1"/>
  <c r="F345" i="8"/>
  <c r="G345" i="8" a="1"/>
  <c r="G345" i="8"/>
  <c r="H345" i="8" a="1"/>
  <c r="H345" i="8"/>
  <c r="I345" i="8" a="1"/>
  <c r="I345" i="8"/>
  <c r="J345" i="8" a="1"/>
  <c r="J345" i="8"/>
  <c r="K345" i="8" a="1"/>
  <c r="K345" i="8"/>
  <c r="L345" i="8" a="1"/>
  <c r="L345" i="8"/>
  <c r="M345" i="8" a="1"/>
  <c r="M345" i="8"/>
  <c r="N345" i="8" a="1"/>
  <c r="N345" i="8"/>
  <c r="O345" i="8" a="1"/>
  <c r="O345" i="8"/>
  <c r="P345" i="8" a="1"/>
  <c r="P345" i="8"/>
  <c r="Q345" i="8" a="1"/>
  <c r="Q345" i="8"/>
  <c r="R345" i="8" a="1"/>
  <c r="R345" i="8"/>
  <c r="S345" i="8" a="1"/>
  <c r="S345" i="8"/>
  <c r="T345" i="8" a="1"/>
  <c r="T345" i="8"/>
  <c r="U345" i="8" a="1"/>
  <c r="U345" i="8"/>
  <c r="V345" i="8" a="1"/>
  <c r="V345" i="8"/>
  <c r="W345" i="8" a="1"/>
  <c r="W345" i="8"/>
  <c r="X345" i="8" a="1"/>
  <c r="X345" i="8"/>
  <c r="Y345" i="8" a="1"/>
  <c r="Y345" i="8"/>
  <c r="B346" i="8" a="1"/>
  <c r="B346" i="8"/>
  <c r="C346" i="8" a="1"/>
  <c r="C346" i="8"/>
  <c r="D346" i="8" a="1"/>
  <c r="D346" i="8"/>
  <c r="E346" i="8" a="1"/>
  <c r="E346" i="8"/>
  <c r="F346" i="8" a="1"/>
  <c r="F346" i="8"/>
  <c r="G346" i="8" a="1"/>
  <c r="G346" i="8"/>
  <c r="H346" i="8" a="1"/>
  <c r="H346" i="8"/>
  <c r="I346" i="8" a="1"/>
  <c r="I346" i="8"/>
  <c r="J346" i="8" a="1"/>
  <c r="J346" i="8"/>
  <c r="K346" i="8" a="1"/>
  <c r="K346" i="8"/>
  <c r="L346" i="8" a="1"/>
  <c r="L346" i="8"/>
  <c r="M346" i="8" a="1"/>
  <c r="M346" i="8"/>
  <c r="N346" i="8" a="1"/>
  <c r="N346" i="8"/>
  <c r="O346" i="8" a="1"/>
  <c r="O346" i="8"/>
  <c r="P346" i="8" a="1"/>
  <c r="P346" i="8"/>
  <c r="Q346" i="8" a="1"/>
  <c r="Q346" i="8"/>
  <c r="R346" i="8" a="1"/>
  <c r="R346" i="8"/>
  <c r="S346" i="8" a="1"/>
  <c r="S346" i="8"/>
  <c r="T346" i="8" a="1"/>
  <c r="T346" i="8"/>
  <c r="U346" i="8" a="1"/>
  <c r="U346" i="8"/>
  <c r="V346" i="8" a="1"/>
  <c r="V346" i="8"/>
  <c r="W346" i="8" a="1"/>
  <c r="W346" i="8"/>
  <c r="X346" i="8" a="1"/>
  <c r="X346" i="8"/>
  <c r="Y346" i="8" a="1"/>
  <c r="Y346" i="8"/>
  <c r="B347" i="8" a="1"/>
  <c r="B347" i="8"/>
  <c r="C347" i="8" a="1"/>
  <c r="C347" i="8"/>
  <c r="D347" i="8" a="1"/>
  <c r="D347" i="8"/>
  <c r="E347" i="8" a="1"/>
  <c r="E347" i="8"/>
  <c r="F347" i="8" a="1"/>
  <c r="F347" i="8"/>
  <c r="G347" i="8" a="1"/>
  <c r="G347" i="8"/>
  <c r="H347" i="8" a="1"/>
  <c r="H347" i="8"/>
  <c r="I347" i="8" a="1"/>
  <c r="I347" i="8"/>
  <c r="J347" i="8" a="1"/>
  <c r="J347" i="8"/>
  <c r="K347" i="8" a="1"/>
  <c r="K347" i="8"/>
  <c r="L347" i="8" a="1"/>
  <c r="L347" i="8"/>
  <c r="M347" i="8" a="1"/>
  <c r="M347" i="8"/>
  <c r="N347" i="8" a="1"/>
  <c r="N347" i="8"/>
  <c r="O347" i="8" a="1"/>
  <c r="O347" i="8"/>
  <c r="P347" i="8" a="1"/>
  <c r="P347" i="8"/>
  <c r="Q347" i="8" a="1"/>
  <c r="Q347" i="8"/>
  <c r="R347" i="8" a="1"/>
  <c r="R347" i="8"/>
  <c r="S347" i="8" a="1"/>
  <c r="S347" i="8"/>
  <c r="T347" i="8" a="1"/>
  <c r="T347" i="8"/>
  <c r="U347" i="8" a="1"/>
  <c r="U347" i="8"/>
  <c r="V347" i="8" a="1"/>
  <c r="V347" i="8"/>
  <c r="W347" i="8" a="1"/>
  <c r="W347" i="8"/>
  <c r="X347" i="8" a="1"/>
  <c r="X347" i="8"/>
  <c r="Y347" i="8" a="1"/>
  <c r="Y347" i="8"/>
  <c r="B348" i="8" a="1"/>
  <c r="B348" i="8"/>
  <c r="C348" i="8" a="1"/>
  <c r="C348" i="8"/>
  <c r="D348" i="8" a="1"/>
  <c r="D348" i="8"/>
  <c r="E348" i="8" a="1"/>
  <c r="E348" i="8"/>
  <c r="F348" i="8" a="1"/>
  <c r="F348" i="8"/>
  <c r="G348" i="8" a="1"/>
  <c r="G348" i="8"/>
  <c r="H348" i="8" a="1"/>
  <c r="H348" i="8"/>
  <c r="I348" i="8" a="1"/>
  <c r="I348" i="8"/>
  <c r="J348" i="8" a="1"/>
  <c r="J348" i="8"/>
  <c r="K348" i="8" a="1"/>
  <c r="K348" i="8"/>
  <c r="L348" i="8" a="1"/>
  <c r="L348" i="8"/>
  <c r="M348" i="8" a="1"/>
  <c r="M348" i="8"/>
  <c r="N348" i="8" a="1"/>
  <c r="N348" i="8"/>
  <c r="O348" i="8" a="1"/>
  <c r="O348" i="8"/>
  <c r="P348" i="8" a="1"/>
  <c r="P348" i="8"/>
  <c r="Q348" i="8" a="1"/>
  <c r="Q348" i="8"/>
  <c r="R348" i="8" a="1"/>
  <c r="R348" i="8"/>
  <c r="S348" i="8" a="1"/>
  <c r="S348" i="8"/>
  <c r="T348" i="8" a="1"/>
  <c r="T348" i="8"/>
  <c r="U348" i="8" a="1"/>
  <c r="U348" i="8"/>
  <c r="V348" i="8" a="1"/>
  <c r="V348" i="8"/>
  <c r="W348" i="8" a="1"/>
  <c r="W348" i="8"/>
  <c r="X348" i="8" a="1"/>
  <c r="X348" i="8"/>
  <c r="Y348" i="8" a="1"/>
  <c r="Y348" i="8"/>
  <c r="B349" i="8" a="1"/>
  <c r="B349" i="8"/>
  <c r="C349" i="8" a="1"/>
  <c r="C349" i="8"/>
  <c r="D349" i="8" a="1"/>
  <c r="D349" i="8"/>
  <c r="E349" i="8" a="1"/>
  <c r="E349" i="8"/>
  <c r="F349" i="8" a="1"/>
  <c r="F349" i="8"/>
  <c r="G349" i="8" a="1"/>
  <c r="G349" i="8"/>
  <c r="H349" i="8" a="1"/>
  <c r="H349" i="8"/>
  <c r="I349" i="8" a="1"/>
  <c r="I349" i="8"/>
  <c r="J349" i="8" a="1"/>
  <c r="J349" i="8"/>
  <c r="K349" i="8" a="1"/>
  <c r="K349" i="8"/>
  <c r="L349" i="8" a="1"/>
  <c r="L349" i="8"/>
  <c r="M349" i="8" a="1"/>
  <c r="M349" i="8"/>
  <c r="N349" i="8" a="1"/>
  <c r="N349" i="8"/>
  <c r="O349" i="8" a="1"/>
  <c r="O349" i="8"/>
  <c r="P349" i="8" a="1"/>
  <c r="P349" i="8"/>
  <c r="Q349" i="8" a="1"/>
  <c r="Q349" i="8"/>
  <c r="R349" i="8" a="1"/>
  <c r="R349" i="8"/>
  <c r="S349" i="8" a="1"/>
  <c r="S349" i="8"/>
  <c r="T349" i="8" a="1"/>
  <c r="T349" i="8"/>
  <c r="U349" i="8" a="1"/>
  <c r="U349" i="8"/>
  <c r="V349" i="8" a="1"/>
  <c r="V349" i="8"/>
  <c r="W349" i="8" a="1"/>
  <c r="W349" i="8"/>
  <c r="X349" i="8" a="1"/>
  <c r="X349" i="8"/>
  <c r="Y349" i="8" a="1"/>
  <c r="Y349" i="8"/>
  <c r="B350" i="8" a="1"/>
  <c r="B350" i="8"/>
  <c r="C350" i="8" a="1"/>
  <c r="C350" i="8"/>
  <c r="D350" i="8" a="1"/>
  <c r="D350" i="8"/>
  <c r="E350" i="8" a="1"/>
  <c r="E350" i="8"/>
  <c r="F350" i="8" a="1"/>
  <c r="F350" i="8"/>
  <c r="G350" i="8" a="1"/>
  <c r="G350" i="8"/>
  <c r="H350" i="8" a="1"/>
  <c r="H350" i="8"/>
  <c r="I350" i="8" a="1"/>
  <c r="I350" i="8"/>
  <c r="J350" i="8" a="1"/>
  <c r="J350" i="8"/>
  <c r="K350" i="8" a="1"/>
  <c r="K350" i="8"/>
  <c r="L350" i="8" a="1"/>
  <c r="L350" i="8"/>
  <c r="M350" i="8" a="1"/>
  <c r="M350" i="8"/>
  <c r="N350" i="8" a="1"/>
  <c r="N350" i="8"/>
  <c r="O350" i="8" a="1"/>
  <c r="O350" i="8"/>
  <c r="P350" i="8" a="1"/>
  <c r="P350" i="8"/>
  <c r="Q350" i="8" a="1"/>
  <c r="Q350" i="8"/>
  <c r="R350" i="8" a="1"/>
  <c r="R350" i="8"/>
  <c r="S350" i="8" a="1"/>
  <c r="S350" i="8"/>
  <c r="T350" i="8" a="1"/>
  <c r="T350" i="8"/>
  <c r="U350" i="8" a="1"/>
  <c r="U350" i="8"/>
  <c r="V350" i="8" a="1"/>
  <c r="V350" i="8"/>
  <c r="W350" i="8" a="1"/>
  <c r="W350" i="8"/>
  <c r="X350" i="8" a="1"/>
  <c r="X350" i="8"/>
  <c r="Y350" i="8" a="1"/>
  <c r="Y350" i="8"/>
  <c r="B351" i="8" a="1"/>
  <c r="B351" i="8"/>
  <c r="C351" i="8" a="1"/>
  <c r="C351" i="8"/>
  <c r="D351" i="8" a="1"/>
  <c r="D351" i="8"/>
  <c r="E351" i="8" a="1"/>
  <c r="E351" i="8"/>
  <c r="F351" i="8" a="1"/>
  <c r="F351" i="8"/>
  <c r="G351" i="8" a="1"/>
  <c r="G351" i="8"/>
  <c r="H351" i="8" a="1"/>
  <c r="H351" i="8"/>
  <c r="I351" i="8" a="1"/>
  <c r="I351" i="8"/>
  <c r="J351" i="8" a="1"/>
  <c r="J351" i="8"/>
  <c r="K351" i="8" a="1"/>
  <c r="K351" i="8"/>
  <c r="L351" i="8" a="1"/>
  <c r="L351" i="8"/>
  <c r="M351" i="8" a="1"/>
  <c r="M351" i="8"/>
  <c r="N351" i="8" a="1"/>
  <c r="N351" i="8"/>
  <c r="O351" i="8" a="1"/>
  <c r="O351" i="8"/>
  <c r="P351" i="8" a="1"/>
  <c r="P351" i="8"/>
  <c r="Q351" i="8" a="1"/>
  <c r="Q351" i="8"/>
  <c r="R351" i="8" a="1"/>
  <c r="R351" i="8"/>
  <c r="S351" i="8" a="1"/>
  <c r="S351" i="8"/>
  <c r="T351" i="8" a="1"/>
  <c r="T351" i="8"/>
  <c r="U351" i="8" a="1"/>
  <c r="U351" i="8"/>
  <c r="V351" i="8" a="1"/>
  <c r="V351" i="8"/>
  <c r="W351" i="8" a="1"/>
  <c r="W351" i="8"/>
  <c r="X351" i="8" a="1"/>
  <c r="X351" i="8"/>
  <c r="Y351" i="8" a="1"/>
  <c r="Y351" i="8"/>
  <c r="B352" i="8" a="1"/>
  <c r="B352" i="8"/>
  <c r="C352" i="8" a="1"/>
  <c r="C352" i="8"/>
  <c r="D352" i="8" a="1"/>
  <c r="D352" i="8"/>
  <c r="E352" i="8" a="1"/>
  <c r="E352" i="8"/>
  <c r="F352" i="8" a="1"/>
  <c r="F352" i="8"/>
  <c r="G352" i="8" a="1"/>
  <c r="G352" i="8"/>
  <c r="H352" i="8" a="1"/>
  <c r="H352" i="8"/>
  <c r="I352" i="8" a="1"/>
  <c r="I352" i="8"/>
  <c r="J352" i="8" a="1"/>
  <c r="J352" i="8"/>
  <c r="K352" i="8" a="1"/>
  <c r="K352" i="8"/>
  <c r="L352" i="8" a="1"/>
  <c r="L352" i="8"/>
  <c r="M352" i="8" a="1"/>
  <c r="M352" i="8"/>
  <c r="N352" i="8" a="1"/>
  <c r="N352" i="8"/>
  <c r="O352" i="8" a="1"/>
  <c r="O352" i="8"/>
  <c r="P352" i="8" a="1"/>
  <c r="P352" i="8"/>
  <c r="Q352" i="8" a="1"/>
  <c r="Q352" i="8"/>
  <c r="R352" i="8" a="1"/>
  <c r="R352" i="8"/>
  <c r="S352" i="8" a="1"/>
  <c r="S352" i="8"/>
  <c r="T352" i="8" a="1"/>
  <c r="T352" i="8"/>
  <c r="U352" i="8" a="1"/>
  <c r="U352" i="8"/>
  <c r="V352" i="8" a="1"/>
  <c r="V352" i="8"/>
  <c r="W352" i="8" a="1"/>
  <c r="W352" i="8"/>
  <c r="X352" i="8" a="1"/>
  <c r="X352" i="8"/>
  <c r="Y352" i="8" a="1"/>
  <c r="Y352" i="8"/>
  <c r="B353" i="8" a="1"/>
  <c r="B353" i="8"/>
  <c r="C353" i="8" a="1"/>
  <c r="C353" i="8"/>
  <c r="D353" i="8" a="1"/>
  <c r="D353" i="8"/>
  <c r="E353" i="8" a="1"/>
  <c r="E353" i="8"/>
  <c r="F353" i="8" a="1"/>
  <c r="F353" i="8"/>
  <c r="G353" i="8" a="1"/>
  <c r="G353" i="8"/>
  <c r="H353" i="8" a="1"/>
  <c r="H353" i="8"/>
  <c r="I353" i="8" a="1"/>
  <c r="I353" i="8"/>
  <c r="J353" i="8" a="1"/>
  <c r="J353" i="8"/>
  <c r="K353" i="8" a="1"/>
  <c r="K353" i="8"/>
  <c r="L353" i="8" a="1"/>
  <c r="L353" i="8"/>
  <c r="M353" i="8" a="1"/>
  <c r="M353" i="8"/>
  <c r="N353" i="8" a="1"/>
  <c r="N353" i="8"/>
  <c r="O353" i="8" a="1"/>
  <c r="O353" i="8"/>
  <c r="P353" i="8" a="1"/>
  <c r="P353" i="8"/>
  <c r="Q353" i="8" a="1"/>
  <c r="Q353" i="8"/>
  <c r="R353" i="8" a="1"/>
  <c r="R353" i="8"/>
  <c r="S353" i="8" a="1"/>
  <c r="S353" i="8"/>
  <c r="T353" i="8" a="1"/>
  <c r="T353" i="8"/>
  <c r="U353" i="8" a="1"/>
  <c r="U353" i="8"/>
  <c r="V353" i="8" a="1"/>
  <c r="V353" i="8"/>
  <c r="W353" i="8" a="1"/>
  <c r="W353" i="8"/>
  <c r="X353" i="8" a="1"/>
  <c r="X353" i="8"/>
  <c r="Y353" i="8" a="1"/>
  <c r="Y353" i="8"/>
  <c r="B354" i="8" a="1"/>
  <c r="B354" i="8"/>
  <c r="C354" i="8" a="1"/>
  <c r="C354" i="8"/>
  <c r="D354" i="8" a="1"/>
  <c r="D354" i="8"/>
  <c r="E354" i="8" a="1"/>
  <c r="E354" i="8"/>
  <c r="F354" i="8" a="1"/>
  <c r="F354" i="8"/>
  <c r="G354" i="8" a="1"/>
  <c r="G354" i="8"/>
  <c r="H354" i="8" a="1"/>
  <c r="H354" i="8"/>
  <c r="I354" i="8" a="1"/>
  <c r="I354" i="8"/>
  <c r="J354" i="8" a="1"/>
  <c r="J354" i="8"/>
  <c r="K354" i="8" a="1"/>
  <c r="K354" i="8"/>
  <c r="L354" i="8" a="1"/>
  <c r="L354" i="8"/>
  <c r="M354" i="8" a="1"/>
  <c r="M354" i="8"/>
  <c r="N354" i="8" a="1"/>
  <c r="N354" i="8"/>
  <c r="O354" i="8" a="1"/>
  <c r="O354" i="8"/>
  <c r="P354" i="8" a="1"/>
  <c r="P354" i="8"/>
  <c r="Q354" i="8" a="1"/>
  <c r="Q354" i="8"/>
  <c r="R354" i="8" a="1"/>
  <c r="R354" i="8"/>
  <c r="S354" i="8" a="1"/>
  <c r="S354" i="8"/>
  <c r="T354" i="8" a="1"/>
  <c r="T354" i="8"/>
  <c r="U354" i="8" a="1"/>
  <c r="U354" i="8"/>
  <c r="V354" i="8" a="1"/>
  <c r="V354" i="8"/>
  <c r="W354" i="8" a="1"/>
  <c r="W354" i="8"/>
  <c r="X354" i="8" a="1"/>
  <c r="X354" i="8"/>
  <c r="Y354" i="8" a="1"/>
  <c r="Y354" i="8"/>
  <c r="B355" i="8" a="1"/>
  <c r="B355" i="8"/>
  <c r="C355" i="8" a="1"/>
  <c r="C355" i="8"/>
  <c r="D355" i="8" a="1"/>
  <c r="D355" i="8"/>
  <c r="E355" i="8" a="1"/>
  <c r="E355" i="8"/>
  <c r="F355" i="8" a="1"/>
  <c r="F355" i="8"/>
  <c r="G355" i="8" a="1"/>
  <c r="G355" i="8"/>
  <c r="H355" i="8" a="1"/>
  <c r="H355" i="8"/>
  <c r="I355" i="8" a="1"/>
  <c r="I355" i="8"/>
  <c r="J355" i="8" a="1"/>
  <c r="J355" i="8"/>
  <c r="K355" i="8" a="1"/>
  <c r="K355" i="8"/>
  <c r="L355" i="8" a="1"/>
  <c r="L355" i="8"/>
  <c r="M355" i="8" a="1"/>
  <c r="M355" i="8"/>
  <c r="N355" i="8" a="1"/>
  <c r="N355" i="8"/>
  <c r="O355" i="8" a="1"/>
  <c r="O355" i="8"/>
  <c r="P355" i="8" a="1"/>
  <c r="P355" i="8"/>
  <c r="Q355" i="8" a="1"/>
  <c r="Q355" i="8"/>
  <c r="R355" i="8" a="1"/>
  <c r="R355" i="8"/>
  <c r="S355" i="8" a="1"/>
  <c r="S355" i="8"/>
  <c r="T355" i="8" a="1"/>
  <c r="T355" i="8"/>
  <c r="U355" i="8" a="1"/>
  <c r="U355" i="8"/>
  <c r="V355" i="8" a="1"/>
  <c r="V355" i="8"/>
  <c r="W355" i="8" a="1"/>
  <c r="W355" i="8"/>
  <c r="X355" i="8" a="1"/>
  <c r="X355" i="8"/>
  <c r="Y355" i="8" a="1"/>
  <c r="Y355" i="8"/>
  <c r="B356" i="8" a="1"/>
  <c r="B356" i="8"/>
  <c r="C356" i="8" a="1"/>
  <c r="C356" i="8"/>
  <c r="D356" i="8" a="1"/>
  <c r="D356" i="8"/>
  <c r="E356" i="8" a="1"/>
  <c r="E356" i="8"/>
  <c r="F356" i="8" a="1"/>
  <c r="F356" i="8"/>
  <c r="G356" i="8" a="1"/>
  <c r="G356" i="8"/>
  <c r="H356" i="8" a="1"/>
  <c r="H356" i="8"/>
  <c r="I356" i="8" a="1"/>
  <c r="I356" i="8"/>
  <c r="J356" i="8" a="1"/>
  <c r="J356" i="8"/>
  <c r="K356" i="8" a="1"/>
  <c r="K356" i="8"/>
  <c r="L356" i="8" a="1"/>
  <c r="L356" i="8"/>
  <c r="M356" i="8" a="1"/>
  <c r="M356" i="8"/>
  <c r="N356" i="8" a="1"/>
  <c r="N356" i="8"/>
  <c r="O356" i="8" a="1"/>
  <c r="O356" i="8"/>
  <c r="P356" i="8" a="1"/>
  <c r="P356" i="8"/>
  <c r="Q356" i="8" a="1"/>
  <c r="Q356" i="8"/>
  <c r="R356" i="8" a="1"/>
  <c r="R356" i="8"/>
  <c r="S356" i="8" a="1"/>
  <c r="S356" i="8"/>
  <c r="T356" i="8" a="1"/>
  <c r="T356" i="8"/>
  <c r="U356" i="8" a="1"/>
  <c r="U356" i="8"/>
  <c r="V356" i="8" a="1"/>
  <c r="V356" i="8"/>
  <c r="W356" i="8" a="1"/>
  <c r="W356" i="8"/>
  <c r="X356" i="8" a="1"/>
  <c r="X356" i="8"/>
  <c r="Y356" i="8" a="1"/>
  <c r="Y356" i="8"/>
  <c r="B357" i="8" a="1"/>
  <c r="B357" i="8"/>
  <c r="C357" i="8" a="1"/>
  <c r="C357" i="8"/>
  <c r="D357" i="8" a="1"/>
  <c r="D357" i="8"/>
  <c r="E357" i="8" a="1"/>
  <c r="E357" i="8"/>
  <c r="F357" i="8" a="1"/>
  <c r="F357" i="8"/>
  <c r="G357" i="8" a="1"/>
  <c r="G357" i="8"/>
  <c r="H357" i="8" a="1"/>
  <c r="H357" i="8"/>
  <c r="I357" i="8" a="1"/>
  <c r="I357" i="8"/>
  <c r="J357" i="8" a="1"/>
  <c r="J357" i="8"/>
  <c r="K357" i="8" a="1"/>
  <c r="K357" i="8"/>
  <c r="L357" i="8" a="1"/>
  <c r="L357" i="8"/>
  <c r="M357" i="8" a="1"/>
  <c r="M357" i="8"/>
  <c r="N357" i="8" a="1"/>
  <c r="N357" i="8"/>
  <c r="O357" i="8" a="1"/>
  <c r="O357" i="8"/>
  <c r="P357" i="8" a="1"/>
  <c r="P357" i="8"/>
  <c r="Q357" i="8" a="1"/>
  <c r="Q357" i="8"/>
  <c r="R357" i="8" a="1"/>
  <c r="R357" i="8"/>
  <c r="S357" i="8" a="1"/>
  <c r="S357" i="8"/>
  <c r="T357" i="8" a="1"/>
  <c r="T357" i="8"/>
  <c r="U357" i="8" a="1"/>
  <c r="U357" i="8"/>
  <c r="V357" i="8" a="1"/>
  <c r="V357" i="8"/>
  <c r="W357" i="8" a="1"/>
  <c r="W357" i="8"/>
  <c r="X357" i="8" a="1"/>
  <c r="X357" i="8"/>
  <c r="Y357" i="8" a="1"/>
  <c r="Y357" i="8"/>
  <c r="B358" i="8" a="1"/>
  <c r="B358" i="8"/>
  <c r="C358" i="8" a="1"/>
  <c r="C358" i="8"/>
  <c r="D358" i="8" a="1"/>
  <c r="D358" i="8"/>
  <c r="E358" i="8" a="1"/>
  <c r="E358" i="8"/>
  <c r="F358" i="8" a="1"/>
  <c r="F358" i="8"/>
  <c r="G358" i="8" a="1"/>
  <c r="G358" i="8"/>
  <c r="H358" i="8" a="1"/>
  <c r="H358" i="8"/>
  <c r="I358" i="8" a="1"/>
  <c r="I358" i="8"/>
  <c r="J358" i="8" a="1"/>
  <c r="J358" i="8"/>
  <c r="K358" i="8" a="1"/>
  <c r="K358" i="8"/>
  <c r="L358" i="8" a="1"/>
  <c r="L358" i="8"/>
  <c r="M358" i="8" a="1"/>
  <c r="M358" i="8"/>
  <c r="N358" i="8" a="1"/>
  <c r="N358" i="8"/>
  <c r="O358" i="8" a="1"/>
  <c r="O358" i="8"/>
  <c r="P358" i="8" a="1"/>
  <c r="P358" i="8"/>
  <c r="Q358" i="8" a="1"/>
  <c r="Q358" i="8"/>
  <c r="R358" i="8" a="1"/>
  <c r="R358" i="8"/>
  <c r="S358" i="8" a="1"/>
  <c r="S358" i="8"/>
  <c r="T358" i="8" a="1"/>
  <c r="T358" i="8"/>
  <c r="U358" i="8" a="1"/>
  <c r="U358" i="8"/>
  <c r="V358" i="8" a="1"/>
  <c r="V358" i="8"/>
  <c r="W358" i="8" a="1"/>
  <c r="W358" i="8"/>
  <c r="X358" i="8" a="1"/>
  <c r="X358" i="8"/>
  <c r="Y358" i="8" a="1"/>
  <c r="Y358" i="8"/>
  <c r="B359" i="8" a="1"/>
  <c r="B359" i="8"/>
  <c r="C359" i="8" a="1"/>
  <c r="C359" i="8"/>
  <c r="D359" i="8" a="1"/>
  <c r="D359" i="8"/>
  <c r="E359" i="8" a="1"/>
  <c r="E359" i="8"/>
  <c r="F359" i="8" a="1"/>
  <c r="F359" i="8"/>
  <c r="G359" i="8" a="1"/>
  <c r="G359" i="8"/>
  <c r="H359" i="8" a="1"/>
  <c r="H359" i="8"/>
  <c r="I359" i="8" a="1"/>
  <c r="I359" i="8"/>
  <c r="J359" i="8" a="1"/>
  <c r="J359" i="8"/>
  <c r="K359" i="8" a="1"/>
  <c r="K359" i="8"/>
  <c r="L359" i="8" a="1"/>
  <c r="L359" i="8"/>
  <c r="M359" i="8" a="1"/>
  <c r="M359" i="8"/>
  <c r="N359" i="8" a="1"/>
  <c r="N359" i="8"/>
  <c r="O359" i="8" a="1"/>
  <c r="O359" i="8"/>
  <c r="P359" i="8" a="1"/>
  <c r="P359" i="8"/>
  <c r="Q359" i="8" a="1"/>
  <c r="Q359" i="8"/>
  <c r="R359" i="8" a="1"/>
  <c r="R359" i="8"/>
  <c r="S359" i="8" a="1"/>
  <c r="S359" i="8"/>
  <c r="T359" i="8" a="1"/>
  <c r="T359" i="8"/>
  <c r="U359" i="8" a="1"/>
  <c r="U359" i="8"/>
  <c r="V359" i="8" a="1"/>
  <c r="V359" i="8"/>
  <c r="W359" i="8" a="1"/>
  <c r="W359" i="8"/>
  <c r="X359" i="8" a="1"/>
  <c r="X359" i="8"/>
  <c r="Y359" i="8" a="1"/>
  <c r="Y359" i="8"/>
  <c r="B360" i="8" a="1"/>
  <c r="B360" i="8"/>
  <c r="C360" i="8" a="1"/>
  <c r="C360" i="8"/>
  <c r="D360" i="8" a="1"/>
  <c r="D360" i="8"/>
  <c r="E360" i="8" a="1"/>
  <c r="E360" i="8"/>
  <c r="F360" i="8" a="1"/>
  <c r="F360" i="8"/>
  <c r="G360" i="8" a="1"/>
  <c r="G360" i="8"/>
  <c r="H360" i="8" a="1"/>
  <c r="H360" i="8"/>
  <c r="I360" i="8" a="1"/>
  <c r="I360" i="8"/>
  <c r="J360" i="8" a="1"/>
  <c r="J360" i="8"/>
  <c r="K360" i="8" a="1"/>
  <c r="K360" i="8"/>
  <c r="L360" i="8" a="1"/>
  <c r="L360" i="8"/>
  <c r="M360" i="8" a="1"/>
  <c r="M360" i="8"/>
  <c r="N360" i="8" a="1"/>
  <c r="N360" i="8"/>
  <c r="O360" i="8" a="1"/>
  <c r="O360" i="8"/>
  <c r="P360" i="8" a="1"/>
  <c r="P360" i="8"/>
  <c r="Q360" i="8" a="1"/>
  <c r="Q360" i="8"/>
  <c r="R360" i="8" a="1"/>
  <c r="R360" i="8"/>
  <c r="S360" i="8" a="1"/>
  <c r="S360" i="8"/>
  <c r="T360" i="8" a="1"/>
  <c r="T360" i="8"/>
  <c r="U360" i="8" a="1"/>
  <c r="U360" i="8"/>
  <c r="V360" i="8" a="1"/>
  <c r="V360" i="8"/>
  <c r="W360" i="8" a="1"/>
  <c r="W360" i="8"/>
  <c r="X360" i="8" a="1"/>
  <c r="X360" i="8"/>
  <c r="Y360" i="8" a="1"/>
  <c r="Y360" i="8"/>
  <c r="B361" i="8" a="1"/>
  <c r="B361" i="8"/>
  <c r="C361" i="8" a="1"/>
  <c r="C361" i="8"/>
  <c r="D361" i="8" a="1"/>
  <c r="D361" i="8"/>
  <c r="E361" i="8" a="1"/>
  <c r="E361" i="8"/>
  <c r="F361" i="8" a="1"/>
  <c r="F361" i="8"/>
  <c r="G361" i="8" a="1"/>
  <c r="G361" i="8"/>
  <c r="H361" i="8" a="1"/>
  <c r="H361" i="8"/>
  <c r="I361" i="8" a="1"/>
  <c r="I361" i="8"/>
  <c r="J361" i="8" a="1"/>
  <c r="J361" i="8"/>
  <c r="K361" i="8" a="1"/>
  <c r="K361" i="8"/>
  <c r="L361" i="8" a="1"/>
  <c r="L361" i="8"/>
  <c r="M361" i="8" a="1"/>
  <c r="M361" i="8"/>
  <c r="N361" i="8" a="1"/>
  <c r="N361" i="8"/>
  <c r="O361" i="8" a="1"/>
  <c r="O361" i="8"/>
  <c r="P361" i="8" a="1"/>
  <c r="P361" i="8"/>
  <c r="Q361" i="8" a="1"/>
  <c r="Q361" i="8"/>
  <c r="R361" i="8" a="1"/>
  <c r="R361" i="8"/>
  <c r="S361" i="8" a="1"/>
  <c r="S361" i="8"/>
  <c r="T361" i="8" a="1"/>
  <c r="T361" i="8"/>
  <c r="U361" i="8" a="1"/>
  <c r="U361" i="8"/>
  <c r="V361" i="8" a="1"/>
  <c r="V361" i="8"/>
  <c r="W361" i="8" a="1"/>
  <c r="W361" i="8"/>
  <c r="X361" i="8" a="1"/>
  <c r="X361" i="8"/>
  <c r="Y361" i="8" a="1"/>
  <c r="Y361" i="8"/>
  <c r="B362" i="8" a="1"/>
  <c r="B362" i="8"/>
  <c r="C362" i="8" a="1"/>
  <c r="C362" i="8"/>
  <c r="D362" i="8" a="1"/>
  <c r="D362" i="8"/>
  <c r="E362" i="8" a="1"/>
  <c r="E362" i="8"/>
  <c r="F362" i="8" a="1"/>
  <c r="F362" i="8"/>
  <c r="G362" i="8" a="1"/>
  <c r="G362" i="8"/>
  <c r="H362" i="8" a="1"/>
  <c r="H362" i="8"/>
  <c r="I362" i="8" a="1"/>
  <c r="I362" i="8"/>
  <c r="J362" i="8" a="1"/>
  <c r="J362" i="8"/>
  <c r="K362" i="8" a="1"/>
  <c r="K362" i="8"/>
  <c r="L362" i="8" a="1"/>
  <c r="L362" i="8"/>
  <c r="M362" i="8" a="1"/>
  <c r="M362" i="8"/>
  <c r="N362" i="8" a="1"/>
  <c r="N362" i="8"/>
  <c r="O362" i="8" a="1"/>
  <c r="O362" i="8"/>
  <c r="P362" i="8" a="1"/>
  <c r="P362" i="8"/>
  <c r="Q362" i="8" a="1"/>
  <c r="Q362" i="8"/>
  <c r="R362" i="8" a="1"/>
  <c r="R362" i="8"/>
  <c r="S362" i="8" a="1"/>
  <c r="S362" i="8"/>
  <c r="T362" i="8" a="1"/>
  <c r="T362" i="8"/>
  <c r="U362" i="8" a="1"/>
  <c r="U362" i="8"/>
  <c r="V362" i="8" a="1"/>
  <c r="V362" i="8"/>
  <c r="W362" i="8" a="1"/>
  <c r="W362" i="8"/>
  <c r="X362" i="8" a="1"/>
  <c r="X362" i="8"/>
  <c r="Y362" i="8" a="1"/>
  <c r="Y362" i="8"/>
  <c r="B363" i="8" a="1"/>
  <c r="B363" i="8"/>
  <c r="C363" i="8" a="1"/>
  <c r="C363" i="8"/>
  <c r="D363" i="8" a="1"/>
  <c r="D363" i="8"/>
  <c r="E363" i="8" a="1"/>
  <c r="E363" i="8"/>
  <c r="F363" i="8" a="1"/>
  <c r="F363" i="8"/>
  <c r="G363" i="8" a="1"/>
  <c r="G363" i="8"/>
  <c r="H363" i="8" a="1"/>
  <c r="H363" i="8"/>
  <c r="I363" i="8" a="1"/>
  <c r="I363" i="8"/>
  <c r="J363" i="8" a="1"/>
  <c r="J363" i="8"/>
  <c r="K363" i="8" a="1"/>
  <c r="K363" i="8"/>
  <c r="L363" i="8" a="1"/>
  <c r="L363" i="8"/>
  <c r="M363" i="8" a="1"/>
  <c r="M363" i="8"/>
  <c r="N363" i="8" a="1"/>
  <c r="N363" i="8"/>
  <c r="O363" i="8" a="1"/>
  <c r="O363" i="8"/>
  <c r="P363" i="8" a="1"/>
  <c r="P363" i="8"/>
  <c r="Q363" i="8" a="1"/>
  <c r="Q363" i="8"/>
  <c r="R363" i="8" a="1"/>
  <c r="R363" i="8"/>
  <c r="S363" i="8" a="1"/>
  <c r="S363" i="8"/>
  <c r="T363" i="8" a="1"/>
  <c r="T363" i="8"/>
  <c r="U363" i="8" a="1"/>
  <c r="U363" i="8"/>
  <c r="V363" i="8" a="1"/>
  <c r="V363" i="8"/>
  <c r="W363" i="8" a="1"/>
  <c r="W363" i="8"/>
  <c r="X363" i="8" a="1"/>
  <c r="X363" i="8"/>
  <c r="Y363" i="8" a="1"/>
  <c r="Y363" i="8"/>
  <c r="A3" i="8" a="1"/>
  <c r="A3" i="8"/>
  <c r="B4" i="7" a="1"/>
  <c r="B4" i="7"/>
  <c r="C4" i="7" a="1"/>
  <c r="C4" i="7"/>
  <c r="D4" i="7" a="1"/>
  <c r="D4" i="7"/>
  <c r="E4" i="7" a="1"/>
  <c r="E4" i="7"/>
  <c r="F4" i="7" a="1"/>
  <c r="F4" i="7"/>
  <c r="G4" i="7" a="1"/>
  <c r="G4" i="7"/>
  <c r="H4" i="7" a="1"/>
  <c r="H4" i="7"/>
  <c r="I4" i="7" a="1"/>
  <c r="I4" i="7"/>
  <c r="J4" i="7" a="1"/>
  <c r="J4" i="7"/>
  <c r="K4" i="7" a="1"/>
  <c r="K4" i="7"/>
  <c r="L4" i="7" a="1"/>
  <c r="L4" i="7"/>
  <c r="M4" i="7" a="1"/>
  <c r="M4" i="7"/>
  <c r="N4" i="7" a="1"/>
  <c r="N4" i="7"/>
  <c r="O4" i="7" a="1"/>
  <c r="O4" i="7"/>
  <c r="P4" i="7" a="1"/>
  <c r="P4" i="7"/>
  <c r="Q4" i="7" a="1"/>
  <c r="Q4" i="7"/>
  <c r="R4" i="7" a="1"/>
  <c r="R4" i="7"/>
  <c r="S4" i="7" a="1"/>
  <c r="S4" i="7"/>
  <c r="T4" i="7" a="1"/>
  <c r="T4" i="7"/>
  <c r="U4" i="7" a="1"/>
  <c r="U4" i="7"/>
  <c r="V4" i="7" a="1"/>
  <c r="V4" i="7"/>
  <c r="W4" i="7" a="1"/>
  <c r="W4" i="7"/>
  <c r="X4" i="7" a="1"/>
  <c r="X4" i="7"/>
  <c r="Y4" i="7" a="1"/>
  <c r="Y4" i="7"/>
  <c r="B5" i="7" a="1"/>
  <c r="B5" i="7"/>
  <c r="C5" i="7" a="1"/>
  <c r="C5" i="7"/>
  <c r="D5" i="7" a="1"/>
  <c r="D5" i="7"/>
  <c r="E5" i="7" a="1"/>
  <c r="E5" i="7"/>
  <c r="F5" i="7" a="1"/>
  <c r="F5" i="7"/>
  <c r="G5" i="7" a="1"/>
  <c r="G5" i="7"/>
  <c r="H5" i="7" a="1"/>
  <c r="H5" i="7"/>
  <c r="I5" i="7" a="1"/>
  <c r="I5" i="7"/>
  <c r="J5" i="7" a="1"/>
  <c r="J5" i="7"/>
  <c r="K5" i="7" a="1"/>
  <c r="K5" i="7"/>
  <c r="L5" i="7" a="1"/>
  <c r="L5" i="7"/>
  <c r="M5" i="7" a="1"/>
  <c r="M5" i="7"/>
  <c r="N5" i="7" a="1"/>
  <c r="N5" i="7"/>
  <c r="O5" i="7" a="1"/>
  <c r="O5" i="7"/>
  <c r="P5" i="7" a="1"/>
  <c r="P5" i="7"/>
  <c r="Q5" i="7" a="1"/>
  <c r="Q5" i="7"/>
  <c r="R5" i="7" a="1"/>
  <c r="R5" i="7"/>
  <c r="S5" i="7" a="1"/>
  <c r="S5" i="7"/>
  <c r="T5" i="7" a="1"/>
  <c r="T5" i="7"/>
  <c r="U5" i="7" a="1"/>
  <c r="U5" i="7"/>
  <c r="V5" i="7" a="1"/>
  <c r="V5" i="7"/>
  <c r="W5" i="7" a="1"/>
  <c r="W5" i="7"/>
  <c r="X5" i="7" a="1"/>
  <c r="X5" i="7"/>
  <c r="Y5" i="7" a="1"/>
  <c r="Y5" i="7"/>
  <c r="B6" i="7" a="1"/>
  <c r="B6" i="7"/>
  <c r="C6" i="7" a="1"/>
  <c r="C6" i="7"/>
  <c r="D6" i="7" a="1"/>
  <c r="D6" i="7"/>
  <c r="E6" i="7" a="1"/>
  <c r="E6" i="7"/>
  <c r="F6" i="7" a="1"/>
  <c r="F6" i="7"/>
  <c r="G6" i="7" a="1"/>
  <c r="G6" i="7"/>
  <c r="H6" i="7" a="1"/>
  <c r="H6" i="7"/>
  <c r="I6" i="7" a="1"/>
  <c r="I6" i="7"/>
  <c r="J6" i="7" a="1"/>
  <c r="J6" i="7"/>
  <c r="K6" i="7" a="1"/>
  <c r="K6" i="7"/>
  <c r="L6" i="7" a="1"/>
  <c r="L6" i="7"/>
  <c r="M6" i="7" a="1"/>
  <c r="M6" i="7"/>
  <c r="N6" i="7" a="1"/>
  <c r="N6" i="7"/>
  <c r="O6" i="7" a="1"/>
  <c r="O6" i="7"/>
  <c r="P6" i="7" a="1"/>
  <c r="P6" i="7"/>
  <c r="Q6" i="7" a="1"/>
  <c r="Q6" i="7"/>
  <c r="R6" i="7" a="1"/>
  <c r="R6" i="7"/>
  <c r="S6" i="7" a="1"/>
  <c r="S6" i="7"/>
  <c r="T6" i="7" a="1"/>
  <c r="T6" i="7"/>
  <c r="U6" i="7" a="1"/>
  <c r="U6" i="7"/>
  <c r="V6" i="7" a="1"/>
  <c r="V6" i="7"/>
  <c r="W6" i="7" a="1"/>
  <c r="W6" i="7"/>
  <c r="X6" i="7" a="1"/>
  <c r="X6" i="7"/>
  <c r="Y6" i="7" a="1"/>
  <c r="Y6" i="7"/>
  <c r="B7" i="7" a="1"/>
  <c r="B7" i="7"/>
  <c r="C7" i="7" a="1"/>
  <c r="C7" i="7"/>
  <c r="D7" i="7" a="1"/>
  <c r="D7" i="7"/>
  <c r="E7" i="7" a="1"/>
  <c r="E7" i="7"/>
  <c r="F7" i="7" a="1"/>
  <c r="F7" i="7"/>
  <c r="G7" i="7" a="1"/>
  <c r="G7" i="7"/>
  <c r="H7" i="7" a="1"/>
  <c r="H7" i="7"/>
  <c r="I7" i="7" a="1"/>
  <c r="I7" i="7"/>
  <c r="J7" i="7" a="1"/>
  <c r="J7" i="7"/>
  <c r="K7" i="7" a="1"/>
  <c r="K7" i="7"/>
  <c r="L7" i="7" a="1"/>
  <c r="L7" i="7"/>
  <c r="M7" i="7" a="1"/>
  <c r="M7" i="7"/>
  <c r="N7" i="7" a="1"/>
  <c r="N7" i="7"/>
  <c r="O7" i="7" a="1"/>
  <c r="O7" i="7"/>
  <c r="P7" i="7" a="1"/>
  <c r="P7" i="7"/>
  <c r="Q7" i="7" a="1"/>
  <c r="Q7" i="7"/>
  <c r="R7" i="7" a="1"/>
  <c r="R7" i="7"/>
  <c r="S7" i="7" a="1"/>
  <c r="S7" i="7"/>
  <c r="T7" i="7" a="1"/>
  <c r="T7" i="7"/>
  <c r="U7" i="7" a="1"/>
  <c r="U7" i="7"/>
  <c r="V7" i="7" a="1"/>
  <c r="V7" i="7"/>
  <c r="W7" i="7" a="1"/>
  <c r="W7" i="7"/>
  <c r="X7" i="7" a="1"/>
  <c r="X7" i="7"/>
  <c r="Y7" i="7" a="1"/>
  <c r="Y7" i="7"/>
  <c r="B8" i="7" a="1"/>
  <c r="B8" i="7"/>
  <c r="C8" i="7" a="1"/>
  <c r="C8" i="7"/>
  <c r="D8" i="7" a="1"/>
  <c r="D8" i="7"/>
  <c r="E8" i="7" a="1"/>
  <c r="E8" i="7"/>
  <c r="F8" i="7" a="1"/>
  <c r="F8" i="7"/>
  <c r="G8" i="7" a="1"/>
  <c r="G8" i="7"/>
  <c r="H8" i="7" a="1"/>
  <c r="H8" i="7"/>
  <c r="I8" i="7" a="1"/>
  <c r="I8" i="7"/>
  <c r="J8" i="7" a="1"/>
  <c r="J8" i="7"/>
  <c r="K8" i="7" a="1"/>
  <c r="K8" i="7"/>
  <c r="L8" i="7" a="1"/>
  <c r="L8" i="7"/>
  <c r="M8" i="7" a="1"/>
  <c r="M8" i="7"/>
  <c r="N8" i="7" a="1"/>
  <c r="N8" i="7"/>
  <c r="O8" i="7" a="1"/>
  <c r="O8" i="7"/>
  <c r="P8" i="7" a="1"/>
  <c r="P8" i="7"/>
  <c r="Q8" i="7" a="1"/>
  <c r="Q8" i="7"/>
  <c r="R8" i="7" a="1"/>
  <c r="R8" i="7"/>
  <c r="S8" i="7" a="1"/>
  <c r="S8" i="7"/>
  <c r="T8" i="7" a="1"/>
  <c r="T8" i="7"/>
  <c r="U8" i="7" a="1"/>
  <c r="U8" i="7"/>
  <c r="V8" i="7" a="1"/>
  <c r="V8" i="7"/>
  <c r="W8" i="7" a="1"/>
  <c r="W8" i="7"/>
  <c r="X8" i="7" a="1"/>
  <c r="X8" i="7"/>
  <c r="Y8" i="7" a="1"/>
  <c r="Y8" i="7"/>
  <c r="B9" i="7" a="1"/>
  <c r="B9" i="7"/>
  <c r="C9" i="7" a="1"/>
  <c r="C9" i="7"/>
  <c r="D9" i="7" a="1"/>
  <c r="D9" i="7"/>
  <c r="E9" i="7" a="1"/>
  <c r="E9" i="7"/>
  <c r="F9" i="7" a="1"/>
  <c r="F9" i="7"/>
  <c r="G9" i="7" a="1"/>
  <c r="G9" i="7"/>
  <c r="H9" i="7" a="1"/>
  <c r="H9" i="7"/>
  <c r="I9" i="7" a="1"/>
  <c r="I9" i="7"/>
  <c r="J9" i="7" a="1"/>
  <c r="J9" i="7"/>
  <c r="K9" i="7" a="1"/>
  <c r="K9" i="7"/>
  <c r="L9" i="7" a="1"/>
  <c r="L9" i="7"/>
  <c r="M9" i="7" a="1"/>
  <c r="M9" i="7"/>
  <c r="N9" i="7" a="1"/>
  <c r="N9" i="7"/>
  <c r="O9" i="7" a="1"/>
  <c r="O9" i="7"/>
  <c r="P9" i="7" a="1"/>
  <c r="P9" i="7"/>
  <c r="Q9" i="7" a="1"/>
  <c r="Q9" i="7"/>
  <c r="R9" i="7" a="1"/>
  <c r="R9" i="7"/>
  <c r="S9" i="7" a="1"/>
  <c r="S9" i="7"/>
  <c r="T9" i="7" a="1"/>
  <c r="T9" i="7"/>
  <c r="U9" i="7" a="1"/>
  <c r="U9" i="7"/>
  <c r="V9" i="7" a="1"/>
  <c r="V9" i="7"/>
  <c r="W9" i="7" a="1"/>
  <c r="W9" i="7"/>
  <c r="X9" i="7" a="1"/>
  <c r="X9" i="7"/>
  <c r="Y9" i="7" a="1"/>
  <c r="Y9" i="7"/>
  <c r="B10" i="7" a="1"/>
  <c r="B10" i="7"/>
  <c r="C10" i="7" a="1"/>
  <c r="C10" i="7"/>
  <c r="D10" i="7" a="1"/>
  <c r="D10" i="7"/>
  <c r="E10" i="7" a="1"/>
  <c r="E10" i="7"/>
  <c r="F10" i="7" a="1"/>
  <c r="F10" i="7"/>
  <c r="G10" i="7" a="1"/>
  <c r="G10" i="7"/>
  <c r="H10" i="7" a="1"/>
  <c r="H10" i="7"/>
  <c r="I10" i="7" a="1"/>
  <c r="I10" i="7"/>
  <c r="J10" i="7" a="1"/>
  <c r="J10" i="7"/>
  <c r="K10" i="7" a="1"/>
  <c r="K10" i="7"/>
  <c r="L10" i="7" a="1"/>
  <c r="L10" i="7"/>
  <c r="M10" i="7" a="1"/>
  <c r="M10" i="7"/>
  <c r="N10" i="7" a="1"/>
  <c r="N10" i="7"/>
  <c r="O10" i="7" a="1"/>
  <c r="O10" i="7"/>
  <c r="P10" i="7" a="1"/>
  <c r="P10" i="7"/>
  <c r="Q10" i="7" a="1"/>
  <c r="Q10" i="7"/>
  <c r="R10" i="7" a="1"/>
  <c r="R10" i="7"/>
  <c r="S10" i="7" a="1"/>
  <c r="S10" i="7"/>
  <c r="T10" i="7" a="1"/>
  <c r="T10" i="7"/>
  <c r="U10" i="7" a="1"/>
  <c r="U10" i="7"/>
  <c r="V10" i="7" a="1"/>
  <c r="V10" i="7"/>
  <c r="W10" i="7" a="1"/>
  <c r="W10" i="7"/>
  <c r="X10" i="7" a="1"/>
  <c r="X10" i="7"/>
  <c r="Y10" i="7" a="1"/>
  <c r="Y10" i="7"/>
  <c r="B11" i="7" a="1"/>
  <c r="B11" i="7"/>
  <c r="C11" i="7" a="1"/>
  <c r="C11" i="7"/>
  <c r="D11" i="7" a="1"/>
  <c r="D11" i="7"/>
  <c r="E11" i="7" a="1"/>
  <c r="E11" i="7"/>
  <c r="F11" i="7" a="1"/>
  <c r="F11" i="7"/>
  <c r="G11" i="7" a="1"/>
  <c r="G11" i="7"/>
  <c r="H11" i="7" a="1"/>
  <c r="H11" i="7"/>
  <c r="I11" i="7" a="1"/>
  <c r="I11" i="7"/>
  <c r="J11" i="7" a="1"/>
  <c r="J11" i="7"/>
  <c r="K11" i="7" a="1"/>
  <c r="K11" i="7"/>
  <c r="L11" i="7" a="1"/>
  <c r="L11" i="7"/>
  <c r="M11" i="7" a="1"/>
  <c r="M11" i="7"/>
  <c r="N11" i="7" a="1"/>
  <c r="N11" i="7"/>
  <c r="O11" i="7" a="1"/>
  <c r="O11" i="7"/>
  <c r="P11" i="7" a="1"/>
  <c r="P11" i="7"/>
  <c r="Q11" i="7" a="1"/>
  <c r="Q11" i="7"/>
  <c r="R11" i="7" a="1"/>
  <c r="R11" i="7"/>
  <c r="S11" i="7" a="1"/>
  <c r="S11" i="7"/>
  <c r="T11" i="7" a="1"/>
  <c r="T11" i="7"/>
  <c r="U11" i="7" a="1"/>
  <c r="U11" i="7"/>
  <c r="V11" i="7" a="1"/>
  <c r="V11" i="7"/>
  <c r="W11" i="7" a="1"/>
  <c r="W11" i="7"/>
  <c r="X11" i="7" a="1"/>
  <c r="X11" i="7"/>
  <c r="Y11" i="7" a="1"/>
  <c r="Y11" i="7"/>
  <c r="B12" i="7" a="1"/>
  <c r="B12" i="7"/>
  <c r="C12" i="7" a="1"/>
  <c r="C12" i="7"/>
  <c r="D12" i="7" a="1"/>
  <c r="D12" i="7"/>
  <c r="E12" i="7" a="1"/>
  <c r="E12" i="7"/>
  <c r="F12" i="7" a="1"/>
  <c r="F12" i="7"/>
  <c r="G12" i="7" a="1"/>
  <c r="G12" i="7"/>
  <c r="H12" i="7" a="1"/>
  <c r="H12" i="7"/>
  <c r="I12" i="7" a="1"/>
  <c r="I12" i="7"/>
  <c r="J12" i="7" a="1"/>
  <c r="J12" i="7"/>
  <c r="K12" i="7" a="1"/>
  <c r="K12" i="7"/>
  <c r="L12" i="7" a="1"/>
  <c r="L12" i="7"/>
  <c r="M12" i="7" a="1"/>
  <c r="M12" i="7"/>
  <c r="N12" i="7" a="1"/>
  <c r="N12" i="7"/>
  <c r="O12" i="7" a="1"/>
  <c r="O12" i="7"/>
  <c r="P12" i="7" a="1"/>
  <c r="P12" i="7"/>
  <c r="Q12" i="7" a="1"/>
  <c r="Q12" i="7"/>
  <c r="R12" i="7" a="1"/>
  <c r="R12" i="7"/>
  <c r="S12" i="7" a="1"/>
  <c r="S12" i="7"/>
  <c r="T12" i="7" a="1"/>
  <c r="T12" i="7"/>
  <c r="U12" i="7" a="1"/>
  <c r="U12" i="7"/>
  <c r="V12" i="7" a="1"/>
  <c r="V12" i="7"/>
  <c r="W12" i="7" a="1"/>
  <c r="W12" i="7"/>
  <c r="X12" i="7" a="1"/>
  <c r="X12" i="7"/>
  <c r="Y12" i="7" a="1"/>
  <c r="Y12" i="7"/>
  <c r="B13" i="7" a="1"/>
  <c r="B13" i="7"/>
  <c r="C13" i="7" a="1"/>
  <c r="C13" i="7"/>
  <c r="D13" i="7" a="1"/>
  <c r="D13" i="7"/>
  <c r="E13" i="7" a="1"/>
  <c r="E13" i="7"/>
  <c r="F13" i="7" a="1"/>
  <c r="F13" i="7"/>
  <c r="G13" i="7" a="1"/>
  <c r="G13" i="7"/>
  <c r="H13" i="7" a="1"/>
  <c r="H13" i="7"/>
  <c r="I13" i="7" a="1"/>
  <c r="I13" i="7"/>
  <c r="J13" i="7" a="1"/>
  <c r="J13" i="7"/>
  <c r="K13" i="7" a="1"/>
  <c r="K13" i="7"/>
  <c r="L13" i="7" a="1"/>
  <c r="L13" i="7"/>
  <c r="M13" i="7" a="1"/>
  <c r="M13" i="7"/>
  <c r="N13" i="7" a="1"/>
  <c r="N13" i="7"/>
  <c r="O13" i="7" a="1"/>
  <c r="O13" i="7"/>
  <c r="P13" i="7" a="1"/>
  <c r="P13" i="7"/>
  <c r="Q13" i="7" a="1"/>
  <c r="Q13" i="7"/>
  <c r="R13" i="7" a="1"/>
  <c r="R13" i="7"/>
  <c r="S13" i="7" a="1"/>
  <c r="S13" i="7"/>
  <c r="T13" i="7" a="1"/>
  <c r="T13" i="7"/>
  <c r="U13" i="7" a="1"/>
  <c r="U13" i="7"/>
  <c r="V13" i="7" a="1"/>
  <c r="V13" i="7"/>
  <c r="W13" i="7" a="1"/>
  <c r="W13" i="7"/>
  <c r="X13" i="7" a="1"/>
  <c r="X13" i="7"/>
  <c r="Y13" i="7" a="1"/>
  <c r="Y13" i="7"/>
  <c r="B14" i="7" a="1"/>
  <c r="B14" i="7"/>
  <c r="C14" i="7" a="1"/>
  <c r="C14" i="7"/>
  <c r="D14" i="7" a="1"/>
  <c r="D14" i="7"/>
  <c r="E14" i="7" a="1"/>
  <c r="E14" i="7"/>
  <c r="F14" i="7" a="1"/>
  <c r="F14" i="7"/>
  <c r="G14" i="7" a="1"/>
  <c r="G14" i="7"/>
  <c r="H14" i="7" a="1"/>
  <c r="H14" i="7"/>
  <c r="I14" i="7" a="1"/>
  <c r="I14" i="7"/>
  <c r="J14" i="7" a="1"/>
  <c r="J14" i="7"/>
  <c r="K14" i="7" a="1"/>
  <c r="K14" i="7"/>
  <c r="L14" i="7" a="1"/>
  <c r="L14" i="7"/>
  <c r="M14" i="7" a="1"/>
  <c r="M14" i="7"/>
  <c r="N14" i="7" a="1"/>
  <c r="N14" i="7"/>
  <c r="O14" i="7" a="1"/>
  <c r="O14" i="7"/>
  <c r="P14" i="7" a="1"/>
  <c r="P14" i="7"/>
  <c r="Q14" i="7" a="1"/>
  <c r="Q14" i="7"/>
  <c r="R14" i="7" a="1"/>
  <c r="R14" i="7"/>
  <c r="S14" i="7" a="1"/>
  <c r="S14" i="7"/>
  <c r="T14" i="7" a="1"/>
  <c r="T14" i="7"/>
  <c r="U14" i="7" a="1"/>
  <c r="U14" i="7"/>
  <c r="V14" i="7" a="1"/>
  <c r="V14" i="7"/>
  <c r="W14" i="7" a="1"/>
  <c r="W14" i="7"/>
  <c r="X14" i="7" a="1"/>
  <c r="X14" i="7"/>
  <c r="Y14" i="7" a="1"/>
  <c r="Y14" i="7"/>
  <c r="B15" i="7" a="1"/>
  <c r="B15" i="7"/>
  <c r="C15" i="7" a="1"/>
  <c r="C15" i="7"/>
  <c r="D15" i="7" a="1"/>
  <c r="D15" i="7"/>
  <c r="E15" i="7" a="1"/>
  <c r="E15" i="7"/>
  <c r="F15" i="7" a="1"/>
  <c r="F15" i="7"/>
  <c r="G15" i="7" a="1"/>
  <c r="G15" i="7"/>
  <c r="H15" i="7" a="1"/>
  <c r="H15" i="7"/>
  <c r="I15" i="7" a="1"/>
  <c r="I15" i="7"/>
  <c r="J15" i="7" a="1"/>
  <c r="J15" i="7"/>
  <c r="K15" i="7" a="1"/>
  <c r="K15" i="7"/>
  <c r="L15" i="7" a="1"/>
  <c r="L15" i="7"/>
  <c r="M15" i="7" a="1"/>
  <c r="M15" i="7"/>
  <c r="N15" i="7" a="1"/>
  <c r="N15" i="7"/>
  <c r="O15" i="7" a="1"/>
  <c r="O15" i="7"/>
  <c r="P15" i="7" a="1"/>
  <c r="P15" i="7"/>
  <c r="Q15" i="7" a="1"/>
  <c r="Q15" i="7"/>
  <c r="R15" i="7" a="1"/>
  <c r="R15" i="7"/>
  <c r="S15" i="7" a="1"/>
  <c r="S15" i="7"/>
  <c r="T15" i="7" a="1"/>
  <c r="T15" i="7"/>
  <c r="U15" i="7" a="1"/>
  <c r="U15" i="7"/>
  <c r="V15" i="7" a="1"/>
  <c r="V15" i="7"/>
  <c r="W15" i="7" a="1"/>
  <c r="W15" i="7"/>
  <c r="X15" i="7" a="1"/>
  <c r="X15" i="7"/>
  <c r="Y15" i="7" a="1"/>
  <c r="Y15" i="7"/>
  <c r="B16" i="7" a="1"/>
  <c r="B16" i="7"/>
  <c r="C16" i="7" a="1"/>
  <c r="C16" i="7"/>
  <c r="D16" i="7" a="1"/>
  <c r="D16" i="7"/>
  <c r="E16" i="7" a="1"/>
  <c r="E16" i="7"/>
  <c r="F16" i="7" a="1"/>
  <c r="F16" i="7"/>
  <c r="G16" i="7" a="1"/>
  <c r="G16" i="7"/>
  <c r="H16" i="7" a="1"/>
  <c r="H16" i="7"/>
  <c r="I16" i="7" a="1"/>
  <c r="I16" i="7"/>
  <c r="J16" i="7" a="1"/>
  <c r="J16" i="7"/>
  <c r="K16" i="7" a="1"/>
  <c r="K16" i="7"/>
  <c r="L16" i="7" a="1"/>
  <c r="L16" i="7"/>
  <c r="M16" i="7" a="1"/>
  <c r="M16" i="7"/>
  <c r="N16" i="7" a="1"/>
  <c r="N16" i="7"/>
  <c r="O16" i="7" a="1"/>
  <c r="O16" i="7"/>
  <c r="P16" i="7" a="1"/>
  <c r="P16" i="7"/>
  <c r="Q16" i="7" a="1"/>
  <c r="Q16" i="7"/>
  <c r="R16" i="7" a="1"/>
  <c r="R16" i="7"/>
  <c r="S16" i="7" a="1"/>
  <c r="S16" i="7"/>
  <c r="T16" i="7" a="1"/>
  <c r="T16" i="7"/>
  <c r="U16" i="7" a="1"/>
  <c r="U16" i="7"/>
  <c r="V16" i="7" a="1"/>
  <c r="V16" i="7"/>
  <c r="W16" i="7" a="1"/>
  <c r="W16" i="7"/>
  <c r="X16" i="7" a="1"/>
  <c r="X16" i="7"/>
  <c r="Y16" i="7" a="1"/>
  <c r="Y16" i="7"/>
  <c r="B17" i="7" a="1"/>
  <c r="B17" i="7"/>
  <c r="C17" i="7" a="1"/>
  <c r="C17" i="7"/>
  <c r="D17" i="7" a="1"/>
  <c r="D17" i="7"/>
  <c r="E17" i="7" a="1"/>
  <c r="E17" i="7"/>
  <c r="F17" i="7" a="1"/>
  <c r="F17" i="7"/>
  <c r="G17" i="7" a="1"/>
  <c r="G17" i="7"/>
  <c r="H17" i="7" a="1"/>
  <c r="H17" i="7"/>
  <c r="I17" i="7" a="1"/>
  <c r="I17" i="7"/>
  <c r="J17" i="7" a="1"/>
  <c r="J17" i="7"/>
  <c r="K17" i="7" a="1"/>
  <c r="K17" i="7"/>
  <c r="L17" i="7" a="1"/>
  <c r="L17" i="7"/>
  <c r="M17" i="7" a="1"/>
  <c r="M17" i="7"/>
  <c r="N17" i="7" a="1"/>
  <c r="N17" i="7"/>
  <c r="O17" i="7" a="1"/>
  <c r="O17" i="7"/>
  <c r="P17" i="7" a="1"/>
  <c r="P17" i="7"/>
  <c r="Q17" i="7" a="1"/>
  <c r="Q17" i="7"/>
  <c r="R17" i="7" a="1"/>
  <c r="R17" i="7"/>
  <c r="S17" i="7" a="1"/>
  <c r="S17" i="7"/>
  <c r="T17" i="7" a="1"/>
  <c r="T17" i="7"/>
  <c r="U17" i="7" a="1"/>
  <c r="U17" i="7"/>
  <c r="V17" i="7" a="1"/>
  <c r="V17" i="7"/>
  <c r="W17" i="7" a="1"/>
  <c r="W17" i="7"/>
  <c r="X17" i="7" a="1"/>
  <c r="X17" i="7"/>
  <c r="Y17" i="7" a="1"/>
  <c r="Y17" i="7"/>
  <c r="B18" i="7" a="1"/>
  <c r="B18" i="7"/>
  <c r="C18" i="7" a="1"/>
  <c r="C18" i="7"/>
  <c r="D18" i="7" a="1"/>
  <c r="D18" i="7"/>
  <c r="E18" i="7" a="1"/>
  <c r="E18" i="7"/>
  <c r="F18" i="7" a="1"/>
  <c r="F18" i="7"/>
  <c r="G18" i="7" a="1"/>
  <c r="G18" i="7"/>
  <c r="H18" i="7" a="1"/>
  <c r="H18" i="7"/>
  <c r="I18" i="7" a="1"/>
  <c r="I18" i="7"/>
  <c r="J18" i="7" a="1"/>
  <c r="J18" i="7"/>
  <c r="K18" i="7" a="1"/>
  <c r="K18" i="7"/>
  <c r="L18" i="7" a="1"/>
  <c r="L18" i="7"/>
  <c r="M18" i="7" a="1"/>
  <c r="M18" i="7"/>
  <c r="N18" i="7" a="1"/>
  <c r="N18" i="7"/>
  <c r="O18" i="7" a="1"/>
  <c r="O18" i="7"/>
  <c r="P18" i="7" a="1"/>
  <c r="P18" i="7"/>
  <c r="Q18" i="7" a="1"/>
  <c r="Q18" i="7"/>
  <c r="R18" i="7" a="1"/>
  <c r="R18" i="7"/>
  <c r="S18" i="7" a="1"/>
  <c r="S18" i="7"/>
  <c r="T18" i="7" a="1"/>
  <c r="T18" i="7"/>
  <c r="U18" i="7" a="1"/>
  <c r="U18" i="7"/>
  <c r="V18" i="7" a="1"/>
  <c r="V18" i="7"/>
  <c r="W18" i="7" a="1"/>
  <c r="W18" i="7"/>
  <c r="X18" i="7" a="1"/>
  <c r="X18" i="7"/>
  <c r="Y18" i="7" a="1"/>
  <c r="Y18" i="7"/>
  <c r="B19" i="7" a="1"/>
  <c r="B19" i="7"/>
  <c r="C19" i="7" a="1"/>
  <c r="C19" i="7"/>
  <c r="D19" i="7" a="1"/>
  <c r="D19" i="7"/>
  <c r="E19" i="7" a="1"/>
  <c r="E19" i="7"/>
  <c r="F19" i="7" a="1"/>
  <c r="F19" i="7"/>
  <c r="G19" i="7" a="1"/>
  <c r="G19" i="7"/>
  <c r="H19" i="7" a="1"/>
  <c r="H19" i="7"/>
  <c r="I19" i="7" a="1"/>
  <c r="I19" i="7"/>
  <c r="J19" i="7" a="1"/>
  <c r="J19" i="7"/>
  <c r="K19" i="7" a="1"/>
  <c r="K19" i="7"/>
  <c r="L19" i="7" a="1"/>
  <c r="L19" i="7"/>
  <c r="M19" i="7" a="1"/>
  <c r="M19" i="7"/>
  <c r="N19" i="7" a="1"/>
  <c r="N19" i="7"/>
  <c r="O19" i="7" a="1"/>
  <c r="O19" i="7"/>
  <c r="P19" i="7" a="1"/>
  <c r="P19" i="7"/>
  <c r="Q19" i="7" a="1"/>
  <c r="Q19" i="7"/>
  <c r="R19" i="7" a="1"/>
  <c r="R19" i="7"/>
  <c r="S19" i="7" a="1"/>
  <c r="S19" i="7"/>
  <c r="T19" i="7" a="1"/>
  <c r="T19" i="7"/>
  <c r="U19" i="7" a="1"/>
  <c r="U19" i="7"/>
  <c r="V19" i="7" a="1"/>
  <c r="V19" i="7"/>
  <c r="W19" i="7" a="1"/>
  <c r="W19" i="7"/>
  <c r="X19" i="7" a="1"/>
  <c r="X19" i="7"/>
  <c r="Y19" i="7" a="1"/>
  <c r="Y19" i="7"/>
  <c r="B20" i="7" a="1"/>
  <c r="B20" i="7"/>
  <c r="C20" i="7" a="1"/>
  <c r="C20" i="7"/>
  <c r="D20" i="7" a="1"/>
  <c r="D20" i="7"/>
  <c r="E20" i="7" a="1"/>
  <c r="E20" i="7"/>
  <c r="F20" i="7" a="1"/>
  <c r="F20" i="7"/>
  <c r="G20" i="7" a="1"/>
  <c r="G20" i="7"/>
  <c r="H20" i="7" a="1"/>
  <c r="H20" i="7"/>
  <c r="I20" i="7" a="1"/>
  <c r="I20" i="7"/>
  <c r="J20" i="7" a="1"/>
  <c r="J20" i="7"/>
  <c r="K20" i="7" a="1"/>
  <c r="K20" i="7"/>
  <c r="L20" i="7" a="1"/>
  <c r="L20" i="7"/>
  <c r="M20" i="7" a="1"/>
  <c r="M20" i="7"/>
  <c r="N20" i="7" a="1"/>
  <c r="N20" i="7"/>
  <c r="O20" i="7" a="1"/>
  <c r="O20" i="7"/>
  <c r="P20" i="7" a="1"/>
  <c r="P20" i="7"/>
  <c r="Q20" i="7" a="1"/>
  <c r="Q20" i="7"/>
  <c r="R20" i="7" a="1"/>
  <c r="R20" i="7"/>
  <c r="S20" i="7" a="1"/>
  <c r="S20" i="7"/>
  <c r="T20" i="7" a="1"/>
  <c r="T20" i="7"/>
  <c r="U20" i="7" a="1"/>
  <c r="U20" i="7"/>
  <c r="V20" i="7" a="1"/>
  <c r="V20" i="7"/>
  <c r="W20" i="7" a="1"/>
  <c r="W20" i="7"/>
  <c r="X20" i="7" a="1"/>
  <c r="X20" i="7"/>
  <c r="Y20" i="7" a="1"/>
  <c r="Y20" i="7"/>
  <c r="B21" i="7" a="1"/>
  <c r="B21" i="7"/>
  <c r="C21" i="7" a="1"/>
  <c r="C21" i="7"/>
  <c r="D21" i="7" a="1"/>
  <c r="D21" i="7"/>
  <c r="E21" i="7" a="1"/>
  <c r="E21" i="7"/>
  <c r="F21" i="7" a="1"/>
  <c r="F21" i="7"/>
  <c r="G21" i="7" a="1"/>
  <c r="G21" i="7"/>
  <c r="H21" i="7" a="1"/>
  <c r="H21" i="7"/>
  <c r="I21" i="7" a="1"/>
  <c r="I21" i="7"/>
  <c r="J21" i="7" a="1"/>
  <c r="J21" i="7"/>
  <c r="K21" i="7" a="1"/>
  <c r="K21" i="7"/>
  <c r="L21" i="7" a="1"/>
  <c r="L21" i="7"/>
  <c r="M21" i="7" a="1"/>
  <c r="M21" i="7"/>
  <c r="N21" i="7" a="1"/>
  <c r="N21" i="7"/>
  <c r="O21" i="7" a="1"/>
  <c r="O21" i="7"/>
  <c r="P21" i="7" a="1"/>
  <c r="P21" i="7"/>
  <c r="Q21" i="7" a="1"/>
  <c r="Q21" i="7"/>
  <c r="R21" i="7" a="1"/>
  <c r="R21" i="7"/>
  <c r="S21" i="7" a="1"/>
  <c r="S21" i="7"/>
  <c r="T21" i="7" a="1"/>
  <c r="T21" i="7"/>
  <c r="U21" i="7" a="1"/>
  <c r="U21" i="7"/>
  <c r="V21" i="7" a="1"/>
  <c r="V21" i="7"/>
  <c r="W21" i="7" a="1"/>
  <c r="W21" i="7"/>
  <c r="X21" i="7" a="1"/>
  <c r="X21" i="7"/>
  <c r="Y21" i="7" a="1"/>
  <c r="Y21" i="7"/>
  <c r="B22" i="7" a="1"/>
  <c r="B22" i="7"/>
  <c r="C22" i="7" a="1"/>
  <c r="C22" i="7"/>
  <c r="D22" i="7" a="1"/>
  <c r="D22" i="7"/>
  <c r="E22" i="7" a="1"/>
  <c r="E22" i="7"/>
  <c r="F22" i="7" a="1"/>
  <c r="F22" i="7"/>
  <c r="G22" i="7" a="1"/>
  <c r="G22" i="7"/>
  <c r="H22" i="7" a="1"/>
  <c r="H22" i="7"/>
  <c r="I22" i="7" a="1"/>
  <c r="I22" i="7"/>
  <c r="J22" i="7" a="1"/>
  <c r="J22" i="7"/>
  <c r="K22" i="7" a="1"/>
  <c r="K22" i="7"/>
  <c r="L22" i="7" a="1"/>
  <c r="L22" i="7"/>
  <c r="M22" i="7" a="1"/>
  <c r="M22" i="7"/>
  <c r="N22" i="7" a="1"/>
  <c r="N22" i="7"/>
  <c r="O22" i="7" a="1"/>
  <c r="O22" i="7"/>
  <c r="P22" i="7" a="1"/>
  <c r="P22" i="7"/>
  <c r="Q22" i="7" a="1"/>
  <c r="Q22" i="7"/>
  <c r="R22" i="7" a="1"/>
  <c r="R22" i="7"/>
  <c r="S22" i="7" a="1"/>
  <c r="S22" i="7"/>
  <c r="T22" i="7" a="1"/>
  <c r="T22" i="7"/>
  <c r="U22" i="7" a="1"/>
  <c r="U22" i="7"/>
  <c r="V22" i="7" a="1"/>
  <c r="V22" i="7"/>
  <c r="W22" i="7" a="1"/>
  <c r="W22" i="7"/>
  <c r="X22" i="7" a="1"/>
  <c r="X22" i="7"/>
  <c r="Y22" i="7" a="1"/>
  <c r="Y22" i="7"/>
  <c r="B23" i="7" a="1"/>
  <c r="B23" i="7"/>
  <c r="C23" i="7" a="1"/>
  <c r="C23" i="7"/>
  <c r="D23" i="7" a="1"/>
  <c r="D23" i="7"/>
  <c r="E23" i="7" a="1"/>
  <c r="E23" i="7"/>
  <c r="F23" i="7" a="1"/>
  <c r="F23" i="7"/>
  <c r="G23" i="7" a="1"/>
  <c r="G23" i="7"/>
  <c r="H23" i="7" a="1"/>
  <c r="H23" i="7"/>
  <c r="I23" i="7" a="1"/>
  <c r="I23" i="7"/>
  <c r="J23" i="7" a="1"/>
  <c r="J23" i="7"/>
  <c r="K23" i="7" a="1"/>
  <c r="K23" i="7"/>
  <c r="L23" i="7" a="1"/>
  <c r="L23" i="7"/>
  <c r="M23" i="7" a="1"/>
  <c r="M23" i="7"/>
  <c r="N23" i="7" a="1"/>
  <c r="N23" i="7"/>
  <c r="O23" i="7" a="1"/>
  <c r="O23" i="7"/>
  <c r="P23" i="7" a="1"/>
  <c r="P23" i="7"/>
  <c r="Q23" i="7" a="1"/>
  <c r="Q23" i="7"/>
  <c r="R23" i="7" a="1"/>
  <c r="R23" i="7"/>
  <c r="S23" i="7" a="1"/>
  <c r="S23" i="7"/>
  <c r="T23" i="7" a="1"/>
  <c r="T23" i="7"/>
  <c r="U23" i="7" a="1"/>
  <c r="U23" i="7"/>
  <c r="V23" i="7" a="1"/>
  <c r="V23" i="7"/>
  <c r="W23" i="7" a="1"/>
  <c r="W23" i="7"/>
  <c r="X23" i="7" a="1"/>
  <c r="X23" i="7"/>
  <c r="Y23" i="7" a="1"/>
  <c r="Y23" i="7"/>
  <c r="B24" i="7" a="1"/>
  <c r="B24" i="7"/>
  <c r="C24" i="7" a="1"/>
  <c r="C24" i="7"/>
  <c r="D24" i="7" a="1"/>
  <c r="D24" i="7"/>
  <c r="E24" i="7" a="1"/>
  <c r="E24" i="7"/>
  <c r="F24" i="7" a="1"/>
  <c r="F24" i="7"/>
  <c r="G24" i="7" a="1"/>
  <c r="G24" i="7"/>
  <c r="H24" i="7" a="1"/>
  <c r="H24" i="7"/>
  <c r="I24" i="7" a="1"/>
  <c r="I24" i="7"/>
  <c r="J24" i="7" a="1"/>
  <c r="J24" i="7"/>
  <c r="K24" i="7" a="1"/>
  <c r="K24" i="7"/>
  <c r="L24" i="7" a="1"/>
  <c r="L24" i="7"/>
  <c r="M24" i="7" a="1"/>
  <c r="M24" i="7"/>
  <c r="N24" i="7" a="1"/>
  <c r="N24" i="7"/>
  <c r="O24" i="7" a="1"/>
  <c r="O24" i="7"/>
  <c r="P24" i="7" a="1"/>
  <c r="P24" i="7"/>
  <c r="Q24" i="7" a="1"/>
  <c r="Q24" i="7"/>
  <c r="R24" i="7" a="1"/>
  <c r="R24" i="7"/>
  <c r="S24" i="7" a="1"/>
  <c r="S24" i="7"/>
  <c r="T24" i="7" a="1"/>
  <c r="T24" i="7"/>
  <c r="U24" i="7" a="1"/>
  <c r="U24" i="7"/>
  <c r="V24" i="7" a="1"/>
  <c r="V24" i="7"/>
  <c r="W24" i="7" a="1"/>
  <c r="W24" i="7"/>
  <c r="X24" i="7" a="1"/>
  <c r="X24" i="7"/>
  <c r="Y24" i="7" a="1"/>
  <c r="Y24" i="7"/>
  <c r="B25" i="7" a="1"/>
  <c r="B25" i="7"/>
  <c r="C25" i="7" a="1"/>
  <c r="C25" i="7"/>
  <c r="D25" i="7" a="1"/>
  <c r="D25" i="7"/>
  <c r="E25" i="7" a="1"/>
  <c r="E25" i="7"/>
  <c r="F25" i="7" a="1"/>
  <c r="F25" i="7"/>
  <c r="G25" i="7" a="1"/>
  <c r="G25" i="7"/>
  <c r="H25" i="7" a="1"/>
  <c r="H25" i="7"/>
  <c r="I25" i="7" a="1"/>
  <c r="I25" i="7"/>
  <c r="J25" i="7" a="1"/>
  <c r="J25" i="7"/>
  <c r="K25" i="7" a="1"/>
  <c r="K25" i="7"/>
  <c r="L25" i="7" a="1"/>
  <c r="L25" i="7"/>
  <c r="M25" i="7" a="1"/>
  <c r="M25" i="7"/>
  <c r="N25" i="7" a="1"/>
  <c r="N25" i="7"/>
  <c r="O25" i="7" a="1"/>
  <c r="O25" i="7"/>
  <c r="P25" i="7" a="1"/>
  <c r="P25" i="7"/>
  <c r="Q25" i="7" a="1"/>
  <c r="Q25" i="7"/>
  <c r="R25" i="7" a="1"/>
  <c r="R25" i="7"/>
  <c r="S25" i="7" a="1"/>
  <c r="S25" i="7"/>
  <c r="T25" i="7" a="1"/>
  <c r="T25" i="7"/>
  <c r="U25" i="7" a="1"/>
  <c r="U25" i="7"/>
  <c r="V25" i="7" a="1"/>
  <c r="V25" i="7"/>
  <c r="W25" i="7" a="1"/>
  <c r="W25" i="7"/>
  <c r="X25" i="7" a="1"/>
  <c r="X25" i="7"/>
  <c r="Y25" i="7" a="1"/>
  <c r="Y25" i="7"/>
  <c r="B26" i="7" a="1"/>
  <c r="B26" i="7"/>
  <c r="C26" i="7" a="1"/>
  <c r="C26" i="7"/>
  <c r="D26" i="7" a="1"/>
  <c r="D26" i="7"/>
  <c r="E26" i="7" a="1"/>
  <c r="E26" i="7"/>
  <c r="F26" i="7" a="1"/>
  <c r="F26" i="7"/>
  <c r="G26" i="7" a="1"/>
  <c r="G26" i="7"/>
  <c r="H26" i="7" a="1"/>
  <c r="H26" i="7"/>
  <c r="I26" i="7" a="1"/>
  <c r="I26" i="7"/>
  <c r="J26" i="7" a="1"/>
  <c r="J26" i="7"/>
  <c r="K26" i="7" a="1"/>
  <c r="K26" i="7"/>
  <c r="L26" i="7" a="1"/>
  <c r="L26" i="7"/>
  <c r="M26" i="7" a="1"/>
  <c r="M26" i="7"/>
  <c r="N26" i="7" a="1"/>
  <c r="N26" i="7"/>
  <c r="O26" i="7" a="1"/>
  <c r="O26" i="7"/>
  <c r="P26" i="7" a="1"/>
  <c r="P26" i="7"/>
  <c r="Q26" i="7" a="1"/>
  <c r="Q26" i="7"/>
  <c r="R26" i="7" a="1"/>
  <c r="R26" i="7"/>
  <c r="S26" i="7" a="1"/>
  <c r="S26" i="7"/>
  <c r="T26" i="7" a="1"/>
  <c r="T26" i="7"/>
  <c r="U26" i="7" a="1"/>
  <c r="U26" i="7"/>
  <c r="V26" i="7" a="1"/>
  <c r="V26" i="7"/>
  <c r="W26" i="7" a="1"/>
  <c r="W26" i="7"/>
  <c r="X26" i="7" a="1"/>
  <c r="X26" i="7"/>
  <c r="Y26" i="7" a="1"/>
  <c r="Y26" i="7"/>
  <c r="B27" i="7" a="1"/>
  <c r="B27" i="7"/>
  <c r="C27" i="7" a="1"/>
  <c r="C27" i="7"/>
  <c r="D27" i="7" a="1"/>
  <c r="D27" i="7"/>
  <c r="E27" i="7" a="1"/>
  <c r="E27" i="7"/>
  <c r="F27" i="7" a="1"/>
  <c r="F27" i="7"/>
  <c r="G27" i="7" a="1"/>
  <c r="G27" i="7"/>
  <c r="H27" i="7" a="1"/>
  <c r="H27" i="7"/>
  <c r="I27" i="7" a="1"/>
  <c r="I27" i="7"/>
  <c r="J27" i="7" a="1"/>
  <c r="J27" i="7"/>
  <c r="K27" i="7" a="1"/>
  <c r="K27" i="7"/>
  <c r="L27" i="7" a="1"/>
  <c r="L27" i="7"/>
  <c r="M27" i="7" a="1"/>
  <c r="M27" i="7"/>
  <c r="N27" i="7" a="1"/>
  <c r="N27" i="7"/>
  <c r="O27" i="7" a="1"/>
  <c r="O27" i="7"/>
  <c r="P27" i="7" a="1"/>
  <c r="P27" i="7"/>
  <c r="Q27" i="7" a="1"/>
  <c r="Q27" i="7"/>
  <c r="R27" i="7" a="1"/>
  <c r="R27" i="7"/>
  <c r="S27" i="7" a="1"/>
  <c r="S27" i="7"/>
  <c r="T27" i="7" a="1"/>
  <c r="T27" i="7"/>
  <c r="U27" i="7" a="1"/>
  <c r="U27" i="7"/>
  <c r="V27" i="7" a="1"/>
  <c r="V27" i="7"/>
  <c r="W27" i="7" a="1"/>
  <c r="W27" i="7"/>
  <c r="X27" i="7" a="1"/>
  <c r="X27" i="7"/>
  <c r="Y27" i="7" a="1"/>
  <c r="Y27" i="7"/>
  <c r="B28" i="7" a="1"/>
  <c r="B28" i="7"/>
  <c r="C28" i="7" a="1"/>
  <c r="C28" i="7"/>
  <c r="D28" i="7" a="1"/>
  <c r="D28" i="7"/>
  <c r="E28" i="7" a="1"/>
  <c r="E28" i="7"/>
  <c r="F28" i="7" a="1"/>
  <c r="F28" i="7"/>
  <c r="G28" i="7" a="1"/>
  <c r="G28" i="7"/>
  <c r="H28" i="7" a="1"/>
  <c r="H28" i="7"/>
  <c r="I28" i="7" a="1"/>
  <c r="I28" i="7"/>
  <c r="J28" i="7" a="1"/>
  <c r="J28" i="7"/>
  <c r="K28" i="7" a="1"/>
  <c r="K28" i="7"/>
  <c r="L28" i="7" a="1"/>
  <c r="L28" i="7"/>
  <c r="M28" i="7" a="1"/>
  <c r="M28" i="7"/>
  <c r="N28" i="7" a="1"/>
  <c r="N28" i="7"/>
  <c r="O28" i="7" a="1"/>
  <c r="O28" i="7"/>
  <c r="P28" i="7" a="1"/>
  <c r="P28" i="7"/>
  <c r="Q28" i="7" a="1"/>
  <c r="Q28" i="7"/>
  <c r="R28" i="7" a="1"/>
  <c r="R28" i="7"/>
  <c r="S28" i="7" a="1"/>
  <c r="S28" i="7"/>
  <c r="T28" i="7" a="1"/>
  <c r="T28" i="7"/>
  <c r="U28" i="7" a="1"/>
  <c r="U28" i="7"/>
  <c r="V28" i="7" a="1"/>
  <c r="V28" i="7"/>
  <c r="W28" i="7" a="1"/>
  <c r="W28" i="7"/>
  <c r="X28" i="7" a="1"/>
  <c r="X28" i="7"/>
  <c r="Y28" i="7" a="1"/>
  <c r="Y28" i="7"/>
  <c r="B29" i="7" a="1"/>
  <c r="B29" i="7"/>
  <c r="C29" i="7" a="1"/>
  <c r="C29" i="7"/>
  <c r="D29" i="7" a="1"/>
  <c r="D29" i="7"/>
  <c r="E29" i="7" a="1"/>
  <c r="E29" i="7"/>
  <c r="F29" i="7" a="1"/>
  <c r="F29" i="7"/>
  <c r="G29" i="7" a="1"/>
  <c r="G29" i="7"/>
  <c r="H29" i="7" a="1"/>
  <c r="H29" i="7"/>
  <c r="I29" i="7" a="1"/>
  <c r="I29" i="7"/>
  <c r="J29" i="7" a="1"/>
  <c r="J29" i="7"/>
  <c r="K29" i="7" a="1"/>
  <c r="K29" i="7"/>
  <c r="L29" i="7" a="1"/>
  <c r="L29" i="7"/>
  <c r="M29" i="7" a="1"/>
  <c r="M29" i="7"/>
  <c r="N29" i="7" a="1"/>
  <c r="N29" i="7"/>
  <c r="O29" i="7" a="1"/>
  <c r="O29" i="7"/>
  <c r="P29" i="7" a="1"/>
  <c r="P29" i="7"/>
  <c r="Q29" i="7" a="1"/>
  <c r="Q29" i="7"/>
  <c r="R29" i="7" a="1"/>
  <c r="R29" i="7"/>
  <c r="S29" i="7" a="1"/>
  <c r="S29" i="7"/>
  <c r="T29" i="7" a="1"/>
  <c r="T29" i="7"/>
  <c r="U29" i="7" a="1"/>
  <c r="U29" i="7"/>
  <c r="V29" i="7" a="1"/>
  <c r="V29" i="7"/>
  <c r="W29" i="7" a="1"/>
  <c r="W29" i="7"/>
  <c r="X29" i="7" a="1"/>
  <c r="X29" i="7"/>
  <c r="Y29" i="7" a="1"/>
  <c r="Y29" i="7"/>
  <c r="B30" i="7" a="1"/>
  <c r="B30" i="7"/>
  <c r="C30" i="7" a="1"/>
  <c r="C30" i="7"/>
  <c r="D30" i="7" a="1"/>
  <c r="D30" i="7"/>
  <c r="E30" i="7" a="1"/>
  <c r="E30" i="7"/>
  <c r="F30" i="7" a="1"/>
  <c r="F30" i="7"/>
  <c r="G30" i="7" a="1"/>
  <c r="G30" i="7"/>
  <c r="H30" i="7" a="1"/>
  <c r="H30" i="7"/>
  <c r="I30" i="7" a="1"/>
  <c r="I30" i="7"/>
  <c r="J30" i="7" a="1"/>
  <c r="J30" i="7"/>
  <c r="K30" i="7" a="1"/>
  <c r="K30" i="7"/>
  <c r="L30" i="7" a="1"/>
  <c r="L30" i="7"/>
  <c r="M30" i="7" a="1"/>
  <c r="M30" i="7"/>
  <c r="N30" i="7" a="1"/>
  <c r="N30" i="7"/>
  <c r="O30" i="7" a="1"/>
  <c r="O30" i="7"/>
  <c r="P30" i="7" a="1"/>
  <c r="P30" i="7"/>
  <c r="Q30" i="7" a="1"/>
  <c r="Q30" i="7"/>
  <c r="R30" i="7" a="1"/>
  <c r="R30" i="7"/>
  <c r="S30" i="7" a="1"/>
  <c r="S30" i="7"/>
  <c r="T30" i="7" a="1"/>
  <c r="T30" i="7"/>
  <c r="U30" i="7" a="1"/>
  <c r="U30" i="7"/>
  <c r="V30" i="7" a="1"/>
  <c r="V30" i="7"/>
  <c r="W30" i="7" a="1"/>
  <c r="W30" i="7"/>
  <c r="X30" i="7" a="1"/>
  <c r="X30" i="7"/>
  <c r="Y30" i="7" a="1"/>
  <c r="Y30" i="7"/>
  <c r="B31" i="7" a="1"/>
  <c r="B31" i="7"/>
  <c r="C31" i="7" a="1"/>
  <c r="C31" i="7"/>
  <c r="D31" i="7" a="1"/>
  <c r="D31" i="7"/>
  <c r="E31" i="7" a="1"/>
  <c r="E31" i="7"/>
  <c r="F31" i="7" a="1"/>
  <c r="F31" i="7"/>
  <c r="G31" i="7" a="1"/>
  <c r="G31" i="7"/>
  <c r="H31" i="7" a="1"/>
  <c r="H31" i="7"/>
  <c r="I31" i="7" a="1"/>
  <c r="I31" i="7"/>
  <c r="J31" i="7" a="1"/>
  <c r="J31" i="7"/>
  <c r="K31" i="7" a="1"/>
  <c r="K31" i="7"/>
  <c r="L31" i="7" a="1"/>
  <c r="L31" i="7"/>
  <c r="M31" i="7" a="1"/>
  <c r="M31" i="7"/>
  <c r="N31" i="7" a="1"/>
  <c r="N31" i="7"/>
  <c r="O31" i="7" a="1"/>
  <c r="O31" i="7"/>
  <c r="P31" i="7" a="1"/>
  <c r="P31" i="7"/>
  <c r="Q31" i="7" a="1"/>
  <c r="Q31" i="7"/>
  <c r="R31" i="7" a="1"/>
  <c r="R31" i="7"/>
  <c r="S31" i="7" a="1"/>
  <c r="S31" i="7"/>
  <c r="T31" i="7" a="1"/>
  <c r="T31" i="7"/>
  <c r="U31" i="7" a="1"/>
  <c r="U31" i="7"/>
  <c r="V31" i="7" a="1"/>
  <c r="V31" i="7"/>
  <c r="W31" i="7" a="1"/>
  <c r="W31" i="7"/>
  <c r="X31" i="7" a="1"/>
  <c r="X31" i="7"/>
  <c r="Y31" i="7" a="1"/>
  <c r="Y31" i="7"/>
  <c r="B32" i="7" a="1"/>
  <c r="B32" i="7"/>
  <c r="C32" i="7" a="1"/>
  <c r="C32" i="7"/>
  <c r="D32" i="7" a="1"/>
  <c r="D32" i="7"/>
  <c r="E32" i="7" a="1"/>
  <c r="E32" i="7"/>
  <c r="F32" i="7" a="1"/>
  <c r="F32" i="7"/>
  <c r="G32" i="7" a="1"/>
  <c r="G32" i="7"/>
  <c r="H32" i="7" a="1"/>
  <c r="H32" i="7"/>
  <c r="I32" i="7" a="1"/>
  <c r="I32" i="7"/>
  <c r="J32" i="7" a="1"/>
  <c r="J32" i="7"/>
  <c r="K32" i="7" a="1"/>
  <c r="K32" i="7"/>
  <c r="L32" i="7" a="1"/>
  <c r="L32" i="7"/>
  <c r="M32" i="7" a="1"/>
  <c r="M32" i="7"/>
  <c r="N32" i="7" a="1"/>
  <c r="N32" i="7"/>
  <c r="O32" i="7" a="1"/>
  <c r="O32" i="7"/>
  <c r="P32" i="7" a="1"/>
  <c r="P32" i="7"/>
  <c r="Q32" i="7" a="1"/>
  <c r="Q32" i="7"/>
  <c r="R32" i="7" a="1"/>
  <c r="R32" i="7"/>
  <c r="S32" i="7" a="1"/>
  <c r="S32" i="7"/>
  <c r="T32" i="7" a="1"/>
  <c r="T32" i="7"/>
  <c r="U32" i="7" a="1"/>
  <c r="U32" i="7"/>
  <c r="V32" i="7" a="1"/>
  <c r="V32" i="7"/>
  <c r="W32" i="7" a="1"/>
  <c r="W32" i="7"/>
  <c r="X32" i="7" a="1"/>
  <c r="X32" i="7"/>
  <c r="Y32" i="7" a="1"/>
  <c r="Y32" i="7"/>
  <c r="B33" i="7" a="1"/>
  <c r="B33" i="7"/>
  <c r="C33" i="7" a="1"/>
  <c r="C33" i="7"/>
  <c r="D33" i="7" a="1"/>
  <c r="D33" i="7"/>
  <c r="E33" i="7" a="1"/>
  <c r="E33" i="7"/>
  <c r="F33" i="7" a="1"/>
  <c r="F33" i="7"/>
  <c r="G33" i="7" a="1"/>
  <c r="G33" i="7"/>
  <c r="H33" i="7" a="1"/>
  <c r="H33" i="7"/>
  <c r="I33" i="7" a="1"/>
  <c r="I33" i="7"/>
  <c r="J33" i="7" a="1"/>
  <c r="J33" i="7"/>
  <c r="K33" i="7" a="1"/>
  <c r="K33" i="7"/>
  <c r="L33" i="7" a="1"/>
  <c r="L33" i="7"/>
  <c r="M33" i="7" a="1"/>
  <c r="M33" i="7"/>
  <c r="N33" i="7" a="1"/>
  <c r="N33" i="7"/>
  <c r="O33" i="7" a="1"/>
  <c r="O33" i="7"/>
  <c r="P33" i="7" a="1"/>
  <c r="P33" i="7"/>
  <c r="Q33" i="7" a="1"/>
  <c r="Q33" i="7"/>
  <c r="R33" i="7" a="1"/>
  <c r="R33" i="7"/>
  <c r="S33" i="7" a="1"/>
  <c r="S33" i="7"/>
  <c r="T33" i="7" a="1"/>
  <c r="T33" i="7"/>
  <c r="U33" i="7" a="1"/>
  <c r="U33" i="7"/>
  <c r="V33" i="7" a="1"/>
  <c r="V33" i="7"/>
  <c r="W33" i="7" a="1"/>
  <c r="W33" i="7"/>
  <c r="X33" i="7" a="1"/>
  <c r="X33" i="7"/>
  <c r="Y33" i="7" a="1"/>
  <c r="Y33" i="7"/>
  <c r="B34" i="7" a="1"/>
  <c r="B34" i="7"/>
  <c r="C34" i="7" a="1"/>
  <c r="C34" i="7"/>
  <c r="D34" i="7" a="1"/>
  <c r="D34" i="7"/>
  <c r="E34" i="7" a="1"/>
  <c r="E34" i="7"/>
  <c r="F34" i="7" a="1"/>
  <c r="F34" i="7"/>
  <c r="G34" i="7" a="1"/>
  <c r="G34" i="7"/>
  <c r="H34" i="7" a="1"/>
  <c r="H34" i="7"/>
  <c r="I34" i="7" a="1"/>
  <c r="I34" i="7"/>
  <c r="J34" i="7" a="1"/>
  <c r="J34" i="7"/>
  <c r="K34" i="7" a="1"/>
  <c r="K34" i="7"/>
  <c r="L34" i="7" a="1"/>
  <c r="L34" i="7"/>
  <c r="M34" i="7" a="1"/>
  <c r="M34" i="7"/>
  <c r="N34" i="7" a="1"/>
  <c r="N34" i="7"/>
  <c r="O34" i="7" a="1"/>
  <c r="O34" i="7"/>
  <c r="P34" i="7" a="1"/>
  <c r="P34" i="7"/>
  <c r="Q34" i="7" a="1"/>
  <c r="Q34" i="7"/>
  <c r="R34" i="7" a="1"/>
  <c r="R34" i="7"/>
  <c r="S34" i="7" a="1"/>
  <c r="S34" i="7"/>
  <c r="T34" i="7" a="1"/>
  <c r="T34" i="7"/>
  <c r="U34" i="7" a="1"/>
  <c r="U34" i="7"/>
  <c r="V34" i="7" a="1"/>
  <c r="V34" i="7"/>
  <c r="W34" i="7" a="1"/>
  <c r="W34" i="7"/>
  <c r="X34" i="7" a="1"/>
  <c r="X34" i="7"/>
  <c r="Y34" i="7" a="1"/>
  <c r="Y34" i="7"/>
  <c r="B35" i="7" a="1"/>
  <c r="B35" i="7"/>
  <c r="C35" i="7" a="1"/>
  <c r="C35" i="7"/>
  <c r="D35" i="7" a="1"/>
  <c r="D35" i="7"/>
  <c r="E35" i="7" a="1"/>
  <c r="E35" i="7"/>
  <c r="F35" i="7" a="1"/>
  <c r="F35" i="7"/>
  <c r="G35" i="7" a="1"/>
  <c r="G35" i="7"/>
  <c r="H35" i="7" a="1"/>
  <c r="H35" i="7"/>
  <c r="I35" i="7" a="1"/>
  <c r="I35" i="7"/>
  <c r="J35" i="7" a="1"/>
  <c r="J35" i="7"/>
  <c r="K35" i="7" a="1"/>
  <c r="K35" i="7"/>
  <c r="L35" i="7" a="1"/>
  <c r="L35" i="7"/>
  <c r="M35" i="7" a="1"/>
  <c r="M35" i="7"/>
  <c r="N35" i="7" a="1"/>
  <c r="N35" i="7"/>
  <c r="O35" i="7" a="1"/>
  <c r="O35" i="7"/>
  <c r="P35" i="7" a="1"/>
  <c r="P35" i="7"/>
  <c r="Q35" i="7" a="1"/>
  <c r="Q35" i="7"/>
  <c r="R35" i="7" a="1"/>
  <c r="R35" i="7"/>
  <c r="S35" i="7" a="1"/>
  <c r="S35" i="7"/>
  <c r="T35" i="7" a="1"/>
  <c r="T35" i="7"/>
  <c r="U35" i="7" a="1"/>
  <c r="U35" i="7"/>
  <c r="V35" i="7" a="1"/>
  <c r="V35" i="7"/>
  <c r="W35" i="7" a="1"/>
  <c r="W35" i="7"/>
  <c r="X35" i="7" a="1"/>
  <c r="X35" i="7"/>
  <c r="Y35" i="7" a="1"/>
  <c r="Y35" i="7"/>
  <c r="B36" i="7" a="1"/>
  <c r="B36" i="7"/>
  <c r="C36" i="7" a="1"/>
  <c r="C36" i="7"/>
  <c r="D36" i="7" a="1"/>
  <c r="D36" i="7"/>
  <c r="E36" i="7" a="1"/>
  <c r="E36" i="7"/>
  <c r="F36" i="7" a="1"/>
  <c r="F36" i="7"/>
  <c r="G36" i="7" a="1"/>
  <c r="G36" i="7"/>
  <c r="H36" i="7" a="1"/>
  <c r="H36" i="7"/>
  <c r="I36" i="7" a="1"/>
  <c r="I36" i="7"/>
  <c r="J36" i="7" a="1"/>
  <c r="J36" i="7"/>
  <c r="K36" i="7" a="1"/>
  <c r="K36" i="7"/>
  <c r="L36" i="7" a="1"/>
  <c r="L36" i="7"/>
  <c r="M36" i="7" a="1"/>
  <c r="M36" i="7"/>
  <c r="N36" i="7" a="1"/>
  <c r="N36" i="7"/>
  <c r="O36" i="7" a="1"/>
  <c r="O36" i="7"/>
  <c r="P36" i="7" a="1"/>
  <c r="P36" i="7"/>
  <c r="Q36" i="7" a="1"/>
  <c r="Q36" i="7"/>
  <c r="R36" i="7" a="1"/>
  <c r="R36" i="7"/>
  <c r="S36" i="7" a="1"/>
  <c r="S36" i="7"/>
  <c r="T36" i="7" a="1"/>
  <c r="T36" i="7"/>
  <c r="U36" i="7" a="1"/>
  <c r="U36" i="7"/>
  <c r="V36" i="7" a="1"/>
  <c r="V36" i="7"/>
  <c r="W36" i="7" a="1"/>
  <c r="W36" i="7"/>
  <c r="X36" i="7" a="1"/>
  <c r="X36" i="7"/>
  <c r="Y36" i="7" a="1"/>
  <c r="Y36" i="7"/>
  <c r="B37" i="7" a="1"/>
  <c r="B37" i="7"/>
  <c r="C37" i="7" a="1"/>
  <c r="C37" i="7"/>
  <c r="D37" i="7" a="1"/>
  <c r="D37" i="7"/>
  <c r="E37" i="7" a="1"/>
  <c r="E37" i="7"/>
  <c r="F37" i="7" a="1"/>
  <c r="F37" i="7"/>
  <c r="G37" i="7" a="1"/>
  <c r="G37" i="7"/>
  <c r="H37" i="7" a="1"/>
  <c r="H37" i="7"/>
  <c r="I37" i="7" a="1"/>
  <c r="I37" i="7"/>
  <c r="J37" i="7" a="1"/>
  <c r="J37" i="7"/>
  <c r="K37" i="7" a="1"/>
  <c r="K37" i="7"/>
  <c r="L37" i="7" a="1"/>
  <c r="L37" i="7"/>
  <c r="M37" i="7" a="1"/>
  <c r="M37" i="7"/>
  <c r="N37" i="7" a="1"/>
  <c r="N37" i="7"/>
  <c r="O37" i="7" a="1"/>
  <c r="O37" i="7"/>
  <c r="P37" i="7" a="1"/>
  <c r="P37" i="7"/>
  <c r="Q37" i="7" a="1"/>
  <c r="Q37" i="7"/>
  <c r="R37" i="7" a="1"/>
  <c r="R37" i="7"/>
  <c r="S37" i="7" a="1"/>
  <c r="S37" i="7"/>
  <c r="T37" i="7" a="1"/>
  <c r="T37" i="7"/>
  <c r="U37" i="7" a="1"/>
  <c r="U37" i="7"/>
  <c r="V37" i="7" a="1"/>
  <c r="V37" i="7"/>
  <c r="W37" i="7" a="1"/>
  <c r="W37" i="7"/>
  <c r="X37" i="7" a="1"/>
  <c r="X37" i="7"/>
  <c r="Y37" i="7" a="1"/>
  <c r="Y37" i="7"/>
  <c r="B38" i="7" a="1"/>
  <c r="B38" i="7"/>
  <c r="C38" i="7" a="1"/>
  <c r="C38" i="7"/>
  <c r="D38" i="7" a="1"/>
  <c r="D38" i="7"/>
  <c r="E38" i="7" a="1"/>
  <c r="E38" i="7"/>
  <c r="F38" i="7" a="1"/>
  <c r="F38" i="7"/>
  <c r="G38" i="7" a="1"/>
  <c r="G38" i="7"/>
  <c r="H38" i="7" a="1"/>
  <c r="H38" i="7"/>
  <c r="I38" i="7" a="1"/>
  <c r="I38" i="7"/>
  <c r="J38" i="7" a="1"/>
  <c r="J38" i="7"/>
  <c r="K38" i="7" a="1"/>
  <c r="K38" i="7"/>
  <c r="L38" i="7" a="1"/>
  <c r="L38" i="7"/>
  <c r="M38" i="7" a="1"/>
  <c r="M38" i="7"/>
  <c r="N38" i="7" a="1"/>
  <c r="N38" i="7"/>
  <c r="O38" i="7" a="1"/>
  <c r="O38" i="7"/>
  <c r="P38" i="7" a="1"/>
  <c r="P38" i="7"/>
  <c r="Q38" i="7" a="1"/>
  <c r="Q38" i="7"/>
  <c r="R38" i="7" a="1"/>
  <c r="R38" i="7"/>
  <c r="S38" i="7" a="1"/>
  <c r="S38" i="7"/>
  <c r="T38" i="7" a="1"/>
  <c r="T38" i="7"/>
  <c r="U38" i="7" a="1"/>
  <c r="U38" i="7"/>
  <c r="V38" i="7" a="1"/>
  <c r="V38" i="7"/>
  <c r="W38" i="7" a="1"/>
  <c r="W38" i="7"/>
  <c r="X38" i="7" a="1"/>
  <c r="X38" i="7"/>
  <c r="Y38" i="7" a="1"/>
  <c r="Y38" i="7"/>
  <c r="B39" i="7" a="1"/>
  <c r="B39" i="7"/>
  <c r="C39" i="7" a="1"/>
  <c r="C39" i="7"/>
  <c r="D39" i="7" a="1"/>
  <c r="D39" i="7"/>
  <c r="E39" i="7" a="1"/>
  <c r="E39" i="7"/>
  <c r="F39" i="7" a="1"/>
  <c r="F39" i="7"/>
  <c r="G39" i="7" a="1"/>
  <c r="G39" i="7"/>
  <c r="H39" i="7" a="1"/>
  <c r="H39" i="7"/>
  <c r="I39" i="7" a="1"/>
  <c r="I39" i="7"/>
  <c r="J39" i="7" a="1"/>
  <c r="J39" i="7"/>
  <c r="K39" i="7" a="1"/>
  <c r="K39" i="7"/>
  <c r="L39" i="7" a="1"/>
  <c r="L39" i="7"/>
  <c r="M39" i="7" a="1"/>
  <c r="M39" i="7"/>
  <c r="N39" i="7" a="1"/>
  <c r="N39" i="7"/>
  <c r="O39" i="7" a="1"/>
  <c r="O39" i="7"/>
  <c r="P39" i="7" a="1"/>
  <c r="P39" i="7"/>
  <c r="Q39" i="7" a="1"/>
  <c r="Q39" i="7"/>
  <c r="R39" i="7" a="1"/>
  <c r="R39" i="7"/>
  <c r="S39" i="7" a="1"/>
  <c r="S39" i="7"/>
  <c r="T39" i="7" a="1"/>
  <c r="T39" i="7"/>
  <c r="U39" i="7" a="1"/>
  <c r="U39" i="7"/>
  <c r="V39" i="7" a="1"/>
  <c r="V39" i="7"/>
  <c r="W39" i="7" a="1"/>
  <c r="W39" i="7"/>
  <c r="X39" i="7" a="1"/>
  <c r="X39" i="7"/>
  <c r="Y39" i="7" a="1"/>
  <c r="Y39" i="7"/>
  <c r="B40" i="7" a="1"/>
  <c r="B40" i="7"/>
  <c r="C40" i="7" a="1"/>
  <c r="C40" i="7"/>
  <c r="D40" i="7" a="1"/>
  <c r="D40" i="7"/>
  <c r="E40" i="7" a="1"/>
  <c r="E40" i="7"/>
  <c r="F40" i="7" a="1"/>
  <c r="F40" i="7"/>
  <c r="G40" i="7" a="1"/>
  <c r="G40" i="7"/>
  <c r="H40" i="7" a="1"/>
  <c r="H40" i="7"/>
  <c r="I40" i="7" a="1"/>
  <c r="I40" i="7"/>
  <c r="J40" i="7" a="1"/>
  <c r="J40" i="7"/>
  <c r="K40" i="7" a="1"/>
  <c r="K40" i="7"/>
  <c r="L40" i="7" a="1"/>
  <c r="L40" i="7"/>
  <c r="M40" i="7" a="1"/>
  <c r="M40" i="7"/>
  <c r="N40" i="7" a="1"/>
  <c r="N40" i="7"/>
  <c r="O40" i="7" a="1"/>
  <c r="O40" i="7"/>
  <c r="P40" i="7" a="1"/>
  <c r="P40" i="7"/>
  <c r="Q40" i="7" a="1"/>
  <c r="Q40" i="7"/>
  <c r="R40" i="7" a="1"/>
  <c r="R40" i="7"/>
  <c r="S40" i="7" a="1"/>
  <c r="S40" i="7"/>
  <c r="T40" i="7" a="1"/>
  <c r="T40" i="7"/>
  <c r="U40" i="7" a="1"/>
  <c r="U40" i="7"/>
  <c r="V40" i="7" a="1"/>
  <c r="V40" i="7"/>
  <c r="W40" i="7" a="1"/>
  <c r="W40" i="7"/>
  <c r="X40" i="7" a="1"/>
  <c r="X40" i="7"/>
  <c r="Y40" i="7" a="1"/>
  <c r="Y40" i="7"/>
  <c r="B41" i="7" a="1"/>
  <c r="B41" i="7"/>
  <c r="C41" i="7" a="1"/>
  <c r="C41" i="7"/>
  <c r="D41" i="7" a="1"/>
  <c r="D41" i="7"/>
  <c r="E41" i="7" a="1"/>
  <c r="E41" i="7"/>
  <c r="F41" i="7" a="1"/>
  <c r="F41" i="7"/>
  <c r="G41" i="7" a="1"/>
  <c r="G41" i="7"/>
  <c r="H41" i="7" a="1"/>
  <c r="H41" i="7"/>
  <c r="I41" i="7" a="1"/>
  <c r="I41" i="7"/>
  <c r="J41" i="7" a="1"/>
  <c r="J41" i="7"/>
  <c r="K41" i="7" a="1"/>
  <c r="K41" i="7"/>
  <c r="L41" i="7" a="1"/>
  <c r="L41" i="7"/>
  <c r="M41" i="7" a="1"/>
  <c r="M41" i="7"/>
  <c r="N41" i="7" a="1"/>
  <c r="N41" i="7"/>
  <c r="O41" i="7" a="1"/>
  <c r="O41" i="7"/>
  <c r="P41" i="7" a="1"/>
  <c r="P41" i="7"/>
  <c r="Q41" i="7" a="1"/>
  <c r="Q41" i="7"/>
  <c r="R41" i="7" a="1"/>
  <c r="R41" i="7"/>
  <c r="S41" i="7" a="1"/>
  <c r="S41" i="7"/>
  <c r="T41" i="7" a="1"/>
  <c r="T41" i="7"/>
  <c r="U41" i="7" a="1"/>
  <c r="U41" i="7"/>
  <c r="V41" i="7" a="1"/>
  <c r="V41" i="7"/>
  <c r="W41" i="7" a="1"/>
  <c r="W41" i="7"/>
  <c r="X41" i="7" a="1"/>
  <c r="X41" i="7"/>
  <c r="Y41" i="7" a="1"/>
  <c r="Y41" i="7"/>
  <c r="B42" i="7" a="1"/>
  <c r="B42" i="7"/>
  <c r="C42" i="7" a="1"/>
  <c r="C42" i="7"/>
  <c r="D42" i="7" a="1"/>
  <c r="D42" i="7"/>
  <c r="E42" i="7" a="1"/>
  <c r="E42" i="7"/>
  <c r="F42" i="7" a="1"/>
  <c r="F42" i="7"/>
  <c r="G42" i="7" a="1"/>
  <c r="G42" i="7"/>
  <c r="H42" i="7" a="1"/>
  <c r="H42" i="7"/>
  <c r="I42" i="7" a="1"/>
  <c r="I42" i="7"/>
  <c r="J42" i="7" a="1"/>
  <c r="J42" i="7"/>
  <c r="K42" i="7" a="1"/>
  <c r="K42" i="7"/>
  <c r="L42" i="7" a="1"/>
  <c r="L42" i="7"/>
  <c r="M42" i="7" a="1"/>
  <c r="M42" i="7"/>
  <c r="N42" i="7" a="1"/>
  <c r="N42" i="7"/>
  <c r="O42" i="7" a="1"/>
  <c r="O42" i="7"/>
  <c r="P42" i="7" a="1"/>
  <c r="P42" i="7"/>
  <c r="Q42" i="7" a="1"/>
  <c r="Q42" i="7"/>
  <c r="R42" i="7" a="1"/>
  <c r="R42" i="7"/>
  <c r="S42" i="7" a="1"/>
  <c r="S42" i="7"/>
  <c r="T42" i="7" a="1"/>
  <c r="T42" i="7"/>
  <c r="U42" i="7" a="1"/>
  <c r="U42" i="7"/>
  <c r="V42" i="7" a="1"/>
  <c r="V42" i="7"/>
  <c r="W42" i="7" a="1"/>
  <c r="W42" i="7"/>
  <c r="X42" i="7" a="1"/>
  <c r="X42" i="7"/>
  <c r="Y42" i="7" a="1"/>
  <c r="Y42" i="7"/>
  <c r="B43" i="7" a="1"/>
  <c r="B43" i="7"/>
  <c r="C43" i="7" a="1"/>
  <c r="C43" i="7"/>
  <c r="D43" i="7" a="1"/>
  <c r="D43" i="7"/>
  <c r="E43" i="7" a="1"/>
  <c r="E43" i="7"/>
  <c r="F43" i="7" a="1"/>
  <c r="F43" i="7"/>
  <c r="G43" i="7" a="1"/>
  <c r="G43" i="7"/>
  <c r="H43" i="7" a="1"/>
  <c r="H43" i="7"/>
  <c r="I43" i="7" a="1"/>
  <c r="I43" i="7"/>
  <c r="J43" i="7" a="1"/>
  <c r="J43" i="7"/>
  <c r="K43" i="7" a="1"/>
  <c r="K43" i="7"/>
  <c r="L43" i="7" a="1"/>
  <c r="L43" i="7"/>
  <c r="M43" i="7" a="1"/>
  <c r="M43" i="7"/>
  <c r="N43" i="7" a="1"/>
  <c r="N43" i="7"/>
  <c r="O43" i="7" a="1"/>
  <c r="O43" i="7"/>
  <c r="P43" i="7" a="1"/>
  <c r="P43" i="7"/>
  <c r="Q43" i="7" a="1"/>
  <c r="Q43" i="7"/>
  <c r="R43" i="7" a="1"/>
  <c r="R43" i="7"/>
  <c r="S43" i="7" a="1"/>
  <c r="S43" i="7"/>
  <c r="T43" i="7" a="1"/>
  <c r="T43" i="7"/>
  <c r="U43" i="7" a="1"/>
  <c r="U43" i="7"/>
  <c r="V43" i="7" a="1"/>
  <c r="V43" i="7"/>
  <c r="W43" i="7" a="1"/>
  <c r="W43" i="7"/>
  <c r="X43" i="7" a="1"/>
  <c r="X43" i="7"/>
  <c r="Y43" i="7" a="1"/>
  <c r="Y43" i="7"/>
  <c r="B44" i="7" a="1"/>
  <c r="B44" i="7"/>
  <c r="C44" i="7" a="1"/>
  <c r="C44" i="7"/>
  <c r="D44" i="7" a="1"/>
  <c r="D44" i="7"/>
  <c r="E44" i="7" a="1"/>
  <c r="E44" i="7"/>
  <c r="F44" i="7" a="1"/>
  <c r="F44" i="7"/>
  <c r="G44" i="7" a="1"/>
  <c r="G44" i="7"/>
  <c r="H44" i="7" a="1"/>
  <c r="H44" i="7"/>
  <c r="I44" i="7" a="1"/>
  <c r="I44" i="7"/>
  <c r="J44" i="7" a="1"/>
  <c r="J44" i="7"/>
  <c r="K44" i="7" a="1"/>
  <c r="K44" i="7"/>
  <c r="L44" i="7" a="1"/>
  <c r="L44" i="7"/>
  <c r="M44" i="7" a="1"/>
  <c r="M44" i="7"/>
  <c r="N44" i="7" a="1"/>
  <c r="N44" i="7"/>
  <c r="O44" i="7" a="1"/>
  <c r="O44" i="7"/>
  <c r="P44" i="7" a="1"/>
  <c r="P44" i="7"/>
  <c r="Q44" i="7" a="1"/>
  <c r="Q44" i="7"/>
  <c r="R44" i="7" a="1"/>
  <c r="R44" i="7"/>
  <c r="S44" i="7" a="1"/>
  <c r="S44" i="7"/>
  <c r="T44" i="7" a="1"/>
  <c r="T44" i="7"/>
  <c r="U44" i="7" a="1"/>
  <c r="U44" i="7"/>
  <c r="V44" i="7" a="1"/>
  <c r="V44" i="7"/>
  <c r="W44" i="7" a="1"/>
  <c r="W44" i="7"/>
  <c r="X44" i="7" a="1"/>
  <c r="X44" i="7"/>
  <c r="Y44" i="7" a="1"/>
  <c r="Y44" i="7"/>
  <c r="B45" i="7" a="1"/>
  <c r="B45" i="7"/>
  <c r="C45" i="7" a="1"/>
  <c r="C45" i="7"/>
  <c r="D45" i="7" a="1"/>
  <c r="D45" i="7"/>
  <c r="E45" i="7" a="1"/>
  <c r="E45" i="7"/>
  <c r="F45" i="7" a="1"/>
  <c r="F45" i="7"/>
  <c r="G45" i="7" a="1"/>
  <c r="G45" i="7"/>
  <c r="H45" i="7" a="1"/>
  <c r="H45" i="7"/>
  <c r="I45" i="7" a="1"/>
  <c r="I45" i="7"/>
  <c r="J45" i="7" a="1"/>
  <c r="J45" i="7"/>
  <c r="K45" i="7" a="1"/>
  <c r="K45" i="7"/>
  <c r="L45" i="7" a="1"/>
  <c r="L45" i="7"/>
  <c r="M45" i="7" a="1"/>
  <c r="M45" i="7"/>
  <c r="N45" i="7" a="1"/>
  <c r="N45" i="7"/>
  <c r="O45" i="7" a="1"/>
  <c r="O45" i="7"/>
  <c r="P45" i="7" a="1"/>
  <c r="P45" i="7"/>
  <c r="Q45" i="7" a="1"/>
  <c r="Q45" i="7"/>
  <c r="R45" i="7" a="1"/>
  <c r="R45" i="7"/>
  <c r="S45" i="7" a="1"/>
  <c r="S45" i="7"/>
  <c r="T45" i="7" a="1"/>
  <c r="T45" i="7"/>
  <c r="U45" i="7" a="1"/>
  <c r="U45" i="7"/>
  <c r="V45" i="7" a="1"/>
  <c r="V45" i="7"/>
  <c r="W45" i="7" a="1"/>
  <c r="W45" i="7"/>
  <c r="X45" i="7" a="1"/>
  <c r="X45" i="7"/>
  <c r="Y45" i="7" a="1"/>
  <c r="Y45" i="7"/>
  <c r="B46" i="7" a="1"/>
  <c r="B46" i="7"/>
  <c r="C46" i="7" a="1"/>
  <c r="C46" i="7"/>
  <c r="D46" i="7" a="1"/>
  <c r="D46" i="7"/>
  <c r="E46" i="7" a="1"/>
  <c r="E46" i="7"/>
  <c r="F46" i="7" a="1"/>
  <c r="F46" i="7"/>
  <c r="G46" i="7" a="1"/>
  <c r="G46" i="7"/>
  <c r="H46" i="7" a="1"/>
  <c r="H46" i="7"/>
  <c r="I46" i="7" a="1"/>
  <c r="I46" i="7"/>
  <c r="J46" i="7" a="1"/>
  <c r="J46" i="7"/>
  <c r="K46" i="7" a="1"/>
  <c r="K46" i="7"/>
  <c r="L46" i="7" a="1"/>
  <c r="L46" i="7"/>
  <c r="M46" i="7" a="1"/>
  <c r="M46" i="7"/>
  <c r="N46" i="7" a="1"/>
  <c r="N46" i="7"/>
  <c r="O46" i="7" a="1"/>
  <c r="O46" i="7"/>
  <c r="P46" i="7" a="1"/>
  <c r="P46" i="7"/>
  <c r="Q46" i="7" a="1"/>
  <c r="Q46" i="7"/>
  <c r="R46" i="7" a="1"/>
  <c r="R46" i="7"/>
  <c r="S46" i="7" a="1"/>
  <c r="S46" i="7"/>
  <c r="T46" i="7" a="1"/>
  <c r="T46" i="7"/>
  <c r="U46" i="7" a="1"/>
  <c r="U46" i="7"/>
  <c r="V46" i="7" a="1"/>
  <c r="V46" i="7"/>
  <c r="W46" i="7" a="1"/>
  <c r="W46" i="7"/>
  <c r="X46" i="7" a="1"/>
  <c r="X46" i="7"/>
  <c r="Y46" i="7" a="1"/>
  <c r="Y46" i="7"/>
  <c r="B47" i="7" a="1"/>
  <c r="B47" i="7"/>
  <c r="C47" i="7" a="1"/>
  <c r="C47" i="7"/>
  <c r="D47" i="7" a="1"/>
  <c r="D47" i="7"/>
  <c r="E47" i="7" a="1"/>
  <c r="E47" i="7"/>
  <c r="F47" i="7" a="1"/>
  <c r="F47" i="7"/>
  <c r="G47" i="7" a="1"/>
  <c r="G47" i="7"/>
  <c r="H47" i="7" a="1"/>
  <c r="H47" i="7"/>
  <c r="I47" i="7" a="1"/>
  <c r="I47" i="7"/>
  <c r="J47" i="7" a="1"/>
  <c r="J47" i="7"/>
  <c r="K47" i="7" a="1"/>
  <c r="K47" i="7"/>
  <c r="L47" i="7" a="1"/>
  <c r="L47" i="7"/>
  <c r="M47" i="7" a="1"/>
  <c r="M47" i="7"/>
  <c r="N47" i="7" a="1"/>
  <c r="N47" i="7"/>
  <c r="O47" i="7" a="1"/>
  <c r="O47" i="7"/>
  <c r="P47" i="7" a="1"/>
  <c r="P47" i="7"/>
  <c r="Q47" i="7" a="1"/>
  <c r="Q47" i="7"/>
  <c r="R47" i="7" a="1"/>
  <c r="R47" i="7"/>
  <c r="S47" i="7" a="1"/>
  <c r="S47" i="7"/>
  <c r="T47" i="7" a="1"/>
  <c r="T47" i="7"/>
  <c r="U47" i="7" a="1"/>
  <c r="U47" i="7"/>
  <c r="V47" i="7" a="1"/>
  <c r="V47" i="7"/>
  <c r="W47" i="7" a="1"/>
  <c r="W47" i="7"/>
  <c r="X47" i="7" a="1"/>
  <c r="X47" i="7"/>
  <c r="Y47" i="7" a="1"/>
  <c r="Y47" i="7"/>
  <c r="B48" i="7" a="1"/>
  <c r="B48" i="7"/>
  <c r="C48" i="7" a="1"/>
  <c r="C48" i="7"/>
  <c r="D48" i="7" a="1"/>
  <c r="D48" i="7"/>
  <c r="E48" i="7" a="1"/>
  <c r="E48" i="7"/>
  <c r="F48" i="7" a="1"/>
  <c r="F48" i="7"/>
  <c r="G48" i="7" a="1"/>
  <c r="G48" i="7"/>
  <c r="H48" i="7" a="1"/>
  <c r="H48" i="7"/>
  <c r="I48" i="7" a="1"/>
  <c r="I48" i="7"/>
  <c r="J48" i="7" a="1"/>
  <c r="J48" i="7"/>
  <c r="K48" i="7" a="1"/>
  <c r="K48" i="7"/>
  <c r="L48" i="7" a="1"/>
  <c r="L48" i="7"/>
  <c r="M48" i="7" a="1"/>
  <c r="M48" i="7"/>
  <c r="N48" i="7" a="1"/>
  <c r="N48" i="7"/>
  <c r="O48" i="7" a="1"/>
  <c r="O48" i="7"/>
  <c r="P48" i="7" a="1"/>
  <c r="P48" i="7"/>
  <c r="Q48" i="7" a="1"/>
  <c r="Q48" i="7"/>
  <c r="R48" i="7" a="1"/>
  <c r="R48" i="7"/>
  <c r="S48" i="7" a="1"/>
  <c r="S48" i="7"/>
  <c r="T48" i="7" a="1"/>
  <c r="T48" i="7"/>
  <c r="U48" i="7" a="1"/>
  <c r="U48" i="7"/>
  <c r="V48" i="7" a="1"/>
  <c r="V48" i="7"/>
  <c r="W48" i="7" a="1"/>
  <c r="W48" i="7"/>
  <c r="X48" i="7" a="1"/>
  <c r="X48" i="7"/>
  <c r="Y48" i="7" a="1"/>
  <c r="Y48" i="7"/>
  <c r="B49" i="7" a="1"/>
  <c r="B49" i="7"/>
  <c r="C49" i="7" a="1"/>
  <c r="C49" i="7"/>
  <c r="D49" i="7" a="1"/>
  <c r="D49" i="7"/>
  <c r="E49" i="7" a="1"/>
  <c r="E49" i="7"/>
  <c r="F49" i="7" a="1"/>
  <c r="F49" i="7"/>
  <c r="G49" i="7" a="1"/>
  <c r="G49" i="7"/>
  <c r="H49" i="7" a="1"/>
  <c r="H49" i="7"/>
  <c r="I49" i="7" a="1"/>
  <c r="I49" i="7"/>
  <c r="J49" i="7" a="1"/>
  <c r="J49" i="7"/>
  <c r="K49" i="7" a="1"/>
  <c r="K49" i="7"/>
  <c r="L49" i="7" a="1"/>
  <c r="L49" i="7"/>
  <c r="M49" i="7" a="1"/>
  <c r="M49" i="7"/>
  <c r="N49" i="7" a="1"/>
  <c r="N49" i="7"/>
  <c r="O49" i="7" a="1"/>
  <c r="O49" i="7"/>
  <c r="P49" i="7" a="1"/>
  <c r="P49" i="7"/>
  <c r="Q49" i="7" a="1"/>
  <c r="Q49" i="7"/>
  <c r="R49" i="7" a="1"/>
  <c r="R49" i="7"/>
  <c r="S49" i="7" a="1"/>
  <c r="S49" i="7"/>
  <c r="T49" i="7" a="1"/>
  <c r="T49" i="7"/>
  <c r="U49" i="7" a="1"/>
  <c r="U49" i="7"/>
  <c r="V49" i="7" a="1"/>
  <c r="V49" i="7"/>
  <c r="W49" i="7" a="1"/>
  <c r="W49" i="7"/>
  <c r="X49" i="7" a="1"/>
  <c r="X49" i="7"/>
  <c r="Y49" i="7" a="1"/>
  <c r="Y49" i="7"/>
  <c r="B50" i="7" a="1"/>
  <c r="B50" i="7"/>
  <c r="C50" i="7" a="1"/>
  <c r="C50" i="7"/>
  <c r="D50" i="7" a="1"/>
  <c r="D50" i="7"/>
  <c r="E50" i="7" a="1"/>
  <c r="E50" i="7"/>
  <c r="F50" i="7" a="1"/>
  <c r="F50" i="7"/>
  <c r="G50" i="7" a="1"/>
  <c r="G50" i="7"/>
  <c r="H50" i="7" a="1"/>
  <c r="H50" i="7"/>
  <c r="I50" i="7" a="1"/>
  <c r="I50" i="7"/>
  <c r="J50" i="7" a="1"/>
  <c r="J50" i="7"/>
  <c r="K50" i="7" a="1"/>
  <c r="K50" i="7"/>
  <c r="L50" i="7" a="1"/>
  <c r="L50" i="7"/>
  <c r="M50" i="7" a="1"/>
  <c r="M50" i="7"/>
  <c r="N50" i="7" a="1"/>
  <c r="N50" i="7"/>
  <c r="O50" i="7" a="1"/>
  <c r="O50" i="7"/>
  <c r="P50" i="7" a="1"/>
  <c r="P50" i="7"/>
  <c r="Q50" i="7" a="1"/>
  <c r="Q50" i="7"/>
  <c r="R50" i="7" a="1"/>
  <c r="R50" i="7"/>
  <c r="S50" i="7" a="1"/>
  <c r="S50" i="7"/>
  <c r="T50" i="7" a="1"/>
  <c r="T50" i="7"/>
  <c r="U50" i="7" a="1"/>
  <c r="U50" i="7"/>
  <c r="V50" i="7" a="1"/>
  <c r="V50" i="7"/>
  <c r="W50" i="7" a="1"/>
  <c r="W50" i="7"/>
  <c r="X50" i="7" a="1"/>
  <c r="X50" i="7"/>
  <c r="Y50" i="7" a="1"/>
  <c r="Y50" i="7"/>
  <c r="B51" i="7" a="1"/>
  <c r="B51" i="7"/>
  <c r="C51" i="7" a="1"/>
  <c r="C51" i="7"/>
  <c r="D51" i="7" a="1"/>
  <c r="D51" i="7"/>
  <c r="E51" i="7" a="1"/>
  <c r="E51" i="7"/>
  <c r="F51" i="7" a="1"/>
  <c r="F51" i="7"/>
  <c r="G51" i="7" a="1"/>
  <c r="G51" i="7"/>
  <c r="H51" i="7" a="1"/>
  <c r="H51" i="7"/>
  <c r="I51" i="7" a="1"/>
  <c r="I51" i="7"/>
  <c r="J51" i="7" a="1"/>
  <c r="J51" i="7"/>
  <c r="K51" i="7" a="1"/>
  <c r="K51" i="7"/>
  <c r="L51" i="7" a="1"/>
  <c r="L51" i="7"/>
  <c r="M51" i="7" a="1"/>
  <c r="M51" i="7"/>
  <c r="N51" i="7" a="1"/>
  <c r="N51" i="7"/>
  <c r="O51" i="7" a="1"/>
  <c r="O51" i="7"/>
  <c r="P51" i="7" a="1"/>
  <c r="P51" i="7"/>
  <c r="Q51" i="7" a="1"/>
  <c r="Q51" i="7"/>
  <c r="R51" i="7" a="1"/>
  <c r="R51" i="7"/>
  <c r="S51" i="7" a="1"/>
  <c r="S51" i="7"/>
  <c r="T51" i="7" a="1"/>
  <c r="T51" i="7"/>
  <c r="U51" i="7" a="1"/>
  <c r="U51" i="7"/>
  <c r="V51" i="7" a="1"/>
  <c r="V51" i="7"/>
  <c r="W51" i="7" a="1"/>
  <c r="W51" i="7"/>
  <c r="X51" i="7" a="1"/>
  <c r="X51" i="7"/>
  <c r="Y51" i="7" a="1"/>
  <c r="Y51" i="7"/>
  <c r="B52" i="7" a="1"/>
  <c r="B52" i="7"/>
  <c r="C52" i="7" a="1"/>
  <c r="C52" i="7"/>
  <c r="D52" i="7" a="1"/>
  <c r="D52" i="7"/>
  <c r="E52" i="7" a="1"/>
  <c r="E52" i="7"/>
  <c r="F52" i="7" a="1"/>
  <c r="F52" i="7"/>
  <c r="G52" i="7" a="1"/>
  <c r="G52" i="7"/>
  <c r="H52" i="7" a="1"/>
  <c r="H52" i="7"/>
  <c r="I52" i="7" a="1"/>
  <c r="I52" i="7"/>
  <c r="J52" i="7" a="1"/>
  <c r="J52" i="7"/>
  <c r="K52" i="7" a="1"/>
  <c r="K52" i="7"/>
  <c r="L52" i="7" a="1"/>
  <c r="L52" i="7"/>
  <c r="M52" i="7" a="1"/>
  <c r="M52" i="7"/>
  <c r="N52" i="7" a="1"/>
  <c r="N52" i="7"/>
  <c r="O52" i="7" a="1"/>
  <c r="O52" i="7"/>
  <c r="P52" i="7" a="1"/>
  <c r="P52" i="7"/>
  <c r="Q52" i="7" a="1"/>
  <c r="Q52" i="7"/>
  <c r="R52" i="7" a="1"/>
  <c r="R52" i="7"/>
  <c r="S52" i="7" a="1"/>
  <c r="S52" i="7"/>
  <c r="T52" i="7" a="1"/>
  <c r="T52" i="7"/>
  <c r="U52" i="7" a="1"/>
  <c r="U52" i="7"/>
  <c r="V52" i="7" a="1"/>
  <c r="V52" i="7"/>
  <c r="W52" i="7" a="1"/>
  <c r="W52" i="7"/>
  <c r="X52" i="7" a="1"/>
  <c r="X52" i="7"/>
  <c r="Y52" i="7" a="1"/>
  <c r="Y52" i="7"/>
  <c r="B53" i="7" a="1"/>
  <c r="B53" i="7"/>
  <c r="C53" i="7" a="1"/>
  <c r="C53" i="7"/>
  <c r="D53" i="7" a="1"/>
  <c r="D53" i="7"/>
  <c r="E53" i="7" a="1"/>
  <c r="E53" i="7"/>
  <c r="F53" i="7" a="1"/>
  <c r="F53" i="7"/>
  <c r="G53" i="7" a="1"/>
  <c r="G53" i="7"/>
  <c r="H53" i="7" a="1"/>
  <c r="H53" i="7"/>
  <c r="I53" i="7" a="1"/>
  <c r="I53" i="7"/>
  <c r="J53" i="7" a="1"/>
  <c r="J53" i="7"/>
  <c r="K53" i="7" a="1"/>
  <c r="K53" i="7"/>
  <c r="L53" i="7" a="1"/>
  <c r="L53" i="7"/>
  <c r="M53" i="7" a="1"/>
  <c r="M53" i="7"/>
  <c r="N53" i="7" a="1"/>
  <c r="N53" i="7"/>
  <c r="O53" i="7" a="1"/>
  <c r="O53" i="7"/>
  <c r="P53" i="7" a="1"/>
  <c r="P53" i="7"/>
  <c r="Q53" i="7" a="1"/>
  <c r="Q53" i="7"/>
  <c r="R53" i="7" a="1"/>
  <c r="R53" i="7"/>
  <c r="S53" i="7" a="1"/>
  <c r="S53" i="7"/>
  <c r="T53" i="7" a="1"/>
  <c r="T53" i="7"/>
  <c r="U53" i="7" a="1"/>
  <c r="U53" i="7"/>
  <c r="V53" i="7" a="1"/>
  <c r="V53" i="7"/>
  <c r="W53" i="7" a="1"/>
  <c r="W53" i="7"/>
  <c r="X53" i="7" a="1"/>
  <c r="X53" i="7"/>
  <c r="Y53" i="7" a="1"/>
  <c r="Y53" i="7"/>
  <c r="B54" i="7" a="1"/>
  <c r="B54" i="7"/>
  <c r="C54" i="7" a="1"/>
  <c r="C54" i="7"/>
  <c r="D54" i="7" a="1"/>
  <c r="D54" i="7"/>
  <c r="E54" i="7" a="1"/>
  <c r="E54" i="7"/>
  <c r="F54" i="7" a="1"/>
  <c r="F54" i="7"/>
  <c r="G54" i="7" a="1"/>
  <c r="G54" i="7"/>
  <c r="H54" i="7" a="1"/>
  <c r="H54" i="7"/>
  <c r="I54" i="7" a="1"/>
  <c r="I54" i="7"/>
  <c r="J54" i="7" a="1"/>
  <c r="J54" i="7"/>
  <c r="K54" i="7" a="1"/>
  <c r="K54" i="7"/>
  <c r="L54" i="7" a="1"/>
  <c r="L54" i="7"/>
  <c r="M54" i="7" a="1"/>
  <c r="M54" i="7"/>
  <c r="N54" i="7" a="1"/>
  <c r="N54" i="7"/>
  <c r="O54" i="7" a="1"/>
  <c r="O54" i="7"/>
  <c r="P54" i="7" a="1"/>
  <c r="P54" i="7"/>
  <c r="Q54" i="7" a="1"/>
  <c r="Q54" i="7"/>
  <c r="R54" i="7" a="1"/>
  <c r="R54" i="7"/>
  <c r="S54" i="7" a="1"/>
  <c r="S54" i="7"/>
  <c r="T54" i="7" a="1"/>
  <c r="T54" i="7"/>
  <c r="U54" i="7" a="1"/>
  <c r="U54" i="7"/>
  <c r="V54" i="7" a="1"/>
  <c r="V54" i="7"/>
  <c r="W54" i="7" a="1"/>
  <c r="W54" i="7"/>
  <c r="X54" i="7" a="1"/>
  <c r="X54" i="7"/>
  <c r="Y54" i="7" a="1"/>
  <c r="Y54" i="7"/>
  <c r="B55" i="7" a="1"/>
  <c r="B55" i="7"/>
  <c r="C55" i="7" a="1"/>
  <c r="C55" i="7"/>
  <c r="D55" i="7" a="1"/>
  <c r="D55" i="7"/>
  <c r="E55" i="7" a="1"/>
  <c r="E55" i="7"/>
  <c r="F55" i="7" a="1"/>
  <c r="F55" i="7"/>
  <c r="G55" i="7" a="1"/>
  <c r="G55" i="7"/>
  <c r="H55" i="7" a="1"/>
  <c r="H55" i="7"/>
  <c r="I55" i="7" a="1"/>
  <c r="I55" i="7"/>
  <c r="J55" i="7" a="1"/>
  <c r="J55" i="7"/>
  <c r="K55" i="7" a="1"/>
  <c r="K55" i="7"/>
  <c r="L55" i="7" a="1"/>
  <c r="L55" i="7"/>
  <c r="M55" i="7" a="1"/>
  <c r="M55" i="7"/>
  <c r="N55" i="7" a="1"/>
  <c r="N55" i="7"/>
  <c r="O55" i="7" a="1"/>
  <c r="O55" i="7"/>
  <c r="P55" i="7" a="1"/>
  <c r="P55" i="7"/>
  <c r="Q55" i="7" a="1"/>
  <c r="Q55" i="7"/>
  <c r="R55" i="7" a="1"/>
  <c r="R55" i="7"/>
  <c r="S55" i="7" a="1"/>
  <c r="S55" i="7"/>
  <c r="T55" i="7" a="1"/>
  <c r="T55" i="7"/>
  <c r="U55" i="7" a="1"/>
  <c r="U55" i="7"/>
  <c r="V55" i="7" a="1"/>
  <c r="V55" i="7"/>
  <c r="W55" i="7" a="1"/>
  <c r="W55" i="7"/>
  <c r="X55" i="7" a="1"/>
  <c r="X55" i="7"/>
  <c r="Y55" i="7" a="1"/>
  <c r="Y55" i="7"/>
  <c r="B56" i="7" a="1"/>
  <c r="B56" i="7"/>
  <c r="C56" i="7" a="1"/>
  <c r="C56" i="7"/>
  <c r="D56" i="7" a="1"/>
  <c r="D56" i="7"/>
  <c r="E56" i="7" a="1"/>
  <c r="E56" i="7"/>
  <c r="F56" i="7" a="1"/>
  <c r="F56" i="7"/>
  <c r="G56" i="7" a="1"/>
  <c r="G56" i="7"/>
  <c r="H56" i="7" a="1"/>
  <c r="H56" i="7"/>
  <c r="I56" i="7" a="1"/>
  <c r="I56" i="7"/>
  <c r="J56" i="7" a="1"/>
  <c r="J56" i="7"/>
  <c r="K56" i="7" a="1"/>
  <c r="K56" i="7"/>
  <c r="L56" i="7" a="1"/>
  <c r="L56" i="7"/>
  <c r="M56" i="7" a="1"/>
  <c r="M56" i="7"/>
  <c r="N56" i="7" a="1"/>
  <c r="N56" i="7"/>
  <c r="O56" i="7" a="1"/>
  <c r="O56" i="7"/>
  <c r="P56" i="7" a="1"/>
  <c r="P56" i="7"/>
  <c r="Q56" i="7" a="1"/>
  <c r="Q56" i="7"/>
  <c r="R56" i="7" a="1"/>
  <c r="R56" i="7"/>
  <c r="S56" i="7" a="1"/>
  <c r="S56" i="7"/>
  <c r="T56" i="7" a="1"/>
  <c r="T56" i="7"/>
  <c r="U56" i="7" a="1"/>
  <c r="U56" i="7"/>
  <c r="V56" i="7" a="1"/>
  <c r="V56" i="7"/>
  <c r="W56" i="7" a="1"/>
  <c r="W56" i="7"/>
  <c r="X56" i="7" a="1"/>
  <c r="X56" i="7"/>
  <c r="Y56" i="7" a="1"/>
  <c r="Y56" i="7"/>
  <c r="B57" i="7" a="1"/>
  <c r="B57" i="7"/>
  <c r="C57" i="7" a="1"/>
  <c r="C57" i="7"/>
  <c r="D57" i="7" a="1"/>
  <c r="D57" i="7"/>
  <c r="E57" i="7" a="1"/>
  <c r="E57" i="7"/>
  <c r="F57" i="7" a="1"/>
  <c r="F57" i="7"/>
  <c r="G57" i="7" a="1"/>
  <c r="G57" i="7"/>
  <c r="H57" i="7" a="1"/>
  <c r="H57" i="7"/>
  <c r="I57" i="7" a="1"/>
  <c r="I57" i="7"/>
  <c r="J57" i="7" a="1"/>
  <c r="J57" i="7"/>
  <c r="K57" i="7" a="1"/>
  <c r="K57" i="7"/>
  <c r="L57" i="7" a="1"/>
  <c r="L57" i="7"/>
  <c r="M57" i="7" a="1"/>
  <c r="M57" i="7"/>
  <c r="N57" i="7" a="1"/>
  <c r="N57" i="7"/>
  <c r="O57" i="7" a="1"/>
  <c r="O57" i="7"/>
  <c r="P57" i="7" a="1"/>
  <c r="P57" i="7"/>
  <c r="Q57" i="7" a="1"/>
  <c r="Q57" i="7"/>
  <c r="R57" i="7" a="1"/>
  <c r="R57" i="7"/>
  <c r="S57" i="7" a="1"/>
  <c r="S57" i="7"/>
  <c r="T57" i="7" a="1"/>
  <c r="T57" i="7"/>
  <c r="U57" i="7" a="1"/>
  <c r="U57" i="7"/>
  <c r="V57" i="7" a="1"/>
  <c r="V57" i="7"/>
  <c r="W57" i="7" a="1"/>
  <c r="W57" i="7"/>
  <c r="X57" i="7" a="1"/>
  <c r="X57" i="7"/>
  <c r="Y57" i="7" a="1"/>
  <c r="Y57" i="7"/>
  <c r="B58" i="7" a="1"/>
  <c r="B58" i="7"/>
  <c r="C58" i="7" a="1"/>
  <c r="C58" i="7"/>
  <c r="D58" i="7" a="1"/>
  <c r="D58" i="7"/>
  <c r="E58" i="7" a="1"/>
  <c r="E58" i="7"/>
  <c r="F58" i="7" a="1"/>
  <c r="F58" i="7"/>
  <c r="G58" i="7" a="1"/>
  <c r="G58" i="7"/>
  <c r="H58" i="7" a="1"/>
  <c r="H58" i="7"/>
  <c r="I58" i="7" a="1"/>
  <c r="I58" i="7"/>
  <c r="J58" i="7" a="1"/>
  <c r="J58" i="7"/>
  <c r="K58" i="7" a="1"/>
  <c r="K58" i="7"/>
  <c r="L58" i="7" a="1"/>
  <c r="L58" i="7"/>
  <c r="M58" i="7" a="1"/>
  <c r="M58" i="7"/>
  <c r="N58" i="7" a="1"/>
  <c r="N58" i="7"/>
  <c r="O58" i="7" a="1"/>
  <c r="O58" i="7"/>
  <c r="P58" i="7" a="1"/>
  <c r="P58" i="7"/>
  <c r="Q58" i="7" a="1"/>
  <c r="Q58" i="7"/>
  <c r="R58" i="7" a="1"/>
  <c r="R58" i="7"/>
  <c r="S58" i="7" a="1"/>
  <c r="S58" i="7"/>
  <c r="T58" i="7" a="1"/>
  <c r="T58" i="7"/>
  <c r="U58" i="7" a="1"/>
  <c r="U58" i="7"/>
  <c r="V58" i="7" a="1"/>
  <c r="V58" i="7"/>
  <c r="W58" i="7" a="1"/>
  <c r="W58" i="7"/>
  <c r="X58" i="7" a="1"/>
  <c r="X58" i="7"/>
  <c r="Y58" i="7" a="1"/>
  <c r="Y58" i="7"/>
  <c r="B59" i="7" a="1"/>
  <c r="B59" i="7"/>
  <c r="C59" i="7" a="1"/>
  <c r="C59" i="7"/>
  <c r="D59" i="7" a="1"/>
  <c r="D59" i="7"/>
  <c r="E59" i="7" a="1"/>
  <c r="E59" i="7"/>
  <c r="F59" i="7" a="1"/>
  <c r="F59" i="7"/>
  <c r="G59" i="7" a="1"/>
  <c r="G59" i="7"/>
  <c r="H59" i="7" a="1"/>
  <c r="H59" i="7"/>
  <c r="I59" i="7" a="1"/>
  <c r="I59" i="7"/>
  <c r="J59" i="7" a="1"/>
  <c r="J59" i="7"/>
  <c r="K59" i="7" a="1"/>
  <c r="K59" i="7"/>
  <c r="L59" i="7" a="1"/>
  <c r="L59" i="7"/>
  <c r="M59" i="7" a="1"/>
  <c r="M59" i="7"/>
  <c r="N59" i="7" a="1"/>
  <c r="N59" i="7"/>
  <c r="O59" i="7" a="1"/>
  <c r="O59" i="7"/>
  <c r="P59" i="7" a="1"/>
  <c r="P59" i="7"/>
  <c r="Q59" i="7" a="1"/>
  <c r="Q59" i="7"/>
  <c r="R59" i="7" a="1"/>
  <c r="R59" i="7"/>
  <c r="S59" i="7" a="1"/>
  <c r="S59" i="7"/>
  <c r="T59" i="7" a="1"/>
  <c r="T59" i="7"/>
  <c r="U59" i="7" a="1"/>
  <c r="U59" i="7"/>
  <c r="V59" i="7" a="1"/>
  <c r="V59" i="7"/>
  <c r="W59" i="7" a="1"/>
  <c r="W59" i="7"/>
  <c r="X59" i="7" a="1"/>
  <c r="X59" i="7"/>
  <c r="Y59" i="7" a="1"/>
  <c r="Y59" i="7"/>
  <c r="B60" i="7" a="1"/>
  <c r="B60" i="7"/>
  <c r="C60" i="7" a="1"/>
  <c r="C60" i="7"/>
  <c r="D60" i="7" a="1"/>
  <c r="D60" i="7"/>
  <c r="E60" i="7" a="1"/>
  <c r="E60" i="7"/>
  <c r="F60" i="7" a="1"/>
  <c r="F60" i="7"/>
  <c r="G60" i="7" a="1"/>
  <c r="G60" i="7"/>
  <c r="H60" i="7" a="1"/>
  <c r="H60" i="7"/>
  <c r="I60" i="7" a="1"/>
  <c r="I60" i="7"/>
  <c r="J60" i="7" a="1"/>
  <c r="J60" i="7"/>
  <c r="K60" i="7" a="1"/>
  <c r="K60" i="7"/>
  <c r="L60" i="7" a="1"/>
  <c r="L60" i="7"/>
  <c r="M60" i="7" a="1"/>
  <c r="M60" i="7"/>
  <c r="N60" i="7" a="1"/>
  <c r="N60" i="7"/>
  <c r="O60" i="7" a="1"/>
  <c r="O60" i="7"/>
  <c r="P60" i="7" a="1"/>
  <c r="P60" i="7"/>
  <c r="Q60" i="7" a="1"/>
  <c r="Q60" i="7"/>
  <c r="R60" i="7" a="1"/>
  <c r="R60" i="7"/>
  <c r="S60" i="7" a="1"/>
  <c r="S60" i="7"/>
  <c r="T60" i="7" a="1"/>
  <c r="T60" i="7"/>
  <c r="U60" i="7" a="1"/>
  <c r="U60" i="7"/>
  <c r="V60" i="7" a="1"/>
  <c r="V60" i="7"/>
  <c r="W60" i="7" a="1"/>
  <c r="W60" i="7"/>
  <c r="X60" i="7" a="1"/>
  <c r="X60" i="7"/>
  <c r="Y60" i="7" a="1"/>
  <c r="Y60" i="7"/>
  <c r="B61" i="7" a="1"/>
  <c r="B61" i="7"/>
  <c r="C61" i="7" a="1"/>
  <c r="C61" i="7"/>
  <c r="D61" i="7" a="1"/>
  <c r="D61" i="7"/>
  <c r="E61" i="7" a="1"/>
  <c r="E61" i="7"/>
  <c r="F61" i="7" a="1"/>
  <c r="F61" i="7"/>
  <c r="G61" i="7" a="1"/>
  <c r="G61" i="7"/>
  <c r="H61" i="7" a="1"/>
  <c r="H61" i="7"/>
  <c r="I61" i="7" a="1"/>
  <c r="I61" i="7"/>
  <c r="J61" i="7" a="1"/>
  <c r="J61" i="7"/>
  <c r="K61" i="7" a="1"/>
  <c r="K61" i="7"/>
  <c r="L61" i="7" a="1"/>
  <c r="L61" i="7"/>
  <c r="M61" i="7" a="1"/>
  <c r="M61" i="7"/>
  <c r="N61" i="7" a="1"/>
  <c r="N61" i="7"/>
  <c r="O61" i="7" a="1"/>
  <c r="O61" i="7"/>
  <c r="P61" i="7" a="1"/>
  <c r="P61" i="7"/>
  <c r="Q61" i="7" a="1"/>
  <c r="Q61" i="7"/>
  <c r="R61" i="7" a="1"/>
  <c r="R61" i="7"/>
  <c r="S61" i="7" a="1"/>
  <c r="S61" i="7"/>
  <c r="T61" i="7" a="1"/>
  <c r="T61" i="7"/>
  <c r="U61" i="7" a="1"/>
  <c r="U61" i="7"/>
  <c r="V61" i="7" a="1"/>
  <c r="V61" i="7"/>
  <c r="W61" i="7" a="1"/>
  <c r="W61" i="7"/>
  <c r="X61" i="7" a="1"/>
  <c r="X61" i="7"/>
  <c r="Y61" i="7" a="1"/>
  <c r="Y61" i="7"/>
  <c r="B62" i="7" a="1"/>
  <c r="B62" i="7"/>
  <c r="C62" i="7" a="1"/>
  <c r="C62" i="7"/>
  <c r="D62" i="7" a="1"/>
  <c r="D62" i="7"/>
  <c r="E62" i="7" a="1"/>
  <c r="E62" i="7"/>
  <c r="F62" i="7" a="1"/>
  <c r="F62" i="7"/>
  <c r="G62" i="7" a="1"/>
  <c r="G62" i="7"/>
  <c r="H62" i="7" a="1"/>
  <c r="H62" i="7"/>
  <c r="I62" i="7" a="1"/>
  <c r="I62" i="7"/>
  <c r="J62" i="7" a="1"/>
  <c r="J62" i="7"/>
  <c r="K62" i="7" a="1"/>
  <c r="K62" i="7"/>
  <c r="L62" i="7" a="1"/>
  <c r="L62" i="7"/>
  <c r="M62" i="7" a="1"/>
  <c r="M62" i="7"/>
  <c r="N62" i="7" a="1"/>
  <c r="N62" i="7"/>
  <c r="O62" i="7" a="1"/>
  <c r="O62" i="7"/>
  <c r="P62" i="7" a="1"/>
  <c r="P62" i="7"/>
  <c r="Q62" i="7" a="1"/>
  <c r="Q62" i="7"/>
  <c r="R62" i="7" a="1"/>
  <c r="R62" i="7"/>
  <c r="S62" i="7" a="1"/>
  <c r="S62" i="7"/>
  <c r="T62" i="7" a="1"/>
  <c r="T62" i="7"/>
  <c r="U62" i="7" a="1"/>
  <c r="U62" i="7"/>
  <c r="V62" i="7" a="1"/>
  <c r="V62" i="7"/>
  <c r="W62" i="7" a="1"/>
  <c r="W62" i="7"/>
  <c r="X62" i="7" a="1"/>
  <c r="X62" i="7"/>
  <c r="Y62" i="7" a="1"/>
  <c r="Y62" i="7"/>
  <c r="B63" i="7" a="1"/>
  <c r="B63" i="7"/>
  <c r="C63" i="7" a="1"/>
  <c r="C63" i="7"/>
  <c r="D63" i="7" a="1"/>
  <c r="D63" i="7"/>
  <c r="E63" i="7" a="1"/>
  <c r="E63" i="7"/>
  <c r="F63" i="7" a="1"/>
  <c r="F63" i="7"/>
  <c r="G63" i="7" a="1"/>
  <c r="G63" i="7"/>
  <c r="H63" i="7" a="1"/>
  <c r="H63" i="7"/>
  <c r="I63" i="7" a="1"/>
  <c r="I63" i="7"/>
  <c r="J63" i="7" a="1"/>
  <c r="J63" i="7"/>
  <c r="K63" i="7" a="1"/>
  <c r="K63" i="7"/>
  <c r="L63" i="7" a="1"/>
  <c r="L63" i="7"/>
  <c r="M63" i="7" a="1"/>
  <c r="M63" i="7"/>
  <c r="N63" i="7" a="1"/>
  <c r="N63" i="7"/>
  <c r="O63" i="7" a="1"/>
  <c r="O63" i="7"/>
  <c r="P63" i="7" a="1"/>
  <c r="P63" i="7"/>
  <c r="Q63" i="7" a="1"/>
  <c r="Q63" i="7"/>
  <c r="R63" i="7" a="1"/>
  <c r="R63" i="7"/>
  <c r="S63" i="7" a="1"/>
  <c r="S63" i="7"/>
  <c r="T63" i="7" a="1"/>
  <c r="T63" i="7"/>
  <c r="U63" i="7" a="1"/>
  <c r="U63" i="7"/>
  <c r="V63" i="7" a="1"/>
  <c r="V63" i="7"/>
  <c r="W63" i="7" a="1"/>
  <c r="W63" i="7"/>
  <c r="X63" i="7" a="1"/>
  <c r="X63" i="7"/>
  <c r="Y63" i="7" a="1"/>
  <c r="Y63" i="7"/>
  <c r="B64" i="7" a="1"/>
  <c r="B64" i="7"/>
  <c r="C64" i="7" a="1"/>
  <c r="C64" i="7"/>
  <c r="D64" i="7" a="1"/>
  <c r="D64" i="7"/>
  <c r="E64" i="7" a="1"/>
  <c r="E64" i="7"/>
  <c r="F64" i="7" a="1"/>
  <c r="F64" i="7"/>
  <c r="G64" i="7" a="1"/>
  <c r="G64" i="7"/>
  <c r="H64" i="7" a="1"/>
  <c r="H64" i="7"/>
  <c r="I64" i="7" a="1"/>
  <c r="I64" i="7"/>
  <c r="J64" i="7" a="1"/>
  <c r="J64" i="7"/>
  <c r="K64" i="7" a="1"/>
  <c r="K64" i="7"/>
  <c r="L64" i="7" a="1"/>
  <c r="L64" i="7"/>
  <c r="M64" i="7" a="1"/>
  <c r="M64" i="7"/>
  <c r="N64" i="7" a="1"/>
  <c r="N64" i="7"/>
  <c r="O64" i="7" a="1"/>
  <c r="O64" i="7"/>
  <c r="P64" i="7" a="1"/>
  <c r="P64" i="7"/>
  <c r="Q64" i="7" a="1"/>
  <c r="Q64" i="7"/>
  <c r="R64" i="7" a="1"/>
  <c r="R64" i="7"/>
  <c r="S64" i="7" a="1"/>
  <c r="S64" i="7"/>
  <c r="T64" i="7" a="1"/>
  <c r="T64" i="7"/>
  <c r="U64" i="7" a="1"/>
  <c r="U64" i="7"/>
  <c r="V64" i="7" a="1"/>
  <c r="V64" i="7"/>
  <c r="W64" i="7" a="1"/>
  <c r="W64" i="7"/>
  <c r="X64" i="7" a="1"/>
  <c r="X64" i="7"/>
  <c r="Y64" i="7" a="1"/>
  <c r="Y64" i="7"/>
  <c r="B65" i="7" a="1"/>
  <c r="B65" i="7"/>
  <c r="C65" i="7" a="1"/>
  <c r="C65" i="7"/>
  <c r="D65" i="7" a="1"/>
  <c r="D65" i="7"/>
  <c r="E65" i="7" a="1"/>
  <c r="E65" i="7"/>
  <c r="F65" i="7" a="1"/>
  <c r="F65" i="7"/>
  <c r="G65" i="7" a="1"/>
  <c r="G65" i="7"/>
  <c r="H65" i="7" a="1"/>
  <c r="H65" i="7"/>
  <c r="I65" i="7" a="1"/>
  <c r="I65" i="7"/>
  <c r="J65" i="7" a="1"/>
  <c r="J65" i="7"/>
  <c r="K65" i="7" a="1"/>
  <c r="K65" i="7"/>
  <c r="L65" i="7" a="1"/>
  <c r="L65" i="7"/>
  <c r="M65" i="7" a="1"/>
  <c r="M65" i="7"/>
  <c r="N65" i="7" a="1"/>
  <c r="N65" i="7"/>
  <c r="O65" i="7" a="1"/>
  <c r="O65" i="7"/>
  <c r="P65" i="7" a="1"/>
  <c r="P65" i="7"/>
  <c r="Q65" i="7" a="1"/>
  <c r="Q65" i="7"/>
  <c r="R65" i="7" a="1"/>
  <c r="R65" i="7"/>
  <c r="S65" i="7" a="1"/>
  <c r="S65" i="7"/>
  <c r="T65" i="7" a="1"/>
  <c r="T65" i="7"/>
  <c r="U65" i="7" a="1"/>
  <c r="U65" i="7"/>
  <c r="V65" i="7" a="1"/>
  <c r="V65" i="7"/>
  <c r="W65" i="7" a="1"/>
  <c r="W65" i="7"/>
  <c r="X65" i="7" a="1"/>
  <c r="X65" i="7"/>
  <c r="Y65" i="7" a="1"/>
  <c r="Y65" i="7"/>
  <c r="B66" i="7" a="1"/>
  <c r="B66" i="7"/>
  <c r="C66" i="7" a="1"/>
  <c r="C66" i="7"/>
  <c r="D66" i="7" a="1"/>
  <c r="D66" i="7"/>
  <c r="E66" i="7" a="1"/>
  <c r="E66" i="7"/>
  <c r="F66" i="7" a="1"/>
  <c r="F66" i="7"/>
  <c r="G66" i="7" a="1"/>
  <c r="G66" i="7"/>
  <c r="H66" i="7" a="1"/>
  <c r="H66" i="7"/>
  <c r="I66" i="7" a="1"/>
  <c r="I66" i="7"/>
  <c r="J66" i="7" a="1"/>
  <c r="J66" i="7"/>
  <c r="K66" i="7" a="1"/>
  <c r="K66" i="7"/>
  <c r="L66" i="7" a="1"/>
  <c r="L66" i="7"/>
  <c r="M66" i="7" a="1"/>
  <c r="M66" i="7"/>
  <c r="N66" i="7" a="1"/>
  <c r="N66" i="7"/>
  <c r="O66" i="7" a="1"/>
  <c r="O66" i="7"/>
  <c r="P66" i="7" a="1"/>
  <c r="P66" i="7"/>
  <c r="Q66" i="7" a="1"/>
  <c r="Q66" i="7"/>
  <c r="R66" i="7" a="1"/>
  <c r="R66" i="7"/>
  <c r="S66" i="7" a="1"/>
  <c r="S66" i="7"/>
  <c r="T66" i="7" a="1"/>
  <c r="T66" i="7"/>
  <c r="U66" i="7" a="1"/>
  <c r="U66" i="7"/>
  <c r="V66" i="7" a="1"/>
  <c r="V66" i="7"/>
  <c r="W66" i="7" a="1"/>
  <c r="W66" i="7"/>
  <c r="X66" i="7" a="1"/>
  <c r="X66" i="7"/>
  <c r="Y66" i="7" a="1"/>
  <c r="Y66" i="7"/>
  <c r="B67" i="7" a="1"/>
  <c r="B67" i="7"/>
  <c r="C67" i="7" a="1"/>
  <c r="C67" i="7"/>
  <c r="D67" i="7" a="1"/>
  <c r="D67" i="7"/>
  <c r="E67" i="7" a="1"/>
  <c r="E67" i="7"/>
  <c r="F67" i="7" a="1"/>
  <c r="F67" i="7"/>
  <c r="G67" i="7" a="1"/>
  <c r="G67" i="7"/>
  <c r="H67" i="7" a="1"/>
  <c r="H67" i="7"/>
  <c r="I67" i="7" a="1"/>
  <c r="I67" i="7"/>
  <c r="J67" i="7" a="1"/>
  <c r="J67" i="7"/>
  <c r="K67" i="7" a="1"/>
  <c r="K67" i="7"/>
  <c r="L67" i="7" a="1"/>
  <c r="L67" i="7"/>
  <c r="M67" i="7" a="1"/>
  <c r="M67" i="7"/>
  <c r="N67" i="7" a="1"/>
  <c r="N67" i="7"/>
  <c r="O67" i="7" a="1"/>
  <c r="O67" i="7"/>
  <c r="P67" i="7" a="1"/>
  <c r="P67" i="7"/>
  <c r="Q67" i="7" a="1"/>
  <c r="Q67" i="7"/>
  <c r="R67" i="7" a="1"/>
  <c r="R67" i="7"/>
  <c r="S67" i="7" a="1"/>
  <c r="S67" i="7"/>
  <c r="T67" i="7" a="1"/>
  <c r="T67" i="7"/>
  <c r="U67" i="7" a="1"/>
  <c r="U67" i="7"/>
  <c r="V67" i="7" a="1"/>
  <c r="V67" i="7"/>
  <c r="W67" i="7" a="1"/>
  <c r="W67" i="7"/>
  <c r="X67" i="7" a="1"/>
  <c r="X67" i="7"/>
  <c r="Y67" i="7" a="1"/>
  <c r="Y67" i="7"/>
  <c r="B68" i="7" a="1"/>
  <c r="B68" i="7"/>
  <c r="C68" i="7" a="1"/>
  <c r="C68" i="7"/>
  <c r="D68" i="7" a="1"/>
  <c r="D68" i="7"/>
  <c r="E68" i="7" a="1"/>
  <c r="E68" i="7"/>
  <c r="F68" i="7" a="1"/>
  <c r="F68" i="7"/>
  <c r="G68" i="7" a="1"/>
  <c r="G68" i="7"/>
  <c r="H68" i="7" a="1"/>
  <c r="H68" i="7"/>
  <c r="I68" i="7" a="1"/>
  <c r="I68" i="7"/>
  <c r="J68" i="7" a="1"/>
  <c r="J68" i="7"/>
  <c r="K68" i="7" a="1"/>
  <c r="K68" i="7"/>
  <c r="L68" i="7" a="1"/>
  <c r="L68" i="7"/>
  <c r="M68" i="7" a="1"/>
  <c r="M68" i="7"/>
  <c r="N68" i="7" a="1"/>
  <c r="N68" i="7"/>
  <c r="O68" i="7" a="1"/>
  <c r="O68" i="7"/>
  <c r="P68" i="7" a="1"/>
  <c r="P68" i="7"/>
  <c r="Q68" i="7" a="1"/>
  <c r="Q68" i="7"/>
  <c r="R68" i="7" a="1"/>
  <c r="R68" i="7"/>
  <c r="S68" i="7" a="1"/>
  <c r="S68" i="7"/>
  <c r="T68" i="7" a="1"/>
  <c r="T68" i="7"/>
  <c r="U68" i="7" a="1"/>
  <c r="U68" i="7"/>
  <c r="V68" i="7" a="1"/>
  <c r="V68" i="7"/>
  <c r="W68" i="7" a="1"/>
  <c r="W68" i="7"/>
  <c r="X68" i="7" a="1"/>
  <c r="X68" i="7"/>
  <c r="Y68" i="7" a="1"/>
  <c r="Y68" i="7"/>
  <c r="B69" i="7" a="1"/>
  <c r="B69" i="7"/>
  <c r="C69" i="7" a="1"/>
  <c r="C69" i="7"/>
  <c r="D69" i="7" a="1"/>
  <c r="D69" i="7"/>
  <c r="E69" i="7" a="1"/>
  <c r="E69" i="7"/>
  <c r="F69" i="7" a="1"/>
  <c r="F69" i="7"/>
  <c r="G69" i="7" a="1"/>
  <c r="G69" i="7"/>
  <c r="H69" i="7" a="1"/>
  <c r="H69" i="7"/>
  <c r="I69" i="7" a="1"/>
  <c r="I69" i="7"/>
  <c r="J69" i="7" a="1"/>
  <c r="J69" i="7"/>
  <c r="K69" i="7" a="1"/>
  <c r="K69" i="7"/>
  <c r="L69" i="7" a="1"/>
  <c r="L69" i="7"/>
  <c r="M69" i="7" a="1"/>
  <c r="M69" i="7"/>
  <c r="N69" i="7" a="1"/>
  <c r="N69" i="7"/>
  <c r="O69" i="7" a="1"/>
  <c r="O69" i="7"/>
  <c r="P69" i="7" a="1"/>
  <c r="P69" i="7"/>
  <c r="Q69" i="7" a="1"/>
  <c r="Q69" i="7"/>
  <c r="R69" i="7" a="1"/>
  <c r="R69" i="7"/>
  <c r="S69" i="7" a="1"/>
  <c r="S69" i="7"/>
  <c r="T69" i="7" a="1"/>
  <c r="T69" i="7"/>
  <c r="U69" i="7" a="1"/>
  <c r="U69" i="7"/>
  <c r="V69" i="7" a="1"/>
  <c r="V69" i="7"/>
  <c r="W69" i="7" a="1"/>
  <c r="W69" i="7"/>
  <c r="X69" i="7" a="1"/>
  <c r="X69" i="7"/>
  <c r="Y69" i="7" a="1"/>
  <c r="Y69" i="7"/>
  <c r="B70" i="7" a="1"/>
  <c r="B70" i="7"/>
  <c r="C70" i="7" a="1"/>
  <c r="C70" i="7"/>
  <c r="D70" i="7" a="1"/>
  <c r="D70" i="7"/>
  <c r="E70" i="7" a="1"/>
  <c r="E70" i="7"/>
  <c r="F70" i="7" a="1"/>
  <c r="F70" i="7"/>
  <c r="G70" i="7" a="1"/>
  <c r="G70" i="7"/>
  <c r="H70" i="7" a="1"/>
  <c r="H70" i="7"/>
  <c r="I70" i="7" a="1"/>
  <c r="I70" i="7"/>
  <c r="J70" i="7" a="1"/>
  <c r="J70" i="7"/>
  <c r="K70" i="7" a="1"/>
  <c r="K70" i="7"/>
  <c r="L70" i="7" a="1"/>
  <c r="L70" i="7"/>
  <c r="M70" i="7" a="1"/>
  <c r="M70" i="7"/>
  <c r="N70" i="7" a="1"/>
  <c r="N70" i="7"/>
  <c r="O70" i="7" a="1"/>
  <c r="O70" i="7"/>
  <c r="P70" i="7" a="1"/>
  <c r="P70" i="7"/>
  <c r="Q70" i="7" a="1"/>
  <c r="Q70" i="7"/>
  <c r="R70" i="7" a="1"/>
  <c r="R70" i="7"/>
  <c r="S70" i="7" a="1"/>
  <c r="S70" i="7"/>
  <c r="T70" i="7" a="1"/>
  <c r="T70" i="7"/>
  <c r="U70" i="7" a="1"/>
  <c r="U70" i="7"/>
  <c r="V70" i="7" a="1"/>
  <c r="V70" i="7"/>
  <c r="W70" i="7" a="1"/>
  <c r="W70" i="7"/>
  <c r="X70" i="7" a="1"/>
  <c r="X70" i="7"/>
  <c r="Y70" i="7" a="1"/>
  <c r="Y70" i="7"/>
  <c r="B71" i="7" a="1"/>
  <c r="B71" i="7"/>
  <c r="C71" i="7" a="1"/>
  <c r="C71" i="7"/>
  <c r="D71" i="7" a="1"/>
  <c r="D71" i="7"/>
  <c r="E71" i="7" a="1"/>
  <c r="E71" i="7"/>
  <c r="F71" i="7" a="1"/>
  <c r="F71" i="7"/>
  <c r="G71" i="7" a="1"/>
  <c r="G71" i="7"/>
  <c r="H71" i="7" a="1"/>
  <c r="H71" i="7"/>
  <c r="I71" i="7" a="1"/>
  <c r="I71" i="7"/>
  <c r="J71" i="7" a="1"/>
  <c r="J71" i="7"/>
  <c r="K71" i="7" a="1"/>
  <c r="K71" i="7"/>
  <c r="L71" i="7" a="1"/>
  <c r="L71" i="7"/>
  <c r="M71" i="7" a="1"/>
  <c r="M71" i="7"/>
  <c r="N71" i="7" a="1"/>
  <c r="N71" i="7"/>
  <c r="O71" i="7" a="1"/>
  <c r="O71" i="7"/>
  <c r="P71" i="7" a="1"/>
  <c r="P71" i="7"/>
  <c r="Q71" i="7" a="1"/>
  <c r="Q71" i="7"/>
  <c r="R71" i="7" a="1"/>
  <c r="R71" i="7"/>
  <c r="S71" i="7" a="1"/>
  <c r="S71" i="7"/>
  <c r="T71" i="7" a="1"/>
  <c r="T71" i="7"/>
  <c r="U71" i="7" a="1"/>
  <c r="U71" i="7"/>
  <c r="V71" i="7" a="1"/>
  <c r="V71" i="7"/>
  <c r="W71" i="7" a="1"/>
  <c r="W71" i="7"/>
  <c r="X71" i="7" a="1"/>
  <c r="X71" i="7"/>
  <c r="Y71" i="7" a="1"/>
  <c r="Y71" i="7"/>
  <c r="B72" i="7" a="1"/>
  <c r="B72" i="7"/>
  <c r="C72" i="7" a="1"/>
  <c r="C72" i="7"/>
  <c r="D72" i="7" a="1"/>
  <c r="D72" i="7"/>
  <c r="E72" i="7" a="1"/>
  <c r="E72" i="7"/>
  <c r="F72" i="7" a="1"/>
  <c r="F72" i="7"/>
  <c r="G72" i="7" a="1"/>
  <c r="G72" i="7"/>
  <c r="H72" i="7" a="1"/>
  <c r="H72" i="7"/>
  <c r="I72" i="7" a="1"/>
  <c r="I72" i="7"/>
  <c r="J72" i="7" a="1"/>
  <c r="J72" i="7"/>
  <c r="K72" i="7" a="1"/>
  <c r="K72" i="7"/>
  <c r="L72" i="7" a="1"/>
  <c r="L72" i="7"/>
  <c r="M72" i="7" a="1"/>
  <c r="M72" i="7"/>
  <c r="N72" i="7" a="1"/>
  <c r="N72" i="7"/>
  <c r="O72" i="7" a="1"/>
  <c r="O72" i="7"/>
  <c r="P72" i="7" a="1"/>
  <c r="P72" i="7"/>
  <c r="Q72" i="7" a="1"/>
  <c r="Q72" i="7"/>
  <c r="R72" i="7" a="1"/>
  <c r="R72" i="7"/>
  <c r="S72" i="7" a="1"/>
  <c r="S72" i="7"/>
  <c r="T72" i="7" a="1"/>
  <c r="T72" i="7"/>
  <c r="U72" i="7" a="1"/>
  <c r="U72" i="7"/>
  <c r="V72" i="7" a="1"/>
  <c r="V72" i="7"/>
  <c r="W72" i="7" a="1"/>
  <c r="W72" i="7"/>
  <c r="X72" i="7" a="1"/>
  <c r="X72" i="7"/>
  <c r="Y72" i="7" a="1"/>
  <c r="Y72" i="7"/>
  <c r="B73" i="7" a="1"/>
  <c r="B73" i="7"/>
  <c r="C73" i="7" a="1"/>
  <c r="C73" i="7"/>
  <c r="D73" i="7" a="1"/>
  <c r="D73" i="7"/>
  <c r="E73" i="7" a="1"/>
  <c r="E73" i="7"/>
  <c r="F73" i="7" a="1"/>
  <c r="F73" i="7"/>
  <c r="G73" i="7" a="1"/>
  <c r="G73" i="7"/>
  <c r="H73" i="7" a="1"/>
  <c r="H73" i="7"/>
  <c r="I73" i="7" a="1"/>
  <c r="I73" i="7"/>
  <c r="J73" i="7" a="1"/>
  <c r="J73" i="7"/>
  <c r="K73" i="7" a="1"/>
  <c r="K73" i="7"/>
  <c r="L73" i="7" a="1"/>
  <c r="L73" i="7"/>
  <c r="M73" i="7" a="1"/>
  <c r="M73" i="7"/>
  <c r="N73" i="7" a="1"/>
  <c r="N73" i="7"/>
  <c r="O73" i="7" a="1"/>
  <c r="O73" i="7"/>
  <c r="P73" i="7" a="1"/>
  <c r="P73" i="7"/>
  <c r="Q73" i="7" a="1"/>
  <c r="Q73" i="7"/>
  <c r="R73" i="7" a="1"/>
  <c r="R73" i="7"/>
  <c r="S73" i="7" a="1"/>
  <c r="S73" i="7"/>
  <c r="T73" i="7" a="1"/>
  <c r="T73" i="7"/>
  <c r="U73" i="7" a="1"/>
  <c r="U73" i="7"/>
  <c r="V73" i="7" a="1"/>
  <c r="V73" i="7"/>
  <c r="W73" i="7" a="1"/>
  <c r="W73" i="7"/>
  <c r="X73" i="7" a="1"/>
  <c r="X73" i="7"/>
  <c r="Y73" i="7" a="1"/>
  <c r="Y73" i="7"/>
  <c r="B74" i="7" a="1"/>
  <c r="B74" i="7"/>
  <c r="C74" i="7" a="1"/>
  <c r="C74" i="7"/>
  <c r="D74" i="7" a="1"/>
  <c r="D74" i="7"/>
  <c r="E74" i="7" a="1"/>
  <c r="E74" i="7"/>
  <c r="F74" i="7" a="1"/>
  <c r="F74" i="7"/>
  <c r="G74" i="7" a="1"/>
  <c r="G74" i="7"/>
  <c r="H74" i="7" a="1"/>
  <c r="H74" i="7"/>
  <c r="I74" i="7" a="1"/>
  <c r="I74" i="7"/>
  <c r="J74" i="7" a="1"/>
  <c r="J74" i="7"/>
  <c r="K74" i="7" a="1"/>
  <c r="K74" i="7"/>
  <c r="L74" i="7" a="1"/>
  <c r="L74" i="7"/>
  <c r="M74" i="7" a="1"/>
  <c r="M74" i="7"/>
  <c r="N74" i="7" a="1"/>
  <c r="N74" i="7"/>
  <c r="O74" i="7" a="1"/>
  <c r="O74" i="7"/>
  <c r="P74" i="7" a="1"/>
  <c r="P74" i="7"/>
  <c r="Q74" i="7" a="1"/>
  <c r="Q74" i="7"/>
  <c r="R74" i="7" a="1"/>
  <c r="R74" i="7"/>
  <c r="S74" i="7" a="1"/>
  <c r="S74" i="7"/>
  <c r="T74" i="7" a="1"/>
  <c r="T74" i="7"/>
  <c r="U74" i="7" a="1"/>
  <c r="U74" i="7"/>
  <c r="V74" i="7" a="1"/>
  <c r="V74" i="7"/>
  <c r="W74" i="7" a="1"/>
  <c r="W74" i="7"/>
  <c r="X74" i="7" a="1"/>
  <c r="X74" i="7"/>
  <c r="Y74" i="7" a="1"/>
  <c r="Y74" i="7"/>
  <c r="B75" i="7" a="1"/>
  <c r="B75" i="7"/>
  <c r="C75" i="7" a="1"/>
  <c r="C75" i="7"/>
  <c r="D75" i="7" a="1"/>
  <c r="D75" i="7"/>
  <c r="E75" i="7" a="1"/>
  <c r="E75" i="7"/>
  <c r="F75" i="7" a="1"/>
  <c r="F75" i="7"/>
  <c r="G75" i="7" a="1"/>
  <c r="G75" i="7"/>
  <c r="H75" i="7" a="1"/>
  <c r="H75" i="7"/>
  <c r="I75" i="7" a="1"/>
  <c r="I75" i="7"/>
  <c r="J75" i="7" a="1"/>
  <c r="J75" i="7"/>
  <c r="K75" i="7" a="1"/>
  <c r="K75" i="7"/>
  <c r="L75" i="7" a="1"/>
  <c r="L75" i="7"/>
  <c r="M75" i="7" a="1"/>
  <c r="M75" i="7"/>
  <c r="N75" i="7" a="1"/>
  <c r="N75" i="7"/>
  <c r="O75" i="7" a="1"/>
  <c r="O75" i="7"/>
  <c r="P75" i="7" a="1"/>
  <c r="P75" i="7"/>
  <c r="Q75" i="7" a="1"/>
  <c r="Q75" i="7"/>
  <c r="R75" i="7" a="1"/>
  <c r="R75" i="7"/>
  <c r="S75" i="7" a="1"/>
  <c r="S75" i="7"/>
  <c r="T75" i="7" a="1"/>
  <c r="T75" i="7"/>
  <c r="U75" i="7" a="1"/>
  <c r="U75" i="7"/>
  <c r="V75" i="7" a="1"/>
  <c r="V75" i="7"/>
  <c r="W75" i="7" a="1"/>
  <c r="W75" i="7"/>
  <c r="X75" i="7" a="1"/>
  <c r="X75" i="7"/>
  <c r="Y75" i="7" a="1"/>
  <c r="Y75" i="7"/>
  <c r="B76" i="7" a="1"/>
  <c r="B76" i="7"/>
  <c r="C76" i="7" a="1"/>
  <c r="C76" i="7"/>
  <c r="D76" i="7" a="1"/>
  <c r="D76" i="7"/>
  <c r="E76" i="7" a="1"/>
  <c r="E76" i="7"/>
  <c r="F76" i="7" a="1"/>
  <c r="F76" i="7"/>
  <c r="G76" i="7" a="1"/>
  <c r="G76" i="7"/>
  <c r="H76" i="7" a="1"/>
  <c r="H76" i="7"/>
  <c r="I76" i="7" a="1"/>
  <c r="I76" i="7"/>
  <c r="J76" i="7" a="1"/>
  <c r="J76" i="7"/>
  <c r="K76" i="7" a="1"/>
  <c r="K76" i="7"/>
  <c r="L76" i="7" a="1"/>
  <c r="L76" i="7"/>
  <c r="M76" i="7" a="1"/>
  <c r="M76" i="7"/>
  <c r="N76" i="7" a="1"/>
  <c r="N76" i="7"/>
  <c r="O76" i="7" a="1"/>
  <c r="O76" i="7"/>
  <c r="P76" i="7" a="1"/>
  <c r="P76" i="7"/>
  <c r="Q76" i="7" a="1"/>
  <c r="Q76" i="7"/>
  <c r="R76" i="7" a="1"/>
  <c r="R76" i="7"/>
  <c r="S76" i="7" a="1"/>
  <c r="S76" i="7"/>
  <c r="T76" i="7" a="1"/>
  <c r="T76" i="7"/>
  <c r="U76" i="7" a="1"/>
  <c r="U76" i="7"/>
  <c r="V76" i="7" a="1"/>
  <c r="V76" i="7"/>
  <c r="W76" i="7" a="1"/>
  <c r="W76" i="7"/>
  <c r="X76" i="7" a="1"/>
  <c r="X76" i="7"/>
  <c r="Y76" i="7" a="1"/>
  <c r="Y76" i="7"/>
  <c r="B77" i="7" a="1"/>
  <c r="B77" i="7"/>
  <c r="C77" i="7" a="1"/>
  <c r="C77" i="7"/>
  <c r="D77" i="7" a="1"/>
  <c r="D77" i="7"/>
  <c r="E77" i="7" a="1"/>
  <c r="E77" i="7"/>
  <c r="F77" i="7" a="1"/>
  <c r="F77" i="7"/>
  <c r="G77" i="7" a="1"/>
  <c r="G77" i="7"/>
  <c r="H77" i="7" a="1"/>
  <c r="H77" i="7"/>
  <c r="I77" i="7" a="1"/>
  <c r="I77" i="7"/>
  <c r="J77" i="7" a="1"/>
  <c r="J77" i="7"/>
  <c r="K77" i="7" a="1"/>
  <c r="K77" i="7"/>
  <c r="L77" i="7" a="1"/>
  <c r="L77" i="7"/>
  <c r="M77" i="7" a="1"/>
  <c r="M77" i="7"/>
  <c r="N77" i="7" a="1"/>
  <c r="N77" i="7"/>
  <c r="O77" i="7" a="1"/>
  <c r="O77" i="7"/>
  <c r="P77" i="7" a="1"/>
  <c r="P77" i="7"/>
  <c r="Q77" i="7" a="1"/>
  <c r="Q77" i="7"/>
  <c r="R77" i="7" a="1"/>
  <c r="R77" i="7"/>
  <c r="S77" i="7" a="1"/>
  <c r="S77" i="7"/>
  <c r="T77" i="7" a="1"/>
  <c r="T77" i="7"/>
  <c r="U77" i="7" a="1"/>
  <c r="U77" i="7"/>
  <c r="V77" i="7" a="1"/>
  <c r="V77" i="7"/>
  <c r="W77" i="7" a="1"/>
  <c r="W77" i="7"/>
  <c r="X77" i="7" a="1"/>
  <c r="X77" i="7"/>
  <c r="Y77" i="7" a="1"/>
  <c r="Y77" i="7"/>
  <c r="B78" i="7" a="1"/>
  <c r="B78" i="7"/>
  <c r="C78" i="7" a="1"/>
  <c r="C78" i="7"/>
  <c r="D78" i="7" a="1"/>
  <c r="D78" i="7"/>
  <c r="E78" i="7" a="1"/>
  <c r="E78" i="7"/>
  <c r="F78" i="7" a="1"/>
  <c r="F78" i="7"/>
  <c r="G78" i="7" a="1"/>
  <c r="G78" i="7"/>
  <c r="H78" i="7" a="1"/>
  <c r="H78" i="7"/>
  <c r="I78" i="7" a="1"/>
  <c r="I78" i="7"/>
  <c r="J78" i="7" a="1"/>
  <c r="J78" i="7"/>
  <c r="K78" i="7" a="1"/>
  <c r="K78" i="7"/>
  <c r="L78" i="7" a="1"/>
  <c r="L78" i="7"/>
  <c r="M78" i="7" a="1"/>
  <c r="M78" i="7"/>
  <c r="N78" i="7" a="1"/>
  <c r="N78" i="7"/>
  <c r="O78" i="7" a="1"/>
  <c r="O78" i="7"/>
  <c r="P78" i="7" a="1"/>
  <c r="P78" i="7"/>
  <c r="Q78" i="7" a="1"/>
  <c r="Q78" i="7"/>
  <c r="R78" i="7" a="1"/>
  <c r="R78" i="7"/>
  <c r="S78" i="7" a="1"/>
  <c r="S78" i="7"/>
  <c r="T78" i="7" a="1"/>
  <c r="T78" i="7"/>
  <c r="U78" i="7" a="1"/>
  <c r="U78" i="7"/>
  <c r="V78" i="7" a="1"/>
  <c r="V78" i="7"/>
  <c r="W78" i="7" a="1"/>
  <c r="W78" i="7"/>
  <c r="X78" i="7" a="1"/>
  <c r="X78" i="7"/>
  <c r="Y78" i="7" a="1"/>
  <c r="Y78" i="7"/>
  <c r="B79" i="7" a="1"/>
  <c r="B79" i="7"/>
  <c r="C79" i="7" a="1"/>
  <c r="C79" i="7"/>
  <c r="D79" i="7" a="1"/>
  <c r="D79" i="7"/>
  <c r="E79" i="7" a="1"/>
  <c r="E79" i="7"/>
  <c r="F79" i="7" a="1"/>
  <c r="F79" i="7"/>
  <c r="G79" i="7" a="1"/>
  <c r="G79" i="7"/>
  <c r="H79" i="7" a="1"/>
  <c r="H79" i="7"/>
  <c r="I79" i="7" a="1"/>
  <c r="I79" i="7"/>
  <c r="J79" i="7" a="1"/>
  <c r="J79" i="7"/>
  <c r="K79" i="7" a="1"/>
  <c r="K79" i="7"/>
  <c r="L79" i="7" a="1"/>
  <c r="L79" i="7"/>
  <c r="M79" i="7" a="1"/>
  <c r="M79" i="7"/>
  <c r="N79" i="7" a="1"/>
  <c r="N79" i="7"/>
  <c r="O79" i="7" a="1"/>
  <c r="O79" i="7"/>
  <c r="P79" i="7" a="1"/>
  <c r="P79" i="7"/>
  <c r="Q79" i="7" a="1"/>
  <c r="Q79" i="7"/>
  <c r="R79" i="7" a="1"/>
  <c r="R79" i="7"/>
  <c r="S79" i="7" a="1"/>
  <c r="S79" i="7"/>
  <c r="T79" i="7" a="1"/>
  <c r="T79" i="7"/>
  <c r="U79" i="7" a="1"/>
  <c r="U79" i="7"/>
  <c r="V79" i="7" a="1"/>
  <c r="V79" i="7"/>
  <c r="W79" i="7" a="1"/>
  <c r="W79" i="7"/>
  <c r="X79" i="7" a="1"/>
  <c r="X79" i="7"/>
  <c r="Y79" i="7" a="1"/>
  <c r="Y79" i="7"/>
  <c r="B80" i="7" a="1"/>
  <c r="B80" i="7"/>
  <c r="C80" i="7" a="1"/>
  <c r="C80" i="7"/>
  <c r="D80" i="7" a="1"/>
  <c r="D80" i="7"/>
  <c r="E80" i="7" a="1"/>
  <c r="E80" i="7"/>
  <c r="F80" i="7" a="1"/>
  <c r="F80" i="7"/>
  <c r="G80" i="7" a="1"/>
  <c r="G80" i="7"/>
  <c r="H80" i="7" a="1"/>
  <c r="H80" i="7"/>
  <c r="I80" i="7" a="1"/>
  <c r="I80" i="7"/>
  <c r="J80" i="7" a="1"/>
  <c r="J80" i="7"/>
  <c r="K80" i="7" a="1"/>
  <c r="K80" i="7"/>
  <c r="L80" i="7" a="1"/>
  <c r="L80" i="7"/>
  <c r="M80" i="7" a="1"/>
  <c r="M80" i="7"/>
  <c r="N80" i="7" a="1"/>
  <c r="N80" i="7"/>
  <c r="O80" i="7" a="1"/>
  <c r="O80" i="7"/>
  <c r="P80" i="7" a="1"/>
  <c r="P80" i="7"/>
  <c r="Q80" i="7" a="1"/>
  <c r="Q80" i="7"/>
  <c r="R80" i="7" a="1"/>
  <c r="R80" i="7"/>
  <c r="S80" i="7" a="1"/>
  <c r="S80" i="7"/>
  <c r="T80" i="7" a="1"/>
  <c r="T80" i="7"/>
  <c r="U80" i="7" a="1"/>
  <c r="U80" i="7"/>
  <c r="V80" i="7" a="1"/>
  <c r="V80" i="7"/>
  <c r="W80" i="7" a="1"/>
  <c r="W80" i="7"/>
  <c r="X80" i="7" a="1"/>
  <c r="X80" i="7"/>
  <c r="Y80" i="7" a="1"/>
  <c r="Y80" i="7"/>
  <c r="B81" i="7" a="1"/>
  <c r="B81" i="7"/>
  <c r="C81" i="7" a="1"/>
  <c r="C81" i="7"/>
  <c r="D81" i="7" a="1"/>
  <c r="D81" i="7"/>
  <c r="E81" i="7" a="1"/>
  <c r="E81" i="7"/>
  <c r="F81" i="7" a="1"/>
  <c r="F81" i="7"/>
  <c r="G81" i="7" a="1"/>
  <c r="G81" i="7"/>
  <c r="H81" i="7" a="1"/>
  <c r="H81" i="7"/>
  <c r="I81" i="7" a="1"/>
  <c r="I81" i="7"/>
  <c r="J81" i="7" a="1"/>
  <c r="J81" i="7"/>
  <c r="K81" i="7" a="1"/>
  <c r="K81" i="7"/>
  <c r="L81" i="7" a="1"/>
  <c r="L81" i="7"/>
  <c r="M81" i="7" a="1"/>
  <c r="M81" i="7"/>
  <c r="N81" i="7" a="1"/>
  <c r="N81" i="7"/>
  <c r="O81" i="7" a="1"/>
  <c r="O81" i="7"/>
  <c r="P81" i="7" a="1"/>
  <c r="P81" i="7"/>
  <c r="Q81" i="7" a="1"/>
  <c r="Q81" i="7"/>
  <c r="R81" i="7" a="1"/>
  <c r="R81" i="7"/>
  <c r="S81" i="7" a="1"/>
  <c r="S81" i="7"/>
  <c r="T81" i="7" a="1"/>
  <c r="T81" i="7"/>
  <c r="U81" i="7" a="1"/>
  <c r="U81" i="7"/>
  <c r="V81" i="7" a="1"/>
  <c r="V81" i="7"/>
  <c r="W81" i="7" a="1"/>
  <c r="W81" i="7"/>
  <c r="X81" i="7" a="1"/>
  <c r="X81" i="7"/>
  <c r="Y81" i="7" a="1"/>
  <c r="Y81" i="7"/>
  <c r="B82" i="7" a="1"/>
  <c r="B82" i="7"/>
  <c r="C82" i="7" a="1"/>
  <c r="C82" i="7"/>
  <c r="D82" i="7" a="1"/>
  <c r="D82" i="7"/>
  <c r="E82" i="7" a="1"/>
  <c r="E82" i="7"/>
  <c r="F82" i="7" a="1"/>
  <c r="F82" i="7"/>
  <c r="G82" i="7" a="1"/>
  <c r="G82" i="7"/>
  <c r="H82" i="7" a="1"/>
  <c r="H82" i="7"/>
  <c r="I82" i="7" a="1"/>
  <c r="I82" i="7"/>
  <c r="J82" i="7" a="1"/>
  <c r="J82" i="7"/>
  <c r="K82" i="7" a="1"/>
  <c r="K82" i="7"/>
  <c r="L82" i="7" a="1"/>
  <c r="L82" i="7"/>
  <c r="M82" i="7" a="1"/>
  <c r="M82" i="7"/>
  <c r="N82" i="7" a="1"/>
  <c r="N82" i="7"/>
  <c r="O82" i="7" a="1"/>
  <c r="O82" i="7"/>
  <c r="P82" i="7" a="1"/>
  <c r="P82" i="7"/>
  <c r="Q82" i="7" a="1"/>
  <c r="Q82" i="7"/>
  <c r="R82" i="7" a="1"/>
  <c r="R82" i="7"/>
  <c r="S82" i="7" a="1"/>
  <c r="S82" i="7"/>
  <c r="T82" i="7" a="1"/>
  <c r="T82" i="7"/>
  <c r="U82" i="7" a="1"/>
  <c r="U82" i="7"/>
  <c r="V82" i="7" a="1"/>
  <c r="V82" i="7"/>
  <c r="W82" i="7" a="1"/>
  <c r="W82" i="7"/>
  <c r="X82" i="7" a="1"/>
  <c r="X82" i="7"/>
  <c r="Y82" i="7" a="1"/>
  <c r="Y82" i="7"/>
  <c r="B83" i="7" a="1"/>
  <c r="B83" i="7"/>
  <c r="C83" i="7" a="1"/>
  <c r="C83" i="7"/>
  <c r="D83" i="7" a="1"/>
  <c r="D83" i="7"/>
  <c r="E83" i="7" a="1"/>
  <c r="E83" i="7"/>
  <c r="F83" i="7" a="1"/>
  <c r="F83" i="7"/>
  <c r="G83" i="7" a="1"/>
  <c r="G83" i="7"/>
  <c r="H83" i="7" a="1"/>
  <c r="H83" i="7"/>
  <c r="I83" i="7" a="1"/>
  <c r="I83" i="7"/>
  <c r="J83" i="7" a="1"/>
  <c r="J83" i="7"/>
  <c r="K83" i="7" a="1"/>
  <c r="K83" i="7"/>
  <c r="L83" i="7" a="1"/>
  <c r="L83" i="7"/>
  <c r="M83" i="7" a="1"/>
  <c r="M83" i="7"/>
  <c r="N83" i="7" a="1"/>
  <c r="N83" i="7"/>
  <c r="O83" i="7" a="1"/>
  <c r="O83" i="7"/>
  <c r="P83" i="7" a="1"/>
  <c r="P83" i="7"/>
  <c r="Q83" i="7" a="1"/>
  <c r="Q83" i="7"/>
  <c r="R83" i="7" a="1"/>
  <c r="R83" i="7"/>
  <c r="S83" i="7" a="1"/>
  <c r="S83" i="7"/>
  <c r="T83" i="7" a="1"/>
  <c r="T83" i="7"/>
  <c r="U83" i="7" a="1"/>
  <c r="U83" i="7"/>
  <c r="V83" i="7" a="1"/>
  <c r="V83" i="7"/>
  <c r="W83" i="7" a="1"/>
  <c r="W83" i="7"/>
  <c r="X83" i="7" a="1"/>
  <c r="X83" i="7"/>
  <c r="Y83" i="7" a="1"/>
  <c r="Y83" i="7"/>
  <c r="B84" i="7" a="1"/>
  <c r="B84" i="7"/>
  <c r="C84" i="7" a="1"/>
  <c r="C84" i="7"/>
  <c r="D84" i="7" a="1"/>
  <c r="D84" i="7"/>
  <c r="E84" i="7" a="1"/>
  <c r="E84" i="7"/>
  <c r="F84" i="7" a="1"/>
  <c r="F84" i="7"/>
  <c r="G84" i="7" a="1"/>
  <c r="G84" i="7"/>
  <c r="H84" i="7" a="1"/>
  <c r="H84" i="7"/>
  <c r="I84" i="7" a="1"/>
  <c r="I84" i="7"/>
  <c r="J84" i="7" a="1"/>
  <c r="J84" i="7"/>
  <c r="K84" i="7" a="1"/>
  <c r="K84" i="7"/>
  <c r="L84" i="7" a="1"/>
  <c r="L84" i="7"/>
  <c r="M84" i="7" a="1"/>
  <c r="M84" i="7"/>
  <c r="N84" i="7" a="1"/>
  <c r="N84" i="7"/>
  <c r="O84" i="7" a="1"/>
  <c r="O84" i="7"/>
  <c r="P84" i="7" a="1"/>
  <c r="P84" i="7"/>
  <c r="Q84" i="7" a="1"/>
  <c r="Q84" i="7"/>
  <c r="R84" i="7" a="1"/>
  <c r="R84" i="7"/>
  <c r="S84" i="7" a="1"/>
  <c r="S84" i="7"/>
  <c r="T84" i="7" a="1"/>
  <c r="T84" i="7"/>
  <c r="U84" i="7" a="1"/>
  <c r="U84" i="7"/>
  <c r="V84" i="7" a="1"/>
  <c r="V84" i="7"/>
  <c r="W84" i="7" a="1"/>
  <c r="W84" i="7"/>
  <c r="X84" i="7" a="1"/>
  <c r="X84" i="7"/>
  <c r="Y84" i="7" a="1"/>
  <c r="Y84" i="7"/>
  <c r="B85" i="7" a="1"/>
  <c r="B85" i="7"/>
  <c r="C85" i="7" a="1"/>
  <c r="C85" i="7"/>
  <c r="D85" i="7" a="1"/>
  <c r="D85" i="7"/>
  <c r="E85" i="7" a="1"/>
  <c r="E85" i="7"/>
  <c r="F85" i="7" a="1"/>
  <c r="F85" i="7"/>
  <c r="G85" i="7" a="1"/>
  <c r="G85" i="7"/>
  <c r="H85" i="7" a="1"/>
  <c r="H85" i="7"/>
  <c r="I85" i="7" a="1"/>
  <c r="I85" i="7"/>
  <c r="J85" i="7" a="1"/>
  <c r="J85" i="7"/>
  <c r="K85" i="7" a="1"/>
  <c r="K85" i="7"/>
  <c r="L85" i="7" a="1"/>
  <c r="L85" i="7"/>
  <c r="M85" i="7" a="1"/>
  <c r="M85" i="7"/>
  <c r="N85" i="7" a="1"/>
  <c r="N85" i="7"/>
  <c r="O85" i="7" a="1"/>
  <c r="O85" i="7"/>
  <c r="P85" i="7" a="1"/>
  <c r="P85" i="7"/>
  <c r="Q85" i="7" a="1"/>
  <c r="Q85" i="7"/>
  <c r="R85" i="7" a="1"/>
  <c r="R85" i="7"/>
  <c r="S85" i="7" a="1"/>
  <c r="S85" i="7"/>
  <c r="T85" i="7" a="1"/>
  <c r="T85" i="7"/>
  <c r="U85" i="7" a="1"/>
  <c r="U85" i="7"/>
  <c r="V85" i="7" a="1"/>
  <c r="V85" i="7"/>
  <c r="W85" i="7" a="1"/>
  <c r="W85" i="7"/>
  <c r="X85" i="7" a="1"/>
  <c r="X85" i="7"/>
  <c r="Y85" i="7" a="1"/>
  <c r="Y85" i="7"/>
  <c r="B86" i="7" a="1"/>
  <c r="B86" i="7"/>
  <c r="C86" i="7" a="1"/>
  <c r="C86" i="7"/>
  <c r="D86" i="7" a="1"/>
  <c r="D86" i="7"/>
  <c r="E86" i="7" a="1"/>
  <c r="E86" i="7"/>
  <c r="F86" i="7" a="1"/>
  <c r="F86" i="7"/>
  <c r="G86" i="7" a="1"/>
  <c r="G86" i="7"/>
  <c r="H86" i="7" a="1"/>
  <c r="H86" i="7"/>
  <c r="I86" i="7" a="1"/>
  <c r="I86" i="7"/>
  <c r="J86" i="7" a="1"/>
  <c r="J86" i="7"/>
  <c r="K86" i="7" a="1"/>
  <c r="K86" i="7"/>
  <c r="L86" i="7" a="1"/>
  <c r="L86" i="7"/>
  <c r="M86" i="7" a="1"/>
  <c r="M86" i="7"/>
  <c r="N86" i="7" a="1"/>
  <c r="N86" i="7"/>
  <c r="O86" i="7" a="1"/>
  <c r="O86" i="7"/>
  <c r="P86" i="7" a="1"/>
  <c r="P86" i="7"/>
  <c r="Q86" i="7" a="1"/>
  <c r="Q86" i="7"/>
  <c r="R86" i="7" a="1"/>
  <c r="R86" i="7"/>
  <c r="S86" i="7" a="1"/>
  <c r="S86" i="7"/>
  <c r="T86" i="7" a="1"/>
  <c r="T86" i="7"/>
  <c r="U86" i="7" a="1"/>
  <c r="U86" i="7"/>
  <c r="V86" i="7" a="1"/>
  <c r="V86" i="7"/>
  <c r="W86" i="7" a="1"/>
  <c r="W86" i="7"/>
  <c r="X86" i="7" a="1"/>
  <c r="X86" i="7"/>
  <c r="Y86" i="7" a="1"/>
  <c r="Y86" i="7"/>
  <c r="B87" i="7" a="1"/>
  <c r="B87" i="7"/>
  <c r="C87" i="7" a="1"/>
  <c r="C87" i="7"/>
  <c r="D87" i="7" a="1"/>
  <c r="D87" i="7"/>
  <c r="E87" i="7" a="1"/>
  <c r="E87" i="7"/>
  <c r="F87" i="7" a="1"/>
  <c r="F87" i="7"/>
  <c r="G87" i="7" a="1"/>
  <c r="G87" i="7"/>
  <c r="H87" i="7" a="1"/>
  <c r="H87" i="7"/>
  <c r="I87" i="7" a="1"/>
  <c r="I87" i="7"/>
  <c r="J87" i="7" a="1"/>
  <c r="J87" i="7"/>
  <c r="K87" i="7" a="1"/>
  <c r="K87" i="7"/>
  <c r="L87" i="7" a="1"/>
  <c r="L87" i="7"/>
  <c r="M87" i="7" a="1"/>
  <c r="M87" i="7"/>
  <c r="N87" i="7" a="1"/>
  <c r="N87" i="7"/>
  <c r="O87" i="7" a="1"/>
  <c r="O87" i="7"/>
  <c r="P87" i="7" a="1"/>
  <c r="P87" i="7"/>
  <c r="Q87" i="7" a="1"/>
  <c r="Q87" i="7"/>
  <c r="R87" i="7" a="1"/>
  <c r="R87" i="7"/>
  <c r="S87" i="7" a="1"/>
  <c r="S87" i="7"/>
  <c r="T87" i="7" a="1"/>
  <c r="T87" i="7"/>
  <c r="U87" i="7" a="1"/>
  <c r="U87" i="7"/>
  <c r="V87" i="7" a="1"/>
  <c r="V87" i="7"/>
  <c r="W87" i="7" a="1"/>
  <c r="W87" i="7"/>
  <c r="X87" i="7" a="1"/>
  <c r="X87" i="7"/>
  <c r="Y87" i="7" a="1"/>
  <c r="Y87" i="7"/>
  <c r="B88" i="7" a="1"/>
  <c r="B88" i="7"/>
  <c r="C88" i="7" a="1"/>
  <c r="C88" i="7"/>
  <c r="D88" i="7" a="1"/>
  <c r="D88" i="7"/>
  <c r="E88" i="7" a="1"/>
  <c r="E88" i="7"/>
  <c r="F88" i="7" a="1"/>
  <c r="F88" i="7"/>
  <c r="G88" i="7" a="1"/>
  <c r="G88" i="7"/>
  <c r="H88" i="7" a="1"/>
  <c r="H88" i="7"/>
  <c r="I88" i="7" a="1"/>
  <c r="I88" i="7"/>
  <c r="J88" i="7" a="1"/>
  <c r="J88" i="7"/>
  <c r="K88" i="7" a="1"/>
  <c r="K88" i="7"/>
  <c r="L88" i="7" a="1"/>
  <c r="L88" i="7"/>
  <c r="M88" i="7" a="1"/>
  <c r="M88" i="7"/>
  <c r="N88" i="7" a="1"/>
  <c r="N88" i="7"/>
  <c r="O88" i="7" a="1"/>
  <c r="O88" i="7"/>
  <c r="P88" i="7" a="1"/>
  <c r="P88" i="7"/>
  <c r="Q88" i="7" a="1"/>
  <c r="Q88" i="7"/>
  <c r="R88" i="7" a="1"/>
  <c r="R88" i="7"/>
  <c r="S88" i="7" a="1"/>
  <c r="S88" i="7"/>
  <c r="T88" i="7" a="1"/>
  <c r="T88" i="7"/>
  <c r="U88" i="7" a="1"/>
  <c r="U88" i="7"/>
  <c r="V88" i="7" a="1"/>
  <c r="V88" i="7"/>
  <c r="W88" i="7" a="1"/>
  <c r="W88" i="7"/>
  <c r="X88" i="7" a="1"/>
  <c r="X88" i="7"/>
  <c r="Y88" i="7" a="1"/>
  <c r="Y88" i="7"/>
  <c r="B89" i="7" a="1"/>
  <c r="B89" i="7"/>
  <c r="C89" i="7" a="1"/>
  <c r="C89" i="7"/>
  <c r="D89" i="7" a="1"/>
  <c r="D89" i="7"/>
  <c r="E89" i="7" a="1"/>
  <c r="E89" i="7"/>
  <c r="F89" i="7" a="1"/>
  <c r="F89" i="7"/>
  <c r="G89" i="7" a="1"/>
  <c r="G89" i="7"/>
  <c r="H89" i="7" a="1"/>
  <c r="H89" i="7"/>
  <c r="I89" i="7" a="1"/>
  <c r="I89" i="7"/>
  <c r="J89" i="7" a="1"/>
  <c r="J89" i="7"/>
  <c r="K89" i="7" a="1"/>
  <c r="K89" i="7"/>
  <c r="L89" i="7" a="1"/>
  <c r="L89" i="7"/>
  <c r="M89" i="7" a="1"/>
  <c r="M89" i="7"/>
  <c r="N89" i="7" a="1"/>
  <c r="N89" i="7"/>
  <c r="O89" i="7" a="1"/>
  <c r="O89" i="7"/>
  <c r="P89" i="7" a="1"/>
  <c r="P89" i="7"/>
  <c r="Q89" i="7" a="1"/>
  <c r="Q89" i="7"/>
  <c r="R89" i="7" a="1"/>
  <c r="R89" i="7"/>
  <c r="S89" i="7" a="1"/>
  <c r="S89" i="7"/>
  <c r="T89" i="7" a="1"/>
  <c r="T89" i="7"/>
  <c r="U89" i="7" a="1"/>
  <c r="U89" i="7"/>
  <c r="V89" i="7" a="1"/>
  <c r="V89" i="7"/>
  <c r="W89" i="7" a="1"/>
  <c r="W89" i="7"/>
  <c r="X89" i="7" a="1"/>
  <c r="X89" i="7"/>
  <c r="Y89" i="7" a="1"/>
  <c r="Y89" i="7"/>
  <c r="B90" i="7" a="1"/>
  <c r="B90" i="7"/>
  <c r="C90" i="7" a="1"/>
  <c r="C90" i="7"/>
  <c r="D90" i="7" a="1"/>
  <c r="D90" i="7"/>
  <c r="E90" i="7" a="1"/>
  <c r="E90" i="7"/>
  <c r="F90" i="7" a="1"/>
  <c r="F90" i="7"/>
  <c r="G90" i="7" a="1"/>
  <c r="G90" i="7"/>
  <c r="H90" i="7" a="1"/>
  <c r="H90" i="7"/>
  <c r="I90" i="7" a="1"/>
  <c r="I90" i="7"/>
  <c r="J90" i="7" a="1"/>
  <c r="J90" i="7"/>
  <c r="K90" i="7" a="1"/>
  <c r="K90" i="7"/>
  <c r="L90" i="7" a="1"/>
  <c r="L90" i="7"/>
  <c r="M90" i="7" a="1"/>
  <c r="M90" i="7"/>
  <c r="N90" i="7" a="1"/>
  <c r="N90" i="7"/>
  <c r="O90" i="7" a="1"/>
  <c r="O90" i="7"/>
  <c r="P90" i="7" a="1"/>
  <c r="P90" i="7"/>
  <c r="Q90" i="7" a="1"/>
  <c r="Q90" i="7"/>
  <c r="R90" i="7" a="1"/>
  <c r="R90" i="7"/>
  <c r="S90" i="7" a="1"/>
  <c r="S90" i="7"/>
  <c r="T90" i="7" a="1"/>
  <c r="T90" i="7"/>
  <c r="U90" i="7" a="1"/>
  <c r="U90" i="7"/>
  <c r="V90" i="7" a="1"/>
  <c r="V90" i="7"/>
  <c r="W90" i="7" a="1"/>
  <c r="W90" i="7"/>
  <c r="X90" i="7" a="1"/>
  <c r="X90" i="7"/>
  <c r="Y90" i="7" a="1"/>
  <c r="Y90" i="7"/>
  <c r="B91" i="7" a="1"/>
  <c r="B91" i="7"/>
  <c r="C91" i="7" a="1"/>
  <c r="C91" i="7"/>
  <c r="D91" i="7" a="1"/>
  <c r="D91" i="7"/>
  <c r="E91" i="7" a="1"/>
  <c r="E91" i="7"/>
  <c r="F91" i="7" a="1"/>
  <c r="F91" i="7"/>
  <c r="G91" i="7" a="1"/>
  <c r="G91" i="7"/>
  <c r="H91" i="7" a="1"/>
  <c r="H91" i="7"/>
  <c r="I91" i="7" a="1"/>
  <c r="I91" i="7"/>
  <c r="J91" i="7" a="1"/>
  <c r="J91" i="7"/>
  <c r="K91" i="7" a="1"/>
  <c r="K91" i="7"/>
  <c r="L91" i="7" a="1"/>
  <c r="L91" i="7"/>
  <c r="M91" i="7" a="1"/>
  <c r="M91" i="7"/>
  <c r="N91" i="7" a="1"/>
  <c r="N91" i="7"/>
  <c r="O91" i="7" a="1"/>
  <c r="O91" i="7"/>
  <c r="P91" i="7" a="1"/>
  <c r="P91" i="7"/>
  <c r="Q91" i="7" a="1"/>
  <c r="Q91" i="7"/>
  <c r="R91" i="7" a="1"/>
  <c r="R91" i="7"/>
  <c r="S91" i="7" a="1"/>
  <c r="S91" i="7"/>
  <c r="T91" i="7" a="1"/>
  <c r="T91" i="7"/>
  <c r="U91" i="7" a="1"/>
  <c r="U91" i="7"/>
  <c r="V91" i="7" a="1"/>
  <c r="V91" i="7"/>
  <c r="W91" i="7" a="1"/>
  <c r="W91" i="7"/>
  <c r="X91" i="7" a="1"/>
  <c r="X91" i="7"/>
  <c r="Y91" i="7" a="1"/>
  <c r="Y91" i="7"/>
  <c r="B92" i="7" a="1"/>
  <c r="B92" i="7"/>
  <c r="C92" i="7" a="1"/>
  <c r="C92" i="7"/>
  <c r="D92" i="7" a="1"/>
  <c r="D92" i="7"/>
  <c r="E92" i="7" a="1"/>
  <c r="E92" i="7"/>
  <c r="F92" i="7" a="1"/>
  <c r="F92" i="7"/>
  <c r="G92" i="7" a="1"/>
  <c r="G92" i="7"/>
  <c r="H92" i="7" a="1"/>
  <c r="H92" i="7"/>
  <c r="I92" i="7" a="1"/>
  <c r="I92" i="7"/>
  <c r="J92" i="7" a="1"/>
  <c r="J92" i="7"/>
  <c r="K92" i="7" a="1"/>
  <c r="K92" i="7"/>
  <c r="L92" i="7" a="1"/>
  <c r="L92" i="7"/>
  <c r="M92" i="7" a="1"/>
  <c r="M92" i="7"/>
  <c r="N92" i="7" a="1"/>
  <c r="N92" i="7"/>
  <c r="O92" i="7" a="1"/>
  <c r="O92" i="7"/>
  <c r="P92" i="7" a="1"/>
  <c r="P92" i="7"/>
  <c r="Q92" i="7" a="1"/>
  <c r="Q92" i="7"/>
  <c r="R92" i="7" a="1"/>
  <c r="R92" i="7"/>
  <c r="S92" i="7" a="1"/>
  <c r="S92" i="7"/>
  <c r="T92" i="7" a="1"/>
  <c r="T92" i="7"/>
  <c r="U92" i="7" a="1"/>
  <c r="U92" i="7"/>
  <c r="V92" i="7" a="1"/>
  <c r="V92" i="7"/>
  <c r="W92" i="7" a="1"/>
  <c r="W92" i="7"/>
  <c r="X92" i="7" a="1"/>
  <c r="X92" i="7"/>
  <c r="Y92" i="7" a="1"/>
  <c r="Y92" i="7"/>
  <c r="B93" i="7" a="1"/>
  <c r="B93" i="7"/>
  <c r="C93" i="7" a="1"/>
  <c r="C93" i="7"/>
  <c r="D93" i="7" a="1"/>
  <c r="D93" i="7"/>
  <c r="E93" i="7" a="1"/>
  <c r="E93" i="7"/>
  <c r="F93" i="7" a="1"/>
  <c r="F93" i="7"/>
  <c r="G93" i="7" a="1"/>
  <c r="G93" i="7"/>
  <c r="H93" i="7" a="1"/>
  <c r="H93" i="7"/>
  <c r="I93" i="7" a="1"/>
  <c r="I93" i="7"/>
  <c r="J93" i="7" a="1"/>
  <c r="J93" i="7"/>
  <c r="K93" i="7" a="1"/>
  <c r="K93" i="7"/>
  <c r="L93" i="7" a="1"/>
  <c r="L93" i="7"/>
  <c r="M93" i="7" a="1"/>
  <c r="M93" i="7"/>
  <c r="N93" i="7" a="1"/>
  <c r="N93" i="7"/>
  <c r="O93" i="7" a="1"/>
  <c r="O93" i="7"/>
  <c r="P93" i="7" a="1"/>
  <c r="P93" i="7"/>
  <c r="Q93" i="7" a="1"/>
  <c r="Q93" i="7"/>
  <c r="R93" i="7" a="1"/>
  <c r="R93" i="7"/>
  <c r="S93" i="7" a="1"/>
  <c r="S93" i="7"/>
  <c r="T93" i="7" a="1"/>
  <c r="T93" i="7"/>
  <c r="U93" i="7" a="1"/>
  <c r="U93" i="7"/>
  <c r="V93" i="7" a="1"/>
  <c r="V93" i="7"/>
  <c r="W93" i="7" a="1"/>
  <c r="W93" i="7"/>
  <c r="X93" i="7" a="1"/>
  <c r="X93" i="7"/>
  <c r="Y93" i="7" a="1"/>
  <c r="Y93" i="7"/>
  <c r="B94" i="7" a="1"/>
  <c r="B94" i="7"/>
  <c r="C94" i="7" a="1"/>
  <c r="C94" i="7"/>
  <c r="D94" i="7" a="1"/>
  <c r="D94" i="7"/>
  <c r="E94" i="7" a="1"/>
  <c r="E94" i="7"/>
  <c r="F94" i="7" a="1"/>
  <c r="F94" i="7"/>
  <c r="G94" i="7" a="1"/>
  <c r="G94" i="7"/>
  <c r="H94" i="7" a="1"/>
  <c r="H94" i="7"/>
  <c r="I94" i="7" a="1"/>
  <c r="I94" i="7"/>
  <c r="J94" i="7" a="1"/>
  <c r="J94" i="7"/>
  <c r="K94" i="7" a="1"/>
  <c r="K94" i="7"/>
  <c r="L94" i="7" a="1"/>
  <c r="L94" i="7"/>
  <c r="M94" i="7" a="1"/>
  <c r="M94" i="7"/>
  <c r="N94" i="7" a="1"/>
  <c r="N94" i="7"/>
  <c r="O94" i="7" a="1"/>
  <c r="O94" i="7"/>
  <c r="P94" i="7" a="1"/>
  <c r="P94" i="7"/>
  <c r="Q94" i="7" a="1"/>
  <c r="Q94" i="7"/>
  <c r="R94" i="7" a="1"/>
  <c r="R94" i="7"/>
  <c r="S94" i="7" a="1"/>
  <c r="S94" i="7"/>
  <c r="T94" i="7" a="1"/>
  <c r="T94" i="7"/>
  <c r="U94" i="7" a="1"/>
  <c r="U94" i="7"/>
  <c r="V94" i="7" a="1"/>
  <c r="V94" i="7"/>
  <c r="W94" i="7" a="1"/>
  <c r="W94" i="7"/>
  <c r="X94" i="7" a="1"/>
  <c r="X94" i="7"/>
  <c r="Y94" i="7" a="1"/>
  <c r="Y94" i="7"/>
  <c r="B95" i="7" a="1"/>
  <c r="B95" i="7"/>
  <c r="C95" i="7" a="1"/>
  <c r="C95" i="7"/>
  <c r="D95" i="7" a="1"/>
  <c r="D95" i="7"/>
  <c r="E95" i="7" a="1"/>
  <c r="E95" i="7"/>
  <c r="F95" i="7" a="1"/>
  <c r="F95" i="7"/>
  <c r="G95" i="7" a="1"/>
  <c r="G95" i="7"/>
  <c r="H95" i="7" a="1"/>
  <c r="H95" i="7"/>
  <c r="I95" i="7" a="1"/>
  <c r="I95" i="7"/>
  <c r="J95" i="7" a="1"/>
  <c r="J95" i="7"/>
  <c r="K95" i="7" a="1"/>
  <c r="K95" i="7"/>
  <c r="L95" i="7" a="1"/>
  <c r="L95" i="7"/>
  <c r="M95" i="7" a="1"/>
  <c r="M95" i="7"/>
  <c r="N95" i="7" a="1"/>
  <c r="N95" i="7"/>
  <c r="O95" i="7" a="1"/>
  <c r="O95" i="7"/>
  <c r="P95" i="7" a="1"/>
  <c r="P95" i="7"/>
  <c r="Q95" i="7" a="1"/>
  <c r="Q95" i="7"/>
  <c r="R95" i="7" a="1"/>
  <c r="R95" i="7"/>
  <c r="S95" i="7" a="1"/>
  <c r="S95" i="7"/>
  <c r="T95" i="7" a="1"/>
  <c r="T95" i="7"/>
  <c r="U95" i="7" a="1"/>
  <c r="U95" i="7"/>
  <c r="V95" i="7" a="1"/>
  <c r="V95" i="7"/>
  <c r="W95" i="7" a="1"/>
  <c r="W95" i="7"/>
  <c r="X95" i="7" a="1"/>
  <c r="X95" i="7"/>
  <c r="Y95" i="7" a="1"/>
  <c r="Y95" i="7"/>
  <c r="B96" i="7" a="1"/>
  <c r="B96" i="7"/>
  <c r="C96" i="7" a="1"/>
  <c r="C96" i="7"/>
  <c r="D96" i="7" a="1"/>
  <c r="D96" i="7"/>
  <c r="E96" i="7" a="1"/>
  <c r="E96" i="7"/>
  <c r="F96" i="7" a="1"/>
  <c r="F96" i="7"/>
  <c r="G96" i="7" a="1"/>
  <c r="G96" i="7"/>
  <c r="H96" i="7" a="1"/>
  <c r="H96" i="7"/>
  <c r="I96" i="7" a="1"/>
  <c r="I96" i="7"/>
  <c r="J96" i="7" a="1"/>
  <c r="J96" i="7"/>
  <c r="K96" i="7" a="1"/>
  <c r="K96" i="7"/>
  <c r="L96" i="7" a="1"/>
  <c r="L96" i="7"/>
  <c r="M96" i="7" a="1"/>
  <c r="M96" i="7"/>
  <c r="N96" i="7" a="1"/>
  <c r="N96" i="7"/>
  <c r="O96" i="7" a="1"/>
  <c r="O96" i="7"/>
  <c r="P96" i="7" a="1"/>
  <c r="P96" i="7"/>
  <c r="Q96" i="7" a="1"/>
  <c r="Q96" i="7"/>
  <c r="R96" i="7" a="1"/>
  <c r="R96" i="7"/>
  <c r="S96" i="7" a="1"/>
  <c r="S96" i="7"/>
  <c r="T96" i="7" a="1"/>
  <c r="T96" i="7"/>
  <c r="U96" i="7" a="1"/>
  <c r="U96" i="7"/>
  <c r="V96" i="7" a="1"/>
  <c r="V96" i="7"/>
  <c r="W96" i="7" a="1"/>
  <c r="W96" i="7"/>
  <c r="X96" i="7" a="1"/>
  <c r="X96" i="7"/>
  <c r="Y96" i="7" a="1"/>
  <c r="Y96" i="7"/>
  <c r="B97" i="7" a="1"/>
  <c r="B97" i="7"/>
  <c r="C97" i="7" a="1"/>
  <c r="C97" i="7"/>
  <c r="D97" i="7" a="1"/>
  <c r="D97" i="7"/>
  <c r="E97" i="7" a="1"/>
  <c r="E97" i="7"/>
  <c r="F97" i="7" a="1"/>
  <c r="F97" i="7"/>
  <c r="G97" i="7" a="1"/>
  <c r="G97" i="7"/>
  <c r="H97" i="7" a="1"/>
  <c r="H97" i="7"/>
  <c r="I97" i="7" a="1"/>
  <c r="I97" i="7"/>
  <c r="J97" i="7" a="1"/>
  <c r="J97" i="7"/>
  <c r="K97" i="7" a="1"/>
  <c r="K97" i="7"/>
  <c r="L97" i="7" a="1"/>
  <c r="L97" i="7"/>
  <c r="M97" i="7" a="1"/>
  <c r="M97" i="7"/>
  <c r="N97" i="7" a="1"/>
  <c r="N97" i="7"/>
  <c r="O97" i="7" a="1"/>
  <c r="O97" i="7"/>
  <c r="P97" i="7" a="1"/>
  <c r="P97" i="7"/>
  <c r="Q97" i="7" a="1"/>
  <c r="Q97" i="7"/>
  <c r="R97" i="7" a="1"/>
  <c r="R97" i="7"/>
  <c r="S97" i="7" a="1"/>
  <c r="S97" i="7"/>
  <c r="T97" i="7" a="1"/>
  <c r="T97" i="7"/>
  <c r="U97" i="7" a="1"/>
  <c r="U97" i="7"/>
  <c r="V97" i="7" a="1"/>
  <c r="V97" i="7"/>
  <c r="W97" i="7" a="1"/>
  <c r="W97" i="7"/>
  <c r="X97" i="7" a="1"/>
  <c r="X97" i="7"/>
  <c r="Y97" i="7" a="1"/>
  <c r="Y97" i="7"/>
  <c r="B98" i="7" a="1"/>
  <c r="B98" i="7"/>
  <c r="C98" i="7" a="1"/>
  <c r="C98" i="7"/>
  <c r="D98" i="7" a="1"/>
  <c r="D98" i="7"/>
  <c r="E98" i="7" a="1"/>
  <c r="E98" i="7"/>
  <c r="F98" i="7" a="1"/>
  <c r="F98" i="7"/>
  <c r="G98" i="7" a="1"/>
  <c r="G98" i="7"/>
  <c r="H98" i="7" a="1"/>
  <c r="H98" i="7"/>
  <c r="I98" i="7" a="1"/>
  <c r="I98" i="7"/>
  <c r="J98" i="7" a="1"/>
  <c r="J98" i="7"/>
  <c r="K98" i="7" a="1"/>
  <c r="K98" i="7"/>
  <c r="L98" i="7" a="1"/>
  <c r="L98" i="7"/>
  <c r="M98" i="7" a="1"/>
  <c r="M98" i="7"/>
  <c r="N98" i="7" a="1"/>
  <c r="N98" i="7"/>
  <c r="O98" i="7" a="1"/>
  <c r="O98" i="7"/>
  <c r="P98" i="7" a="1"/>
  <c r="P98" i="7"/>
  <c r="Q98" i="7" a="1"/>
  <c r="Q98" i="7"/>
  <c r="R98" i="7" a="1"/>
  <c r="R98" i="7"/>
  <c r="S98" i="7" a="1"/>
  <c r="S98" i="7"/>
  <c r="T98" i="7" a="1"/>
  <c r="T98" i="7"/>
  <c r="U98" i="7" a="1"/>
  <c r="U98" i="7"/>
  <c r="V98" i="7" a="1"/>
  <c r="V98" i="7"/>
  <c r="W98" i="7" a="1"/>
  <c r="W98" i="7"/>
  <c r="X98" i="7" a="1"/>
  <c r="X98" i="7"/>
  <c r="Y98" i="7" a="1"/>
  <c r="Y98" i="7"/>
  <c r="B99" i="7" a="1"/>
  <c r="B99" i="7"/>
  <c r="C99" i="7" a="1"/>
  <c r="C99" i="7"/>
  <c r="D99" i="7" a="1"/>
  <c r="D99" i="7"/>
  <c r="E99" i="7" a="1"/>
  <c r="E99" i="7"/>
  <c r="F99" i="7" a="1"/>
  <c r="F99" i="7"/>
  <c r="G99" i="7" a="1"/>
  <c r="G99" i="7"/>
  <c r="H99" i="7" a="1"/>
  <c r="H99" i="7"/>
  <c r="I99" i="7" a="1"/>
  <c r="I99" i="7"/>
  <c r="J99" i="7" a="1"/>
  <c r="J99" i="7"/>
  <c r="K99" i="7" a="1"/>
  <c r="K99" i="7"/>
  <c r="L99" i="7" a="1"/>
  <c r="L99" i="7"/>
  <c r="M99" i="7" a="1"/>
  <c r="M99" i="7"/>
  <c r="N99" i="7" a="1"/>
  <c r="N99" i="7"/>
  <c r="O99" i="7" a="1"/>
  <c r="O99" i="7"/>
  <c r="P99" i="7" a="1"/>
  <c r="P99" i="7"/>
  <c r="Q99" i="7" a="1"/>
  <c r="Q99" i="7"/>
  <c r="R99" i="7" a="1"/>
  <c r="R99" i="7"/>
  <c r="S99" i="7" a="1"/>
  <c r="S99" i="7"/>
  <c r="T99" i="7" a="1"/>
  <c r="T99" i="7"/>
  <c r="U99" i="7" a="1"/>
  <c r="U99" i="7"/>
  <c r="V99" i="7" a="1"/>
  <c r="V99" i="7"/>
  <c r="W99" i="7" a="1"/>
  <c r="W99" i="7"/>
  <c r="X99" i="7" a="1"/>
  <c r="X99" i="7"/>
  <c r="Y99" i="7" a="1"/>
  <c r="Y99" i="7"/>
  <c r="B100" i="7" a="1"/>
  <c r="B100" i="7"/>
  <c r="C100" i="7" a="1"/>
  <c r="C100" i="7"/>
  <c r="D100" i="7" a="1"/>
  <c r="D100" i="7"/>
  <c r="E100" i="7" a="1"/>
  <c r="E100" i="7"/>
  <c r="F100" i="7" a="1"/>
  <c r="F100" i="7"/>
  <c r="G100" i="7" a="1"/>
  <c r="G100" i="7"/>
  <c r="H100" i="7" a="1"/>
  <c r="H100" i="7"/>
  <c r="I100" i="7" a="1"/>
  <c r="I100" i="7"/>
  <c r="J100" i="7" a="1"/>
  <c r="J100" i="7"/>
  <c r="K100" i="7" a="1"/>
  <c r="K100" i="7"/>
  <c r="L100" i="7" a="1"/>
  <c r="L100" i="7"/>
  <c r="M100" i="7" a="1"/>
  <c r="M100" i="7"/>
  <c r="N100" i="7" a="1"/>
  <c r="N100" i="7"/>
  <c r="O100" i="7" a="1"/>
  <c r="O100" i="7"/>
  <c r="P100" i="7" a="1"/>
  <c r="P100" i="7"/>
  <c r="Q100" i="7" a="1"/>
  <c r="Q100" i="7"/>
  <c r="R100" i="7" a="1"/>
  <c r="R100" i="7"/>
  <c r="S100" i="7" a="1"/>
  <c r="S100" i="7"/>
  <c r="T100" i="7" a="1"/>
  <c r="T100" i="7"/>
  <c r="U100" i="7" a="1"/>
  <c r="U100" i="7"/>
  <c r="V100" i="7" a="1"/>
  <c r="V100" i="7"/>
  <c r="W100" i="7" a="1"/>
  <c r="W100" i="7"/>
  <c r="X100" i="7" a="1"/>
  <c r="X100" i="7"/>
  <c r="Y100" i="7" a="1"/>
  <c r="Y100" i="7"/>
  <c r="B101" i="7" a="1"/>
  <c r="B101" i="7"/>
  <c r="C101" i="7" a="1"/>
  <c r="C101" i="7"/>
  <c r="D101" i="7" a="1"/>
  <c r="D101" i="7"/>
  <c r="E101" i="7" a="1"/>
  <c r="E101" i="7"/>
  <c r="F101" i="7" a="1"/>
  <c r="F101" i="7"/>
  <c r="G101" i="7" a="1"/>
  <c r="G101" i="7"/>
  <c r="H101" i="7" a="1"/>
  <c r="H101" i="7"/>
  <c r="I101" i="7" a="1"/>
  <c r="I101" i="7"/>
  <c r="J101" i="7" a="1"/>
  <c r="J101" i="7"/>
  <c r="K101" i="7" a="1"/>
  <c r="K101" i="7"/>
  <c r="L101" i="7" a="1"/>
  <c r="L101" i="7"/>
  <c r="M101" i="7" a="1"/>
  <c r="M101" i="7"/>
  <c r="N101" i="7" a="1"/>
  <c r="N101" i="7"/>
  <c r="O101" i="7" a="1"/>
  <c r="O101" i="7"/>
  <c r="P101" i="7" a="1"/>
  <c r="P101" i="7"/>
  <c r="Q101" i="7" a="1"/>
  <c r="Q101" i="7"/>
  <c r="R101" i="7" a="1"/>
  <c r="R101" i="7"/>
  <c r="S101" i="7" a="1"/>
  <c r="S101" i="7"/>
  <c r="T101" i="7" a="1"/>
  <c r="T101" i="7"/>
  <c r="U101" i="7" a="1"/>
  <c r="U101" i="7"/>
  <c r="V101" i="7" a="1"/>
  <c r="V101" i="7"/>
  <c r="W101" i="7" a="1"/>
  <c r="W101" i="7"/>
  <c r="X101" i="7" a="1"/>
  <c r="X101" i="7"/>
  <c r="Y101" i="7" a="1"/>
  <c r="Y101" i="7"/>
  <c r="B102" i="7" a="1"/>
  <c r="B102" i="7"/>
  <c r="C102" i="7" a="1"/>
  <c r="C102" i="7"/>
  <c r="D102" i="7" a="1"/>
  <c r="D102" i="7"/>
  <c r="E102" i="7" a="1"/>
  <c r="E102" i="7"/>
  <c r="F102" i="7" a="1"/>
  <c r="F102" i="7"/>
  <c r="G102" i="7" a="1"/>
  <c r="G102" i="7"/>
  <c r="H102" i="7" a="1"/>
  <c r="H102" i="7"/>
  <c r="I102" i="7" a="1"/>
  <c r="I102" i="7"/>
  <c r="J102" i="7" a="1"/>
  <c r="J102" i="7"/>
  <c r="K102" i="7" a="1"/>
  <c r="K102" i="7"/>
  <c r="L102" i="7" a="1"/>
  <c r="L102" i="7"/>
  <c r="M102" i="7" a="1"/>
  <c r="M102" i="7"/>
  <c r="N102" i="7" a="1"/>
  <c r="N102" i="7"/>
  <c r="O102" i="7" a="1"/>
  <c r="O102" i="7"/>
  <c r="P102" i="7" a="1"/>
  <c r="P102" i="7"/>
  <c r="Q102" i="7" a="1"/>
  <c r="Q102" i="7"/>
  <c r="R102" i="7" a="1"/>
  <c r="R102" i="7"/>
  <c r="S102" i="7" a="1"/>
  <c r="S102" i="7"/>
  <c r="T102" i="7" a="1"/>
  <c r="T102" i="7"/>
  <c r="U102" i="7" a="1"/>
  <c r="U102" i="7"/>
  <c r="V102" i="7" a="1"/>
  <c r="V102" i="7"/>
  <c r="W102" i="7" a="1"/>
  <c r="W102" i="7"/>
  <c r="X102" i="7" a="1"/>
  <c r="X102" i="7"/>
  <c r="Y102" i="7" a="1"/>
  <c r="Y102" i="7"/>
  <c r="B103" i="7" a="1"/>
  <c r="B103" i="7"/>
  <c r="C103" i="7" a="1"/>
  <c r="C103" i="7"/>
  <c r="D103" i="7" a="1"/>
  <c r="D103" i="7"/>
  <c r="E103" i="7" a="1"/>
  <c r="E103" i="7"/>
  <c r="F103" i="7" a="1"/>
  <c r="F103" i="7"/>
  <c r="G103" i="7" a="1"/>
  <c r="G103" i="7"/>
  <c r="H103" i="7" a="1"/>
  <c r="H103" i="7"/>
  <c r="I103" i="7" a="1"/>
  <c r="I103" i="7"/>
  <c r="J103" i="7" a="1"/>
  <c r="J103" i="7"/>
  <c r="K103" i="7" a="1"/>
  <c r="K103" i="7"/>
  <c r="L103" i="7" a="1"/>
  <c r="L103" i="7"/>
  <c r="M103" i="7" a="1"/>
  <c r="M103" i="7"/>
  <c r="N103" i="7" a="1"/>
  <c r="N103" i="7"/>
  <c r="O103" i="7" a="1"/>
  <c r="O103" i="7"/>
  <c r="P103" i="7" a="1"/>
  <c r="P103" i="7"/>
  <c r="Q103" i="7" a="1"/>
  <c r="Q103" i="7"/>
  <c r="R103" i="7" a="1"/>
  <c r="R103" i="7"/>
  <c r="S103" i="7" a="1"/>
  <c r="S103" i="7"/>
  <c r="T103" i="7" a="1"/>
  <c r="T103" i="7"/>
  <c r="U103" i="7" a="1"/>
  <c r="U103" i="7"/>
  <c r="V103" i="7" a="1"/>
  <c r="V103" i="7"/>
  <c r="W103" i="7" a="1"/>
  <c r="W103" i="7"/>
  <c r="X103" i="7" a="1"/>
  <c r="X103" i="7"/>
  <c r="Y103" i="7" a="1"/>
  <c r="Y103" i="7"/>
  <c r="B104" i="7" a="1"/>
  <c r="B104" i="7"/>
  <c r="C104" i="7" a="1"/>
  <c r="C104" i="7"/>
  <c r="D104" i="7" a="1"/>
  <c r="D104" i="7"/>
  <c r="E104" i="7" a="1"/>
  <c r="E104" i="7"/>
  <c r="F104" i="7" a="1"/>
  <c r="F104" i="7"/>
  <c r="G104" i="7" a="1"/>
  <c r="G104" i="7"/>
  <c r="H104" i="7" a="1"/>
  <c r="H104" i="7"/>
  <c r="I104" i="7" a="1"/>
  <c r="I104" i="7"/>
  <c r="J104" i="7" a="1"/>
  <c r="J104" i="7"/>
  <c r="K104" i="7" a="1"/>
  <c r="K104" i="7"/>
  <c r="L104" i="7" a="1"/>
  <c r="L104" i="7"/>
  <c r="M104" i="7" a="1"/>
  <c r="M104" i="7"/>
  <c r="N104" i="7" a="1"/>
  <c r="N104" i="7"/>
  <c r="O104" i="7" a="1"/>
  <c r="O104" i="7"/>
  <c r="P104" i="7" a="1"/>
  <c r="P104" i="7"/>
  <c r="Q104" i="7" a="1"/>
  <c r="Q104" i="7"/>
  <c r="R104" i="7" a="1"/>
  <c r="R104" i="7"/>
  <c r="S104" i="7" a="1"/>
  <c r="S104" i="7"/>
  <c r="T104" i="7" a="1"/>
  <c r="T104" i="7"/>
  <c r="U104" i="7" a="1"/>
  <c r="U104" i="7"/>
  <c r="V104" i="7" a="1"/>
  <c r="V104" i="7"/>
  <c r="W104" i="7" a="1"/>
  <c r="W104" i="7"/>
  <c r="X104" i="7" a="1"/>
  <c r="X104" i="7"/>
  <c r="Y104" i="7" a="1"/>
  <c r="Y104" i="7"/>
  <c r="B105" i="7" a="1"/>
  <c r="B105" i="7"/>
  <c r="C105" i="7" a="1"/>
  <c r="C105" i="7"/>
  <c r="D105" i="7" a="1"/>
  <c r="D105" i="7"/>
  <c r="E105" i="7" a="1"/>
  <c r="E105" i="7"/>
  <c r="F105" i="7" a="1"/>
  <c r="F105" i="7"/>
  <c r="G105" i="7" a="1"/>
  <c r="G105" i="7"/>
  <c r="H105" i="7" a="1"/>
  <c r="H105" i="7"/>
  <c r="I105" i="7" a="1"/>
  <c r="I105" i="7"/>
  <c r="J105" i="7" a="1"/>
  <c r="J105" i="7"/>
  <c r="K105" i="7" a="1"/>
  <c r="K105" i="7"/>
  <c r="L105" i="7" a="1"/>
  <c r="L105" i="7"/>
  <c r="M105" i="7" a="1"/>
  <c r="M105" i="7"/>
  <c r="N105" i="7" a="1"/>
  <c r="N105" i="7"/>
  <c r="O105" i="7" a="1"/>
  <c r="O105" i="7"/>
  <c r="P105" i="7" a="1"/>
  <c r="P105" i="7"/>
  <c r="Q105" i="7" a="1"/>
  <c r="Q105" i="7"/>
  <c r="R105" i="7" a="1"/>
  <c r="R105" i="7"/>
  <c r="S105" i="7" a="1"/>
  <c r="S105" i="7"/>
  <c r="T105" i="7" a="1"/>
  <c r="T105" i="7"/>
  <c r="U105" i="7" a="1"/>
  <c r="U105" i="7"/>
  <c r="V105" i="7" a="1"/>
  <c r="V105" i="7"/>
  <c r="W105" i="7" a="1"/>
  <c r="W105" i="7"/>
  <c r="X105" i="7" a="1"/>
  <c r="X105" i="7"/>
  <c r="Y105" i="7" a="1"/>
  <c r="Y105" i="7"/>
  <c r="B106" i="7" a="1"/>
  <c r="B106" i="7"/>
  <c r="C106" i="7" a="1"/>
  <c r="C106" i="7"/>
  <c r="D106" i="7" a="1"/>
  <c r="D106" i="7"/>
  <c r="E106" i="7" a="1"/>
  <c r="E106" i="7"/>
  <c r="F106" i="7" a="1"/>
  <c r="F106" i="7"/>
  <c r="G106" i="7" a="1"/>
  <c r="G106" i="7"/>
  <c r="H106" i="7" a="1"/>
  <c r="H106" i="7"/>
  <c r="I106" i="7" a="1"/>
  <c r="I106" i="7"/>
  <c r="J106" i="7" a="1"/>
  <c r="J106" i="7"/>
  <c r="K106" i="7" a="1"/>
  <c r="K106" i="7"/>
  <c r="L106" i="7" a="1"/>
  <c r="L106" i="7"/>
  <c r="M106" i="7" a="1"/>
  <c r="M106" i="7"/>
  <c r="N106" i="7" a="1"/>
  <c r="N106" i="7"/>
  <c r="O106" i="7" a="1"/>
  <c r="O106" i="7"/>
  <c r="P106" i="7" a="1"/>
  <c r="P106" i="7"/>
  <c r="Q106" i="7" a="1"/>
  <c r="Q106" i="7"/>
  <c r="R106" i="7" a="1"/>
  <c r="R106" i="7"/>
  <c r="S106" i="7" a="1"/>
  <c r="S106" i="7"/>
  <c r="T106" i="7" a="1"/>
  <c r="T106" i="7"/>
  <c r="U106" i="7" a="1"/>
  <c r="U106" i="7"/>
  <c r="V106" i="7" a="1"/>
  <c r="V106" i="7"/>
  <c r="W106" i="7" a="1"/>
  <c r="W106" i="7"/>
  <c r="X106" i="7" a="1"/>
  <c r="X106" i="7"/>
  <c r="Y106" i="7" a="1"/>
  <c r="Y106" i="7"/>
  <c r="B107" i="7" a="1"/>
  <c r="B107" i="7"/>
  <c r="C107" i="7" a="1"/>
  <c r="C107" i="7"/>
  <c r="D107" i="7" a="1"/>
  <c r="D107" i="7"/>
  <c r="E107" i="7" a="1"/>
  <c r="E107" i="7"/>
  <c r="F107" i="7" a="1"/>
  <c r="F107" i="7"/>
  <c r="G107" i="7" a="1"/>
  <c r="G107" i="7"/>
  <c r="H107" i="7" a="1"/>
  <c r="H107" i="7"/>
  <c r="I107" i="7" a="1"/>
  <c r="I107" i="7"/>
  <c r="J107" i="7" a="1"/>
  <c r="J107" i="7"/>
  <c r="K107" i="7" a="1"/>
  <c r="K107" i="7"/>
  <c r="L107" i="7" a="1"/>
  <c r="L107" i="7"/>
  <c r="M107" i="7" a="1"/>
  <c r="M107" i="7"/>
  <c r="N107" i="7" a="1"/>
  <c r="N107" i="7"/>
  <c r="O107" i="7" a="1"/>
  <c r="O107" i="7"/>
  <c r="P107" i="7" a="1"/>
  <c r="P107" i="7"/>
  <c r="Q107" i="7" a="1"/>
  <c r="Q107" i="7"/>
  <c r="R107" i="7" a="1"/>
  <c r="R107" i="7"/>
  <c r="S107" i="7" a="1"/>
  <c r="S107" i="7"/>
  <c r="T107" i="7" a="1"/>
  <c r="T107" i="7"/>
  <c r="U107" i="7" a="1"/>
  <c r="U107" i="7"/>
  <c r="V107" i="7" a="1"/>
  <c r="V107" i="7"/>
  <c r="W107" i="7" a="1"/>
  <c r="W107" i="7"/>
  <c r="X107" i="7" a="1"/>
  <c r="X107" i="7"/>
  <c r="Y107" i="7" a="1"/>
  <c r="Y107" i="7"/>
  <c r="B108" i="7" a="1"/>
  <c r="B108" i="7"/>
  <c r="C108" i="7" a="1"/>
  <c r="C108" i="7"/>
  <c r="D108" i="7" a="1"/>
  <c r="D108" i="7"/>
  <c r="E108" i="7" a="1"/>
  <c r="E108" i="7"/>
  <c r="F108" i="7" a="1"/>
  <c r="F108" i="7"/>
  <c r="G108" i="7" a="1"/>
  <c r="G108" i="7"/>
  <c r="H108" i="7" a="1"/>
  <c r="H108" i="7"/>
  <c r="I108" i="7" a="1"/>
  <c r="I108" i="7"/>
  <c r="J108" i="7" a="1"/>
  <c r="J108" i="7"/>
  <c r="K108" i="7" a="1"/>
  <c r="K108" i="7"/>
  <c r="L108" i="7" a="1"/>
  <c r="L108" i="7"/>
  <c r="M108" i="7" a="1"/>
  <c r="M108" i="7"/>
  <c r="N108" i="7" a="1"/>
  <c r="N108" i="7"/>
  <c r="O108" i="7" a="1"/>
  <c r="O108" i="7"/>
  <c r="P108" i="7" a="1"/>
  <c r="P108" i="7"/>
  <c r="Q108" i="7" a="1"/>
  <c r="Q108" i="7"/>
  <c r="R108" i="7" a="1"/>
  <c r="R108" i="7"/>
  <c r="S108" i="7" a="1"/>
  <c r="S108" i="7"/>
  <c r="T108" i="7" a="1"/>
  <c r="T108" i="7"/>
  <c r="U108" i="7" a="1"/>
  <c r="U108" i="7"/>
  <c r="V108" i="7" a="1"/>
  <c r="V108" i="7"/>
  <c r="W108" i="7" a="1"/>
  <c r="W108" i="7"/>
  <c r="X108" i="7" a="1"/>
  <c r="X108" i="7"/>
  <c r="Y108" i="7" a="1"/>
  <c r="Y108" i="7"/>
  <c r="B109" i="7" a="1"/>
  <c r="B109" i="7"/>
  <c r="C109" i="7" a="1"/>
  <c r="C109" i="7"/>
  <c r="D109" i="7" a="1"/>
  <c r="D109" i="7"/>
  <c r="E109" i="7" a="1"/>
  <c r="E109" i="7"/>
  <c r="F109" i="7" a="1"/>
  <c r="F109" i="7"/>
  <c r="G109" i="7" a="1"/>
  <c r="G109" i="7"/>
  <c r="H109" i="7" a="1"/>
  <c r="H109" i="7"/>
  <c r="I109" i="7" a="1"/>
  <c r="I109" i="7"/>
  <c r="J109" i="7" a="1"/>
  <c r="J109" i="7"/>
  <c r="K109" i="7" a="1"/>
  <c r="K109" i="7"/>
  <c r="L109" i="7" a="1"/>
  <c r="L109" i="7"/>
  <c r="M109" i="7" a="1"/>
  <c r="M109" i="7"/>
  <c r="N109" i="7" a="1"/>
  <c r="N109" i="7"/>
  <c r="O109" i="7" a="1"/>
  <c r="O109" i="7"/>
  <c r="P109" i="7" a="1"/>
  <c r="P109" i="7"/>
  <c r="Q109" i="7" a="1"/>
  <c r="Q109" i="7"/>
  <c r="R109" i="7" a="1"/>
  <c r="R109" i="7"/>
  <c r="S109" i="7" a="1"/>
  <c r="S109" i="7"/>
  <c r="T109" i="7" a="1"/>
  <c r="T109" i="7"/>
  <c r="U109" i="7" a="1"/>
  <c r="U109" i="7"/>
  <c r="V109" i="7" a="1"/>
  <c r="V109" i="7"/>
  <c r="W109" i="7" a="1"/>
  <c r="W109" i="7"/>
  <c r="X109" i="7" a="1"/>
  <c r="X109" i="7"/>
  <c r="Y109" i="7" a="1"/>
  <c r="Y109" i="7"/>
  <c r="B110" i="7" a="1"/>
  <c r="B110" i="7"/>
  <c r="C110" i="7" a="1"/>
  <c r="C110" i="7"/>
  <c r="D110" i="7" a="1"/>
  <c r="D110" i="7"/>
  <c r="E110" i="7" a="1"/>
  <c r="E110" i="7"/>
  <c r="F110" i="7" a="1"/>
  <c r="F110" i="7"/>
  <c r="G110" i="7" a="1"/>
  <c r="G110" i="7"/>
  <c r="H110" i="7" a="1"/>
  <c r="H110" i="7"/>
  <c r="I110" i="7" a="1"/>
  <c r="I110" i="7"/>
  <c r="J110" i="7" a="1"/>
  <c r="J110" i="7"/>
  <c r="K110" i="7" a="1"/>
  <c r="K110" i="7"/>
  <c r="L110" i="7" a="1"/>
  <c r="L110" i="7"/>
  <c r="M110" i="7" a="1"/>
  <c r="M110" i="7"/>
  <c r="N110" i="7" a="1"/>
  <c r="N110" i="7"/>
  <c r="O110" i="7" a="1"/>
  <c r="O110" i="7"/>
  <c r="P110" i="7" a="1"/>
  <c r="P110" i="7"/>
  <c r="Q110" i="7" a="1"/>
  <c r="Q110" i="7"/>
  <c r="R110" i="7" a="1"/>
  <c r="R110" i="7"/>
  <c r="S110" i="7" a="1"/>
  <c r="S110" i="7"/>
  <c r="T110" i="7" a="1"/>
  <c r="T110" i="7"/>
  <c r="U110" i="7" a="1"/>
  <c r="U110" i="7"/>
  <c r="V110" i="7" a="1"/>
  <c r="V110" i="7"/>
  <c r="W110" i="7" a="1"/>
  <c r="W110" i="7"/>
  <c r="X110" i="7" a="1"/>
  <c r="X110" i="7"/>
  <c r="Y110" i="7" a="1"/>
  <c r="Y110" i="7"/>
  <c r="B111" i="7" a="1"/>
  <c r="B111" i="7"/>
  <c r="C111" i="7" a="1"/>
  <c r="C111" i="7"/>
  <c r="D111" i="7" a="1"/>
  <c r="D111" i="7"/>
  <c r="E111" i="7" a="1"/>
  <c r="E111" i="7"/>
  <c r="F111" i="7" a="1"/>
  <c r="F111" i="7"/>
  <c r="G111" i="7" a="1"/>
  <c r="G111" i="7"/>
  <c r="H111" i="7" a="1"/>
  <c r="H111" i="7"/>
  <c r="I111" i="7" a="1"/>
  <c r="I111" i="7"/>
  <c r="J111" i="7" a="1"/>
  <c r="J111" i="7"/>
  <c r="K111" i="7" a="1"/>
  <c r="K111" i="7"/>
  <c r="L111" i="7" a="1"/>
  <c r="L111" i="7"/>
  <c r="M111" i="7" a="1"/>
  <c r="M111" i="7"/>
  <c r="N111" i="7" a="1"/>
  <c r="N111" i="7"/>
  <c r="O111" i="7" a="1"/>
  <c r="O111" i="7"/>
  <c r="P111" i="7" a="1"/>
  <c r="P111" i="7"/>
  <c r="Q111" i="7" a="1"/>
  <c r="Q111" i="7"/>
  <c r="R111" i="7" a="1"/>
  <c r="R111" i="7"/>
  <c r="S111" i="7" a="1"/>
  <c r="S111" i="7"/>
  <c r="T111" i="7" a="1"/>
  <c r="T111" i="7"/>
  <c r="U111" i="7" a="1"/>
  <c r="U111" i="7"/>
  <c r="V111" i="7" a="1"/>
  <c r="V111" i="7"/>
  <c r="W111" i="7" a="1"/>
  <c r="W111" i="7"/>
  <c r="X111" i="7" a="1"/>
  <c r="X111" i="7"/>
  <c r="Y111" i="7" a="1"/>
  <c r="Y111" i="7"/>
  <c r="B112" i="7" a="1"/>
  <c r="B112" i="7"/>
  <c r="C112" i="7" a="1"/>
  <c r="C112" i="7"/>
  <c r="D112" i="7" a="1"/>
  <c r="D112" i="7"/>
  <c r="E112" i="7" a="1"/>
  <c r="E112" i="7"/>
  <c r="F112" i="7" a="1"/>
  <c r="F112" i="7"/>
  <c r="G112" i="7" a="1"/>
  <c r="G112" i="7"/>
  <c r="H112" i="7" a="1"/>
  <c r="H112" i="7"/>
  <c r="I112" i="7" a="1"/>
  <c r="I112" i="7"/>
  <c r="J112" i="7" a="1"/>
  <c r="J112" i="7"/>
  <c r="K112" i="7" a="1"/>
  <c r="K112" i="7"/>
  <c r="L112" i="7" a="1"/>
  <c r="L112" i="7"/>
  <c r="M112" i="7" a="1"/>
  <c r="M112" i="7"/>
  <c r="N112" i="7" a="1"/>
  <c r="N112" i="7"/>
  <c r="O112" i="7" a="1"/>
  <c r="O112" i="7"/>
  <c r="P112" i="7" a="1"/>
  <c r="P112" i="7"/>
  <c r="Q112" i="7" a="1"/>
  <c r="Q112" i="7"/>
  <c r="R112" i="7" a="1"/>
  <c r="R112" i="7"/>
  <c r="S112" i="7" a="1"/>
  <c r="S112" i="7"/>
  <c r="T112" i="7" a="1"/>
  <c r="T112" i="7"/>
  <c r="U112" i="7" a="1"/>
  <c r="U112" i="7"/>
  <c r="V112" i="7" a="1"/>
  <c r="V112" i="7"/>
  <c r="W112" i="7" a="1"/>
  <c r="W112" i="7"/>
  <c r="X112" i="7" a="1"/>
  <c r="X112" i="7"/>
  <c r="Y112" i="7" a="1"/>
  <c r="Y112" i="7"/>
  <c r="B113" i="7" a="1"/>
  <c r="B113" i="7"/>
  <c r="C113" i="7" a="1"/>
  <c r="C113" i="7"/>
  <c r="D113" i="7" a="1"/>
  <c r="D113" i="7"/>
  <c r="E113" i="7" a="1"/>
  <c r="E113" i="7"/>
  <c r="F113" i="7" a="1"/>
  <c r="F113" i="7"/>
  <c r="G113" i="7" a="1"/>
  <c r="G113" i="7"/>
  <c r="H113" i="7" a="1"/>
  <c r="H113" i="7"/>
  <c r="I113" i="7" a="1"/>
  <c r="I113" i="7"/>
  <c r="J113" i="7" a="1"/>
  <c r="J113" i="7"/>
  <c r="K113" i="7" a="1"/>
  <c r="K113" i="7"/>
  <c r="L113" i="7" a="1"/>
  <c r="L113" i="7"/>
  <c r="M113" i="7" a="1"/>
  <c r="M113" i="7"/>
  <c r="N113" i="7" a="1"/>
  <c r="N113" i="7"/>
  <c r="O113" i="7" a="1"/>
  <c r="O113" i="7"/>
  <c r="P113" i="7" a="1"/>
  <c r="P113" i="7"/>
  <c r="Q113" i="7" a="1"/>
  <c r="Q113" i="7"/>
  <c r="R113" i="7" a="1"/>
  <c r="R113" i="7"/>
  <c r="S113" i="7" a="1"/>
  <c r="S113" i="7"/>
  <c r="T113" i="7" a="1"/>
  <c r="T113" i="7"/>
  <c r="U113" i="7" a="1"/>
  <c r="U113" i="7"/>
  <c r="V113" i="7" a="1"/>
  <c r="V113" i="7"/>
  <c r="W113" i="7" a="1"/>
  <c r="W113" i="7"/>
  <c r="X113" i="7" a="1"/>
  <c r="X113" i="7"/>
  <c r="Y113" i="7" a="1"/>
  <c r="Y113" i="7"/>
  <c r="B114" i="7" a="1"/>
  <c r="B114" i="7"/>
  <c r="C114" i="7" a="1"/>
  <c r="C114" i="7"/>
  <c r="D114" i="7" a="1"/>
  <c r="D114" i="7"/>
  <c r="E114" i="7" a="1"/>
  <c r="E114" i="7"/>
  <c r="F114" i="7" a="1"/>
  <c r="F114" i="7"/>
  <c r="G114" i="7" a="1"/>
  <c r="G114" i="7"/>
  <c r="H114" i="7" a="1"/>
  <c r="H114" i="7"/>
  <c r="I114" i="7" a="1"/>
  <c r="I114" i="7"/>
  <c r="J114" i="7" a="1"/>
  <c r="J114" i="7"/>
  <c r="K114" i="7" a="1"/>
  <c r="K114" i="7"/>
  <c r="L114" i="7" a="1"/>
  <c r="L114" i="7"/>
  <c r="M114" i="7" a="1"/>
  <c r="M114" i="7"/>
  <c r="N114" i="7" a="1"/>
  <c r="N114" i="7"/>
  <c r="O114" i="7" a="1"/>
  <c r="O114" i="7"/>
  <c r="P114" i="7" a="1"/>
  <c r="P114" i="7"/>
  <c r="Q114" i="7" a="1"/>
  <c r="Q114" i="7"/>
  <c r="R114" i="7" a="1"/>
  <c r="R114" i="7"/>
  <c r="S114" i="7" a="1"/>
  <c r="S114" i="7"/>
  <c r="T114" i="7" a="1"/>
  <c r="T114" i="7"/>
  <c r="U114" i="7" a="1"/>
  <c r="U114" i="7"/>
  <c r="V114" i="7" a="1"/>
  <c r="V114" i="7"/>
  <c r="W114" i="7" a="1"/>
  <c r="W114" i="7"/>
  <c r="X114" i="7" a="1"/>
  <c r="X114" i="7"/>
  <c r="Y114" i="7" a="1"/>
  <c r="Y114" i="7"/>
  <c r="B115" i="7" a="1"/>
  <c r="B115" i="7"/>
  <c r="C115" i="7" a="1"/>
  <c r="C115" i="7"/>
  <c r="D115" i="7" a="1"/>
  <c r="D115" i="7"/>
  <c r="E115" i="7" a="1"/>
  <c r="E115" i="7"/>
  <c r="F115" i="7" a="1"/>
  <c r="F115" i="7"/>
  <c r="G115" i="7" a="1"/>
  <c r="G115" i="7"/>
  <c r="H115" i="7" a="1"/>
  <c r="H115" i="7"/>
  <c r="I115" i="7" a="1"/>
  <c r="I115" i="7"/>
  <c r="J115" i="7" a="1"/>
  <c r="J115" i="7"/>
  <c r="K115" i="7" a="1"/>
  <c r="K115" i="7"/>
  <c r="L115" i="7" a="1"/>
  <c r="L115" i="7"/>
  <c r="M115" i="7" a="1"/>
  <c r="M115" i="7"/>
  <c r="N115" i="7" a="1"/>
  <c r="N115" i="7"/>
  <c r="O115" i="7" a="1"/>
  <c r="O115" i="7"/>
  <c r="P115" i="7" a="1"/>
  <c r="P115" i="7"/>
  <c r="Q115" i="7" a="1"/>
  <c r="Q115" i="7"/>
  <c r="R115" i="7" a="1"/>
  <c r="R115" i="7"/>
  <c r="S115" i="7" a="1"/>
  <c r="S115" i="7"/>
  <c r="T115" i="7" a="1"/>
  <c r="T115" i="7"/>
  <c r="U115" i="7" a="1"/>
  <c r="U115" i="7"/>
  <c r="V115" i="7" a="1"/>
  <c r="V115" i="7"/>
  <c r="W115" i="7" a="1"/>
  <c r="W115" i="7"/>
  <c r="X115" i="7" a="1"/>
  <c r="X115" i="7"/>
  <c r="Y115" i="7" a="1"/>
  <c r="Y115" i="7"/>
  <c r="B116" i="7" a="1"/>
  <c r="B116" i="7"/>
  <c r="C116" i="7" a="1"/>
  <c r="C116" i="7"/>
  <c r="D116" i="7" a="1"/>
  <c r="D116" i="7"/>
  <c r="E116" i="7" a="1"/>
  <c r="E116" i="7"/>
  <c r="F116" i="7" a="1"/>
  <c r="F116" i="7"/>
  <c r="G116" i="7" a="1"/>
  <c r="G116" i="7"/>
  <c r="H116" i="7" a="1"/>
  <c r="H116" i="7"/>
  <c r="I116" i="7" a="1"/>
  <c r="I116" i="7"/>
  <c r="J116" i="7" a="1"/>
  <c r="J116" i="7"/>
  <c r="K116" i="7" a="1"/>
  <c r="K116" i="7"/>
  <c r="L116" i="7" a="1"/>
  <c r="L116" i="7"/>
  <c r="M116" i="7" a="1"/>
  <c r="M116" i="7"/>
  <c r="N116" i="7" a="1"/>
  <c r="N116" i="7"/>
  <c r="O116" i="7" a="1"/>
  <c r="O116" i="7"/>
  <c r="P116" i="7" a="1"/>
  <c r="P116" i="7"/>
  <c r="Q116" i="7" a="1"/>
  <c r="Q116" i="7"/>
  <c r="R116" i="7" a="1"/>
  <c r="R116" i="7"/>
  <c r="S116" i="7" a="1"/>
  <c r="S116" i="7"/>
  <c r="T116" i="7" a="1"/>
  <c r="T116" i="7"/>
  <c r="U116" i="7" a="1"/>
  <c r="U116" i="7"/>
  <c r="V116" i="7" a="1"/>
  <c r="V116" i="7"/>
  <c r="W116" i="7" a="1"/>
  <c r="W116" i="7"/>
  <c r="X116" i="7" a="1"/>
  <c r="X116" i="7"/>
  <c r="Y116" i="7" a="1"/>
  <c r="Y116" i="7"/>
  <c r="B117" i="7" a="1"/>
  <c r="B117" i="7"/>
  <c r="C117" i="7" a="1"/>
  <c r="C117" i="7"/>
  <c r="D117" i="7" a="1"/>
  <c r="D117" i="7"/>
  <c r="E117" i="7" a="1"/>
  <c r="E117" i="7"/>
  <c r="F117" i="7" a="1"/>
  <c r="F117" i="7"/>
  <c r="G117" i="7" a="1"/>
  <c r="G117" i="7"/>
  <c r="H117" i="7" a="1"/>
  <c r="H117" i="7"/>
  <c r="I117" i="7" a="1"/>
  <c r="I117" i="7"/>
  <c r="J117" i="7" a="1"/>
  <c r="J117" i="7"/>
  <c r="K117" i="7" a="1"/>
  <c r="K117" i="7"/>
  <c r="L117" i="7" a="1"/>
  <c r="L117" i="7"/>
  <c r="M117" i="7" a="1"/>
  <c r="M117" i="7"/>
  <c r="N117" i="7" a="1"/>
  <c r="N117" i="7"/>
  <c r="O117" i="7" a="1"/>
  <c r="O117" i="7"/>
  <c r="P117" i="7" a="1"/>
  <c r="P117" i="7"/>
  <c r="Q117" i="7" a="1"/>
  <c r="Q117" i="7"/>
  <c r="R117" i="7" a="1"/>
  <c r="R117" i="7"/>
  <c r="S117" i="7" a="1"/>
  <c r="S117" i="7"/>
  <c r="T117" i="7" a="1"/>
  <c r="T117" i="7"/>
  <c r="U117" i="7" a="1"/>
  <c r="U117" i="7"/>
  <c r="V117" i="7" a="1"/>
  <c r="V117" i="7"/>
  <c r="W117" i="7" a="1"/>
  <c r="W117" i="7"/>
  <c r="X117" i="7" a="1"/>
  <c r="X117" i="7"/>
  <c r="Y117" i="7" a="1"/>
  <c r="Y117" i="7"/>
  <c r="B118" i="7" a="1"/>
  <c r="B118" i="7"/>
  <c r="C118" i="7" a="1"/>
  <c r="C118" i="7"/>
  <c r="D118" i="7" a="1"/>
  <c r="D118" i="7"/>
  <c r="E118" i="7" a="1"/>
  <c r="E118" i="7"/>
  <c r="F118" i="7" a="1"/>
  <c r="F118" i="7"/>
  <c r="G118" i="7" a="1"/>
  <c r="G118" i="7"/>
  <c r="H118" i="7" a="1"/>
  <c r="H118" i="7"/>
  <c r="I118" i="7" a="1"/>
  <c r="I118" i="7"/>
  <c r="J118" i="7" a="1"/>
  <c r="J118" i="7"/>
  <c r="K118" i="7" a="1"/>
  <c r="K118" i="7"/>
  <c r="L118" i="7" a="1"/>
  <c r="L118" i="7"/>
  <c r="M118" i="7" a="1"/>
  <c r="M118" i="7"/>
  <c r="N118" i="7" a="1"/>
  <c r="N118" i="7"/>
  <c r="O118" i="7" a="1"/>
  <c r="O118" i="7"/>
  <c r="P118" i="7" a="1"/>
  <c r="P118" i="7"/>
  <c r="Q118" i="7" a="1"/>
  <c r="Q118" i="7"/>
  <c r="R118" i="7" a="1"/>
  <c r="R118" i="7"/>
  <c r="S118" i="7" a="1"/>
  <c r="S118" i="7"/>
  <c r="T118" i="7" a="1"/>
  <c r="T118" i="7"/>
  <c r="U118" i="7" a="1"/>
  <c r="U118" i="7"/>
  <c r="V118" i="7" a="1"/>
  <c r="V118" i="7"/>
  <c r="W118" i="7" a="1"/>
  <c r="W118" i="7"/>
  <c r="X118" i="7" a="1"/>
  <c r="X118" i="7"/>
  <c r="Y118" i="7" a="1"/>
  <c r="Y118" i="7"/>
  <c r="B119" i="7" a="1"/>
  <c r="B119" i="7"/>
  <c r="C119" i="7" a="1"/>
  <c r="C119" i="7"/>
  <c r="D119" i="7" a="1"/>
  <c r="D119" i="7"/>
  <c r="E119" i="7" a="1"/>
  <c r="E119" i="7"/>
  <c r="F119" i="7" a="1"/>
  <c r="F119" i="7"/>
  <c r="G119" i="7" a="1"/>
  <c r="G119" i="7"/>
  <c r="H119" i="7" a="1"/>
  <c r="H119" i="7"/>
  <c r="I119" i="7" a="1"/>
  <c r="I119" i="7"/>
  <c r="J119" i="7" a="1"/>
  <c r="J119" i="7"/>
  <c r="K119" i="7" a="1"/>
  <c r="K119" i="7"/>
  <c r="L119" i="7" a="1"/>
  <c r="L119" i="7"/>
  <c r="M119" i="7" a="1"/>
  <c r="M119" i="7"/>
  <c r="N119" i="7" a="1"/>
  <c r="N119" i="7"/>
  <c r="O119" i="7" a="1"/>
  <c r="O119" i="7"/>
  <c r="P119" i="7" a="1"/>
  <c r="P119" i="7"/>
  <c r="Q119" i="7" a="1"/>
  <c r="Q119" i="7"/>
  <c r="R119" i="7" a="1"/>
  <c r="R119" i="7"/>
  <c r="S119" i="7" a="1"/>
  <c r="S119" i="7"/>
  <c r="T119" i="7" a="1"/>
  <c r="T119" i="7"/>
  <c r="U119" i="7" a="1"/>
  <c r="U119" i="7"/>
  <c r="V119" i="7" a="1"/>
  <c r="V119" i="7"/>
  <c r="W119" i="7" a="1"/>
  <c r="W119" i="7"/>
  <c r="X119" i="7" a="1"/>
  <c r="X119" i="7"/>
  <c r="Y119" i="7" a="1"/>
  <c r="Y119" i="7"/>
  <c r="B120" i="7" a="1"/>
  <c r="B120" i="7"/>
  <c r="C120" i="7" a="1"/>
  <c r="C120" i="7"/>
  <c r="D120" i="7" a="1"/>
  <c r="D120" i="7"/>
  <c r="E120" i="7" a="1"/>
  <c r="E120" i="7"/>
  <c r="F120" i="7" a="1"/>
  <c r="F120" i="7"/>
  <c r="G120" i="7" a="1"/>
  <c r="G120" i="7"/>
  <c r="H120" i="7" a="1"/>
  <c r="H120" i="7"/>
  <c r="I120" i="7" a="1"/>
  <c r="I120" i="7"/>
  <c r="J120" i="7" a="1"/>
  <c r="J120" i="7"/>
  <c r="K120" i="7" a="1"/>
  <c r="K120" i="7"/>
  <c r="L120" i="7" a="1"/>
  <c r="L120" i="7"/>
  <c r="M120" i="7" a="1"/>
  <c r="M120" i="7"/>
  <c r="N120" i="7" a="1"/>
  <c r="N120" i="7"/>
  <c r="O120" i="7" a="1"/>
  <c r="O120" i="7"/>
  <c r="P120" i="7" a="1"/>
  <c r="P120" i="7"/>
  <c r="Q120" i="7" a="1"/>
  <c r="Q120" i="7"/>
  <c r="R120" i="7" a="1"/>
  <c r="R120" i="7"/>
  <c r="S120" i="7" a="1"/>
  <c r="S120" i="7"/>
  <c r="T120" i="7" a="1"/>
  <c r="T120" i="7"/>
  <c r="U120" i="7" a="1"/>
  <c r="U120" i="7"/>
  <c r="V120" i="7" a="1"/>
  <c r="V120" i="7"/>
  <c r="W120" i="7" a="1"/>
  <c r="W120" i="7"/>
  <c r="X120" i="7" a="1"/>
  <c r="X120" i="7"/>
  <c r="Y120" i="7" a="1"/>
  <c r="Y120" i="7"/>
  <c r="B121" i="7" a="1"/>
  <c r="B121" i="7"/>
  <c r="C121" i="7" a="1"/>
  <c r="C121" i="7"/>
  <c r="D121" i="7" a="1"/>
  <c r="D121" i="7"/>
  <c r="E121" i="7" a="1"/>
  <c r="E121" i="7"/>
  <c r="F121" i="7" a="1"/>
  <c r="F121" i="7"/>
  <c r="G121" i="7" a="1"/>
  <c r="G121" i="7"/>
  <c r="H121" i="7" a="1"/>
  <c r="H121" i="7"/>
  <c r="I121" i="7" a="1"/>
  <c r="I121" i="7"/>
  <c r="J121" i="7" a="1"/>
  <c r="J121" i="7"/>
  <c r="K121" i="7" a="1"/>
  <c r="K121" i="7"/>
  <c r="L121" i="7" a="1"/>
  <c r="L121" i="7"/>
  <c r="M121" i="7" a="1"/>
  <c r="M121" i="7"/>
  <c r="N121" i="7" a="1"/>
  <c r="N121" i="7"/>
  <c r="O121" i="7" a="1"/>
  <c r="O121" i="7"/>
  <c r="P121" i="7" a="1"/>
  <c r="P121" i="7"/>
  <c r="Q121" i="7" a="1"/>
  <c r="Q121" i="7"/>
  <c r="R121" i="7" a="1"/>
  <c r="R121" i="7"/>
  <c r="S121" i="7" a="1"/>
  <c r="S121" i="7"/>
  <c r="T121" i="7" a="1"/>
  <c r="T121" i="7"/>
  <c r="U121" i="7" a="1"/>
  <c r="U121" i="7"/>
  <c r="V121" i="7" a="1"/>
  <c r="V121" i="7"/>
  <c r="W121" i="7" a="1"/>
  <c r="W121" i="7"/>
  <c r="X121" i="7" a="1"/>
  <c r="X121" i="7"/>
  <c r="Y121" i="7" a="1"/>
  <c r="Y121" i="7"/>
  <c r="B122" i="7" a="1"/>
  <c r="B122" i="7"/>
  <c r="C122" i="7" a="1"/>
  <c r="C122" i="7"/>
  <c r="D122" i="7" a="1"/>
  <c r="D122" i="7"/>
  <c r="E122" i="7" a="1"/>
  <c r="E122" i="7"/>
  <c r="F122" i="7" a="1"/>
  <c r="F122" i="7"/>
  <c r="G122" i="7" a="1"/>
  <c r="G122" i="7"/>
  <c r="H122" i="7" a="1"/>
  <c r="H122" i="7"/>
  <c r="I122" i="7" a="1"/>
  <c r="I122" i="7"/>
  <c r="J122" i="7" a="1"/>
  <c r="J122" i="7"/>
  <c r="K122" i="7" a="1"/>
  <c r="K122" i="7"/>
  <c r="L122" i="7" a="1"/>
  <c r="L122" i="7"/>
  <c r="M122" i="7" a="1"/>
  <c r="M122" i="7"/>
  <c r="N122" i="7" a="1"/>
  <c r="N122" i="7"/>
  <c r="O122" i="7" a="1"/>
  <c r="O122" i="7"/>
  <c r="P122" i="7" a="1"/>
  <c r="P122" i="7"/>
  <c r="Q122" i="7" a="1"/>
  <c r="Q122" i="7"/>
  <c r="R122" i="7" a="1"/>
  <c r="R122" i="7"/>
  <c r="S122" i="7" a="1"/>
  <c r="S122" i="7"/>
  <c r="T122" i="7" a="1"/>
  <c r="T122" i="7"/>
  <c r="U122" i="7" a="1"/>
  <c r="U122" i="7"/>
  <c r="V122" i="7" a="1"/>
  <c r="V122" i="7"/>
  <c r="W122" i="7" a="1"/>
  <c r="W122" i="7"/>
  <c r="X122" i="7" a="1"/>
  <c r="X122" i="7"/>
  <c r="Y122" i="7" a="1"/>
  <c r="Y122" i="7"/>
  <c r="B123" i="7" a="1"/>
  <c r="B123" i="7"/>
  <c r="C123" i="7" a="1"/>
  <c r="C123" i="7"/>
  <c r="D123" i="7" a="1"/>
  <c r="D123" i="7"/>
  <c r="E123" i="7" a="1"/>
  <c r="E123" i="7"/>
  <c r="F123" i="7" a="1"/>
  <c r="F123" i="7"/>
  <c r="G123" i="7" a="1"/>
  <c r="G123" i="7"/>
  <c r="H123" i="7" a="1"/>
  <c r="H123" i="7"/>
  <c r="I123" i="7" a="1"/>
  <c r="I123" i="7"/>
  <c r="J123" i="7" a="1"/>
  <c r="J123" i="7"/>
  <c r="K123" i="7" a="1"/>
  <c r="K123" i="7"/>
  <c r="L123" i="7" a="1"/>
  <c r="L123" i="7"/>
  <c r="M123" i="7" a="1"/>
  <c r="M123" i="7"/>
  <c r="N123" i="7" a="1"/>
  <c r="N123" i="7"/>
  <c r="O123" i="7" a="1"/>
  <c r="O123" i="7"/>
  <c r="P123" i="7" a="1"/>
  <c r="P123" i="7"/>
  <c r="Q123" i="7" a="1"/>
  <c r="Q123" i="7"/>
  <c r="R123" i="7" a="1"/>
  <c r="R123" i="7"/>
  <c r="S123" i="7" a="1"/>
  <c r="S123" i="7"/>
  <c r="T123" i="7" a="1"/>
  <c r="T123" i="7"/>
  <c r="U123" i="7" a="1"/>
  <c r="U123" i="7"/>
  <c r="V123" i="7" a="1"/>
  <c r="V123" i="7"/>
  <c r="W123" i="7" a="1"/>
  <c r="W123" i="7"/>
  <c r="X123" i="7" a="1"/>
  <c r="X123" i="7"/>
  <c r="Y123" i="7" a="1"/>
  <c r="Y123" i="7"/>
  <c r="B124" i="7" a="1"/>
  <c r="B124" i="7"/>
  <c r="C124" i="7" a="1"/>
  <c r="C124" i="7"/>
  <c r="D124" i="7" a="1"/>
  <c r="D124" i="7"/>
  <c r="E124" i="7" a="1"/>
  <c r="E124" i="7"/>
  <c r="F124" i="7" a="1"/>
  <c r="F124" i="7"/>
  <c r="G124" i="7" a="1"/>
  <c r="G124" i="7"/>
  <c r="H124" i="7" a="1"/>
  <c r="H124" i="7"/>
  <c r="I124" i="7" a="1"/>
  <c r="I124" i="7"/>
  <c r="J124" i="7" a="1"/>
  <c r="J124" i="7"/>
  <c r="K124" i="7" a="1"/>
  <c r="K124" i="7"/>
  <c r="L124" i="7" a="1"/>
  <c r="L124" i="7"/>
  <c r="M124" i="7" a="1"/>
  <c r="M124" i="7"/>
  <c r="N124" i="7" a="1"/>
  <c r="N124" i="7"/>
  <c r="O124" i="7" a="1"/>
  <c r="O124" i="7"/>
  <c r="P124" i="7" a="1"/>
  <c r="P124" i="7"/>
  <c r="Q124" i="7" a="1"/>
  <c r="Q124" i="7"/>
  <c r="R124" i="7" a="1"/>
  <c r="R124" i="7"/>
  <c r="S124" i="7" a="1"/>
  <c r="S124" i="7"/>
  <c r="T124" i="7" a="1"/>
  <c r="T124" i="7"/>
  <c r="U124" i="7" a="1"/>
  <c r="U124" i="7"/>
  <c r="V124" i="7" a="1"/>
  <c r="V124" i="7"/>
  <c r="W124" i="7" a="1"/>
  <c r="W124" i="7"/>
  <c r="X124" i="7" a="1"/>
  <c r="X124" i="7"/>
  <c r="Y124" i="7" a="1"/>
  <c r="Y124" i="7"/>
  <c r="B125" i="7" a="1"/>
  <c r="B125" i="7"/>
  <c r="C125" i="7" a="1"/>
  <c r="C125" i="7"/>
  <c r="D125" i="7" a="1"/>
  <c r="D125" i="7"/>
  <c r="E125" i="7" a="1"/>
  <c r="E125" i="7"/>
  <c r="F125" i="7" a="1"/>
  <c r="F125" i="7"/>
  <c r="G125" i="7" a="1"/>
  <c r="G125" i="7"/>
  <c r="H125" i="7" a="1"/>
  <c r="H125" i="7"/>
  <c r="I125" i="7" a="1"/>
  <c r="I125" i="7"/>
  <c r="J125" i="7" a="1"/>
  <c r="J125" i="7"/>
  <c r="K125" i="7" a="1"/>
  <c r="K125" i="7"/>
  <c r="L125" i="7" a="1"/>
  <c r="L125" i="7"/>
  <c r="M125" i="7" a="1"/>
  <c r="M125" i="7"/>
  <c r="N125" i="7" a="1"/>
  <c r="N125" i="7"/>
  <c r="O125" i="7" a="1"/>
  <c r="O125" i="7"/>
  <c r="P125" i="7" a="1"/>
  <c r="P125" i="7"/>
  <c r="Q125" i="7" a="1"/>
  <c r="Q125" i="7"/>
  <c r="R125" i="7" a="1"/>
  <c r="R125" i="7"/>
  <c r="S125" i="7" a="1"/>
  <c r="S125" i="7"/>
  <c r="T125" i="7" a="1"/>
  <c r="T125" i="7"/>
  <c r="U125" i="7" a="1"/>
  <c r="U125" i="7"/>
  <c r="V125" i="7" a="1"/>
  <c r="V125" i="7"/>
  <c r="W125" i="7" a="1"/>
  <c r="W125" i="7"/>
  <c r="X125" i="7" a="1"/>
  <c r="X125" i="7"/>
  <c r="Y125" i="7" a="1"/>
  <c r="Y125" i="7"/>
  <c r="B126" i="7" a="1"/>
  <c r="B126" i="7"/>
  <c r="C126" i="7" a="1"/>
  <c r="C126" i="7"/>
  <c r="D126" i="7" a="1"/>
  <c r="D126" i="7"/>
  <c r="E126" i="7" a="1"/>
  <c r="E126" i="7"/>
  <c r="F126" i="7" a="1"/>
  <c r="F126" i="7"/>
  <c r="G126" i="7" a="1"/>
  <c r="G126" i="7"/>
  <c r="H126" i="7" a="1"/>
  <c r="H126" i="7"/>
  <c r="I126" i="7" a="1"/>
  <c r="I126" i="7"/>
  <c r="J126" i="7" a="1"/>
  <c r="J126" i="7"/>
  <c r="K126" i="7" a="1"/>
  <c r="K126" i="7"/>
  <c r="L126" i="7" a="1"/>
  <c r="L126" i="7"/>
  <c r="M126" i="7" a="1"/>
  <c r="M126" i="7"/>
  <c r="N126" i="7" a="1"/>
  <c r="N126" i="7"/>
  <c r="O126" i="7" a="1"/>
  <c r="O126" i="7"/>
  <c r="P126" i="7" a="1"/>
  <c r="P126" i="7"/>
  <c r="Q126" i="7" a="1"/>
  <c r="Q126" i="7"/>
  <c r="R126" i="7" a="1"/>
  <c r="R126" i="7"/>
  <c r="S126" i="7" a="1"/>
  <c r="S126" i="7"/>
  <c r="T126" i="7" a="1"/>
  <c r="T126" i="7"/>
  <c r="U126" i="7" a="1"/>
  <c r="U126" i="7"/>
  <c r="V126" i="7" a="1"/>
  <c r="V126" i="7"/>
  <c r="W126" i="7" a="1"/>
  <c r="W126" i="7"/>
  <c r="X126" i="7" a="1"/>
  <c r="X126" i="7"/>
  <c r="Y126" i="7" a="1"/>
  <c r="Y126" i="7"/>
  <c r="B127" i="7" a="1"/>
  <c r="B127" i="7"/>
  <c r="C127" i="7" a="1"/>
  <c r="C127" i="7"/>
  <c r="D127" i="7" a="1"/>
  <c r="D127" i="7"/>
  <c r="E127" i="7" a="1"/>
  <c r="E127" i="7"/>
  <c r="F127" i="7" a="1"/>
  <c r="F127" i="7"/>
  <c r="G127" i="7" a="1"/>
  <c r="G127" i="7"/>
  <c r="H127" i="7" a="1"/>
  <c r="H127" i="7"/>
  <c r="I127" i="7" a="1"/>
  <c r="I127" i="7"/>
  <c r="J127" i="7" a="1"/>
  <c r="J127" i="7"/>
  <c r="K127" i="7" a="1"/>
  <c r="K127" i="7"/>
  <c r="L127" i="7" a="1"/>
  <c r="L127" i="7"/>
  <c r="M127" i="7" a="1"/>
  <c r="M127" i="7"/>
  <c r="N127" i="7" a="1"/>
  <c r="N127" i="7"/>
  <c r="O127" i="7" a="1"/>
  <c r="O127" i="7"/>
  <c r="P127" i="7" a="1"/>
  <c r="P127" i="7"/>
  <c r="Q127" i="7" a="1"/>
  <c r="Q127" i="7"/>
  <c r="R127" i="7" a="1"/>
  <c r="R127" i="7"/>
  <c r="S127" i="7" a="1"/>
  <c r="S127" i="7"/>
  <c r="T127" i="7" a="1"/>
  <c r="T127" i="7"/>
  <c r="U127" i="7" a="1"/>
  <c r="U127" i="7"/>
  <c r="V127" i="7" a="1"/>
  <c r="V127" i="7"/>
  <c r="W127" i="7" a="1"/>
  <c r="W127" i="7"/>
  <c r="X127" i="7" a="1"/>
  <c r="X127" i="7"/>
  <c r="Y127" i="7" a="1"/>
  <c r="Y127" i="7"/>
  <c r="B128" i="7" a="1"/>
  <c r="B128" i="7"/>
  <c r="C128" i="7" a="1"/>
  <c r="C128" i="7"/>
  <c r="D128" i="7" a="1"/>
  <c r="D128" i="7"/>
  <c r="E128" i="7" a="1"/>
  <c r="E128" i="7"/>
  <c r="F128" i="7" a="1"/>
  <c r="F128" i="7"/>
  <c r="G128" i="7" a="1"/>
  <c r="G128" i="7"/>
  <c r="H128" i="7" a="1"/>
  <c r="H128" i="7"/>
  <c r="I128" i="7" a="1"/>
  <c r="I128" i="7"/>
  <c r="J128" i="7" a="1"/>
  <c r="J128" i="7"/>
  <c r="K128" i="7" a="1"/>
  <c r="K128" i="7"/>
  <c r="L128" i="7" a="1"/>
  <c r="L128" i="7"/>
  <c r="M128" i="7" a="1"/>
  <c r="M128" i="7"/>
  <c r="N128" i="7" a="1"/>
  <c r="N128" i="7"/>
  <c r="O128" i="7" a="1"/>
  <c r="O128" i="7"/>
  <c r="P128" i="7" a="1"/>
  <c r="P128" i="7"/>
  <c r="Q128" i="7" a="1"/>
  <c r="Q128" i="7"/>
  <c r="R128" i="7" a="1"/>
  <c r="R128" i="7"/>
  <c r="S128" i="7" a="1"/>
  <c r="S128" i="7"/>
  <c r="T128" i="7" a="1"/>
  <c r="T128" i="7"/>
  <c r="U128" i="7" a="1"/>
  <c r="U128" i="7"/>
  <c r="V128" i="7" a="1"/>
  <c r="V128" i="7"/>
  <c r="W128" i="7" a="1"/>
  <c r="W128" i="7"/>
  <c r="X128" i="7" a="1"/>
  <c r="X128" i="7"/>
  <c r="Y128" i="7" a="1"/>
  <c r="Y128" i="7"/>
  <c r="B129" i="7" a="1"/>
  <c r="B129" i="7"/>
  <c r="C129" i="7" a="1"/>
  <c r="C129" i="7"/>
  <c r="D129" i="7" a="1"/>
  <c r="D129" i="7"/>
  <c r="E129" i="7" a="1"/>
  <c r="E129" i="7"/>
  <c r="F129" i="7" a="1"/>
  <c r="F129" i="7"/>
  <c r="G129" i="7" a="1"/>
  <c r="G129" i="7"/>
  <c r="H129" i="7" a="1"/>
  <c r="H129" i="7"/>
  <c r="I129" i="7" a="1"/>
  <c r="I129" i="7"/>
  <c r="J129" i="7" a="1"/>
  <c r="J129" i="7"/>
  <c r="K129" i="7" a="1"/>
  <c r="K129" i="7"/>
  <c r="L129" i="7" a="1"/>
  <c r="L129" i="7"/>
  <c r="M129" i="7" a="1"/>
  <c r="M129" i="7"/>
  <c r="N129" i="7" a="1"/>
  <c r="N129" i="7"/>
  <c r="O129" i="7" a="1"/>
  <c r="O129" i="7"/>
  <c r="P129" i="7" a="1"/>
  <c r="P129" i="7"/>
  <c r="Q129" i="7" a="1"/>
  <c r="Q129" i="7"/>
  <c r="R129" i="7" a="1"/>
  <c r="R129" i="7"/>
  <c r="S129" i="7" a="1"/>
  <c r="S129" i="7"/>
  <c r="T129" i="7" a="1"/>
  <c r="T129" i="7"/>
  <c r="U129" i="7" a="1"/>
  <c r="U129" i="7"/>
  <c r="V129" i="7" a="1"/>
  <c r="V129" i="7"/>
  <c r="W129" i="7" a="1"/>
  <c r="W129" i="7"/>
  <c r="X129" i="7" a="1"/>
  <c r="X129" i="7"/>
  <c r="Y129" i="7" a="1"/>
  <c r="Y129" i="7"/>
  <c r="B130" i="7" a="1"/>
  <c r="B130" i="7"/>
  <c r="C130" i="7" a="1"/>
  <c r="C130" i="7"/>
  <c r="D130" i="7" a="1"/>
  <c r="D130" i="7"/>
  <c r="E130" i="7" a="1"/>
  <c r="E130" i="7"/>
  <c r="F130" i="7" a="1"/>
  <c r="F130" i="7"/>
  <c r="G130" i="7" a="1"/>
  <c r="G130" i="7"/>
  <c r="H130" i="7" a="1"/>
  <c r="H130" i="7"/>
  <c r="I130" i="7" a="1"/>
  <c r="I130" i="7"/>
  <c r="J130" i="7" a="1"/>
  <c r="J130" i="7"/>
  <c r="K130" i="7" a="1"/>
  <c r="K130" i="7"/>
  <c r="L130" i="7" a="1"/>
  <c r="L130" i="7"/>
  <c r="M130" i="7" a="1"/>
  <c r="M130" i="7"/>
  <c r="N130" i="7" a="1"/>
  <c r="N130" i="7"/>
  <c r="O130" i="7" a="1"/>
  <c r="O130" i="7"/>
  <c r="P130" i="7" a="1"/>
  <c r="P130" i="7"/>
  <c r="Q130" i="7" a="1"/>
  <c r="Q130" i="7"/>
  <c r="R130" i="7" a="1"/>
  <c r="R130" i="7"/>
  <c r="S130" i="7" a="1"/>
  <c r="S130" i="7"/>
  <c r="T130" i="7" a="1"/>
  <c r="T130" i="7"/>
  <c r="U130" i="7" a="1"/>
  <c r="U130" i="7"/>
  <c r="V130" i="7" a="1"/>
  <c r="V130" i="7"/>
  <c r="W130" i="7" a="1"/>
  <c r="W130" i="7"/>
  <c r="X130" i="7" a="1"/>
  <c r="X130" i="7"/>
  <c r="Y130" i="7" a="1"/>
  <c r="Y130" i="7"/>
  <c r="B131" i="7" a="1"/>
  <c r="B131" i="7"/>
  <c r="C131" i="7" a="1"/>
  <c r="C131" i="7"/>
  <c r="D131" i="7" a="1"/>
  <c r="D131" i="7"/>
  <c r="E131" i="7" a="1"/>
  <c r="E131" i="7"/>
  <c r="F131" i="7" a="1"/>
  <c r="F131" i="7"/>
  <c r="G131" i="7" a="1"/>
  <c r="G131" i="7"/>
  <c r="H131" i="7" a="1"/>
  <c r="H131" i="7"/>
  <c r="I131" i="7" a="1"/>
  <c r="I131" i="7"/>
  <c r="J131" i="7" a="1"/>
  <c r="J131" i="7"/>
  <c r="K131" i="7" a="1"/>
  <c r="K131" i="7"/>
  <c r="L131" i="7" a="1"/>
  <c r="L131" i="7"/>
  <c r="M131" i="7" a="1"/>
  <c r="M131" i="7"/>
  <c r="N131" i="7" a="1"/>
  <c r="N131" i="7"/>
  <c r="O131" i="7" a="1"/>
  <c r="O131" i="7"/>
  <c r="P131" i="7" a="1"/>
  <c r="P131" i="7"/>
  <c r="Q131" i="7" a="1"/>
  <c r="Q131" i="7"/>
  <c r="R131" i="7" a="1"/>
  <c r="R131" i="7"/>
  <c r="S131" i="7" a="1"/>
  <c r="S131" i="7"/>
  <c r="T131" i="7" a="1"/>
  <c r="T131" i="7"/>
  <c r="U131" i="7" a="1"/>
  <c r="U131" i="7"/>
  <c r="V131" i="7" a="1"/>
  <c r="V131" i="7"/>
  <c r="W131" i="7" a="1"/>
  <c r="W131" i="7"/>
  <c r="X131" i="7" a="1"/>
  <c r="X131" i="7"/>
  <c r="Y131" i="7" a="1"/>
  <c r="Y131" i="7"/>
  <c r="B132" i="7" a="1"/>
  <c r="B132" i="7"/>
  <c r="C132" i="7" a="1"/>
  <c r="C132" i="7"/>
  <c r="D132" i="7" a="1"/>
  <c r="D132" i="7"/>
  <c r="E132" i="7" a="1"/>
  <c r="E132" i="7"/>
  <c r="F132" i="7" a="1"/>
  <c r="F132" i="7"/>
  <c r="G132" i="7" a="1"/>
  <c r="G132" i="7"/>
  <c r="H132" i="7" a="1"/>
  <c r="H132" i="7"/>
  <c r="I132" i="7" a="1"/>
  <c r="I132" i="7"/>
  <c r="J132" i="7" a="1"/>
  <c r="J132" i="7"/>
  <c r="K132" i="7" a="1"/>
  <c r="K132" i="7"/>
  <c r="L132" i="7" a="1"/>
  <c r="L132" i="7"/>
  <c r="M132" i="7" a="1"/>
  <c r="M132" i="7"/>
  <c r="N132" i="7" a="1"/>
  <c r="N132" i="7"/>
  <c r="O132" i="7" a="1"/>
  <c r="O132" i="7"/>
  <c r="P132" i="7" a="1"/>
  <c r="P132" i="7"/>
  <c r="Q132" i="7" a="1"/>
  <c r="Q132" i="7"/>
  <c r="R132" i="7" a="1"/>
  <c r="R132" i="7"/>
  <c r="S132" i="7" a="1"/>
  <c r="S132" i="7"/>
  <c r="T132" i="7" a="1"/>
  <c r="T132" i="7"/>
  <c r="U132" i="7" a="1"/>
  <c r="U132" i="7"/>
  <c r="V132" i="7" a="1"/>
  <c r="V132" i="7"/>
  <c r="W132" i="7" a="1"/>
  <c r="W132" i="7"/>
  <c r="X132" i="7" a="1"/>
  <c r="X132" i="7"/>
  <c r="Y132" i="7" a="1"/>
  <c r="Y132" i="7"/>
  <c r="B133" i="7" a="1"/>
  <c r="B133" i="7"/>
  <c r="C133" i="7" a="1"/>
  <c r="C133" i="7"/>
  <c r="D133" i="7" a="1"/>
  <c r="D133" i="7"/>
  <c r="E133" i="7" a="1"/>
  <c r="E133" i="7"/>
  <c r="F133" i="7" a="1"/>
  <c r="F133" i="7"/>
  <c r="G133" i="7" a="1"/>
  <c r="G133" i="7"/>
  <c r="H133" i="7" a="1"/>
  <c r="H133" i="7"/>
  <c r="I133" i="7" a="1"/>
  <c r="I133" i="7"/>
  <c r="J133" i="7" a="1"/>
  <c r="J133" i="7"/>
  <c r="K133" i="7" a="1"/>
  <c r="K133" i="7"/>
  <c r="L133" i="7" a="1"/>
  <c r="L133" i="7"/>
  <c r="M133" i="7" a="1"/>
  <c r="M133" i="7"/>
  <c r="N133" i="7" a="1"/>
  <c r="N133" i="7"/>
  <c r="O133" i="7" a="1"/>
  <c r="O133" i="7"/>
  <c r="P133" i="7" a="1"/>
  <c r="P133" i="7"/>
  <c r="Q133" i="7" a="1"/>
  <c r="Q133" i="7"/>
  <c r="R133" i="7" a="1"/>
  <c r="R133" i="7"/>
  <c r="S133" i="7" a="1"/>
  <c r="S133" i="7"/>
  <c r="T133" i="7" a="1"/>
  <c r="T133" i="7"/>
  <c r="U133" i="7" a="1"/>
  <c r="U133" i="7"/>
  <c r="V133" i="7" a="1"/>
  <c r="V133" i="7"/>
  <c r="W133" i="7" a="1"/>
  <c r="W133" i="7"/>
  <c r="X133" i="7" a="1"/>
  <c r="X133" i="7"/>
  <c r="Y133" i="7" a="1"/>
  <c r="Y133" i="7"/>
  <c r="B134" i="7" a="1"/>
  <c r="B134" i="7"/>
  <c r="C134" i="7" a="1"/>
  <c r="C134" i="7"/>
  <c r="D134" i="7" a="1"/>
  <c r="D134" i="7"/>
  <c r="E134" i="7" a="1"/>
  <c r="E134" i="7"/>
  <c r="F134" i="7" a="1"/>
  <c r="F134" i="7"/>
  <c r="G134" i="7" a="1"/>
  <c r="G134" i="7"/>
  <c r="H134" i="7" a="1"/>
  <c r="H134" i="7"/>
  <c r="I134" i="7" a="1"/>
  <c r="I134" i="7"/>
  <c r="J134" i="7" a="1"/>
  <c r="J134" i="7"/>
  <c r="K134" i="7" a="1"/>
  <c r="K134" i="7"/>
  <c r="L134" i="7" a="1"/>
  <c r="L134" i="7"/>
  <c r="M134" i="7" a="1"/>
  <c r="M134" i="7"/>
  <c r="N134" i="7" a="1"/>
  <c r="N134" i="7"/>
  <c r="O134" i="7" a="1"/>
  <c r="O134" i="7"/>
  <c r="P134" i="7" a="1"/>
  <c r="P134" i="7"/>
  <c r="Q134" i="7" a="1"/>
  <c r="Q134" i="7"/>
  <c r="R134" i="7" a="1"/>
  <c r="R134" i="7"/>
  <c r="S134" i="7" a="1"/>
  <c r="S134" i="7"/>
  <c r="T134" i="7" a="1"/>
  <c r="T134" i="7"/>
  <c r="U134" i="7" a="1"/>
  <c r="U134" i="7"/>
  <c r="V134" i="7" a="1"/>
  <c r="V134" i="7"/>
  <c r="W134" i="7" a="1"/>
  <c r="W134" i="7"/>
  <c r="X134" i="7" a="1"/>
  <c r="X134" i="7"/>
  <c r="Y134" i="7" a="1"/>
  <c r="Y134" i="7"/>
  <c r="B135" i="7" a="1"/>
  <c r="B135" i="7"/>
  <c r="C135" i="7" a="1"/>
  <c r="C135" i="7"/>
  <c r="D135" i="7" a="1"/>
  <c r="D135" i="7"/>
  <c r="E135" i="7" a="1"/>
  <c r="E135" i="7"/>
  <c r="F135" i="7" a="1"/>
  <c r="F135" i="7"/>
  <c r="G135" i="7" a="1"/>
  <c r="G135" i="7"/>
  <c r="H135" i="7" a="1"/>
  <c r="H135" i="7"/>
  <c r="I135" i="7" a="1"/>
  <c r="I135" i="7"/>
  <c r="J135" i="7" a="1"/>
  <c r="J135" i="7"/>
  <c r="K135" i="7" a="1"/>
  <c r="K135" i="7"/>
  <c r="L135" i="7" a="1"/>
  <c r="L135" i="7"/>
  <c r="M135" i="7" a="1"/>
  <c r="M135" i="7"/>
  <c r="N135" i="7" a="1"/>
  <c r="N135" i="7"/>
  <c r="O135" i="7" a="1"/>
  <c r="O135" i="7"/>
  <c r="P135" i="7" a="1"/>
  <c r="P135" i="7"/>
  <c r="Q135" i="7" a="1"/>
  <c r="Q135" i="7"/>
  <c r="R135" i="7" a="1"/>
  <c r="R135" i="7"/>
  <c r="S135" i="7" a="1"/>
  <c r="S135" i="7"/>
  <c r="T135" i="7" a="1"/>
  <c r="T135" i="7"/>
  <c r="U135" i="7" a="1"/>
  <c r="U135" i="7"/>
  <c r="V135" i="7" a="1"/>
  <c r="V135" i="7"/>
  <c r="W135" i="7" a="1"/>
  <c r="W135" i="7"/>
  <c r="X135" i="7" a="1"/>
  <c r="X135" i="7"/>
  <c r="Y135" i="7" a="1"/>
  <c r="Y135" i="7"/>
  <c r="B136" i="7" a="1"/>
  <c r="B136" i="7"/>
  <c r="C136" i="7" a="1"/>
  <c r="C136" i="7"/>
  <c r="D136" i="7" a="1"/>
  <c r="D136" i="7"/>
  <c r="E136" i="7" a="1"/>
  <c r="E136" i="7"/>
  <c r="F136" i="7" a="1"/>
  <c r="F136" i="7"/>
  <c r="G136" i="7" a="1"/>
  <c r="G136" i="7"/>
  <c r="H136" i="7" a="1"/>
  <c r="H136" i="7"/>
  <c r="I136" i="7" a="1"/>
  <c r="I136" i="7"/>
  <c r="J136" i="7" a="1"/>
  <c r="J136" i="7"/>
  <c r="K136" i="7" a="1"/>
  <c r="K136" i="7"/>
  <c r="L136" i="7" a="1"/>
  <c r="L136" i="7"/>
  <c r="M136" i="7" a="1"/>
  <c r="M136" i="7"/>
  <c r="N136" i="7" a="1"/>
  <c r="N136" i="7"/>
  <c r="O136" i="7" a="1"/>
  <c r="O136" i="7"/>
  <c r="P136" i="7" a="1"/>
  <c r="P136" i="7"/>
  <c r="Q136" i="7" a="1"/>
  <c r="Q136" i="7"/>
  <c r="R136" i="7" a="1"/>
  <c r="R136" i="7"/>
  <c r="S136" i="7" a="1"/>
  <c r="S136" i="7"/>
  <c r="T136" i="7" a="1"/>
  <c r="T136" i="7"/>
  <c r="U136" i="7" a="1"/>
  <c r="U136" i="7"/>
  <c r="V136" i="7" a="1"/>
  <c r="V136" i="7"/>
  <c r="W136" i="7" a="1"/>
  <c r="W136" i="7"/>
  <c r="X136" i="7" a="1"/>
  <c r="X136" i="7"/>
  <c r="Y136" i="7" a="1"/>
  <c r="Y136" i="7"/>
  <c r="B137" i="7" a="1"/>
  <c r="B137" i="7"/>
  <c r="C137" i="7" a="1"/>
  <c r="C137" i="7"/>
  <c r="D137" i="7" a="1"/>
  <c r="D137" i="7"/>
  <c r="E137" i="7" a="1"/>
  <c r="E137" i="7"/>
  <c r="F137" i="7" a="1"/>
  <c r="F137" i="7"/>
  <c r="G137" i="7" a="1"/>
  <c r="G137" i="7"/>
  <c r="H137" i="7" a="1"/>
  <c r="H137" i="7"/>
  <c r="I137" i="7" a="1"/>
  <c r="I137" i="7"/>
  <c r="J137" i="7" a="1"/>
  <c r="J137" i="7"/>
  <c r="K137" i="7" a="1"/>
  <c r="K137" i="7"/>
  <c r="L137" i="7" a="1"/>
  <c r="L137" i="7"/>
  <c r="M137" i="7" a="1"/>
  <c r="M137" i="7"/>
  <c r="N137" i="7" a="1"/>
  <c r="N137" i="7"/>
  <c r="O137" i="7" a="1"/>
  <c r="O137" i="7"/>
  <c r="P137" i="7" a="1"/>
  <c r="P137" i="7"/>
  <c r="Q137" i="7" a="1"/>
  <c r="Q137" i="7"/>
  <c r="R137" i="7" a="1"/>
  <c r="R137" i="7"/>
  <c r="S137" i="7" a="1"/>
  <c r="S137" i="7"/>
  <c r="T137" i="7" a="1"/>
  <c r="T137" i="7"/>
  <c r="U137" i="7" a="1"/>
  <c r="U137" i="7"/>
  <c r="V137" i="7" a="1"/>
  <c r="V137" i="7"/>
  <c r="W137" i="7" a="1"/>
  <c r="W137" i="7"/>
  <c r="X137" i="7" a="1"/>
  <c r="X137" i="7"/>
  <c r="Y137" i="7" a="1"/>
  <c r="Y137" i="7"/>
  <c r="B138" i="7" a="1"/>
  <c r="B138" i="7"/>
  <c r="C138" i="7" a="1"/>
  <c r="C138" i="7"/>
  <c r="D138" i="7" a="1"/>
  <c r="D138" i="7"/>
  <c r="E138" i="7" a="1"/>
  <c r="E138" i="7"/>
  <c r="F138" i="7" a="1"/>
  <c r="F138" i="7"/>
  <c r="G138" i="7" a="1"/>
  <c r="G138" i="7"/>
  <c r="H138" i="7" a="1"/>
  <c r="H138" i="7"/>
  <c r="I138" i="7" a="1"/>
  <c r="I138" i="7"/>
  <c r="J138" i="7" a="1"/>
  <c r="J138" i="7"/>
  <c r="K138" i="7" a="1"/>
  <c r="K138" i="7"/>
  <c r="L138" i="7" a="1"/>
  <c r="L138" i="7"/>
  <c r="M138" i="7" a="1"/>
  <c r="M138" i="7"/>
  <c r="N138" i="7" a="1"/>
  <c r="N138" i="7"/>
  <c r="O138" i="7" a="1"/>
  <c r="O138" i="7"/>
  <c r="P138" i="7" a="1"/>
  <c r="P138" i="7"/>
  <c r="Q138" i="7" a="1"/>
  <c r="Q138" i="7"/>
  <c r="R138" i="7" a="1"/>
  <c r="R138" i="7"/>
  <c r="S138" i="7" a="1"/>
  <c r="S138" i="7"/>
  <c r="T138" i="7" a="1"/>
  <c r="T138" i="7"/>
  <c r="U138" i="7" a="1"/>
  <c r="U138" i="7"/>
  <c r="V138" i="7" a="1"/>
  <c r="V138" i="7"/>
  <c r="W138" i="7" a="1"/>
  <c r="W138" i="7"/>
  <c r="X138" i="7" a="1"/>
  <c r="X138" i="7"/>
  <c r="Y138" i="7" a="1"/>
  <c r="Y138" i="7"/>
  <c r="B139" i="7" a="1"/>
  <c r="B139" i="7"/>
  <c r="C139" i="7" a="1"/>
  <c r="C139" i="7"/>
  <c r="D139" i="7" a="1"/>
  <c r="D139" i="7"/>
  <c r="E139" i="7" a="1"/>
  <c r="E139" i="7"/>
  <c r="F139" i="7" a="1"/>
  <c r="F139" i="7"/>
  <c r="G139" i="7" a="1"/>
  <c r="G139" i="7"/>
  <c r="H139" i="7" a="1"/>
  <c r="H139" i="7"/>
  <c r="I139" i="7" a="1"/>
  <c r="I139" i="7"/>
  <c r="J139" i="7" a="1"/>
  <c r="J139" i="7"/>
  <c r="K139" i="7" a="1"/>
  <c r="K139" i="7"/>
  <c r="L139" i="7" a="1"/>
  <c r="L139" i="7"/>
  <c r="M139" i="7" a="1"/>
  <c r="M139" i="7"/>
  <c r="N139" i="7" a="1"/>
  <c r="N139" i="7"/>
  <c r="O139" i="7" a="1"/>
  <c r="O139" i="7"/>
  <c r="P139" i="7" a="1"/>
  <c r="P139" i="7"/>
  <c r="Q139" i="7" a="1"/>
  <c r="Q139" i="7"/>
  <c r="R139" i="7" a="1"/>
  <c r="R139" i="7"/>
  <c r="S139" i="7" a="1"/>
  <c r="S139" i="7"/>
  <c r="T139" i="7" a="1"/>
  <c r="T139" i="7"/>
  <c r="U139" i="7" a="1"/>
  <c r="U139" i="7"/>
  <c r="V139" i="7" a="1"/>
  <c r="V139" i="7"/>
  <c r="W139" i="7" a="1"/>
  <c r="W139" i="7"/>
  <c r="X139" i="7" a="1"/>
  <c r="X139" i="7"/>
  <c r="Y139" i="7" a="1"/>
  <c r="Y139" i="7"/>
  <c r="B140" i="7" a="1"/>
  <c r="B140" i="7"/>
  <c r="C140" i="7" a="1"/>
  <c r="C140" i="7"/>
  <c r="D140" i="7" a="1"/>
  <c r="D140" i="7"/>
  <c r="E140" i="7" a="1"/>
  <c r="E140" i="7"/>
  <c r="F140" i="7" a="1"/>
  <c r="F140" i="7"/>
  <c r="G140" i="7" a="1"/>
  <c r="G140" i="7"/>
  <c r="H140" i="7" a="1"/>
  <c r="H140" i="7"/>
  <c r="I140" i="7" a="1"/>
  <c r="I140" i="7"/>
  <c r="J140" i="7" a="1"/>
  <c r="J140" i="7"/>
  <c r="K140" i="7" a="1"/>
  <c r="K140" i="7"/>
  <c r="L140" i="7" a="1"/>
  <c r="L140" i="7"/>
  <c r="M140" i="7" a="1"/>
  <c r="M140" i="7"/>
  <c r="N140" i="7" a="1"/>
  <c r="N140" i="7"/>
  <c r="O140" i="7" a="1"/>
  <c r="O140" i="7"/>
  <c r="P140" i="7" a="1"/>
  <c r="P140" i="7"/>
  <c r="Q140" i="7" a="1"/>
  <c r="Q140" i="7"/>
  <c r="R140" i="7" a="1"/>
  <c r="R140" i="7"/>
  <c r="S140" i="7" a="1"/>
  <c r="S140" i="7"/>
  <c r="T140" i="7" a="1"/>
  <c r="T140" i="7"/>
  <c r="U140" i="7" a="1"/>
  <c r="U140" i="7"/>
  <c r="V140" i="7" a="1"/>
  <c r="V140" i="7"/>
  <c r="W140" i="7" a="1"/>
  <c r="W140" i="7"/>
  <c r="X140" i="7" a="1"/>
  <c r="X140" i="7"/>
  <c r="Y140" i="7" a="1"/>
  <c r="Y140" i="7"/>
  <c r="B141" i="7" a="1"/>
  <c r="B141" i="7"/>
  <c r="C141" i="7" a="1"/>
  <c r="C141" i="7"/>
  <c r="D141" i="7" a="1"/>
  <c r="D141" i="7"/>
  <c r="E141" i="7" a="1"/>
  <c r="E141" i="7"/>
  <c r="F141" i="7" a="1"/>
  <c r="F141" i="7"/>
  <c r="G141" i="7" a="1"/>
  <c r="G141" i="7"/>
  <c r="H141" i="7" a="1"/>
  <c r="H141" i="7"/>
  <c r="I141" i="7" a="1"/>
  <c r="I141" i="7"/>
  <c r="J141" i="7" a="1"/>
  <c r="J141" i="7"/>
  <c r="K141" i="7" a="1"/>
  <c r="K141" i="7"/>
  <c r="L141" i="7" a="1"/>
  <c r="L141" i="7"/>
  <c r="M141" i="7" a="1"/>
  <c r="M141" i="7"/>
  <c r="N141" i="7" a="1"/>
  <c r="N141" i="7"/>
  <c r="O141" i="7" a="1"/>
  <c r="O141" i="7"/>
  <c r="P141" i="7" a="1"/>
  <c r="P141" i="7"/>
  <c r="Q141" i="7" a="1"/>
  <c r="Q141" i="7"/>
  <c r="R141" i="7" a="1"/>
  <c r="R141" i="7"/>
  <c r="S141" i="7" a="1"/>
  <c r="S141" i="7"/>
  <c r="T141" i="7" a="1"/>
  <c r="T141" i="7"/>
  <c r="U141" i="7" a="1"/>
  <c r="U141" i="7"/>
  <c r="V141" i="7" a="1"/>
  <c r="V141" i="7"/>
  <c r="W141" i="7" a="1"/>
  <c r="W141" i="7"/>
  <c r="X141" i="7" a="1"/>
  <c r="X141" i="7"/>
  <c r="Y141" i="7" a="1"/>
  <c r="Y141" i="7"/>
  <c r="B142" i="7" a="1"/>
  <c r="B142" i="7"/>
  <c r="C142" i="7" a="1"/>
  <c r="C142" i="7"/>
  <c r="D142" i="7" a="1"/>
  <c r="D142" i="7"/>
  <c r="E142" i="7" a="1"/>
  <c r="E142" i="7"/>
  <c r="F142" i="7" a="1"/>
  <c r="F142" i="7"/>
  <c r="G142" i="7" a="1"/>
  <c r="G142" i="7"/>
  <c r="H142" i="7" a="1"/>
  <c r="H142" i="7"/>
  <c r="I142" i="7" a="1"/>
  <c r="I142" i="7"/>
  <c r="J142" i="7" a="1"/>
  <c r="J142" i="7"/>
  <c r="K142" i="7" a="1"/>
  <c r="K142" i="7"/>
  <c r="L142" i="7" a="1"/>
  <c r="L142" i="7"/>
  <c r="M142" i="7" a="1"/>
  <c r="M142" i="7"/>
  <c r="N142" i="7" a="1"/>
  <c r="N142" i="7"/>
  <c r="O142" i="7" a="1"/>
  <c r="O142" i="7"/>
  <c r="P142" i="7" a="1"/>
  <c r="P142" i="7"/>
  <c r="Q142" i="7" a="1"/>
  <c r="Q142" i="7"/>
  <c r="R142" i="7" a="1"/>
  <c r="R142" i="7"/>
  <c r="S142" i="7" a="1"/>
  <c r="S142" i="7"/>
  <c r="T142" i="7" a="1"/>
  <c r="T142" i="7"/>
  <c r="U142" i="7" a="1"/>
  <c r="U142" i="7"/>
  <c r="V142" i="7" a="1"/>
  <c r="V142" i="7"/>
  <c r="W142" i="7" a="1"/>
  <c r="W142" i="7"/>
  <c r="X142" i="7" a="1"/>
  <c r="X142" i="7"/>
  <c r="Y142" i="7" a="1"/>
  <c r="Y142" i="7"/>
  <c r="B143" i="7" a="1"/>
  <c r="B143" i="7"/>
  <c r="C143" i="7" a="1"/>
  <c r="C143" i="7"/>
  <c r="D143" i="7" a="1"/>
  <c r="D143" i="7"/>
  <c r="E143" i="7" a="1"/>
  <c r="E143" i="7"/>
  <c r="F143" i="7" a="1"/>
  <c r="F143" i="7"/>
  <c r="G143" i="7" a="1"/>
  <c r="G143" i="7"/>
  <c r="H143" i="7" a="1"/>
  <c r="H143" i="7"/>
  <c r="I143" i="7" a="1"/>
  <c r="I143" i="7"/>
  <c r="J143" i="7" a="1"/>
  <c r="J143" i="7"/>
  <c r="K143" i="7" a="1"/>
  <c r="K143" i="7"/>
  <c r="L143" i="7" a="1"/>
  <c r="L143" i="7"/>
  <c r="M143" i="7" a="1"/>
  <c r="M143" i="7"/>
  <c r="N143" i="7" a="1"/>
  <c r="N143" i="7"/>
  <c r="O143" i="7" a="1"/>
  <c r="O143" i="7"/>
  <c r="P143" i="7" a="1"/>
  <c r="P143" i="7"/>
  <c r="Q143" i="7" a="1"/>
  <c r="Q143" i="7"/>
  <c r="R143" i="7" a="1"/>
  <c r="R143" i="7"/>
  <c r="S143" i="7" a="1"/>
  <c r="S143" i="7"/>
  <c r="T143" i="7" a="1"/>
  <c r="T143" i="7"/>
  <c r="U143" i="7" a="1"/>
  <c r="U143" i="7"/>
  <c r="V143" i="7" a="1"/>
  <c r="V143" i="7"/>
  <c r="W143" i="7" a="1"/>
  <c r="W143" i="7"/>
  <c r="X143" i="7" a="1"/>
  <c r="X143" i="7"/>
  <c r="Y143" i="7" a="1"/>
  <c r="Y143" i="7"/>
  <c r="B144" i="7" a="1"/>
  <c r="B144" i="7"/>
  <c r="C144" i="7" a="1"/>
  <c r="C144" i="7"/>
  <c r="D144" i="7" a="1"/>
  <c r="D144" i="7"/>
  <c r="E144" i="7" a="1"/>
  <c r="E144" i="7"/>
  <c r="F144" i="7" a="1"/>
  <c r="F144" i="7"/>
  <c r="G144" i="7" a="1"/>
  <c r="G144" i="7"/>
  <c r="H144" i="7" a="1"/>
  <c r="H144" i="7"/>
  <c r="I144" i="7" a="1"/>
  <c r="I144" i="7"/>
  <c r="J144" i="7" a="1"/>
  <c r="J144" i="7"/>
  <c r="K144" i="7" a="1"/>
  <c r="K144" i="7"/>
  <c r="L144" i="7" a="1"/>
  <c r="L144" i="7"/>
  <c r="M144" i="7" a="1"/>
  <c r="M144" i="7"/>
  <c r="N144" i="7" a="1"/>
  <c r="N144" i="7"/>
  <c r="O144" i="7" a="1"/>
  <c r="O144" i="7"/>
  <c r="P144" i="7" a="1"/>
  <c r="P144" i="7"/>
  <c r="Q144" i="7" a="1"/>
  <c r="Q144" i="7"/>
  <c r="R144" i="7" a="1"/>
  <c r="R144" i="7"/>
  <c r="S144" i="7" a="1"/>
  <c r="S144" i="7"/>
  <c r="T144" i="7" a="1"/>
  <c r="T144" i="7"/>
  <c r="U144" i="7" a="1"/>
  <c r="U144" i="7"/>
  <c r="V144" i="7" a="1"/>
  <c r="V144" i="7"/>
  <c r="W144" i="7" a="1"/>
  <c r="W144" i="7"/>
  <c r="X144" i="7" a="1"/>
  <c r="X144" i="7"/>
  <c r="Y144" i="7" a="1"/>
  <c r="Y144" i="7"/>
  <c r="B145" i="7" a="1"/>
  <c r="B145" i="7"/>
  <c r="C145" i="7" a="1"/>
  <c r="C145" i="7"/>
  <c r="D145" i="7" a="1"/>
  <c r="D145" i="7"/>
  <c r="E145" i="7" a="1"/>
  <c r="E145" i="7"/>
  <c r="F145" i="7" a="1"/>
  <c r="F145" i="7"/>
  <c r="G145" i="7" a="1"/>
  <c r="G145" i="7"/>
  <c r="H145" i="7" a="1"/>
  <c r="H145" i="7"/>
  <c r="I145" i="7" a="1"/>
  <c r="I145" i="7"/>
  <c r="J145" i="7" a="1"/>
  <c r="J145" i="7"/>
  <c r="K145" i="7" a="1"/>
  <c r="K145" i="7"/>
  <c r="L145" i="7" a="1"/>
  <c r="L145" i="7"/>
  <c r="M145" i="7" a="1"/>
  <c r="M145" i="7"/>
  <c r="N145" i="7" a="1"/>
  <c r="N145" i="7"/>
  <c r="O145" i="7" a="1"/>
  <c r="O145" i="7"/>
  <c r="P145" i="7" a="1"/>
  <c r="P145" i="7"/>
  <c r="Q145" i="7" a="1"/>
  <c r="Q145" i="7"/>
  <c r="R145" i="7" a="1"/>
  <c r="R145" i="7"/>
  <c r="S145" i="7" a="1"/>
  <c r="S145" i="7"/>
  <c r="T145" i="7" a="1"/>
  <c r="T145" i="7"/>
  <c r="U145" i="7" a="1"/>
  <c r="U145" i="7"/>
  <c r="V145" i="7" a="1"/>
  <c r="V145" i="7"/>
  <c r="W145" i="7" a="1"/>
  <c r="W145" i="7"/>
  <c r="X145" i="7" a="1"/>
  <c r="X145" i="7"/>
  <c r="Y145" i="7" a="1"/>
  <c r="Y145" i="7"/>
  <c r="B146" i="7" a="1"/>
  <c r="B146" i="7"/>
  <c r="C146" i="7" a="1"/>
  <c r="C146" i="7"/>
  <c r="D146" i="7" a="1"/>
  <c r="D146" i="7"/>
  <c r="E146" i="7" a="1"/>
  <c r="E146" i="7"/>
  <c r="F146" i="7" a="1"/>
  <c r="F146" i="7"/>
  <c r="G146" i="7" a="1"/>
  <c r="G146" i="7"/>
  <c r="H146" i="7" a="1"/>
  <c r="H146" i="7"/>
  <c r="I146" i="7" a="1"/>
  <c r="I146" i="7"/>
  <c r="J146" i="7" a="1"/>
  <c r="J146" i="7"/>
  <c r="K146" i="7" a="1"/>
  <c r="K146" i="7"/>
  <c r="L146" i="7" a="1"/>
  <c r="L146" i="7"/>
  <c r="M146" i="7" a="1"/>
  <c r="M146" i="7"/>
  <c r="N146" i="7" a="1"/>
  <c r="N146" i="7"/>
  <c r="O146" i="7" a="1"/>
  <c r="O146" i="7"/>
  <c r="P146" i="7" a="1"/>
  <c r="P146" i="7"/>
  <c r="Q146" i="7" a="1"/>
  <c r="Q146" i="7"/>
  <c r="R146" i="7" a="1"/>
  <c r="R146" i="7"/>
  <c r="S146" i="7" a="1"/>
  <c r="S146" i="7"/>
  <c r="T146" i="7" a="1"/>
  <c r="T146" i="7"/>
  <c r="U146" i="7" a="1"/>
  <c r="U146" i="7"/>
  <c r="V146" i="7" a="1"/>
  <c r="V146" i="7"/>
  <c r="W146" i="7" a="1"/>
  <c r="W146" i="7"/>
  <c r="X146" i="7" a="1"/>
  <c r="X146" i="7"/>
  <c r="Y146" i="7" a="1"/>
  <c r="Y146" i="7"/>
  <c r="B147" i="7" a="1"/>
  <c r="B147" i="7"/>
  <c r="C147" i="7" a="1"/>
  <c r="C147" i="7"/>
  <c r="D147" i="7" a="1"/>
  <c r="D147" i="7"/>
  <c r="E147" i="7" a="1"/>
  <c r="E147" i="7"/>
  <c r="F147" i="7" a="1"/>
  <c r="F147" i="7"/>
  <c r="G147" i="7" a="1"/>
  <c r="G147" i="7"/>
  <c r="H147" i="7" a="1"/>
  <c r="H147" i="7"/>
  <c r="I147" i="7" a="1"/>
  <c r="I147" i="7"/>
  <c r="J147" i="7" a="1"/>
  <c r="J147" i="7"/>
  <c r="K147" i="7" a="1"/>
  <c r="K147" i="7"/>
  <c r="L147" i="7" a="1"/>
  <c r="L147" i="7"/>
  <c r="M147" i="7" a="1"/>
  <c r="M147" i="7"/>
  <c r="N147" i="7" a="1"/>
  <c r="N147" i="7"/>
  <c r="O147" i="7" a="1"/>
  <c r="O147" i="7"/>
  <c r="P147" i="7" a="1"/>
  <c r="P147" i="7"/>
  <c r="Q147" i="7" a="1"/>
  <c r="Q147" i="7"/>
  <c r="R147" i="7" a="1"/>
  <c r="R147" i="7"/>
  <c r="S147" i="7" a="1"/>
  <c r="S147" i="7"/>
  <c r="T147" i="7" a="1"/>
  <c r="T147" i="7"/>
  <c r="U147" i="7" a="1"/>
  <c r="U147" i="7"/>
  <c r="V147" i="7" a="1"/>
  <c r="V147" i="7"/>
  <c r="W147" i="7" a="1"/>
  <c r="W147" i="7"/>
  <c r="X147" i="7" a="1"/>
  <c r="X147" i="7"/>
  <c r="Y147" i="7" a="1"/>
  <c r="Y147" i="7"/>
  <c r="B148" i="7" a="1"/>
  <c r="B148" i="7"/>
  <c r="C148" i="7" a="1"/>
  <c r="C148" i="7"/>
  <c r="D148" i="7" a="1"/>
  <c r="D148" i="7"/>
  <c r="E148" i="7" a="1"/>
  <c r="E148" i="7"/>
  <c r="F148" i="7" a="1"/>
  <c r="F148" i="7"/>
  <c r="G148" i="7" a="1"/>
  <c r="G148" i="7"/>
  <c r="H148" i="7" a="1"/>
  <c r="H148" i="7"/>
  <c r="I148" i="7" a="1"/>
  <c r="I148" i="7"/>
  <c r="J148" i="7" a="1"/>
  <c r="J148" i="7"/>
  <c r="K148" i="7" a="1"/>
  <c r="K148" i="7"/>
  <c r="L148" i="7" a="1"/>
  <c r="L148" i="7"/>
  <c r="M148" i="7" a="1"/>
  <c r="M148" i="7"/>
  <c r="N148" i="7" a="1"/>
  <c r="N148" i="7"/>
  <c r="O148" i="7" a="1"/>
  <c r="O148" i="7"/>
  <c r="P148" i="7" a="1"/>
  <c r="P148" i="7"/>
  <c r="Q148" i="7" a="1"/>
  <c r="Q148" i="7"/>
  <c r="R148" i="7" a="1"/>
  <c r="R148" i="7"/>
  <c r="S148" i="7" a="1"/>
  <c r="S148" i="7"/>
  <c r="T148" i="7" a="1"/>
  <c r="T148" i="7"/>
  <c r="U148" i="7" a="1"/>
  <c r="U148" i="7"/>
  <c r="V148" i="7" a="1"/>
  <c r="V148" i="7"/>
  <c r="W148" i="7" a="1"/>
  <c r="W148" i="7"/>
  <c r="X148" i="7" a="1"/>
  <c r="X148" i="7"/>
  <c r="Y148" i="7" a="1"/>
  <c r="Y148" i="7"/>
  <c r="B149" i="7" a="1"/>
  <c r="B149" i="7"/>
  <c r="C149" i="7" a="1"/>
  <c r="C149" i="7"/>
  <c r="D149" i="7" a="1"/>
  <c r="D149" i="7"/>
  <c r="E149" i="7" a="1"/>
  <c r="E149" i="7"/>
  <c r="F149" i="7" a="1"/>
  <c r="F149" i="7"/>
  <c r="G149" i="7" a="1"/>
  <c r="G149" i="7"/>
  <c r="H149" i="7" a="1"/>
  <c r="H149" i="7"/>
  <c r="I149" i="7" a="1"/>
  <c r="I149" i="7"/>
  <c r="J149" i="7" a="1"/>
  <c r="J149" i="7"/>
  <c r="K149" i="7" a="1"/>
  <c r="K149" i="7"/>
  <c r="L149" i="7" a="1"/>
  <c r="L149" i="7"/>
  <c r="M149" i="7" a="1"/>
  <c r="M149" i="7"/>
  <c r="N149" i="7" a="1"/>
  <c r="N149" i="7"/>
  <c r="O149" i="7" a="1"/>
  <c r="O149" i="7"/>
  <c r="P149" i="7" a="1"/>
  <c r="P149" i="7"/>
  <c r="Q149" i="7" a="1"/>
  <c r="Q149" i="7"/>
  <c r="R149" i="7" a="1"/>
  <c r="R149" i="7"/>
  <c r="S149" i="7" a="1"/>
  <c r="S149" i="7"/>
  <c r="T149" i="7" a="1"/>
  <c r="T149" i="7"/>
  <c r="U149" i="7" a="1"/>
  <c r="U149" i="7"/>
  <c r="V149" i="7" a="1"/>
  <c r="V149" i="7"/>
  <c r="W149" i="7" a="1"/>
  <c r="W149" i="7"/>
  <c r="X149" i="7" a="1"/>
  <c r="X149" i="7"/>
  <c r="Y149" i="7" a="1"/>
  <c r="Y149" i="7"/>
  <c r="B150" i="7" a="1"/>
  <c r="B150" i="7"/>
  <c r="C150" i="7" a="1"/>
  <c r="C150" i="7"/>
  <c r="D150" i="7" a="1"/>
  <c r="D150" i="7"/>
  <c r="E150" i="7" a="1"/>
  <c r="E150" i="7"/>
  <c r="F150" i="7" a="1"/>
  <c r="F150" i="7"/>
  <c r="G150" i="7" a="1"/>
  <c r="G150" i="7"/>
  <c r="H150" i="7" a="1"/>
  <c r="H150" i="7"/>
  <c r="I150" i="7" a="1"/>
  <c r="I150" i="7"/>
  <c r="J150" i="7" a="1"/>
  <c r="J150" i="7"/>
  <c r="K150" i="7" a="1"/>
  <c r="K150" i="7"/>
  <c r="L150" i="7" a="1"/>
  <c r="L150" i="7"/>
  <c r="M150" i="7" a="1"/>
  <c r="M150" i="7"/>
  <c r="N150" i="7" a="1"/>
  <c r="N150" i="7"/>
  <c r="O150" i="7" a="1"/>
  <c r="O150" i="7"/>
  <c r="P150" i="7" a="1"/>
  <c r="P150" i="7"/>
  <c r="Q150" i="7" a="1"/>
  <c r="Q150" i="7"/>
  <c r="R150" i="7" a="1"/>
  <c r="R150" i="7"/>
  <c r="S150" i="7" a="1"/>
  <c r="S150" i="7"/>
  <c r="T150" i="7" a="1"/>
  <c r="T150" i="7"/>
  <c r="U150" i="7" a="1"/>
  <c r="U150" i="7"/>
  <c r="V150" i="7" a="1"/>
  <c r="V150" i="7"/>
  <c r="W150" i="7" a="1"/>
  <c r="W150" i="7"/>
  <c r="X150" i="7" a="1"/>
  <c r="X150" i="7"/>
  <c r="Y150" i="7" a="1"/>
  <c r="Y150" i="7"/>
  <c r="B151" i="7" a="1"/>
  <c r="B151" i="7"/>
  <c r="C151" i="7" a="1"/>
  <c r="C151" i="7"/>
  <c r="D151" i="7" a="1"/>
  <c r="D151" i="7"/>
  <c r="E151" i="7" a="1"/>
  <c r="E151" i="7"/>
  <c r="F151" i="7" a="1"/>
  <c r="F151" i="7"/>
  <c r="G151" i="7" a="1"/>
  <c r="G151" i="7"/>
  <c r="H151" i="7" a="1"/>
  <c r="H151" i="7"/>
  <c r="I151" i="7" a="1"/>
  <c r="I151" i="7"/>
  <c r="J151" i="7" a="1"/>
  <c r="J151" i="7"/>
  <c r="K151" i="7" a="1"/>
  <c r="K151" i="7"/>
  <c r="L151" i="7" a="1"/>
  <c r="L151" i="7"/>
  <c r="M151" i="7" a="1"/>
  <c r="M151" i="7"/>
  <c r="N151" i="7" a="1"/>
  <c r="N151" i="7"/>
  <c r="O151" i="7" a="1"/>
  <c r="O151" i="7"/>
  <c r="P151" i="7" a="1"/>
  <c r="P151" i="7"/>
  <c r="Q151" i="7" a="1"/>
  <c r="Q151" i="7"/>
  <c r="R151" i="7" a="1"/>
  <c r="R151" i="7"/>
  <c r="S151" i="7" a="1"/>
  <c r="S151" i="7"/>
  <c r="T151" i="7" a="1"/>
  <c r="T151" i="7"/>
  <c r="U151" i="7" a="1"/>
  <c r="U151" i="7"/>
  <c r="V151" i="7" a="1"/>
  <c r="V151" i="7"/>
  <c r="W151" i="7" a="1"/>
  <c r="W151" i="7"/>
  <c r="X151" i="7" a="1"/>
  <c r="X151" i="7"/>
  <c r="Y151" i="7" a="1"/>
  <c r="Y151" i="7"/>
  <c r="B152" i="7" a="1"/>
  <c r="B152" i="7"/>
  <c r="C152" i="7" a="1"/>
  <c r="C152" i="7"/>
  <c r="D152" i="7" a="1"/>
  <c r="D152" i="7"/>
  <c r="E152" i="7" a="1"/>
  <c r="E152" i="7"/>
  <c r="F152" i="7" a="1"/>
  <c r="F152" i="7"/>
  <c r="G152" i="7" a="1"/>
  <c r="G152" i="7"/>
  <c r="H152" i="7" a="1"/>
  <c r="H152" i="7"/>
  <c r="I152" i="7" a="1"/>
  <c r="I152" i="7"/>
  <c r="J152" i="7" a="1"/>
  <c r="J152" i="7"/>
  <c r="K152" i="7" a="1"/>
  <c r="K152" i="7"/>
  <c r="L152" i="7" a="1"/>
  <c r="L152" i="7"/>
  <c r="M152" i="7" a="1"/>
  <c r="M152" i="7"/>
  <c r="N152" i="7" a="1"/>
  <c r="N152" i="7"/>
  <c r="O152" i="7" a="1"/>
  <c r="O152" i="7"/>
  <c r="P152" i="7" a="1"/>
  <c r="P152" i="7"/>
  <c r="Q152" i="7" a="1"/>
  <c r="Q152" i="7"/>
  <c r="R152" i="7" a="1"/>
  <c r="R152" i="7"/>
  <c r="S152" i="7" a="1"/>
  <c r="S152" i="7"/>
  <c r="T152" i="7" a="1"/>
  <c r="T152" i="7"/>
  <c r="U152" i="7" a="1"/>
  <c r="U152" i="7"/>
  <c r="V152" i="7" a="1"/>
  <c r="V152" i="7"/>
  <c r="W152" i="7" a="1"/>
  <c r="W152" i="7"/>
  <c r="X152" i="7" a="1"/>
  <c r="X152" i="7"/>
  <c r="Y152" i="7" a="1"/>
  <c r="Y152" i="7"/>
  <c r="B153" i="7" a="1"/>
  <c r="B153" i="7"/>
  <c r="C153" i="7" a="1"/>
  <c r="C153" i="7"/>
  <c r="D153" i="7" a="1"/>
  <c r="D153" i="7"/>
  <c r="E153" i="7" a="1"/>
  <c r="E153" i="7"/>
  <c r="F153" i="7" a="1"/>
  <c r="F153" i="7"/>
  <c r="G153" i="7" a="1"/>
  <c r="G153" i="7"/>
  <c r="H153" i="7" a="1"/>
  <c r="H153" i="7"/>
  <c r="I153" i="7" a="1"/>
  <c r="I153" i="7"/>
  <c r="J153" i="7" a="1"/>
  <c r="J153" i="7"/>
  <c r="K153" i="7" a="1"/>
  <c r="K153" i="7"/>
  <c r="L153" i="7" a="1"/>
  <c r="L153" i="7"/>
  <c r="M153" i="7" a="1"/>
  <c r="M153" i="7"/>
  <c r="N153" i="7" a="1"/>
  <c r="N153" i="7"/>
  <c r="O153" i="7" a="1"/>
  <c r="O153" i="7"/>
  <c r="P153" i="7" a="1"/>
  <c r="P153" i="7"/>
  <c r="Q153" i="7" a="1"/>
  <c r="Q153" i="7"/>
  <c r="R153" i="7" a="1"/>
  <c r="R153" i="7"/>
  <c r="S153" i="7" a="1"/>
  <c r="S153" i="7"/>
  <c r="T153" i="7" a="1"/>
  <c r="T153" i="7"/>
  <c r="U153" i="7" a="1"/>
  <c r="U153" i="7"/>
  <c r="V153" i="7" a="1"/>
  <c r="V153" i="7"/>
  <c r="W153" i="7" a="1"/>
  <c r="W153" i="7"/>
  <c r="X153" i="7" a="1"/>
  <c r="X153" i="7"/>
  <c r="Y153" i="7" a="1"/>
  <c r="Y153" i="7"/>
  <c r="B154" i="7" a="1"/>
  <c r="B154" i="7"/>
  <c r="C154" i="7" a="1"/>
  <c r="C154" i="7"/>
  <c r="D154" i="7" a="1"/>
  <c r="D154" i="7"/>
  <c r="E154" i="7" a="1"/>
  <c r="E154" i="7"/>
  <c r="F154" i="7" a="1"/>
  <c r="F154" i="7"/>
  <c r="G154" i="7" a="1"/>
  <c r="G154" i="7"/>
  <c r="H154" i="7" a="1"/>
  <c r="H154" i="7"/>
  <c r="I154" i="7" a="1"/>
  <c r="I154" i="7"/>
  <c r="J154" i="7" a="1"/>
  <c r="J154" i="7"/>
  <c r="K154" i="7" a="1"/>
  <c r="K154" i="7"/>
  <c r="L154" i="7" a="1"/>
  <c r="L154" i="7"/>
  <c r="M154" i="7" a="1"/>
  <c r="M154" i="7"/>
  <c r="N154" i="7" a="1"/>
  <c r="N154" i="7"/>
  <c r="O154" i="7" a="1"/>
  <c r="O154" i="7"/>
  <c r="P154" i="7" a="1"/>
  <c r="P154" i="7"/>
  <c r="Q154" i="7" a="1"/>
  <c r="Q154" i="7"/>
  <c r="R154" i="7" a="1"/>
  <c r="R154" i="7"/>
  <c r="S154" i="7" a="1"/>
  <c r="S154" i="7"/>
  <c r="T154" i="7" a="1"/>
  <c r="T154" i="7"/>
  <c r="U154" i="7" a="1"/>
  <c r="U154" i="7"/>
  <c r="V154" i="7" a="1"/>
  <c r="V154" i="7"/>
  <c r="W154" i="7" a="1"/>
  <c r="W154" i="7"/>
  <c r="X154" i="7" a="1"/>
  <c r="X154" i="7"/>
  <c r="Y154" i="7" a="1"/>
  <c r="Y154" i="7"/>
  <c r="B155" i="7" a="1"/>
  <c r="B155" i="7"/>
  <c r="C155" i="7" a="1"/>
  <c r="C155" i="7"/>
  <c r="D155" i="7" a="1"/>
  <c r="D155" i="7"/>
  <c r="E155" i="7" a="1"/>
  <c r="E155" i="7"/>
  <c r="F155" i="7" a="1"/>
  <c r="F155" i="7"/>
  <c r="G155" i="7" a="1"/>
  <c r="G155" i="7"/>
  <c r="H155" i="7" a="1"/>
  <c r="H155" i="7"/>
  <c r="I155" i="7" a="1"/>
  <c r="I155" i="7"/>
  <c r="J155" i="7" a="1"/>
  <c r="J155" i="7"/>
  <c r="K155" i="7" a="1"/>
  <c r="K155" i="7"/>
  <c r="L155" i="7" a="1"/>
  <c r="L155" i="7"/>
  <c r="M155" i="7" a="1"/>
  <c r="M155" i="7"/>
  <c r="N155" i="7" a="1"/>
  <c r="N155" i="7"/>
  <c r="O155" i="7" a="1"/>
  <c r="O155" i="7"/>
  <c r="P155" i="7" a="1"/>
  <c r="P155" i="7"/>
  <c r="Q155" i="7" a="1"/>
  <c r="Q155" i="7"/>
  <c r="R155" i="7" a="1"/>
  <c r="R155" i="7"/>
  <c r="S155" i="7" a="1"/>
  <c r="S155" i="7"/>
  <c r="T155" i="7" a="1"/>
  <c r="T155" i="7"/>
  <c r="U155" i="7" a="1"/>
  <c r="U155" i="7"/>
  <c r="V155" i="7" a="1"/>
  <c r="V155" i="7"/>
  <c r="W155" i="7" a="1"/>
  <c r="W155" i="7"/>
  <c r="X155" i="7" a="1"/>
  <c r="X155" i="7"/>
  <c r="Y155" i="7" a="1"/>
  <c r="Y155" i="7"/>
  <c r="B156" i="7" a="1"/>
  <c r="B156" i="7"/>
  <c r="C156" i="7" a="1"/>
  <c r="C156" i="7"/>
  <c r="D156" i="7" a="1"/>
  <c r="D156" i="7"/>
  <c r="E156" i="7" a="1"/>
  <c r="E156" i="7"/>
  <c r="F156" i="7" a="1"/>
  <c r="F156" i="7"/>
  <c r="G156" i="7" a="1"/>
  <c r="G156" i="7"/>
  <c r="H156" i="7" a="1"/>
  <c r="H156" i="7"/>
  <c r="I156" i="7" a="1"/>
  <c r="I156" i="7"/>
  <c r="J156" i="7" a="1"/>
  <c r="J156" i="7"/>
  <c r="K156" i="7" a="1"/>
  <c r="K156" i="7"/>
  <c r="L156" i="7" a="1"/>
  <c r="L156" i="7"/>
  <c r="M156" i="7" a="1"/>
  <c r="M156" i="7"/>
  <c r="N156" i="7" a="1"/>
  <c r="N156" i="7"/>
  <c r="O156" i="7" a="1"/>
  <c r="O156" i="7"/>
  <c r="P156" i="7" a="1"/>
  <c r="P156" i="7"/>
  <c r="Q156" i="7" a="1"/>
  <c r="Q156" i="7"/>
  <c r="R156" i="7" a="1"/>
  <c r="R156" i="7"/>
  <c r="S156" i="7" a="1"/>
  <c r="S156" i="7"/>
  <c r="T156" i="7" a="1"/>
  <c r="T156" i="7"/>
  <c r="U156" i="7" a="1"/>
  <c r="U156" i="7"/>
  <c r="V156" i="7" a="1"/>
  <c r="V156" i="7"/>
  <c r="W156" i="7" a="1"/>
  <c r="W156" i="7"/>
  <c r="X156" i="7" a="1"/>
  <c r="X156" i="7"/>
  <c r="Y156" i="7" a="1"/>
  <c r="Y156" i="7"/>
  <c r="B157" i="7" a="1"/>
  <c r="B157" i="7"/>
  <c r="C157" i="7" a="1"/>
  <c r="C157" i="7"/>
  <c r="D157" i="7" a="1"/>
  <c r="D157" i="7"/>
  <c r="E157" i="7" a="1"/>
  <c r="E157" i="7"/>
  <c r="F157" i="7" a="1"/>
  <c r="F157" i="7"/>
  <c r="G157" i="7" a="1"/>
  <c r="G157" i="7"/>
  <c r="H157" i="7" a="1"/>
  <c r="H157" i="7"/>
  <c r="I157" i="7" a="1"/>
  <c r="I157" i="7"/>
  <c r="J157" i="7" a="1"/>
  <c r="J157" i="7"/>
  <c r="K157" i="7" a="1"/>
  <c r="K157" i="7"/>
  <c r="L157" i="7" a="1"/>
  <c r="L157" i="7"/>
  <c r="M157" i="7" a="1"/>
  <c r="M157" i="7"/>
  <c r="N157" i="7" a="1"/>
  <c r="N157" i="7"/>
  <c r="O157" i="7" a="1"/>
  <c r="O157" i="7"/>
  <c r="P157" i="7" a="1"/>
  <c r="P157" i="7"/>
  <c r="Q157" i="7" a="1"/>
  <c r="Q157" i="7"/>
  <c r="R157" i="7" a="1"/>
  <c r="R157" i="7"/>
  <c r="S157" i="7" a="1"/>
  <c r="S157" i="7"/>
  <c r="T157" i="7" a="1"/>
  <c r="T157" i="7"/>
  <c r="U157" i="7" a="1"/>
  <c r="U157" i="7"/>
  <c r="V157" i="7" a="1"/>
  <c r="V157" i="7"/>
  <c r="W157" i="7" a="1"/>
  <c r="W157" i="7"/>
  <c r="X157" i="7" a="1"/>
  <c r="X157" i="7"/>
  <c r="Y157" i="7" a="1"/>
  <c r="Y157" i="7"/>
  <c r="B158" i="7" a="1"/>
  <c r="B158" i="7"/>
  <c r="C158" i="7" a="1"/>
  <c r="C158" i="7"/>
  <c r="D158" i="7" a="1"/>
  <c r="D158" i="7"/>
  <c r="E158" i="7" a="1"/>
  <c r="E158" i="7"/>
  <c r="F158" i="7" a="1"/>
  <c r="F158" i="7"/>
  <c r="G158" i="7" a="1"/>
  <c r="G158" i="7"/>
  <c r="H158" i="7" a="1"/>
  <c r="H158" i="7"/>
  <c r="I158" i="7" a="1"/>
  <c r="I158" i="7"/>
  <c r="J158" i="7" a="1"/>
  <c r="J158" i="7"/>
  <c r="K158" i="7" a="1"/>
  <c r="K158" i="7"/>
  <c r="L158" i="7" a="1"/>
  <c r="L158" i="7"/>
  <c r="M158" i="7" a="1"/>
  <c r="M158" i="7"/>
  <c r="N158" i="7" a="1"/>
  <c r="N158" i="7"/>
  <c r="O158" i="7" a="1"/>
  <c r="O158" i="7"/>
  <c r="P158" i="7" a="1"/>
  <c r="P158" i="7"/>
  <c r="Q158" i="7" a="1"/>
  <c r="Q158" i="7"/>
  <c r="R158" i="7" a="1"/>
  <c r="R158" i="7"/>
  <c r="S158" i="7" a="1"/>
  <c r="S158" i="7"/>
  <c r="T158" i="7" a="1"/>
  <c r="T158" i="7"/>
  <c r="U158" i="7" a="1"/>
  <c r="U158" i="7"/>
  <c r="V158" i="7" a="1"/>
  <c r="V158" i="7"/>
  <c r="W158" i="7" a="1"/>
  <c r="W158" i="7"/>
  <c r="X158" i="7" a="1"/>
  <c r="X158" i="7"/>
  <c r="Y158" i="7" a="1"/>
  <c r="Y158" i="7"/>
  <c r="B159" i="7" a="1"/>
  <c r="B159" i="7"/>
  <c r="C159" i="7" a="1"/>
  <c r="C159" i="7"/>
  <c r="D159" i="7" a="1"/>
  <c r="D159" i="7"/>
  <c r="E159" i="7" a="1"/>
  <c r="E159" i="7"/>
  <c r="F159" i="7" a="1"/>
  <c r="F159" i="7"/>
  <c r="G159" i="7" a="1"/>
  <c r="G159" i="7"/>
  <c r="H159" i="7" a="1"/>
  <c r="H159" i="7"/>
  <c r="I159" i="7" a="1"/>
  <c r="I159" i="7"/>
  <c r="J159" i="7" a="1"/>
  <c r="J159" i="7"/>
  <c r="K159" i="7" a="1"/>
  <c r="K159" i="7"/>
  <c r="L159" i="7" a="1"/>
  <c r="L159" i="7"/>
  <c r="M159" i="7" a="1"/>
  <c r="M159" i="7"/>
  <c r="N159" i="7" a="1"/>
  <c r="N159" i="7"/>
  <c r="O159" i="7" a="1"/>
  <c r="O159" i="7"/>
  <c r="P159" i="7" a="1"/>
  <c r="P159" i="7"/>
  <c r="Q159" i="7" a="1"/>
  <c r="Q159" i="7"/>
  <c r="R159" i="7" a="1"/>
  <c r="R159" i="7"/>
  <c r="S159" i="7" a="1"/>
  <c r="S159" i="7"/>
  <c r="T159" i="7" a="1"/>
  <c r="T159" i="7"/>
  <c r="U159" i="7" a="1"/>
  <c r="U159" i="7"/>
  <c r="V159" i="7" a="1"/>
  <c r="V159" i="7"/>
  <c r="W159" i="7" a="1"/>
  <c r="W159" i="7"/>
  <c r="X159" i="7" a="1"/>
  <c r="X159" i="7"/>
  <c r="Y159" i="7" a="1"/>
  <c r="Y159" i="7"/>
  <c r="B160" i="7" a="1"/>
  <c r="B160" i="7"/>
  <c r="C160" i="7" a="1"/>
  <c r="C160" i="7"/>
  <c r="D160" i="7" a="1"/>
  <c r="D160" i="7"/>
  <c r="E160" i="7" a="1"/>
  <c r="E160" i="7"/>
  <c r="F160" i="7" a="1"/>
  <c r="F160" i="7"/>
  <c r="G160" i="7" a="1"/>
  <c r="G160" i="7"/>
  <c r="H160" i="7" a="1"/>
  <c r="H160" i="7"/>
  <c r="I160" i="7" a="1"/>
  <c r="I160" i="7"/>
  <c r="J160" i="7" a="1"/>
  <c r="J160" i="7"/>
  <c r="K160" i="7" a="1"/>
  <c r="K160" i="7"/>
  <c r="L160" i="7" a="1"/>
  <c r="L160" i="7"/>
  <c r="M160" i="7" a="1"/>
  <c r="M160" i="7"/>
  <c r="N160" i="7" a="1"/>
  <c r="N160" i="7"/>
  <c r="O160" i="7" a="1"/>
  <c r="O160" i="7"/>
  <c r="P160" i="7" a="1"/>
  <c r="P160" i="7"/>
  <c r="Q160" i="7" a="1"/>
  <c r="Q160" i="7"/>
  <c r="R160" i="7" a="1"/>
  <c r="R160" i="7"/>
  <c r="S160" i="7" a="1"/>
  <c r="S160" i="7"/>
  <c r="T160" i="7" a="1"/>
  <c r="T160" i="7"/>
  <c r="U160" i="7" a="1"/>
  <c r="U160" i="7"/>
  <c r="V160" i="7" a="1"/>
  <c r="V160" i="7"/>
  <c r="W160" i="7" a="1"/>
  <c r="W160" i="7"/>
  <c r="X160" i="7" a="1"/>
  <c r="X160" i="7"/>
  <c r="Y160" i="7" a="1"/>
  <c r="Y160" i="7"/>
  <c r="B161" i="7" a="1"/>
  <c r="B161" i="7"/>
  <c r="C161" i="7" a="1"/>
  <c r="C161" i="7"/>
  <c r="D161" i="7" a="1"/>
  <c r="D161" i="7"/>
  <c r="E161" i="7" a="1"/>
  <c r="E161" i="7"/>
  <c r="F161" i="7" a="1"/>
  <c r="F161" i="7"/>
  <c r="G161" i="7" a="1"/>
  <c r="G161" i="7"/>
  <c r="H161" i="7" a="1"/>
  <c r="H161" i="7"/>
  <c r="I161" i="7" a="1"/>
  <c r="I161" i="7"/>
  <c r="J161" i="7" a="1"/>
  <c r="J161" i="7"/>
  <c r="K161" i="7" a="1"/>
  <c r="K161" i="7"/>
  <c r="L161" i="7" a="1"/>
  <c r="L161" i="7"/>
  <c r="M161" i="7" a="1"/>
  <c r="M161" i="7"/>
  <c r="N161" i="7" a="1"/>
  <c r="N161" i="7"/>
  <c r="O161" i="7" a="1"/>
  <c r="O161" i="7"/>
  <c r="P161" i="7" a="1"/>
  <c r="P161" i="7"/>
  <c r="Q161" i="7" a="1"/>
  <c r="Q161" i="7"/>
  <c r="R161" i="7" a="1"/>
  <c r="R161" i="7"/>
  <c r="S161" i="7" a="1"/>
  <c r="S161" i="7"/>
  <c r="T161" i="7" a="1"/>
  <c r="T161" i="7"/>
  <c r="U161" i="7" a="1"/>
  <c r="U161" i="7"/>
  <c r="V161" i="7" a="1"/>
  <c r="V161" i="7"/>
  <c r="W161" i="7" a="1"/>
  <c r="W161" i="7"/>
  <c r="X161" i="7" a="1"/>
  <c r="X161" i="7"/>
  <c r="Y161" i="7" a="1"/>
  <c r="Y161" i="7"/>
  <c r="B162" i="7" a="1"/>
  <c r="B162" i="7"/>
  <c r="C162" i="7" a="1"/>
  <c r="C162" i="7"/>
  <c r="D162" i="7" a="1"/>
  <c r="D162" i="7"/>
  <c r="E162" i="7" a="1"/>
  <c r="E162" i="7"/>
  <c r="F162" i="7" a="1"/>
  <c r="F162" i="7"/>
  <c r="G162" i="7" a="1"/>
  <c r="G162" i="7"/>
  <c r="H162" i="7" a="1"/>
  <c r="H162" i="7"/>
  <c r="I162" i="7" a="1"/>
  <c r="I162" i="7"/>
  <c r="J162" i="7" a="1"/>
  <c r="J162" i="7"/>
  <c r="K162" i="7" a="1"/>
  <c r="K162" i="7"/>
  <c r="L162" i="7" a="1"/>
  <c r="L162" i="7"/>
  <c r="M162" i="7" a="1"/>
  <c r="M162" i="7"/>
  <c r="N162" i="7" a="1"/>
  <c r="N162" i="7"/>
  <c r="O162" i="7" a="1"/>
  <c r="O162" i="7"/>
  <c r="P162" i="7" a="1"/>
  <c r="P162" i="7"/>
  <c r="Q162" i="7" a="1"/>
  <c r="Q162" i="7"/>
  <c r="R162" i="7" a="1"/>
  <c r="R162" i="7"/>
  <c r="S162" i="7" a="1"/>
  <c r="S162" i="7"/>
  <c r="T162" i="7" a="1"/>
  <c r="T162" i="7"/>
  <c r="U162" i="7" a="1"/>
  <c r="U162" i="7"/>
  <c r="V162" i="7" a="1"/>
  <c r="V162" i="7"/>
  <c r="W162" i="7" a="1"/>
  <c r="W162" i="7"/>
  <c r="X162" i="7" a="1"/>
  <c r="X162" i="7"/>
  <c r="Y162" i="7" a="1"/>
  <c r="Y162" i="7"/>
  <c r="B163" i="7" a="1"/>
  <c r="B163" i="7"/>
  <c r="C163" i="7" a="1"/>
  <c r="C163" i="7"/>
  <c r="D163" i="7" a="1"/>
  <c r="D163" i="7"/>
  <c r="E163" i="7" a="1"/>
  <c r="E163" i="7"/>
  <c r="F163" i="7" a="1"/>
  <c r="F163" i="7"/>
  <c r="G163" i="7" a="1"/>
  <c r="G163" i="7"/>
  <c r="H163" i="7" a="1"/>
  <c r="H163" i="7"/>
  <c r="I163" i="7" a="1"/>
  <c r="I163" i="7"/>
  <c r="J163" i="7" a="1"/>
  <c r="J163" i="7"/>
  <c r="K163" i="7" a="1"/>
  <c r="K163" i="7"/>
  <c r="L163" i="7" a="1"/>
  <c r="L163" i="7"/>
  <c r="M163" i="7" a="1"/>
  <c r="M163" i="7"/>
  <c r="N163" i="7" a="1"/>
  <c r="N163" i="7"/>
  <c r="O163" i="7" a="1"/>
  <c r="O163" i="7"/>
  <c r="P163" i="7" a="1"/>
  <c r="P163" i="7"/>
  <c r="Q163" i="7" a="1"/>
  <c r="Q163" i="7"/>
  <c r="R163" i="7" a="1"/>
  <c r="R163" i="7"/>
  <c r="S163" i="7" a="1"/>
  <c r="S163" i="7"/>
  <c r="T163" i="7" a="1"/>
  <c r="T163" i="7"/>
  <c r="U163" i="7" a="1"/>
  <c r="U163" i="7"/>
  <c r="V163" i="7" a="1"/>
  <c r="V163" i="7"/>
  <c r="W163" i="7" a="1"/>
  <c r="W163" i="7"/>
  <c r="X163" i="7" a="1"/>
  <c r="X163" i="7"/>
  <c r="Y163" i="7" a="1"/>
  <c r="Y163" i="7"/>
  <c r="B164" i="7" a="1"/>
  <c r="B164" i="7"/>
  <c r="C164" i="7" a="1"/>
  <c r="C164" i="7"/>
  <c r="D164" i="7" a="1"/>
  <c r="D164" i="7"/>
  <c r="E164" i="7" a="1"/>
  <c r="E164" i="7"/>
  <c r="F164" i="7" a="1"/>
  <c r="F164" i="7"/>
  <c r="G164" i="7" a="1"/>
  <c r="G164" i="7"/>
  <c r="H164" i="7" a="1"/>
  <c r="H164" i="7"/>
  <c r="I164" i="7" a="1"/>
  <c r="I164" i="7"/>
  <c r="J164" i="7" a="1"/>
  <c r="J164" i="7"/>
  <c r="K164" i="7" a="1"/>
  <c r="K164" i="7"/>
  <c r="L164" i="7" a="1"/>
  <c r="L164" i="7"/>
  <c r="M164" i="7" a="1"/>
  <c r="M164" i="7"/>
  <c r="N164" i="7" a="1"/>
  <c r="N164" i="7"/>
  <c r="O164" i="7" a="1"/>
  <c r="O164" i="7"/>
  <c r="P164" i="7" a="1"/>
  <c r="P164" i="7"/>
  <c r="Q164" i="7" a="1"/>
  <c r="Q164" i="7"/>
  <c r="R164" i="7" a="1"/>
  <c r="R164" i="7"/>
  <c r="S164" i="7" a="1"/>
  <c r="S164" i="7"/>
  <c r="T164" i="7" a="1"/>
  <c r="T164" i="7"/>
  <c r="U164" i="7" a="1"/>
  <c r="U164" i="7"/>
  <c r="V164" i="7" a="1"/>
  <c r="V164" i="7"/>
  <c r="W164" i="7" a="1"/>
  <c r="W164" i="7"/>
  <c r="X164" i="7" a="1"/>
  <c r="X164" i="7"/>
  <c r="Y164" i="7" a="1"/>
  <c r="Y164" i="7"/>
  <c r="B165" i="7" a="1"/>
  <c r="B165" i="7"/>
  <c r="C165" i="7" a="1"/>
  <c r="C165" i="7"/>
  <c r="D165" i="7" a="1"/>
  <c r="D165" i="7"/>
  <c r="E165" i="7" a="1"/>
  <c r="E165" i="7"/>
  <c r="F165" i="7" a="1"/>
  <c r="F165" i="7"/>
  <c r="G165" i="7" a="1"/>
  <c r="G165" i="7"/>
  <c r="H165" i="7" a="1"/>
  <c r="H165" i="7"/>
  <c r="I165" i="7" a="1"/>
  <c r="I165" i="7"/>
  <c r="J165" i="7" a="1"/>
  <c r="J165" i="7"/>
  <c r="K165" i="7" a="1"/>
  <c r="K165" i="7"/>
  <c r="L165" i="7" a="1"/>
  <c r="L165" i="7"/>
  <c r="M165" i="7" a="1"/>
  <c r="M165" i="7"/>
  <c r="N165" i="7" a="1"/>
  <c r="N165" i="7"/>
  <c r="O165" i="7" a="1"/>
  <c r="O165" i="7"/>
  <c r="P165" i="7" a="1"/>
  <c r="P165" i="7"/>
  <c r="Q165" i="7" a="1"/>
  <c r="Q165" i="7"/>
  <c r="R165" i="7" a="1"/>
  <c r="R165" i="7"/>
  <c r="S165" i="7" a="1"/>
  <c r="S165" i="7"/>
  <c r="T165" i="7" a="1"/>
  <c r="T165" i="7"/>
  <c r="U165" i="7" a="1"/>
  <c r="U165" i="7"/>
  <c r="V165" i="7" a="1"/>
  <c r="V165" i="7"/>
  <c r="W165" i="7" a="1"/>
  <c r="W165" i="7"/>
  <c r="X165" i="7" a="1"/>
  <c r="X165" i="7"/>
  <c r="Y165" i="7" a="1"/>
  <c r="Y165" i="7"/>
  <c r="B166" i="7" a="1"/>
  <c r="B166" i="7"/>
  <c r="C166" i="7" a="1"/>
  <c r="C166" i="7"/>
  <c r="D166" i="7" a="1"/>
  <c r="D166" i="7"/>
  <c r="E166" i="7" a="1"/>
  <c r="E166" i="7"/>
  <c r="F166" i="7" a="1"/>
  <c r="F166" i="7"/>
  <c r="G166" i="7" a="1"/>
  <c r="G166" i="7"/>
  <c r="H166" i="7" a="1"/>
  <c r="H166" i="7"/>
  <c r="I166" i="7" a="1"/>
  <c r="I166" i="7"/>
  <c r="J166" i="7" a="1"/>
  <c r="J166" i="7"/>
  <c r="K166" i="7" a="1"/>
  <c r="K166" i="7"/>
  <c r="L166" i="7" a="1"/>
  <c r="L166" i="7"/>
  <c r="M166" i="7" a="1"/>
  <c r="M166" i="7"/>
  <c r="N166" i="7" a="1"/>
  <c r="N166" i="7"/>
  <c r="O166" i="7" a="1"/>
  <c r="O166" i="7"/>
  <c r="P166" i="7" a="1"/>
  <c r="P166" i="7"/>
  <c r="Q166" i="7" a="1"/>
  <c r="Q166" i="7"/>
  <c r="R166" i="7" a="1"/>
  <c r="R166" i="7"/>
  <c r="S166" i="7" a="1"/>
  <c r="S166" i="7"/>
  <c r="T166" i="7" a="1"/>
  <c r="T166" i="7"/>
  <c r="U166" i="7" a="1"/>
  <c r="U166" i="7"/>
  <c r="V166" i="7" a="1"/>
  <c r="V166" i="7"/>
  <c r="W166" i="7" a="1"/>
  <c r="W166" i="7"/>
  <c r="X166" i="7" a="1"/>
  <c r="X166" i="7"/>
  <c r="Y166" i="7" a="1"/>
  <c r="Y166" i="7"/>
  <c r="B167" i="7" a="1"/>
  <c r="B167" i="7"/>
  <c r="C167" i="7" a="1"/>
  <c r="C167" i="7"/>
  <c r="D167" i="7" a="1"/>
  <c r="D167" i="7"/>
  <c r="E167" i="7" a="1"/>
  <c r="E167" i="7"/>
  <c r="F167" i="7" a="1"/>
  <c r="F167" i="7"/>
  <c r="G167" i="7" a="1"/>
  <c r="G167" i="7"/>
  <c r="H167" i="7" a="1"/>
  <c r="H167" i="7"/>
  <c r="I167" i="7" a="1"/>
  <c r="I167" i="7"/>
  <c r="J167" i="7" a="1"/>
  <c r="J167" i="7"/>
  <c r="K167" i="7" a="1"/>
  <c r="K167" i="7"/>
  <c r="L167" i="7" a="1"/>
  <c r="L167" i="7"/>
  <c r="M167" i="7" a="1"/>
  <c r="M167" i="7"/>
  <c r="N167" i="7" a="1"/>
  <c r="N167" i="7"/>
  <c r="O167" i="7" a="1"/>
  <c r="O167" i="7"/>
  <c r="P167" i="7" a="1"/>
  <c r="P167" i="7"/>
  <c r="Q167" i="7" a="1"/>
  <c r="Q167" i="7"/>
  <c r="R167" i="7" a="1"/>
  <c r="R167" i="7"/>
  <c r="S167" i="7" a="1"/>
  <c r="S167" i="7"/>
  <c r="T167" i="7" a="1"/>
  <c r="T167" i="7"/>
  <c r="U167" i="7" a="1"/>
  <c r="U167" i="7"/>
  <c r="V167" i="7" a="1"/>
  <c r="V167" i="7"/>
  <c r="W167" i="7" a="1"/>
  <c r="W167" i="7"/>
  <c r="X167" i="7" a="1"/>
  <c r="X167" i="7"/>
  <c r="Y167" i="7" a="1"/>
  <c r="Y167" i="7"/>
  <c r="B168" i="7" a="1"/>
  <c r="B168" i="7"/>
  <c r="C168" i="7" a="1"/>
  <c r="C168" i="7"/>
  <c r="D168" i="7" a="1"/>
  <c r="D168" i="7"/>
  <c r="E168" i="7" a="1"/>
  <c r="E168" i="7"/>
  <c r="F168" i="7" a="1"/>
  <c r="F168" i="7"/>
  <c r="G168" i="7" a="1"/>
  <c r="G168" i="7"/>
  <c r="H168" i="7" a="1"/>
  <c r="H168" i="7"/>
  <c r="I168" i="7" a="1"/>
  <c r="I168" i="7"/>
  <c r="J168" i="7" a="1"/>
  <c r="J168" i="7"/>
  <c r="K168" i="7" a="1"/>
  <c r="K168" i="7"/>
  <c r="L168" i="7" a="1"/>
  <c r="L168" i="7"/>
  <c r="M168" i="7" a="1"/>
  <c r="M168" i="7"/>
  <c r="N168" i="7" a="1"/>
  <c r="N168" i="7"/>
  <c r="O168" i="7" a="1"/>
  <c r="O168" i="7"/>
  <c r="P168" i="7" a="1"/>
  <c r="P168" i="7"/>
  <c r="Q168" i="7" a="1"/>
  <c r="Q168" i="7"/>
  <c r="R168" i="7" a="1"/>
  <c r="R168" i="7"/>
  <c r="S168" i="7" a="1"/>
  <c r="S168" i="7"/>
  <c r="T168" i="7" a="1"/>
  <c r="T168" i="7"/>
  <c r="U168" i="7" a="1"/>
  <c r="U168" i="7"/>
  <c r="V168" i="7" a="1"/>
  <c r="V168" i="7"/>
  <c r="W168" i="7" a="1"/>
  <c r="W168" i="7"/>
  <c r="X168" i="7" a="1"/>
  <c r="X168" i="7"/>
  <c r="Y168" i="7" a="1"/>
  <c r="Y168" i="7"/>
  <c r="B169" i="7" a="1"/>
  <c r="B169" i="7"/>
  <c r="C169" i="7" a="1"/>
  <c r="C169" i="7"/>
  <c r="D169" i="7" a="1"/>
  <c r="D169" i="7"/>
  <c r="E169" i="7" a="1"/>
  <c r="E169" i="7"/>
  <c r="F169" i="7" a="1"/>
  <c r="F169" i="7"/>
  <c r="G169" i="7" a="1"/>
  <c r="G169" i="7"/>
  <c r="H169" i="7" a="1"/>
  <c r="H169" i="7"/>
  <c r="I169" i="7" a="1"/>
  <c r="I169" i="7"/>
  <c r="J169" i="7" a="1"/>
  <c r="J169" i="7"/>
  <c r="K169" i="7" a="1"/>
  <c r="K169" i="7"/>
  <c r="L169" i="7" a="1"/>
  <c r="L169" i="7"/>
  <c r="M169" i="7" a="1"/>
  <c r="M169" i="7"/>
  <c r="N169" i="7" a="1"/>
  <c r="N169" i="7"/>
  <c r="O169" i="7" a="1"/>
  <c r="O169" i="7"/>
  <c r="P169" i="7" a="1"/>
  <c r="P169" i="7"/>
  <c r="Q169" i="7" a="1"/>
  <c r="Q169" i="7"/>
  <c r="R169" i="7" a="1"/>
  <c r="R169" i="7"/>
  <c r="S169" i="7" a="1"/>
  <c r="S169" i="7"/>
  <c r="T169" i="7" a="1"/>
  <c r="T169" i="7"/>
  <c r="U169" i="7" a="1"/>
  <c r="U169" i="7"/>
  <c r="V169" i="7" a="1"/>
  <c r="V169" i="7"/>
  <c r="W169" i="7" a="1"/>
  <c r="W169" i="7"/>
  <c r="X169" i="7" a="1"/>
  <c r="X169" i="7"/>
  <c r="Y169" i="7" a="1"/>
  <c r="Y169" i="7"/>
  <c r="B170" i="7" a="1"/>
  <c r="B170" i="7"/>
  <c r="C170" i="7" a="1"/>
  <c r="C170" i="7"/>
  <c r="D170" i="7" a="1"/>
  <c r="D170" i="7"/>
  <c r="E170" i="7" a="1"/>
  <c r="E170" i="7"/>
  <c r="F170" i="7" a="1"/>
  <c r="F170" i="7"/>
  <c r="G170" i="7" a="1"/>
  <c r="G170" i="7"/>
  <c r="H170" i="7" a="1"/>
  <c r="H170" i="7"/>
  <c r="I170" i="7" a="1"/>
  <c r="I170" i="7"/>
  <c r="J170" i="7" a="1"/>
  <c r="J170" i="7"/>
  <c r="K170" i="7" a="1"/>
  <c r="K170" i="7"/>
  <c r="L170" i="7" a="1"/>
  <c r="L170" i="7"/>
  <c r="M170" i="7" a="1"/>
  <c r="M170" i="7"/>
  <c r="N170" i="7" a="1"/>
  <c r="N170" i="7"/>
  <c r="O170" i="7" a="1"/>
  <c r="O170" i="7"/>
  <c r="P170" i="7" a="1"/>
  <c r="P170" i="7"/>
  <c r="Q170" i="7" a="1"/>
  <c r="Q170" i="7"/>
  <c r="R170" i="7" a="1"/>
  <c r="R170" i="7"/>
  <c r="S170" i="7" a="1"/>
  <c r="S170" i="7"/>
  <c r="T170" i="7" a="1"/>
  <c r="T170" i="7"/>
  <c r="U170" i="7" a="1"/>
  <c r="U170" i="7"/>
  <c r="V170" i="7" a="1"/>
  <c r="V170" i="7"/>
  <c r="W170" i="7" a="1"/>
  <c r="W170" i="7"/>
  <c r="X170" i="7" a="1"/>
  <c r="X170" i="7"/>
  <c r="Y170" i="7" a="1"/>
  <c r="Y170" i="7"/>
  <c r="B171" i="7" a="1"/>
  <c r="B171" i="7"/>
  <c r="C171" i="7" a="1"/>
  <c r="C171" i="7"/>
  <c r="D171" i="7" a="1"/>
  <c r="D171" i="7"/>
  <c r="E171" i="7" a="1"/>
  <c r="E171" i="7"/>
  <c r="F171" i="7" a="1"/>
  <c r="F171" i="7"/>
  <c r="G171" i="7" a="1"/>
  <c r="G171" i="7"/>
  <c r="H171" i="7" a="1"/>
  <c r="H171" i="7"/>
  <c r="I171" i="7" a="1"/>
  <c r="I171" i="7"/>
  <c r="J171" i="7" a="1"/>
  <c r="J171" i="7"/>
  <c r="K171" i="7" a="1"/>
  <c r="K171" i="7"/>
  <c r="L171" i="7" a="1"/>
  <c r="L171" i="7"/>
  <c r="M171" i="7" a="1"/>
  <c r="M171" i="7"/>
  <c r="N171" i="7" a="1"/>
  <c r="N171" i="7"/>
  <c r="O171" i="7" a="1"/>
  <c r="O171" i="7"/>
  <c r="P171" i="7" a="1"/>
  <c r="P171" i="7"/>
  <c r="Q171" i="7" a="1"/>
  <c r="Q171" i="7"/>
  <c r="R171" i="7" a="1"/>
  <c r="R171" i="7"/>
  <c r="S171" i="7" a="1"/>
  <c r="S171" i="7"/>
  <c r="T171" i="7" a="1"/>
  <c r="T171" i="7"/>
  <c r="U171" i="7" a="1"/>
  <c r="U171" i="7"/>
  <c r="V171" i="7" a="1"/>
  <c r="V171" i="7"/>
  <c r="W171" i="7" a="1"/>
  <c r="W171" i="7"/>
  <c r="X171" i="7" a="1"/>
  <c r="X171" i="7"/>
  <c r="Y171" i="7" a="1"/>
  <c r="Y171" i="7"/>
  <c r="B172" i="7" a="1"/>
  <c r="B172" i="7"/>
  <c r="C172" i="7" a="1"/>
  <c r="C172" i="7"/>
  <c r="D172" i="7" a="1"/>
  <c r="D172" i="7"/>
  <c r="E172" i="7" a="1"/>
  <c r="E172" i="7"/>
  <c r="F172" i="7" a="1"/>
  <c r="F172" i="7"/>
  <c r="G172" i="7" a="1"/>
  <c r="G172" i="7"/>
  <c r="H172" i="7" a="1"/>
  <c r="H172" i="7"/>
  <c r="I172" i="7" a="1"/>
  <c r="I172" i="7"/>
  <c r="J172" i="7" a="1"/>
  <c r="J172" i="7"/>
  <c r="K172" i="7" a="1"/>
  <c r="K172" i="7"/>
  <c r="L172" i="7" a="1"/>
  <c r="L172" i="7"/>
  <c r="M172" i="7" a="1"/>
  <c r="M172" i="7"/>
  <c r="N172" i="7" a="1"/>
  <c r="N172" i="7"/>
  <c r="O172" i="7" a="1"/>
  <c r="O172" i="7"/>
  <c r="P172" i="7" a="1"/>
  <c r="P172" i="7"/>
  <c r="Q172" i="7" a="1"/>
  <c r="Q172" i="7"/>
  <c r="R172" i="7" a="1"/>
  <c r="R172" i="7"/>
  <c r="S172" i="7" a="1"/>
  <c r="S172" i="7"/>
  <c r="T172" i="7" a="1"/>
  <c r="T172" i="7"/>
  <c r="U172" i="7" a="1"/>
  <c r="U172" i="7"/>
  <c r="V172" i="7" a="1"/>
  <c r="V172" i="7"/>
  <c r="W172" i="7" a="1"/>
  <c r="W172" i="7"/>
  <c r="X172" i="7" a="1"/>
  <c r="X172" i="7"/>
  <c r="Y172" i="7" a="1"/>
  <c r="Y172" i="7"/>
  <c r="B173" i="7" a="1"/>
  <c r="B173" i="7"/>
  <c r="C173" i="7" a="1"/>
  <c r="C173" i="7"/>
  <c r="D173" i="7" a="1"/>
  <c r="D173" i="7"/>
  <c r="E173" i="7" a="1"/>
  <c r="E173" i="7"/>
  <c r="F173" i="7" a="1"/>
  <c r="F173" i="7"/>
  <c r="G173" i="7" a="1"/>
  <c r="G173" i="7"/>
  <c r="H173" i="7" a="1"/>
  <c r="H173" i="7"/>
  <c r="I173" i="7" a="1"/>
  <c r="I173" i="7"/>
  <c r="J173" i="7" a="1"/>
  <c r="J173" i="7"/>
  <c r="K173" i="7" a="1"/>
  <c r="K173" i="7"/>
  <c r="L173" i="7" a="1"/>
  <c r="L173" i="7"/>
  <c r="M173" i="7" a="1"/>
  <c r="M173" i="7"/>
  <c r="N173" i="7" a="1"/>
  <c r="N173" i="7"/>
  <c r="O173" i="7" a="1"/>
  <c r="O173" i="7"/>
  <c r="P173" i="7" a="1"/>
  <c r="P173" i="7"/>
  <c r="Q173" i="7" a="1"/>
  <c r="Q173" i="7"/>
  <c r="R173" i="7" a="1"/>
  <c r="R173" i="7"/>
  <c r="S173" i="7" a="1"/>
  <c r="S173" i="7"/>
  <c r="T173" i="7" a="1"/>
  <c r="T173" i="7"/>
  <c r="U173" i="7" a="1"/>
  <c r="U173" i="7"/>
  <c r="V173" i="7" a="1"/>
  <c r="V173" i="7"/>
  <c r="W173" i="7" a="1"/>
  <c r="W173" i="7"/>
  <c r="X173" i="7" a="1"/>
  <c r="X173" i="7"/>
  <c r="Y173" i="7" a="1"/>
  <c r="Y173" i="7"/>
  <c r="B174" i="7" a="1"/>
  <c r="B174" i="7"/>
  <c r="C174" i="7" a="1"/>
  <c r="C174" i="7"/>
  <c r="D174" i="7" a="1"/>
  <c r="D174" i="7"/>
  <c r="E174" i="7" a="1"/>
  <c r="E174" i="7"/>
  <c r="F174" i="7" a="1"/>
  <c r="F174" i="7"/>
  <c r="G174" i="7" a="1"/>
  <c r="G174" i="7"/>
  <c r="H174" i="7" a="1"/>
  <c r="H174" i="7"/>
  <c r="I174" i="7" a="1"/>
  <c r="I174" i="7"/>
  <c r="J174" i="7" a="1"/>
  <c r="J174" i="7"/>
  <c r="K174" i="7" a="1"/>
  <c r="K174" i="7"/>
  <c r="L174" i="7" a="1"/>
  <c r="L174" i="7"/>
  <c r="M174" i="7" a="1"/>
  <c r="M174" i="7"/>
  <c r="N174" i="7" a="1"/>
  <c r="N174" i="7"/>
  <c r="O174" i="7" a="1"/>
  <c r="O174" i="7"/>
  <c r="P174" i="7" a="1"/>
  <c r="P174" i="7"/>
  <c r="Q174" i="7" a="1"/>
  <c r="Q174" i="7"/>
  <c r="R174" i="7" a="1"/>
  <c r="R174" i="7"/>
  <c r="S174" i="7" a="1"/>
  <c r="S174" i="7"/>
  <c r="T174" i="7" a="1"/>
  <c r="T174" i="7"/>
  <c r="U174" i="7" a="1"/>
  <c r="U174" i="7"/>
  <c r="V174" i="7" a="1"/>
  <c r="V174" i="7"/>
  <c r="W174" i="7" a="1"/>
  <c r="W174" i="7"/>
  <c r="X174" i="7" a="1"/>
  <c r="X174" i="7"/>
  <c r="Y174" i="7" a="1"/>
  <c r="Y174" i="7"/>
  <c r="B175" i="7" a="1"/>
  <c r="B175" i="7"/>
  <c r="C175" i="7" a="1"/>
  <c r="C175" i="7"/>
  <c r="D175" i="7" a="1"/>
  <c r="D175" i="7"/>
  <c r="E175" i="7" a="1"/>
  <c r="E175" i="7"/>
  <c r="F175" i="7" a="1"/>
  <c r="F175" i="7"/>
  <c r="G175" i="7" a="1"/>
  <c r="G175" i="7"/>
  <c r="H175" i="7" a="1"/>
  <c r="H175" i="7"/>
  <c r="I175" i="7" a="1"/>
  <c r="I175" i="7"/>
  <c r="J175" i="7" a="1"/>
  <c r="J175" i="7"/>
  <c r="K175" i="7" a="1"/>
  <c r="K175" i="7"/>
  <c r="L175" i="7" a="1"/>
  <c r="L175" i="7"/>
  <c r="M175" i="7" a="1"/>
  <c r="M175" i="7"/>
  <c r="N175" i="7" a="1"/>
  <c r="N175" i="7"/>
  <c r="O175" i="7" a="1"/>
  <c r="O175" i="7"/>
  <c r="P175" i="7" a="1"/>
  <c r="P175" i="7"/>
  <c r="Q175" i="7" a="1"/>
  <c r="Q175" i="7"/>
  <c r="R175" i="7" a="1"/>
  <c r="R175" i="7"/>
  <c r="S175" i="7" a="1"/>
  <c r="S175" i="7"/>
  <c r="T175" i="7" a="1"/>
  <c r="T175" i="7"/>
  <c r="U175" i="7" a="1"/>
  <c r="U175" i="7"/>
  <c r="V175" i="7" a="1"/>
  <c r="V175" i="7"/>
  <c r="W175" i="7" a="1"/>
  <c r="W175" i="7"/>
  <c r="X175" i="7" a="1"/>
  <c r="X175" i="7"/>
  <c r="Y175" i="7" a="1"/>
  <c r="Y175" i="7"/>
  <c r="B176" i="7" a="1"/>
  <c r="B176" i="7"/>
  <c r="C176" i="7" a="1"/>
  <c r="C176" i="7"/>
  <c r="D176" i="7" a="1"/>
  <c r="D176" i="7"/>
  <c r="E176" i="7" a="1"/>
  <c r="E176" i="7"/>
  <c r="F176" i="7" a="1"/>
  <c r="F176" i="7"/>
  <c r="G176" i="7" a="1"/>
  <c r="G176" i="7"/>
  <c r="H176" i="7" a="1"/>
  <c r="H176" i="7"/>
  <c r="I176" i="7" a="1"/>
  <c r="I176" i="7"/>
  <c r="J176" i="7" a="1"/>
  <c r="J176" i="7"/>
  <c r="K176" i="7" a="1"/>
  <c r="K176" i="7"/>
  <c r="L176" i="7" a="1"/>
  <c r="L176" i="7"/>
  <c r="M176" i="7" a="1"/>
  <c r="M176" i="7"/>
  <c r="N176" i="7" a="1"/>
  <c r="N176" i="7"/>
  <c r="O176" i="7" a="1"/>
  <c r="O176" i="7"/>
  <c r="P176" i="7" a="1"/>
  <c r="P176" i="7"/>
  <c r="Q176" i="7" a="1"/>
  <c r="Q176" i="7"/>
  <c r="R176" i="7" a="1"/>
  <c r="R176" i="7"/>
  <c r="S176" i="7" a="1"/>
  <c r="S176" i="7"/>
  <c r="T176" i="7" a="1"/>
  <c r="T176" i="7"/>
  <c r="U176" i="7" a="1"/>
  <c r="U176" i="7"/>
  <c r="V176" i="7" a="1"/>
  <c r="V176" i="7"/>
  <c r="W176" i="7" a="1"/>
  <c r="W176" i="7"/>
  <c r="X176" i="7" a="1"/>
  <c r="X176" i="7"/>
  <c r="Y176" i="7" a="1"/>
  <c r="Y176" i="7"/>
  <c r="B177" i="7" a="1"/>
  <c r="B177" i="7"/>
  <c r="C177" i="7" a="1"/>
  <c r="C177" i="7"/>
  <c r="D177" i="7" a="1"/>
  <c r="D177" i="7"/>
  <c r="E177" i="7" a="1"/>
  <c r="E177" i="7"/>
  <c r="F177" i="7" a="1"/>
  <c r="F177" i="7"/>
  <c r="G177" i="7" a="1"/>
  <c r="G177" i="7"/>
  <c r="H177" i="7" a="1"/>
  <c r="H177" i="7"/>
  <c r="I177" i="7" a="1"/>
  <c r="I177" i="7"/>
  <c r="J177" i="7" a="1"/>
  <c r="J177" i="7"/>
  <c r="K177" i="7" a="1"/>
  <c r="K177" i="7"/>
  <c r="L177" i="7" a="1"/>
  <c r="L177" i="7"/>
  <c r="M177" i="7" a="1"/>
  <c r="M177" i="7"/>
  <c r="N177" i="7" a="1"/>
  <c r="N177" i="7"/>
  <c r="O177" i="7" a="1"/>
  <c r="O177" i="7"/>
  <c r="P177" i="7" a="1"/>
  <c r="P177" i="7"/>
  <c r="Q177" i="7" a="1"/>
  <c r="Q177" i="7"/>
  <c r="R177" i="7" a="1"/>
  <c r="R177" i="7"/>
  <c r="S177" i="7" a="1"/>
  <c r="S177" i="7"/>
  <c r="T177" i="7" a="1"/>
  <c r="T177" i="7"/>
  <c r="U177" i="7" a="1"/>
  <c r="U177" i="7"/>
  <c r="V177" i="7" a="1"/>
  <c r="V177" i="7"/>
  <c r="W177" i="7" a="1"/>
  <c r="W177" i="7"/>
  <c r="X177" i="7" a="1"/>
  <c r="X177" i="7"/>
  <c r="Y177" i="7" a="1"/>
  <c r="Y177" i="7"/>
  <c r="B178" i="7" a="1"/>
  <c r="B178" i="7"/>
  <c r="C178" i="7" a="1"/>
  <c r="C178" i="7"/>
  <c r="D178" i="7" a="1"/>
  <c r="D178" i="7"/>
  <c r="E178" i="7" a="1"/>
  <c r="E178" i="7"/>
  <c r="F178" i="7" a="1"/>
  <c r="F178" i="7"/>
  <c r="G178" i="7" a="1"/>
  <c r="G178" i="7"/>
  <c r="H178" i="7" a="1"/>
  <c r="H178" i="7"/>
  <c r="I178" i="7" a="1"/>
  <c r="I178" i="7"/>
  <c r="J178" i="7" a="1"/>
  <c r="J178" i="7"/>
  <c r="K178" i="7" a="1"/>
  <c r="K178" i="7"/>
  <c r="L178" i="7" a="1"/>
  <c r="L178" i="7"/>
  <c r="M178" i="7" a="1"/>
  <c r="M178" i="7"/>
  <c r="N178" i="7" a="1"/>
  <c r="N178" i="7"/>
  <c r="O178" i="7" a="1"/>
  <c r="O178" i="7"/>
  <c r="P178" i="7" a="1"/>
  <c r="P178" i="7"/>
  <c r="Q178" i="7" a="1"/>
  <c r="Q178" i="7"/>
  <c r="R178" i="7" a="1"/>
  <c r="R178" i="7"/>
  <c r="S178" i="7" a="1"/>
  <c r="S178" i="7"/>
  <c r="T178" i="7" a="1"/>
  <c r="T178" i="7"/>
  <c r="U178" i="7" a="1"/>
  <c r="U178" i="7"/>
  <c r="V178" i="7" a="1"/>
  <c r="V178" i="7"/>
  <c r="W178" i="7" a="1"/>
  <c r="W178" i="7"/>
  <c r="X178" i="7" a="1"/>
  <c r="X178" i="7"/>
  <c r="Y178" i="7" a="1"/>
  <c r="Y178" i="7"/>
  <c r="B179" i="7" a="1"/>
  <c r="B179" i="7"/>
  <c r="C179" i="7" a="1"/>
  <c r="C179" i="7"/>
  <c r="D179" i="7" a="1"/>
  <c r="D179" i="7"/>
  <c r="E179" i="7" a="1"/>
  <c r="E179" i="7"/>
  <c r="F179" i="7" a="1"/>
  <c r="F179" i="7"/>
  <c r="G179" i="7" a="1"/>
  <c r="G179" i="7"/>
  <c r="H179" i="7" a="1"/>
  <c r="H179" i="7"/>
  <c r="I179" i="7" a="1"/>
  <c r="I179" i="7"/>
  <c r="J179" i="7" a="1"/>
  <c r="J179" i="7"/>
  <c r="K179" i="7" a="1"/>
  <c r="K179" i="7"/>
  <c r="L179" i="7" a="1"/>
  <c r="L179" i="7"/>
  <c r="M179" i="7" a="1"/>
  <c r="M179" i="7"/>
  <c r="N179" i="7" a="1"/>
  <c r="N179" i="7"/>
  <c r="O179" i="7" a="1"/>
  <c r="O179" i="7"/>
  <c r="P179" i="7" a="1"/>
  <c r="P179" i="7"/>
  <c r="Q179" i="7" a="1"/>
  <c r="Q179" i="7"/>
  <c r="R179" i="7" a="1"/>
  <c r="R179" i="7"/>
  <c r="S179" i="7" a="1"/>
  <c r="S179" i="7"/>
  <c r="T179" i="7" a="1"/>
  <c r="T179" i="7"/>
  <c r="U179" i="7" a="1"/>
  <c r="U179" i="7"/>
  <c r="V179" i="7" a="1"/>
  <c r="V179" i="7"/>
  <c r="W179" i="7" a="1"/>
  <c r="W179" i="7"/>
  <c r="X179" i="7" a="1"/>
  <c r="X179" i="7"/>
  <c r="Y179" i="7" a="1"/>
  <c r="Y179" i="7"/>
  <c r="B180" i="7" a="1"/>
  <c r="B180" i="7"/>
  <c r="C180" i="7" a="1"/>
  <c r="C180" i="7"/>
  <c r="D180" i="7" a="1"/>
  <c r="D180" i="7"/>
  <c r="E180" i="7" a="1"/>
  <c r="E180" i="7"/>
  <c r="F180" i="7" a="1"/>
  <c r="F180" i="7"/>
  <c r="G180" i="7" a="1"/>
  <c r="G180" i="7"/>
  <c r="H180" i="7" a="1"/>
  <c r="H180" i="7"/>
  <c r="I180" i="7" a="1"/>
  <c r="I180" i="7"/>
  <c r="J180" i="7" a="1"/>
  <c r="J180" i="7"/>
  <c r="K180" i="7" a="1"/>
  <c r="K180" i="7"/>
  <c r="L180" i="7" a="1"/>
  <c r="L180" i="7"/>
  <c r="M180" i="7" a="1"/>
  <c r="M180" i="7"/>
  <c r="N180" i="7" a="1"/>
  <c r="N180" i="7"/>
  <c r="O180" i="7" a="1"/>
  <c r="O180" i="7"/>
  <c r="P180" i="7" a="1"/>
  <c r="P180" i="7"/>
  <c r="Q180" i="7" a="1"/>
  <c r="Q180" i="7"/>
  <c r="R180" i="7" a="1"/>
  <c r="R180" i="7"/>
  <c r="S180" i="7" a="1"/>
  <c r="S180" i="7"/>
  <c r="T180" i="7" a="1"/>
  <c r="T180" i="7"/>
  <c r="U180" i="7" a="1"/>
  <c r="U180" i="7"/>
  <c r="V180" i="7" a="1"/>
  <c r="V180" i="7"/>
  <c r="W180" i="7" a="1"/>
  <c r="W180" i="7"/>
  <c r="X180" i="7" a="1"/>
  <c r="X180" i="7"/>
  <c r="Y180" i="7" a="1"/>
  <c r="Y180" i="7"/>
  <c r="B181" i="7" a="1"/>
  <c r="B181" i="7"/>
  <c r="C181" i="7" a="1"/>
  <c r="C181" i="7"/>
  <c r="D181" i="7" a="1"/>
  <c r="D181" i="7"/>
  <c r="E181" i="7" a="1"/>
  <c r="E181" i="7"/>
  <c r="F181" i="7" a="1"/>
  <c r="F181" i="7"/>
  <c r="G181" i="7" a="1"/>
  <c r="G181" i="7"/>
  <c r="H181" i="7" a="1"/>
  <c r="H181" i="7"/>
  <c r="I181" i="7" a="1"/>
  <c r="I181" i="7"/>
  <c r="J181" i="7" a="1"/>
  <c r="J181" i="7"/>
  <c r="K181" i="7" a="1"/>
  <c r="K181" i="7"/>
  <c r="L181" i="7" a="1"/>
  <c r="L181" i="7"/>
  <c r="M181" i="7" a="1"/>
  <c r="M181" i="7"/>
  <c r="N181" i="7" a="1"/>
  <c r="N181" i="7"/>
  <c r="O181" i="7" a="1"/>
  <c r="O181" i="7"/>
  <c r="P181" i="7" a="1"/>
  <c r="P181" i="7"/>
  <c r="Q181" i="7" a="1"/>
  <c r="Q181" i="7"/>
  <c r="R181" i="7" a="1"/>
  <c r="R181" i="7"/>
  <c r="S181" i="7" a="1"/>
  <c r="S181" i="7"/>
  <c r="T181" i="7" a="1"/>
  <c r="T181" i="7"/>
  <c r="U181" i="7" a="1"/>
  <c r="U181" i="7"/>
  <c r="V181" i="7" a="1"/>
  <c r="V181" i="7"/>
  <c r="W181" i="7" a="1"/>
  <c r="W181" i="7"/>
  <c r="X181" i="7" a="1"/>
  <c r="X181" i="7"/>
  <c r="Y181" i="7" a="1"/>
  <c r="Y181" i="7"/>
  <c r="B182" i="7" a="1"/>
  <c r="B182" i="7"/>
  <c r="C182" i="7" a="1"/>
  <c r="C182" i="7"/>
  <c r="D182" i="7" a="1"/>
  <c r="D182" i="7"/>
  <c r="E182" i="7" a="1"/>
  <c r="E182" i="7"/>
  <c r="F182" i="7" a="1"/>
  <c r="F182" i="7"/>
  <c r="G182" i="7" a="1"/>
  <c r="G182" i="7"/>
  <c r="H182" i="7" a="1"/>
  <c r="H182" i="7"/>
  <c r="I182" i="7" a="1"/>
  <c r="I182" i="7"/>
  <c r="J182" i="7" a="1"/>
  <c r="J182" i="7"/>
  <c r="K182" i="7" a="1"/>
  <c r="K182" i="7"/>
  <c r="L182" i="7" a="1"/>
  <c r="L182" i="7"/>
  <c r="M182" i="7" a="1"/>
  <c r="M182" i="7"/>
  <c r="N182" i="7" a="1"/>
  <c r="N182" i="7"/>
  <c r="O182" i="7" a="1"/>
  <c r="O182" i="7"/>
  <c r="P182" i="7" a="1"/>
  <c r="P182" i="7"/>
  <c r="Q182" i="7" a="1"/>
  <c r="Q182" i="7"/>
  <c r="R182" i="7" a="1"/>
  <c r="R182" i="7"/>
  <c r="S182" i="7" a="1"/>
  <c r="S182" i="7"/>
  <c r="T182" i="7" a="1"/>
  <c r="T182" i="7"/>
  <c r="U182" i="7" a="1"/>
  <c r="U182" i="7"/>
  <c r="V182" i="7" a="1"/>
  <c r="V182" i="7"/>
  <c r="W182" i="7" a="1"/>
  <c r="W182" i="7"/>
  <c r="X182" i="7" a="1"/>
  <c r="X182" i="7"/>
  <c r="Y182" i="7" a="1"/>
  <c r="Y182" i="7"/>
  <c r="B183" i="7" a="1"/>
  <c r="B183" i="7"/>
  <c r="C183" i="7" a="1"/>
  <c r="C183" i="7"/>
  <c r="D183" i="7" a="1"/>
  <c r="D183" i="7"/>
  <c r="E183" i="7" a="1"/>
  <c r="E183" i="7"/>
  <c r="F183" i="7" a="1"/>
  <c r="F183" i="7"/>
  <c r="G183" i="7" a="1"/>
  <c r="G183" i="7"/>
  <c r="H183" i="7" a="1"/>
  <c r="H183" i="7"/>
  <c r="I183" i="7" a="1"/>
  <c r="I183" i="7"/>
  <c r="J183" i="7" a="1"/>
  <c r="J183" i="7"/>
  <c r="K183" i="7" a="1"/>
  <c r="K183" i="7"/>
  <c r="L183" i="7" a="1"/>
  <c r="L183" i="7"/>
  <c r="M183" i="7" a="1"/>
  <c r="M183" i="7"/>
  <c r="N183" i="7" a="1"/>
  <c r="N183" i="7"/>
  <c r="O183" i="7" a="1"/>
  <c r="O183" i="7"/>
  <c r="P183" i="7" a="1"/>
  <c r="P183" i="7"/>
  <c r="Q183" i="7" a="1"/>
  <c r="Q183" i="7"/>
  <c r="R183" i="7" a="1"/>
  <c r="R183" i="7"/>
  <c r="S183" i="7" a="1"/>
  <c r="S183" i="7"/>
  <c r="T183" i="7" a="1"/>
  <c r="T183" i="7"/>
  <c r="U183" i="7" a="1"/>
  <c r="U183" i="7"/>
  <c r="V183" i="7" a="1"/>
  <c r="V183" i="7"/>
  <c r="W183" i="7" a="1"/>
  <c r="W183" i="7"/>
  <c r="X183" i="7" a="1"/>
  <c r="X183" i="7"/>
  <c r="Y183" i="7" a="1"/>
  <c r="Y183" i="7"/>
  <c r="B184" i="7" a="1"/>
  <c r="B184" i="7"/>
  <c r="C184" i="7" a="1"/>
  <c r="C184" i="7"/>
  <c r="D184" i="7" a="1"/>
  <c r="D184" i="7"/>
  <c r="E184" i="7" a="1"/>
  <c r="E184" i="7"/>
  <c r="F184" i="7" a="1"/>
  <c r="F184" i="7"/>
  <c r="G184" i="7" a="1"/>
  <c r="G184" i="7"/>
  <c r="H184" i="7" a="1"/>
  <c r="H184" i="7"/>
  <c r="I184" i="7" a="1"/>
  <c r="I184" i="7"/>
  <c r="J184" i="7" a="1"/>
  <c r="J184" i="7"/>
  <c r="K184" i="7" a="1"/>
  <c r="K184" i="7"/>
  <c r="L184" i="7" a="1"/>
  <c r="L184" i="7"/>
  <c r="M184" i="7" a="1"/>
  <c r="M184" i="7"/>
  <c r="N184" i="7" a="1"/>
  <c r="N184" i="7"/>
  <c r="O184" i="7" a="1"/>
  <c r="O184" i="7"/>
  <c r="P184" i="7" a="1"/>
  <c r="P184" i="7"/>
  <c r="Q184" i="7" a="1"/>
  <c r="Q184" i="7"/>
  <c r="R184" i="7" a="1"/>
  <c r="R184" i="7"/>
  <c r="S184" i="7" a="1"/>
  <c r="S184" i="7"/>
  <c r="T184" i="7" a="1"/>
  <c r="T184" i="7"/>
  <c r="U184" i="7" a="1"/>
  <c r="U184" i="7"/>
  <c r="V184" i="7" a="1"/>
  <c r="V184" i="7"/>
  <c r="W184" i="7" a="1"/>
  <c r="W184" i="7"/>
  <c r="X184" i="7" a="1"/>
  <c r="X184" i="7"/>
  <c r="Y184" i="7" a="1"/>
  <c r="Y184" i="7"/>
  <c r="B185" i="7" a="1"/>
  <c r="B185" i="7"/>
  <c r="C185" i="7" a="1"/>
  <c r="C185" i="7"/>
  <c r="D185" i="7" a="1"/>
  <c r="D185" i="7"/>
  <c r="E185" i="7" a="1"/>
  <c r="E185" i="7"/>
  <c r="F185" i="7" a="1"/>
  <c r="F185" i="7"/>
  <c r="G185" i="7" a="1"/>
  <c r="G185" i="7"/>
  <c r="H185" i="7" a="1"/>
  <c r="H185" i="7"/>
  <c r="I185" i="7" a="1"/>
  <c r="I185" i="7"/>
  <c r="J185" i="7" a="1"/>
  <c r="J185" i="7"/>
  <c r="K185" i="7" a="1"/>
  <c r="K185" i="7"/>
  <c r="L185" i="7" a="1"/>
  <c r="L185" i="7"/>
  <c r="M185" i="7" a="1"/>
  <c r="M185" i="7"/>
  <c r="N185" i="7" a="1"/>
  <c r="N185" i="7"/>
  <c r="O185" i="7" a="1"/>
  <c r="O185" i="7"/>
  <c r="P185" i="7" a="1"/>
  <c r="P185" i="7"/>
  <c r="Q185" i="7" a="1"/>
  <c r="Q185" i="7"/>
  <c r="R185" i="7" a="1"/>
  <c r="R185" i="7"/>
  <c r="S185" i="7" a="1"/>
  <c r="S185" i="7"/>
  <c r="T185" i="7" a="1"/>
  <c r="T185" i="7"/>
  <c r="U185" i="7" a="1"/>
  <c r="U185" i="7"/>
  <c r="V185" i="7" a="1"/>
  <c r="V185" i="7"/>
  <c r="W185" i="7" a="1"/>
  <c r="W185" i="7"/>
  <c r="X185" i="7" a="1"/>
  <c r="X185" i="7"/>
  <c r="Y185" i="7" a="1"/>
  <c r="Y185" i="7"/>
  <c r="B186" i="7" a="1"/>
  <c r="B186" i="7"/>
  <c r="C186" i="7" a="1"/>
  <c r="C186" i="7"/>
  <c r="D186" i="7" a="1"/>
  <c r="D186" i="7"/>
  <c r="E186" i="7" a="1"/>
  <c r="E186" i="7"/>
  <c r="F186" i="7" a="1"/>
  <c r="F186" i="7"/>
  <c r="G186" i="7" a="1"/>
  <c r="G186" i="7"/>
  <c r="H186" i="7" a="1"/>
  <c r="H186" i="7"/>
  <c r="I186" i="7" a="1"/>
  <c r="I186" i="7"/>
  <c r="J186" i="7" a="1"/>
  <c r="J186" i="7"/>
  <c r="K186" i="7" a="1"/>
  <c r="K186" i="7"/>
  <c r="L186" i="7" a="1"/>
  <c r="L186" i="7"/>
  <c r="M186" i="7" a="1"/>
  <c r="M186" i="7"/>
  <c r="N186" i="7" a="1"/>
  <c r="N186" i="7"/>
  <c r="O186" i="7" a="1"/>
  <c r="O186" i="7"/>
  <c r="P186" i="7" a="1"/>
  <c r="P186" i="7"/>
  <c r="Q186" i="7" a="1"/>
  <c r="Q186" i="7"/>
  <c r="R186" i="7" a="1"/>
  <c r="R186" i="7"/>
  <c r="S186" i="7" a="1"/>
  <c r="S186" i="7"/>
  <c r="T186" i="7" a="1"/>
  <c r="T186" i="7"/>
  <c r="U186" i="7" a="1"/>
  <c r="U186" i="7"/>
  <c r="V186" i="7" a="1"/>
  <c r="V186" i="7"/>
  <c r="W186" i="7" a="1"/>
  <c r="W186" i="7"/>
  <c r="X186" i="7" a="1"/>
  <c r="X186" i="7"/>
  <c r="Y186" i="7" a="1"/>
  <c r="Y186" i="7"/>
  <c r="B187" i="7" a="1"/>
  <c r="B187" i="7"/>
  <c r="C187" i="7" a="1"/>
  <c r="C187" i="7"/>
  <c r="D187" i="7" a="1"/>
  <c r="D187" i="7"/>
  <c r="E187" i="7" a="1"/>
  <c r="E187" i="7"/>
  <c r="F187" i="7" a="1"/>
  <c r="F187" i="7"/>
  <c r="G187" i="7" a="1"/>
  <c r="G187" i="7"/>
  <c r="H187" i="7" a="1"/>
  <c r="H187" i="7"/>
  <c r="I187" i="7" a="1"/>
  <c r="I187" i="7"/>
  <c r="J187" i="7" a="1"/>
  <c r="J187" i="7"/>
  <c r="K187" i="7" a="1"/>
  <c r="K187" i="7"/>
  <c r="L187" i="7" a="1"/>
  <c r="L187" i="7"/>
  <c r="M187" i="7" a="1"/>
  <c r="M187" i="7"/>
  <c r="N187" i="7" a="1"/>
  <c r="N187" i="7"/>
  <c r="O187" i="7" a="1"/>
  <c r="O187" i="7"/>
  <c r="P187" i="7" a="1"/>
  <c r="P187" i="7"/>
  <c r="Q187" i="7" a="1"/>
  <c r="Q187" i="7"/>
  <c r="R187" i="7" a="1"/>
  <c r="R187" i="7"/>
  <c r="S187" i="7" a="1"/>
  <c r="S187" i="7"/>
  <c r="T187" i="7" a="1"/>
  <c r="T187" i="7"/>
  <c r="U187" i="7" a="1"/>
  <c r="U187" i="7"/>
  <c r="V187" i="7" a="1"/>
  <c r="V187" i="7"/>
  <c r="W187" i="7" a="1"/>
  <c r="W187" i="7"/>
  <c r="X187" i="7" a="1"/>
  <c r="X187" i="7"/>
  <c r="Y187" i="7" a="1"/>
  <c r="Y187" i="7"/>
  <c r="B188" i="7" a="1"/>
  <c r="B188" i="7"/>
  <c r="C188" i="7" a="1"/>
  <c r="C188" i="7"/>
  <c r="D188" i="7" a="1"/>
  <c r="D188" i="7"/>
  <c r="E188" i="7" a="1"/>
  <c r="E188" i="7"/>
  <c r="F188" i="7" a="1"/>
  <c r="F188" i="7"/>
  <c r="G188" i="7" a="1"/>
  <c r="G188" i="7"/>
  <c r="H188" i="7" a="1"/>
  <c r="H188" i="7"/>
  <c r="I188" i="7" a="1"/>
  <c r="I188" i="7"/>
  <c r="J188" i="7" a="1"/>
  <c r="J188" i="7"/>
  <c r="K188" i="7" a="1"/>
  <c r="K188" i="7"/>
  <c r="L188" i="7" a="1"/>
  <c r="L188" i="7"/>
  <c r="M188" i="7" a="1"/>
  <c r="M188" i="7"/>
  <c r="N188" i="7" a="1"/>
  <c r="N188" i="7"/>
  <c r="O188" i="7" a="1"/>
  <c r="O188" i="7"/>
  <c r="P188" i="7" a="1"/>
  <c r="P188" i="7"/>
  <c r="Q188" i="7" a="1"/>
  <c r="Q188" i="7"/>
  <c r="R188" i="7" a="1"/>
  <c r="R188" i="7"/>
  <c r="S188" i="7" a="1"/>
  <c r="S188" i="7"/>
  <c r="T188" i="7" a="1"/>
  <c r="T188" i="7"/>
  <c r="U188" i="7" a="1"/>
  <c r="U188" i="7"/>
  <c r="V188" i="7" a="1"/>
  <c r="V188" i="7"/>
  <c r="W188" i="7" a="1"/>
  <c r="W188" i="7"/>
  <c r="X188" i="7" a="1"/>
  <c r="X188" i="7"/>
  <c r="Y188" i="7" a="1"/>
  <c r="Y188" i="7"/>
  <c r="B189" i="7" a="1"/>
  <c r="B189" i="7"/>
  <c r="C189" i="7" a="1"/>
  <c r="C189" i="7"/>
  <c r="D189" i="7" a="1"/>
  <c r="D189" i="7"/>
  <c r="E189" i="7" a="1"/>
  <c r="E189" i="7"/>
  <c r="F189" i="7" a="1"/>
  <c r="F189" i="7"/>
  <c r="G189" i="7" a="1"/>
  <c r="G189" i="7"/>
  <c r="H189" i="7" a="1"/>
  <c r="H189" i="7"/>
  <c r="I189" i="7" a="1"/>
  <c r="I189" i="7"/>
  <c r="J189" i="7" a="1"/>
  <c r="J189" i="7"/>
  <c r="K189" i="7" a="1"/>
  <c r="K189" i="7"/>
  <c r="L189" i="7" a="1"/>
  <c r="L189" i="7"/>
  <c r="M189" i="7" a="1"/>
  <c r="M189" i="7"/>
  <c r="N189" i="7" a="1"/>
  <c r="N189" i="7"/>
  <c r="O189" i="7" a="1"/>
  <c r="O189" i="7"/>
  <c r="P189" i="7" a="1"/>
  <c r="P189" i="7"/>
  <c r="Q189" i="7" a="1"/>
  <c r="Q189" i="7"/>
  <c r="R189" i="7" a="1"/>
  <c r="R189" i="7"/>
  <c r="S189" i="7" a="1"/>
  <c r="S189" i="7"/>
  <c r="T189" i="7" a="1"/>
  <c r="T189" i="7"/>
  <c r="U189" i="7" a="1"/>
  <c r="U189" i="7"/>
  <c r="V189" i="7" a="1"/>
  <c r="V189" i="7"/>
  <c r="W189" i="7" a="1"/>
  <c r="W189" i="7"/>
  <c r="X189" i="7" a="1"/>
  <c r="X189" i="7"/>
  <c r="Y189" i="7" a="1"/>
  <c r="Y189" i="7"/>
  <c r="B190" i="7" a="1"/>
  <c r="B190" i="7"/>
  <c r="C190" i="7" a="1"/>
  <c r="C190" i="7"/>
  <c r="D190" i="7" a="1"/>
  <c r="D190" i="7"/>
  <c r="E190" i="7" a="1"/>
  <c r="E190" i="7"/>
  <c r="F190" i="7" a="1"/>
  <c r="F190" i="7"/>
  <c r="G190" i="7" a="1"/>
  <c r="G190" i="7"/>
  <c r="H190" i="7" a="1"/>
  <c r="H190" i="7"/>
  <c r="I190" i="7" a="1"/>
  <c r="I190" i="7"/>
  <c r="J190" i="7" a="1"/>
  <c r="J190" i="7"/>
  <c r="K190" i="7" a="1"/>
  <c r="K190" i="7"/>
  <c r="L190" i="7" a="1"/>
  <c r="L190" i="7"/>
  <c r="M190" i="7" a="1"/>
  <c r="M190" i="7"/>
  <c r="N190" i="7" a="1"/>
  <c r="N190" i="7"/>
  <c r="O190" i="7" a="1"/>
  <c r="O190" i="7"/>
  <c r="P190" i="7" a="1"/>
  <c r="P190" i="7"/>
  <c r="Q190" i="7" a="1"/>
  <c r="Q190" i="7"/>
  <c r="R190" i="7" a="1"/>
  <c r="R190" i="7"/>
  <c r="S190" i="7" a="1"/>
  <c r="S190" i="7"/>
  <c r="T190" i="7" a="1"/>
  <c r="T190" i="7"/>
  <c r="U190" i="7" a="1"/>
  <c r="U190" i="7"/>
  <c r="V190" i="7" a="1"/>
  <c r="V190" i="7"/>
  <c r="W190" i="7" a="1"/>
  <c r="W190" i="7"/>
  <c r="X190" i="7" a="1"/>
  <c r="X190" i="7"/>
  <c r="Y190" i="7" a="1"/>
  <c r="Y190" i="7"/>
  <c r="B191" i="7" a="1"/>
  <c r="B191" i="7"/>
  <c r="C191" i="7" a="1"/>
  <c r="C191" i="7"/>
  <c r="D191" i="7" a="1"/>
  <c r="D191" i="7"/>
  <c r="E191" i="7" a="1"/>
  <c r="E191" i="7"/>
  <c r="F191" i="7" a="1"/>
  <c r="F191" i="7"/>
  <c r="G191" i="7" a="1"/>
  <c r="G191" i="7"/>
  <c r="H191" i="7" a="1"/>
  <c r="H191" i="7"/>
  <c r="I191" i="7" a="1"/>
  <c r="I191" i="7"/>
  <c r="J191" i="7" a="1"/>
  <c r="J191" i="7"/>
  <c r="K191" i="7" a="1"/>
  <c r="K191" i="7"/>
  <c r="L191" i="7" a="1"/>
  <c r="L191" i="7"/>
  <c r="M191" i="7" a="1"/>
  <c r="M191" i="7"/>
  <c r="N191" i="7" a="1"/>
  <c r="N191" i="7"/>
  <c r="O191" i="7" a="1"/>
  <c r="O191" i="7"/>
  <c r="P191" i="7" a="1"/>
  <c r="P191" i="7"/>
  <c r="Q191" i="7" a="1"/>
  <c r="Q191" i="7"/>
  <c r="R191" i="7" a="1"/>
  <c r="R191" i="7"/>
  <c r="S191" i="7" a="1"/>
  <c r="S191" i="7"/>
  <c r="T191" i="7" a="1"/>
  <c r="T191" i="7"/>
  <c r="U191" i="7" a="1"/>
  <c r="U191" i="7"/>
  <c r="V191" i="7" a="1"/>
  <c r="V191" i="7"/>
  <c r="W191" i="7" a="1"/>
  <c r="W191" i="7"/>
  <c r="X191" i="7" a="1"/>
  <c r="X191" i="7"/>
  <c r="Y191" i="7" a="1"/>
  <c r="Y191" i="7"/>
  <c r="B192" i="7" a="1"/>
  <c r="B192" i="7"/>
  <c r="C192" i="7" a="1"/>
  <c r="C192" i="7"/>
  <c r="D192" i="7" a="1"/>
  <c r="D192" i="7"/>
  <c r="E192" i="7" a="1"/>
  <c r="E192" i="7"/>
  <c r="F192" i="7" a="1"/>
  <c r="F192" i="7"/>
  <c r="G192" i="7" a="1"/>
  <c r="G192" i="7"/>
  <c r="H192" i="7" a="1"/>
  <c r="H192" i="7"/>
  <c r="I192" i="7" a="1"/>
  <c r="I192" i="7"/>
  <c r="J192" i="7" a="1"/>
  <c r="J192" i="7"/>
  <c r="K192" i="7" a="1"/>
  <c r="K192" i="7"/>
  <c r="L192" i="7" a="1"/>
  <c r="L192" i="7"/>
  <c r="M192" i="7" a="1"/>
  <c r="M192" i="7"/>
  <c r="N192" i="7" a="1"/>
  <c r="N192" i="7"/>
  <c r="O192" i="7" a="1"/>
  <c r="O192" i="7"/>
  <c r="P192" i="7" a="1"/>
  <c r="P192" i="7"/>
  <c r="Q192" i="7" a="1"/>
  <c r="Q192" i="7"/>
  <c r="R192" i="7" a="1"/>
  <c r="R192" i="7"/>
  <c r="S192" i="7" a="1"/>
  <c r="S192" i="7"/>
  <c r="T192" i="7" a="1"/>
  <c r="T192" i="7"/>
  <c r="U192" i="7" a="1"/>
  <c r="U192" i="7"/>
  <c r="V192" i="7" a="1"/>
  <c r="V192" i="7"/>
  <c r="W192" i="7" a="1"/>
  <c r="W192" i="7"/>
  <c r="X192" i="7" a="1"/>
  <c r="X192" i="7"/>
  <c r="Y192" i="7" a="1"/>
  <c r="Y192" i="7"/>
  <c r="B193" i="7" a="1"/>
  <c r="B193" i="7"/>
  <c r="C193" i="7" a="1"/>
  <c r="C193" i="7"/>
  <c r="D193" i="7" a="1"/>
  <c r="D193" i="7"/>
  <c r="E193" i="7" a="1"/>
  <c r="E193" i="7"/>
  <c r="F193" i="7" a="1"/>
  <c r="F193" i="7"/>
  <c r="G193" i="7" a="1"/>
  <c r="G193" i="7"/>
  <c r="H193" i="7" a="1"/>
  <c r="H193" i="7"/>
  <c r="I193" i="7" a="1"/>
  <c r="I193" i="7"/>
  <c r="J193" i="7" a="1"/>
  <c r="J193" i="7"/>
  <c r="K193" i="7" a="1"/>
  <c r="K193" i="7"/>
  <c r="L193" i="7" a="1"/>
  <c r="L193" i="7"/>
  <c r="M193" i="7" a="1"/>
  <c r="M193" i="7"/>
  <c r="N193" i="7" a="1"/>
  <c r="N193" i="7"/>
  <c r="O193" i="7" a="1"/>
  <c r="O193" i="7"/>
  <c r="P193" i="7" a="1"/>
  <c r="P193" i="7"/>
  <c r="Q193" i="7" a="1"/>
  <c r="Q193" i="7"/>
  <c r="R193" i="7" a="1"/>
  <c r="R193" i="7"/>
  <c r="S193" i="7" a="1"/>
  <c r="S193" i="7"/>
  <c r="T193" i="7" a="1"/>
  <c r="T193" i="7"/>
  <c r="U193" i="7" a="1"/>
  <c r="U193" i="7"/>
  <c r="V193" i="7" a="1"/>
  <c r="V193" i="7"/>
  <c r="W193" i="7" a="1"/>
  <c r="W193" i="7"/>
  <c r="X193" i="7" a="1"/>
  <c r="X193" i="7"/>
  <c r="Y193" i="7" a="1"/>
  <c r="Y193" i="7"/>
  <c r="B194" i="7" a="1"/>
  <c r="B194" i="7"/>
  <c r="C194" i="7" a="1"/>
  <c r="C194" i="7"/>
  <c r="D194" i="7" a="1"/>
  <c r="D194" i="7"/>
  <c r="E194" i="7" a="1"/>
  <c r="E194" i="7"/>
  <c r="F194" i="7" a="1"/>
  <c r="F194" i="7"/>
  <c r="G194" i="7" a="1"/>
  <c r="G194" i="7"/>
  <c r="H194" i="7" a="1"/>
  <c r="H194" i="7"/>
  <c r="I194" i="7" a="1"/>
  <c r="I194" i="7"/>
  <c r="J194" i="7" a="1"/>
  <c r="J194" i="7"/>
  <c r="K194" i="7" a="1"/>
  <c r="K194" i="7"/>
  <c r="L194" i="7" a="1"/>
  <c r="L194" i="7"/>
  <c r="M194" i="7" a="1"/>
  <c r="M194" i="7"/>
  <c r="N194" i="7" a="1"/>
  <c r="N194" i="7"/>
  <c r="O194" i="7" a="1"/>
  <c r="O194" i="7"/>
  <c r="P194" i="7" a="1"/>
  <c r="P194" i="7"/>
  <c r="Q194" i="7" a="1"/>
  <c r="Q194" i="7"/>
  <c r="R194" i="7" a="1"/>
  <c r="R194" i="7"/>
  <c r="S194" i="7" a="1"/>
  <c r="S194" i="7"/>
  <c r="T194" i="7" a="1"/>
  <c r="T194" i="7"/>
  <c r="U194" i="7" a="1"/>
  <c r="U194" i="7"/>
  <c r="V194" i="7" a="1"/>
  <c r="V194" i="7"/>
  <c r="W194" i="7" a="1"/>
  <c r="W194" i="7"/>
  <c r="X194" i="7" a="1"/>
  <c r="X194" i="7"/>
  <c r="Y194" i="7" a="1"/>
  <c r="Y194" i="7"/>
  <c r="B195" i="7" a="1"/>
  <c r="B195" i="7"/>
  <c r="C195" i="7" a="1"/>
  <c r="C195" i="7"/>
  <c r="D195" i="7" a="1"/>
  <c r="D195" i="7"/>
  <c r="E195" i="7" a="1"/>
  <c r="E195" i="7"/>
  <c r="F195" i="7" a="1"/>
  <c r="F195" i="7"/>
  <c r="G195" i="7" a="1"/>
  <c r="G195" i="7"/>
  <c r="H195" i="7" a="1"/>
  <c r="H195" i="7"/>
  <c r="I195" i="7" a="1"/>
  <c r="I195" i="7"/>
  <c r="J195" i="7" a="1"/>
  <c r="J195" i="7"/>
  <c r="K195" i="7" a="1"/>
  <c r="K195" i="7"/>
  <c r="L195" i="7" a="1"/>
  <c r="L195" i="7"/>
  <c r="M195" i="7" a="1"/>
  <c r="M195" i="7"/>
  <c r="N195" i="7" a="1"/>
  <c r="N195" i="7"/>
  <c r="O195" i="7" a="1"/>
  <c r="O195" i="7"/>
  <c r="P195" i="7" a="1"/>
  <c r="P195" i="7"/>
  <c r="Q195" i="7" a="1"/>
  <c r="Q195" i="7"/>
  <c r="R195" i="7" a="1"/>
  <c r="R195" i="7"/>
  <c r="S195" i="7" a="1"/>
  <c r="S195" i="7"/>
  <c r="T195" i="7" a="1"/>
  <c r="T195" i="7"/>
  <c r="U195" i="7" a="1"/>
  <c r="U195" i="7"/>
  <c r="V195" i="7" a="1"/>
  <c r="V195" i="7"/>
  <c r="W195" i="7" a="1"/>
  <c r="W195" i="7"/>
  <c r="X195" i="7" a="1"/>
  <c r="X195" i="7"/>
  <c r="Y195" i="7" a="1"/>
  <c r="Y195" i="7"/>
  <c r="B196" i="7" a="1"/>
  <c r="B196" i="7"/>
  <c r="C196" i="7" a="1"/>
  <c r="C196" i="7"/>
  <c r="D196" i="7" a="1"/>
  <c r="D196" i="7"/>
  <c r="E196" i="7" a="1"/>
  <c r="E196" i="7"/>
  <c r="F196" i="7" a="1"/>
  <c r="F196" i="7"/>
  <c r="G196" i="7" a="1"/>
  <c r="G196" i="7"/>
  <c r="H196" i="7" a="1"/>
  <c r="H196" i="7"/>
  <c r="I196" i="7" a="1"/>
  <c r="I196" i="7"/>
  <c r="J196" i="7" a="1"/>
  <c r="J196" i="7"/>
  <c r="K196" i="7" a="1"/>
  <c r="K196" i="7"/>
  <c r="L196" i="7" a="1"/>
  <c r="L196" i="7"/>
  <c r="M196" i="7" a="1"/>
  <c r="M196" i="7"/>
  <c r="N196" i="7" a="1"/>
  <c r="N196" i="7"/>
  <c r="O196" i="7" a="1"/>
  <c r="O196" i="7"/>
  <c r="P196" i="7" a="1"/>
  <c r="P196" i="7"/>
  <c r="Q196" i="7" a="1"/>
  <c r="Q196" i="7"/>
  <c r="R196" i="7" a="1"/>
  <c r="R196" i="7"/>
  <c r="S196" i="7" a="1"/>
  <c r="S196" i="7"/>
  <c r="T196" i="7" a="1"/>
  <c r="T196" i="7"/>
  <c r="U196" i="7" a="1"/>
  <c r="U196" i="7"/>
  <c r="V196" i="7" a="1"/>
  <c r="V196" i="7"/>
  <c r="W196" i="7" a="1"/>
  <c r="W196" i="7"/>
  <c r="X196" i="7" a="1"/>
  <c r="X196" i="7"/>
  <c r="Y196" i="7" a="1"/>
  <c r="Y196" i="7"/>
  <c r="B197" i="7" a="1"/>
  <c r="B197" i="7"/>
  <c r="C197" i="7" a="1"/>
  <c r="C197" i="7"/>
  <c r="D197" i="7" a="1"/>
  <c r="D197" i="7"/>
  <c r="E197" i="7" a="1"/>
  <c r="E197" i="7"/>
  <c r="F197" i="7" a="1"/>
  <c r="F197" i="7"/>
  <c r="G197" i="7" a="1"/>
  <c r="G197" i="7"/>
  <c r="H197" i="7" a="1"/>
  <c r="H197" i="7"/>
  <c r="I197" i="7" a="1"/>
  <c r="I197" i="7"/>
  <c r="J197" i="7" a="1"/>
  <c r="J197" i="7"/>
  <c r="K197" i="7" a="1"/>
  <c r="K197" i="7"/>
  <c r="L197" i="7" a="1"/>
  <c r="L197" i="7"/>
  <c r="M197" i="7" a="1"/>
  <c r="M197" i="7"/>
  <c r="N197" i="7" a="1"/>
  <c r="N197" i="7"/>
  <c r="O197" i="7" a="1"/>
  <c r="O197" i="7"/>
  <c r="P197" i="7" a="1"/>
  <c r="P197" i="7"/>
  <c r="Q197" i="7" a="1"/>
  <c r="Q197" i="7"/>
  <c r="R197" i="7" a="1"/>
  <c r="R197" i="7"/>
  <c r="S197" i="7" a="1"/>
  <c r="S197" i="7"/>
  <c r="T197" i="7" a="1"/>
  <c r="T197" i="7"/>
  <c r="U197" i="7" a="1"/>
  <c r="U197" i="7"/>
  <c r="V197" i="7" a="1"/>
  <c r="V197" i="7"/>
  <c r="W197" i="7" a="1"/>
  <c r="W197" i="7"/>
  <c r="X197" i="7" a="1"/>
  <c r="X197" i="7"/>
  <c r="Y197" i="7" a="1"/>
  <c r="Y197" i="7"/>
  <c r="B198" i="7" a="1"/>
  <c r="B198" i="7"/>
  <c r="C198" i="7" a="1"/>
  <c r="C198" i="7"/>
  <c r="D198" i="7" a="1"/>
  <c r="D198" i="7"/>
  <c r="E198" i="7" a="1"/>
  <c r="E198" i="7"/>
  <c r="F198" i="7" a="1"/>
  <c r="F198" i="7"/>
  <c r="G198" i="7" a="1"/>
  <c r="G198" i="7"/>
  <c r="H198" i="7" a="1"/>
  <c r="H198" i="7"/>
  <c r="I198" i="7" a="1"/>
  <c r="I198" i="7"/>
  <c r="J198" i="7" a="1"/>
  <c r="J198" i="7"/>
  <c r="K198" i="7" a="1"/>
  <c r="K198" i="7"/>
  <c r="L198" i="7" a="1"/>
  <c r="L198" i="7"/>
  <c r="M198" i="7" a="1"/>
  <c r="M198" i="7"/>
  <c r="N198" i="7" a="1"/>
  <c r="N198" i="7"/>
  <c r="O198" i="7" a="1"/>
  <c r="O198" i="7"/>
  <c r="P198" i="7" a="1"/>
  <c r="P198" i="7"/>
  <c r="Q198" i="7" a="1"/>
  <c r="Q198" i="7"/>
  <c r="R198" i="7" a="1"/>
  <c r="R198" i="7"/>
  <c r="S198" i="7" a="1"/>
  <c r="S198" i="7"/>
  <c r="T198" i="7" a="1"/>
  <c r="T198" i="7"/>
  <c r="U198" i="7" a="1"/>
  <c r="U198" i="7"/>
  <c r="V198" i="7" a="1"/>
  <c r="V198" i="7"/>
  <c r="W198" i="7" a="1"/>
  <c r="W198" i="7"/>
  <c r="X198" i="7" a="1"/>
  <c r="X198" i="7"/>
  <c r="Y198" i="7" a="1"/>
  <c r="Y198" i="7"/>
  <c r="B199" i="7" a="1"/>
  <c r="B199" i="7"/>
  <c r="C199" i="7" a="1"/>
  <c r="C199" i="7"/>
  <c r="D199" i="7" a="1"/>
  <c r="D199" i="7"/>
  <c r="E199" i="7" a="1"/>
  <c r="E199" i="7"/>
  <c r="F199" i="7" a="1"/>
  <c r="F199" i="7"/>
  <c r="G199" i="7" a="1"/>
  <c r="G199" i="7"/>
  <c r="H199" i="7" a="1"/>
  <c r="H199" i="7"/>
  <c r="I199" i="7" a="1"/>
  <c r="I199" i="7"/>
  <c r="J199" i="7" a="1"/>
  <c r="J199" i="7"/>
  <c r="K199" i="7" a="1"/>
  <c r="K199" i="7"/>
  <c r="L199" i="7" a="1"/>
  <c r="L199" i="7"/>
  <c r="M199" i="7" a="1"/>
  <c r="M199" i="7"/>
  <c r="N199" i="7" a="1"/>
  <c r="N199" i="7"/>
  <c r="O199" i="7" a="1"/>
  <c r="O199" i="7"/>
  <c r="P199" i="7" a="1"/>
  <c r="P199" i="7"/>
  <c r="Q199" i="7" a="1"/>
  <c r="Q199" i="7"/>
  <c r="R199" i="7" a="1"/>
  <c r="R199" i="7"/>
  <c r="S199" i="7" a="1"/>
  <c r="S199" i="7"/>
  <c r="T199" i="7" a="1"/>
  <c r="T199" i="7"/>
  <c r="U199" i="7" a="1"/>
  <c r="U199" i="7"/>
  <c r="V199" i="7" a="1"/>
  <c r="V199" i="7"/>
  <c r="W199" i="7" a="1"/>
  <c r="W199" i="7"/>
  <c r="X199" i="7" a="1"/>
  <c r="X199" i="7"/>
  <c r="Y199" i="7" a="1"/>
  <c r="Y199" i="7"/>
  <c r="B200" i="7" a="1"/>
  <c r="B200" i="7"/>
  <c r="C200" i="7" a="1"/>
  <c r="C200" i="7"/>
  <c r="D200" i="7" a="1"/>
  <c r="D200" i="7"/>
  <c r="E200" i="7" a="1"/>
  <c r="E200" i="7"/>
  <c r="F200" i="7" a="1"/>
  <c r="F200" i="7"/>
  <c r="G200" i="7" a="1"/>
  <c r="G200" i="7"/>
  <c r="H200" i="7" a="1"/>
  <c r="H200" i="7"/>
  <c r="I200" i="7" a="1"/>
  <c r="I200" i="7"/>
  <c r="J200" i="7" a="1"/>
  <c r="J200" i="7"/>
  <c r="K200" i="7" a="1"/>
  <c r="K200" i="7"/>
  <c r="L200" i="7" a="1"/>
  <c r="L200" i="7"/>
  <c r="M200" i="7" a="1"/>
  <c r="M200" i="7"/>
  <c r="N200" i="7" a="1"/>
  <c r="N200" i="7"/>
  <c r="O200" i="7" a="1"/>
  <c r="O200" i="7"/>
  <c r="P200" i="7" a="1"/>
  <c r="P200" i="7"/>
  <c r="Q200" i="7" a="1"/>
  <c r="Q200" i="7"/>
  <c r="R200" i="7" a="1"/>
  <c r="R200" i="7"/>
  <c r="S200" i="7" a="1"/>
  <c r="S200" i="7"/>
  <c r="T200" i="7" a="1"/>
  <c r="T200" i="7"/>
  <c r="U200" i="7" a="1"/>
  <c r="U200" i="7"/>
  <c r="V200" i="7" a="1"/>
  <c r="V200" i="7"/>
  <c r="W200" i="7" a="1"/>
  <c r="W200" i="7"/>
  <c r="X200" i="7" a="1"/>
  <c r="X200" i="7"/>
  <c r="Y200" i="7" a="1"/>
  <c r="Y200" i="7"/>
  <c r="B201" i="7" a="1"/>
  <c r="B201" i="7"/>
  <c r="C201" i="7" a="1"/>
  <c r="C201" i="7"/>
  <c r="D201" i="7" a="1"/>
  <c r="D201" i="7"/>
  <c r="E201" i="7" a="1"/>
  <c r="E201" i="7"/>
  <c r="F201" i="7" a="1"/>
  <c r="F201" i="7"/>
  <c r="G201" i="7" a="1"/>
  <c r="G201" i="7"/>
  <c r="H201" i="7" a="1"/>
  <c r="H201" i="7"/>
  <c r="I201" i="7" a="1"/>
  <c r="I201" i="7"/>
  <c r="J201" i="7" a="1"/>
  <c r="J201" i="7"/>
  <c r="K201" i="7" a="1"/>
  <c r="K201" i="7"/>
  <c r="L201" i="7" a="1"/>
  <c r="L201" i="7"/>
  <c r="M201" i="7" a="1"/>
  <c r="M201" i="7"/>
  <c r="N201" i="7" a="1"/>
  <c r="N201" i="7"/>
  <c r="O201" i="7" a="1"/>
  <c r="O201" i="7"/>
  <c r="P201" i="7" a="1"/>
  <c r="P201" i="7"/>
  <c r="Q201" i="7" a="1"/>
  <c r="Q201" i="7"/>
  <c r="R201" i="7" a="1"/>
  <c r="R201" i="7"/>
  <c r="S201" i="7" a="1"/>
  <c r="S201" i="7"/>
  <c r="T201" i="7" a="1"/>
  <c r="T201" i="7"/>
  <c r="U201" i="7" a="1"/>
  <c r="U201" i="7"/>
  <c r="V201" i="7" a="1"/>
  <c r="V201" i="7"/>
  <c r="W201" i="7" a="1"/>
  <c r="W201" i="7"/>
  <c r="X201" i="7" a="1"/>
  <c r="X201" i="7"/>
  <c r="Y201" i="7" a="1"/>
  <c r="Y201" i="7"/>
  <c r="B202" i="7" a="1"/>
  <c r="B202" i="7"/>
  <c r="C202" i="7" a="1"/>
  <c r="C202" i="7"/>
  <c r="D202" i="7" a="1"/>
  <c r="D202" i="7"/>
  <c r="E202" i="7" a="1"/>
  <c r="E202" i="7"/>
  <c r="F202" i="7" a="1"/>
  <c r="F202" i="7"/>
  <c r="G202" i="7" a="1"/>
  <c r="G202" i="7"/>
  <c r="H202" i="7" a="1"/>
  <c r="H202" i="7"/>
  <c r="I202" i="7" a="1"/>
  <c r="I202" i="7"/>
  <c r="J202" i="7" a="1"/>
  <c r="J202" i="7"/>
  <c r="K202" i="7" a="1"/>
  <c r="K202" i="7"/>
  <c r="L202" i="7" a="1"/>
  <c r="L202" i="7"/>
  <c r="M202" i="7" a="1"/>
  <c r="M202" i="7"/>
  <c r="N202" i="7" a="1"/>
  <c r="N202" i="7"/>
  <c r="O202" i="7" a="1"/>
  <c r="O202" i="7"/>
  <c r="P202" i="7" a="1"/>
  <c r="P202" i="7"/>
  <c r="Q202" i="7" a="1"/>
  <c r="Q202" i="7"/>
  <c r="R202" i="7" a="1"/>
  <c r="R202" i="7"/>
  <c r="S202" i="7" a="1"/>
  <c r="S202" i="7"/>
  <c r="T202" i="7" a="1"/>
  <c r="T202" i="7"/>
  <c r="U202" i="7" a="1"/>
  <c r="U202" i="7"/>
  <c r="V202" i="7" a="1"/>
  <c r="V202" i="7"/>
  <c r="W202" i="7" a="1"/>
  <c r="W202" i="7"/>
  <c r="X202" i="7" a="1"/>
  <c r="X202" i="7"/>
  <c r="Y202" i="7" a="1"/>
  <c r="Y202" i="7"/>
  <c r="B203" i="7" a="1"/>
  <c r="B203" i="7"/>
  <c r="C203" i="7" a="1"/>
  <c r="C203" i="7"/>
  <c r="D203" i="7" a="1"/>
  <c r="D203" i="7"/>
  <c r="E203" i="7" a="1"/>
  <c r="E203" i="7"/>
  <c r="F203" i="7" a="1"/>
  <c r="F203" i="7"/>
  <c r="G203" i="7" a="1"/>
  <c r="G203" i="7"/>
  <c r="H203" i="7" a="1"/>
  <c r="H203" i="7"/>
  <c r="I203" i="7" a="1"/>
  <c r="I203" i="7"/>
  <c r="J203" i="7" a="1"/>
  <c r="J203" i="7"/>
  <c r="K203" i="7" a="1"/>
  <c r="K203" i="7"/>
  <c r="L203" i="7" a="1"/>
  <c r="L203" i="7"/>
  <c r="M203" i="7" a="1"/>
  <c r="M203" i="7"/>
  <c r="N203" i="7" a="1"/>
  <c r="N203" i="7"/>
  <c r="O203" i="7" a="1"/>
  <c r="O203" i="7"/>
  <c r="P203" i="7" a="1"/>
  <c r="P203" i="7"/>
  <c r="Q203" i="7" a="1"/>
  <c r="Q203" i="7"/>
  <c r="R203" i="7" a="1"/>
  <c r="R203" i="7"/>
  <c r="S203" i="7" a="1"/>
  <c r="S203" i="7"/>
  <c r="T203" i="7" a="1"/>
  <c r="T203" i="7"/>
  <c r="U203" i="7" a="1"/>
  <c r="U203" i="7"/>
  <c r="V203" i="7" a="1"/>
  <c r="V203" i="7"/>
  <c r="W203" i="7" a="1"/>
  <c r="W203" i="7"/>
  <c r="X203" i="7" a="1"/>
  <c r="X203" i="7"/>
  <c r="Y203" i="7" a="1"/>
  <c r="Y203" i="7"/>
  <c r="B204" i="7" a="1"/>
  <c r="B204" i="7"/>
  <c r="C204" i="7" a="1"/>
  <c r="C204" i="7"/>
  <c r="D204" i="7" a="1"/>
  <c r="D204" i="7"/>
  <c r="E204" i="7" a="1"/>
  <c r="E204" i="7"/>
  <c r="F204" i="7" a="1"/>
  <c r="F204" i="7"/>
  <c r="G204" i="7" a="1"/>
  <c r="G204" i="7"/>
  <c r="H204" i="7" a="1"/>
  <c r="H204" i="7"/>
  <c r="I204" i="7" a="1"/>
  <c r="I204" i="7"/>
  <c r="J204" i="7" a="1"/>
  <c r="J204" i="7"/>
  <c r="K204" i="7" a="1"/>
  <c r="K204" i="7"/>
  <c r="L204" i="7" a="1"/>
  <c r="L204" i="7"/>
  <c r="M204" i="7" a="1"/>
  <c r="M204" i="7"/>
  <c r="N204" i="7" a="1"/>
  <c r="N204" i="7"/>
  <c r="O204" i="7" a="1"/>
  <c r="O204" i="7"/>
  <c r="P204" i="7" a="1"/>
  <c r="P204" i="7"/>
  <c r="Q204" i="7" a="1"/>
  <c r="Q204" i="7"/>
  <c r="R204" i="7" a="1"/>
  <c r="R204" i="7"/>
  <c r="S204" i="7" a="1"/>
  <c r="S204" i="7"/>
  <c r="T204" i="7" a="1"/>
  <c r="T204" i="7"/>
  <c r="U204" i="7" a="1"/>
  <c r="U204" i="7"/>
  <c r="V204" i="7" a="1"/>
  <c r="V204" i="7"/>
  <c r="W204" i="7" a="1"/>
  <c r="W204" i="7"/>
  <c r="X204" i="7" a="1"/>
  <c r="X204" i="7"/>
  <c r="Y204" i="7" a="1"/>
  <c r="Y204" i="7"/>
  <c r="B205" i="7" a="1"/>
  <c r="B205" i="7"/>
  <c r="C205" i="7" a="1"/>
  <c r="C205" i="7"/>
  <c r="D205" i="7" a="1"/>
  <c r="D205" i="7"/>
  <c r="E205" i="7" a="1"/>
  <c r="E205" i="7"/>
  <c r="F205" i="7" a="1"/>
  <c r="F205" i="7"/>
  <c r="G205" i="7" a="1"/>
  <c r="G205" i="7"/>
  <c r="H205" i="7" a="1"/>
  <c r="H205" i="7"/>
  <c r="I205" i="7" a="1"/>
  <c r="I205" i="7"/>
  <c r="J205" i="7" a="1"/>
  <c r="J205" i="7"/>
  <c r="K205" i="7" a="1"/>
  <c r="K205" i="7"/>
  <c r="L205" i="7" a="1"/>
  <c r="L205" i="7"/>
  <c r="M205" i="7" a="1"/>
  <c r="M205" i="7"/>
  <c r="N205" i="7" a="1"/>
  <c r="N205" i="7"/>
  <c r="O205" i="7" a="1"/>
  <c r="O205" i="7"/>
  <c r="P205" i="7" a="1"/>
  <c r="P205" i="7"/>
  <c r="Q205" i="7" a="1"/>
  <c r="Q205" i="7"/>
  <c r="R205" i="7" a="1"/>
  <c r="R205" i="7"/>
  <c r="S205" i="7" a="1"/>
  <c r="S205" i="7"/>
  <c r="T205" i="7" a="1"/>
  <c r="T205" i="7"/>
  <c r="U205" i="7" a="1"/>
  <c r="U205" i="7"/>
  <c r="V205" i="7" a="1"/>
  <c r="V205" i="7"/>
  <c r="W205" i="7" a="1"/>
  <c r="W205" i="7"/>
  <c r="X205" i="7" a="1"/>
  <c r="X205" i="7"/>
  <c r="Y205" i="7" a="1"/>
  <c r="Y205" i="7"/>
  <c r="B206" i="7" a="1"/>
  <c r="B206" i="7"/>
  <c r="C206" i="7" a="1"/>
  <c r="C206" i="7"/>
  <c r="D206" i="7" a="1"/>
  <c r="D206" i="7"/>
  <c r="E206" i="7" a="1"/>
  <c r="E206" i="7"/>
  <c r="F206" i="7" a="1"/>
  <c r="F206" i="7"/>
  <c r="G206" i="7" a="1"/>
  <c r="G206" i="7"/>
  <c r="H206" i="7" a="1"/>
  <c r="H206" i="7"/>
  <c r="I206" i="7" a="1"/>
  <c r="I206" i="7"/>
  <c r="J206" i="7" a="1"/>
  <c r="J206" i="7"/>
  <c r="K206" i="7" a="1"/>
  <c r="K206" i="7"/>
  <c r="L206" i="7" a="1"/>
  <c r="L206" i="7"/>
  <c r="M206" i="7" a="1"/>
  <c r="M206" i="7"/>
  <c r="N206" i="7" a="1"/>
  <c r="N206" i="7"/>
  <c r="O206" i="7" a="1"/>
  <c r="O206" i="7"/>
  <c r="P206" i="7" a="1"/>
  <c r="P206" i="7"/>
  <c r="Q206" i="7" a="1"/>
  <c r="Q206" i="7"/>
  <c r="R206" i="7" a="1"/>
  <c r="R206" i="7"/>
  <c r="S206" i="7" a="1"/>
  <c r="S206" i="7"/>
  <c r="T206" i="7" a="1"/>
  <c r="T206" i="7"/>
  <c r="U206" i="7" a="1"/>
  <c r="U206" i="7"/>
  <c r="V206" i="7" a="1"/>
  <c r="V206" i="7"/>
  <c r="W206" i="7" a="1"/>
  <c r="W206" i="7"/>
  <c r="X206" i="7" a="1"/>
  <c r="X206" i="7"/>
  <c r="Y206" i="7" a="1"/>
  <c r="Y206" i="7"/>
  <c r="B207" i="7" a="1"/>
  <c r="B207" i="7"/>
  <c r="C207" i="7" a="1"/>
  <c r="C207" i="7"/>
  <c r="D207" i="7" a="1"/>
  <c r="D207" i="7"/>
  <c r="E207" i="7" a="1"/>
  <c r="E207" i="7"/>
  <c r="F207" i="7" a="1"/>
  <c r="F207" i="7"/>
  <c r="G207" i="7" a="1"/>
  <c r="G207" i="7"/>
  <c r="H207" i="7" a="1"/>
  <c r="H207" i="7"/>
  <c r="I207" i="7" a="1"/>
  <c r="I207" i="7"/>
  <c r="J207" i="7" a="1"/>
  <c r="J207" i="7"/>
  <c r="K207" i="7" a="1"/>
  <c r="K207" i="7"/>
  <c r="L207" i="7" a="1"/>
  <c r="L207" i="7"/>
  <c r="M207" i="7" a="1"/>
  <c r="M207" i="7"/>
  <c r="N207" i="7" a="1"/>
  <c r="N207" i="7"/>
  <c r="O207" i="7" a="1"/>
  <c r="O207" i="7"/>
  <c r="P207" i="7" a="1"/>
  <c r="P207" i="7"/>
  <c r="Q207" i="7" a="1"/>
  <c r="Q207" i="7"/>
  <c r="R207" i="7" a="1"/>
  <c r="R207" i="7"/>
  <c r="S207" i="7" a="1"/>
  <c r="S207" i="7"/>
  <c r="T207" i="7" a="1"/>
  <c r="T207" i="7"/>
  <c r="U207" i="7" a="1"/>
  <c r="U207" i="7"/>
  <c r="V207" i="7" a="1"/>
  <c r="V207" i="7"/>
  <c r="W207" i="7" a="1"/>
  <c r="W207" i="7"/>
  <c r="X207" i="7" a="1"/>
  <c r="X207" i="7"/>
  <c r="Y207" i="7" a="1"/>
  <c r="Y207" i="7"/>
  <c r="B208" i="7" a="1"/>
  <c r="B208" i="7"/>
  <c r="C208" i="7" a="1"/>
  <c r="C208" i="7"/>
  <c r="D208" i="7" a="1"/>
  <c r="D208" i="7"/>
  <c r="E208" i="7" a="1"/>
  <c r="E208" i="7"/>
  <c r="F208" i="7" a="1"/>
  <c r="F208" i="7"/>
  <c r="G208" i="7" a="1"/>
  <c r="G208" i="7"/>
  <c r="H208" i="7" a="1"/>
  <c r="H208" i="7"/>
  <c r="I208" i="7" a="1"/>
  <c r="I208" i="7"/>
  <c r="J208" i="7" a="1"/>
  <c r="J208" i="7"/>
  <c r="K208" i="7" a="1"/>
  <c r="K208" i="7"/>
  <c r="L208" i="7" a="1"/>
  <c r="L208" i="7"/>
  <c r="M208" i="7" a="1"/>
  <c r="M208" i="7"/>
  <c r="N208" i="7" a="1"/>
  <c r="N208" i="7"/>
  <c r="O208" i="7" a="1"/>
  <c r="O208" i="7"/>
  <c r="P208" i="7" a="1"/>
  <c r="P208" i="7"/>
  <c r="Q208" i="7" a="1"/>
  <c r="Q208" i="7"/>
  <c r="R208" i="7" a="1"/>
  <c r="R208" i="7"/>
  <c r="S208" i="7" a="1"/>
  <c r="S208" i="7"/>
  <c r="T208" i="7" a="1"/>
  <c r="T208" i="7"/>
  <c r="U208" i="7" a="1"/>
  <c r="U208" i="7"/>
  <c r="V208" i="7" a="1"/>
  <c r="V208" i="7"/>
  <c r="W208" i="7" a="1"/>
  <c r="W208" i="7"/>
  <c r="X208" i="7" a="1"/>
  <c r="X208" i="7"/>
  <c r="Y208" i="7" a="1"/>
  <c r="Y208" i="7"/>
  <c r="B209" i="7" a="1"/>
  <c r="B209" i="7"/>
  <c r="C209" i="7" a="1"/>
  <c r="C209" i="7"/>
  <c r="D209" i="7" a="1"/>
  <c r="D209" i="7"/>
  <c r="E209" i="7" a="1"/>
  <c r="E209" i="7"/>
  <c r="F209" i="7" a="1"/>
  <c r="F209" i="7"/>
  <c r="G209" i="7" a="1"/>
  <c r="G209" i="7"/>
  <c r="H209" i="7" a="1"/>
  <c r="H209" i="7"/>
  <c r="I209" i="7" a="1"/>
  <c r="I209" i="7"/>
  <c r="J209" i="7" a="1"/>
  <c r="J209" i="7"/>
  <c r="K209" i="7" a="1"/>
  <c r="K209" i="7"/>
  <c r="L209" i="7" a="1"/>
  <c r="L209" i="7"/>
  <c r="M209" i="7" a="1"/>
  <c r="M209" i="7"/>
  <c r="N209" i="7" a="1"/>
  <c r="N209" i="7"/>
  <c r="O209" i="7" a="1"/>
  <c r="O209" i="7"/>
  <c r="P209" i="7" a="1"/>
  <c r="P209" i="7"/>
  <c r="Q209" i="7" a="1"/>
  <c r="Q209" i="7"/>
  <c r="R209" i="7" a="1"/>
  <c r="R209" i="7"/>
  <c r="S209" i="7" a="1"/>
  <c r="S209" i="7"/>
  <c r="T209" i="7" a="1"/>
  <c r="T209" i="7"/>
  <c r="U209" i="7" a="1"/>
  <c r="U209" i="7"/>
  <c r="V209" i="7" a="1"/>
  <c r="V209" i="7"/>
  <c r="W209" i="7" a="1"/>
  <c r="W209" i="7"/>
  <c r="X209" i="7" a="1"/>
  <c r="X209" i="7"/>
  <c r="Y209" i="7" a="1"/>
  <c r="Y209" i="7"/>
  <c r="B210" i="7" a="1"/>
  <c r="B210" i="7"/>
  <c r="C210" i="7" a="1"/>
  <c r="C210" i="7"/>
  <c r="D210" i="7" a="1"/>
  <c r="D210" i="7"/>
  <c r="E210" i="7" a="1"/>
  <c r="E210" i="7"/>
  <c r="F210" i="7" a="1"/>
  <c r="F210" i="7"/>
  <c r="G210" i="7" a="1"/>
  <c r="G210" i="7"/>
  <c r="H210" i="7" a="1"/>
  <c r="H210" i="7"/>
  <c r="I210" i="7" a="1"/>
  <c r="I210" i="7"/>
  <c r="J210" i="7" a="1"/>
  <c r="J210" i="7"/>
  <c r="K210" i="7" a="1"/>
  <c r="K210" i="7"/>
  <c r="L210" i="7" a="1"/>
  <c r="L210" i="7"/>
  <c r="M210" i="7" a="1"/>
  <c r="M210" i="7"/>
  <c r="N210" i="7" a="1"/>
  <c r="N210" i="7"/>
  <c r="O210" i="7" a="1"/>
  <c r="O210" i="7"/>
  <c r="P210" i="7" a="1"/>
  <c r="P210" i="7"/>
  <c r="Q210" i="7" a="1"/>
  <c r="Q210" i="7"/>
  <c r="R210" i="7" a="1"/>
  <c r="R210" i="7"/>
  <c r="S210" i="7" a="1"/>
  <c r="S210" i="7"/>
  <c r="T210" i="7" a="1"/>
  <c r="T210" i="7"/>
  <c r="U210" i="7" a="1"/>
  <c r="U210" i="7"/>
  <c r="V210" i="7" a="1"/>
  <c r="V210" i="7"/>
  <c r="W210" i="7" a="1"/>
  <c r="W210" i="7"/>
  <c r="X210" i="7" a="1"/>
  <c r="X210" i="7"/>
  <c r="Y210" i="7" a="1"/>
  <c r="Y210" i="7"/>
  <c r="B211" i="7" a="1"/>
  <c r="B211" i="7"/>
  <c r="C211" i="7" a="1"/>
  <c r="C211" i="7"/>
  <c r="D211" i="7" a="1"/>
  <c r="D211" i="7"/>
  <c r="E211" i="7" a="1"/>
  <c r="E211" i="7"/>
  <c r="F211" i="7" a="1"/>
  <c r="F211" i="7"/>
  <c r="G211" i="7" a="1"/>
  <c r="G211" i="7"/>
  <c r="H211" i="7" a="1"/>
  <c r="H211" i="7"/>
  <c r="I211" i="7" a="1"/>
  <c r="I211" i="7"/>
  <c r="J211" i="7" a="1"/>
  <c r="J211" i="7"/>
  <c r="K211" i="7" a="1"/>
  <c r="K211" i="7"/>
  <c r="L211" i="7" a="1"/>
  <c r="L211" i="7"/>
  <c r="M211" i="7" a="1"/>
  <c r="M211" i="7"/>
  <c r="N211" i="7" a="1"/>
  <c r="N211" i="7"/>
  <c r="O211" i="7" a="1"/>
  <c r="O211" i="7"/>
  <c r="P211" i="7" a="1"/>
  <c r="P211" i="7"/>
  <c r="Q211" i="7" a="1"/>
  <c r="Q211" i="7"/>
  <c r="R211" i="7" a="1"/>
  <c r="R211" i="7"/>
  <c r="S211" i="7" a="1"/>
  <c r="S211" i="7"/>
  <c r="T211" i="7" a="1"/>
  <c r="T211" i="7"/>
  <c r="U211" i="7" a="1"/>
  <c r="U211" i="7"/>
  <c r="V211" i="7" a="1"/>
  <c r="V211" i="7"/>
  <c r="W211" i="7" a="1"/>
  <c r="W211" i="7"/>
  <c r="X211" i="7" a="1"/>
  <c r="X211" i="7"/>
  <c r="Y211" i="7" a="1"/>
  <c r="Y211" i="7"/>
  <c r="B212" i="7" a="1"/>
  <c r="B212" i="7"/>
  <c r="C212" i="7" a="1"/>
  <c r="C212" i="7"/>
  <c r="D212" i="7" a="1"/>
  <c r="D212" i="7"/>
  <c r="E212" i="7" a="1"/>
  <c r="E212" i="7"/>
  <c r="F212" i="7" a="1"/>
  <c r="F212" i="7"/>
  <c r="G212" i="7" a="1"/>
  <c r="G212" i="7"/>
  <c r="H212" i="7" a="1"/>
  <c r="H212" i="7"/>
  <c r="I212" i="7" a="1"/>
  <c r="I212" i="7"/>
  <c r="J212" i="7" a="1"/>
  <c r="J212" i="7"/>
  <c r="K212" i="7" a="1"/>
  <c r="K212" i="7"/>
  <c r="L212" i="7" a="1"/>
  <c r="L212" i="7"/>
  <c r="M212" i="7" a="1"/>
  <c r="M212" i="7"/>
  <c r="N212" i="7" a="1"/>
  <c r="N212" i="7"/>
  <c r="O212" i="7" a="1"/>
  <c r="O212" i="7"/>
  <c r="P212" i="7" a="1"/>
  <c r="P212" i="7"/>
  <c r="Q212" i="7" a="1"/>
  <c r="Q212" i="7"/>
  <c r="R212" i="7" a="1"/>
  <c r="R212" i="7"/>
  <c r="S212" i="7" a="1"/>
  <c r="S212" i="7"/>
  <c r="T212" i="7" a="1"/>
  <c r="T212" i="7"/>
  <c r="U212" i="7" a="1"/>
  <c r="U212" i="7"/>
  <c r="V212" i="7" a="1"/>
  <c r="V212" i="7"/>
  <c r="W212" i="7" a="1"/>
  <c r="W212" i="7"/>
  <c r="X212" i="7" a="1"/>
  <c r="X212" i="7"/>
  <c r="Y212" i="7" a="1"/>
  <c r="Y212" i="7"/>
  <c r="B213" i="7" a="1"/>
  <c r="B213" i="7"/>
  <c r="C213" i="7" a="1"/>
  <c r="C213" i="7"/>
  <c r="D213" i="7" a="1"/>
  <c r="D213" i="7"/>
  <c r="E213" i="7" a="1"/>
  <c r="E213" i="7"/>
  <c r="F213" i="7" a="1"/>
  <c r="F213" i="7"/>
  <c r="G213" i="7" a="1"/>
  <c r="G213" i="7"/>
  <c r="H213" i="7" a="1"/>
  <c r="H213" i="7"/>
  <c r="I213" i="7" a="1"/>
  <c r="I213" i="7"/>
  <c r="J213" i="7" a="1"/>
  <c r="J213" i="7"/>
  <c r="K213" i="7" a="1"/>
  <c r="K213" i="7"/>
  <c r="L213" i="7" a="1"/>
  <c r="L213" i="7"/>
  <c r="M213" i="7" a="1"/>
  <c r="M213" i="7"/>
  <c r="N213" i="7" a="1"/>
  <c r="N213" i="7"/>
  <c r="O213" i="7" a="1"/>
  <c r="O213" i="7"/>
  <c r="P213" i="7" a="1"/>
  <c r="P213" i="7"/>
  <c r="Q213" i="7" a="1"/>
  <c r="Q213" i="7"/>
  <c r="R213" i="7" a="1"/>
  <c r="R213" i="7"/>
  <c r="S213" i="7" a="1"/>
  <c r="S213" i="7"/>
  <c r="T213" i="7" a="1"/>
  <c r="T213" i="7"/>
  <c r="U213" i="7" a="1"/>
  <c r="U213" i="7"/>
  <c r="V213" i="7" a="1"/>
  <c r="V213" i="7"/>
  <c r="W213" i="7" a="1"/>
  <c r="W213" i="7"/>
  <c r="X213" i="7" a="1"/>
  <c r="X213" i="7"/>
  <c r="Y213" i="7" a="1"/>
  <c r="Y213" i="7"/>
  <c r="B214" i="7" a="1"/>
  <c r="B214" i="7"/>
  <c r="C214" i="7" a="1"/>
  <c r="C214" i="7"/>
  <c r="D214" i="7" a="1"/>
  <c r="D214" i="7"/>
  <c r="E214" i="7" a="1"/>
  <c r="E214" i="7"/>
  <c r="F214" i="7" a="1"/>
  <c r="F214" i="7"/>
  <c r="G214" i="7" a="1"/>
  <c r="G214" i="7"/>
  <c r="H214" i="7" a="1"/>
  <c r="H214" i="7"/>
  <c r="I214" i="7" a="1"/>
  <c r="I214" i="7"/>
  <c r="J214" i="7" a="1"/>
  <c r="J214" i="7"/>
  <c r="K214" i="7" a="1"/>
  <c r="K214" i="7"/>
  <c r="L214" i="7" a="1"/>
  <c r="L214" i="7"/>
  <c r="M214" i="7" a="1"/>
  <c r="M214" i="7"/>
  <c r="N214" i="7" a="1"/>
  <c r="N214" i="7"/>
  <c r="O214" i="7" a="1"/>
  <c r="O214" i="7"/>
  <c r="P214" i="7" a="1"/>
  <c r="P214" i="7"/>
  <c r="Q214" i="7" a="1"/>
  <c r="Q214" i="7"/>
  <c r="R214" i="7" a="1"/>
  <c r="R214" i="7"/>
  <c r="S214" i="7" a="1"/>
  <c r="S214" i="7"/>
  <c r="T214" i="7" a="1"/>
  <c r="T214" i="7"/>
  <c r="U214" i="7" a="1"/>
  <c r="U214" i="7"/>
  <c r="V214" i="7" a="1"/>
  <c r="V214" i="7"/>
  <c r="W214" i="7" a="1"/>
  <c r="W214" i="7"/>
  <c r="X214" i="7" a="1"/>
  <c r="X214" i="7"/>
  <c r="Y214" i="7" a="1"/>
  <c r="Y214" i="7"/>
  <c r="B215" i="7" a="1"/>
  <c r="B215" i="7"/>
  <c r="C215" i="7" a="1"/>
  <c r="C215" i="7"/>
  <c r="D215" i="7" a="1"/>
  <c r="D215" i="7"/>
  <c r="E215" i="7" a="1"/>
  <c r="E215" i="7"/>
  <c r="F215" i="7" a="1"/>
  <c r="F215" i="7"/>
  <c r="G215" i="7" a="1"/>
  <c r="G215" i="7"/>
  <c r="H215" i="7" a="1"/>
  <c r="H215" i="7"/>
  <c r="I215" i="7" a="1"/>
  <c r="I215" i="7"/>
  <c r="J215" i="7" a="1"/>
  <c r="J215" i="7"/>
  <c r="K215" i="7" a="1"/>
  <c r="K215" i="7"/>
  <c r="L215" i="7" a="1"/>
  <c r="L215" i="7"/>
  <c r="M215" i="7" a="1"/>
  <c r="M215" i="7"/>
  <c r="N215" i="7" a="1"/>
  <c r="N215" i="7"/>
  <c r="O215" i="7" a="1"/>
  <c r="O215" i="7"/>
  <c r="P215" i="7" a="1"/>
  <c r="P215" i="7"/>
  <c r="Q215" i="7" a="1"/>
  <c r="Q215" i="7"/>
  <c r="R215" i="7" a="1"/>
  <c r="R215" i="7"/>
  <c r="S215" i="7" a="1"/>
  <c r="S215" i="7"/>
  <c r="T215" i="7" a="1"/>
  <c r="T215" i="7"/>
  <c r="U215" i="7" a="1"/>
  <c r="U215" i="7"/>
  <c r="V215" i="7" a="1"/>
  <c r="V215" i="7"/>
  <c r="W215" i="7" a="1"/>
  <c r="W215" i="7"/>
  <c r="X215" i="7" a="1"/>
  <c r="X215" i="7"/>
  <c r="Y215" i="7" a="1"/>
  <c r="Y215" i="7"/>
  <c r="B216" i="7" a="1"/>
  <c r="B216" i="7"/>
  <c r="C216" i="7" a="1"/>
  <c r="C216" i="7"/>
  <c r="D216" i="7" a="1"/>
  <c r="D216" i="7"/>
  <c r="E216" i="7" a="1"/>
  <c r="E216" i="7"/>
  <c r="F216" i="7" a="1"/>
  <c r="F216" i="7"/>
  <c r="G216" i="7" a="1"/>
  <c r="G216" i="7"/>
  <c r="H216" i="7" a="1"/>
  <c r="H216" i="7"/>
  <c r="I216" i="7" a="1"/>
  <c r="I216" i="7"/>
  <c r="J216" i="7" a="1"/>
  <c r="J216" i="7"/>
  <c r="K216" i="7" a="1"/>
  <c r="K216" i="7"/>
  <c r="L216" i="7" a="1"/>
  <c r="L216" i="7"/>
  <c r="M216" i="7" a="1"/>
  <c r="M216" i="7"/>
  <c r="N216" i="7" a="1"/>
  <c r="N216" i="7"/>
  <c r="O216" i="7" a="1"/>
  <c r="O216" i="7"/>
  <c r="P216" i="7" a="1"/>
  <c r="P216" i="7"/>
  <c r="Q216" i="7" a="1"/>
  <c r="Q216" i="7"/>
  <c r="R216" i="7" a="1"/>
  <c r="R216" i="7"/>
  <c r="S216" i="7" a="1"/>
  <c r="S216" i="7"/>
  <c r="T216" i="7" a="1"/>
  <c r="T216" i="7"/>
  <c r="U216" i="7" a="1"/>
  <c r="U216" i="7"/>
  <c r="V216" i="7" a="1"/>
  <c r="V216" i="7"/>
  <c r="W216" i="7" a="1"/>
  <c r="W216" i="7"/>
  <c r="X216" i="7" a="1"/>
  <c r="X216" i="7"/>
  <c r="Y216" i="7" a="1"/>
  <c r="Y216" i="7"/>
  <c r="B217" i="7" a="1"/>
  <c r="B217" i="7"/>
  <c r="C217" i="7" a="1"/>
  <c r="C217" i="7"/>
  <c r="D217" i="7" a="1"/>
  <c r="D217" i="7"/>
  <c r="E217" i="7" a="1"/>
  <c r="E217" i="7"/>
  <c r="F217" i="7" a="1"/>
  <c r="F217" i="7"/>
  <c r="G217" i="7" a="1"/>
  <c r="G217" i="7"/>
  <c r="H217" i="7" a="1"/>
  <c r="H217" i="7"/>
  <c r="I217" i="7" a="1"/>
  <c r="I217" i="7"/>
  <c r="J217" i="7" a="1"/>
  <c r="J217" i="7"/>
  <c r="K217" i="7" a="1"/>
  <c r="K217" i="7"/>
  <c r="L217" i="7" a="1"/>
  <c r="L217" i="7"/>
  <c r="M217" i="7" a="1"/>
  <c r="M217" i="7"/>
  <c r="N217" i="7" a="1"/>
  <c r="N217" i="7"/>
  <c r="O217" i="7" a="1"/>
  <c r="O217" i="7"/>
  <c r="P217" i="7" a="1"/>
  <c r="P217" i="7"/>
  <c r="Q217" i="7" a="1"/>
  <c r="Q217" i="7"/>
  <c r="R217" i="7" a="1"/>
  <c r="R217" i="7"/>
  <c r="S217" i="7" a="1"/>
  <c r="S217" i="7"/>
  <c r="T217" i="7" a="1"/>
  <c r="T217" i="7"/>
  <c r="U217" i="7" a="1"/>
  <c r="U217" i="7"/>
  <c r="V217" i="7" a="1"/>
  <c r="V217" i="7"/>
  <c r="W217" i="7" a="1"/>
  <c r="W217" i="7"/>
  <c r="X217" i="7" a="1"/>
  <c r="X217" i="7"/>
  <c r="Y217" i="7" a="1"/>
  <c r="Y217" i="7"/>
  <c r="B218" i="7" a="1"/>
  <c r="B218" i="7"/>
  <c r="C218" i="7" a="1"/>
  <c r="C218" i="7"/>
  <c r="D218" i="7" a="1"/>
  <c r="D218" i="7"/>
  <c r="E218" i="7" a="1"/>
  <c r="E218" i="7"/>
  <c r="F218" i="7" a="1"/>
  <c r="F218" i="7"/>
  <c r="G218" i="7" a="1"/>
  <c r="G218" i="7"/>
  <c r="H218" i="7" a="1"/>
  <c r="H218" i="7"/>
  <c r="I218" i="7" a="1"/>
  <c r="I218" i="7"/>
  <c r="J218" i="7" a="1"/>
  <c r="J218" i="7"/>
  <c r="K218" i="7" a="1"/>
  <c r="K218" i="7"/>
  <c r="L218" i="7" a="1"/>
  <c r="L218" i="7"/>
  <c r="M218" i="7" a="1"/>
  <c r="M218" i="7"/>
  <c r="N218" i="7" a="1"/>
  <c r="N218" i="7"/>
  <c r="O218" i="7" a="1"/>
  <c r="O218" i="7"/>
  <c r="P218" i="7" a="1"/>
  <c r="P218" i="7"/>
  <c r="Q218" i="7" a="1"/>
  <c r="Q218" i="7"/>
  <c r="R218" i="7" a="1"/>
  <c r="R218" i="7"/>
  <c r="S218" i="7" a="1"/>
  <c r="S218" i="7"/>
  <c r="T218" i="7" a="1"/>
  <c r="T218" i="7"/>
  <c r="U218" i="7" a="1"/>
  <c r="U218" i="7"/>
  <c r="V218" i="7" a="1"/>
  <c r="V218" i="7"/>
  <c r="W218" i="7" a="1"/>
  <c r="W218" i="7"/>
  <c r="X218" i="7" a="1"/>
  <c r="X218" i="7"/>
  <c r="Y218" i="7" a="1"/>
  <c r="Y218" i="7"/>
  <c r="B219" i="7" a="1"/>
  <c r="B219" i="7"/>
  <c r="C219" i="7" a="1"/>
  <c r="C219" i="7"/>
  <c r="D219" i="7" a="1"/>
  <c r="D219" i="7"/>
  <c r="E219" i="7" a="1"/>
  <c r="E219" i="7"/>
  <c r="F219" i="7" a="1"/>
  <c r="F219" i="7"/>
  <c r="G219" i="7" a="1"/>
  <c r="G219" i="7"/>
  <c r="H219" i="7" a="1"/>
  <c r="H219" i="7"/>
  <c r="I219" i="7" a="1"/>
  <c r="I219" i="7"/>
  <c r="J219" i="7" a="1"/>
  <c r="J219" i="7"/>
  <c r="K219" i="7" a="1"/>
  <c r="K219" i="7"/>
  <c r="L219" i="7" a="1"/>
  <c r="L219" i="7"/>
  <c r="M219" i="7" a="1"/>
  <c r="M219" i="7"/>
  <c r="N219" i="7" a="1"/>
  <c r="N219" i="7"/>
  <c r="O219" i="7" a="1"/>
  <c r="O219" i="7"/>
  <c r="P219" i="7" a="1"/>
  <c r="P219" i="7"/>
  <c r="Q219" i="7" a="1"/>
  <c r="Q219" i="7"/>
  <c r="R219" i="7" a="1"/>
  <c r="R219" i="7"/>
  <c r="S219" i="7" a="1"/>
  <c r="S219" i="7"/>
  <c r="T219" i="7" a="1"/>
  <c r="T219" i="7"/>
  <c r="U219" i="7" a="1"/>
  <c r="U219" i="7"/>
  <c r="V219" i="7" a="1"/>
  <c r="V219" i="7"/>
  <c r="W219" i="7" a="1"/>
  <c r="W219" i="7"/>
  <c r="X219" i="7" a="1"/>
  <c r="X219" i="7"/>
  <c r="Y219" i="7" a="1"/>
  <c r="Y219" i="7"/>
  <c r="B220" i="7" a="1"/>
  <c r="B220" i="7"/>
  <c r="C220" i="7" a="1"/>
  <c r="C220" i="7"/>
  <c r="D220" i="7" a="1"/>
  <c r="D220" i="7"/>
  <c r="E220" i="7" a="1"/>
  <c r="E220" i="7"/>
  <c r="F220" i="7" a="1"/>
  <c r="F220" i="7"/>
  <c r="G220" i="7" a="1"/>
  <c r="G220" i="7"/>
  <c r="H220" i="7" a="1"/>
  <c r="H220" i="7"/>
  <c r="I220" i="7" a="1"/>
  <c r="I220" i="7"/>
  <c r="J220" i="7" a="1"/>
  <c r="J220" i="7"/>
  <c r="K220" i="7" a="1"/>
  <c r="K220" i="7"/>
  <c r="L220" i="7" a="1"/>
  <c r="L220" i="7"/>
  <c r="M220" i="7" a="1"/>
  <c r="M220" i="7"/>
  <c r="N220" i="7" a="1"/>
  <c r="N220" i="7"/>
  <c r="O220" i="7" a="1"/>
  <c r="O220" i="7"/>
  <c r="P220" i="7" a="1"/>
  <c r="P220" i="7"/>
  <c r="Q220" i="7" a="1"/>
  <c r="Q220" i="7"/>
  <c r="R220" i="7" a="1"/>
  <c r="R220" i="7"/>
  <c r="S220" i="7" a="1"/>
  <c r="S220" i="7"/>
  <c r="T220" i="7" a="1"/>
  <c r="T220" i="7"/>
  <c r="U220" i="7" a="1"/>
  <c r="U220" i="7"/>
  <c r="V220" i="7" a="1"/>
  <c r="V220" i="7"/>
  <c r="W220" i="7" a="1"/>
  <c r="W220" i="7"/>
  <c r="X220" i="7" a="1"/>
  <c r="X220" i="7"/>
  <c r="Y220" i="7" a="1"/>
  <c r="Y220" i="7"/>
  <c r="B221" i="7" a="1"/>
  <c r="B221" i="7"/>
  <c r="C221" i="7" a="1"/>
  <c r="C221" i="7"/>
  <c r="D221" i="7" a="1"/>
  <c r="D221" i="7"/>
  <c r="E221" i="7" a="1"/>
  <c r="E221" i="7"/>
  <c r="F221" i="7" a="1"/>
  <c r="F221" i="7"/>
  <c r="G221" i="7" a="1"/>
  <c r="G221" i="7"/>
  <c r="H221" i="7" a="1"/>
  <c r="H221" i="7"/>
  <c r="I221" i="7" a="1"/>
  <c r="I221" i="7"/>
  <c r="J221" i="7" a="1"/>
  <c r="J221" i="7"/>
  <c r="K221" i="7" a="1"/>
  <c r="K221" i="7"/>
  <c r="L221" i="7" a="1"/>
  <c r="L221" i="7"/>
  <c r="M221" i="7" a="1"/>
  <c r="M221" i="7"/>
  <c r="N221" i="7" a="1"/>
  <c r="N221" i="7"/>
  <c r="O221" i="7" a="1"/>
  <c r="O221" i="7"/>
  <c r="P221" i="7" a="1"/>
  <c r="P221" i="7"/>
  <c r="Q221" i="7" a="1"/>
  <c r="Q221" i="7"/>
  <c r="R221" i="7" a="1"/>
  <c r="R221" i="7"/>
  <c r="S221" i="7" a="1"/>
  <c r="S221" i="7"/>
  <c r="T221" i="7" a="1"/>
  <c r="T221" i="7"/>
  <c r="U221" i="7" a="1"/>
  <c r="U221" i="7"/>
  <c r="V221" i="7" a="1"/>
  <c r="V221" i="7"/>
  <c r="W221" i="7" a="1"/>
  <c r="W221" i="7"/>
  <c r="X221" i="7" a="1"/>
  <c r="X221" i="7"/>
  <c r="Y221" i="7" a="1"/>
  <c r="Y221" i="7"/>
  <c r="B222" i="7" a="1"/>
  <c r="B222" i="7"/>
  <c r="C222" i="7" a="1"/>
  <c r="C222" i="7"/>
  <c r="D222" i="7" a="1"/>
  <c r="D222" i="7"/>
  <c r="E222" i="7" a="1"/>
  <c r="E222" i="7"/>
  <c r="F222" i="7" a="1"/>
  <c r="F222" i="7"/>
  <c r="G222" i="7" a="1"/>
  <c r="G222" i="7"/>
  <c r="H222" i="7" a="1"/>
  <c r="H222" i="7"/>
  <c r="I222" i="7" a="1"/>
  <c r="I222" i="7"/>
  <c r="J222" i="7" a="1"/>
  <c r="J222" i="7"/>
  <c r="K222" i="7" a="1"/>
  <c r="K222" i="7"/>
  <c r="L222" i="7" a="1"/>
  <c r="L222" i="7"/>
  <c r="M222" i="7" a="1"/>
  <c r="M222" i="7"/>
  <c r="N222" i="7" a="1"/>
  <c r="N222" i="7"/>
  <c r="O222" i="7" a="1"/>
  <c r="O222" i="7"/>
  <c r="P222" i="7" a="1"/>
  <c r="P222" i="7"/>
  <c r="Q222" i="7" a="1"/>
  <c r="Q222" i="7"/>
  <c r="R222" i="7" a="1"/>
  <c r="R222" i="7"/>
  <c r="S222" i="7" a="1"/>
  <c r="S222" i="7"/>
  <c r="T222" i="7" a="1"/>
  <c r="T222" i="7"/>
  <c r="U222" i="7" a="1"/>
  <c r="U222" i="7"/>
  <c r="V222" i="7" a="1"/>
  <c r="V222" i="7"/>
  <c r="W222" i="7" a="1"/>
  <c r="W222" i="7"/>
  <c r="X222" i="7" a="1"/>
  <c r="X222" i="7"/>
  <c r="Y222" i="7" a="1"/>
  <c r="Y222" i="7"/>
  <c r="B223" i="7" a="1"/>
  <c r="B223" i="7"/>
  <c r="C223" i="7" a="1"/>
  <c r="C223" i="7"/>
  <c r="D223" i="7" a="1"/>
  <c r="D223" i="7"/>
  <c r="E223" i="7" a="1"/>
  <c r="E223" i="7"/>
  <c r="F223" i="7" a="1"/>
  <c r="F223" i="7"/>
  <c r="G223" i="7" a="1"/>
  <c r="G223" i="7"/>
  <c r="H223" i="7" a="1"/>
  <c r="H223" i="7"/>
  <c r="I223" i="7" a="1"/>
  <c r="I223" i="7"/>
  <c r="J223" i="7" a="1"/>
  <c r="J223" i="7"/>
  <c r="K223" i="7" a="1"/>
  <c r="K223" i="7"/>
  <c r="L223" i="7" a="1"/>
  <c r="L223" i="7"/>
  <c r="M223" i="7" a="1"/>
  <c r="M223" i="7"/>
  <c r="N223" i="7" a="1"/>
  <c r="N223" i="7"/>
  <c r="O223" i="7" a="1"/>
  <c r="O223" i="7"/>
  <c r="P223" i="7" a="1"/>
  <c r="P223" i="7"/>
  <c r="Q223" i="7" a="1"/>
  <c r="Q223" i="7"/>
  <c r="R223" i="7" a="1"/>
  <c r="R223" i="7"/>
  <c r="S223" i="7" a="1"/>
  <c r="S223" i="7"/>
  <c r="T223" i="7" a="1"/>
  <c r="T223" i="7"/>
  <c r="U223" i="7" a="1"/>
  <c r="U223" i="7"/>
  <c r="V223" i="7" a="1"/>
  <c r="V223" i="7"/>
  <c r="W223" i="7" a="1"/>
  <c r="W223" i="7"/>
  <c r="X223" i="7" a="1"/>
  <c r="X223" i="7"/>
  <c r="Y223" i="7" a="1"/>
  <c r="Y223" i="7"/>
  <c r="B224" i="7" a="1"/>
  <c r="B224" i="7"/>
  <c r="C224" i="7" a="1"/>
  <c r="C224" i="7"/>
  <c r="D224" i="7" a="1"/>
  <c r="D224" i="7"/>
  <c r="E224" i="7" a="1"/>
  <c r="E224" i="7"/>
  <c r="F224" i="7" a="1"/>
  <c r="F224" i="7"/>
  <c r="G224" i="7" a="1"/>
  <c r="G224" i="7"/>
  <c r="H224" i="7" a="1"/>
  <c r="H224" i="7"/>
  <c r="I224" i="7" a="1"/>
  <c r="I224" i="7"/>
  <c r="J224" i="7" a="1"/>
  <c r="J224" i="7"/>
  <c r="K224" i="7" a="1"/>
  <c r="K224" i="7"/>
  <c r="L224" i="7" a="1"/>
  <c r="L224" i="7"/>
  <c r="M224" i="7" a="1"/>
  <c r="M224" i="7"/>
  <c r="N224" i="7" a="1"/>
  <c r="N224" i="7"/>
  <c r="O224" i="7" a="1"/>
  <c r="O224" i="7"/>
  <c r="P224" i="7" a="1"/>
  <c r="P224" i="7"/>
  <c r="Q224" i="7" a="1"/>
  <c r="Q224" i="7"/>
  <c r="R224" i="7" a="1"/>
  <c r="R224" i="7"/>
  <c r="S224" i="7" a="1"/>
  <c r="S224" i="7"/>
  <c r="T224" i="7" a="1"/>
  <c r="T224" i="7"/>
  <c r="U224" i="7" a="1"/>
  <c r="U224" i="7"/>
  <c r="V224" i="7" a="1"/>
  <c r="V224" i="7"/>
  <c r="W224" i="7" a="1"/>
  <c r="W224" i="7"/>
  <c r="X224" i="7" a="1"/>
  <c r="X224" i="7"/>
  <c r="Y224" i="7" a="1"/>
  <c r="Y224" i="7"/>
  <c r="B225" i="7" a="1"/>
  <c r="B225" i="7"/>
  <c r="C225" i="7" a="1"/>
  <c r="C225" i="7"/>
  <c r="D225" i="7" a="1"/>
  <c r="D225" i="7"/>
  <c r="E225" i="7" a="1"/>
  <c r="E225" i="7"/>
  <c r="F225" i="7" a="1"/>
  <c r="F225" i="7"/>
  <c r="G225" i="7" a="1"/>
  <c r="G225" i="7"/>
  <c r="H225" i="7" a="1"/>
  <c r="H225" i="7"/>
  <c r="I225" i="7" a="1"/>
  <c r="I225" i="7"/>
  <c r="J225" i="7" a="1"/>
  <c r="J225" i="7"/>
  <c r="K225" i="7" a="1"/>
  <c r="K225" i="7"/>
  <c r="L225" i="7" a="1"/>
  <c r="L225" i="7"/>
  <c r="M225" i="7" a="1"/>
  <c r="M225" i="7"/>
  <c r="N225" i="7" a="1"/>
  <c r="N225" i="7"/>
  <c r="O225" i="7" a="1"/>
  <c r="O225" i="7"/>
  <c r="P225" i="7" a="1"/>
  <c r="P225" i="7"/>
  <c r="Q225" i="7" a="1"/>
  <c r="Q225" i="7"/>
  <c r="R225" i="7" a="1"/>
  <c r="R225" i="7"/>
  <c r="S225" i="7" a="1"/>
  <c r="S225" i="7"/>
  <c r="T225" i="7" a="1"/>
  <c r="T225" i="7"/>
  <c r="U225" i="7" a="1"/>
  <c r="U225" i="7"/>
  <c r="V225" i="7" a="1"/>
  <c r="V225" i="7"/>
  <c r="W225" i="7" a="1"/>
  <c r="W225" i="7"/>
  <c r="X225" i="7" a="1"/>
  <c r="X225" i="7"/>
  <c r="Y225" i="7" a="1"/>
  <c r="Y225" i="7"/>
  <c r="B226" i="7" a="1"/>
  <c r="B226" i="7"/>
  <c r="C226" i="7" a="1"/>
  <c r="C226" i="7"/>
  <c r="D226" i="7" a="1"/>
  <c r="D226" i="7"/>
  <c r="E226" i="7" a="1"/>
  <c r="E226" i="7"/>
  <c r="F226" i="7" a="1"/>
  <c r="F226" i="7"/>
  <c r="G226" i="7" a="1"/>
  <c r="G226" i="7"/>
  <c r="H226" i="7" a="1"/>
  <c r="H226" i="7"/>
  <c r="I226" i="7" a="1"/>
  <c r="I226" i="7"/>
  <c r="J226" i="7" a="1"/>
  <c r="J226" i="7"/>
  <c r="K226" i="7" a="1"/>
  <c r="K226" i="7"/>
  <c r="L226" i="7" a="1"/>
  <c r="L226" i="7"/>
  <c r="M226" i="7" a="1"/>
  <c r="M226" i="7"/>
  <c r="N226" i="7" a="1"/>
  <c r="N226" i="7"/>
  <c r="O226" i="7" a="1"/>
  <c r="O226" i="7"/>
  <c r="P226" i="7" a="1"/>
  <c r="P226" i="7"/>
  <c r="Q226" i="7" a="1"/>
  <c r="Q226" i="7"/>
  <c r="R226" i="7" a="1"/>
  <c r="R226" i="7"/>
  <c r="S226" i="7" a="1"/>
  <c r="S226" i="7"/>
  <c r="T226" i="7" a="1"/>
  <c r="T226" i="7"/>
  <c r="U226" i="7" a="1"/>
  <c r="U226" i="7"/>
  <c r="V226" i="7" a="1"/>
  <c r="V226" i="7"/>
  <c r="W226" i="7" a="1"/>
  <c r="W226" i="7"/>
  <c r="X226" i="7" a="1"/>
  <c r="X226" i="7"/>
  <c r="Y226" i="7" a="1"/>
  <c r="Y226" i="7"/>
  <c r="B227" i="7" a="1"/>
  <c r="B227" i="7"/>
  <c r="C227" i="7" a="1"/>
  <c r="C227" i="7"/>
  <c r="D227" i="7" a="1"/>
  <c r="D227" i="7"/>
  <c r="E227" i="7" a="1"/>
  <c r="E227" i="7"/>
  <c r="F227" i="7" a="1"/>
  <c r="F227" i="7"/>
  <c r="G227" i="7" a="1"/>
  <c r="G227" i="7"/>
  <c r="H227" i="7" a="1"/>
  <c r="H227" i="7"/>
  <c r="I227" i="7" a="1"/>
  <c r="I227" i="7"/>
  <c r="J227" i="7" a="1"/>
  <c r="J227" i="7"/>
  <c r="K227" i="7" a="1"/>
  <c r="K227" i="7"/>
  <c r="L227" i="7" a="1"/>
  <c r="L227" i="7"/>
  <c r="M227" i="7" a="1"/>
  <c r="M227" i="7"/>
  <c r="N227" i="7" a="1"/>
  <c r="N227" i="7"/>
  <c r="O227" i="7" a="1"/>
  <c r="O227" i="7"/>
  <c r="P227" i="7" a="1"/>
  <c r="P227" i="7"/>
  <c r="Q227" i="7" a="1"/>
  <c r="Q227" i="7"/>
  <c r="R227" i="7" a="1"/>
  <c r="R227" i="7"/>
  <c r="S227" i="7" a="1"/>
  <c r="S227" i="7"/>
  <c r="T227" i="7" a="1"/>
  <c r="T227" i="7"/>
  <c r="U227" i="7" a="1"/>
  <c r="U227" i="7"/>
  <c r="V227" i="7" a="1"/>
  <c r="V227" i="7"/>
  <c r="W227" i="7" a="1"/>
  <c r="W227" i="7"/>
  <c r="X227" i="7" a="1"/>
  <c r="X227" i="7"/>
  <c r="Y227" i="7" a="1"/>
  <c r="Y227" i="7"/>
  <c r="B228" i="7" a="1"/>
  <c r="B228" i="7"/>
  <c r="C228" i="7" a="1"/>
  <c r="C228" i="7"/>
  <c r="D228" i="7" a="1"/>
  <c r="D228" i="7"/>
  <c r="E228" i="7" a="1"/>
  <c r="E228" i="7"/>
  <c r="F228" i="7" a="1"/>
  <c r="F228" i="7"/>
  <c r="G228" i="7" a="1"/>
  <c r="G228" i="7"/>
  <c r="H228" i="7" a="1"/>
  <c r="H228" i="7"/>
  <c r="I228" i="7" a="1"/>
  <c r="I228" i="7"/>
  <c r="J228" i="7" a="1"/>
  <c r="J228" i="7"/>
  <c r="K228" i="7" a="1"/>
  <c r="K228" i="7"/>
  <c r="L228" i="7" a="1"/>
  <c r="L228" i="7"/>
  <c r="M228" i="7" a="1"/>
  <c r="M228" i="7"/>
  <c r="N228" i="7" a="1"/>
  <c r="N228" i="7"/>
  <c r="O228" i="7" a="1"/>
  <c r="O228" i="7"/>
  <c r="P228" i="7" a="1"/>
  <c r="P228" i="7"/>
  <c r="Q228" i="7" a="1"/>
  <c r="Q228" i="7"/>
  <c r="R228" i="7" a="1"/>
  <c r="R228" i="7"/>
  <c r="S228" i="7" a="1"/>
  <c r="S228" i="7"/>
  <c r="T228" i="7" a="1"/>
  <c r="T228" i="7"/>
  <c r="U228" i="7" a="1"/>
  <c r="U228" i="7"/>
  <c r="V228" i="7" a="1"/>
  <c r="V228" i="7"/>
  <c r="W228" i="7" a="1"/>
  <c r="W228" i="7"/>
  <c r="X228" i="7" a="1"/>
  <c r="X228" i="7"/>
  <c r="Y228" i="7" a="1"/>
  <c r="Y228" i="7"/>
  <c r="B229" i="7" a="1"/>
  <c r="B229" i="7"/>
  <c r="C229" i="7" a="1"/>
  <c r="C229" i="7"/>
  <c r="D229" i="7" a="1"/>
  <c r="D229" i="7"/>
  <c r="E229" i="7" a="1"/>
  <c r="E229" i="7"/>
  <c r="F229" i="7" a="1"/>
  <c r="F229" i="7"/>
  <c r="G229" i="7" a="1"/>
  <c r="G229" i="7"/>
  <c r="H229" i="7" a="1"/>
  <c r="H229" i="7"/>
  <c r="I229" i="7" a="1"/>
  <c r="I229" i="7"/>
  <c r="J229" i="7" a="1"/>
  <c r="J229" i="7"/>
  <c r="K229" i="7" a="1"/>
  <c r="K229" i="7"/>
  <c r="L229" i="7" a="1"/>
  <c r="L229" i="7"/>
  <c r="M229" i="7" a="1"/>
  <c r="M229" i="7"/>
  <c r="N229" i="7" a="1"/>
  <c r="N229" i="7"/>
  <c r="O229" i="7" a="1"/>
  <c r="O229" i="7"/>
  <c r="P229" i="7" a="1"/>
  <c r="P229" i="7"/>
  <c r="Q229" i="7" a="1"/>
  <c r="Q229" i="7"/>
  <c r="R229" i="7" a="1"/>
  <c r="R229" i="7"/>
  <c r="S229" i="7" a="1"/>
  <c r="S229" i="7"/>
  <c r="T229" i="7" a="1"/>
  <c r="T229" i="7"/>
  <c r="U229" i="7" a="1"/>
  <c r="U229" i="7"/>
  <c r="V229" i="7" a="1"/>
  <c r="V229" i="7"/>
  <c r="W229" i="7" a="1"/>
  <c r="W229" i="7"/>
  <c r="X229" i="7" a="1"/>
  <c r="X229" i="7"/>
  <c r="Y229" i="7" a="1"/>
  <c r="Y229" i="7"/>
  <c r="B230" i="7" a="1"/>
  <c r="B230" i="7"/>
  <c r="C230" i="7" a="1"/>
  <c r="C230" i="7"/>
  <c r="D230" i="7" a="1"/>
  <c r="D230" i="7"/>
  <c r="E230" i="7" a="1"/>
  <c r="E230" i="7"/>
  <c r="F230" i="7" a="1"/>
  <c r="F230" i="7"/>
  <c r="G230" i="7" a="1"/>
  <c r="G230" i="7"/>
  <c r="H230" i="7" a="1"/>
  <c r="H230" i="7"/>
  <c r="I230" i="7" a="1"/>
  <c r="I230" i="7"/>
  <c r="J230" i="7" a="1"/>
  <c r="J230" i="7"/>
  <c r="K230" i="7" a="1"/>
  <c r="K230" i="7"/>
  <c r="L230" i="7" a="1"/>
  <c r="L230" i="7"/>
  <c r="M230" i="7" a="1"/>
  <c r="M230" i="7"/>
  <c r="N230" i="7" a="1"/>
  <c r="N230" i="7"/>
  <c r="O230" i="7" a="1"/>
  <c r="O230" i="7"/>
  <c r="P230" i="7" a="1"/>
  <c r="P230" i="7"/>
  <c r="Q230" i="7" a="1"/>
  <c r="Q230" i="7"/>
  <c r="R230" i="7" a="1"/>
  <c r="R230" i="7"/>
  <c r="S230" i="7" a="1"/>
  <c r="S230" i="7"/>
  <c r="T230" i="7" a="1"/>
  <c r="T230" i="7"/>
  <c r="U230" i="7" a="1"/>
  <c r="U230" i="7"/>
  <c r="V230" i="7" a="1"/>
  <c r="V230" i="7"/>
  <c r="W230" i="7" a="1"/>
  <c r="W230" i="7"/>
  <c r="X230" i="7" a="1"/>
  <c r="X230" i="7"/>
  <c r="Y230" i="7" a="1"/>
  <c r="Y230" i="7"/>
  <c r="B231" i="7" a="1"/>
  <c r="B231" i="7"/>
  <c r="C231" i="7" a="1"/>
  <c r="C231" i="7"/>
  <c r="D231" i="7" a="1"/>
  <c r="D231" i="7"/>
  <c r="E231" i="7" a="1"/>
  <c r="E231" i="7"/>
  <c r="F231" i="7" a="1"/>
  <c r="F231" i="7"/>
  <c r="G231" i="7" a="1"/>
  <c r="G231" i="7"/>
  <c r="H231" i="7" a="1"/>
  <c r="H231" i="7"/>
  <c r="I231" i="7" a="1"/>
  <c r="I231" i="7"/>
  <c r="J231" i="7" a="1"/>
  <c r="J231" i="7"/>
  <c r="K231" i="7" a="1"/>
  <c r="K231" i="7"/>
  <c r="L231" i="7" a="1"/>
  <c r="L231" i="7"/>
  <c r="M231" i="7" a="1"/>
  <c r="M231" i="7"/>
  <c r="N231" i="7" a="1"/>
  <c r="N231" i="7"/>
  <c r="O231" i="7" a="1"/>
  <c r="O231" i="7"/>
  <c r="P231" i="7" a="1"/>
  <c r="P231" i="7"/>
  <c r="Q231" i="7" a="1"/>
  <c r="Q231" i="7"/>
  <c r="R231" i="7" a="1"/>
  <c r="R231" i="7"/>
  <c r="S231" i="7" a="1"/>
  <c r="S231" i="7"/>
  <c r="T231" i="7" a="1"/>
  <c r="T231" i="7"/>
  <c r="U231" i="7" a="1"/>
  <c r="U231" i="7"/>
  <c r="V231" i="7" a="1"/>
  <c r="V231" i="7"/>
  <c r="W231" i="7" a="1"/>
  <c r="W231" i="7"/>
  <c r="X231" i="7" a="1"/>
  <c r="X231" i="7"/>
  <c r="Y231" i="7" a="1"/>
  <c r="Y231" i="7"/>
  <c r="B232" i="7" a="1"/>
  <c r="B232" i="7"/>
  <c r="C232" i="7" a="1"/>
  <c r="C232" i="7"/>
  <c r="D232" i="7" a="1"/>
  <c r="D232" i="7"/>
  <c r="E232" i="7" a="1"/>
  <c r="E232" i="7"/>
  <c r="F232" i="7" a="1"/>
  <c r="F232" i="7"/>
  <c r="G232" i="7" a="1"/>
  <c r="G232" i="7"/>
  <c r="H232" i="7" a="1"/>
  <c r="H232" i="7"/>
  <c r="I232" i="7" a="1"/>
  <c r="I232" i="7"/>
  <c r="J232" i="7" a="1"/>
  <c r="J232" i="7"/>
  <c r="K232" i="7" a="1"/>
  <c r="K232" i="7"/>
  <c r="L232" i="7" a="1"/>
  <c r="L232" i="7"/>
  <c r="M232" i="7" a="1"/>
  <c r="M232" i="7"/>
  <c r="N232" i="7" a="1"/>
  <c r="N232" i="7"/>
  <c r="O232" i="7" a="1"/>
  <c r="O232" i="7"/>
  <c r="P232" i="7" a="1"/>
  <c r="P232" i="7"/>
  <c r="Q232" i="7" a="1"/>
  <c r="Q232" i="7"/>
  <c r="R232" i="7" a="1"/>
  <c r="R232" i="7"/>
  <c r="S232" i="7" a="1"/>
  <c r="S232" i="7"/>
  <c r="T232" i="7" a="1"/>
  <c r="T232" i="7"/>
  <c r="U232" i="7" a="1"/>
  <c r="U232" i="7"/>
  <c r="V232" i="7" a="1"/>
  <c r="V232" i="7"/>
  <c r="W232" i="7" a="1"/>
  <c r="W232" i="7"/>
  <c r="X232" i="7" a="1"/>
  <c r="X232" i="7"/>
  <c r="Y232" i="7" a="1"/>
  <c r="Y232" i="7"/>
  <c r="B233" i="7" a="1"/>
  <c r="B233" i="7"/>
  <c r="C233" i="7" a="1"/>
  <c r="C233" i="7"/>
  <c r="D233" i="7" a="1"/>
  <c r="D233" i="7"/>
  <c r="E233" i="7" a="1"/>
  <c r="E233" i="7"/>
  <c r="F233" i="7" a="1"/>
  <c r="F233" i="7"/>
  <c r="G233" i="7" a="1"/>
  <c r="G233" i="7"/>
  <c r="H233" i="7" a="1"/>
  <c r="H233" i="7"/>
  <c r="I233" i="7" a="1"/>
  <c r="I233" i="7"/>
  <c r="J233" i="7" a="1"/>
  <c r="J233" i="7"/>
  <c r="K233" i="7" a="1"/>
  <c r="K233" i="7"/>
  <c r="L233" i="7" a="1"/>
  <c r="L233" i="7"/>
  <c r="M233" i="7" a="1"/>
  <c r="M233" i="7"/>
  <c r="N233" i="7" a="1"/>
  <c r="N233" i="7"/>
  <c r="O233" i="7" a="1"/>
  <c r="O233" i="7"/>
  <c r="P233" i="7" a="1"/>
  <c r="P233" i="7"/>
  <c r="Q233" i="7" a="1"/>
  <c r="Q233" i="7"/>
  <c r="R233" i="7" a="1"/>
  <c r="R233" i="7"/>
  <c r="S233" i="7" a="1"/>
  <c r="S233" i="7"/>
  <c r="T233" i="7" a="1"/>
  <c r="T233" i="7"/>
  <c r="U233" i="7" a="1"/>
  <c r="U233" i="7"/>
  <c r="V233" i="7" a="1"/>
  <c r="V233" i="7"/>
  <c r="W233" i="7" a="1"/>
  <c r="W233" i="7"/>
  <c r="X233" i="7" a="1"/>
  <c r="X233" i="7"/>
  <c r="Y233" i="7" a="1"/>
  <c r="Y233" i="7"/>
  <c r="B234" i="7" a="1"/>
  <c r="B234" i="7"/>
  <c r="C234" i="7" a="1"/>
  <c r="C234" i="7"/>
  <c r="D234" i="7" a="1"/>
  <c r="D234" i="7"/>
  <c r="E234" i="7" a="1"/>
  <c r="E234" i="7"/>
  <c r="F234" i="7" a="1"/>
  <c r="F234" i="7"/>
  <c r="G234" i="7" a="1"/>
  <c r="G234" i="7"/>
  <c r="H234" i="7" a="1"/>
  <c r="H234" i="7"/>
  <c r="I234" i="7" a="1"/>
  <c r="I234" i="7"/>
  <c r="J234" i="7" a="1"/>
  <c r="J234" i="7"/>
  <c r="K234" i="7" a="1"/>
  <c r="K234" i="7"/>
  <c r="L234" i="7" a="1"/>
  <c r="L234" i="7"/>
  <c r="M234" i="7" a="1"/>
  <c r="M234" i="7"/>
  <c r="N234" i="7" a="1"/>
  <c r="N234" i="7"/>
  <c r="O234" i="7" a="1"/>
  <c r="O234" i="7"/>
  <c r="P234" i="7" a="1"/>
  <c r="P234" i="7"/>
  <c r="Q234" i="7" a="1"/>
  <c r="Q234" i="7"/>
  <c r="R234" i="7" a="1"/>
  <c r="R234" i="7"/>
  <c r="S234" i="7" a="1"/>
  <c r="S234" i="7"/>
  <c r="T234" i="7" a="1"/>
  <c r="T234" i="7"/>
  <c r="U234" i="7" a="1"/>
  <c r="U234" i="7"/>
  <c r="V234" i="7" a="1"/>
  <c r="V234" i="7"/>
  <c r="W234" i="7" a="1"/>
  <c r="W234" i="7"/>
  <c r="X234" i="7" a="1"/>
  <c r="X234" i="7"/>
  <c r="Y234" i="7" a="1"/>
  <c r="Y234" i="7"/>
  <c r="B235" i="7" a="1"/>
  <c r="B235" i="7"/>
  <c r="C235" i="7" a="1"/>
  <c r="C235" i="7"/>
  <c r="D235" i="7" a="1"/>
  <c r="D235" i="7"/>
  <c r="E235" i="7" a="1"/>
  <c r="E235" i="7"/>
  <c r="F235" i="7" a="1"/>
  <c r="F235" i="7"/>
  <c r="G235" i="7" a="1"/>
  <c r="G235" i="7"/>
  <c r="H235" i="7" a="1"/>
  <c r="H235" i="7"/>
  <c r="I235" i="7" a="1"/>
  <c r="I235" i="7"/>
  <c r="J235" i="7" a="1"/>
  <c r="J235" i="7"/>
  <c r="K235" i="7" a="1"/>
  <c r="K235" i="7"/>
  <c r="L235" i="7" a="1"/>
  <c r="L235" i="7"/>
  <c r="M235" i="7" a="1"/>
  <c r="M235" i="7"/>
  <c r="N235" i="7" a="1"/>
  <c r="N235" i="7"/>
  <c r="O235" i="7" a="1"/>
  <c r="O235" i="7"/>
  <c r="P235" i="7" a="1"/>
  <c r="P235" i="7"/>
  <c r="Q235" i="7" a="1"/>
  <c r="Q235" i="7"/>
  <c r="R235" i="7" a="1"/>
  <c r="R235" i="7"/>
  <c r="S235" i="7" a="1"/>
  <c r="S235" i="7"/>
  <c r="T235" i="7" a="1"/>
  <c r="T235" i="7"/>
  <c r="U235" i="7" a="1"/>
  <c r="U235" i="7"/>
  <c r="V235" i="7" a="1"/>
  <c r="V235" i="7"/>
  <c r="W235" i="7" a="1"/>
  <c r="W235" i="7"/>
  <c r="X235" i="7" a="1"/>
  <c r="X235" i="7"/>
  <c r="Y235" i="7" a="1"/>
  <c r="Y235" i="7"/>
  <c r="B236" i="7" a="1"/>
  <c r="B236" i="7"/>
  <c r="C236" i="7" a="1"/>
  <c r="C236" i="7"/>
  <c r="D236" i="7" a="1"/>
  <c r="D236" i="7"/>
  <c r="E236" i="7" a="1"/>
  <c r="E236" i="7"/>
  <c r="F236" i="7" a="1"/>
  <c r="F236" i="7"/>
  <c r="G236" i="7" a="1"/>
  <c r="G236" i="7"/>
  <c r="H236" i="7" a="1"/>
  <c r="H236" i="7"/>
  <c r="I236" i="7" a="1"/>
  <c r="I236" i="7"/>
  <c r="J236" i="7" a="1"/>
  <c r="J236" i="7"/>
  <c r="K236" i="7" a="1"/>
  <c r="K236" i="7"/>
  <c r="L236" i="7" a="1"/>
  <c r="L236" i="7"/>
  <c r="M236" i="7" a="1"/>
  <c r="M236" i="7"/>
  <c r="N236" i="7" a="1"/>
  <c r="N236" i="7"/>
  <c r="O236" i="7" a="1"/>
  <c r="O236" i="7"/>
  <c r="P236" i="7" a="1"/>
  <c r="P236" i="7"/>
  <c r="Q236" i="7" a="1"/>
  <c r="Q236" i="7"/>
  <c r="R236" i="7" a="1"/>
  <c r="R236" i="7"/>
  <c r="S236" i="7" a="1"/>
  <c r="S236" i="7"/>
  <c r="T236" i="7" a="1"/>
  <c r="T236" i="7"/>
  <c r="U236" i="7" a="1"/>
  <c r="U236" i="7"/>
  <c r="V236" i="7" a="1"/>
  <c r="V236" i="7"/>
  <c r="W236" i="7" a="1"/>
  <c r="W236" i="7"/>
  <c r="X236" i="7" a="1"/>
  <c r="X236" i="7"/>
  <c r="Y236" i="7" a="1"/>
  <c r="Y236" i="7"/>
  <c r="B237" i="7" a="1"/>
  <c r="B237" i="7"/>
  <c r="C237" i="7" a="1"/>
  <c r="C237" i="7"/>
  <c r="D237" i="7" a="1"/>
  <c r="D237" i="7"/>
  <c r="E237" i="7" a="1"/>
  <c r="E237" i="7"/>
  <c r="F237" i="7" a="1"/>
  <c r="F237" i="7"/>
  <c r="G237" i="7" a="1"/>
  <c r="G237" i="7"/>
  <c r="H237" i="7" a="1"/>
  <c r="H237" i="7"/>
  <c r="I237" i="7" a="1"/>
  <c r="I237" i="7"/>
  <c r="J237" i="7" a="1"/>
  <c r="J237" i="7"/>
  <c r="K237" i="7" a="1"/>
  <c r="K237" i="7"/>
  <c r="L237" i="7" a="1"/>
  <c r="L237" i="7"/>
  <c r="M237" i="7" a="1"/>
  <c r="M237" i="7"/>
  <c r="N237" i="7" a="1"/>
  <c r="N237" i="7"/>
  <c r="O237" i="7" a="1"/>
  <c r="O237" i="7"/>
  <c r="P237" i="7" a="1"/>
  <c r="P237" i="7"/>
  <c r="Q237" i="7" a="1"/>
  <c r="Q237" i="7"/>
  <c r="R237" i="7" a="1"/>
  <c r="R237" i="7"/>
  <c r="S237" i="7" a="1"/>
  <c r="S237" i="7"/>
  <c r="T237" i="7" a="1"/>
  <c r="T237" i="7"/>
  <c r="U237" i="7" a="1"/>
  <c r="U237" i="7"/>
  <c r="V237" i="7" a="1"/>
  <c r="V237" i="7"/>
  <c r="W237" i="7" a="1"/>
  <c r="W237" i="7"/>
  <c r="X237" i="7" a="1"/>
  <c r="X237" i="7"/>
  <c r="Y237" i="7" a="1"/>
  <c r="Y237" i="7"/>
  <c r="B238" i="7" a="1"/>
  <c r="B238" i="7"/>
  <c r="C238" i="7" a="1"/>
  <c r="C238" i="7"/>
  <c r="D238" i="7" a="1"/>
  <c r="D238" i="7"/>
  <c r="E238" i="7" a="1"/>
  <c r="E238" i="7"/>
  <c r="F238" i="7" a="1"/>
  <c r="F238" i="7"/>
  <c r="G238" i="7" a="1"/>
  <c r="G238" i="7"/>
  <c r="H238" i="7" a="1"/>
  <c r="H238" i="7"/>
  <c r="I238" i="7" a="1"/>
  <c r="I238" i="7"/>
  <c r="J238" i="7" a="1"/>
  <c r="J238" i="7"/>
  <c r="K238" i="7" a="1"/>
  <c r="K238" i="7"/>
  <c r="L238" i="7" a="1"/>
  <c r="L238" i="7"/>
  <c r="M238" i="7" a="1"/>
  <c r="M238" i="7"/>
  <c r="N238" i="7" a="1"/>
  <c r="N238" i="7"/>
  <c r="O238" i="7" a="1"/>
  <c r="O238" i="7"/>
  <c r="P238" i="7" a="1"/>
  <c r="P238" i="7"/>
  <c r="Q238" i="7" a="1"/>
  <c r="Q238" i="7"/>
  <c r="R238" i="7" a="1"/>
  <c r="R238" i="7"/>
  <c r="S238" i="7" a="1"/>
  <c r="S238" i="7"/>
  <c r="T238" i="7" a="1"/>
  <c r="T238" i="7"/>
  <c r="U238" i="7" a="1"/>
  <c r="U238" i="7"/>
  <c r="V238" i="7" a="1"/>
  <c r="V238" i="7"/>
  <c r="W238" i="7" a="1"/>
  <c r="W238" i="7"/>
  <c r="X238" i="7" a="1"/>
  <c r="X238" i="7"/>
  <c r="Y238" i="7" a="1"/>
  <c r="Y238" i="7"/>
  <c r="B239" i="7" a="1"/>
  <c r="B239" i="7"/>
  <c r="C239" i="7" a="1"/>
  <c r="C239" i="7"/>
  <c r="D239" i="7" a="1"/>
  <c r="D239" i="7"/>
  <c r="E239" i="7" a="1"/>
  <c r="E239" i="7"/>
  <c r="F239" i="7" a="1"/>
  <c r="F239" i="7"/>
  <c r="G239" i="7" a="1"/>
  <c r="G239" i="7"/>
  <c r="H239" i="7" a="1"/>
  <c r="H239" i="7"/>
  <c r="I239" i="7" a="1"/>
  <c r="I239" i="7"/>
  <c r="J239" i="7" a="1"/>
  <c r="J239" i="7"/>
  <c r="K239" i="7" a="1"/>
  <c r="K239" i="7"/>
  <c r="L239" i="7" a="1"/>
  <c r="L239" i="7"/>
  <c r="M239" i="7" a="1"/>
  <c r="M239" i="7"/>
  <c r="N239" i="7" a="1"/>
  <c r="N239" i="7"/>
  <c r="O239" i="7" a="1"/>
  <c r="O239" i="7"/>
  <c r="P239" i="7" a="1"/>
  <c r="P239" i="7"/>
  <c r="Q239" i="7" a="1"/>
  <c r="Q239" i="7"/>
  <c r="R239" i="7" a="1"/>
  <c r="R239" i="7"/>
  <c r="S239" i="7" a="1"/>
  <c r="S239" i="7"/>
  <c r="T239" i="7" a="1"/>
  <c r="T239" i="7"/>
  <c r="U239" i="7" a="1"/>
  <c r="U239" i="7"/>
  <c r="V239" i="7" a="1"/>
  <c r="V239" i="7"/>
  <c r="W239" i="7" a="1"/>
  <c r="W239" i="7"/>
  <c r="X239" i="7" a="1"/>
  <c r="X239" i="7"/>
  <c r="Y239" i="7" a="1"/>
  <c r="Y239" i="7"/>
  <c r="B240" i="7" a="1"/>
  <c r="B240" i="7"/>
  <c r="C240" i="7" a="1"/>
  <c r="C240" i="7"/>
  <c r="D240" i="7" a="1"/>
  <c r="D240" i="7"/>
  <c r="E240" i="7" a="1"/>
  <c r="E240" i="7"/>
  <c r="F240" i="7" a="1"/>
  <c r="F240" i="7"/>
  <c r="G240" i="7" a="1"/>
  <c r="G240" i="7"/>
  <c r="H240" i="7" a="1"/>
  <c r="H240" i="7"/>
  <c r="I240" i="7" a="1"/>
  <c r="I240" i="7"/>
  <c r="J240" i="7" a="1"/>
  <c r="J240" i="7"/>
  <c r="K240" i="7" a="1"/>
  <c r="K240" i="7"/>
  <c r="L240" i="7" a="1"/>
  <c r="L240" i="7"/>
  <c r="M240" i="7" a="1"/>
  <c r="M240" i="7"/>
  <c r="N240" i="7" a="1"/>
  <c r="N240" i="7"/>
  <c r="O240" i="7" a="1"/>
  <c r="O240" i="7"/>
  <c r="P240" i="7" a="1"/>
  <c r="P240" i="7"/>
  <c r="Q240" i="7" a="1"/>
  <c r="Q240" i="7"/>
  <c r="R240" i="7" a="1"/>
  <c r="R240" i="7"/>
  <c r="S240" i="7" a="1"/>
  <c r="S240" i="7"/>
  <c r="T240" i="7" a="1"/>
  <c r="T240" i="7"/>
  <c r="U240" i="7" a="1"/>
  <c r="U240" i="7"/>
  <c r="V240" i="7" a="1"/>
  <c r="V240" i="7"/>
  <c r="W240" i="7" a="1"/>
  <c r="W240" i="7"/>
  <c r="X240" i="7" a="1"/>
  <c r="X240" i="7"/>
  <c r="Y240" i="7" a="1"/>
  <c r="Y240" i="7"/>
  <c r="B241" i="7" a="1"/>
  <c r="B241" i="7"/>
  <c r="C241" i="7" a="1"/>
  <c r="C241" i="7"/>
  <c r="D241" i="7" a="1"/>
  <c r="D241" i="7"/>
  <c r="E241" i="7" a="1"/>
  <c r="E241" i="7"/>
  <c r="F241" i="7" a="1"/>
  <c r="F241" i="7"/>
  <c r="G241" i="7" a="1"/>
  <c r="G241" i="7"/>
  <c r="H241" i="7" a="1"/>
  <c r="H241" i="7"/>
  <c r="I241" i="7" a="1"/>
  <c r="I241" i="7"/>
  <c r="J241" i="7" a="1"/>
  <c r="J241" i="7"/>
  <c r="K241" i="7" a="1"/>
  <c r="K241" i="7"/>
  <c r="L241" i="7" a="1"/>
  <c r="L241" i="7"/>
  <c r="M241" i="7" a="1"/>
  <c r="M241" i="7"/>
  <c r="N241" i="7" a="1"/>
  <c r="N241" i="7"/>
  <c r="O241" i="7" a="1"/>
  <c r="O241" i="7"/>
  <c r="P241" i="7" a="1"/>
  <c r="P241" i="7"/>
  <c r="Q241" i="7" a="1"/>
  <c r="Q241" i="7"/>
  <c r="R241" i="7" a="1"/>
  <c r="R241" i="7"/>
  <c r="S241" i="7" a="1"/>
  <c r="S241" i="7"/>
  <c r="T241" i="7" a="1"/>
  <c r="T241" i="7"/>
  <c r="U241" i="7" a="1"/>
  <c r="U241" i="7"/>
  <c r="V241" i="7" a="1"/>
  <c r="V241" i="7"/>
  <c r="W241" i="7" a="1"/>
  <c r="W241" i="7"/>
  <c r="X241" i="7" a="1"/>
  <c r="X241" i="7"/>
  <c r="Y241" i="7" a="1"/>
  <c r="Y241" i="7"/>
  <c r="B242" i="7" a="1"/>
  <c r="B242" i="7"/>
  <c r="C242" i="7" a="1"/>
  <c r="C242" i="7"/>
  <c r="D242" i="7" a="1"/>
  <c r="D242" i="7"/>
  <c r="E242" i="7" a="1"/>
  <c r="E242" i="7"/>
  <c r="F242" i="7" a="1"/>
  <c r="F242" i="7"/>
  <c r="G242" i="7" a="1"/>
  <c r="G242" i="7"/>
  <c r="H242" i="7" a="1"/>
  <c r="H242" i="7"/>
  <c r="I242" i="7" a="1"/>
  <c r="I242" i="7"/>
  <c r="J242" i="7" a="1"/>
  <c r="J242" i="7"/>
  <c r="K242" i="7" a="1"/>
  <c r="K242" i="7"/>
  <c r="L242" i="7" a="1"/>
  <c r="L242" i="7"/>
  <c r="M242" i="7" a="1"/>
  <c r="M242" i="7"/>
  <c r="N242" i="7" a="1"/>
  <c r="N242" i="7"/>
  <c r="O242" i="7" a="1"/>
  <c r="O242" i="7"/>
  <c r="P242" i="7" a="1"/>
  <c r="P242" i="7"/>
  <c r="Q242" i="7" a="1"/>
  <c r="Q242" i="7"/>
  <c r="R242" i="7" a="1"/>
  <c r="R242" i="7"/>
  <c r="S242" i="7" a="1"/>
  <c r="S242" i="7"/>
  <c r="T242" i="7" a="1"/>
  <c r="T242" i="7"/>
  <c r="U242" i="7" a="1"/>
  <c r="U242" i="7"/>
  <c r="V242" i="7" a="1"/>
  <c r="V242" i="7"/>
  <c r="W242" i="7" a="1"/>
  <c r="W242" i="7"/>
  <c r="X242" i="7" a="1"/>
  <c r="X242" i="7"/>
  <c r="Y242" i="7" a="1"/>
  <c r="Y242" i="7"/>
  <c r="B243" i="7" a="1"/>
  <c r="B243" i="7"/>
  <c r="C243" i="7" a="1"/>
  <c r="C243" i="7"/>
  <c r="D243" i="7" a="1"/>
  <c r="D243" i="7"/>
  <c r="E243" i="7" a="1"/>
  <c r="E243" i="7"/>
  <c r="F243" i="7" a="1"/>
  <c r="F243" i="7"/>
  <c r="G243" i="7" a="1"/>
  <c r="G243" i="7"/>
  <c r="H243" i="7" a="1"/>
  <c r="H243" i="7"/>
  <c r="I243" i="7" a="1"/>
  <c r="I243" i="7"/>
  <c r="J243" i="7" a="1"/>
  <c r="J243" i="7"/>
  <c r="K243" i="7" a="1"/>
  <c r="K243" i="7"/>
  <c r="L243" i="7" a="1"/>
  <c r="L243" i="7"/>
  <c r="M243" i="7" a="1"/>
  <c r="M243" i="7"/>
  <c r="N243" i="7" a="1"/>
  <c r="N243" i="7"/>
  <c r="O243" i="7" a="1"/>
  <c r="O243" i="7"/>
  <c r="P243" i="7" a="1"/>
  <c r="P243" i="7"/>
  <c r="Q243" i="7" a="1"/>
  <c r="Q243" i="7"/>
  <c r="R243" i="7" a="1"/>
  <c r="R243" i="7"/>
  <c r="S243" i="7" a="1"/>
  <c r="S243" i="7"/>
  <c r="T243" i="7" a="1"/>
  <c r="T243" i="7"/>
  <c r="U243" i="7" a="1"/>
  <c r="U243" i="7"/>
  <c r="V243" i="7" a="1"/>
  <c r="V243" i="7"/>
  <c r="W243" i="7" a="1"/>
  <c r="W243" i="7"/>
  <c r="X243" i="7" a="1"/>
  <c r="X243" i="7"/>
  <c r="Y243" i="7" a="1"/>
  <c r="Y243" i="7"/>
  <c r="B244" i="7" a="1"/>
  <c r="B244" i="7"/>
  <c r="C244" i="7" a="1"/>
  <c r="C244" i="7"/>
  <c r="D244" i="7" a="1"/>
  <c r="D244" i="7"/>
  <c r="E244" i="7" a="1"/>
  <c r="E244" i="7"/>
  <c r="F244" i="7" a="1"/>
  <c r="F244" i="7"/>
  <c r="G244" i="7" a="1"/>
  <c r="G244" i="7"/>
  <c r="H244" i="7" a="1"/>
  <c r="H244" i="7"/>
  <c r="I244" i="7" a="1"/>
  <c r="I244" i="7"/>
  <c r="J244" i="7" a="1"/>
  <c r="J244" i="7"/>
  <c r="K244" i="7" a="1"/>
  <c r="K244" i="7"/>
  <c r="L244" i="7" a="1"/>
  <c r="L244" i="7"/>
  <c r="M244" i="7" a="1"/>
  <c r="M244" i="7"/>
  <c r="N244" i="7" a="1"/>
  <c r="N244" i="7"/>
  <c r="O244" i="7" a="1"/>
  <c r="O244" i="7"/>
  <c r="P244" i="7" a="1"/>
  <c r="P244" i="7"/>
  <c r="Q244" i="7" a="1"/>
  <c r="Q244" i="7"/>
  <c r="R244" i="7" a="1"/>
  <c r="R244" i="7"/>
  <c r="S244" i="7" a="1"/>
  <c r="S244" i="7"/>
  <c r="T244" i="7" a="1"/>
  <c r="T244" i="7"/>
  <c r="U244" i="7" a="1"/>
  <c r="U244" i="7"/>
  <c r="V244" i="7" a="1"/>
  <c r="V244" i="7"/>
  <c r="W244" i="7" a="1"/>
  <c r="W244" i="7"/>
  <c r="X244" i="7" a="1"/>
  <c r="X244" i="7"/>
  <c r="Y244" i="7" a="1"/>
  <c r="Y244" i="7"/>
  <c r="B245" i="7" a="1"/>
  <c r="B245" i="7"/>
  <c r="C245" i="7" a="1"/>
  <c r="C245" i="7"/>
  <c r="D245" i="7" a="1"/>
  <c r="D245" i="7"/>
  <c r="E245" i="7" a="1"/>
  <c r="E245" i="7"/>
  <c r="F245" i="7" a="1"/>
  <c r="F245" i="7"/>
  <c r="G245" i="7" a="1"/>
  <c r="G245" i="7"/>
  <c r="H245" i="7" a="1"/>
  <c r="H245" i="7"/>
  <c r="I245" i="7" a="1"/>
  <c r="I245" i="7"/>
  <c r="J245" i="7" a="1"/>
  <c r="J245" i="7"/>
  <c r="K245" i="7" a="1"/>
  <c r="K245" i="7"/>
  <c r="L245" i="7" a="1"/>
  <c r="L245" i="7"/>
  <c r="M245" i="7" a="1"/>
  <c r="M245" i="7"/>
  <c r="N245" i="7" a="1"/>
  <c r="N245" i="7"/>
  <c r="O245" i="7" a="1"/>
  <c r="O245" i="7"/>
  <c r="P245" i="7" a="1"/>
  <c r="P245" i="7"/>
  <c r="Q245" i="7" a="1"/>
  <c r="Q245" i="7"/>
  <c r="R245" i="7" a="1"/>
  <c r="R245" i="7"/>
  <c r="S245" i="7" a="1"/>
  <c r="S245" i="7"/>
  <c r="T245" i="7" a="1"/>
  <c r="T245" i="7"/>
  <c r="U245" i="7" a="1"/>
  <c r="U245" i="7"/>
  <c r="V245" i="7" a="1"/>
  <c r="V245" i="7"/>
  <c r="W245" i="7" a="1"/>
  <c r="W245" i="7"/>
  <c r="X245" i="7" a="1"/>
  <c r="X245" i="7"/>
  <c r="Y245" i="7" a="1"/>
  <c r="Y245" i="7"/>
  <c r="B246" i="7" a="1"/>
  <c r="B246" i="7"/>
  <c r="C246" i="7" a="1"/>
  <c r="C246" i="7"/>
  <c r="D246" i="7" a="1"/>
  <c r="D246" i="7"/>
  <c r="E246" i="7" a="1"/>
  <c r="E246" i="7"/>
  <c r="F246" i="7" a="1"/>
  <c r="F246" i="7"/>
  <c r="G246" i="7" a="1"/>
  <c r="G246" i="7"/>
  <c r="H246" i="7" a="1"/>
  <c r="H246" i="7"/>
  <c r="I246" i="7" a="1"/>
  <c r="I246" i="7"/>
  <c r="J246" i="7" a="1"/>
  <c r="J246" i="7"/>
  <c r="K246" i="7" a="1"/>
  <c r="K246" i="7"/>
  <c r="L246" i="7" a="1"/>
  <c r="L246" i="7"/>
  <c r="M246" i="7" a="1"/>
  <c r="M246" i="7"/>
  <c r="N246" i="7" a="1"/>
  <c r="N246" i="7"/>
  <c r="O246" i="7" a="1"/>
  <c r="O246" i="7"/>
  <c r="P246" i="7" a="1"/>
  <c r="P246" i="7"/>
  <c r="Q246" i="7" a="1"/>
  <c r="Q246" i="7"/>
  <c r="R246" i="7" a="1"/>
  <c r="R246" i="7"/>
  <c r="S246" i="7" a="1"/>
  <c r="S246" i="7"/>
  <c r="T246" i="7" a="1"/>
  <c r="T246" i="7"/>
  <c r="U246" i="7" a="1"/>
  <c r="U246" i="7"/>
  <c r="V246" i="7" a="1"/>
  <c r="V246" i="7"/>
  <c r="W246" i="7" a="1"/>
  <c r="W246" i="7"/>
  <c r="X246" i="7" a="1"/>
  <c r="X246" i="7"/>
  <c r="Y246" i="7" a="1"/>
  <c r="Y246" i="7"/>
  <c r="B247" i="7" a="1"/>
  <c r="B247" i="7"/>
  <c r="C247" i="7" a="1"/>
  <c r="C247" i="7"/>
  <c r="D247" i="7" a="1"/>
  <c r="D247" i="7"/>
  <c r="E247" i="7" a="1"/>
  <c r="E247" i="7"/>
  <c r="F247" i="7" a="1"/>
  <c r="F247" i="7"/>
  <c r="G247" i="7" a="1"/>
  <c r="G247" i="7"/>
  <c r="H247" i="7" a="1"/>
  <c r="H247" i="7"/>
  <c r="I247" i="7" a="1"/>
  <c r="I247" i="7"/>
  <c r="J247" i="7" a="1"/>
  <c r="J247" i="7"/>
  <c r="K247" i="7" a="1"/>
  <c r="K247" i="7"/>
  <c r="L247" i="7" a="1"/>
  <c r="L247" i="7"/>
  <c r="M247" i="7" a="1"/>
  <c r="M247" i="7"/>
  <c r="N247" i="7" a="1"/>
  <c r="N247" i="7"/>
  <c r="O247" i="7" a="1"/>
  <c r="O247" i="7"/>
  <c r="P247" i="7" a="1"/>
  <c r="P247" i="7"/>
  <c r="Q247" i="7" a="1"/>
  <c r="Q247" i="7"/>
  <c r="R247" i="7" a="1"/>
  <c r="R247" i="7"/>
  <c r="S247" i="7" a="1"/>
  <c r="S247" i="7"/>
  <c r="T247" i="7" a="1"/>
  <c r="T247" i="7"/>
  <c r="U247" i="7" a="1"/>
  <c r="U247" i="7"/>
  <c r="V247" i="7" a="1"/>
  <c r="V247" i="7"/>
  <c r="W247" i="7" a="1"/>
  <c r="W247" i="7"/>
  <c r="X247" i="7" a="1"/>
  <c r="X247" i="7"/>
  <c r="Y247" i="7" a="1"/>
  <c r="Y247" i="7"/>
  <c r="B248" i="7" a="1"/>
  <c r="B248" i="7"/>
  <c r="C248" i="7" a="1"/>
  <c r="C248" i="7"/>
  <c r="D248" i="7" a="1"/>
  <c r="D248" i="7"/>
  <c r="E248" i="7" a="1"/>
  <c r="E248" i="7"/>
  <c r="F248" i="7" a="1"/>
  <c r="F248" i="7"/>
  <c r="G248" i="7" a="1"/>
  <c r="G248" i="7"/>
  <c r="H248" i="7" a="1"/>
  <c r="H248" i="7"/>
  <c r="I248" i="7" a="1"/>
  <c r="I248" i="7"/>
  <c r="J248" i="7" a="1"/>
  <c r="J248" i="7"/>
  <c r="K248" i="7" a="1"/>
  <c r="K248" i="7"/>
  <c r="L248" i="7" a="1"/>
  <c r="L248" i="7"/>
  <c r="M248" i="7" a="1"/>
  <c r="M248" i="7"/>
  <c r="N248" i="7" a="1"/>
  <c r="N248" i="7"/>
  <c r="O248" i="7" a="1"/>
  <c r="O248" i="7"/>
  <c r="P248" i="7" a="1"/>
  <c r="P248" i="7"/>
  <c r="Q248" i="7" a="1"/>
  <c r="Q248" i="7"/>
  <c r="R248" i="7" a="1"/>
  <c r="R248" i="7"/>
  <c r="S248" i="7" a="1"/>
  <c r="S248" i="7"/>
  <c r="T248" i="7" a="1"/>
  <c r="T248" i="7"/>
  <c r="U248" i="7" a="1"/>
  <c r="U248" i="7"/>
  <c r="V248" i="7" a="1"/>
  <c r="V248" i="7"/>
  <c r="W248" i="7" a="1"/>
  <c r="W248" i="7"/>
  <c r="X248" i="7" a="1"/>
  <c r="X248" i="7"/>
  <c r="Y248" i="7" a="1"/>
  <c r="Y248" i="7"/>
  <c r="B249" i="7" a="1"/>
  <c r="B249" i="7"/>
  <c r="C249" i="7" a="1"/>
  <c r="C249" i="7"/>
  <c r="D249" i="7" a="1"/>
  <c r="D249" i="7"/>
  <c r="E249" i="7" a="1"/>
  <c r="E249" i="7"/>
  <c r="F249" i="7" a="1"/>
  <c r="F249" i="7"/>
  <c r="G249" i="7" a="1"/>
  <c r="G249" i="7"/>
  <c r="H249" i="7" a="1"/>
  <c r="H249" i="7"/>
  <c r="I249" i="7" a="1"/>
  <c r="I249" i="7"/>
  <c r="J249" i="7" a="1"/>
  <c r="J249" i="7"/>
  <c r="K249" i="7" a="1"/>
  <c r="K249" i="7"/>
  <c r="L249" i="7" a="1"/>
  <c r="L249" i="7"/>
  <c r="M249" i="7" a="1"/>
  <c r="M249" i="7"/>
  <c r="N249" i="7" a="1"/>
  <c r="N249" i="7"/>
  <c r="O249" i="7" a="1"/>
  <c r="O249" i="7"/>
  <c r="P249" i="7" a="1"/>
  <c r="P249" i="7"/>
  <c r="Q249" i="7" a="1"/>
  <c r="Q249" i="7"/>
  <c r="R249" i="7" a="1"/>
  <c r="R249" i="7"/>
  <c r="S249" i="7" a="1"/>
  <c r="S249" i="7"/>
  <c r="T249" i="7" a="1"/>
  <c r="T249" i="7"/>
  <c r="U249" i="7" a="1"/>
  <c r="U249" i="7"/>
  <c r="V249" i="7" a="1"/>
  <c r="V249" i="7"/>
  <c r="W249" i="7" a="1"/>
  <c r="W249" i="7"/>
  <c r="X249" i="7" a="1"/>
  <c r="X249" i="7"/>
  <c r="Y249" i="7" a="1"/>
  <c r="Y249" i="7"/>
  <c r="B250" i="7" a="1"/>
  <c r="B250" i="7"/>
  <c r="C250" i="7" a="1"/>
  <c r="C250" i="7"/>
  <c r="D250" i="7" a="1"/>
  <c r="D250" i="7"/>
  <c r="E250" i="7" a="1"/>
  <c r="E250" i="7"/>
  <c r="F250" i="7" a="1"/>
  <c r="F250" i="7"/>
  <c r="G250" i="7" a="1"/>
  <c r="G250" i="7"/>
  <c r="H250" i="7" a="1"/>
  <c r="H250" i="7"/>
  <c r="I250" i="7" a="1"/>
  <c r="I250" i="7"/>
  <c r="J250" i="7" a="1"/>
  <c r="J250" i="7"/>
  <c r="K250" i="7" a="1"/>
  <c r="K250" i="7"/>
  <c r="L250" i="7" a="1"/>
  <c r="L250" i="7"/>
  <c r="M250" i="7" a="1"/>
  <c r="M250" i="7"/>
  <c r="N250" i="7" a="1"/>
  <c r="N250" i="7"/>
  <c r="O250" i="7" a="1"/>
  <c r="O250" i="7"/>
  <c r="P250" i="7" a="1"/>
  <c r="P250" i="7"/>
  <c r="Q250" i="7" a="1"/>
  <c r="Q250" i="7"/>
  <c r="R250" i="7" a="1"/>
  <c r="R250" i="7"/>
  <c r="S250" i="7" a="1"/>
  <c r="S250" i="7"/>
  <c r="T250" i="7" a="1"/>
  <c r="T250" i="7"/>
  <c r="U250" i="7" a="1"/>
  <c r="U250" i="7"/>
  <c r="V250" i="7" a="1"/>
  <c r="V250" i="7"/>
  <c r="W250" i="7" a="1"/>
  <c r="W250" i="7"/>
  <c r="X250" i="7" a="1"/>
  <c r="X250" i="7"/>
  <c r="Y250" i="7" a="1"/>
  <c r="Y250" i="7"/>
  <c r="B251" i="7" a="1"/>
  <c r="B251" i="7"/>
  <c r="C251" i="7" a="1"/>
  <c r="C251" i="7"/>
  <c r="D251" i="7" a="1"/>
  <c r="D251" i="7"/>
  <c r="E251" i="7" a="1"/>
  <c r="E251" i="7"/>
  <c r="F251" i="7" a="1"/>
  <c r="F251" i="7"/>
  <c r="G251" i="7" a="1"/>
  <c r="G251" i="7"/>
  <c r="H251" i="7" a="1"/>
  <c r="H251" i="7"/>
  <c r="I251" i="7" a="1"/>
  <c r="I251" i="7"/>
  <c r="J251" i="7" a="1"/>
  <c r="J251" i="7"/>
  <c r="K251" i="7" a="1"/>
  <c r="K251" i="7"/>
  <c r="L251" i="7" a="1"/>
  <c r="L251" i="7"/>
  <c r="M251" i="7" a="1"/>
  <c r="M251" i="7"/>
  <c r="N251" i="7" a="1"/>
  <c r="N251" i="7"/>
  <c r="O251" i="7" a="1"/>
  <c r="O251" i="7"/>
  <c r="P251" i="7" a="1"/>
  <c r="P251" i="7"/>
  <c r="Q251" i="7" a="1"/>
  <c r="Q251" i="7"/>
  <c r="R251" i="7" a="1"/>
  <c r="R251" i="7"/>
  <c r="S251" i="7" a="1"/>
  <c r="S251" i="7"/>
  <c r="T251" i="7" a="1"/>
  <c r="T251" i="7"/>
  <c r="U251" i="7" a="1"/>
  <c r="U251" i="7"/>
  <c r="V251" i="7" a="1"/>
  <c r="V251" i="7"/>
  <c r="W251" i="7" a="1"/>
  <c r="W251" i="7"/>
  <c r="X251" i="7" a="1"/>
  <c r="X251" i="7"/>
  <c r="Y251" i="7" a="1"/>
  <c r="Y251" i="7"/>
  <c r="B252" i="7" a="1"/>
  <c r="B252" i="7"/>
  <c r="C252" i="7" a="1"/>
  <c r="C252" i="7"/>
  <c r="D252" i="7" a="1"/>
  <c r="D252" i="7"/>
  <c r="E252" i="7" a="1"/>
  <c r="E252" i="7"/>
  <c r="F252" i="7" a="1"/>
  <c r="F252" i="7"/>
  <c r="G252" i="7" a="1"/>
  <c r="G252" i="7"/>
  <c r="H252" i="7" a="1"/>
  <c r="H252" i="7"/>
  <c r="I252" i="7" a="1"/>
  <c r="I252" i="7"/>
  <c r="J252" i="7" a="1"/>
  <c r="J252" i="7"/>
  <c r="K252" i="7" a="1"/>
  <c r="K252" i="7"/>
  <c r="L252" i="7" a="1"/>
  <c r="L252" i="7"/>
  <c r="M252" i="7" a="1"/>
  <c r="M252" i="7"/>
  <c r="N252" i="7" a="1"/>
  <c r="N252" i="7"/>
  <c r="O252" i="7" a="1"/>
  <c r="O252" i="7"/>
  <c r="P252" i="7" a="1"/>
  <c r="P252" i="7"/>
  <c r="Q252" i="7" a="1"/>
  <c r="Q252" i="7"/>
  <c r="R252" i="7" a="1"/>
  <c r="R252" i="7"/>
  <c r="S252" i="7" a="1"/>
  <c r="S252" i="7"/>
  <c r="T252" i="7" a="1"/>
  <c r="T252" i="7"/>
  <c r="U252" i="7" a="1"/>
  <c r="U252" i="7"/>
  <c r="V252" i="7" a="1"/>
  <c r="V252" i="7"/>
  <c r="W252" i="7" a="1"/>
  <c r="W252" i="7"/>
  <c r="X252" i="7" a="1"/>
  <c r="X252" i="7"/>
  <c r="Y252" i="7" a="1"/>
  <c r="Y252" i="7"/>
  <c r="B253" i="7" a="1"/>
  <c r="B253" i="7"/>
  <c r="C253" i="7" a="1"/>
  <c r="C253" i="7"/>
  <c r="D253" i="7" a="1"/>
  <c r="D253" i="7"/>
  <c r="E253" i="7" a="1"/>
  <c r="E253" i="7"/>
  <c r="F253" i="7" a="1"/>
  <c r="F253" i="7"/>
  <c r="G253" i="7" a="1"/>
  <c r="G253" i="7"/>
  <c r="H253" i="7" a="1"/>
  <c r="H253" i="7"/>
  <c r="I253" i="7" a="1"/>
  <c r="I253" i="7"/>
  <c r="J253" i="7" a="1"/>
  <c r="J253" i="7"/>
  <c r="K253" i="7" a="1"/>
  <c r="K253" i="7"/>
  <c r="L253" i="7" a="1"/>
  <c r="L253" i="7"/>
  <c r="M253" i="7" a="1"/>
  <c r="M253" i="7"/>
  <c r="N253" i="7" a="1"/>
  <c r="N253" i="7"/>
  <c r="O253" i="7" a="1"/>
  <c r="O253" i="7"/>
  <c r="P253" i="7" a="1"/>
  <c r="P253" i="7"/>
  <c r="Q253" i="7" a="1"/>
  <c r="Q253" i="7"/>
  <c r="R253" i="7" a="1"/>
  <c r="R253" i="7"/>
  <c r="S253" i="7" a="1"/>
  <c r="S253" i="7"/>
  <c r="T253" i="7" a="1"/>
  <c r="T253" i="7"/>
  <c r="U253" i="7" a="1"/>
  <c r="U253" i="7"/>
  <c r="V253" i="7" a="1"/>
  <c r="V253" i="7"/>
  <c r="W253" i="7" a="1"/>
  <c r="W253" i="7"/>
  <c r="X253" i="7" a="1"/>
  <c r="X253" i="7"/>
  <c r="Y253" i="7" a="1"/>
  <c r="Y253" i="7"/>
  <c r="B254" i="7" a="1"/>
  <c r="B254" i="7"/>
  <c r="C254" i="7" a="1"/>
  <c r="C254" i="7"/>
  <c r="D254" i="7" a="1"/>
  <c r="D254" i="7"/>
  <c r="E254" i="7" a="1"/>
  <c r="E254" i="7"/>
  <c r="F254" i="7" a="1"/>
  <c r="F254" i="7"/>
  <c r="G254" i="7" a="1"/>
  <c r="G254" i="7"/>
  <c r="H254" i="7" a="1"/>
  <c r="H254" i="7"/>
  <c r="I254" i="7" a="1"/>
  <c r="I254" i="7"/>
  <c r="J254" i="7" a="1"/>
  <c r="J254" i="7"/>
  <c r="K254" i="7" a="1"/>
  <c r="K254" i="7"/>
  <c r="L254" i="7" a="1"/>
  <c r="L254" i="7"/>
  <c r="M254" i="7" a="1"/>
  <c r="M254" i="7"/>
  <c r="N254" i="7" a="1"/>
  <c r="N254" i="7"/>
  <c r="O254" i="7" a="1"/>
  <c r="O254" i="7"/>
  <c r="P254" i="7" a="1"/>
  <c r="P254" i="7"/>
  <c r="Q254" i="7" a="1"/>
  <c r="Q254" i="7"/>
  <c r="R254" i="7" a="1"/>
  <c r="R254" i="7"/>
  <c r="S254" i="7" a="1"/>
  <c r="S254" i="7"/>
  <c r="T254" i="7" a="1"/>
  <c r="T254" i="7"/>
  <c r="U254" i="7" a="1"/>
  <c r="U254" i="7"/>
  <c r="V254" i="7" a="1"/>
  <c r="V254" i="7"/>
  <c r="W254" i="7" a="1"/>
  <c r="W254" i="7"/>
  <c r="X254" i="7" a="1"/>
  <c r="X254" i="7"/>
  <c r="Y254" i="7" a="1"/>
  <c r="Y254" i="7"/>
  <c r="B255" i="7" a="1"/>
  <c r="B255" i="7"/>
  <c r="C255" i="7" a="1"/>
  <c r="C255" i="7"/>
  <c r="D255" i="7" a="1"/>
  <c r="D255" i="7"/>
  <c r="E255" i="7" a="1"/>
  <c r="E255" i="7"/>
  <c r="F255" i="7" a="1"/>
  <c r="F255" i="7"/>
  <c r="G255" i="7" a="1"/>
  <c r="G255" i="7"/>
  <c r="H255" i="7" a="1"/>
  <c r="H255" i="7"/>
  <c r="I255" i="7" a="1"/>
  <c r="I255" i="7"/>
  <c r="J255" i="7" a="1"/>
  <c r="J255" i="7"/>
  <c r="K255" i="7" a="1"/>
  <c r="K255" i="7"/>
  <c r="L255" i="7" a="1"/>
  <c r="L255" i="7"/>
  <c r="M255" i="7" a="1"/>
  <c r="M255" i="7"/>
  <c r="N255" i="7" a="1"/>
  <c r="N255" i="7"/>
  <c r="O255" i="7" a="1"/>
  <c r="O255" i="7"/>
  <c r="P255" i="7" a="1"/>
  <c r="P255" i="7"/>
  <c r="Q255" i="7" a="1"/>
  <c r="Q255" i="7"/>
  <c r="R255" i="7" a="1"/>
  <c r="R255" i="7"/>
  <c r="S255" i="7" a="1"/>
  <c r="S255" i="7"/>
  <c r="T255" i="7" a="1"/>
  <c r="T255" i="7"/>
  <c r="U255" i="7" a="1"/>
  <c r="U255" i="7"/>
  <c r="V255" i="7" a="1"/>
  <c r="V255" i="7"/>
  <c r="W255" i="7" a="1"/>
  <c r="W255" i="7"/>
  <c r="X255" i="7" a="1"/>
  <c r="X255" i="7"/>
  <c r="Y255" i="7" a="1"/>
  <c r="Y255" i="7"/>
  <c r="B256" i="7" a="1"/>
  <c r="B256" i="7"/>
  <c r="C256" i="7" a="1"/>
  <c r="C256" i="7"/>
  <c r="D256" i="7" a="1"/>
  <c r="D256" i="7"/>
  <c r="E256" i="7" a="1"/>
  <c r="E256" i="7"/>
  <c r="F256" i="7" a="1"/>
  <c r="F256" i="7"/>
  <c r="G256" i="7" a="1"/>
  <c r="G256" i="7"/>
  <c r="H256" i="7" a="1"/>
  <c r="H256" i="7"/>
  <c r="I256" i="7" a="1"/>
  <c r="I256" i="7"/>
  <c r="J256" i="7" a="1"/>
  <c r="J256" i="7"/>
  <c r="K256" i="7" a="1"/>
  <c r="K256" i="7"/>
  <c r="L256" i="7" a="1"/>
  <c r="L256" i="7"/>
  <c r="M256" i="7" a="1"/>
  <c r="M256" i="7"/>
  <c r="N256" i="7" a="1"/>
  <c r="N256" i="7"/>
  <c r="O256" i="7" a="1"/>
  <c r="O256" i="7"/>
  <c r="P256" i="7" a="1"/>
  <c r="P256" i="7"/>
  <c r="Q256" i="7" a="1"/>
  <c r="Q256" i="7"/>
  <c r="R256" i="7" a="1"/>
  <c r="R256" i="7"/>
  <c r="S256" i="7" a="1"/>
  <c r="S256" i="7"/>
  <c r="T256" i="7" a="1"/>
  <c r="T256" i="7"/>
  <c r="U256" i="7" a="1"/>
  <c r="U256" i="7"/>
  <c r="V256" i="7" a="1"/>
  <c r="V256" i="7"/>
  <c r="W256" i="7" a="1"/>
  <c r="W256" i="7"/>
  <c r="X256" i="7" a="1"/>
  <c r="X256" i="7"/>
  <c r="Y256" i="7" a="1"/>
  <c r="Y256" i="7"/>
  <c r="B257" i="7" a="1"/>
  <c r="B257" i="7"/>
  <c r="C257" i="7" a="1"/>
  <c r="C257" i="7"/>
  <c r="D257" i="7" a="1"/>
  <c r="D257" i="7"/>
  <c r="E257" i="7" a="1"/>
  <c r="E257" i="7"/>
  <c r="F257" i="7" a="1"/>
  <c r="F257" i="7"/>
  <c r="G257" i="7" a="1"/>
  <c r="G257" i="7"/>
  <c r="H257" i="7" a="1"/>
  <c r="H257" i="7"/>
  <c r="I257" i="7" a="1"/>
  <c r="I257" i="7"/>
  <c r="J257" i="7" a="1"/>
  <c r="J257" i="7"/>
  <c r="K257" i="7" a="1"/>
  <c r="K257" i="7"/>
  <c r="L257" i="7" a="1"/>
  <c r="L257" i="7"/>
  <c r="M257" i="7" a="1"/>
  <c r="M257" i="7"/>
  <c r="N257" i="7" a="1"/>
  <c r="N257" i="7"/>
  <c r="O257" i="7" a="1"/>
  <c r="O257" i="7"/>
  <c r="P257" i="7" a="1"/>
  <c r="P257" i="7"/>
  <c r="Q257" i="7" a="1"/>
  <c r="Q257" i="7"/>
  <c r="R257" i="7" a="1"/>
  <c r="R257" i="7"/>
  <c r="S257" i="7" a="1"/>
  <c r="S257" i="7"/>
  <c r="T257" i="7" a="1"/>
  <c r="T257" i="7"/>
  <c r="U257" i="7" a="1"/>
  <c r="U257" i="7"/>
  <c r="V257" i="7" a="1"/>
  <c r="V257" i="7"/>
  <c r="W257" i="7" a="1"/>
  <c r="W257" i="7"/>
  <c r="X257" i="7" a="1"/>
  <c r="X257" i="7"/>
  <c r="Y257" i="7" a="1"/>
  <c r="Y257" i="7"/>
  <c r="B258" i="7" a="1"/>
  <c r="B258" i="7"/>
  <c r="C258" i="7" a="1"/>
  <c r="C258" i="7"/>
  <c r="D258" i="7" a="1"/>
  <c r="D258" i="7"/>
  <c r="E258" i="7" a="1"/>
  <c r="E258" i="7"/>
  <c r="F258" i="7" a="1"/>
  <c r="F258" i="7"/>
  <c r="G258" i="7" a="1"/>
  <c r="G258" i="7"/>
  <c r="H258" i="7" a="1"/>
  <c r="H258" i="7"/>
  <c r="I258" i="7" a="1"/>
  <c r="I258" i="7"/>
  <c r="J258" i="7" a="1"/>
  <c r="J258" i="7"/>
  <c r="K258" i="7" a="1"/>
  <c r="K258" i="7"/>
  <c r="L258" i="7" a="1"/>
  <c r="L258" i="7"/>
  <c r="M258" i="7" a="1"/>
  <c r="M258" i="7"/>
  <c r="N258" i="7" a="1"/>
  <c r="N258" i="7"/>
  <c r="O258" i="7" a="1"/>
  <c r="O258" i="7"/>
  <c r="P258" i="7" a="1"/>
  <c r="P258" i="7"/>
  <c r="Q258" i="7" a="1"/>
  <c r="Q258" i="7"/>
  <c r="R258" i="7" a="1"/>
  <c r="R258" i="7"/>
  <c r="S258" i="7" a="1"/>
  <c r="S258" i="7"/>
  <c r="T258" i="7" a="1"/>
  <c r="T258" i="7"/>
  <c r="U258" i="7" a="1"/>
  <c r="U258" i="7"/>
  <c r="V258" i="7" a="1"/>
  <c r="V258" i="7"/>
  <c r="W258" i="7" a="1"/>
  <c r="W258" i="7"/>
  <c r="X258" i="7" a="1"/>
  <c r="X258" i="7"/>
  <c r="Y258" i="7" a="1"/>
  <c r="Y258" i="7"/>
  <c r="B259" i="7" a="1"/>
  <c r="B259" i="7"/>
  <c r="C259" i="7" a="1"/>
  <c r="C259" i="7"/>
  <c r="D259" i="7" a="1"/>
  <c r="D259" i="7"/>
  <c r="E259" i="7" a="1"/>
  <c r="E259" i="7"/>
  <c r="F259" i="7" a="1"/>
  <c r="F259" i="7"/>
  <c r="G259" i="7" a="1"/>
  <c r="G259" i="7"/>
  <c r="H259" i="7" a="1"/>
  <c r="H259" i="7"/>
  <c r="I259" i="7" a="1"/>
  <c r="I259" i="7"/>
  <c r="J259" i="7" a="1"/>
  <c r="J259" i="7"/>
  <c r="K259" i="7" a="1"/>
  <c r="K259" i="7"/>
  <c r="L259" i="7" a="1"/>
  <c r="L259" i="7"/>
  <c r="M259" i="7" a="1"/>
  <c r="M259" i="7"/>
  <c r="N259" i="7" a="1"/>
  <c r="N259" i="7"/>
  <c r="O259" i="7" a="1"/>
  <c r="O259" i="7"/>
  <c r="P259" i="7" a="1"/>
  <c r="P259" i="7"/>
  <c r="Q259" i="7" a="1"/>
  <c r="Q259" i="7"/>
  <c r="R259" i="7" a="1"/>
  <c r="R259" i="7"/>
  <c r="S259" i="7" a="1"/>
  <c r="S259" i="7"/>
  <c r="T259" i="7" a="1"/>
  <c r="T259" i="7"/>
  <c r="U259" i="7" a="1"/>
  <c r="U259" i="7"/>
  <c r="V259" i="7" a="1"/>
  <c r="V259" i="7"/>
  <c r="W259" i="7" a="1"/>
  <c r="W259" i="7"/>
  <c r="X259" i="7" a="1"/>
  <c r="X259" i="7"/>
  <c r="Y259" i="7" a="1"/>
  <c r="Y259" i="7"/>
  <c r="B260" i="7" a="1"/>
  <c r="B260" i="7"/>
  <c r="C260" i="7" a="1"/>
  <c r="C260" i="7"/>
  <c r="D260" i="7" a="1"/>
  <c r="D260" i="7"/>
  <c r="E260" i="7" a="1"/>
  <c r="E260" i="7"/>
  <c r="F260" i="7" a="1"/>
  <c r="F260" i="7"/>
  <c r="G260" i="7" a="1"/>
  <c r="G260" i="7"/>
  <c r="H260" i="7" a="1"/>
  <c r="H260" i="7"/>
  <c r="I260" i="7" a="1"/>
  <c r="I260" i="7"/>
  <c r="J260" i="7" a="1"/>
  <c r="J260" i="7"/>
  <c r="K260" i="7" a="1"/>
  <c r="K260" i="7"/>
  <c r="L260" i="7" a="1"/>
  <c r="L260" i="7"/>
  <c r="M260" i="7" a="1"/>
  <c r="M260" i="7"/>
  <c r="N260" i="7" a="1"/>
  <c r="N260" i="7"/>
  <c r="O260" i="7" a="1"/>
  <c r="O260" i="7"/>
  <c r="P260" i="7" a="1"/>
  <c r="P260" i="7"/>
  <c r="Q260" i="7" a="1"/>
  <c r="Q260" i="7"/>
  <c r="R260" i="7" a="1"/>
  <c r="R260" i="7"/>
  <c r="S260" i="7" a="1"/>
  <c r="S260" i="7"/>
  <c r="T260" i="7" a="1"/>
  <c r="T260" i="7"/>
  <c r="U260" i="7" a="1"/>
  <c r="U260" i="7"/>
  <c r="V260" i="7" a="1"/>
  <c r="V260" i="7"/>
  <c r="W260" i="7" a="1"/>
  <c r="W260" i="7"/>
  <c r="X260" i="7" a="1"/>
  <c r="X260" i="7"/>
  <c r="Y260" i="7" a="1"/>
  <c r="Y260" i="7"/>
  <c r="B261" i="7" a="1"/>
  <c r="B261" i="7"/>
  <c r="C261" i="7" a="1"/>
  <c r="C261" i="7"/>
  <c r="D261" i="7" a="1"/>
  <c r="D261" i="7"/>
  <c r="E261" i="7" a="1"/>
  <c r="E261" i="7"/>
  <c r="F261" i="7" a="1"/>
  <c r="F261" i="7"/>
  <c r="G261" i="7" a="1"/>
  <c r="G261" i="7"/>
  <c r="H261" i="7" a="1"/>
  <c r="H261" i="7"/>
  <c r="I261" i="7" a="1"/>
  <c r="I261" i="7"/>
  <c r="J261" i="7" a="1"/>
  <c r="J261" i="7"/>
  <c r="K261" i="7" a="1"/>
  <c r="K261" i="7"/>
  <c r="L261" i="7" a="1"/>
  <c r="L261" i="7"/>
  <c r="M261" i="7" a="1"/>
  <c r="M261" i="7"/>
  <c r="N261" i="7" a="1"/>
  <c r="N261" i="7"/>
  <c r="O261" i="7" a="1"/>
  <c r="O261" i="7"/>
  <c r="P261" i="7" a="1"/>
  <c r="P261" i="7"/>
  <c r="Q261" i="7" a="1"/>
  <c r="Q261" i="7"/>
  <c r="R261" i="7" a="1"/>
  <c r="R261" i="7"/>
  <c r="S261" i="7" a="1"/>
  <c r="S261" i="7"/>
  <c r="T261" i="7" a="1"/>
  <c r="T261" i="7"/>
  <c r="U261" i="7" a="1"/>
  <c r="U261" i="7"/>
  <c r="V261" i="7" a="1"/>
  <c r="V261" i="7"/>
  <c r="W261" i="7" a="1"/>
  <c r="W261" i="7"/>
  <c r="X261" i="7" a="1"/>
  <c r="X261" i="7"/>
  <c r="Y261" i="7" a="1"/>
  <c r="Y261" i="7"/>
  <c r="B262" i="7" a="1"/>
  <c r="B262" i="7"/>
  <c r="C262" i="7" a="1"/>
  <c r="C262" i="7"/>
  <c r="D262" i="7" a="1"/>
  <c r="D262" i="7"/>
  <c r="E262" i="7" a="1"/>
  <c r="E262" i="7"/>
  <c r="F262" i="7" a="1"/>
  <c r="F262" i="7"/>
  <c r="G262" i="7" a="1"/>
  <c r="G262" i="7"/>
  <c r="H262" i="7" a="1"/>
  <c r="H262" i="7"/>
  <c r="I262" i="7" a="1"/>
  <c r="I262" i="7"/>
  <c r="J262" i="7" a="1"/>
  <c r="J262" i="7"/>
  <c r="K262" i="7" a="1"/>
  <c r="K262" i="7"/>
  <c r="L262" i="7" a="1"/>
  <c r="L262" i="7"/>
  <c r="M262" i="7" a="1"/>
  <c r="M262" i="7"/>
  <c r="N262" i="7" a="1"/>
  <c r="N262" i="7"/>
  <c r="O262" i="7" a="1"/>
  <c r="O262" i="7"/>
  <c r="P262" i="7" a="1"/>
  <c r="P262" i="7"/>
  <c r="Q262" i="7" a="1"/>
  <c r="Q262" i="7"/>
  <c r="R262" i="7" a="1"/>
  <c r="R262" i="7"/>
  <c r="S262" i="7" a="1"/>
  <c r="S262" i="7"/>
  <c r="T262" i="7" a="1"/>
  <c r="T262" i="7"/>
  <c r="U262" i="7" a="1"/>
  <c r="U262" i="7"/>
  <c r="V262" i="7" a="1"/>
  <c r="V262" i="7"/>
  <c r="W262" i="7" a="1"/>
  <c r="W262" i="7"/>
  <c r="X262" i="7" a="1"/>
  <c r="X262" i="7"/>
  <c r="Y262" i="7" a="1"/>
  <c r="Y262" i="7"/>
  <c r="B263" i="7" a="1"/>
  <c r="B263" i="7"/>
  <c r="C263" i="7" a="1"/>
  <c r="C263" i="7"/>
  <c r="D263" i="7" a="1"/>
  <c r="D263" i="7"/>
  <c r="E263" i="7" a="1"/>
  <c r="E263" i="7"/>
  <c r="F263" i="7" a="1"/>
  <c r="F263" i="7"/>
  <c r="G263" i="7" a="1"/>
  <c r="G263" i="7"/>
  <c r="H263" i="7" a="1"/>
  <c r="H263" i="7"/>
  <c r="I263" i="7" a="1"/>
  <c r="I263" i="7"/>
  <c r="J263" i="7" a="1"/>
  <c r="J263" i="7"/>
  <c r="K263" i="7" a="1"/>
  <c r="K263" i="7"/>
  <c r="L263" i="7" a="1"/>
  <c r="L263" i="7"/>
  <c r="M263" i="7" a="1"/>
  <c r="M263" i="7"/>
  <c r="N263" i="7" a="1"/>
  <c r="N263" i="7"/>
  <c r="O263" i="7" a="1"/>
  <c r="O263" i="7"/>
  <c r="P263" i="7" a="1"/>
  <c r="P263" i="7"/>
  <c r="Q263" i="7" a="1"/>
  <c r="Q263" i="7"/>
  <c r="R263" i="7" a="1"/>
  <c r="R263" i="7"/>
  <c r="S263" i="7" a="1"/>
  <c r="S263" i="7"/>
  <c r="T263" i="7" a="1"/>
  <c r="T263" i="7"/>
  <c r="U263" i="7" a="1"/>
  <c r="U263" i="7"/>
  <c r="V263" i="7" a="1"/>
  <c r="V263" i="7"/>
  <c r="W263" i="7" a="1"/>
  <c r="W263" i="7"/>
  <c r="X263" i="7" a="1"/>
  <c r="X263" i="7"/>
  <c r="Y263" i="7" a="1"/>
  <c r="Y263" i="7"/>
  <c r="B264" i="7" a="1"/>
  <c r="B264" i="7"/>
  <c r="C264" i="7" a="1"/>
  <c r="C264" i="7"/>
  <c r="D264" i="7" a="1"/>
  <c r="D264" i="7"/>
  <c r="E264" i="7" a="1"/>
  <c r="E264" i="7"/>
  <c r="F264" i="7" a="1"/>
  <c r="F264" i="7"/>
  <c r="G264" i="7" a="1"/>
  <c r="G264" i="7"/>
  <c r="H264" i="7" a="1"/>
  <c r="H264" i="7"/>
  <c r="I264" i="7" a="1"/>
  <c r="I264" i="7"/>
  <c r="J264" i="7" a="1"/>
  <c r="J264" i="7"/>
  <c r="K264" i="7" a="1"/>
  <c r="K264" i="7"/>
  <c r="L264" i="7" a="1"/>
  <c r="L264" i="7"/>
  <c r="M264" i="7" a="1"/>
  <c r="M264" i="7"/>
  <c r="N264" i="7" a="1"/>
  <c r="N264" i="7"/>
  <c r="O264" i="7" a="1"/>
  <c r="O264" i="7"/>
  <c r="P264" i="7" a="1"/>
  <c r="P264" i="7"/>
  <c r="Q264" i="7" a="1"/>
  <c r="Q264" i="7"/>
  <c r="R264" i="7" a="1"/>
  <c r="R264" i="7"/>
  <c r="S264" i="7" a="1"/>
  <c r="S264" i="7"/>
  <c r="T264" i="7" a="1"/>
  <c r="T264" i="7"/>
  <c r="U264" i="7" a="1"/>
  <c r="U264" i="7"/>
  <c r="V264" i="7" a="1"/>
  <c r="V264" i="7"/>
  <c r="W264" i="7" a="1"/>
  <c r="W264" i="7"/>
  <c r="X264" i="7" a="1"/>
  <c r="X264" i="7"/>
  <c r="Y264" i="7" a="1"/>
  <c r="Y264" i="7"/>
  <c r="B265" i="7" a="1"/>
  <c r="B265" i="7"/>
  <c r="C265" i="7" a="1"/>
  <c r="C265" i="7"/>
  <c r="D265" i="7" a="1"/>
  <c r="D265" i="7"/>
  <c r="E265" i="7" a="1"/>
  <c r="E265" i="7"/>
  <c r="F265" i="7" a="1"/>
  <c r="F265" i="7"/>
  <c r="G265" i="7" a="1"/>
  <c r="G265" i="7"/>
  <c r="H265" i="7" a="1"/>
  <c r="H265" i="7"/>
  <c r="I265" i="7" a="1"/>
  <c r="I265" i="7"/>
  <c r="J265" i="7" a="1"/>
  <c r="J265" i="7"/>
  <c r="K265" i="7" a="1"/>
  <c r="K265" i="7"/>
  <c r="L265" i="7" a="1"/>
  <c r="L265" i="7"/>
  <c r="M265" i="7" a="1"/>
  <c r="M265" i="7"/>
  <c r="N265" i="7" a="1"/>
  <c r="N265" i="7"/>
  <c r="O265" i="7" a="1"/>
  <c r="O265" i="7"/>
  <c r="P265" i="7" a="1"/>
  <c r="P265" i="7"/>
  <c r="Q265" i="7" a="1"/>
  <c r="Q265" i="7"/>
  <c r="R265" i="7" a="1"/>
  <c r="R265" i="7"/>
  <c r="S265" i="7" a="1"/>
  <c r="S265" i="7"/>
  <c r="T265" i="7" a="1"/>
  <c r="T265" i="7"/>
  <c r="U265" i="7" a="1"/>
  <c r="U265" i="7"/>
  <c r="V265" i="7" a="1"/>
  <c r="V265" i="7"/>
  <c r="W265" i="7" a="1"/>
  <c r="W265" i="7"/>
  <c r="X265" i="7" a="1"/>
  <c r="X265" i="7"/>
  <c r="Y265" i="7" a="1"/>
  <c r="Y265" i="7"/>
  <c r="B266" i="7" a="1"/>
  <c r="B266" i="7"/>
  <c r="C266" i="7" a="1"/>
  <c r="C266" i="7"/>
  <c r="D266" i="7" a="1"/>
  <c r="D266" i="7"/>
  <c r="E266" i="7" a="1"/>
  <c r="E266" i="7"/>
  <c r="F266" i="7" a="1"/>
  <c r="F266" i="7"/>
  <c r="G266" i="7" a="1"/>
  <c r="G266" i="7"/>
  <c r="H266" i="7" a="1"/>
  <c r="H266" i="7"/>
  <c r="I266" i="7" a="1"/>
  <c r="I266" i="7"/>
  <c r="J266" i="7" a="1"/>
  <c r="J266" i="7"/>
  <c r="K266" i="7" a="1"/>
  <c r="K266" i="7"/>
  <c r="L266" i="7" a="1"/>
  <c r="L266" i="7"/>
  <c r="M266" i="7" a="1"/>
  <c r="M266" i="7"/>
  <c r="N266" i="7" a="1"/>
  <c r="N266" i="7"/>
  <c r="O266" i="7" a="1"/>
  <c r="O266" i="7"/>
  <c r="P266" i="7" a="1"/>
  <c r="P266" i="7"/>
  <c r="Q266" i="7" a="1"/>
  <c r="Q266" i="7"/>
  <c r="R266" i="7" a="1"/>
  <c r="R266" i="7"/>
  <c r="S266" i="7" a="1"/>
  <c r="S266" i="7"/>
  <c r="T266" i="7" a="1"/>
  <c r="T266" i="7"/>
  <c r="U266" i="7" a="1"/>
  <c r="U266" i="7"/>
  <c r="V266" i="7" a="1"/>
  <c r="V266" i="7"/>
  <c r="W266" i="7" a="1"/>
  <c r="W266" i="7"/>
  <c r="X266" i="7" a="1"/>
  <c r="X266" i="7"/>
  <c r="Y266" i="7" a="1"/>
  <c r="Y266" i="7"/>
  <c r="B267" i="7" a="1"/>
  <c r="B267" i="7"/>
  <c r="C267" i="7" a="1"/>
  <c r="C267" i="7"/>
  <c r="D267" i="7" a="1"/>
  <c r="D267" i="7"/>
  <c r="E267" i="7" a="1"/>
  <c r="E267" i="7"/>
  <c r="F267" i="7" a="1"/>
  <c r="F267" i="7"/>
  <c r="G267" i="7" a="1"/>
  <c r="G267" i="7"/>
  <c r="H267" i="7" a="1"/>
  <c r="H267" i="7"/>
  <c r="I267" i="7" a="1"/>
  <c r="I267" i="7"/>
  <c r="J267" i="7" a="1"/>
  <c r="J267" i="7"/>
  <c r="K267" i="7" a="1"/>
  <c r="K267" i="7"/>
  <c r="L267" i="7" a="1"/>
  <c r="L267" i="7"/>
  <c r="M267" i="7" a="1"/>
  <c r="M267" i="7"/>
  <c r="N267" i="7" a="1"/>
  <c r="N267" i="7"/>
  <c r="O267" i="7" a="1"/>
  <c r="O267" i="7"/>
  <c r="P267" i="7" a="1"/>
  <c r="P267" i="7"/>
  <c r="Q267" i="7" a="1"/>
  <c r="Q267" i="7"/>
  <c r="R267" i="7" a="1"/>
  <c r="R267" i="7"/>
  <c r="S267" i="7" a="1"/>
  <c r="S267" i="7"/>
  <c r="T267" i="7" a="1"/>
  <c r="T267" i="7"/>
  <c r="U267" i="7" a="1"/>
  <c r="U267" i="7"/>
  <c r="V267" i="7" a="1"/>
  <c r="V267" i="7"/>
  <c r="W267" i="7" a="1"/>
  <c r="W267" i="7"/>
  <c r="X267" i="7" a="1"/>
  <c r="X267" i="7"/>
  <c r="Y267" i="7" a="1"/>
  <c r="Y267" i="7"/>
  <c r="B268" i="7" a="1"/>
  <c r="B268" i="7"/>
  <c r="C268" i="7" a="1"/>
  <c r="C268" i="7"/>
  <c r="D268" i="7" a="1"/>
  <c r="D268" i="7"/>
  <c r="E268" i="7" a="1"/>
  <c r="E268" i="7"/>
  <c r="F268" i="7" a="1"/>
  <c r="F268" i="7"/>
  <c r="G268" i="7" a="1"/>
  <c r="G268" i="7"/>
  <c r="H268" i="7" a="1"/>
  <c r="H268" i="7"/>
  <c r="I268" i="7" a="1"/>
  <c r="I268" i="7"/>
  <c r="J268" i="7" a="1"/>
  <c r="J268" i="7"/>
  <c r="K268" i="7" a="1"/>
  <c r="K268" i="7"/>
  <c r="L268" i="7" a="1"/>
  <c r="L268" i="7"/>
  <c r="M268" i="7" a="1"/>
  <c r="M268" i="7"/>
  <c r="N268" i="7" a="1"/>
  <c r="N268" i="7"/>
  <c r="O268" i="7" a="1"/>
  <c r="O268" i="7"/>
  <c r="P268" i="7" a="1"/>
  <c r="P268" i="7"/>
  <c r="Q268" i="7" a="1"/>
  <c r="Q268" i="7"/>
  <c r="R268" i="7" a="1"/>
  <c r="R268" i="7"/>
  <c r="S268" i="7" a="1"/>
  <c r="S268" i="7"/>
  <c r="T268" i="7" a="1"/>
  <c r="T268" i="7"/>
  <c r="U268" i="7" a="1"/>
  <c r="U268" i="7"/>
  <c r="V268" i="7" a="1"/>
  <c r="V268" i="7"/>
  <c r="W268" i="7" a="1"/>
  <c r="W268" i="7"/>
  <c r="X268" i="7" a="1"/>
  <c r="X268" i="7"/>
  <c r="Y268" i="7" a="1"/>
  <c r="Y268" i="7"/>
  <c r="B269" i="7" a="1"/>
  <c r="B269" i="7"/>
  <c r="C269" i="7" a="1"/>
  <c r="C269" i="7"/>
  <c r="D269" i="7" a="1"/>
  <c r="D269" i="7"/>
  <c r="E269" i="7" a="1"/>
  <c r="E269" i="7"/>
  <c r="F269" i="7" a="1"/>
  <c r="F269" i="7"/>
  <c r="G269" i="7" a="1"/>
  <c r="G269" i="7"/>
  <c r="H269" i="7" a="1"/>
  <c r="H269" i="7"/>
  <c r="I269" i="7" a="1"/>
  <c r="I269" i="7"/>
  <c r="J269" i="7" a="1"/>
  <c r="J269" i="7"/>
  <c r="K269" i="7" a="1"/>
  <c r="K269" i="7"/>
  <c r="L269" i="7" a="1"/>
  <c r="L269" i="7"/>
  <c r="M269" i="7" a="1"/>
  <c r="M269" i="7"/>
  <c r="N269" i="7" a="1"/>
  <c r="N269" i="7"/>
  <c r="O269" i="7" a="1"/>
  <c r="O269" i="7"/>
  <c r="P269" i="7" a="1"/>
  <c r="P269" i="7"/>
  <c r="Q269" i="7" a="1"/>
  <c r="Q269" i="7"/>
  <c r="R269" i="7" a="1"/>
  <c r="R269" i="7"/>
  <c r="S269" i="7" a="1"/>
  <c r="S269" i="7"/>
  <c r="T269" i="7" a="1"/>
  <c r="T269" i="7"/>
  <c r="U269" i="7" a="1"/>
  <c r="U269" i="7"/>
  <c r="V269" i="7" a="1"/>
  <c r="V269" i="7"/>
  <c r="W269" i="7" a="1"/>
  <c r="W269" i="7"/>
  <c r="X269" i="7" a="1"/>
  <c r="X269" i="7"/>
  <c r="Y269" i="7" a="1"/>
  <c r="Y269" i="7"/>
  <c r="B270" i="7" a="1"/>
  <c r="B270" i="7"/>
  <c r="C270" i="7" a="1"/>
  <c r="C270" i="7"/>
  <c r="D270" i="7" a="1"/>
  <c r="D270" i="7"/>
  <c r="E270" i="7" a="1"/>
  <c r="E270" i="7"/>
  <c r="F270" i="7" a="1"/>
  <c r="F270" i="7"/>
  <c r="G270" i="7" a="1"/>
  <c r="G270" i="7"/>
  <c r="H270" i="7" a="1"/>
  <c r="H270" i="7"/>
  <c r="I270" i="7" a="1"/>
  <c r="I270" i="7"/>
  <c r="J270" i="7" a="1"/>
  <c r="J270" i="7"/>
  <c r="K270" i="7" a="1"/>
  <c r="K270" i="7"/>
  <c r="L270" i="7" a="1"/>
  <c r="L270" i="7"/>
  <c r="M270" i="7" a="1"/>
  <c r="M270" i="7"/>
  <c r="N270" i="7" a="1"/>
  <c r="N270" i="7"/>
  <c r="O270" i="7" a="1"/>
  <c r="O270" i="7"/>
  <c r="P270" i="7" a="1"/>
  <c r="P270" i="7"/>
  <c r="Q270" i="7" a="1"/>
  <c r="Q270" i="7"/>
  <c r="R270" i="7" a="1"/>
  <c r="R270" i="7"/>
  <c r="S270" i="7" a="1"/>
  <c r="S270" i="7"/>
  <c r="T270" i="7" a="1"/>
  <c r="T270" i="7"/>
  <c r="U270" i="7" a="1"/>
  <c r="U270" i="7"/>
  <c r="V270" i="7" a="1"/>
  <c r="V270" i="7"/>
  <c r="W270" i="7" a="1"/>
  <c r="W270" i="7"/>
  <c r="X270" i="7" a="1"/>
  <c r="X270" i="7"/>
  <c r="Y270" i="7" a="1"/>
  <c r="Y270" i="7"/>
  <c r="B271" i="7" a="1"/>
  <c r="B271" i="7"/>
  <c r="C271" i="7" a="1"/>
  <c r="C271" i="7"/>
  <c r="D271" i="7" a="1"/>
  <c r="D271" i="7"/>
  <c r="E271" i="7" a="1"/>
  <c r="E271" i="7"/>
  <c r="F271" i="7" a="1"/>
  <c r="F271" i="7"/>
  <c r="G271" i="7" a="1"/>
  <c r="G271" i="7"/>
  <c r="H271" i="7" a="1"/>
  <c r="H271" i="7"/>
  <c r="I271" i="7" a="1"/>
  <c r="I271" i="7"/>
  <c r="J271" i="7" a="1"/>
  <c r="J271" i="7"/>
  <c r="K271" i="7" a="1"/>
  <c r="K271" i="7"/>
  <c r="L271" i="7" a="1"/>
  <c r="L271" i="7"/>
  <c r="M271" i="7" a="1"/>
  <c r="M271" i="7"/>
  <c r="N271" i="7" a="1"/>
  <c r="N271" i="7"/>
  <c r="O271" i="7" a="1"/>
  <c r="O271" i="7"/>
  <c r="P271" i="7" a="1"/>
  <c r="P271" i="7"/>
  <c r="Q271" i="7" a="1"/>
  <c r="Q271" i="7"/>
  <c r="R271" i="7" a="1"/>
  <c r="R271" i="7"/>
  <c r="S271" i="7" a="1"/>
  <c r="S271" i="7"/>
  <c r="T271" i="7" a="1"/>
  <c r="T271" i="7"/>
  <c r="U271" i="7" a="1"/>
  <c r="U271" i="7"/>
  <c r="V271" i="7" a="1"/>
  <c r="V271" i="7"/>
  <c r="W271" i="7" a="1"/>
  <c r="W271" i="7"/>
  <c r="X271" i="7" a="1"/>
  <c r="X271" i="7"/>
  <c r="Y271" i="7" a="1"/>
  <c r="Y271" i="7"/>
  <c r="B272" i="7" a="1"/>
  <c r="B272" i="7"/>
  <c r="C272" i="7" a="1"/>
  <c r="C272" i="7"/>
  <c r="D272" i="7" a="1"/>
  <c r="D272" i="7"/>
  <c r="E272" i="7" a="1"/>
  <c r="E272" i="7"/>
  <c r="F272" i="7" a="1"/>
  <c r="F272" i="7"/>
  <c r="G272" i="7" a="1"/>
  <c r="G272" i="7"/>
  <c r="H272" i="7" a="1"/>
  <c r="H272" i="7"/>
  <c r="I272" i="7" a="1"/>
  <c r="I272" i="7"/>
  <c r="J272" i="7" a="1"/>
  <c r="J272" i="7"/>
  <c r="K272" i="7" a="1"/>
  <c r="K272" i="7"/>
  <c r="L272" i="7" a="1"/>
  <c r="L272" i="7"/>
  <c r="M272" i="7" a="1"/>
  <c r="M272" i="7"/>
  <c r="N272" i="7" a="1"/>
  <c r="N272" i="7"/>
  <c r="O272" i="7" a="1"/>
  <c r="O272" i="7"/>
  <c r="P272" i="7" a="1"/>
  <c r="P272" i="7"/>
  <c r="Q272" i="7" a="1"/>
  <c r="Q272" i="7"/>
  <c r="R272" i="7" a="1"/>
  <c r="R272" i="7"/>
  <c r="S272" i="7" a="1"/>
  <c r="S272" i="7"/>
  <c r="T272" i="7" a="1"/>
  <c r="T272" i="7"/>
  <c r="U272" i="7" a="1"/>
  <c r="U272" i="7"/>
  <c r="V272" i="7" a="1"/>
  <c r="V272" i="7"/>
  <c r="W272" i="7" a="1"/>
  <c r="W272" i="7"/>
  <c r="X272" i="7" a="1"/>
  <c r="X272" i="7"/>
  <c r="Y272" i="7" a="1"/>
  <c r="Y272" i="7"/>
  <c r="B273" i="7" a="1"/>
  <c r="B273" i="7"/>
  <c r="C273" i="7" a="1"/>
  <c r="C273" i="7"/>
  <c r="D273" i="7" a="1"/>
  <c r="D273" i="7"/>
  <c r="E273" i="7" a="1"/>
  <c r="E273" i="7"/>
  <c r="F273" i="7" a="1"/>
  <c r="F273" i="7"/>
  <c r="G273" i="7" a="1"/>
  <c r="G273" i="7"/>
  <c r="H273" i="7" a="1"/>
  <c r="H273" i="7"/>
  <c r="I273" i="7" a="1"/>
  <c r="I273" i="7"/>
  <c r="J273" i="7" a="1"/>
  <c r="J273" i="7"/>
  <c r="K273" i="7" a="1"/>
  <c r="K273" i="7"/>
  <c r="L273" i="7" a="1"/>
  <c r="L273" i="7"/>
  <c r="M273" i="7" a="1"/>
  <c r="M273" i="7"/>
  <c r="N273" i="7" a="1"/>
  <c r="N273" i="7"/>
  <c r="O273" i="7" a="1"/>
  <c r="O273" i="7"/>
  <c r="P273" i="7" a="1"/>
  <c r="P273" i="7"/>
  <c r="Q273" i="7" a="1"/>
  <c r="Q273" i="7"/>
  <c r="R273" i="7" a="1"/>
  <c r="R273" i="7"/>
  <c r="S273" i="7" a="1"/>
  <c r="S273" i="7"/>
  <c r="T273" i="7" a="1"/>
  <c r="T273" i="7"/>
  <c r="U273" i="7" a="1"/>
  <c r="U273" i="7"/>
  <c r="V273" i="7" a="1"/>
  <c r="V273" i="7"/>
  <c r="W273" i="7" a="1"/>
  <c r="W273" i="7"/>
  <c r="X273" i="7" a="1"/>
  <c r="X273" i="7"/>
  <c r="Y273" i="7" a="1"/>
  <c r="Y273" i="7"/>
  <c r="B274" i="7" a="1"/>
  <c r="B274" i="7"/>
  <c r="C274" i="7" a="1"/>
  <c r="C274" i="7"/>
  <c r="D274" i="7" a="1"/>
  <c r="D274" i="7"/>
  <c r="E274" i="7" a="1"/>
  <c r="E274" i="7"/>
  <c r="F274" i="7" a="1"/>
  <c r="F274" i="7"/>
  <c r="G274" i="7" a="1"/>
  <c r="G274" i="7"/>
  <c r="H274" i="7" a="1"/>
  <c r="H274" i="7"/>
  <c r="I274" i="7" a="1"/>
  <c r="I274" i="7"/>
  <c r="J274" i="7" a="1"/>
  <c r="J274" i="7"/>
  <c r="K274" i="7" a="1"/>
  <c r="K274" i="7"/>
  <c r="L274" i="7" a="1"/>
  <c r="L274" i="7"/>
  <c r="M274" i="7" a="1"/>
  <c r="M274" i="7"/>
  <c r="N274" i="7" a="1"/>
  <c r="N274" i="7"/>
  <c r="O274" i="7" a="1"/>
  <c r="O274" i="7"/>
  <c r="P274" i="7" a="1"/>
  <c r="P274" i="7"/>
  <c r="Q274" i="7" a="1"/>
  <c r="Q274" i="7"/>
  <c r="R274" i="7" a="1"/>
  <c r="R274" i="7"/>
  <c r="S274" i="7" a="1"/>
  <c r="S274" i="7"/>
  <c r="T274" i="7" a="1"/>
  <c r="T274" i="7"/>
  <c r="U274" i="7" a="1"/>
  <c r="U274" i="7"/>
  <c r="V274" i="7" a="1"/>
  <c r="V274" i="7"/>
  <c r="W274" i="7" a="1"/>
  <c r="W274" i="7"/>
  <c r="X274" i="7" a="1"/>
  <c r="X274" i="7"/>
  <c r="Y274" i="7" a="1"/>
  <c r="Y274" i="7"/>
  <c r="B275" i="7" a="1"/>
  <c r="B275" i="7"/>
  <c r="C275" i="7" a="1"/>
  <c r="C275" i="7"/>
  <c r="D275" i="7" a="1"/>
  <c r="D275" i="7"/>
  <c r="E275" i="7" a="1"/>
  <c r="E275" i="7"/>
  <c r="F275" i="7" a="1"/>
  <c r="F275" i="7"/>
  <c r="G275" i="7" a="1"/>
  <c r="G275" i="7"/>
  <c r="H275" i="7" a="1"/>
  <c r="H275" i="7"/>
  <c r="I275" i="7" a="1"/>
  <c r="I275" i="7"/>
  <c r="J275" i="7" a="1"/>
  <c r="J275" i="7"/>
  <c r="K275" i="7" a="1"/>
  <c r="K275" i="7"/>
  <c r="L275" i="7" a="1"/>
  <c r="L275" i="7"/>
  <c r="M275" i="7" a="1"/>
  <c r="M275" i="7"/>
  <c r="N275" i="7" a="1"/>
  <c r="N275" i="7"/>
  <c r="O275" i="7" a="1"/>
  <c r="O275" i="7"/>
  <c r="P275" i="7" a="1"/>
  <c r="P275" i="7"/>
  <c r="Q275" i="7" a="1"/>
  <c r="Q275" i="7"/>
  <c r="R275" i="7" a="1"/>
  <c r="R275" i="7"/>
  <c r="S275" i="7" a="1"/>
  <c r="S275" i="7"/>
  <c r="T275" i="7" a="1"/>
  <c r="T275" i="7"/>
  <c r="U275" i="7" a="1"/>
  <c r="U275" i="7"/>
  <c r="V275" i="7" a="1"/>
  <c r="V275" i="7"/>
  <c r="W275" i="7" a="1"/>
  <c r="W275" i="7"/>
  <c r="X275" i="7" a="1"/>
  <c r="X275" i="7"/>
  <c r="Y275" i="7" a="1"/>
  <c r="Y275" i="7"/>
  <c r="B276" i="7" a="1"/>
  <c r="B276" i="7"/>
  <c r="C276" i="7" a="1"/>
  <c r="C276" i="7"/>
  <c r="D276" i="7" a="1"/>
  <c r="D276" i="7"/>
  <c r="E276" i="7" a="1"/>
  <c r="E276" i="7"/>
  <c r="F276" i="7" a="1"/>
  <c r="F276" i="7"/>
  <c r="G276" i="7" a="1"/>
  <c r="G276" i="7"/>
  <c r="H276" i="7" a="1"/>
  <c r="H276" i="7"/>
  <c r="I276" i="7" a="1"/>
  <c r="I276" i="7"/>
  <c r="J276" i="7" a="1"/>
  <c r="J276" i="7"/>
  <c r="K276" i="7" a="1"/>
  <c r="K276" i="7"/>
  <c r="L276" i="7" a="1"/>
  <c r="L276" i="7"/>
  <c r="M276" i="7" a="1"/>
  <c r="M276" i="7"/>
  <c r="N276" i="7" a="1"/>
  <c r="N276" i="7"/>
  <c r="O276" i="7" a="1"/>
  <c r="O276" i="7"/>
  <c r="P276" i="7" a="1"/>
  <c r="P276" i="7"/>
  <c r="Q276" i="7" a="1"/>
  <c r="Q276" i="7"/>
  <c r="R276" i="7" a="1"/>
  <c r="R276" i="7"/>
  <c r="S276" i="7" a="1"/>
  <c r="S276" i="7"/>
  <c r="T276" i="7" a="1"/>
  <c r="T276" i="7"/>
  <c r="U276" i="7" a="1"/>
  <c r="U276" i="7"/>
  <c r="V276" i="7" a="1"/>
  <c r="V276" i="7"/>
  <c r="W276" i="7" a="1"/>
  <c r="W276" i="7"/>
  <c r="X276" i="7" a="1"/>
  <c r="X276" i="7"/>
  <c r="Y276" i="7" a="1"/>
  <c r="Y276" i="7"/>
  <c r="B277" i="7" a="1"/>
  <c r="B277" i="7"/>
  <c r="C277" i="7" a="1"/>
  <c r="C277" i="7"/>
  <c r="D277" i="7" a="1"/>
  <c r="D277" i="7"/>
  <c r="E277" i="7" a="1"/>
  <c r="E277" i="7"/>
  <c r="F277" i="7" a="1"/>
  <c r="F277" i="7"/>
  <c r="G277" i="7" a="1"/>
  <c r="G277" i="7"/>
  <c r="H277" i="7" a="1"/>
  <c r="H277" i="7"/>
  <c r="I277" i="7" a="1"/>
  <c r="I277" i="7"/>
  <c r="J277" i="7" a="1"/>
  <c r="J277" i="7"/>
  <c r="K277" i="7" a="1"/>
  <c r="K277" i="7"/>
  <c r="L277" i="7" a="1"/>
  <c r="L277" i="7"/>
  <c r="M277" i="7" a="1"/>
  <c r="M277" i="7"/>
  <c r="N277" i="7" a="1"/>
  <c r="N277" i="7"/>
  <c r="O277" i="7" a="1"/>
  <c r="O277" i="7"/>
  <c r="P277" i="7" a="1"/>
  <c r="P277" i="7"/>
  <c r="Q277" i="7" a="1"/>
  <c r="Q277" i="7"/>
  <c r="R277" i="7" a="1"/>
  <c r="R277" i="7"/>
  <c r="S277" i="7" a="1"/>
  <c r="S277" i="7"/>
  <c r="T277" i="7" a="1"/>
  <c r="T277" i="7"/>
  <c r="U277" i="7" a="1"/>
  <c r="U277" i="7"/>
  <c r="V277" i="7" a="1"/>
  <c r="V277" i="7"/>
  <c r="W277" i="7" a="1"/>
  <c r="W277" i="7"/>
  <c r="X277" i="7" a="1"/>
  <c r="X277" i="7"/>
  <c r="Y277" i="7" a="1"/>
  <c r="Y277" i="7"/>
  <c r="B278" i="7" a="1"/>
  <c r="B278" i="7"/>
  <c r="C278" i="7" a="1"/>
  <c r="C278" i="7"/>
  <c r="D278" i="7" a="1"/>
  <c r="D278" i="7"/>
  <c r="E278" i="7" a="1"/>
  <c r="E278" i="7"/>
  <c r="F278" i="7" a="1"/>
  <c r="F278" i="7"/>
  <c r="G278" i="7" a="1"/>
  <c r="G278" i="7"/>
  <c r="H278" i="7" a="1"/>
  <c r="H278" i="7"/>
  <c r="I278" i="7" a="1"/>
  <c r="I278" i="7"/>
  <c r="J278" i="7" a="1"/>
  <c r="J278" i="7"/>
  <c r="K278" i="7" a="1"/>
  <c r="K278" i="7"/>
  <c r="L278" i="7" a="1"/>
  <c r="L278" i="7"/>
  <c r="M278" i="7" a="1"/>
  <c r="M278" i="7"/>
  <c r="N278" i="7" a="1"/>
  <c r="N278" i="7"/>
  <c r="O278" i="7" a="1"/>
  <c r="O278" i="7"/>
  <c r="P278" i="7" a="1"/>
  <c r="P278" i="7"/>
  <c r="Q278" i="7" a="1"/>
  <c r="Q278" i="7"/>
  <c r="R278" i="7" a="1"/>
  <c r="R278" i="7"/>
  <c r="S278" i="7" a="1"/>
  <c r="S278" i="7"/>
  <c r="T278" i="7" a="1"/>
  <c r="T278" i="7"/>
  <c r="U278" i="7" a="1"/>
  <c r="U278" i="7"/>
  <c r="V278" i="7" a="1"/>
  <c r="V278" i="7"/>
  <c r="W278" i="7" a="1"/>
  <c r="W278" i="7"/>
  <c r="X278" i="7" a="1"/>
  <c r="X278" i="7"/>
  <c r="Y278" i="7" a="1"/>
  <c r="Y278" i="7"/>
  <c r="B279" i="7" a="1"/>
  <c r="B279" i="7"/>
  <c r="C279" i="7" a="1"/>
  <c r="C279" i="7"/>
  <c r="D279" i="7" a="1"/>
  <c r="D279" i="7"/>
  <c r="E279" i="7" a="1"/>
  <c r="E279" i="7"/>
  <c r="F279" i="7" a="1"/>
  <c r="F279" i="7"/>
  <c r="G279" i="7" a="1"/>
  <c r="G279" i="7"/>
  <c r="H279" i="7" a="1"/>
  <c r="H279" i="7"/>
  <c r="I279" i="7" a="1"/>
  <c r="I279" i="7"/>
  <c r="J279" i="7" a="1"/>
  <c r="J279" i="7"/>
  <c r="K279" i="7" a="1"/>
  <c r="K279" i="7"/>
  <c r="L279" i="7" a="1"/>
  <c r="L279" i="7"/>
  <c r="M279" i="7" a="1"/>
  <c r="M279" i="7"/>
  <c r="N279" i="7" a="1"/>
  <c r="N279" i="7"/>
  <c r="O279" i="7" a="1"/>
  <c r="O279" i="7"/>
  <c r="P279" i="7" a="1"/>
  <c r="P279" i="7"/>
  <c r="Q279" i="7" a="1"/>
  <c r="Q279" i="7"/>
  <c r="R279" i="7" a="1"/>
  <c r="R279" i="7"/>
  <c r="S279" i="7" a="1"/>
  <c r="S279" i="7"/>
  <c r="T279" i="7" a="1"/>
  <c r="T279" i="7"/>
  <c r="U279" i="7" a="1"/>
  <c r="U279" i="7"/>
  <c r="V279" i="7" a="1"/>
  <c r="V279" i="7"/>
  <c r="W279" i="7" a="1"/>
  <c r="W279" i="7"/>
  <c r="X279" i="7" a="1"/>
  <c r="X279" i="7"/>
  <c r="Y279" i="7" a="1"/>
  <c r="Y279" i="7"/>
  <c r="B280" i="7" a="1"/>
  <c r="B280" i="7"/>
  <c r="C280" i="7" a="1"/>
  <c r="C280" i="7"/>
  <c r="D280" i="7" a="1"/>
  <c r="D280" i="7"/>
  <c r="E280" i="7" a="1"/>
  <c r="E280" i="7"/>
  <c r="F280" i="7" a="1"/>
  <c r="F280" i="7"/>
  <c r="G280" i="7" a="1"/>
  <c r="G280" i="7"/>
  <c r="H280" i="7" a="1"/>
  <c r="H280" i="7"/>
  <c r="I280" i="7" a="1"/>
  <c r="I280" i="7"/>
  <c r="J280" i="7" a="1"/>
  <c r="J280" i="7"/>
  <c r="K280" i="7" a="1"/>
  <c r="K280" i="7"/>
  <c r="L280" i="7" a="1"/>
  <c r="L280" i="7"/>
  <c r="M280" i="7" a="1"/>
  <c r="M280" i="7"/>
  <c r="N280" i="7" a="1"/>
  <c r="N280" i="7"/>
  <c r="O280" i="7" a="1"/>
  <c r="O280" i="7"/>
  <c r="P280" i="7" a="1"/>
  <c r="P280" i="7"/>
  <c r="Q280" i="7" a="1"/>
  <c r="Q280" i="7"/>
  <c r="R280" i="7" a="1"/>
  <c r="R280" i="7"/>
  <c r="S280" i="7" a="1"/>
  <c r="S280" i="7"/>
  <c r="T280" i="7" a="1"/>
  <c r="T280" i="7"/>
  <c r="U280" i="7" a="1"/>
  <c r="U280" i="7"/>
  <c r="V280" i="7" a="1"/>
  <c r="V280" i="7"/>
  <c r="W280" i="7" a="1"/>
  <c r="W280" i="7"/>
  <c r="X280" i="7" a="1"/>
  <c r="X280" i="7"/>
  <c r="Y280" i="7" a="1"/>
  <c r="Y280" i="7"/>
  <c r="B281" i="7" a="1"/>
  <c r="B281" i="7"/>
  <c r="C281" i="7" a="1"/>
  <c r="C281" i="7"/>
  <c r="D281" i="7" a="1"/>
  <c r="D281" i="7"/>
  <c r="E281" i="7" a="1"/>
  <c r="E281" i="7"/>
  <c r="F281" i="7" a="1"/>
  <c r="F281" i="7"/>
  <c r="G281" i="7" a="1"/>
  <c r="G281" i="7"/>
  <c r="H281" i="7" a="1"/>
  <c r="H281" i="7"/>
  <c r="I281" i="7" a="1"/>
  <c r="I281" i="7"/>
  <c r="J281" i="7" a="1"/>
  <c r="J281" i="7"/>
  <c r="K281" i="7" a="1"/>
  <c r="K281" i="7"/>
  <c r="L281" i="7" a="1"/>
  <c r="L281" i="7"/>
  <c r="M281" i="7" a="1"/>
  <c r="M281" i="7"/>
  <c r="N281" i="7" a="1"/>
  <c r="N281" i="7"/>
  <c r="O281" i="7" a="1"/>
  <c r="O281" i="7"/>
  <c r="P281" i="7" a="1"/>
  <c r="P281" i="7"/>
  <c r="Q281" i="7" a="1"/>
  <c r="Q281" i="7"/>
  <c r="R281" i="7" a="1"/>
  <c r="R281" i="7"/>
  <c r="S281" i="7" a="1"/>
  <c r="S281" i="7"/>
  <c r="T281" i="7" a="1"/>
  <c r="T281" i="7"/>
  <c r="U281" i="7" a="1"/>
  <c r="U281" i="7"/>
  <c r="V281" i="7" a="1"/>
  <c r="V281" i="7"/>
  <c r="W281" i="7" a="1"/>
  <c r="W281" i="7"/>
  <c r="X281" i="7" a="1"/>
  <c r="X281" i="7"/>
  <c r="Y281" i="7" a="1"/>
  <c r="Y281" i="7"/>
  <c r="B282" i="7" a="1"/>
  <c r="B282" i="7"/>
  <c r="C282" i="7" a="1"/>
  <c r="C282" i="7"/>
  <c r="D282" i="7" a="1"/>
  <c r="D282" i="7"/>
  <c r="E282" i="7" a="1"/>
  <c r="E282" i="7"/>
  <c r="F282" i="7" a="1"/>
  <c r="F282" i="7"/>
  <c r="G282" i="7" a="1"/>
  <c r="G282" i="7"/>
  <c r="H282" i="7" a="1"/>
  <c r="H282" i="7"/>
  <c r="I282" i="7" a="1"/>
  <c r="I282" i="7"/>
  <c r="J282" i="7" a="1"/>
  <c r="J282" i="7"/>
  <c r="K282" i="7" a="1"/>
  <c r="K282" i="7"/>
  <c r="L282" i="7" a="1"/>
  <c r="L282" i="7"/>
  <c r="M282" i="7" a="1"/>
  <c r="M282" i="7"/>
  <c r="N282" i="7" a="1"/>
  <c r="N282" i="7"/>
  <c r="O282" i="7" a="1"/>
  <c r="O282" i="7"/>
  <c r="P282" i="7" a="1"/>
  <c r="P282" i="7"/>
  <c r="Q282" i="7" a="1"/>
  <c r="Q282" i="7"/>
  <c r="R282" i="7" a="1"/>
  <c r="R282" i="7"/>
  <c r="S282" i="7" a="1"/>
  <c r="S282" i="7"/>
  <c r="T282" i="7" a="1"/>
  <c r="T282" i="7"/>
  <c r="U282" i="7" a="1"/>
  <c r="U282" i="7"/>
  <c r="V282" i="7" a="1"/>
  <c r="V282" i="7"/>
  <c r="W282" i="7" a="1"/>
  <c r="W282" i="7"/>
  <c r="X282" i="7" a="1"/>
  <c r="X282" i="7"/>
  <c r="Y282" i="7" a="1"/>
  <c r="Y282" i="7"/>
  <c r="B283" i="7" a="1"/>
  <c r="B283" i="7"/>
  <c r="C283" i="7" a="1"/>
  <c r="C283" i="7"/>
  <c r="D283" i="7" a="1"/>
  <c r="D283" i="7"/>
  <c r="E283" i="7" a="1"/>
  <c r="E283" i="7"/>
  <c r="F283" i="7" a="1"/>
  <c r="F283" i="7"/>
  <c r="G283" i="7" a="1"/>
  <c r="G283" i="7"/>
  <c r="H283" i="7" a="1"/>
  <c r="H283" i="7"/>
  <c r="I283" i="7" a="1"/>
  <c r="I283" i="7"/>
  <c r="J283" i="7" a="1"/>
  <c r="J283" i="7"/>
  <c r="K283" i="7" a="1"/>
  <c r="K283" i="7"/>
  <c r="L283" i="7" a="1"/>
  <c r="L283" i="7"/>
  <c r="M283" i="7" a="1"/>
  <c r="M283" i="7"/>
  <c r="N283" i="7" a="1"/>
  <c r="N283" i="7"/>
  <c r="O283" i="7" a="1"/>
  <c r="O283" i="7"/>
  <c r="P283" i="7" a="1"/>
  <c r="P283" i="7"/>
  <c r="Q283" i="7" a="1"/>
  <c r="Q283" i="7"/>
  <c r="R283" i="7" a="1"/>
  <c r="R283" i="7"/>
  <c r="S283" i="7" a="1"/>
  <c r="S283" i="7"/>
  <c r="T283" i="7" a="1"/>
  <c r="T283" i="7"/>
  <c r="U283" i="7" a="1"/>
  <c r="U283" i="7"/>
  <c r="V283" i="7" a="1"/>
  <c r="V283" i="7"/>
  <c r="W283" i="7" a="1"/>
  <c r="W283" i="7"/>
  <c r="X283" i="7" a="1"/>
  <c r="X283" i="7"/>
  <c r="Y283" i="7" a="1"/>
  <c r="Y283" i="7"/>
  <c r="B284" i="7" a="1"/>
  <c r="B284" i="7"/>
  <c r="C284" i="7" a="1"/>
  <c r="C284" i="7"/>
  <c r="D284" i="7" a="1"/>
  <c r="D284" i="7"/>
  <c r="E284" i="7" a="1"/>
  <c r="E284" i="7"/>
  <c r="F284" i="7" a="1"/>
  <c r="F284" i="7"/>
  <c r="G284" i="7" a="1"/>
  <c r="G284" i="7"/>
  <c r="H284" i="7" a="1"/>
  <c r="H284" i="7"/>
  <c r="I284" i="7" a="1"/>
  <c r="I284" i="7"/>
  <c r="J284" i="7" a="1"/>
  <c r="J284" i="7"/>
  <c r="K284" i="7" a="1"/>
  <c r="K284" i="7"/>
  <c r="L284" i="7" a="1"/>
  <c r="L284" i="7"/>
  <c r="M284" i="7" a="1"/>
  <c r="M284" i="7"/>
  <c r="N284" i="7" a="1"/>
  <c r="N284" i="7"/>
  <c r="O284" i="7" a="1"/>
  <c r="O284" i="7"/>
  <c r="P284" i="7" a="1"/>
  <c r="P284" i="7"/>
  <c r="Q284" i="7" a="1"/>
  <c r="Q284" i="7"/>
  <c r="R284" i="7" a="1"/>
  <c r="R284" i="7"/>
  <c r="S284" i="7" a="1"/>
  <c r="S284" i="7"/>
  <c r="T284" i="7" a="1"/>
  <c r="T284" i="7"/>
  <c r="U284" i="7" a="1"/>
  <c r="U284" i="7"/>
  <c r="V284" i="7" a="1"/>
  <c r="V284" i="7"/>
  <c r="W284" i="7" a="1"/>
  <c r="W284" i="7"/>
  <c r="X284" i="7" a="1"/>
  <c r="X284" i="7"/>
  <c r="Y284" i="7" a="1"/>
  <c r="Y284" i="7"/>
  <c r="B285" i="7" a="1"/>
  <c r="B285" i="7"/>
  <c r="C285" i="7" a="1"/>
  <c r="C285" i="7"/>
  <c r="D285" i="7" a="1"/>
  <c r="D285" i="7"/>
  <c r="E285" i="7" a="1"/>
  <c r="E285" i="7"/>
  <c r="F285" i="7" a="1"/>
  <c r="F285" i="7"/>
  <c r="G285" i="7" a="1"/>
  <c r="G285" i="7"/>
  <c r="H285" i="7" a="1"/>
  <c r="H285" i="7"/>
  <c r="I285" i="7" a="1"/>
  <c r="I285" i="7"/>
  <c r="J285" i="7" a="1"/>
  <c r="J285" i="7"/>
  <c r="K285" i="7" a="1"/>
  <c r="K285" i="7"/>
  <c r="L285" i="7" a="1"/>
  <c r="L285" i="7"/>
  <c r="M285" i="7" a="1"/>
  <c r="M285" i="7"/>
  <c r="N285" i="7" a="1"/>
  <c r="N285" i="7"/>
  <c r="O285" i="7" a="1"/>
  <c r="O285" i="7"/>
  <c r="P285" i="7" a="1"/>
  <c r="P285" i="7"/>
  <c r="Q285" i="7" a="1"/>
  <c r="Q285" i="7"/>
  <c r="R285" i="7" a="1"/>
  <c r="R285" i="7"/>
  <c r="S285" i="7" a="1"/>
  <c r="S285" i="7"/>
  <c r="T285" i="7" a="1"/>
  <c r="T285" i="7"/>
  <c r="U285" i="7" a="1"/>
  <c r="U285" i="7"/>
  <c r="V285" i="7" a="1"/>
  <c r="V285" i="7"/>
  <c r="W285" i="7" a="1"/>
  <c r="W285" i="7"/>
  <c r="X285" i="7" a="1"/>
  <c r="X285" i="7"/>
  <c r="Y285" i="7" a="1"/>
  <c r="Y285" i="7"/>
  <c r="B286" i="7" a="1"/>
  <c r="B286" i="7"/>
  <c r="C286" i="7" a="1"/>
  <c r="C286" i="7"/>
  <c r="D286" i="7" a="1"/>
  <c r="D286" i="7"/>
  <c r="E286" i="7" a="1"/>
  <c r="E286" i="7"/>
  <c r="F286" i="7" a="1"/>
  <c r="F286" i="7"/>
  <c r="G286" i="7" a="1"/>
  <c r="G286" i="7"/>
  <c r="H286" i="7" a="1"/>
  <c r="H286" i="7"/>
  <c r="I286" i="7" a="1"/>
  <c r="I286" i="7"/>
  <c r="J286" i="7" a="1"/>
  <c r="J286" i="7"/>
  <c r="K286" i="7" a="1"/>
  <c r="K286" i="7"/>
  <c r="L286" i="7" a="1"/>
  <c r="L286" i="7"/>
  <c r="M286" i="7" a="1"/>
  <c r="M286" i="7"/>
  <c r="N286" i="7" a="1"/>
  <c r="N286" i="7"/>
  <c r="O286" i="7" a="1"/>
  <c r="O286" i="7"/>
  <c r="P286" i="7" a="1"/>
  <c r="P286" i="7"/>
  <c r="Q286" i="7" a="1"/>
  <c r="Q286" i="7"/>
  <c r="R286" i="7" a="1"/>
  <c r="R286" i="7"/>
  <c r="S286" i="7" a="1"/>
  <c r="S286" i="7"/>
  <c r="T286" i="7" a="1"/>
  <c r="T286" i="7"/>
  <c r="U286" i="7" a="1"/>
  <c r="U286" i="7"/>
  <c r="V286" i="7" a="1"/>
  <c r="V286" i="7"/>
  <c r="W286" i="7" a="1"/>
  <c r="W286" i="7"/>
  <c r="X286" i="7" a="1"/>
  <c r="X286" i="7"/>
  <c r="Y286" i="7" a="1"/>
  <c r="Y286" i="7"/>
  <c r="B287" i="7" a="1"/>
  <c r="B287" i="7"/>
  <c r="C287" i="7" a="1"/>
  <c r="C287" i="7"/>
  <c r="D287" i="7" a="1"/>
  <c r="D287" i="7"/>
  <c r="E287" i="7" a="1"/>
  <c r="E287" i="7"/>
  <c r="F287" i="7" a="1"/>
  <c r="F287" i="7"/>
  <c r="G287" i="7" a="1"/>
  <c r="G287" i="7"/>
  <c r="H287" i="7" a="1"/>
  <c r="H287" i="7"/>
  <c r="I287" i="7" a="1"/>
  <c r="I287" i="7"/>
  <c r="J287" i="7" a="1"/>
  <c r="J287" i="7"/>
  <c r="K287" i="7" a="1"/>
  <c r="K287" i="7"/>
  <c r="L287" i="7" a="1"/>
  <c r="L287" i="7"/>
  <c r="M287" i="7" a="1"/>
  <c r="M287" i="7"/>
  <c r="N287" i="7" a="1"/>
  <c r="N287" i="7"/>
  <c r="O287" i="7" a="1"/>
  <c r="O287" i="7"/>
  <c r="P287" i="7" a="1"/>
  <c r="P287" i="7"/>
  <c r="Q287" i="7" a="1"/>
  <c r="Q287" i="7"/>
  <c r="R287" i="7" a="1"/>
  <c r="R287" i="7"/>
  <c r="S287" i="7" a="1"/>
  <c r="S287" i="7"/>
  <c r="T287" i="7" a="1"/>
  <c r="T287" i="7"/>
  <c r="U287" i="7" a="1"/>
  <c r="U287" i="7"/>
  <c r="V287" i="7" a="1"/>
  <c r="V287" i="7"/>
  <c r="W287" i="7" a="1"/>
  <c r="W287" i="7"/>
  <c r="X287" i="7" a="1"/>
  <c r="X287" i="7"/>
  <c r="Y287" i="7" a="1"/>
  <c r="Y287" i="7"/>
  <c r="B288" i="7" a="1"/>
  <c r="B288" i="7"/>
  <c r="C288" i="7" a="1"/>
  <c r="C288" i="7"/>
  <c r="D288" i="7" a="1"/>
  <c r="D288" i="7"/>
  <c r="E288" i="7" a="1"/>
  <c r="E288" i="7"/>
  <c r="F288" i="7" a="1"/>
  <c r="F288" i="7"/>
  <c r="G288" i="7" a="1"/>
  <c r="G288" i="7"/>
  <c r="H288" i="7" a="1"/>
  <c r="H288" i="7"/>
  <c r="I288" i="7" a="1"/>
  <c r="I288" i="7"/>
  <c r="J288" i="7" a="1"/>
  <c r="J288" i="7"/>
  <c r="K288" i="7" a="1"/>
  <c r="K288" i="7"/>
  <c r="L288" i="7" a="1"/>
  <c r="L288" i="7"/>
  <c r="M288" i="7" a="1"/>
  <c r="M288" i="7"/>
  <c r="N288" i="7" a="1"/>
  <c r="N288" i="7"/>
  <c r="O288" i="7" a="1"/>
  <c r="O288" i="7"/>
  <c r="P288" i="7" a="1"/>
  <c r="P288" i="7"/>
  <c r="Q288" i="7" a="1"/>
  <c r="Q288" i="7"/>
  <c r="R288" i="7" a="1"/>
  <c r="R288" i="7"/>
  <c r="S288" i="7" a="1"/>
  <c r="S288" i="7"/>
  <c r="T288" i="7" a="1"/>
  <c r="T288" i="7"/>
  <c r="U288" i="7" a="1"/>
  <c r="U288" i="7"/>
  <c r="V288" i="7" a="1"/>
  <c r="V288" i="7"/>
  <c r="W288" i="7" a="1"/>
  <c r="W288" i="7"/>
  <c r="X288" i="7" a="1"/>
  <c r="X288" i="7"/>
  <c r="Y288" i="7" a="1"/>
  <c r="Y288" i="7"/>
  <c r="B289" i="7" a="1"/>
  <c r="B289" i="7"/>
  <c r="C289" i="7" a="1"/>
  <c r="C289" i="7"/>
  <c r="D289" i="7" a="1"/>
  <c r="D289" i="7"/>
  <c r="E289" i="7" a="1"/>
  <c r="E289" i="7"/>
  <c r="F289" i="7" a="1"/>
  <c r="F289" i="7"/>
  <c r="G289" i="7" a="1"/>
  <c r="G289" i="7"/>
  <c r="H289" i="7" a="1"/>
  <c r="H289" i="7"/>
  <c r="I289" i="7" a="1"/>
  <c r="I289" i="7"/>
  <c r="J289" i="7" a="1"/>
  <c r="J289" i="7"/>
  <c r="K289" i="7" a="1"/>
  <c r="K289" i="7"/>
  <c r="L289" i="7" a="1"/>
  <c r="L289" i="7"/>
  <c r="M289" i="7" a="1"/>
  <c r="M289" i="7"/>
  <c r="N289" i="7" a="1"/>
  <c r="N289" i="7"/>
  <c r="O289" i="7" a="1"/>
  <c r="O289" i="7"/>
  <c r="P289" i="7" a="1"/>
  <c r="P289" i="7"/>
  <c r="Q289" i="7" a="1"/>
  <c r="Q289" i="7"/>
  <c r="R289" i="7" a="1"/>
  <c r="R289" i="7"/>
  <c r="S289" i="7" a="1"/>
  <c r="S289" i="7"/>
  <c r="T289" i="7" a="1"/>
  <c r="T289" i="7"/>
  <c r="U289" i="7" a="1"/>
  <c r="U289" i="7"/>
  <c r="V289" i="7" a="1"/>
  <c r="V289" i="7"/>
  <c r="W289" i="7" a="1"/>
  <c r="W289" i="7"/>
  <c r="X289" i="7" a="1"/>
  <c r="X289" i="7"/>
  <c r="Y289" i="7" a="1"/>
  <c r="Y289" i="7"/>
  <c r="B290" i="7" a="1"/>
  <c r="B290" i="7"/>
  <c r="C290" i="7" a="1"/>
  <c r="C290" i="7"/>
  <c r="D290" i="7" a="1"/>
  <c r="D290" i="7"/>
  <c r="E290" i="7" a="1"/>
  <c r="E290" i="7"/>
  <c r="F290" i="7" a="1"/>
  <c r="F290" i="7"/>
  <c r="G290" i="7" a="1"/>
  <c r="G290" i="7"/>
  <c r="H290" i="7" a="1"/>
  <c r="H290" i="7"/>
  <c r="I290" i="7" a="1"/>
  <c r="I290" i="7"/>
  <c r="J290" i="7" a="1"/>
  <c r="J290" i="7"/>
  <c r="K290" i="7" a="1"/>
  <c r="K290" i="7"/>
  <c r="L290" i="7" a="1"/>
  <c r="L290" i="7"/>
  <c r="M290" i="7" a="1"/>
  <c r="M290" i="7"/>
  <c r="N290" i="7" a="1"/>
  <c r="N290" i="7"/>
  <c r="O290" i="7" a="1"/>
  <c r="O290" i="7"/>
  <c r="P290" i="7" a="1"/>
  <c r="P290" i="7"/>
  <c r="Q290" i="7" a="1"/>
  <c r="Q290" i="7"/>
  <c r="R290" i="7" a="1"/>
  <c r="R290" i="7"/>
  <c r="S290" i="7" a="1"/>
  <c r="S290" i="7"/>
  <c r="T290" i="7" a="1"/>
  <c r="T290" i="7"/>
  <c r="U290" i="7" a="1"/>
  <c r="U290" i="7"/>
  <c r="V290" i="7" a="1"/>
  <c r="V290" i="7"/>
  <c r="W290" i="7" a="1"/>
  <c r="W290" i="7"/>
  <c r="X290" i="7" a="1"/>
  <c r="X290" i="7"/>
  <c r="Y290" i="7" a="1"/>
  <c r="Y290" i="7"/>
  <c r="B291" i="7" a="1"/>
  <c r="B291" i="7"/>
  <c r="C291" i="7" a="1"/>
  <c r="C291" i="7"/>
  <c r="D291" i="7" a="1"/>
  <c r="D291" i="7"/>
  <c r="E291" i="7" a="1"/>
  <c r="E291" i="7"/>
  <c r="F291" i="7" a="1"/>
  <c r="F291" i="7"/>
  <c r="G291" i="7" a="1"/>
  <c r="G291" i="7"/>
  <c r="H291" i="7" a="1"/>
  <c r="H291" i="7"/>
  <c r="I291" i="7" a="1"/>
  <c r="I291" i="7"/>
  <c r="J291" i="7" a="1"/>
  <c r="J291" i="7"/>
  <c r="K291" i="7" a="1"/>
  <c r="K291" i="7"/>
  <c r="L291" i="7" a="1"/>
  <c r="L291" i="7"/>
  <c r="M291" i="7" a="1"/>
  <c r="M291" i="7"/>
  <c r="N291" i="7" a="1"/>
  <c r="N291" i="7"/>
  <c r="O291" i="7" a="1"/>
  <c r="O291" i="7"/>
  <c r="P291" i="7" a="1"/>
  <c r="P291" i="7"/>
  <c r="Q291" i="7" a="1"/>
  <c r="Q291" i="7"/>
  <c r="R291" i="7" a="1"/>
  <c r="R291" i="7"/>
  <c r="S291" i="7" a="1"/>
  <c r="S291" i="7"/>
  <c r="T291" i="7" a="1"/>
  <c r="T291" i="7"/>
  <c r="U291" i="7" a="1"/>
  <c r="U291" i="7"/>
  <c r="V291" i="7" a="1"/>
  <c r="V291" i="7"/>
  <c r="W291" i="7" a="1"/>
  <c r="W291" i="7"/>
  <c r="X291" i="7" a="1"/>
  <c r="X291" i="7"/>
  <c r="Y291" i="7" a="1"/>
  <c r="Y291" i="7"/>
  <c r="B292" i="7" a="1"/>
  <c r="B292" i="7"/>
  <c r="C292" i="7" a="1"/>
  <c r="C292" i="7"/>
  <c r="D292" i="7" a="1"/>
  <c r="D292" i="7"/>
  <c r="E292" i="7" a="1"/>
  <c r="E292" i="7"/>
  <c r="F292" i="7" a="1"/>
  <c r="F292" i="7"/>
  <c r="G292" i="7" a="1"/>
  <c r="G292" i="7"/>
  <c r="H292" i="7" a="1"/>
  <c r="H292" i="7"/>
  <c r="I292" i="7" a="1"/>
  <c r="I292" i="7"/>
  <c r="J292" i="7" a="1"/>
  <c r="J292" i="7"/>
  <c r="K292" i="7" a="1"/>
  <c r="K292" i="7"/>
  <c r="L292" i="7" a="1"/>
  <c r="L292" i="7"/>
  <c r="M292" i="7" a="1"/>
  <c r="M292" i="7"/>
  <c r="N292" i="7" a="1"/>
  <c r="N292" i="7"/>
  <c r="O292" i="7" a="1"/>
  <c r="O292" i="7"/>
  <c r="P292" i="7" a="1"/>
  <c r="P292" i="7"/>
  <c r="Q292" i="7" a="1"/>
  <c r="Q292" i="7"/>
  <c r="R292" i="7" a="1"/>
  <c r="R292" i="7"/>
  <c r="S292" i="7" a="1"/>
  <c r="S292" i="7"/>
  <c r="T292" i="7" a="1"/>
  <c r="T292" i="7"/>
  <c r="U292" i="7" a="1"/>
  <c r="U292" i="7"/>
  <c r="V292" i="7" a="1"/>
  <c r="V292" i="7"/>
  <c r="W292" i="7" a="1"/>
  <c r="W292" i="7"/>
  <c r="X292" i="7" a="1"/>
  <c r="X292" i="7"/>
  <c r="Y292" i="7" a="1"/>
  <c r="Y292" i="7"/>
  <c r="B293" i="7" a="1"/>
  <c r="B293" i="7"/>
  <c r="C293" i="7" a="1"/>
  <c r="C293" i="7"/>
  <c r="D293" i="7" a="1"/>
  <c r="D293" i="7"/>
  <c r="E293" i="7" a="1"/>
  <c r="E293" i="7"/>
  <c r="F293" i="7" a="1"/>
  <c r="F293" i="7"/>
  <c r="G293" i="7" a="1"/>
  <c r="G293" i="7"/>
  <c r="H293" i="7" a="1"/>
  <c r="H293" i="7"/>
  <c r="I293" i="7" a="1"/>
  <c r="I293" i="7"/>
  <c r="J293" i="7" a="1"/>
  <c r="J293" i="7"/>
  <c r="K293" i="7" a="1"/>
  <c r="K293" i="7"/>
  <c r="L293" i="7" a="1"/>
  <c r="L293" i="7"/>
  <c r="M293" i="7" a="1"/>
  <c r="M293" i="7"/>
  <c r="N293" i="7" a="1"/>
  <c r="N293" i="7"/>
  <c r="O293" i="7" a="1"/>
  <c r="O293" i="7"/>
  <c r="P293" i="7" a="1"/>
  <c r="P293" i="7"/>
  <c r="Q293" i="7" a="1"/>
  <c r="Q293" i="7"/>
  <c r="R293" i="7" a="1"/>
  <c r="R293" i="7"/>
  <c r="S293" i="7" a="1"/>
  <c r="S293" i="7"/>
  <c r="T293" i="7" a="1"/>
  <c r="T293" i="7"/>
  <c r="U293" i="7" a="1"/>
  <c r="U293" i="7"/>
  <c r="V293" i="7" a="1"/>
  <c r="V293" i="7"/>
  <c r="W293" i="7" a="1"/>
  <c r="W293" i="7"/>
  <c r="X293" i="7" a="1"/>
  <c r="X293" i="7"/>
  <c r="Y293" i="7" a="1"/>
  <c r="Y293" i="7"/>
  <c r="B294" i="7" a="1"/>
  <c r="B294" i="7"/>
  <c r="C294" i="7" a="1"/>
  <c r="C294" i="7"/>
  <c r="D294" i="7" a="1"/>
  <c r="D294" i="7"/>
  <c r="E294" i="7" a="1"/>
  <c r="E294" i="7"/>
  <c r="F294" i="7" a="1"/>
  <c r="F294" i="7"/>
  <c r="G294" i="7" a="1"/>
  <c r="G294" i="7"/>
  <c r="H294" i="7" a="1"/>
  <c r="H294" i="7"/>
  <c r="I294" i="7" a="1"/>
  <c r="I294" i="7"/>
  <c r="J294" i="7" a="1"/>
  <c r="J294" i="7"/>
  <c r="K294" i="7" a="1"/>
  <c r="K294" i="7"/>
  <c r="L294" i="7" a="1"/>
  <c r="L294" i="7"/>
  <c r="M294" i="7" a="1"/>
  <c r="M294" i="7"/>
  <c r="N294" i="7" a="1"/>
  <c r="N294" i="7"/>
  <c r="O294" i="7" a="1"/>
  <c r="O294" i="7"/>
  <c r="P294" i="7" a="1"/>
  <c r="P294" i="7"/>
  <c r="Q294" i="7" a="1"/>
  <c r="Q294" i="7"/>
  <c r="R294" i="7" a="1"/>
  <c r="R294" i="7"/>
  <c r="S294" i="7" a="1"/>
  <c r="S294" i="7"/>
  <c r="T294" i="7" a="1"/>
  <c r="T294" i="7"/>
  <c r="U294" i="7" a="1"/>
  <c r="U294" i="7"/>
  <c r="V294" i="7" a="1"/>
  <c r="V294" i="7"/>
  <c r="W294" i="7" a="1"/>
  <c r="W294" i="7"/>
  <c r="X294" i="7" a="1"/>
  <c r="X294" i="7"/>
  <c r="Y294" i="7" a="1"/>
  <c r="Y294" i="7"/>
  <c r="B295" i="7" a="1"/>
  <c r="B295" i="7"/>
  <c r="C295" i="7" a="1"/>
  <c r="C295" i="7"/>
  <c r="D295" i="7" a="1"/>
  <c r="D295" i="7"/>
  <c r="E295" i="7" a="1"/>
  <c r="E295" i="7"/>
  <c r="F295" i="7" a="1"/>
  <c r="F295" i="7"/>
  <c r="G295" i="7" a="1"/>
  <c r="G295" i="7"/>
  <c r="H295" i="7" a="1"/>
  <c r="H295" i="7"/>
  <c r="I295" i="7" a="1"/>
  <c r="I295" i="7"/>
  <c r="J295" i="7" a="1"/>
  <c r="J295" i="7"/>
  <c r="K295" i="7" a="1"/>
  <c r="K295" i="7"/>
  <c r="L295" i="7" a="1"/>
  <c r="L295" i="7"/>
  <c r="M295" i="7" a="1"/>
  <c r="M295" i="7"/>
  <c r="N295" i="7" a="1"/>
  <c r="N295" i="7"/>
  <c r="O295" i="7" a="1"/>
  <c r="O295" i="7"/>
  <c r="P295" i="7" a="1"/>
  <c r="P295" i="7"/>
  <c r="Q295" i="7" a="1"/>
  <c r="Q295" i="7"/>
  <c r="R295" i="7" a="1"/>
  <c r="R295" i="7"/>
  <c r="S295" i="7" a="1"/>
  <c r="S295" i="7"/>
  <c r="T295" i="7" a="1"/>
  <c r="T295" i="7"/>
  <c r="U295" i="7" a="1"/>
  <c r="U295" i="7"/>
  <c r="V295" i="7" a="1"/>
  <c r="V295" i="7"/>
  <c r="W295" i="7" a="1"/>
  <c r="W295" i="7"/>
  <c r="X295" i="7" a="1"/>
  <c r="X295" i="7"/>
  <c r="Y295" i="7" a="1"/>
  <c r="Y295" i="7"/>
  <c r="B296" i="7" a="1"/>
  <c r="B296" i="7"/>
  <c r="C296" i="7" a="1"/>
  <c r="C296" i="7"/>
  <c r="D296" i="7" a="1"/>
  <c r="D296" i="7"/>
  <c r="E296" i="7" a="1"/>
  <c r="E296" i="7"/>
  <c r="F296" i="7" a="1"/>
  <c r="F296" i="7"/>
  <c r="G296" i="7" a="1"/>
  <c r="G296" i="7"/>
  <c r="H296" i="7" a="1"/>
  <c r="H296" i="7"/>
  <c r="I296" i="7" a="1"/>
  <c r="I296" i="7"/>
  <c r="J296" i="7" a="1"/>
  <c r="J296" i="7"/>
  <c r="K296" i="7" a="1"/>
  <c r="K296" i="7"/>
  <c r="L296" i="7" a="1"/>
  <c r="L296" i="7"/>
  <c r="M296" i="7" a="1"/>
  <c r="M296" i="7"/>
  <c r="N296" i="7" a="1"/>
  <c r="N296" i="7"/>
  <c r="O296" i="7" a="1"/>
  <c r="O296" i="7"/>
  <c r="P296" i="7" a="1"/>
  <c r="P296" i="7"/>
  <c r="Q296" i="7" a="1"/>
  <c r="Q296" i="7"/>
  <c r="R296" i="7" a="1"/>
  <c r="R296" i="7"/>
  <c r="S296" i="7" a="1"/>
  <c r="S296" i="7"/>
  <c r="T296" i="7" a="1"/>
  <c r="T296" i="7"/>
  <c r="U296" i="7" a="1"/>
  <c r="U296" i="7"/>
  <c r="V296" i="7" a="1"/>
  <c r="V296" i="7"/>
  <c r="W296" i="7" a="1"/>
  <c r="W296" i="7"/>
  <c r="X296" i="7" a="1"/>
  <c r="X296" i="7"/>
  <c r="Y296" i="7" a="1"/>
  <c r="Y296" i="7"/>
  <c r="B297" i="7" a="1"/>
  <c r="B297" i="7"/>
  <c r="C297" i="7" a="1"/>
  <c r="C297" i="7"/>
  <c r="D297" i="7" a="1"/>
  <c r="D297" i="7"/>
  <c r="E297" i="7" a="1"/>
  <c r="E297" i="7"/>
  <c r="F297" i="7" a="1"/>
  <c r="F297" i="7"/>
  <c r="G297" i="7" a="1"/>
  <c r="G297" i="7"/>
  <c r="H297" i="7" a="1"/>
  <c r="H297" i="7"/>
  <c r="I297" i="7" a="1"/>
  <c r="I297" i="7"/>
  <c r="J297" i="7" a="1"/>
  <c r="J297" i="7"/>
  <c r="K297" i="7" a="1"/>
  <c r="K297" i="7"/>
  <c r="L297" i="7" a="1"/>
  <c r="L297" i="7"/>
  <c r="M297" i="7" a="1"/>
  <c r="M297" i="7"/>
  <c r="N297" i="7" a="1"/>
  <c r="N297" i="7"/>
  <c r="O297" i="7" a="1"/>
  <c r="O297" i="7"/>
  <c r="P297" i="7" a="1"/>
  <c r="P297" i="7"/>
  <c r="Q297" i="7" a="1"/>
  <c r="Q297" i="7"/>
  <c r="R297" i="7" a="1"/>
  <c r="R297" i="7"/>
  <c r="S297" i="7" a="1"/>
  <c r="S297" i="7"/>
  <c r="T297" i="7" a="1"/>
  <c r="T297" i="7"/>
  <c r="U297" i="7" a="1"/>
  <c r="U297" i="7"/>
  <c r="V297" i="7" a="1"/>
  <c r="V297" i="7"/>
  <c r="W297" i="7" a="1"/>
  <c r="W297" i="7"/>
  <c r="X297" i="7" a="1"/>
  <c r="X297" i="7"/>
  <c r="Y297" i="7" a="1"/>
  <c r="Y297" i="7"/>
  <c r="B298" i="7" a="1"/>
  <c r="B298" i="7"/>
  <c r="C298" i="7" a="1"/>
  <c r="C298" i="7"/>
  <c r="D298" i="7" a="1"/>
  <c r="D298" i="7"/>
  <c r="E298" i="7" a="1"/>
  <c r="E298" i="7"/>
  <c r="F298" i="7" a="1"/>
  <c r="F298" i="7"/>
  <c r="G298" i="7" a="1"/>
  <c r="G298" i="7"/>
  <c r="H298" i="7" a="1"/>
  <c r="H298" i="7"/>
  <c r="I298" i="7" a="1"/>
  <c r="I298" i="7"/>
  <c r="J298" i="7" a="1"/>
  <c r="J298" i="7"/>
  <c r="K298" i="7" a="1"/>
  <c r="K298" i="7"/>
  <c r="L298" i="7" a="1"/>
  <c r="L298" i="7"/>
  <c r="M298" i="7" a="1"/>
  <c r="M298" i="7"/>
  <c r="N298" i="7" a="1"/>
  <c r="N298" i="7"/>
  <c r="O298" i="7" a="1"/>
  <c r="O298" i="7"/>
  <c r="P298" i="7" a="1"/>
  <c r="P298" i="7"/>
  <c r="Q298" i="7" a="1"/>
  <c r="Q298" i="7"/>
  <c r="R298" i="7" a="1"/>
  <c r="R298" i="7"/>
  <c r="S298" i="7" a="1"/>
  <c r="S298" i="7"/>
  <c r="T298" i="7" a="1"/>
  <c r="T298" i="7"/>
  <c r="U298" i="7" a="1"/>
  <c r="U298" i="7"/>
  <c r="V298" i="7" a="1"/>
  <c r="V298" i="7"/>
  <c r="W298" i="7" a="1"/>
  <c r="W298" i="7"/>
  <c r="X298" i="7" a="1"/>
  <c r="X298" i="7"/>
  <c r="Y298" i="7" a="1"/>
  <c r="Y298" i="7"/>
  <c r="B299" i="7" a="1"/>
  <c r="B299" i="7"/>
  <c r="C299" i="7" a="1"/>
  <c r="C299" i="7"/>
  <c r="D299" i="7" a="1"/>
  <c r="D299" i="7"/>
  <c r="E299" i="7" a="1"/>
  <c r="E299" i="7"/>
  <c r="F299" i="7" a="1"/>
  <c r="F299" i="7"/>
  <c r="G299" i="7" a="1"/>
  <c r="G299" i="7"/>
  <c r="H299" i="7" a="1"/>
  <c r="H299" i="7"/>
  <c r="I299" i="7" a="1"/>
  <c r="I299" i="7"/>
  <c r="J299" i="7" a="1"/>
  <c r="J299" i="7"/>
  <c r="K299" i="7" a="1"/>
  <c r="K299" i="7"/>
  <c r="L299" i="7" a="1"/>
  <c r="L299" i="7"/>
  <c r="M299" i="7" a="1"/>
  <c r="M299" i="7"/>
  <c r="N299" i="7" a="1"/>
  <c r="N299" i="7"/>
  <c r="O299" i="7" a="1"/>
  <c r="O299" i="7"/>
  <c r="P299" i="7" a="1"/>
  <c r="P299" i="7"/>
  <c r="Q299" i="7" a="1"/>
  <c r="Q299" i="7"/>
  <c r="R299" i="7" a="1"/>
  <c r="R299" i="7"/>
  <c r="S299" i="7" a="1"/>
  <c r="S299" i="7"/>
  <c r="T299" i="7" a="1"/>
  <c r="T299" i="7"/>
  <c r="U299" i="7" a="1"/>
  <c r="U299" i="7"/>
  <c r="V299" i="7" a="1"/>
  <c r="V299" i="7"/>
  <c r="W299" i="7" a="1"/>
  <c r="W299" i="7"/>
  <c r="X299" i="7" a="1"/>
  <c r="X299" i="7"/>
  <c r="Y299" i="7" a="1"/>
  <c r="Y299" i="7"/>
  <c r="B300" i="7" a="1"/>
  <c r="B300" i="7"/>
  <c r="C300" i="7" a="1"/>
  <c r="C300" i="7"/>
  <c r="D300" i="7" a="1"/>
  <c r="D300" i="7"/>
  <c r="E300" i="7" a="1"/>
  <c r="E300" i="7"/>
  <c r="F300" i="7" a="1"/>
  <c r="F300" i="7"/>
  <c r="G300" i="7" a="1"/>
  <c r="G300" i="7"/>
  <c r="H300" i="7" a="1"/>
  <c r="H300" i="7"/>
  <c r="I300" i="7" a="1"/>
  <c r="I300" i="7"/>
  <c r="J300" i="7" a="1"/>
  <c r="J300" i="7"/>
  <c r="K300" i="7" a="1"/>
  <c r="K300" i="7"/>
  <c r="L300" i="7" a="1"/>
  <c r="L300" i="7"/>
  <c r="M300" i="7" a="1"/>
  <c r="M300" i="7"/>
  <c r="N300" i="7" a="1"/>
  <c r="N300" i="7"/>
  <c r="O300" i="7" a="1"/>
  <c r="O300" i="7"/>
  <c r="P300" i="7" a="1"/>
  <c r="P300" i="7"/>
  <c r="Q300" i="7" a="1"/>
  <c r="Q300" i="7"/>
  <c r="R300" i="7" a="1"/>
  <c r="R300" i="7"/>
  <c r="S300" i="7" a="1"/>
  <c r="S300" i="7"/>
  <c r="T300" i="7" a="1"/>
  <c r="T300" i="7"/>
  <c r="U300" i="7" a="1"/>
  <c r="U300" i="7"/>
  <c r="V300" i="7" a="1"/>
  <c r="V300" i="7"/>
  <c r="W300" i="7" a="1"/>
  <c r="W300" i="7"/>
  <c r="X300" i="7" a="1"/>
  <c r="X300" i="7"/>
  <c r="Y300" i="7" a="1"/>
  <c r="Y300" i="7"/>
  <c r="B301" i="7" a="1"/>
  <c r="B301" i="7"/>
  <c r="C301" i="7" a="1"/>
  <c r="C301" i="7"/>
  <c r="D301" i="7" a="1"/>
  <c r="D301" i="7"/>
  <c r="E301" i="7" a="1"/>
  <c r="E301" i="7"/>
  <c r="F301" i="7" a="1"/>
  <c r="F301" i="7"/>
  <c r="G301" i="7" a="1"/>
  <c r="G301" i="7"/>
  <c r="H301" i="7" a="1"/>
  <c r="H301" i="7"/>
  <c r="I301" i="7" a="1"/>
  <c r="I301" i="7"/>
  <c r="J301" i="7" a="1"/>
  <c r="J301" i="7"/>
  <c r="K301" i="7" a="1"/>
  <c r="K301" i="7"/>
  <c r="L301" i="7" a="1"/>
  <c r="L301" i="7"/>
  <c r="M301" i="7" a="1"/>
  <c r="M301" i="7"/>
  <c r="N301" i="7" a="1"/>
  <c r="N301" i="7"/>
  <c r="O301" i="7" a="1"/>
  <c r="O301" i="7"/>
  <c r="P301" i="7" a="1"/>
  <c r="P301" i="7"/>
  <c r="Q301" i="7" a="1"/>
  <c r="Q301" i="7"/>
  <c r="R301" i="7" a="1"/>
  <c r="R301" i="7"/>
  <c r="S301" i="7" a="1"/>
  <c r="S301" i="7"/>
  <c r="T301" i="7" a="1"/>
  <c r="T301" i="7"/>
  <c r="U301" i="7" a="1"/>
  <c r="U301" i="7"/>
  <c r="V301" i="7" a="1"/>
  <c r="V301" i="7"/>
  <c r="W301" i="7" a="1"/>
  <c r="W301" i="7"/>
  <c r="X301" i="7" a="1"/>
  <c r="X301" i="7"/>
  <c r="Y301" i="7" a="1"/>
  <c r="Y301" i="7"/>
  <c r="B302" i="7" a="1"/>
  <c r="B302" i="7"/>
  <c r="C302" i="7" a="1"/>
  <c r="C302" i="7"/>
  <c r="D302" i="7" a="1"/>
  <c r="D302" i="7"/>
  <c r="E302" i="7" a="1"/>
  <c r="E302" i="7"/>
  <c r="F302" i="7" a="1"/>
  <c r="F302" i="7"/>
  <c r="G302" i="7" a="1"/>
  <c r="G302" i="7"/>
  <c r="H302" i="7" a="1"/>
  <c r="H302" i="7"/>
  <c r="I302" i="7" a="1"/>
  <c r="I302" i="7"/>
  <c r="J302" i="7" a="1"/>
  <c r="J302" i="7"/>
  <c r="K302" i="7" a="1"/>
  <c r="K302" i="7"/>
  <c r="L302" i="7" a="1"/>
  <c r="L302" i="7"/>
  <c r="M302" i="7" a="1"/>
  <c r="M302" i="7"/>
  <c r="N302" i="7" a="1"/>
  <c r="N302" i="7"/>
  <c r="O302" i="7" a="1"/>
  <c r="O302" i="7"/>
  <c r="P302" i="7" a="1"/>
  <c r="P302" i="7"/>
  <c r="Q302" i="7" a="1"/>
  <c r="Q302" i="7"/>
  <c r="R302" i="7" a="1"/>
  <c r="R302" i="7"/>
  <c r="S302" i="7" a="1"/>
  <c r="S302" i="7"/>
  <c r="T302" i="7" a="1"/>
  <c r="T302" i="7"/>
  <c r="U302" i="7" a="1"/>
  <c r="U302" i="7"/>
  <c r="V302" i="7" a="1"/>
  <c r="V302" i="7"/>
  <c r="W302" i="7" a="1"/>
  <c r="W302" i="7"/>
  <c r="X302" i="7" a="1"/>
  <c r="X302" i="7"/>
  <c r="Y302" i="7" a="1"/>
  <c r="Y302" i="7"/>
  <c r="B303" i="7" a="1"/>
  <c r="B303" i="7"/>
  <c r="C303" i="7" a="1"/>
  <c r="C303" i="7"/>
  <c r="D303" i="7" a="1"/>
  <c r="D303" i="7"/>
  <c r="E303" i="7" a="1"/>
  <c r="E303" i="7"/>
  <c r="F303" i="7" a="1"/>
  <c r="F303" i="7"/>
  <c r="G303" i="7" a="1"/>
  <c r="G303" i="7"/>
  <c r="H303" i="7" a="1"/>
  <c r="H303" i="7"/>
  <c r="I303" i="7" a="1"/>
  <c r="I303" i="7"/>
  <c r="J303" i="7" a="1"/>
  <c r="J303" i="7"/>
  <c r="K303" i="7" a="1"/>
  <c r="K303" i="7"/>
  <c r="L303" i="7" a="1"/>
  <c r="L303" i="7"/>
  <c r="M303" i="7" a="1"/>
  <c r="M303" i="7"/>
  <c r="N303" i="7" a="1"/>
  <c r="N303" i="7"/>
  <c r="O303" i="7" a="1"/>
  <c r="O303" i="7"/>
  <c r="P303" i="7" a="1"/>
  <c r="P303" i="7"/>
  <c r="Q303" i="7" a="1"/>
  <c r="Q303" i="7"/>
  <c r="R303" i="7" a="1"/>
  <c r="R303" i="7"/>
  <c r="S303" i="7" a="1"/>
  <c r="S303" i="7"/>
  <c r="T303" i="7" a="1"/>
  <c r="T303" i="7"/>
  <c r="U303" i="7" a="1"/>
  <c r="U303" i="7"/>
  <c r="V303" i="7" a="1"/>
  <c r="V303" i="7"/>
  <c r="W303" i="7" a="1"/>
  <c r="W303" i="7"/>
  <c r="X303" i="7" a="1"/>
  <c r="X303" i="7"/>
  <c r="Y303" i="7" a="1"/>
  <c r="Y303" i="7"/>
  <c r="B304" i="7" a="1"/>
  <c r="B304" i="7"/>
  <c r="C304" i="7" a="1"/>
  <c r="C304" i="7"/>
  <c r="D304" i="7" a="1"/>
  <c r="D304" i="7"/>
  <c r="E304" i="7" a="1"/>
  <c r="E304" i="7"/>
  <c r="F304" i="7" a="1"/>
  <c r="F304" i="7"/>
  <c r="G304" i="7" a="1"/>
  <c r="G304" i="7"/>
  <c r="H304" i="7" a="1"/>
  <c r="H304" i="7"/>
  <c r="I304" i="7" a="1"/>
  <c r="I304" i="7"/>
  <c r="J304" i="7" a="1"/>
  <c r="J304" i="7"/>
  <c r="K304" i="7" a="1"/>
  <c r="K304" i="7"/>
  <c r="L304" i="7" a="1"/>
  <c r="L304" i="7"/>
  <c r="M304" i="7" a="1"/>
  <c r="M304" i="7"/>
  <c r="N304" i="7" a="1"/>
  <c r="N304" i="7"/>
  <c r="O304" i="7" a="1"/>
  <c r="O304" i="7"/>
  <c r="P304" i="7" a="1"/>
  <c r="P304" i="7"/>
  <c r="Q304" i="7" a="1"/>
  <c r="Q304" i="7"/>
  <c r="R304" i="7" a="1"/>
  <c r="R304" i="7"/>
  <c r="S304" i="7" a="1"/>
  <c r="S304" i="7"/>
  <c r="T304" i="7" a="1"/>
  <c r="T304" i="7"/>
  <c r="U304" i="7" a="1"/>
  <c r="U304" i="7"/>
  <c r="V304" i="7" a="1"/>
  <c r="V304" i="7"/>
  <c r="W304" i="7" a="1"/>
  <c r="W304" i="7"/>
  <c r="X304" i="7" a="1"/>
  <c r="X304" i="7"/>
  <c r="Y304" i="7" a="1"/>
  <c r="Y304" i="7"/>
  <c r="B305" i="7" a="1"/>
  <c r="B305" i="7"/>
  <c r="C305" i="7" a="1"/>
  <c r="C305" i="7"/>
  <c r="D305" i="7" a="1"/>
  <c r="D305" i="7"/>
  <c r="E305" i="7" a="1"/>
  <c r="E305" i="7"/>
  <c r="F305" i="7" a="1"/>
  <c r="F305" i="7"/>
  <c r="G305" i="7" a="1"/>
  <c r="G305" i="7"/>
  <c r="H305" i="7" a="1"/>
  <c r="H305" i="7"/>
  <c r="I305" i="7" a="1"/>
  <c r="I305" i="7"/>
  <c r="J305" i="7" a="1"/>
  <c r="J305" i="7"/>
  <c r="K305" i="7" a="1"/>
  <c r="K305" i="7"/>
  <c r="L305" i="7" a="1"/>
  <c r="L305" i="7"/>
  <c r="M305" i="7" a="1"/>
  <c r="M305" i="7"/>
  <c r="N305" i="7" a="1"/>
  <c r="N305" i="7"/>
  <c r="O305" i="7" a="1"/>
  <c r="O305" i="7"/>
  <c r="P305" i="7" a="1"/>
  <c r="P305" i="7"/>
  <c r="Q305" i="7" a="1"/>
  <c r="Q305" i="7"/>
  <c r="R305" i="7" a="1"/>
  <c r="R305" i="7"/>
  <c r="S305" i="7" a="1"/>
  <c r="S305" i="7"/>
  <c r="T305" i="7" a="1"/>
  <c r="T305" i="7"/>
  <c r="U305" i="7" a="1"/>
  <c r="U305" i="7"/>
  <c r="V305" i="7" a="1"/>
  <c r="V305" i="7"/>
  <c r="W305" i="7" a="1"/>
  <c r="W305" i="7"/>
  <c r="X305" i="7" a="1"/>
  <c r="X305" i="7"/>
  <c r="Y305" i="7" a="1"/>
  <c r="Y305" i="7"/>
  <c r="B306" i="7" a="1"/>
  <c r="B306" i="7"/>
  <c r="C306" i="7" a="1"/>
  <c r="C306" i="7"/>
  <c r="D306" i="7" a="1"/>
  <c r="D306" i="7"/>
  <c r="E306" i="7" a="1"/>
  <c r="E306" i="7"/>
  <c r="F306" i="7" a="1"/>
  <c r="F306" i="7"/>
  <c r="G306" i="7" a="1"/>
  <c r="G306" i="7"/>
  <c r="H306" i="7" a="1"/>
  <c r="H306" i="7"/>
  <c r="I306" i="7" a="1"/>
  <c r="I306" i="7"/>
  <c r="J306" i="7" a="1"/>
  <c r="J306" i="7"/>
  <c r="K306" i="7" a="1"/>
  <c r="K306" i="7"/>
  <c r="L306" i="7" a="1"/>
  <c r="L306" i="7"/>
  <c r="M306" i="7" a="1"/>
  <c r="M306" i="7"/>
  <c r="N306" i="7" a="1"/>
  <c r="N306" i="7"/>
  <c r="O306" i="7" a="1"/>
  <c r="O306" i="7"/>
  <c r="P306" i="7" a="1"/>
  <c r="P306" i="7"/>
  <c r="Q306" i="7" a="1"/>
  <c r="Q306" i="7"/>
  <c r="R306" i="7" a="1"/>
  <c r="R306" i="7"/>
  <c r="S306" i="7" a="1"/>
  <c r="S306" i="7"/>
  <c r="T306" i="7" a="1"/>
  <c r="T306" i="7"/>
  <c r="U306" i="7" a="1"/>
  <c r="U306" i="7"/>
  <c r="V306" i="7" a="1"/>
  <c r="V306" i="7"/>
  <c r="W306" i="7" a="1"/>
  <c r="W306" i="7"/>
  <c r="X306" i="7" a="1"/>
  <c r="X306" i="7"/>
  <c r="Y306" i="7" a="1"/>
  <c r="Y306" i="7"/>
  <c r="B307" i="7" a="1"/>
  <c r="B307" i="7"/>
  <c r="C307" i="7" a="1"/>
  <c r="C307" i="7"/>
  <c r="D307" i="7" a="1"/>
  <c r="D307" i="7"/>
  <c r="E307" i="7" a="1"/>
  <c r="E307" i="7"/>
  <c r="F307" i="7" a="1"/>
  <c r="F307" i="7"/>
  <c r="G307" i="7" a="1"/>
  <c r="G307" i="7"/>
  <c r="H307" i="7" a="1"/>
  <c r="H307" i="7"/>
  <c r="I307" i="7" a="1"/>
  <c r="I307" i="7"/>
  <c r="J307" i="7" a="1"/>
  <c r="J307" i="7"/>
  <c r="K307" i="7" a="1"/>
  <c r="K307" i="7"/>
  <c r="L307" i="7" a="1"/>
  <c r="L307" i="7"/>
  <c r="M307" i="7" a="1"/>
  <c r="M307" i="7"/>
  <c r="N307" i="7" a="1"/>
  <c r="N307" i="7"/>
  <c r="O307" i="7" a="1"/>
  <c r="O307" i="7"/>
  <c r="P307" i="7" a="1"/>
  <c r="P307" i="7"/>
  <c r="Q307" i="7" a="1"/>
  <c r="Q307" i="7"/>
  <c r="R307" i="7" a="1"/>
  <c r="R307" i="7"/>
  <c r="S307" i="7" a="1"/>
  <c r="S307" i="7"/>
  <c r="T307" i="7" a="1"/>
  <c r="T307" i="7"/>
  <c r="U307" i="7" a="1"/>
  <c r="U307" i="7"/>
  <c r="V307" i="7" a="1"/>
  <c r="V307" i="7"/>
  <c r="W307" i="7" a="1"/>
  <c r="W307" i="7"/>
  <c r="X307" i="7" a="1"/>
  <c r="X307" i="7"/>
  <c r="Y307" i="7" a="1"/>
  <c r="Y307" i="7"/>
  <c r="B308" i="7" a="1"/>
  <c r="B308" i="7"/>
  <c r="C308" i="7" a="1"/>
  <c r="C308" i="7"/>
  <c r="D308" i="7" a="1"/>
  <c r="D308" i="7"/>
  <c r="E308" i="7" a="1"/>
  <c r="E308" i="7"/>
  <c r="F308" i="7" a="1"/>
  <c r="F308" i="7"/>
  <c r="G308" i="7" a="1"/>
  <c r="G308" i="7"/>
  <c r="H308" i="7" a="1"/>
  <c r="H308" i="7"/>
  <c r="I308" i="7" a="1"/>
  <c r="I308" i="7"/>
  <c r="J308" i="7" a="1"/>
  <c r="J308" i="7"/>
  <c r="K308" i="7" a="1"/>
  <c r="K308" i="7"/>
  <c r="L308" i="7" a="1"/>
  <c r="L308" i="7"/>
  <c r="M308" i="7" a="1"/>
  <c r="M308" i="7"/>
  <c r="N308" i="7" a="1"/>
  <c r="N308" i="7"/>
  <c r="O308" i="7" a="1"/>
  <c r="O308" i="7"/>
  <c r="P308" i="7" a="1"/>
  <c r="P308" i="7"/>
  <c r="Q308" i="7" a="1"/>
  <c r="Q308" i="7"/>
  <c r="R308" i="7" a="1"/>
  <c r="R308" i="7"/>
  <c r="S308" i="7" a="1"/>
  <c r="S308" i="7"/>
  <c r="T308" i="7" a="1"/>
  <c r="T308" i="7"/>
  <c r="U308" i="7" a="1"/>
  <c r="U308" i="7"/>
  <c r="V308" i="7" a="1"/>
  <c r="V308" i="7"/>
  <c r="W308" i="7" a="1"/>
  <c r="W308" i="7"/>
  <c r="X308" i="7" a="1"/>
  <c r="X308" i="7"/>
  <c r="Y308" i="7" a="1"/>
  <c r="Y308" i="7"/>
  <c r="B309" i="7" a="1"/>
  <c r="B309" i="7"/>
  <c r="C309" i="7" a="1"/>
  <c r="C309" i="7"/>
  <c r="D309" i="7" a="1"/>
  <c r="D309" i="7"/>
  <c r="E309" i="7" a="1"/>
  <c r="E309" i="7"/>
  <c r="F309" i="7" a="1"/>
  <c r="F309" i="7"/>
  <c r="G309" i="7" a="1"/>
  <c r="G309" i="7"/>
  <c r="H309" i="7" a="1"/>
  <c r="H309" i="7"/>
  <c r="I309" i="7" a="1"/>
  <c r="I309" i="7"/>
  <c r="J309" i="7" a="1"/>
  <c r="J309" i="7"/>
  <c r="K309" i="7" a="1"/>
  <c r="K309" i="7"/>
  <c r="L309" i="7" a="1"/>
  <c r="L309" i="7"/>
  <c r="M309" i="7" a="1"/>
  <c r="M309" i="7"/>
  <c r="N309" i="7" a="1"/>
  <c r="N309" i="7"/>
  <c r="O309" i="7" a="1"/>
  <c r="O309" i="7"/>
  <c r="P309" i="7" a="1"/>
  <c r="P309" i="7"/>
  <c r="Q309" i="7" a="1"/>
  <c r="Q309" i="7"/>
  <c r="R309" i="7" a="1"/>
  <c r="R309" i="7"/>
  <c r="S309" i="7" a="1"/>
  <c r="S309" i="7"/>
  <c r="T309" i="7" a="1"/>
  <c r="T309" i="7"/>
  <c r="U309" i="7" a="1"/>
  <c r="U309" i="7"/>
  <c r="V309" i="7" a="1"/>
  <c r="V309" i="7"/>
  <c r="W309" i="7" a="1"/>
  <c r="W309" i="7"/>
  <c r="X309" i="7" a="1"/>
  <c r="X309" i="7"/>
  <c r="Y309" i="7" a="1"/>
  <c r="Y309" i="7"/>
  <c r="B310" i="7" a="1"/>
  <c r="B310" i="7"/>
  <c r="C310" i="7" a="1"/>
  <c r="C310" i="7"/>
  <c r="D310" i="7" a="1"/>
  <c r="D310" i="7"/>
  <c r="E310" i="7" a="1"/>
  <c r="E310" i="7"/>
  <c r="F310" i="7" a="1"/>
  <c r="F310" i="7"/>
  <c r="G310" i="7" a="1"/>
  <c r="G310" i="7"/>
  <c r="H310" i="7" a="1"/>
  <c r="H310" i="7"/>
  <c r="I310" i="7" a="1"/>
  <c r="I310" i="7"/>
  <c r="J310" i="7" a="1"/>
  <c r="J310" i="7"/>
  <c r="K310" i="7" a="1"/>
  <c r="K310" i="7"/>
  <c r="L310" i="7" a="1"/>
  <c r="L310" i="7"/>
  <c r="M310" i="7" a="1"/>
  <c r="M310" i="7"/>
  <c r="N310" i="7" a="1"/>
  <c r="N310" i="7"/>
  <c r="O310" i="7" a="1"/>
  <c r="O310" i="7"/>
  <c r="P310" i="7" a="1"/>
  <c r="P310" i="7"/>
  <c r="Q310" i="7" a="1"/>
  <c r="Q310" i="7"/>
  <c r="R310" i="7" a="1"/>
  <c r="R310" i="7"/>
  <c r="S310" i="7" a="1"/>
  <c r="S310" i="7"/>
  <c r="T310" i="7" a="1"/>
  <c r="T310" i="7"/>
  <c r="U310" i="7" a="1"/>
  <c r="U310" i="7"/>
  <c r="V310" i="7" a="1"/>
  <c r="V310" i="7"/>
  <c r="W310" i="7" a="1"/>
  <c r="W310" i="7"/>
  <c r="X310" i="7" a="1"/>
  <c r="X310" i="7"/>
  <c r="Y310" i="7" a="1"/>
  <c r="Y310" i="7"/>
  <c r="B311" i="7" a="1"/>
  <c r="B311" i="7"/>
  <c r="C311" i="7" a="1"/>
  <c r="C311" i="7"/>
  <c r="D311" i="7" a="1"/>
  <c r="D311" i="7"/>
  <c r="E311" i="7" a="1"/>
  <c r="E311" i="7"/>
  <c r="F311" i="7" a="1"/>
  <c r="F311" i="7"/>
  <c r="G311" i="7" a="1"/>
  <c r="G311" i="7"/>
  <c r="H311" i="7" a="1"/>
  <c r="H311" i="7"/>
  <c r="I311" i="7" a="1"/>
  <c r="I311" i="7"/>
  <c r="J311" i="7" a="1"/>
  <c r="J311" i="7"/>
  <c r="K311" i="7" a="1"/>
  <c r="K311" i="7"/>
  <c r="L311" i="7" a="1"/>
  <c r="L311" i="7"/>
  <c r="M311" i="7" a="1"/>
  <c r="M311" i="7"/>
  <c r="N311" i="7" a="1"/>
  <c r="N311" i="7"/>
  <c r="O311" i="7" a="1"/>
  <c r="O311" i="7"/>
  <c r="P311" i="7" a="1"/>
  <c r="P311" i="7"/>
  <c r="Q311" i="7" a="1"/>
  <c r="Q311" i="7"/>
  <c r="R311" i="7" a="1"/>
  <c r="R311" i="7"/>
  <c r="S311" i="7" a="1"/>
  <c r="S311" i="7"/>
  <c r="T311" i="7" a="1"/>
  <c r="T311" i="7"/>
  <c r="U311" i="7" a="1"/>
  <c r="U311" i="7"/>
  <c r="V311" i="7" a="1"/>
  <c r="V311" i="7"/>
  <c r="W311" i="7" a="1"/>
  <c r="W311" i="7"/>
  <c r="X311" i="7" a="1"/>
  <c r="X311" i="7"/>
  <c r="Y311" i="7" a="1"/>
  <c r="Y311" i="7"/>
  <c r="B312" i="7" a="1"/>
  <c r="B312" i="7"/>
  <c r="C312" i="7" a="1"/>
  <c r="C312" i="7"/>
  <c r="D312" i="7" a="1"/>
  <c r="D312" i="7"/>
  <c r="E312" i="7" a="1"/>
  <c r="E312" i="7"/>
  <c r="F312" i="7" a="1"/>
  <c r="F312" i="7"/>
  <c r="G312" i="7" a="1"/>
  <c r="G312" i="7"/>
  <c r="H312" i="7" a="1"/>
  <c r="H312" i="7"/>
  <c r="I312" i="7" a="1"/>
  <c r="I312" i="7"/>
  <c r="J312" i="7" a="1"/>
  <c r="J312" i="7"/>
  <c r="K312" i="7" a="1"/>
  <c r="K312" i="7"/>
  <c r="L312" i="7" a="1"/>
  <c r="L312" i="7"/>
  <c r="M312" i="7" a="1"/>
  <c r="M312" i="7"/>
  <c r="N312" i="7" a="1"/>
  <c r="N312" i="7"/>
  <c r="O312" i="7" a="1"/>
  <c r="O312" i="7"/>
  <c r="P312" i="7" a="1"/>
  <c r="P312" i="7"/>
  <c r="Q312" i="7" a="1"/>
  <c r="Q312" i="7"/>
  <c r="R312" i="7" a="1"/>
  <c r="R312" i="7"/>
  <c r="S312" i="7" a="1"/>
  <c r="S312" i="7"/>
  <c r="T312" i="7" a="1"/>
  <c r="T312" i="7"/>
  <c r="U312" i="7" a="1"/>
  <c r="U312" i="7"/>
  <c r="V312" i="7" a="1"/>
  <c r="V312" i="7"/>
  <c r="W312" i="7" a="1"/>
  <c r="W312" i="7"/>
  <c r="X312" i="7" a="1"/>
  <c r="X312" i="7"/>
  <c r="Y312" i="7" a="1"/>
  <c r="Y312" i="7"/>
  <c r="B313" i="7" a="1"/>
  <c r="B313" i="7"/>
  <c r="C313" i="7" a="1"/>
  <c r="C313" i="7"/>
  <c r="D313" i="7" a="1"/>
  <c r="D313" i="7"/>
  <c r="E313" i="7" a="1"/>
  <c r="E313" i="7"/>
  <c r="F313" i="7" a="1"/>
  <c r="F313" i="7"/>
  <c r="G313" i="7" a="1"/>
  <c r="G313" i="7"/>
  <c r="H313" i="7" a="1"/>
  <c r="H313" i="7"/>
  <c r="I313" i="7" a="1"/>
  <c r="I313" i="7"/>
  <c r="J313" i="7" a="1"/>
  <c r="J313" i="7"/>
  <c r="K313" i="7" a="1"/>
  <c r="K313" i="7"/>
  <c r="L313" i="7" a="1"/>
  <c r="L313" i="7"/>
  <c r="M313" i="7" a="1"/>
  <c r="M313" i="7"/>
  <c r="N313" i="7" a="1"/>
  <c r="N313" i="7"/>
  <c r="O313" i="7" a="1"/>
  <c r="O313" i="7"/>
  <c r="P313" i="7" a="1"/>
  <c r="P313" i="7"/>
  <c r="Q313" i="7" a="1"/>
  <c r="Q313" i="7"/>
  <c r="R313" i="7" a="1"/>
  <c r="R313" i="7"/>
  <c r="S313" i="7" a="1"/>
  <c r="S313" i="7"/>
  <c r="T313" i="7" a="1"/>
  <c r="T313" i="7"/>
  <c r="U313" i="7" a="1"/>
  <c r="U313" i="7"/>
  <c r="V313" i="7" a="1"/>
  <c r="V313" i="7"/>
  <c r="W313" i="7" a="1"/>
  <c r="W313" i="7"/>
  <c r="X313" i="7" a="1"/>
  <c r="X313" i="7"/>
  <c r="Y313" i="7" a="1"/>
  <c r="Y313" i="7"/>
  <c r="B314" i="7" a="1"/>
  <c r="B314" i="7"/>
  <c r="C314" i="7" a="1"/>
  <c r="C314" i="7"/>
  <c r="D314" i="7" a="1"/>
  <c r="D314" i="7"/>
  <c r="E314" i="7" a="1"/>
  <c r="E314" i="7"/>
  <c r="F314" i="7" a="1"/>
  <c r="F314" i="7"/>
  <c r="G314" i="7" a="1"/>
  <c r="G314" i="7"/>
  <c r="H314" i="7" a="1"/>
  <c r="H314" i="7"/>
  <c r="I314" i="7" a="1"/>
  <c r="I314" i="7"/>
  <c r="J314" i="7" a="1"/>
  <c r="J314" i="7"/>
  <c r="K314" i="7" a="1"/>
  <c r="K314" i="7"/>
  <c r="L314" i="7" a="1"/>
  <c r="L314" i="7"/>
  <c r="M314" i="7" a="1"/>
  <c r="M314" i="7"/>
  <c r="N314" i="7" a="1"/>
  <c r="N314" i="7"/>
  <c r="O314" i="7" a="1"/>
  <c r="O314" i="7"/>
  <c r="P314" i="7" a="1"/>
  <c r="P314" i="7"/>
  <c r="Q314" i="7" a="1"/>
  <c r="Q314" i="7"/>
  <c r="R314" i="7" a="1"/>
  <c r="R314" i="7"/>
  <c r="S314" i="7" a="1"/>
  <c r="S314" i="7"/>
  <c r="T314" i="7" a="1"/>
  <c r="T314" i="7"/>
  <c r="U314" i="7" a="1"/>
  <c r="U314" i="7"/>
  <c r="V314" i="7" a="1"/>
  <c r="V314" i="7"/>
  <c r="W314" i="7" a="1"/>
  <c r="W314" i="7"/>
  <c r="X314" i="7" a="1"/>
  <c r="X314" i="7"/>
  <c r="Y314" i="7" a="1"/>
  <c r="Y314" i="7"/>
  <c r="B315" i="7" a="1"/>
  <c r="B315" i="7"/>
  <c r="C315" i="7" a="1"/>
  <c r="C315" i="7"/>
  <c r="D315" i="7" a="1"/>
  <c r="D315" i="7"/>
  <c r="E315" i="7" a="1"/>
  <c r="E315" i="7"/>
  <c r="F315" i="7" a="1"/>
  <c r="F315" i="7"/>
  <c r="G315" i="7" a="1"/>
  <c r="G315" i="7"/>
  <c r="H315" i="7" a="1"/>
  <c r="H315" i="7"/>
  <c r="I315" i="7" a="1"/>
  <c r="I315" i="7"/>
  <c r="J315" i="7" a="1"/>
  <c r="J315" i="7"/>
  <c r="K315" i="7" a="1"/>
  <c r="K315" i="7"/>
  <c r="L315" i="7" a="1"/>
  <c r="L315" i="7"/>
  <c r="M315" i="7" a="1"/>
  <c r="M315" i="7"/>
  <c r="N315" i="7" a="1"/>
  <c r="N315" i="7"/>
  <c r="O315" i="7" a="1"/>
  <c r="O315" i="7"/>
  <c r="P315" i="7" a="1"/>
  <c r="P315" i="7"/>
  <c r="Q315" i="7" a="1"/>
  <c r="Q315" i="7"/>
  <c r="R315" i="7" a="1"/>
  <c r="R315" i="7"/>
  <c r="S315" i="7" a="1"/>
  <c r="S315" i="7"/>
  <c r="T315" i="7" a="1"/>
  <c r="T315" i="7"/>
  <c r="U315" i="7" a="1"/>
  <c r="U315" i="7"/>
  <c r="V315" i="7" a="1"/>
  <c r="V315" i="7"/>
  <c r="W315" i="7" a="1"/>
  <c r="W315" i="7"/>
  <c r="X315" i="7" a="1"/>
  <c r="X315" i="7"/>
  <c r="Y315" i="7" a="1"/>
  <c r="Y315" i="7"/>
  <c r="B316" i="7" a="1"/>
  <c r="B316" i="7"/>
  <c r="C316" i="7" a="1"/>
  <c r="C316" i="7"/>
  <c r="D316" i="7" a="1"/>
  <c r="D316" i="7"/>
  <c r="E316" i="7" a="1"/>
  <c r="E316" i="7"/>
  <c r="F316" i="7" a="1"/>
  <c r="F316" i="7"/>
  <c r="G316" i="7" a="1"/>
  <c r="G316" i="7"/>
  <c r="H316" i="7" a="1"/>
  <c r="H316" i="7"/>
  <c r="I316" i="7" a="1"/>
  <c r="I316" i="7"/>
  <c r="J316" i="7" a="1"/>
  <c r="J316" i="7"/>
  <c r="K316" i="7" a="1"/>
  <c r="K316" i="7"/>
  <c r="L316" i="7" a="1"/>
  <c r="L316" i="7"/>
  <c r="M316" i="7" a="1"/>
  <c r="M316" i="7"/>
  <c r="N316" i="7" a="1"/>
  <c r="N316" i="7"/>
  <c r="O316" i="7" a="1"/>
  <c r="O316" i="7"/>
  <c r="P316" i="7" a="1"/>
  <c r="P316" i="7"/>
  <c r="Q316" i="7" a="1"/>
  <c r="Q316" i="7"/>
  <c r="R316" i="7" a="1"/>
  <c r="R316" i="7"/>
  <c r="S316" i="7" a="1"/>
  <c r="S316" i="7"/>
  <c r="T316" i="7" a="1"/>
  <c r="T316" i="7"/>
  <c r="U316" i="7" a="1"/>
  <c r="U316" i="7"/>
  <c r="V316" i="7" a="1"/>
  <c r="V316" i="7"/>
  <c r="W316" i="7" a="1"/>
  <c r="W316" i="7"/>
  <c r="X316" i="7" a="1"/>
  <c r="X316" i="7"/>
  <c r="Y316" i="7" a="1"/>
  <c r="Y316" i="7"/>
  <c r="B317" i="7" a="1"/>
  <c r="B317" i="7"/>
  <c r="C317" i="7" a="1"/>
  <c r="C317" i="7"/>
  <c r="D317" i="7" a="1"/>
  <c r="D317" i="7"/>
  <c r="E317" i="7" a="1"/>
  <c r="E317" i="7"/>
  <c r="F317" i="7" a="1"/>
  <c r="F317" i="7"/>
  <c r="G317" i="7" a="1"/>
  <c r="G317" i="7"/>
  <c r="H317" i="7" a="1"/>
  <c r="H317" i="7"/>
  <c r="I317" i="7" a="1"/>
  <c r="I317" i="7"/>
  <c r="J317" i="7" a="1"/>
  <c r="J317" i="7"/>
  <c r="K317" i="7" a="1"/>
  <c r="K317" i="7"/>
  <c r="L317" i="7" a="1"/>
  <c r="L317" i="7"/>
  <c r="M317" i="7" a="1"/>
  <c r="M317" i="7"/>
  <c r="N317" i="7" a="1"/>
  <c r="N317" i="7"/>
  <c r="O317" i="7" a="1"/>
  <c r="O317" i="7"/>
  <c r="P317" i="7" a="1"/>
  <c r="P317" i="7"/>
  <c r="Q317" i="7" a="1"/>
  <c r="Q317" i="7"/>
  <c r="R317" i="7" a="1"/>
  <c r="R317" i="7"/>
  <c r="S317" i="7" a="1"/>
  <c r="S317" i="7"/>
  <c r="T317" i="7" a="1"/>
  <c r="T317" i="7"/>
  <c r="U317" i="7" a="1"/>
  <c r="U317" i="7"/>
  <c r="V317" i="7" a="1"/>
  <c r="V317" i="7"/>
  <c r="W317" i="7" a="1"/>
  <c r="W317" i="7"/>
  <c r="X317" i="7" a="1"/>
  <c r="X317" i="7"/>
  <c r="Y317" i="7" a="1"/>
  <c r="Y317" i="7"/>
  <c r="B318" i="7" a="1"/>
  <c r="B318" i="7"/>
  <c r="C318" i="7" a="1"/>
  <c r="C318" i="7"/>
  <c r="D318" i="7" a="1"/>
  <c r="D318" i="7"/>
  <c r="E318" i="7" a="1"/>
  <c r="E318" i="7"/>
  <c r="F318" i="7" a="1"/>
  <c r="F318" i="7"/>
  <c r="G318" i="7" a="1"/>
  <c r="G318" i="7"/>
  <c r="H318" i="7" a="1"/>
  <c r="H318" i="7"/>
  <c r="I318" i="7" a="1"/>
  <c r="I318" i="7"/>
  <c r="J318" i="7" a="1"/>
  <c r="J318" i="7"/>
  <c r="K318" i="7" a="1"/>
  <c r="K318" i="7"/>
  <c r="L318" i="7" a="1"/>
  <c r="L318" i="7"/>
  <c r="M318" i="7" a="1"/>
  <c r="M318" i="7"/>
  <c r="N318" i="7" a="1"/>
  <c r="N318" i="7"/>
  <c r="O318" i="7" a="1"/>
  <c r="O318" i="7"/>
  <c r="P318" i="7" a="1"/>
  <c r="P318" i="7"/>
  <c r="Q318" i="7" a="1"/>
  <c r="Q318" i="7"/>
  <c r="R318" i="7" a="1"/>
  <c r="R318" i="7"/>
  <c r="S318" i="7" a="1"/>
  <c r="S318" i="7"/>
  <c r="T318" i="7" a="1"/>
  <c r="T318" i="7"/>
  <c r="U318" i="7" a="1"/>
  <c r="U318" i="7"/>
  <c r="V318" i="7" a="1"/>
  <c r="V318" i="7"/>
  <c r="W318" i="7" a="1"/>
  <c r="W318" i="7"/>
  <c r="X318" i="7" a="1"/>
  <c r="X318" i="7"/>
  <c r="Y318" i="7" a="1"/>
  <c r="Y318" i="7"/>
  <c r="B319" i="7" a="1"/>
  <c r="B319" i="7"/>
  <c r="C319" i="7" a="1"/>
  <c r="C319" i="7"/>
  <c r="D319" i="7" a="1"/>
  <c r="D319" i="7"/>
  <c r="E319" i="7" a="1"/>
  <c r="E319" i="7"/>
  <c r="F319" i="7" a="1"/>
  <c r="F319" i="7"/>
  <c r="G319" i="7" a="1"/>
  <c r="G319" i="7"/>
  <c r="H319" i="7" a="1"/>
  <c r="H319" i="7"/>
  <c r="I319" i="7" a="1"/>
  <c r="I319" i="7"/>
  <c r="J319" i="7" a="1"/>
  <c r="J319" i="7"/>
  <c r="K319" i="7" a="1"/>
  <c r="K319" i="7"/>
  <c r="L319" i="7" a="1"/>
  <c r="L319" i="7"/>
  <c r="M319" i="7" a="1"/>
  <c r="M319" i="7"/>
  <c r="N319" i="7" a="1"/>
  <c r="N319" i="7"/>
  <c r="O319" i="7" a="1"/>
  <c r="O319" i="7"/>
  <c r="P319" i="7" a="1"/>
  <c r="P319" i="7"/>
  <c r="Q319" i="7" a="1"/>
  <c r="Q319" i="7"/>
  <c r="R319" i="7" a="1"/>
  <c r="R319" i="7"/>
  <c r="S319" i="7" a="1"/>
  <c r="S319" i="7"/>
  <c r="T319" i="7" a="1"/>
  <c r="T319" i="7"/>
  <c r="U319" i="7" a="1"/>
  <c r="U319" i="7"/>
  <c r="V319" i="7" a="1"/>
  <c r="V319" i="7"/>
  <c r="W319" i="7" a="1"/>
  <c r="W319" i="7"/>
  <c r="X319" i="7" a="1"/>
  <c r="X319" i="7"/>
  <c r="Y319" i="7" a="1"/>
  <c r="Y319" i="7"/>
  <c r="B320" i="7" a="1"/>
  <c r="B320" i="7"/>
  <c r="C320" i="7" a="1"/>
  <c r="C320" i="7"/>
  <c r="D320" i="7" a="1"/>
  <c r="D320" i="7"/>
  <c r="E320" i="7" a="1"/>
  <c r="E320" i="7"/>
  <c r="F320" i="7" a="1"/>
  <c r="F320" i="7"/>
  <c r="G320" i="7" a="1"/>
  <c r="G320" i="7"/>
  <c r="H320" i="7" a="1"/>
  <c r="H320" i="7"/>
  <c r="I320" i="7" a="1"/>
  <c r="I320" i="7"/>
  <c r="J320" i="7" a="1"/>
  <c r="J320" i="7"/>
  <c r="K320" i="7" a="1"/>
  <c r="K320" i="7"/>
  <c r="L320" i="7" a="1"/>
  <c r="L320" i="7"/>
  <c r="M320" i="7" a="1"/>
  <c r="M320" i="7"/>
  <c r="N320" i="7" a="1"/>
  <c r="N320" i="7"/>
  <c r="O320" i="7" a="1"/>
  <c r="O320" i="7"/>
  <c r="P320" i="7" a="1"/>
  <c r="P320" i="7"/>
  <c r="Q320" i="7" a="1"/>
  <c r="Q320" i="7"/>
  <c r="R320" i="7" a="1"/>
  <c r="R320" i="7"/>
  <c r="S320" i="7" a="1"/>
  <c r="S320" i="7"/>
  <c r="T320" i="7" a="1"/>
  <c r="T320" i="7"/>
  <c r="U320" i="7" a="1"/>
  <c r="U320" i="7"/>
  <c r="V320" i="7" a="1"/>
  <c r="V320" i="7"/>
  <c r="W320" i="7" a="1"/>
  <c r="W320" i="7"/>
  <c r="X320" i="7" a="1"/>
  <c r="X320" i="7"/>
  <c r="Y320" i="7" a="1"/>
  <c r="Y320" i="7"/>
  <c r="B321" i="7" a="1"/>
  <c r="B321" i="7"/>
  <c r="C321" i="7" a="1"/>
  <c r="C321" i="7"/>
  <c r="D321" i="7" a="1"/>
  <c r="D321" i="7"/>
  <c r="E321" i="7" a="1"/>
  <c r="E321" i="7"/>
  <c r="F321" i="7" a="1"/>
  <c r="F321" i="7"/>
  <c r="G321" i="7" a="1"/>
  <c r="G321" i="7"/>
  <c r="H321" i="7" a="1"/>
  <c r="H321" i="7"/>
  <c r="I321" i="7" a="1"/>
  <c r="I321" i="7"/>
  <c r="J321" i="7" a="1"/>
  <c r="J321" i="7"/>
  <c r="K321" i="7" a="1"/>
  <c r="K321" i="7"/>
  <c r="L321" i="7" a="1"/>
  <c r="L321" i="7"/>
  <c r="M321" i="7" a="1"/>
  <c r="M321" i="7"/>
  <c r="N321" i="7" a="1"/>
  <c r="N321" i="7"/>
  <c r="O321" i="7" a="1"/>
  <c r="O321" i="7"/>
  <c r="P321" i="7" a="1"/>
  <c r="P321" i="7"/>
  <c r="Q321" i="7" a="1"/>
  <c r="Q321" i="7"/>
  <c r="R321" i="7" a="1"/>
  <c r="R321" i="7"/>
  <c r="S321" i="7" a="1"/>
  <c r="S321" i="7"/>
  <c r="T321" i="7" a="1"/>
  <c r="T321" i="7"/>
  <c r="U321" i="7" a="1"/>
  <c r="U321" i="7"/>
  <c r="V321" i="7" a="1"/>
  <c r="V321" i="7"/>
  <c r="W321" i="7" a="1"/>
  <c r="W321" i="7"/>
  <c r="X321" i="7" a="1"/>
  <c r="X321" i="7"/>
  <c r="Y321" i="7" a="1"/>
  <c r="Y321" i="7"/>
  <c r="B322" i="7" a="1"/>
  <c r="B322" i="7"/>
  <c r="C322" i="7" a="1"/>
  <c r="C322" i="7"/>
  <c r="D322" i="7" a="1"/>
  <c r="D322" i="7"/>
  <c r="E322" i="7" a="1"/>
  <c r="E322" i="7"/>
  <c r="F322" i="7" a="1"/>
  <c r="F322" i="7"/>
  <c r="G322" i="7" a="1"/>
  <c r="G322" i="7"/>
  <c r="H322" i="7" a="1"/>
  <c r="H322" i="7"/>
  <c r="I322" i="7" a="1"/>
  <c r="I322" i="7"/>
  <c r="J322" i="7" a="1"/>
  <c r="J322" i="7"/>
  <c r="K322" i="7" a="1"/>
  <c r="K322" i="7"/>
  <c r="L322" i="7" a="1"/>
  <c r="L322" i="7"/>
  <c r="M322" i="7" a="1"/>
  <c r="M322" i="7"/>
  <c r="N322" i="7" a="1"/>
  <c r="N322" i="7"/>
  <c r="O322" i="7" a="1"/>
  <c r="O322" i="7"/>
  <c r="P322" i="7" a="1"/>
  <c r="P322" i="7"/>
  <c r="Q322" i="7" a="1"/>
  <c r="Q322" i="7"/>
  <c r="R322" i="7" a="1"/>
  <c r="R322" i="7"/>
  <c r="S322" i="7" a="1"/>
  <c r="S322" i="7"/>
  <c r="T322" i="7" a="1"/>
  <c r="T322" i="7"/>
  <c r="U322" i="7" a="1"/>
  <c r="U322" i="7"/>
  <c r="V322" i="7" a="1"/>
  <c r="V322" i="7"/>
  <c r="W322" i="7" a="1"/>
  <c r="W322" i="7"/>
  <c r="X322" i="7" a="1"/>
  <c r="X322" i="7"/>
  <c r="Y322" i="7" a="1"/>
  <c r="Y322" i="7"/>
  <c r="B323" i="7" a="1"/>
  <c r="B323" i="7"/>
  <c r="C323" i="7" a="1"/>
  <c r="C323" i="7"/>
  <c r="D323" i="7" a="1"/>
  <c r="D323" i="7"/>
  <c r="E323" i="7" a="1"/>
  <c r="E323" i="7"/>
  <c r="F323" i="7" a="1"/>
  <c r="F323" i="7"/>
  <c r="G323" i="7" a="1"/>
  <c r="G323" i="7"/>
  <c r="H323" i="7" a="1"/>
  <c r="H323" i="7"/>
  <c r="I323" i="7" a="1"/>
  <c r="I323" i="7"/>
  <c r="J323" i="7" a="1"/>
  <c r="J323" i="7"/>
  <c r="K323" i="7" a="1"/>
  <c r="K323" i="7"/>
  <c r="L323" i="7" a="1"/>
  <c r="L323" i="7"/>
  <c r="M323" i="7" a="1"/>
  <c r="M323" i="7"/>
  <c r="N323" i="7" a="1"/>
  <c r="N323" i="7"/>
  <c r="O323" i="7" a="1"/>
  <c r="O323" i="7"/>
  <c r="P323" i="7" a="1"/>
  <c r="P323" i="7"/>
  <c r="Q323" i="7" a="1"/>
  <c r="Q323" i="7"/>
  <c r="R323" i="7" a="1"/>
  <c r="R323" i="7"/>
  <c r="S323" i="7" a="1"/>
  <c r="S323" i="7"/>
  <c r="T323" i="7" a="1"/>
  <c r="T323" i="7"/>
  <c r="U323" i="7" a="1"/>
  <c r="U323" i="7"/>
  <c r="V323" i="7" a="1"/>
  <c r="V323" i="7"/>
  <c r="W323" i="7" a="1"/>
  <c r="W323" i="7"/>
  <c r="X323" i="7" a="1"/>
  <c r="X323" i="7"/>
  <c r="Y323" i="7" a="1"/>
  <c r="Y323" i="7"/>
  <c r="B324" i="7" a="1"/>
  <c r="B324" i="7"/>
  <c r="C324" i="7" a="1"/>
  <c r="C324" i="7"/>
  <c r="D324" i="7" a="1"/>
  <c r="D324" i="7"/>
  <c r="E324" i="7" a="1"/>
  <c r="E324" i="7"/>
  <c r="F324" i="7" a="1"/>
  <c r="F324" i="7"/>
  <c r="G324" i="7" a="1"/>
  <c r="G324" i="7"/>
  <c r="H324" i="7" a="1"/>
  <c r="H324" i="7"/>
  <c r="I324" i="7" a="1"/>
  <c r="I324" i="7"/>
  <c r="J324" i="7" a="1"/>
  <c r="J324" i="7"/>
  <c r="K324" i="7" a="1"/>
  <c r="K324" i="7"/>
  <c r="L324" i="7" a="1"/>
  <c r="L324" i="7"/>
  <c r="M324" i="7" a="1"/>
  <c r="M324" i="7"/>
  <c r="N324" i="7" a="1"/>
  <c r="N324" i="7"/>
  <c r="O324" i="7" a="1"/>
  <c r="O324" i="7"/>
  <c r="P324" i="7" a="1"/>
  <c r="P324" i="7"/>
  <c r="Q324" i="7" a="1"/>
  <c r="Q324" i="7"/>
  <c r="R324" i="7" a="1"/>
  <c r="R324" i="7"/>
  <c r="S324" i="7" a="1"/>
  <c r="S324" i="7"/>
  <c r="T324" i="7" a="1"/>
  <c r="T324" i="7"/>
  <c r="U324" i="7" a="1"/>
  <c r="U324" i="7"/>
  <c r="V324" i="7" a="1"/>
  <c r="V324" i="7"/>
  <c r="W324" i="7" a="1"/>
  <c r="W324" i="7"/>
  <c r="X324" i="7" a="1"/>
  <c r="X324" i="7"/>
  <c r="Y324" i="7" a="1"/>
  <c r="Y324" i="7"/>
  <c r="B325" i="7" a="1"/>
  <c r="B325" i="7"/>
  <c r="C325" i="7" a="1"/>
  <c r="C325" i="7"/>
  <c r="D325" i="7" a="1"/>
  <c r="D325" i="7"/>
  <c r="E325" i="7" a="1"/>
  <c r="E325" i="7"/>
  <c r="F325" i="7" a="1"/>
  <c r="F325" i="7"/>
  <c r="G325" i="7" a="1"/>
  <c r="G325" i="7"/>
  <c r="H325" i="7" a="1"/>
  <c r="H325" i="7"/>
  <c r="I325" i="7" a="1"/>
  <c r="I325" i="7"/>
  <c r="J325" i="7" a="1"/>
  <c r="J325" i="7"/>
  <c r="K325" i="7" a="1"/>
  <c r="K325" i="7"/>
  <c r="L325" i="7" a="1"/>
  <c r="L325" i="7"/>
  <c r="M325" i="7" a="1"/>
  <c r="M325" i="7"/>
  <c r="N325" i="7" a="1"/>
  <c r="N325" i="7"/>
  <c r="O325" i="7" a="1"/>
  <c r="O325" i="7"/>
  <c r="P325" i="7" a="1"/>
  <c r="P325" i="7"/>
  <c r="Q325" i="7" a="1"/>
  <c r="Q325" i="7"/>
  <c r="R325" i="7" a="1"/>
  <c r="R325" i="7"/>
  <c r="S325" i="7" a="1"/>
  <c r="S325" i="7"/>
  <c r="T325" i="7" a="1"/>
  <c r="T325" i="7"/>
  <c r="U325" i="7" a="1"/>
  <c r="U325" i="7"/>
  <c r="V325" i="7" a="1"/>
  <c r="V325" i="7"/>
  <c r="W325" i="7" a="1"/>
  <c r="W325" i="7"/>
  <c r="X325" i="7" a="1"/>
  <c r="X325" i="7"/>
  <c r="Y325" i="7" a="1"/>
  <c r="Y325" i="7"/>
  <c r="B326" i="7" a="1"/>
  <c r="B326" i="7"/>
  <c r="C326" i="7" a="1"/>
  <c r="C326" i="7"/>
  <c r="D326" i="7" a="1"/>
  <c r="D326" i="7"/>
  <c r="E326" i="7" a="1"/>
  <c r="E326" i="7"/>
  <c r="F326" i="7" a="1"/>
  <c r="F326" i="7"/>
  <c r="G326" i="7" a="1"/>
  <c r="G326" i="7"/>
  <c r="H326" i="7" a="1"/>
  <c r="H326" i="7"/>
  <c r="I326" i="7" a="1"/>
  <c r="I326" i="7"/>
  <c r="J326" i="7" a="1"/>
  <c r="J326" i="7"/>
  <c r="K326" i="7" a="1"/>
  <c r="K326" i="7"/>
  <c r="L326" i="7" a="1"/>
  <c r="L326" i="7"/>
  <c r="M326" i="7" a="1"/>
  <c r="M326" i="7"/>
  <c r="N326" i="7" a="1"/>
  <c r="N326" i="7"/>
  <c r="O326" i="7" a="1"/>
  <c r="O326" i="7"/>
  <c r="P326" i="7" a="1"/>
  <c r="P326" i="7"/>
  <c r="Q326" i="7" a="1"/>
  <c r="Q326" i="7"/>
  <c r="R326" i="7" a="1"/>
  <c r="R326" i="7"/>
  <c r="S326" i="7" a="1"/>
  <c r="S326" i="7"/>
  <c r="T326" i="7" a="1"/>
  <c r="T326" i="7"/>
  <c r="U326" i="7" a="1"/>
  <c r="U326" i="7"/>
  <c r="V326" i="7" a="1"/>
  <c r="V326" i="7"/>
  <c r="W326" i="7" a="1"/>
  <c r="W326" i="7"/>
  <c r="X326" i="7" a="1"/>
  <c r="X326" i="7"/>
  <c r="Y326" i="7" a="1"/>
  <c r="Y326" i="7"/>
  <c r="B327" i="7" a="1"/>
  <c r="B327" i="7"/>
  <c r="C327" i="7" a="1"/>
  <c r="C327" i="7"/>
  <c r="D327" i="7" a="1"/>
  <c r="D327" i="7"/>
  <c r="E327" i="7" a="1"/>
  <c r="E327" i="7"/>
  <c r="F327" i="7" a="1"/>
  <c r="F327" i="7"/>
  <c r="G327" i="7" a="1"/>
  <c r="G327" i="7"/>
  <c r="H327" i="7" a="1"/>
  <c r="H327" i="7"/>
  <c r="I327" i="7" a="1"/>
  <c r="I327" i="7"/>
  <c r="J327" i="7" a="1"/>
  <c r="J327" i="7"/>
  <c r="K327" i="7" a="1"/>
  <c r="K327" i="7"/>
  <c r="L327" i="7" a="1"/>
  <c r="L327" i="7"/>
  <c r="M327" i="7" a="1"/>
  <c r="M327" i="7"/>
  <c r="N327" i="7" a="1"/>
  <c r="N327" i="7"/>
  <c r="O327" i="7" a="1"/>
  <c r="O327" i="7"/>
  <c r="P327" i="7" a="1"/>
  <c r="P327" i="7"/>
  <c r="Q327" i="7" a="1"/>
  <c r="Q327" i="7"/>
  <c r="R327" i="7" a="1"/>
  <c r="R327" i="7"/>
  <c r="S327" i="7" a="1"/>
  <c r="S327" i="7"/>
  <c r="T327" i="7" a="1"/>
  <c r="T327" i="7"/>
  <c r="U327" i="7" a="1"/>
  <c r="U327" i="7"/>
  <c r="V327" i="7" a="1"/>
  <c r="V327" i="7"/>
  <c r="W327" i="7" a="1"/>
  <c r="W327" i="7"/>
  <c r="X327" i="7" a="1"/>
  <c r="X327" i="7"/>
  <c r="Y327" i="7" a="1"/>
  <c r="Y327" i="7"/>
  <c r="B328" i="7" a="1"/>
  <c r="B328" i="7"/>
  <c r="C328" i="7" a="1"/>
  <c r="C328" i="7"/>
  <c r="D328" i="7" a="1"/>
  <c r="D328" i="7"/>
  <c r="E328" i="7" a="1"/>
  <c r="E328" i="7"/>
  <c r="F328" i="7" a="1"/>
  <c r="F328" i="7"/>
  <c r="G328" i="7" a="1"/>
  <c r="G328" i="7"/>
  <c r="H328" i="7" a="1"/>
  <c r="H328" i="7"/>
  <c r="I328" i="7" a="1"/>
  <c r="I328" i="7"/>
  <c r="J328" i="7" a="1"/>
  <c r="J328" i="7"/>
  <c r="K328" i="7" a="1"/>
  <c r="K328" i="7"/>
  <c r="L328" i="7" a="1"/>
  <c r="L328" i="7"/>
  <c r="M328" i="7" a="1"/>
  <c r="M328" i="7"/>
  <c r="N328" i="7" a="1"/>
  <c r="N328" i="7"/>
  <c r="O328" i="7" a="1"/>
  <c r="O328" i="7"/>
  <c r="P328" i="7" a="1"/>
  <c r="P328" i="7"/>
  <c r="Q328" i="7" a="1"/>
  <c r="Q328" i="7"/>
  <c r="R328" i="7" a="1"/>
  <c r="R328" i="7"/>
  <c r="S328" i="7" a="1"/>
  <c r="S328" i="7"/>
  <c r="T328" i="7" a="1"/>
  <c r="T328" i="7"/>
  <c r="U328" i="7" a="1"/>
  <c r="U328" i="7"/>
  <c r="V328" i="7" a="1"/>
  <c r="V328" i="7"/>
  <c r="W328" i="7" a="1"/>
  <c r="W328" i="7"/>
  <c r="X328" i="7" a="1"/>
  <c r="X328" i="7"/>
  <c r="Y328" i="7" a="1"/>
  <c r="Y328" i="7"/>
  <c r="B329" i="7" a="1"/>
  <c r="B329" i="7"/>
  <c r="C329" i="7" a="1"/>
  <c r="C329" i="7"/>
  <c r="D329" i="7" a="1"/>
  <c r="D329" i="7"/>
  <c r="E329" i="7" a="1"/>
  <c r="E329" i="7"/>
  <c r="F329" i="7" a="1"/>
  <c r="F329" i="7"/>
  <c r="G329" i="7" a="1"/>
  <c r="G329" i="7"/>
  <c r="H329" i="7" a="1"/>
  <c r="H329" i="7"/>
  <c r="I329" i="7" a="1"/>
  <c r="I329" i="7"/>
  <c r="J329" i="7" a="1"/>
  <c r="J329" i="7"/>
  <c r="K329" i="7" a="1"/>
  <c r="K329" i="7"/>
  <c r="L329" i="7" a="1"/>
  <c r="L329" i="7"/>
  <c r="M329" i="7" a="1"/>
  <c r="M329" i="7"/>
  <c r="N329" i="7" a="1"/>
  <c r="N329" i="7"/>
  <c r="O329" i="7" a="1"/>
  <c r="O329" i="7"/>
  <c r="P329" i="7" a="1"/>
  <c r="P329" i="7"/>
  <c r="Q329" i="7" a="1"/>
  <c r="Q329" i="7"/>
  <c r="R329" i="7" a="1"/>
  <c r="R329" i="7"/>
  <c r="S329" i="7" a="1"/>
  <c r="S329" i="7"/>
  <c r="T329" i="7" a="1"/>
  <c r="T329" i="7"/>
  <c r="U329" i="7" a="1"/>
  <c r="U329" i="7"/>
  <c r="V329" i="7" a="1"/>
  <c r="V329" i="7"/>
  <c r="W329" i="7" a="1"/>
  <c r="W329" i="7"/>
  <c r="X329" i="7" a="1"/>
  <c r="X329" i="7"/>
  <c r="Y329" i="7" a="1"/>
  <c r="Y329" i="7"/>
  <c r="B330" i="7" a="1"/>
  <c r="B330" i="7"/>
  <c r="C330" i="7" a="1"/>
  <c r="C330" i="7"/>
  <c r="D330" i="7" a="1"/>
  <c r="D330" i="7"/>
  <c r="E330" i="7" a="1"/>
  <c r="E330" i="7"/>
  <c r="F330" i="7" a="1"/>
  <c r="F330" i="7"/>
  <c r="G330" i="7" a="1"/>
  <c r="G330" i="7"/>
  <c r="H330" i="7" a="1"/>
  <c r="H330" i="7"/>
  <c r="I330" i="7" a="1"/>
  <c r="I330" i="7"/>
  <c r="J330" i="7" a="1"/>
  <c r="J330" i="7"/>
  <c r="K330" i="7" a="1"/>
  <c r="K330" i="7"/>
  <c r="L330" i="7" a="1"/>
  <c r="L330" i="7"/>
  <c r="M330" i="7" a="1"/>
  <c r="M330" i="7"/>
  <c r="N330" i="7" a="1"/>
  <c r="N330" i="7"/>
  <c r="O330" i="7" a="1"/>
  <c r="O330" i="7"/>
  <c r="P330" i="7" a="1"/>
  <c r="P330" i="7"/>
  <c r="Q330" i="7" a="1"/>
  <c r="Q330" i="7"/>
  <c r="R330" i="7" a="1"/>
  <c r="R330" i="7"/>
  <c r="S330" i="7" a="1"/>
  <c r="S330" i="7"/>
  <c r="T330" i="7" a="1"/>
  <c r="T330" i="7"/>
  <c r="U330" i="7" a="1"/>
  <c r="U330" i="7"/>
  <c r="V330" i="7" a="1"/>
  <c r="V330" i="7"/>
  <c r="W330" i="7" a="1"/>
  <c r="W330" i="7"/>
  <c r="X330" i="7" a="1"/>
  <c r="X330" i="7"/>
  <c r="Y330" i="7" a="1"/>
  <c r="Y330" i="7"/>
  <c r="B331" i="7" a="1"/>
  <c r="B331" i="7"/>
  <c r="C331" i="7" a="1"/>
  <c r="C331" i="7"/>
  <c r="D331" i="7" a="1"/>
  <c r="D331" i="7"/>
  <c r="E331" i="7" a="1"/>
  <c r="E331" i="7"/>
  <c r="F331" i="7" a="1"/>
  <c r="F331" i="7"/>
  <c r="G331" i="7" a="1"/>
  <c r="G331" i="7"/>
  <c r="H331" i="7" a="1"/>
  <c r="H331" i="7"/>
  <c r="I331" i="7" a="1"/>
  <c r="I331" i="7"/>
  <c r="J331" i="7" a="1"/>
  <c r="J331" i="7"/>
  <c r="K331" i="7" a="1"/>
  <c r="K331" i="7"/>
  <c r="L331" i="7" a="1"/>
  <c r="L331" i="7"/>
  <c r="M331" i="7" a="1"/>
  <c r="M331" i="7"/>
  <c r="N331" i="7" a="1"/>
  <c r="N331" i="7"/>
  <c r="O331" i="7" a="1"/>
  <c r="O331" i="7"/>
  <c r="P331" i="7" a="1"/>
  <c r="P331" i="7"/>
  <c r="Q331" i="7" a="1"/>
  <c r="Q331" i="7"/>
  <c r="R331" i="7" a="1"/>
  <c r="R331" i="7"/>
  <c r="S331" i="7" a="1"/>
  <c r="S331" i="7"/>
  <c r="T331" i="7" a="1"/>
  <c r="T331" i="7"/>
  <c r="U331" i="7" a="1"/>
  <c r="U331" i="7"/>
  <c r="V331" i="7" a="1"/>
  <c r="V331" i="7"/>
  <c r="W331" i="7" a="1"/>
  <c r="W331" i="7"/>
  <c r="X331" i="7" a="1"/>
  <c r="X331" i="7"/>
  <c r="Y331" i="7" a="1"/>
  <c r="Y331" i="7"/>
  <c r="B332" i="7" a="1"/>
  <c r="B332" i="7"/>
  <c r="C332" i="7" a="1"/>
  <c r="C332" i="7"/>
  <c r="D332" i="7" a="1"/>
  <c r="D332" i="7"/>
  <c r="E332" i="7" a="1"/>
  <c r="E332" i="7"/>
  <c r="F332" i="7" a="1"/>
  <c r="F332" i="7"/>
  <c r="G332" i="7" a="1"/>
  <c r="G332" i="7"/>
  <c r="H332" i="7" a="1"/>
  <c r="H332" i="7"/>
  <c r="I332" i="7" a="1"/>
  <c r="I332" i="7"/>
  <c r="J332" i="7" a="1"/>
  <c r="J332" i="7"/>
  <c r="K332" i="7" a="1"/>
  <c r="K332" i="7"/>
  <c r="L332" i="7" a="1"/>
  <c r="L332" i="7"/>
  <c r="M332" i="7" a="1"/>
  <c r="M332" i="7"/>
  <c r="N332" i="7" a="1"/>
  <c r="N332" i="7"/>
  <c r="O332" i="7" a="1"/>
  <c r="O332" i="7"/>
  <c r="P332" i="7" a="1"/>
  <c r="P332" i="7"/>
  <c r="Q332" i="7" a="1"/>
  <c r="Q332" i="7"/>
  <c r="R332" i="7" a="1"/>
  <c r="R332" i="7"/>
  <c r="S332" i="7" a="1"/>
  <c r="S332" i="7"/>
  <c r="T332" i="7" a="1"/>
  <c r="T332" i="7"/>
  <c r="U332" i="7" a="1"/>
  <c r="U332" i="7"/>
  <c r="V332" i="7" a="1"/>
  <c r="V332" i="7"/>
  <c r="W332" i="7" a="1"/>
  <c r="W332" i="7"/>
  <c r="X332" i="7" a="1"/>
  <c r="X332" i="7"/>
  <c r="Y332" i="7" a="1"/>
  <c r="Y332" i="7"/>
  <c r="B333" i="7" a="1"/>
  <c r="B333" i="7"/>
  <c r="C333" i="7" a="1"/>
  <c r="C333" i="7"/>
  <c r="D333" i="7" a="1"/>
  <c r="D333" i="7"/>
  <c r="E333" i="7" a="1"/>
  <c r="E333" i="7"/>
  <c r="F333" i="7" a="1"/>
  <c r="F333" i="7"/>
  <c r="G333" i="7" a="1"/>
  <c r="G333" i="7"/>
  <c r="H333" i="7" a="1"/>
  <c r="H333" i="7"/>
  <c r="I333" i="7" a="1"/>
  <c r="I333" i="7"/>
  <c r="J333" i="7" a="1"/>
  <c r="J333" i="7"/>
  <c r="K333" i="7" a="1"/>
  <c r="K333" i="7"/>
  <c r="L333" i="7" a="1"/>
  <c r="L333" i="7"/>
  <c r="M333" i="7" a="1"/>
  <c r="M333" i="7"/>
  <c r="N333" i="7" a="1"/>
  <c r="N333" i="7"/>
  <c r="O333" i="7" a="1"/>
  <c r="O333" i="7"/>
  <c r="P333" i="7" a="1"/>
  <c r="P333" i="7"/>
  <c r="Q333" i="7" a="1"/>
  <c r="Q333" i="7"/>
  <c r="R333" i="7" a="1"/>
  <c r="R333" i="7"/>
  <c r="S333" i="7" a="1"/>
  <c r="S333" i="7"/>
  <c r="T333" i="7" a="1"/>
  <c r="T333" i="7"/>
  <c r="U333" i="7" a="1"/>
  <c r="U333" i="7"/>
  <c r="V333" i="7" a="1"/>
  <c r="V333" i="7"/>
  <c r="W333" i="7" a="1"/>
  <c r="W333" i="7"/>
  <c r="X333" i="7" a="1"/>
  <c r="X333" i="7"/>
  <c r="Y333" i="7" a="1"/>
  <c r="Y333" i="7"/>
  <c r="B334" i="7" a="1"/>
  <c r="B334" i="7"/>
  <c r="C334" i="7" a="1"/>
  <c r="C334" i="7"/>
  <c r="D334" i="7" a="1"/>
  <c r="D334" i="7"/>
  <c r="E334" i="7" a="1"/>
  <c r="E334" i="7"/>
  <c r="F334" i="7" a="1"/>
  <c r="F334" i="7"/>
  <c r="G334" i="7" a="1"/>
  <c r="G334" i="7"/>
  <c r="H334" i="7" a="1"/>
  <c r="H334" i="7"/>
  <c r="I334" i="7" a="1"/>
  <c r="I334" i="7"/>
  <c r="J334" i="7" a="1"/>
  <c r="J334" i="7"/>
  <c r="K334" i="7" a="1"/>
  <c r="K334" i="7"/>
  <c r="L334" i="7" a="1"/>
  <c r="L334" i="7"/>
  <c r="M334" i="7" a="1"/>
  <c r="M334" i="7"/>
  <c r="N334" i="7" a="1"/>
  <c r="N334" i="7"/>
  <c r="O334" i="7" a="1"/>
  <c r="O334" i="7"/>
  <c r="P334" i="7" a="1"/>
  <c r="P334" i="7"/>
  <c r="Q334" i="7" a="1"/>
  <c r="Q334" i="7"/>
  <c r="R334" i="7" a="1"/>
  <c r="R334" i="7"/>
  <c r="S334" i="7" a="1"/>
  <c r="S334" i="7"/>
  <c r="T334" i="7" a="1"/>
  <c r="T334" i="7"/>
  <c r="U334" i="7" a="1"/>
  <c r="U334" i="7"/>
  <c r="V334" i="7" a="1"/>
  <c r="V334" i="7"/>
  <c r="W334" i="7" a="1"/>
  <c r="W334" i="7"/>
  <c r="X334" i="7" a="1"/>
  <c r="X334" i="7"/>
  <c r="Y334" i="7" a="1"/>
  <c r="Y334" i="7"/>
  <c r="B335" i="7" a="1"/>
  <c r="B335" i="7"/>
  <c r="C335" i="7" a="1"/>
  <c r="C335" i="7"/>
  <c r="D335" i="7" a="1"/>
  <c r="D335" i="7"/>
  <c r="E335" i="7" a="1"/>
  <c r="E335" i="7"/>
  <c r="F335" i="7" a="1"/>
  <c r="F335" i="7"/>
  <c r="G335" i="7" a="1"/>
  <c r="G335" i="7"/>
  <c r="H335" i="7" a="1"/>
  <c r="H335" i="7"/>
  <c r="I335" i="7" a="1"/>
  <c r="I335" i="7"/>
  <c r="J335" i="7" a="1"/>
  <c r="J335" i="7"/>
  <c r="K335" i="7" a="1"/>
  <c r="K335" i="7"/>
  <c r="L335" i="7" a="1"/>
  <c r="L335" i="7"/>
  <c r="M335" i="7" a="1"/>
  <c r="M335" i="7"/>
  <c r="N335" i="7" a="1"/>
  <c r="N335" i="7"/>
  <c r="O335" i="7" a="1"/>
  <c r="O335" i="7"/>
  <c r="P335" i="7" a="1"/>
  <c r="P335" i="7"/>
  <c r="Q335" i="7" a="1"/>
  <c r="Q335" i="7"/>
  <c r="R335" i="7" a="1"/>
  <c r="R335" i="7"/>
  <c r="S335" i="7" a="1"/>
  <c r="S335" i="7"/>
  <c r="T335" i="7" a="1"/>
  <c r="T335" i="7"/>
  <c r="U335" i="7" a="1"/>
  <c r="U335" i="7"/>
  <c r="V335" i="7" a="1"/>
  <c r="V335" i="7"/>
  <c r="W335" i="7" a="1"/>
  <c r="W335" i="7"/>
  <c r="X335" i="7" a="1"/>
  <c r="X335" i="7"/>
  <c r="Y335" i="7" a="1"/>
  <c r="Y335" i="7"/>
  <c r="B336" i="7" a="1"/>
  <c r="B336" i="7"/>
  <c r="C336" i="7" a="1"/>
  <c r="C336" i="7"/>
  <c r="D336" i="7" a="1"/>
  <c r="D336" i="7"/>
  <c r="E336" i="7" a="1"/>
  <c r="E336" i="7"/>
  <c r="F336" i="7" a="1"/>
  <c r="F336" i="7"/>
  <c r="G336" i="7" a="1"/>
  <c r="G336" i="7"/>
  <c r="H336" i="7" a="1"/>
  <c r="H336" i="7"/>
  <c r="I336" i="7" a="1"/>
  <c r="I336" i="7"/>
  <c r="J336" i="7" a="1"/>
  <c r="J336" i="7"/>
  <c r="K336" i="7" a="1"/>
  <c r="K336" i="7"/>
  <c r="L336" i="7" a="1"/>
  <c r="L336" i="7"/>
  <c r="M336" i="7" a="1"/>
  <c r="M336" i="7"/>
  <c r="N336" i="7" a="1"/>
  <c r="N336" i="7"/>
  <c r="O336" i="7" a="1"/>
  <c r="O336" i="7"/>
  <c r="P336" i="7" a="1"/>
  <c r="P336" i="7"/>
  <c r="Q336" i="7" a="1"/>
  <c r="Q336" i="7"/>
  <c r="R336" i="7" a="1"/>
  <c r="R336" i="7"/>
  <c r="S336" i="7" a="1"/>
  <c r="S336" i="7"/>
  <c r="T336" i="7" a="1"/>
  <c r="T336" i="7"/>
  <c r="U336" i="7" a="1"/>
  <c r="U336" i="7"/>
  <c r="V336" i="7" a="1"/>
  <c r="V336" i="7"/>
  <c r="W336" i="7" a="1"/>
  <c r="W336" i="7"/>
  <c r="X336" i="7" a="1"/>
  <c r="X336" i="7"/>
  <c r="Y336" i="7" a="1"/>
  <c r="Y336" i="7"/>
  <c r="B337" i="7" a="1"/>
  <c r="B337" i="7"/>
  <c r="C337" i="7" a="1"/>
  <c r="C337" i="7"/>
  <c r="D337" i="7" a="1"/>
  <c r="D337" i="7"/>
  <c r="E337" i="7" a="1"/>
  <c r="E337" i="7"/>
  <c r="F337" i="7" a="1"/>
  <c r="F337" i="7"/>
  <c r="G337" i="7" a="1"/>
  <c r="G337" i="7"/>
  <c r="H337" i="7" a="1"/>
  <c r="H337" i="7"/>
  <c r="I337" i="7" a="1"/>
  <c r="I337" i="7"/>
  <c r="J337" i="7" a="1"/>
  <c r="J337" i="7"/>
  <c r="K337" i="7" a="1"/>
  <c r="K337" i="7"/>
  <c r="L337" i="7" a="1"/>
  <c r="L337" i="7"/>
  <c r="M337" i="7" a="1"/>
  <c r="M337" i="7"/>
  <c r="N337" i="7" a="1"/>
  <c r="N337" i="7"/>
  <c r="O337" i="7" a="1"/>
  <c r="O337" i="7"/>
  <c r="P337" i="7" a="1"/>
  <c r="P337" i="7"/>
  <c r="Q337" i="7" a="1"/>
  <c r="Q337" i="7"/>
  <c r="R337" i="7" a="1"/>
  <c r="R337" i="7"/>
  <c r="S337" i="7" a="1"/>
  <c r="S337" i="7"/>
  <c r="T337" i="7" a="1"/>
  <c r="T337" i="7"/>
  <c r="U337" i="7" a="1"/>
  <c r="U337" i="7"/>
  <c r="V337" i="7" a="1"/>
  <c r="V337" i="7"/>
  <c r="W337" i="7" a="1"/>
  <c r="W337" i="7"/>
  <c r="X337" i="7" a="1"/>
  <c r="X337" i="7"/>
  <c r="Y337" i="7" a="1"/>
  <c r="Y337" i="7"/>
  <c r="B338" i="7" a="1"/>
  <c r="B338" i="7"/>
  <c r="C338" i="7" a="1"/>
  <c r="C338" i="7"/>
  <c r="D338" i="7" a="1"/>
  <c r="D338" i="7"/>
  <c r="E338" i="7" a="1"/>
  <c r="E338" i="7"/>
  <c r="F338" i="7" a="1"/>
  <c r="F338" i="7"/>
  <c r="G338" i="7" a="1"/>
  <c r="G338" i="7"/>
  <c r="H338" i="7" a="1"/>
  <c r="H338" i="7"/>
  <c r="I338" i="7" a="1"/>
  <c r="I338" i="7"/>
  <c r="J338" i="7" a="1"/>
  <c r="J338" i="7"/>
  <c r="K338" i="7" a="1"/>
  <c r="K338" i="7"/>
  <c r="L338" i="7" a="1"/>
  <c r="L338" i="7"/>
  <c r="M338" i="7" a="1"/>
  <c r="M338" i="7"/>
  <c r="N338" i="7" a="1"/>
  <c r="N338" i="7"/>
  <c r="O338" i="7" a="1"/>
  <c r="O338" i="7"/>
  <c r="P338" i="7" a="1"/>
  <c r="P338" i="7"/>
  <c r="Q338" i="7" a="1"/>
  <c r="Q338" i="7"/>
  <c r="R338" i="7" a="1"/>
  <c r="R338" i="7"/>
  <c r="S338" i="7" a="1"/>
  <c r="S338" i="7"/>
  <c r="T338" i="7" a="1"/>
  <c r="T338" i="7"/>
  <c r="U338" i="7" a="1"/>
  <c r="U338" i="7"/>
  <c r="V338" i="7" a="1"/>
  <c r="V338" i="7"/>
  <c r="W338" i="7" a="1"/>
  <c r="W338" i="7"/>
  <c r="X338" i="7" a="1"/>
  <c r="X338" i="7"/>
  <c r="Y338" i="7" a="1"/>
  <c r="Y338" i="7"/>
  <c r="B339" i="7" a="1"/>
  <c r="B339" i="7"/>
  <c r="C339" i="7" a="1"/>
  <c r="C339" i="7"/>
  <c r="D339" i="7" a="1"/>
  <c r="D339" i="7"/>
  <c r="E339" i="7" a="1"/>
  <c r="E339" i="7"/>
  <c r="F339" i="7" a="1"/>
  <c r="F339" i="7"/>
  <c r="G339" i="7" a="1"/>
  <c r="G339" i="7"/>
  <c r="H339" i="7" a="1"/>
  <c r="H339" i="7"/>
  <c r="I339" i="7" a="1"/>
  <c r="I339" i="7"/>
  <c r="J339" i="7" a="1"/>
  <c r="J339" i="7"/>
  <c r="K339" i="7" a="1"/>
  <c r="K339" i="7"/>
  <c r="L339" i="7" a="1"/>
  <c r="L339" i="7"/>
  <c r="M339" i="7" a="1"/>
  <c r="M339" i="7"/>
  <c r="N339" i="7" a="1"/>
  <c r="N339" i="7"/>
  <c r="O339" i="7" a="1"/>
  <c r="O339" i="7"/>
  <c r="P339" i="7" a="1"/>
  <c r="P339" i="7"/>
  <c r="Q339" i="7" a="1"/>
  <c r="Q339" i="7"/>
  <c r="R339" i="7" a="1"/>
  <c r="R339" i="7"/>
  <c r="S339" i="7" a="1"/>
  <c r="S339" i="7"/>
  <c r="T339" i="7" a="1"/>
  <c r="T339" i="7"/>
  <c r="U339" i="7" a="1"/>
  <c r="U339" i="7"/>
  <c r="V339" i="7" a="1"/>
  <c r="V339" i="7"/>
  <c r="W339" i="7" a="1"/>
  <c r="W339" i="7"/>
  <c r="X339" i="7" a="1"/>
  <c r="X339" i="7"/>
  <c r="Y339" i="7" a="1"/>
  <c r="Y339" i="7"/>
  <c r="B340" i="7" a="1"/>
  <c r="B340" i="7"/>
  <c r="C340" i="7" a="1"/>
  <c r="C340" i="7"/>
  <c r="D340" i="7" a="1"/>
  <c r="D340" i="7"/>
  <c r="E340" i="7" a="1"/>
  <c r="E340" i="7"/>
  <c r="F340" i="7" a="1"/>
  <c r="F340" i="7"/>
  <c r="G340" i="7" a="1"/>
  <c r="G340" i="7"/>
  <c r="H340" i="7" a="1"/>
  <c r="H340" i="7"/>
  <c r="I340" i="7" a="1"/>
  <c r="I340" i="7"/>
  <c r="J340" i="7" a="1"/>
  <c r="J340" i="7"/>
  <c r="K340" i="7" a="1"/>
  <c r="K340" i="7"/>
  <c r="L340" i="7" a="1"/>
  <c r="L340" i="7"/>
  <c r="M340" i="7" a="1"/>
  <c r="M340" i="7"/>
  <c r="N340" i="7" a="1"/>
  <c r="N340" i="7"/>
  <c r="O340" i="7" a="1"/>
  <c r="O340" i="7"/>
  <c r="P340" i="7" a="1"/>
  <c r="P340" i="7"/>
  <c r="Q340" i="7" a="1"/>
  <c r="Q340" i="7"/>
  <c r="R340" i="7" a="1"/>
  <c r="R340" i="7"/>
  <c r="S340" i="7" a="1"/>
  <c r="S340" i="7"/>
  <c r="T340" i="7" a="1"/>
  <c r="T340" i="7"/>
  <c r="U340" i="7" a="1"/>
  <c r="U340" i="7"/>
  <c r="V340" i="7" a="1"/>
  <c r="V340" i="7"/>
  <c r="W340" i="7" a="1"/>
  <c r="W340" i="7"/>
  <c r="X340" i="7" a="1"/>
  <c r="X340" i="7"/>
  <c r="Y340" i="7" a="1"/>
  <c r="Y340" i="7"/>
  <c r="B341" i="7" a="1"/>
  <c r="B341" i="7"/>
  <c r="C341" i="7" a="1"/>
  <c r="C341" i="7"/>
  <c r="D341" i="7" a="1"/>
  <c r="D341" i="7"/>
  <c r="E341" i="7" a="1"/>
  <c r="E341" i="7"/>
  <c r="F341" i="7" a="1"/>
  <c r="F341" i="7"/>
  <c r="G341" i="7" a="1"/>
  <c r="G341" i="7"/>
  <c r="H341" i="7" a="1"/>
  <c r="H341" i="7"/>
  <c r="I341" i="7" a="1"/>
  <c r="I341" i="7"/>
  <c r="J341" i="7" a="1"/>
  <c r="J341" i="7"/>
  <c r="K341" i="7" a="1"/>
  <c r="K341" i="7"/>
  <c r="L341" i="7" a="1"/>
  <c r="L341" i="7"/>
  <c r="M341" i="7" a="1"/>
  <c r="M341" i="7"/>
  <c r="N341" i="7" a="1"/>
  <c r="N341" i="7"/>
  <c r="O341" i="7" a="1"/>
  <c r="O341" i="7"/>
  <c r="P341" i="7" a="1"/>
  <c r="P341" i="7"/>
  <c r="Q341" i="7" a="1"/>
  <c r="Q341" i="7"/>
  <c r="R341" i="7" a="1"/>
  <c r="R341" i="7"/>
  <c r="S341" i="7" a="1"/>
  <c r="S341" i="7"/>
  <c r="T341" i="7" a="1"/>
  <c r="T341" i="7"/>
  <c r="U341" i="7" a="1"/>
  <c r="U341" i="7"/>
  <c r="V341" i="7" a="1"/>
  <c r="V341" i="7"/>
  <c r="W341" i="7" a="1"/>
  <c r="W341" i="7"/>
  <c r="X341" i="7" a="1"/>
  <c r="X341" i="7"/>
  <c r="Y341" i="7" a="1"/>
  <c r="Y341" i="7"/>
  <c r="B342" i="7" a="1"/>
  <c r="B342" i="7"/>
  <c r="C342" i="7" a="1"/>
  <c r="C342" i="7"/>
  <c r="D342" i="7" a="1"/>
  <c r="D342" i="7"/>
  <c r="E342" i="7" a="1"/>
  <c r="E342" i="7"/>
  <c r="F342" i="7" a="1"/>
  <c r="F342" i="7"/>
  <c r="G342" i="7" a="1"/>
  <c r="G342" i="7"/>
  <c r="H342" i="7" a="1"/>
  <c r="H342" i="7"/>
  <c r="I342" i="7" a="1"/>
  <c r="I342" i="7"/>
  <c r="J342" i="7" a="1"/>
  <c r="J342" i="7"/>
  <c r="K342" i="7" a="1"/>
  <c r="K342" i="7"/>
  <c r="L342" i="7" a="1"/>
  <c r="L342" i="7"/>
  <c r="M342" i="7" a="1"/>
  <c r="M342" i="7"/>
  <c r="N342" i="7" a="1"/>
  <c r="N342" i="7"/>
  <c r="O342" i="7" a="1"/>
  <c r="O342" i="7"/>
  <c r="P342" i="7" a="1"/>
  <c r="P342" i="7"/>
  <c r="Q342" i="7" a="1"/>
  <c r="Q342" i="7"/>
  <c r="R342" i="7" a="1"/>
  <c r="R342" i="7"/>
  <c r="S342" i="7" a="1"/>
  <c r="S342" i="7"/>
  <c r="T342" i="7" a="1"/>
  <c r="T342" i="7"/>
  <c r="U342" i="7" a="1"/>
  <c r="U342" i="7"/>
  <c r="V342" i="7" a="1"/>
  <c r="V342" i="7"/>
  <c r="W342" i="7" a="1"/>
  <c r="W342" i="7"/>
  <c r="X342" i="7" a="1"/>
  <c r="X342" i="7"/>
  <c r="Y342" i="7" a="1"/>
  <c r="Y342" i="7"/>
  <c r="B343" i="7" a="1"/>
  <c r="B343" i="7"/>
  <c r="C343" i="7" a="1"/>
  <c r="C343" i="7"/>
  <c r="D343" i="7" a="1"/>
  <c r="D343" i="7"/>
  <c r="E343" i="7" a="1"/>
  <c r="E343" i="7"/>
  <c r="F343" i="7" a="1"/>
  <c r="F343" i="7"/>
  <c r="G343" i="7" a="1"/>
  <c r="G343" i="7"/>
  <c r="H343" i="7" a="1"/>
  <c r="H343" i="7"/>
  <c r="I343" i="7" a="1"/>
  <c r="I343" i="7"/>
  <c r="J343" i="7" a="1"/>
  <c r="J343" i="7"/>
  <c r="K343" i="7" a="1"/>
  <c r="K343" i="7"/>
  <c r="L343" i="7" a="1"/>
  <c r="L343" i="7"/>
  <c r="M343" i="7" a="1"/>
  <c r="M343" i="7"/>
  <c r="N343" i="7" a="1"/>
  <c r="N343" i="7"/>
  <c r="O343" i="7" a="1"/>
  <c r="O343" i="7"/>
  <c r="P343" i="7" a="1"/>
  <c r="P343" i="7"/>
  <c r="Q343" i="7" a="1"/>
  <c r="Q343" i="7"/>
  <c r="R343" i="7" a="1"/>
  <c r="R343" i="7"/>
  <c r="S343" i="7" a="1"/>
  <c r="S343" i="7"/>
  <c r="T343" i="7" a="1"/>
  <c r="T343" i="7"/>
  <c r="U343" i="7" a="1"/>
  <c r="U343" i="7"/>
  <c r="V343" i="7" a="1"/>
  <c r="V343" i="7"/>
  <c r="W343" i="7" a="1"/>
  <c r="W343" i="7"/>
  <c r="X343" i="7" a="1"/>
  <c r="X343" i="7"/>
  <c r="Y343" i="7" a="1"/>
  <c r="Y343" i="7"/>
  <c r="B344" i="7" a="1"/>
  <c r="B344" i="7"/>
  <c r="C344" i="7" a="1"/>
  <c r="C344" i="7"/>
  <c r="D344" i="7" a="1"/>
  <c r="D344" i="7"/>
  <c r="E344" i="7" a="1"/>
  <c r="E344" i="7"/>
  <c r="F344" i="7" a="1"/>
  <c r="F344" i="7"/>
  <c r="G344" i="7" a="1"/>
  <c r="G344" i="7"/>
  <c r="H344" i="7" a="1"/>
  <c r="H344" i="7"/>
  <c r="I344" i="7" a="1"/>
  <c r="I344" i="7"/>
  <c r="J344" i="7" a="1"/>
  <c r="J344" i="7"/>
  <c r="K344" i="7" a="1"/>
  <c r="K344" i="7"/>
  <c r="L344" i="7" a="1"/>
  <c r="L344" i="7"/>
  <c r="M344" i="7" a="1"/>
  <c r="M344" i="7"/>
  <c r="N344" i="7" a="1"/>
  <c r="N344" i="7"/>
  <c r="O344" i="7" a="1"/>
  <c r="O344" i="7"/>
  <c r="P344" i="7" a="1"/>
  <c r="P344" i="7"/>
  <c r="Q344" i="7" a="1"/>
  <c r="Q344" i="7"/>
  <c r="R344" i="7" a="1"/>
  <c r="R344" i="7"/>
  <c r="S344" i="7" a="1"/>
  <c r="S344" i="7"/>
  <c r="T344" i="7" a="1"/>
  <c r="T344" i="7"/>
  <c r="U344" i="7" a="1"/>
  <c r="U344" i="7"/>
  <c r="V344" i="7" a="1"/>
  <c r="V344" i="7"/>
  <c r="W344" i="7" a="1"/>
  <c r="W344" i="7"/>
  <c r="X344" i="7" a="1"/>
  <c r="X344" i="7"/>
  <c r="Y344" i="7" a="1"/>
  <c r="Y344" i="7"/>
  <c r="B345" i="7" a="1"/>
  <c r="B345" i="7"/>
  <c r="C345" i="7" a="1"/>
  <c r="C345" i="7"/>
  <c r="D345" i="7" a="1"/>
  <c r="D345" i="7"/>
  <c r="E345" i="7" a="1"/>
  <c r="E345" i="7"/>
  <c r="F345" i="7" a="1"/>
  <c r="F345" i="7"/>
  <c r="G345" i="7" a="1"/>
  <c r="G345" i="7"/>
  <c r="H345" i="7" a="1"/>
  <c r="H345" i="7"/>
  <c r="I345" i="7" a="1"/>
  <c r="I345" i="7"/>
  <c r="J345" i="7" a="1"/>
  <c r="J345" i="7"/>
  <c r="K345" i="7" a="1"/>
  <c r="K345" i="7"/>
  <c r="L345" i="7" a="1"/>
  <c r="L345" i="7"/>
  <c r="M345" i="7" a="1"/>
  <c r="M345" i="7"/>
  <c r="N345" i="7" a="1"/>
  <c r="N345" i="7"/>
  <c r="O345" i="7" a="1"/>
  <c r="O345" i="7"/>
  <c r="P345" i="7" a="1"/>
  <c r="P345" i="7"/>
  <c r="Q345" i="7" a="1"/>
  <c r="Q345" i="7"/>
  <c r="R345" i="7" a="1"/>
  <c r="R345" i="7"/>
  <c r="S345" i="7" a="1"/>
  <c r="S345" i="7"/>
  <c r="T345" i="7" a="1"/>
  <c r="T345" i="7"/>
  <c r="U345" i="7" a="1"/>
  <c r="U345" i="7"/>
  <c r="V345" i="7" a="1"/>
  <c r="V345" i="7"/>
  <c r="W345" i="7" a="1"/>
  <c r="W345" i="7"/>
  <c r="X345" i="7" a="1"/>
  <c r="X345" i="7"/>
  <c r="Y345" i="7" a="1"/>
  <c r="Y345" i="7"/>
  <c r="B346" i="7" a="1"/>
  <c r="B346" i="7"/>
  <c r="C346" i="7" a="1"/>
  <c r="C346" i="7"/>
  <c r="D346" i="7" a="1"/>
  <c r="D346" i="7"/>
  <c r="E346" i="7" a="1"/>
  <c r="E346" i="7"/>
  <c r="F346" i="7" a="1"/>
  <c r="F346" i="7"/>
  <c r="G346" i="7" a="1"/>
  <c r="G346" i="7"/>
  <c r="H346" i="7" a="1"/>
  <c r="H346" i="7"/>
  <c r="I346" i="7" a="1"/>
  <c r="I346" i="7"/>
  <c r="J346" i="7" a="1"/>
  <c r="J346" i="7"/>
  <c r="K346" i="7" a="1"/>
  <c r="K346" i="7"/>
  <c r="L346" i="7" a="1"/>
  <c r="L346" i="7"/>
  <c r="M346" i="7" a="1"/>
  <c r="M346" i="7"/>
  <c r="N346" i="7" a="1"/>
  <c r="N346" i="7"/>
  <c r="O346" i="7" a="1"/>
  <c r="O346" i="7"/>
  <c r="P346" i="7" a="1"/>
  <c r="P346" i="7"/>
  <c r="Q346" i="7" a="1"/>
  <c r="Q346" i="7"/>
  <c r="R346" i="7" a="1"/>
  <c r="R346" i="7"/>
  <c r="S346" i="7" a="1"/>
  <c r="S346" i="7"/>
  <c r="T346" i="7" a="1"/>
  <c r="T346" i="7"/>
  <c r="U346" i="7" a="1"/>
  <c r="U346" i="7"/>
  <c r="V346" i="7" a="1"/>
  <c r="V346" i="7"/>
  <c r="W346" i="7" a="1"/>
  <c r="W346" i="7"/>
  <c r="X346" i="7" a="1"/>
  <c r="X346" i="7"/>
  <c r="Y346" i="7" a="1"/>
  <c r="Y346" i="7"/>
  <c r="B347" i="7" a="1"/>
  <c r="B347" i="7"/>
  <c r="C347" i="7" a="1"/>
  <c r="C347" i="7"/>
  <c r="D347" i="7" a="1"/>
  <c r="D347" i="7"/>
  <c r="E347" i="7" a="1"/>
  <c r="E347" i="7"/>
  <c r="F347" i="7" a="1"/>
  <c r="F347" i="7"/>
  <c r="G347" i="7" a="1"/>
  <c r="G347" i="7"/>
  <c r="H347" i="7" a="1"/>
  <c r="H347" i="7"/>
  <c r="I347" i="7" a="1"/>
  <c r="I347" i="7"/>
  <c r="J347" i="7" a="1"/>
  <c r="J347" i="7"/>
  <c r="K347" i="7" a="1"/>
  <c r="K347" i="7"/>
  <c r="L347" i="7" a="1"/>
  <c r="L347" i="7"/>
  <c r="M347" i="7" a="1"/>
  <c r="M347" i="7"/>
  <c r="N347" i="7" a="1"/>
  <c r="N347" i="7"/>
  <c r="O347" i="7" a="1"/>
  <c r="O347" i="7"/>
  <c r="P347" i="7" a="1"/>
  <c r="P347" i="7"/>
  <c r="Q347" i="7" a="1"/>
  <c r="Q347" i="7"/>
  <c r="R347" i="7" a="1"/>
  <c r="R347" i="7"/>
  <c r="S347" i="7" a="1"/>
  <c r="S347" i="7"/>
  <c r="T347" i="7" a="1"/>
  <c r="T347" i="7"/>
  <c r="U347" i="7" a="1"/>
  <c r="U347" i="7"/>
  <c r="V347" i="7" a="1"/>
  <c r="V347" i="7"/>
  <c r="W347" i="7" a="1"/>
  <c r="W347" i="7"/>
  <c r="X347" i="7" a="1"/>
  <c r="X347" i="7"/>
  <c r="Y347" i="7" a="1"/>
  <c r="Y347" i="7"/>
  <c r="B348" i="7" a="1"/>
  <c r="B348" i="7"/>
  <c r="C348" i="7" a="1"/>
  <c r="C348" i="7"/>
  <c r="D348" i="7" a="1"/>
  <c r="D348" i="7"/>
  <c r="E348" i="7" a="1"/>
  <c r="E348" i="7"/>
  <c r="F348" i="7" a="1"/>
  <c r="F348" i="7"/>
  <c r="G348" i="7" a="1"/>
  <c r="G348" i="7"/>
  <c r="H348" i="7" a="1"/>
  <c r="H348" i="7"/>
  <c r="I348" i="7" a="1"/>
  <c r="I348" i="7"/>
  <c r="J348" i="7" a="1"/>
  <c r="J348" i="7"/>
  <c r="K348" i="7" a="1"/>
  <c r="K348" i="7"/>
  <c r="L348" i="7" a="1"/>
  <c r="L348" i="7"/>
  <c r="M348" i="7" a="1"/>
  <c r="M348" i="7"/>
  <c r="N348" i="7" a="1"/>
  <c r="N348" i="7"/>
  <c r="O348" i="7" a="1"/>
  <c r="O348" i="7"/>
  <c r="P348" i="7" a="1"/>
  <c r="P348" i="7"/>
  <c r="Q348" i="7" a="1"/>
  <c r="Q348" i="7"/>
  <c r="R348" i="7" a="1"/>
  <c r="R348" i="7"/>
  <c r="S348" i="7" a="1"/>
  <c r="S348" i="7"/>
  <c r="T348" i="7" a="1"/>
  <c r="T348" i="7"/>
  <c r="U348" i="7" a="1"/>
  <c r="U348" i="7"/>
  <c r="V348" i="7" a="1"/>
  <c r="V348" i="7"/>
  <c r="W348" i="7" a="1"/>
  <c r="W348" i="7"/>
  <c r="X348" i="7" a="1"/>
  <c r="X348" i="7"/>
  <c r="Y348" i="7" a="1"/>
  <c r="Y348" i="7"/>
  <c r="B349" i="7" a="1"/>
  <c r="B349" i="7"/>
  <c r="C349" i="7" a="1"/>
  <c r="C349" i="7"/>
  <c r="D349" i="7" a="1"/>
  <c r="D349" i="7"/>
  <c r="E349" i="7" a="1"/>
  <c r="E349" i="7"/>
  <c r="F349" i="7" a="1"/>
  <c r="F349" i="7"/>
  <c r="G349" i="7" a="1"/>
  <c r="G349" i="7"/>
  <c r="H349" i="7" a="1"/>
  <c r="H349" i="7"/>
  <c r="I349" i="7" a="1"/>
  <c r="I349" i="7"/>
  <c r="J349" i="7" a="1"/>
  <c r="J349" i="7"/>
  <c r="K349" i="7" a="1"/>
  <c r="K349" i="7"/>
  <c r="L349" i="7" a="1"/>
  <c r="L349" i="7"/>
  <c r="M349" i="7" a="1"/>
  <c r="M349" i="7"/>
  <c r="N349" i="7" a="1"/>
  <c r="N349" i="7"/>
  <c r="O349" i="7" a="1"/>
  <c r="O349" i="7"/>
  <c r="P349" i="7" a="1"/>
  <c r="P349" i="7"/>
  <c r="Q349" i="7" a="1"/>
  <c r="Q349" i="7"/>
  <c r="R349" i="7" a="1"/>
  <c r="R349" i="7"/>
  <c r="S349" i="7" a="1"/>
  <c r="S349" i="7"/>
  <c r="T349" i="7" a="1"/>
  <c r="T349" i="7"/>
  <c r="U349" i="7" a="1"/>
  <c r="U349" i="7"/>
  <c r="V349" i="7" a="1"/>
  <c r="V349" i="7"/>
  <c r="W349" i="7" a="1"/>
  <c r="W349" i="7"/>
  <c r="X349" i="7" a="1"/>
  <c r="X349" i="7"/>
  <c r="Y349" i="7" a="1"/>
  <c r="Y349" i="7"/>
  <c r="B350" i="7" a="1"/>
  <c r="B350" i="7"/>
  <c r="C350" i="7" a="1"/>
  <c r="C350" i="7"/>
  <c r="D350" i="7" a="1"/>
  <c r="D350" i="7"/>
  <c r="E350" i="7" a="1"/>
  <c r="E350" i="7"/>
  <c r="F350" i="7" a="1"/>
  <c r="F350" i="7"/>
  <c r="G350" i="7" a="1"/>
  <c r="G350" i="7"/>
  <c r="H350" i="7" a="1"/>
  <c r="H350" i="7"/>
  <c r="I350" i="7" a="1"/>
  <c r="I350" i="7"/>
  <c r="J350" i="7" a="1"/>
  <c r="J350" i="7"/>
  <c r="K350" i="7" a="1"/>
  <c r="K350" i="7"/>
  <c r="L350" i="7" a="1"/>
  <c r="L350" i="7"/>
  <c r="M350" i="7" a="1"/>
  <c r="M350" i="7"/>
  <c r="N350" i="7" a="1"/>
  <c r="N350" i="7"/>
  <c r="O350" i="7" a="1"/>
  <c r="O350" i="7"/>
  <c r="P350" i="7" a="1"/>
  <c r="P350" i="7"/>
  <c r="Q350" i="7" a="1"/>
  <c r="Q350" i="7"/>
  <c r="R350" i="7" a="1"/>
  <c r="R350" i="7"/>
  <c r="S350" i="7" a="1"/>
  <c r="S350" i="7"/>
  <c r="T350" i="7" a="1"/>
  <c r="T350" i="7"/>
  <c r="U350" i="7" a="1"/>
  <c r="U350" i="7"/>
  <c r="V350" i="7" a="1"/>
  <c r="V350" i="7"/>
  <c r="W350" i="7" a="1"/>
  <c r="W350" i="7"/>
  <c r="X350" i="7" a="1"/>
  <c r="X350" i="7"/>
  <c r="Y350" i="7" a="1"/>
  <c r="Y350" i="7"/>
  <c r="B351" i="7" a="1"/>
  <c r="B351" i="7"/>
  <c r="C351" i="7" a="1"/>
  <c r="C351" i="7"/>
  <c r="D351" i="7" a="1"/>
  <c r="D351" i="7"/>
  <c r="E351" i="7" a="1"/>
  <c r="E351" i="7"/>
  <c r="F351" i="7" a="1"/>
  <c r="F351" i="7"/>
  <c r="G351" i="7" a="1"/>
  <c r="G351" i="7"/>
  <c r="H351" i="7" a="1"/>
  <c r="H351" i="7"/>
  <c r="I351" i="7" a="1"/>
  <c r="I351" i="7"/>
  <c r="J351" i="7" a="1"/>
  <c r="J351" i="7"/>
  <c r="K351" i="7" a="1"/>
  <c r="K351" i="7"/>
  <c r="L351" i="7" a="1"/>
  <c r="L351" i="7"/>
  <c r="M351" i="7" a="1"/>
  <c r="M351" i="7"/>
  <c r="N351" i="7" a="1"/>
  <c r="N351" i="7"/>
  <c r="O351" i="7" a="1"/>
  <c r="O351" i="7"/>
  <c r="P351" i="7" a="1"/>
  <c r="P351" i="7"/>
  <c r="Q351" i="7" a="1"/>
  <c r="Q351" i="7"/>
  <c r="R351" i="7" a="1"/>
  <c r="R351" i="7"/>
  <c r="S351" i="7" a="1"/>
  <c r="S351" i="7"/>
  <c r="T351" i="7" a="1"/>
  <c r="T351" i="7"/>
  <c r="U351" i="7" a="1"/>
  <c r="U351" i="7"/>
  <c r="V351" i="7" a="1"/>
  <c r="V351" i="7"/>
  <c r="W351" i="7" a="1"/>
  <c r="W351" i="7"/>
  <c r="X351" i="7" a="1"/>
  <c r="X351" i="7"/>
  <c r="Y351" i="7" a="1"/>
  <c r="Y351" i="7"/>
  <c r="B352" i="7" a="1"/>
  <c r="B352" i="7"/>
  <c r="C352" i="7" a="1"/>
  <c r="C352" i="7"/>
  <c r="D352" i="7" a="1"/>
  <c r="D352" i="7"/>
  <c r="E352" i="7" a="1"/>
  <c r="E352" i="7"/>
  <c r="F352" i="7" a="1"/>
  <c r="F352" i="7"/>
  <c r="G352" i="7" a="1"/>
  <c r="G352" i="7"/>
  <c r="H352" i="7" a="1"/>
  <c r="H352" i="7"/>
  <c r="I352" i="7" a="1"/>
  <c r="I352" i="7"/>
  <c r="J352" i="7" a="1"/>
  <c r="J352" i="7"/>
  <c r="K352" i="7" a="1"/>
  <c r="K352" i="7"/>
  <c r="L352" i="7" a="1"/>
  <c r="L352" i="7"/>
  <c r="M352" i="7" a="1"/>
  <c r="M352" i="7"/>
  <c r="N352" i="7" a="1"/>
  <c r="N352" i="7"/>
  <c r="O352" i="7" a="1"/>
  <c r="O352" i="7"/>
  <c r="P352" i="7" a="1"/>
  <c r="P352" i="7"/>
  <c r="Q352" i="7" a="1"/>
  <c r="Q352" i="7"/>
  <c r="R352" i="7" a="1"/>
  <c r="R352" i="7"/>
  <c r="S352" i="7" a="1"/>
  <c r="S352" i="7"/>
  <c r="T352" i="7" a="1"/>
  <c r="T352" i="7"/>
  <c r="U352" i="7" a="1"/>
  <c r="U352" i="7"/>
  <c r="V352" i="7" a="1"/>
  <c r="V352" i="7"/>
  <c r="W352" i="7" a="1"/>
  <c r="W352" i="7"/>
  <c r="X352" i="7" a="1"/>
  <c r="X352" i="7"/>
  <c r="Y352" i="7" a="1"/>
  <c r="Y352" i="7"/>
  <c r="B353" i="7" a="1"/>
  <c r="B353" i="7"/>
  <c r="C353" i="7" a="1"/>
  <c r="C353" i="7"/>
  <c r="D353" i="7" a="1"/>
  <c r="D353" i="7"/>
  <c r="E353" i="7" a="1"/>
  <c r="E353" i="7"/>
  <c r="F353" i="7" a="1"/>
  <c r="F353" i="7"/>
  <c r="G353" i="7" a="1"/>
  <c r="G353" i="7"/>
  <c r="H353" i="7" a="1"/>
  <c r="H353" i="7"/>
  <c r="I353" i="7" a="1"/>
  <c r="I353" i="7"/>
  <c r="J353" i="7" a="1"/>
  <c r="J353" i="7"/>
  <c r="K353" i="7" a="1"/>
  <c r="K353" i="7"/>
  <c r="L353" i="7" a="1"/>
  <c r="L353" i="7"/>
  <c r="M353" i="7" a="1"/>
  <c r="M353" i="7"/>
  <c r="N353" i="7" a="1"/>
  <c r="N353" i="7"/>
  <c r="O353" i="7" a="1"/>
  <c r="O353" i="7"/>
  <c r="P353" i="7" a="1"/>
  <c r="P353" i="7"/>
  <c r="Q353" i="7" a="1"/>
  <c r="Q353" i="7"/>
  <c r="R353" i="7" a="1"/>
  <c r="R353" i="7"/>
  <c r="S353" i="7" a="1"/>
  <c r="S353" i="7"/>
  <c r="T353" i="7" a="1"/>
  <c r="T353" i="7"/>
  <c r="U353" i="7" a="1"/>
  <c r="U353" i="7"/>
  <c r="V353" i="7" a="1"/>
  <c r="V353" i="7"/>
  <c r="W353" i="7" a="1"/>
  <c r="W353" i="7"/>
  <c r="X353" i="7" a="1"/>
  <c r="X353" i="7"/>
  <c r="Y353" i="7" a="1"/>
  <c r="Y353" i="7"/>
  <c r="B354" i="7" a="1"/>
  <c r="B354" i="7"/>
  <c r="C354" i="7" a="1"/>
  <c r="C354" i="7"/>
  <c r="D354" i="7" a="1"/>
  <c r="D354" i="7"/>
  <c r="E354" i="7" a="1"/>
  <c r="E354" i="7"/>
  <c r="F354" i="7" a="1"/>
  <c r="F354" i="7"/>
  <c r="G354" i="7" a="1"/>
  <c r="G354" i="7"/>
  <c r="H354" i="7" a="1"/>
  <c r="H354" i="7"/>
  <c r="I354" i="7" a="1"/>
  <c r="I354" i="7"/>
  <c r="J354" i="7" a="1"/>
  <c r="J354" i="7"/>
  <c r="K354" i="7" a="1"/>
  <c r="K354" i="7"/>
  <c r="L354" i="7" a="1"/>
  <c r="L354" i="7"/>
  <c r="M354" i="7" a="1"/>
  <c r="M354" i="7"/>
  <c r="N354" i="7" a="1"/>
  <c r="N354" i="7"/>
  <c r="O354" i="7" a="1"/>
  <c r="O354" i="7"/>
  <c r="P354" i="7" a="1"/>
  <c r="P354" i="7"/>
  <c r="Q354" i="7" a="1"/>
  <c r="Q354" i="7"/>
  <c r="R354" i="7" a="1"/>
  <c r="R354" i="7"/>
  <c r="S354" i="7" a="1"/>
  <c r="S354" i="7"/>
  <c r="T354" i="7" a="1"/>
  <c r="T354" i="7"/>
  <c r="U354" i="7" a="1"/>
  <c r="U354" i="7"/>
  <c r="V354" i="7" a="1"/>
  <c r="V354" i="7"/>
  <c r="W354" i="7" a="1"/>
  <c r="W354" i="7"/>
  <c r="X354" i="7" a="1"/>
  <c r="X354" i="7"/>
  <c r="Y354" i="7" a="1"/>
  <c r="Y354" i="7"/>
  <c r="B355" i="7" a="1"/>
  <c r="B355" i="7"/>
  <c r="C355" i="7" a="1"/>
  <c r="C355" i="7"/>
  <c r="D355" i="7" a="1"/>
  <c r="D355" i="7"/>
  <c r="E355" i="7" a="1"/>
  <c r="E355" i="7"/>
  <c r="F355" i="7" a="1"/>
  <c r="F355" i="7"/>
  <c r="G355" i="7" a="1"/>
  <c r="G355" i="7"/>
  <c r="H355" i="7" a="1"/>
  <c r="H355" i="7"/>
  <c r="I355" i="7" a="1"/>
  <c r="I355" i="7"/>
  <c r="J355" i="7" a="1"/>
  <c r="J355" i="7"/>
  <c r="K355" i="7" a="1"/>
  <c r="K355" i="7"/>
  <c r="L355" i="7" a="1"/>
  <c r="L355" i="7"/>
  <c r="M355" i="7" a="1"/>
  <c r="M355" i="7"/>
  <c r="N355" i="7" a="1"/>
  <c r="N355" i="7"/>
  <c r="O355" i="7" a="1"/>
  <c r="O355" i="7"/>
  <c r="P355" i="7" a="1"/>
  <c r="P355" i="7"/>
  <c r="Q355" i="7" a="1"/>
  <c r="Q355" i="7"/>
  <c r="R355" i="7" a="1"/>
  <c r="R355" i="7"/>
  <c r="S355" i="7" a="1"/>
  <c r="S355" i="7"/>
  <c r="T355" i="7" a="1"/>
  <c r="T355" i="7"/>
  <c r="U355" i="7" a="1"/>
  <c r="U355" i="7"/>
  <c r="V355" i="7" a="1"/>
  <c r="V355" i="7"/>
  <c r="W355" i="7" a="1"/>
  <c r="W355" i="7"/>
  <c r="X355" i="7" a="1"/>
  <c r="X355" i="7"/>
  <c r="Y355" i="7" a="1"/>
  <c r="Y355" i="7"/>
  <c r="B356" i="7" a="1"/>
  <c r="B356" i="7"/>
  <c r="C356" i="7" a="1"/>
  <c r="C356" i="7"/>
  <c r="D356" i="7" a="1"/>
  <c r="D356" i="7"/>
  <c r="E356" i="7" a="1"/>
  <c r="E356" i="7"/>
  <c r="F356" i="7" a="1"/>
  <c r="F356" i="7"/>
  <c r="G356" i="7" a="1"/>
  <c r="G356" i="7"/>
  <c r="H356" i="7" a="1"/>
  <c r="H356" i="7"/>
  <c r="I356" i="7" a="1"/>
  <c r="I356" i="7"/>
  <c r="J356" i="7" a="1"/>
  <c r="J356" i="7"/>
  <c r="K356" i="7" a="1"/>
  <c r="K356" i="7"/>
  <c r="L356" i="7" a="1"/>
  <c r="L356" i="7"/>
  <c r="M356" i="7" a="1"/>
  <c r="M356" i="7"/>
  <c r="N356" i="7" a="1"/>
  <c r="N356" i="7"/>
  <c r="O356" i="7" a="1"/>
  <c r="O356" i="7"/>
  <c r="P356" i="7" a="1"/>
  <c r="P356" i="7"/>
  <c r="Q356" i="7" a="1"/>
  <c r="Q356" i="7"/>
  <c r="R356" i="7" a="1"/>
  <c r="R356" i="7"/>
  <c r="S356" i="7" a="1"/>
  <c r="S356" i="7"/>
  <c r="T356" i="7" a="1"/>
  <c r="T356" i="7"/>
  <c r="U356" i="7" a="1"/>
  <c r="U356" i="7"/>
  <c r="V356" i="7" a="1"/>
  <c r="V356" i="7"/>
  <c r="W356" i="7" a="1"/>
  <c r="W356" i="7"/>
  <c r="X356" i="7" a="1"/>
  <c r="X356" i="7"/>
  <c r="Y356" i="7" a="1"/>
  <c r="Y356" i="7"/>
  <c r="B357" i="7" a="1"/>
  <c r="B357" i="7"/>
  <c r="C357" i="7" a="1"/>
  <c r="C357" i="7"/>
  <c r="D357" i="7" a="1"/>
  <c r="D357" i="7"/>
  <c r="E357" i="7" a="1"/>
  <c r="E357" i="7"/>
  <c r="F357" i="7" a="1"/>
  <c r="F357" i="7"/>
  <c r="G357" i="7" a="1"/>
  <c r="G357" i="7"/>
  <c r="H357" i="7" a="1"/>
  <c r="H357" i="7"/>
  <c r="I357" i="7" a="1"/>
  <c r="I357" i="7"/>
  <c r="J357" i="7" a="1"/>
  <c r="J357" i="7"/>
  <c r="K357" i="7" a="1"/>
  <c r="K357" i="7"/>
  <c r="L357" i="7" a="1"/>
  <c r="L357" i="7"/>
  <c r="M357" i="7" a="1"/>
  <c r="M357" i="7"/>
  <c r="N357" i="7" a="1"/>
  <c r="N357" i="7"/>
  <c r="O357" i="7" a="1"/>
  <c r="O357" i="7"/>
  <c r="P357" i="7" a="1"/>
  <c r="P357" i="7"/>
  <c r="Q357" i="7" a="1"/>
  <c r="Q357" i="7"/>
  <c r="R357" i="7" a="1"/>
  <c r="R357" i="7"/>
  <c r="S357" i="7" a="1"/>
  <c r="S357" i="7"/>
  <c r="T357" i="7" a="1"/>
  <c r="T357" i="7"/>
  <c r="U357" i="7" a="1"/>
  <c r="U357" i="7"/>
  <c r="V357" i="7" a="1"/>
  <c r="V357" i="7"/>
  <c r="W357" i="7" a="1"/>
  <c r="W357" i="7"/>
  <c r="X357" i="7" a="1"/>
  <c r="X357" i="7"/>
  <c r="Y357" i="7" a="1"/>
  <c r="Y357" i="7"/>
  <c r="B358" i="7" a="1"/>
  <c r="B358" i="7"/>
  <c r="C358" i="7" a="1"/>
  <c r="C358" i="7"/>
  <c r="D358" i="7" a="1"/>
  <c r="D358" i="7"/>
  <c r="E358" i="7" a="1"/>
  <c r="E358" i="7"/>
  <c r="F358" i="7" a="1"/>
  <c r="F358" i="7"/>
  <c r="G358" i="7" a="1"/>
  <c r="G358" i="7"/>
  <c r="H358" i="7" a="1"/>
  <c r="H358" i="7"/>
  <c r="I358" i="7" a="1"/>
  <c r="I358" i="7"/>
  <c r="J358" i="7" a="1"/>
  <c r="J358" i="7"/>
  <c r="K358" i="7" a="1"/>
  <c r="K358" i="7"/>
  <c r="L358" i="7" a="1"/>
  <c r="L358" i="7"/>
  <c r="M358" i="7" a="1"/>
  <c r="M358" i="7"/>
  <c r="N358" i="7" a="1"/>
  <c r="N358" i="7"/>
  <c r="O358" i="7" a="1"/>
  <c r="O358" i="7"/>
  <c r="P358" i="7" a="1"/>
  <c r="P358" i="7"/>
  <c r="Q358" i="7" a="1"/>
  <c r="Q358" i="7"/>
  <c r="R358" i="7" a="1"/>
  <c r="R358" i="7"/>
  <c r="S358" i="7" a="1"/>
  <c r="S358" i="7"/>
  <c r="T358" i="7" a="1"/>
  <c r="T358" i="7"/>
  <c r="U358" i="7" a="1"/>
  <c r="U358" i="7"/>
  <c r="V358" i="7" a="1"/>
  <c r="V358" i="7"/>
  <c r="W358" i="7" a="1"/>
  <c r="W358" i="7"/>
  <c r="X358" i="7" a="1"/>
  <c r="X358" i="7"/>
  <c r="Y358" i="7" a="1"/>
  <c r="Y358" i="7"/>
  <c r="B359" i="7" a="1"/>
  <c r="B359" i="7"/>
  <c r="C359" i="7" a="1"/>
  <c r="C359" i="7"/>
  <c r="D359" i="7" a="1"/>
  <c r="D359" i="7"/>
  <c r="E359" i="7" a="1"/>
  <c r="E359" i="7"/>
  <c r="F359" i="7" a="1"/>
  <c r="F359" i="7"/>
  <c r="G359" i="7" a="1"/>
  <c r="G359" i="7"/>
  <c r="H359" i="7" a="1"/>
  <c r="H359" i="7"/>
  <c r="I359" i="7" a="1"/>
  <c r="I359" i="7"/>
  <c r="J359" i="7" a="1"/>
  <c r="J359" i="7"/>
  <c r="K359" i="7" a="1"/>
  <c r="K359" i="7"/>
  <c r="L359" i="7" a="1"/>
  <c r="L359" i="7"/>
  <c r="M359" i="7" a="1"/>
  <c r="M359" i="7"/>
  <c r="N359" i="7" a="1"/>
  <c r="N359" i="7"/>
  <c r="O359" i="7" a="1"/>
  <c r="O359" i="7"/>
  <c r="P359" i="7" a="1"/>
  <c r="P359" i="7"/>
  <c r="Q359" i="7" a="1"/>
  <c r="Q359" i="7"/>
  <c r="R359" i="7" a="1"/>
  <c r="R359" i="7"/>
  <c r="S359" i="7" a="1"/>
  <c r="S359" i="7"/>
  <c r="T359" i="7" a="1"/>
  <c r="T359" i="7"/>
  <c r="U359" i="7" a="1"/>
  <c r="U359" i="7"/>
  <c r="V359" i="7" a="1"/>
  <c r="V359" i="7"/>
  <c r="W359" i="7" a="1"/>
  <c r="W359" i="7"/>
  <c r="X359" i="7" a="1"/>
  <c r="X359" i="7"/>
  <c r="Y359" i="7" a="1"/>
  <c r="Y359" i="7"/>
  <c r="B360" i="7" a="1"/>
  <c r="B360" i="7"/>
  <c r="C360" i="7" a="1"/>
  <c r="C360" i="7"/>
  <c r="D360" i="7" a="1"/>
  <c r="D360" i="7"/>
  <c r="E360" i="7" a="1"/>
  <c r="E360" i="7"/>
  <c r="F360" i="7" a="1"/>
  <c r="F360" i="7"/>
  <c r="G360" i="7" a="1"/>
  <c r="G360" i="7"/>
  <c r="H360" i="7" a="1"/>
  <c r="H360" i="7"/>
  <c r="I360" i="7" a="1"/>
  <c r="I360" i="7"/>
  <c r="J360" i="7" a="1"/>
  <c r="J360" i="7"/>
  <c r="K360" i="7" a="1"/>
  <c r="K360" i="7"/>
  <c r="L360" i="7" a="1"/>
  <c r="L360" i="7"/>
  <c r="M360" i="7" a="1"/>
  <c r="M360" i="7"/>
  <c r="N360" i="7" a="1"/>
  <c r="N360" i="7"/>
  <c r="O360" i="7" a="1"/>
  <c r="O360" i="7"/>
  <c r="P360" i="7" a="1"/>
  <c r="P360" i="7"/>
  <c r="Q360" i="7" a="1"/>
  <c r="Q360" i="7"/>
  <c r="R360" i="7" a="1"/>
  <c r="R360" i="7"/>
  <c r="S360" i="7" a="1"/>
  <c r="S360" i="7"/>
  <c r="T360" i="7" a="1"/>
  <c r="T360" i="7"/>
  <c r="U360" i="7" a="1"/>
  <c r="U360" i="7"/>
  <c r="V360" i="7" a="1"/>
  <c r="V360" i="7"/>
  <c r="W360" i="7" a="1"/>
  <c r="W360" i="7"/>
  <c r="X360" i="7" a="1"/>
  <c r="X360" i="7"/>
  <c r="Y360" i="7" a="1"/>
  <c r="Y360" i="7"/>
  <c r="B361" i="7" a="1"/>
  <c r="B361" i="7"/>
  <c r="C361" i="7" a="1"/>
  <c r="C361" i="7"/>
  <c r="D361" i="7" a="1"/>
  <c r="D361" i="7"/>
  <c r="E361" i="7" a="1"/>
  <c r="E361" i="7"/>
  <c r="F361" i="7" a="1"/>
  <c r="F361" i="7"/>
  <c r="G361" i="7" a="1"/>
  <c r="G361" i="7"/>
  <c r="H361" i="7" a="1"/>
  <c r="H361" i="7"/>
  <c r="I361" i="7" a="1"/>
  <c r="I361" i="7"/>
  <c r="J361" i="7" a="1"/>
  <c r="J361" i="7"/>
  <c r="K361" i="7" a="1"/>
  <c r="K361" i="7"/>
  <c r="L361" i="7" a="1"/>
  <c r="L361" i="7"/>
  <c r="M361" i="7" a="1"/>
  <c r="M361" i="7"/>
  <c r="N361" i="7" a="1"/>
  <c r="N361" i="7"/>
  <c r="O361" i="7" a="1"/>
  <c r="O361" i="7"/>
  <c r="P361" i="7" a="1"/>
  <c r="P361" i="7"/>
  <c r="Q361" i="7" a="1"/>
  <c r="Q361" i="7"/>
  <c r="R361" i="7" a="1"/>
  <c r="R361" i="7"/>
  <c r="S361" i="7" a="1"/>
  <c r="S361" i="7"/>
  <c r="T361" i="7" a="1"/>
  <c r="T361" i="7"/>
  <c r="U361" i="7" a="1"/>
  <c r="U361" i="7"/>
  <c r="V361" i="7" a="1"/>
  <c r="V361" i="7"/>
  <c r="W361" i="7" a="1"/>
  <c r="W361" i="7"/>
  <c r="X361" i="7" a="1"/>
  <c r="X361" i="7"/>
  <c r="Y361" i="7" a="1"/>
  <c r="Y361" i="7"/>
  <c r="B362" i="7" a="1"/>
  <c r="B362" i="7"/>
  <c r="C362" i="7" a="1"/>
  <c r="C362" i="7"/>
  <c r="D362" i="7" a="1"/>
  <c r="D362" i="7"/>
  <c r="E362" i="7" a="1"/>
  <c r="E362" i="7"/>
  <c r="F362" i="7" a="1"/>
  <c r="F362" i="7"/>
  <c r="G362" i="7" a="1"/>
  <c r="G362" i="7"/>
  <c r="H362" i="7" a="1"/>
  <c r="H362" i="7"/>
  <c r="I362" i="7" a="1"/>
  <c r="I362" i="7"/>
  <c r="J362" i="7" a="1"/>
  <c r="J362" i="7"/>
  <c r="K362" i="7" a="1"/>
  <c r="K362" i="7"/>
  <c r="L362" i="7" a="1"/>
  <c r="L362" i="7"/>
  <c r="M362" i="7" a="1"/>
  <c r="M362" i="7"/>
  <c r="N362" i="7" a="1"/>
  <c r="N362" i="7"/>
  <c r="O362" i="7" a="1"/>
  <c r="O362" i="7"/>
  <c r="P362" i="7" a="1"/>
  <c r="P362" i="7"/>
  <c r="Q362" i="7" a="1"/>
  <c r="Q362" i="7"/>
  <c r="R362" i="7" a="1"/>
  <c r="R362" i="7"/>
  <c r="S362" i="7" a="1"/>
  <c r="S362" i="7"/>
  <c r="T362" i="7" a="1"/>
  <c r="T362" i="7"/>
  <c r="U362" i="7" a="1"/>
  <c r="U362" i="7"/>
  <c r="V362" i="7" a="1"/>
  <c r="V362" i="7"/>
  <c r="W362" i="7" a="1"/>
  <c r="W362" i="7"/>
  <c r="X362" i="7" a="1"/>
  <c r="X362" i="7"/>
  <c r="Y362" i="7" a="1"/>
  <c r="Y362" i="7"/>
  <c r="B363" i="7" a="1"/>
  <c r="B363" i="7"/>
  <c r="C363" i="7" a="1"/>
  <c r="C363" i="7"/>
  <c r="D363" i="7" a="1"/>
  <c r="D363" i="7"/>
  <c r="E363" i="7" a="1"/>
  <c r="E363" i="7"/>
  <c r="F363" i="7" a="1"/>
  <c r="F363" i="7"/>
  <c r="G363" i="7" a="1"/>
  <c r="G363" i="7"/>
  <c r="H363" i="7" a="1"/>
  <c r="H363" i="7"/>
  <c r="I363" i="7" a="1"/>
  <c r="I363" i="7"/>
  <c r="J363" i="7" a="1"/>
  <c r="J363" i="7"/>
  <c r="K363" i="7" a="1"/>
  <c r="K363" i="7"/>
  <c r="L363" i="7" a="1"/>
  <c r="L363" i="7"/>
  <c r="M363" i="7" a="1"/>
  <c r="M363" i="7"/>
  <c r="N363" i="7" a="1"/>
  <c r="N363" i="7"/>
  <c r="O363" i="7" a="1"/>
  <c r="O363" i="7"/>
  <c r="P363" i="7" a="1"/>
  <c r="P363" i="7"/>
  <c r="Q363" i="7" a="1"/>
  <c r="Q363" i="7"/>
  <c r="R363" i="7" a="1"/>
  <c r="R363" i="7"/>
  <c r="S363" i="7" a="1"/>
  <c r="S363" i="7"/>
  <c r="T363" i="7" a="1"/>
  <c r="T363" i="7"/>
  <c r="U363" i="7" a="1"/>
  <c r="U363" i="7"/>
  <c r="V363" i="7" a="1"/>
  <c r="V363" i="7"/>
  <c r="W363" i="7" a="1"/>
  <c r="W363" i="7"/>
  <c r="X363" i="7" a="1"/>
  <c r="X363" i="7"/>
  <c r="Y363" i="7" a="1"/>
  <c r="Y363" i="7"/>
  <c r="B364" i="7" a="1"/>
  <c r="B364" i="7"/>
  <c r="C364" i="7" a="1"/>
  <c r="C364" i="7"/>
  <c r="D364" i="7" a="1"/>
  <c r="D364" i="7"/>
  <c r="E364" i="7" a="1"/>
  <c r="E364" i="7"/>
  <c r="F364" i="7" a="1"/>
  <c r="F364" i="7"/>
  <c r="G364" i="7" a="1"/>
  <c r="G364" i="7"/>
  <c r="H364" i="7" a="1"/>
  <c r="H364" i="7"/>
  <c r="I364" i="7" a="1"/>
  <c r="I364" i="7"/>
  <c r="J364" i="7" a="1"/>
  <c r="J364" i="7"/>
  <c r="K364" i="7" a="1"/>
  <c r="K364" i="7"/>
  <c r="L364" i="7" a="1"/>
  <c r="L364" i="7"/>
  <c r="M364" i="7" a="1"/>
  <c r="M364" i="7"/>
  <c r="N364" i="7" a="1"/>
  <c r="N364" i="7"/>
  <c r="O364" i="7" a="1"/>
  <c r="O364" i="7"/>
  <c r="P364" i="7" a="1"/>
  <c r="P364" i="7"/>
  <c r="Q364" i="7" a="1"/>
  <c r="Q364" i="7"/>
  <c r="R364" i="7" a="1"/>
  <c r="R364" i="7"/>
  <c r="S364" i="7" a="1"/>
  <c r="S364" i="7"/>
  <c r="T364" i="7" a="1"/>
  <c r="T364" i="7"/>
  <c r="U364" i="7" a="1"/>
  <c r="U364" i="7"/>
  <c r="V364" i="7" a="1"/>
  <c r="V364" i="7"/>
  <c r="W364" i="7" a="1"/>
  <c r="W364" i="7"/>
  <c r="X364" i="7" a="1"/>
  <c r="X364" i="7"/>
  <c r="Y364" i="7" a="1"/>
  <c r="Y364" i="7"/>
  <c r="B365" i="7" a="1"/>
  <c r="B365" i="7"/>
  <c r="C365" i="7" a="1"/>
  <c r="C365" i="7"/>
  <c r="D365" i="7" a="1"/>
  <c r="D365" i="7"/>
  <c r="E365" i="7" a="1"/>
  <c r="E365" i="7"/>
  <c r="F365" i="7" a="1"/>
  <c r="F365" i="7"/>
  <c r="G365" i="7" a="1"/>
  <c r="G365" i="7"/>
  <c r="H365" i="7" a="1"/>
  <c r="H365" i="7"/>
  <c r="I365" i="7" a="1"/>
  <c r="I365" i="7"/>
  <c r="J365" i="7" a="1"/>
  <c r="J365" i="7"/>
  <c r="K365" i="7" a="1"/>
  <c r="K365" i="7"/>
  <c r="L365" i="7" a="1"/>
  <c r="L365" i="7"/>
  <c r="M365" i="7" a="1"/>
  <c r="M365" i="7"/>
  <c r="N365" i="7" a="1"/>
  <c r="N365" i="7"/>
  <c r="O365" i="7" a="1"/>
  <c r="O365" i="7"/>
  <c r="P365" i="7" a="1"/>
  <c r="P365" i="7"/>
  <c r="Q365" i="7" a="1"/>
  <c r="Q365" i="7"/>
  <c r="R365" i="7" a="1"/>
  <c r="R365" i="7"/>
  <c r="S365" i="7" a="1"/>
  <c r="S365" i="7"/>
  <c r="T365" i="7" a="1"/>
  <c r="T365" i="7"/>
  <c r="U365" i="7" a="1"/>
  <c r="U365" i="7"/>
  <c r="V365" i="7" a="1"/>
  <c r="V365" i="7"/>
  <c r="W365" i="7" a="1"/>
  <c r="W365" i="7"/>
  <c r="X365" i="7" a="1"/>
  <c r="X365" i="7"/>
  <c r="Y365" i="7" a="1"/>
  <c r="Y365" i="7"/>
  <c r="B366" i="7" a="1"/>
  <c r="B366" i="7"/>
  <c r="C366" i="7" a="1"/>
  <c r="C366" i="7"/>
  <c r="D366" i="7" a="1"/>
  <c r="D366" i="7"/>
  <c r="E366" i="7" a="1"/>
  <c r="E366" i="7"/>
  <c r="F366" i="7" a="1"/>
  <c r="F366" i="7"/>
  <c r="G366" i="7" a="1"/>
  <c r="G366" i="7"/>
  <c r="H366" i="7" a="1"/>
  <c r="H366" i="7"/>
  <c r="I366" i="7" a="1"/>
  <c r="I366" i="7"/>
  <c r="J366" i="7" a="1"/>
  <c r="J366" i="7"/>
  <c r="K366" i="7" a="1"/>
  <c r="K366" i="7"/>
  <c r="L366" i="7" a="1"/>
  <c r="L366" i="7"/>
  <c r="M366" i="7" a="1"/>
  <c r="M366" i="7"/>
  <c r="N366" i="7" a="1"/>
  <c r="N366" i="7"/>
  <c r="O366" i="7" a="1"/>
  <c r="O366" i="7"/>
  <c r="P366" i="7" a="1"/>
  <c r="P366" i="7"/>
  <c r="Q366" i="7" a="1"/>
  <c r="Q366" i="7"/>
  <c r="R366" i="7" a="1"/>
  <c r="R366" i="7"/>
  <c r="S366" i="7" a="1"/>
  <c r="S366" i="7"/>
  <c r="T366" i="7" a="1"/>
  <c r="T366" i="7"/>
  <c r="U366" i="7" a="1"/>
  <c r="U366" i="7"/>
  <c r="V366" i="7" a="1"/>
  <c r="V366" i="7"/>
  <c r="W366" i="7" a="1"/>
  <c r="W366" i="7"/>
  <c r="X366" i="7" a="1"/>
  <c r="X366" i="7"/>
  <c r="Y366" i="7" a="1"/>
  <c r="Y366" i="7"/>
  <c r="B367" i="7" a="1"/>
  <c r="B367" i="7"/>
  <c r="C367" i="7" a="1"/>
  <c r="C367" i="7"/>
  <c r="D367" i="7" a="1"/>
  <c r="D367" i="7"/>
  <c r="E367" i="7" a="1"/>
  <c r="E367" i="7"/>
  <c r="F367" i="7" a="1"/>
  <c r="F367" i="7"/>
  <c r="G367" i="7" a="1"/>
  <c r="G367" i="7"/>
  <c r="H367" i="7" a="1"/>
  <c r="H367" i="7"/>
  <c r="I367" i="7" a="1"/>
  <c r="I367" i="7"/>
  <c r="J367" i="7" a="1"/>
  <c r="J367" i="7"/>
  <c r="K367" i="7" a="1"/>
  <c r="K367" i="7"/>
  <c r="L367" i="7" a="1"/>
  <c r="L367" i="7"/>
  <c r="M367" i="7" a="1"/>
  <c r="M367" i="7"/>
  <c r="N367" i="7" a="1"/>
  <c r="N367" i="7"/>
  <c r="O367" i="7" a="1"/>
  <c r="O367" i="7"/>
  <c r="P367" i="7" a="1"/>
  <c r="P367" i="7"/>
  <c r="Q367" i="7" a="1"/>
  <c r="Q367" i="7"/>
  <c r="R367" i="7" a="1"/>
  <c r="R367" i="7"/>
  <c r="S367" i="7" a="1"/>
  <c r="S367" i="7"/>
  <c r="T367" i="7" a="1"/>
  <c r="T367" i="7"/>
  <c r="U367" i="7" a="1"/>
  <c r="U367" i="7"/>
  <c r="V367" i="7" a="1"/>
  <c r="V367" i="7"/>
  <c r="W367" i="7" a="1"/>
  <c r="W367" i="7"/>
  <c r="X367" i="7" a="1"/>
  <c r="X367" i="7"/>
  <c r="Y367" i="7" a="1"/>
  <c r="Y367" i="7"/>
  <c r="B368" i="7" a="1"/>
  <c r="B368" i="7"/>
  <c r="C368" i="7" a="1"/>
  <c r="C368" i="7"/>
  <c r="D368" i="7" a="1"/>
  <c r="D368" i="7"/>
  <c r="E368" i="7" a="1"/>
  <c r="E368" i="7"/>
  <c r="F368" i="7" a="1"/>
  <c r="F368" i="7"/>
  <c r="G368" i="7" a="1"/>
  <c r="G368" i="7"/>
  <c r="H368" i="7" a="1"/>
  <c r="H368" i="7"/>
  <c r="I368" i="7" a="1"/>
  <c r="I368" i="7"/>
  <c r="J368" i="7" a="1"/>
  <c r="J368" i="7"/>
  <c r="K368" i="7" a="1"/>
  <c r="K368" i="7"/>
  <c r="L368" i="7" a="1"/>
  <c r="L368" i="7"/>
  <c r="M368" i="7" a="1"/>
  <c r="M368" i="7"/>
  <c r="N368" i="7" a="1"/>
  <c r="N368" i="7"/>
  <c r="O368" i="7" a="1"/>
  <c r="O368" i="7"/>
  <c r="P368" i="7" a="1"/>
  <c r="P368" i="7"/>
  <c r="Q368" i="7" a="1"/>
  <c r="Q368" i="7"/>
  <c r="R368" i="7" a="1"/>
  <c r="R368" i="7"/>
  <c r="S368" i="7" a="1"/>
  <c r="S368" i="7"/>
  <c r="T368" i="7" a="1"/>
  <c r="T368" i="7"/>
  <c r="U368" i="7" a="1"/>
  <c r="U368" i="7"/>
  <c r="V368" i="7" a="1"/>
  <c r="V368" i="7"/>
  <c r="W368" i="7" a="1"/>
  <c r="W368" i="7"/>
  <c r="X368" i="7" a="1"/>
  <c r="X368" i="7"/>
  <c r="Y368" i="7" a="1"/>
  <c r="Y368" i="7"/>
  <c r="B369" i="7" a="1"/>
  <c r="B369" i="7"/>
  <c r="C369" i="7" a="1"/>
  <c r="C369" i="7"/>
  <c r="D369" i="7" a="1"/>
  <c r="D369" i="7"/>
  <c r="E369" i="7" a="1"/>
  <c r="E369" i="7"/>
  <c r="F369" i="7" a="1"/>
  <c r="F369" i="7"/>
  <c r="G369" i="7" a="1"/>
  <c r="G369" i="7"/>
  <c r="H369" i="7" a="1"/>
  <c r="H369" i="7"/>
  <c r="I369" i="7" a="1"/>
  <c r="I369" i="7"/>
  <c r="J369" i="7" a="1"/>
  <c r="J369" i="7"/>
  <c r="K369" i="7" a="1"/>
  <c r="K369" i="7"/>
  <c r="L369" i="7" a="1"/>
  <c r="L369" i="7"/>
  <c r="M369" i="7" a="1"/>
  <c r="M369" i="7"/>
  <c r="N369" i="7" a="1"/>
  <c r="N369" i="7"/>
  <c r="O369" i="7" a="1"/>
  <c r="O369" i="7"/>
  <c r="P369" i="7" a="1"/>
  <c r="P369" i="7"/>
  <c r="Q369" i="7" a="1"/>
  <c r="Q369" i="7"/>
  <c r="R369" i="7" a="1"/>
  <c r="R369" i="7"/>
  <c r="S369" i="7" a="1"/>
  <c r="S369" i="7"/>
  <c r="T369" i="7" a="1"/>
  <c r="T369" i="7"/>
  <c r="U369" i="7" a="1"/>
  <c r="U369" i="7"/>
  <c r="V369" i="7" a="1"/>
  <c r="V369" i="7"/>
  <c r="W369" i="7" a="1"/>
  <c r="W369" i="7"/>
  <c r="X369" i="7" a="1"/>
  <c r="X369" i="7"/>
  <c r="Y369" i="7" a="1"/>
  <c r="Y369" i="7"/>
  <c r="B370" i="7" a="1"/>
  <c r="B370" i="7"/>
  <c r="C370" i="7" a="1"/>
  <c r="C370" i="7"/>
  <c r="D370" i="7" a="1"/>
  <c r="D370" i="7"/>
  <c r="E370" i="7" a="1"/>
  <c r="E370" i="7"/>
  <c r="F370" i="7" a="1"/>
  <c r="F370" i="7"/>
  <c r="G370" i="7" a="1"/>
  <c r="G370" i="7"/>
  <c r="H370" i="7" a="1"/>
  <c r="H370" i="7"/>
  <c r="I370" i="7" a="1"/>
  <c r="I370" i="7"/>
  <c r="J370" i="7" a="1"/>
  <c r="J370" i="7"/>
  <c r="K370" i="7" a="1"/>
  <c r="K370" i="7"/>
  <c r="L370" i="7" a="1"/>
  <c r="L370" i="7"/>
  <c r="M370" i="7" a="1"/>
  <c r="M370" i="7"/>
  <c r="N370" i="7" a="1"/>
  <c r="N370" i="7"/>
  <c r="O370" i="7" a="1"/>
  <c r="O370" i="7"/>
  <c r="P370" i="7" a="1"/>
  <c r="P370" i="7"/>
  <c r="Q370" i="7" a="1"/>
  <c r="Q370" i="7"/>
  <c r="R370" i="7" a="1"/>
  <c r="R370" i="7"/>
  <c r="S370" i="7" a="1"/>
  <c r="S370" i="7"/>
  <c r="T370" i="7" a="1"/>
  <c r="T370" i="7"/>
  <c r="U370" i="7" a="1"/>
  <c r="U370" i="7"/>
  <c r="V370" i="7" a="1"/>
  <c r="V370" i="7"/>
  <c r="W370" i="7" a="1"/>
  <c r="W370" i="7"/>
  <c r="X370" i="7" a="1"/>
  <c r="X370" i="7"/>
  <c r="Y370" i="7" a="1"/>
  <c r="Y370" i="7"/>
  <c r="B371" i="7" a="1"/>
  <c r="B371" i="7"/>
  <c r="C371" i="7" a="1"/>
  <c r="C371" i="7"/>
  <c r="D371" i="7" a="1"/>
  <c r="D371" i="7"/>
  <c r="E371" i="7" a="1"/>
  <c r="E371" i="7"/>
  <c r="F371" i="7" a="1"/>
  <c r="F371" i="7"/>
  <c r="G371" i="7" a="1"/>
  <c r="G371" i="7"/>
  <c r="H371" i="7" a="1"/>
  <c r="H371" i="7"/>
  <c r="I371" i="7" a="1"/>
  <c r="I371" i="7"/>
  <c r="J371" i="7" a="1"/>
  <c r="J371" i="7"/>
  <c r="K371" i="7" a="1"/>
  <c r="K371" i="7"/>
  <c r="L371" i="7" a="1"/>
  <c r="L371" i="7"/>
  <c r="M371" i="7" a="1"/>
  <c r="M371" i="7"/>
  <c r="N371" i="7" a="1"/>
  <c r="N371" i="7"/>
  <c r="O371" i="7" a="1"/>
  <c r="O371" i="7"/>
  <c r="P371" i="7" a="1"/>
  <c r="P371" i="7"/>
  <c r="Q371" i="7" a="1"/>
  <c r="Q371" i="7"/>
  <c r="R371" i="7" a="1"/>
  <c r="R371" i="7"/>
  <c r="S371" i="7" a="1"/>
  <c r="S371" i="7"/>
  <c r="T371" i="7" a="1"/>
  <c r="T371" i="7"/>
  <c r="U371" i="7" a="1"/>
  <c r="U371" i="7"/>
  <c r="V371" i="7" a="1"/>
  <c r="V371" i="7"/>
  <c r="W371" i="7" a="1"/>
  <c r="W371" i="7"/>
  <c r="X371" i="7" a="1"/>
  <c r="X371" i="7"/>
  <c r="Y371" i="7" a="1"/>
  <c r="Y371" i="7"/>
  <c r="B372" i="7" a="1"/>
  <c r="B372" i="7"/>
  <c r="C372" i="7" a="1"/>
  <c r="C372" i="7"/>
  <c r="D372" i="7" a="1"/>
  <c r="D372" i="7"/>
  <c r="E372" i="7" a="1"/>
  <c r="E372" i="7"/>
  <c r="F372" i="7" a="1"/>
  <c r="F372" i="7"/>
  <c r="G372" i="7" a="1"/>
  <c r="G372" i="7"/>
  <c r="H372" i="7" a="1"/>
  <c r="H372" i="7"/>
  <c r="I372" i="7" a="1"/>
  <c r="I372" i="7"/>
  <c r="J372" i="7" a="1"/>
  <c r="J372" i="7"/>
  <c r="K372" i="7" a="1"/>
  <c r="K372" i="7"/>
  <c r="L372" i="7" a="1"/>
  <c r="L372" i="7"/>
  <c r="M372" i="7" a="1"/>
  <c r="M372" i="7"/>
  <c r="N372" i="7" a="1"/>
  <c r="N372" i="7"/>
  <c r="O372" i="7" a="1"/>
  <c r="O372" i="7"/>
  <c r="P372" i="7" a="1"/>
  <c r="P372" i="7"/>
  <c r="Q372" i="7" a="1"/>
  <c r="Q372" i="7"/>
  <c r="R372" i="7" a="1"/>
  <c r="R372" i="7"/>
  <c r="S372" i="7" a="1"/>
  <c r="S372" i="7"/>
  <c r="T372" i="7" a="1"/>
  <c r="T372" i="7"/>
  <c r="U372" i="7" a="1"/>
  <c r="U372" i="7"/>
  <c r="V372" i="7" a="1"/>
  <c r="V372" i="7"/>
  <c r="W372" i="7" a="1"/>
  <c r="W372" i="7"/>
  <c r="X372" i="7" a="1"/>
  <c r="X372" i="7"/>
  <c r="Y372" i="7" a="1"/>
  <c r="Y372" i="7"/>
  <c r="B373" i="7" a="1"/>
  <c r="B373" i="7"/>
  <c r="C373" i="7" a="1"/>
  <c r="C373" i="7"/>
  <c r="D373" i="7" a="1"/>
  <c r="D373" i="7"/>
  <c r="E373" i="7" a="1"/>
  <c r="E373" i="7"/>
  <c r="F373" i="7" a="1"/>
  <c r="F373" i="7"/>
  <c r="G373" i="7" a="1"/>
  <c r="G373" i="7"/>
  <c r="H373" i="7" a="1"/>
  <c r="H373" i="7"/>
  <c r="I373" i="7" a="1"/>
  <c r="I373" i="7"/>
  <c r="J373" i="7" a="1"/>
  <c r="J373" i="7"/>
  <c r="K373" i="7" a="1"/>
  <c r="K373" i="7"/>
  <c r="L373" i="7" a="1"/>
  <c r="L373" i="7"/>
  <c r="M373" i="7" a="1"/>
  <c r="M373" i="7"/>
  <c r="N373" i="7" a="1"/>
  <c r="N373" i="7"/>
  <c r="O373" i="7" a="1"/>
  <c r="O373" i="7"/>
  <c r="P373" i="7" a="1"/>
  <c r="P373" i="7"/>
  <c r="Q373" i="7" a="1"/>
  <c r="Q373" i="7"/>
  <c r="R373" i="7" a="1"/>
  <c r="R373" i="7"/>
  <c r="S373" i="7" a="1"/>
  <c r="S373" i="7"/>
  <c r="T373" i="7" a="1"/>
  <c r="T373" i="7"/>
  <c r="U373" i="7" a="1"/>
  <c r="U373" i="7"/>
  <c r="V373" i="7" a="1"/>
  <c r="V373" i="7"/>
  <c r="W373" i="7" a="1"/>
  <c r="W373" i="7"/>
  <c r="X373" i="7" a="1"/>
  <c r="X373" i="7"/>
  <c r="Y373" i="7" a="1"/>
  <c r="Y373" i="7"/>
  <c r="B374" i="7" a="1"/>
  <c r="B374" i="7"/>
  <c r="C374" i="7" a="1"/>
  <c r="C374" i="7"/>
  <c r="D374" i="7" a="1"/>
  <c r="D374" i="7"/>
  <c r="E374" i="7" a="1"/>
  <c r="E374" i="7"/>
  <c r="F374" i="7" a="1"/>
  <c r="F374" i="7"/>
  <c r="G374" i="7" a="1"/>
  <c r="G374" i="7"/>
  <c r="H374" i="7" a="1"/>
  <c r="H374" i="7"/>
  <c r="I374" i="7" a="1"/>
  <c r="I374" i="7"/>
  <c r="J374" i="7" a="1"/>
  <c r="J374" i="7"/>
  <c r="K374" i="7" a="1"/>
  <c r="K374" i="7"/>
  <c r="L374" i="7" a="1"/>
  <c r="L374" i="7"/>
  <c r="M374" i="7" a="1"/>
  <c r="M374" i="7"/>
  <c r="N374" i="7" a="1"/>
  <c r="N374" i="7"/>
  <c r="O374" i="7" a="1"/>
  <c r="O374" i="7"/>
  <c r="P374" i="7" a="1"/>
  <c r="P374" i="7"/>
  <c r="Q374" i="7" a="1"/>
  <c r="Q374" i="7"/>
  <c r="R374" i="7" a="1"/>
  <c r="R374" i="7"/>
  <c r="S374" i="7" a="1"/>
  <c r="S374" i="7"/>
  <c r="T374" i="7" a="1"/>
  <c r="T374" i="7"/>
  <c r="U374" i="7" a="1"/>
  <c r="U374" i="7"/>
  <c r="V374" i="7" a="1"/>
  <c r="V374" i="7"/>
  <c r="W374" i="7" a="1"/>
  <c r="W374" i="7"/>
  <c r="X374" i="7" a="1"/>
  <c r="X374" i="7"/>
  <c r="Y374" i="7" a="1"/>
  <c r="Y374" i="7"/>
  <c r="B375" i="7" a="1"/>
  <c r="B375" i="7"/>
  <c r="C375" i="7" a="1"/>
  <c r="C375" i="7"/>
  <c r="D375" i="7" a="1"/>
  <c r="D375" i="7"/>
  <c r="E375" i="7" a="1"/>
  <c r="E375" i="7"/>
  <c r="F375" i="7" a="1"/>
  <c r="F375" i="7"/>
  <c r="G375" i="7" a="1"/>
  <c r="G375" i="7"/>
  <c r="H375" i="7" a="1"/>
  <c r="H375" i="7"/>
  <c r="I375" i="7" a="1"/>
  <c r="I375" i="7"/>
  <c r="J375" i="7" a="1"/>
  <c r="J375" i="7"/>
  <c r="K375" i="7" a="1"/>
  <c r="K375" i="7"/>
  <c r="L375" i="7" a="1"/>
  <c r="L375" i="7"/>
  <c r="M375" i="7" a="1"/>
  <c r="M375" i="7"/>
  <c r="N375" i="7" a="1"/>
  <c r="N375" i="7"/>
  <c r="O375" i="7" a="1"/>
  <c r="O375" i="7"/>
  <c r="P375" i="7" a="1"/>
  <c r="P375" i="7"/>
  <c r="Q375" i="7" a="1"/>
  <c r="Q375" i="7"/>
  <c r="R375" i="7" a="1"/>
  <c r="R375" i="7"/>
  <c r="S375" i="7" a="1"/>
  <c r="S375" i="7"/>
  <c r="T375" i="7" a="1"/>
  <c r="T375" i="7"/>
  <c r="U375" i="7" a="1"/>
  <c r="U375" i="7"/>
  <c r="V375" i="7" a="1"/>
  <c r="V375" i="7"/>
  <c r="W375" i="7" a="1"/>
  <c r="W375" i="7"/>
  <c r="X375" i="7" a="1"/>
  <c r="X375" i="7"/>
  <c r="Y375" i="7" a="1"/>
  <c r="Y375" i="7"/>
  <c r="B376" i="7" a="1"/>
  <c r="B376" i="7"/>
  <c r="C376" i="7" a="1"/>
  <c r="C376" i="7"/>
  <c r="D376" i="7" a="1"/>
  <c r="D376" i="7"/>
  <c r="E376" i="7" a="1"/>
  <c r="E376" i="7"/>
  <c r="F376" i="7" a="1"/>
  <c r="F376" i="7"/>
  <c r="G376" i="7" a="1"/>
  <c r="G376" i="7"/>
  <c r="H376" i="7" a="1"/>
  <c r="H376" i="7"/>
  <c r="I376" i="7" a="1"/>
  <c r="I376" i="7"/>
  <c r="J376" i="7" a="1"/>
  <c r="J376" i="7"/>
  <c r="K376" i="7" a="1"/>
  <c r="K376" i="7"/>
  <c r="L376" i="7" a="1"/>
  <c r="L376" i="7"/>
  <c r="M376" i="7" a="1"/>
  <c r="M376" i="7"/>
  <c r="N376" i="7" a="1"/>
  <c r="N376" i="7"/>
  <c r="O376" i="7" a="1"/>
  <c r="O376" i="7"/>
  <c r="P376" i="7" a="1"/>
  <c r="P376" i="7"/>
  <c r="Q376" i="7" a="1"/>
  <c r="Q376" i="7"/>
  <c r="R376" i="7" a="1"/>
  <c r="R376" i="7"/>
  <c r="S376" i="7" a="1"/>
  <c r="S376" i="7"/>
  <c r="T376" i="7" a="1"/>
  <c r="T376" i="7"/>
  <c r="U376" i="7" a="1"/>
  <c r="U376" i="7"/>
  <c r="V376" i="7" a="1"/>
  <c r="V376" i="7"/>
  <c r="W376" i="7" a="1"/>
  <c r="W376" i="7"/>
  <c r="X376" i="7" a="1"/>
  <c r="X376" i="7"/>
  <c r="Y376" i="7" a="1"/>
  <c r="Y376" i="7"/>
  <c r="B377" i="7" a="1"/>
  <c r="B377" i="7"/>
  <c r="C377" i="7" a="1"/>
  <c r="C377" i="7"/>
  <c r="D377" i="7" a="1"/>
  <c r="D377" i="7"/>
  <c r="E377" i="7" a="1"/>
  <c r="E377" i="7"/>
  <c r="F377" i="7" a="1"/>
  <c r="F377" i="7"/>
  <c r="G377" i="7" a="1"/>
  <c r="G377" i="7"/>
  <c r="H377" i="7" a="1"/>
  <c r="H377" i="7"/>
  <c r="I377" i="7" a="1"/>
  <c r="I377" i="7"/>
  <c r="J377" i="7" a="1"/>
  <c r="J377" i="7"/>
  <c r="K377" i="7" a="1"/>
  <c r="K377" i="7"/>
  <c r="L377" i="7" a="1"/>
  <c r="L377" i="7"/>
  <c r="M377" i="7" a="1"/>
  <c r="M377" i="7"/>
  <c r="N377" i="7" a="1"/>
  <c r="N377" i="7"/>
  <c r="O377" i="7" a="1"/>
  <c r="O377" i="7"/>
  <c r="P377" i="7" a="1"/>
  <c r="P377" i="7"/>
  <c r="Q377" i="7" a="1"/>
  <c r="Q377" i="7"/>
  <c r="R377" i="7" a="1"/>
  <c r="R377" i="7"/>
  <c r="S377" i="7" a="1"/>
  <c r="S377" i="7"/>
  <c r="T377" i="7" a="1"/>
  <c r="T377" i="7"/>
  <c r="U377" i="7" a="1"/>
  <c r="U377" i="7"/>
  <c r="V377" i="7" a="1"/>
  <c r="V377" i="7"/>
  <c r="W377" i="7" a="1"/>
  <c r="W377" i="7"/>
  <c r="X377" i="7" a="1"/>
  <c r="X377" i="7"/>
  <c r="Y377" i="7" a="1"/>
  <c r="Y377" i="7"/>
  <c r="B378" i="7" a="1"/>
  <c r="B378" i="7"/>
  <c r="C378" i="7" a="1"/>
  <c r="C378" i="7"/>
  <c r="D378" i="7" a="1"/>
  <c r="D378" i="7"/>
  <c r="E378" i="7" a="1"/>
  <c r="E378" i="7"/>
  <c r="F378" i="7" a="1"/>
  <c r="F378" i="7"/>
  <c r="G378" i="7" a="1"/>
  <c r="G378" i="7"/>
  <c r="H378" i="7" a="1"/>
  <c r="H378" i="7"/>
  <c r="I378" i="7" a="1"/>
  <c r="I378" i="7"/>
  <c r="J378" i="7" a="1"/>
  <c r="J378" i="7"/>
  <c r="K378" i="7" a="1"/>
  <c r="K378" i="7"/>
  <c r="L378" i="7" a="1"/>
  <c r="L378" i="7"/>
  <c r="M378" i="7" a="1"/>
  <c r="M378" i="7"/>
  <c r="N378" i="7" a="1"/>
  <c r="N378" i="7"/>
  <c r="O378" i="7" a="1"/>
  <c r="O378" i="7"/>
  <c r="P378" i="7" a="1"/>
  <c r="P378" i="7"/>
  <c r="Q378" i="7" a="1"/>
  <c r="Q378" i="7"/>
  <c r="R378" i="7" a="1"/>
  <c r="R378" i="7"/>
  <c r="S378" i="7" a="1"/>
  <c r="S378" i="7"/>
  <c r="T378" i="7" a="1"/>
  <c r="T378" i="7"/>
  <c r="U378" i="7" a="1"/>
  <c r="U378" i="7"/>
  <c r="V378" i="7" a="1"/>
  <c r="V378" i="7"/>
  <c r="W378" i="7" a="1"/>
  <c r="W378" i="7"/>
  <c r="X378" i="7" a="1"/>
  <c r="X378" i="7"/>
  <c r="Y378" i="7" a="1"/>
  <c r="Y378" i="7"/>
  <c r="B379" i="7" a="1"/>
  <c r="B379" i="7"/>
  <c r="C379" i="7" a="1"/>
  <c r="C379" i="7"/>
  <c r="D379" i="7" a="1"/>
  <c r="D379" i="7"/>
  <c r="E379" i="7" a="1"/>
  <c r="E379" i="7"/>
  <c r="F379" i="7" a="1"/>
  <c r="F379" i="7"/>
  <c r="G379" i="7" a="1"/>
  <c r="G379" i="7"/>
  <c r="H379" i="7" a="1"/>
  <c r="H379" i="7"/>
  <c r="I379" i="7" a="1"/>
  <c r="I379" i="7"/>
  <c r="J379" i="7" a="1"/>
  <c r="J379" i="7"/>
  <c r="K379" i="7" a="1"/>
  <c r="K379" i="7"/>
  <c r="L379" i="7" a="1"/>
  <c r="L379" i="7"/>
  <c r="M379" i="7" a="1"/>
  <c r="M379" i="7"/>
  <c r="N379" i="7" a="1"/>
  <c r="N379" i="7"/>
  <c r="O379" i="7" a="1"/>
  <c r="O379" i="7"/>
  <c r="P379" i="7" a="1"/>
  <c r="P379" i="7"/>
  <c r="Q379" i="7" a="1"/>
  <c r="Q379" i="7"/>
  <c r="R379" i="7" a="1"/>
  <c r="R379" i="7"/>
  <c r="S379" i="7" a="1"/>
  <c r="S379" i="7"/>
  <c r="T379" i="7" a="1"/>
  <c r="T379" i="7"/>
  <c r="U379" i="7" a="1"/>
  <c r="U379" i="7"/>
  <c r="V379" i="7" a="1"/>
  <c r="V379" i="7"/>
  <c r="W379" i="7" a="1"/>
  <c r="W379" i="7"/>
  <c r="X379" i="7" a="1"/>
  <c r="X379" i="7"/>
  <c r="Y379" i="7" a="1"/>
  <c r="Y379" i="7"/>
  <c r="B380" i="7" a="1"/>
  <c r="B380" i="7"/>
  <c r="C380" i="7" a="1"/>
  <c r="C380" i="7"/>
  <c r="D380" i="7" a="1"/>
  <c r="D380" i="7"/>
  <c r="E380" i="7" a="1"/>
  <c r="E380" i="7"/>
  <c r="F380" i="7" a="1"/>
  <c r="F380" i="7"/>
  <c r="G380" i="7" a="1"/>
  <c r="G380" i="7"/>
  <c r="H380" i="7" a="1"/>
  <c r="H380" i="7"/>
  <c r="I380" i="7" a="1"/>
  <c r="I380" i="7"/>
  <c r="J380" i="7" a="1"/>
  <c r="J380" i="7"/>
  <c r="K380" i="7" a="1"/>
  <c r="K380" i="7"/>
  <c r="L380" i="7" a="1"/>
  <c r="L380" i="7"/>
  <c r="M380" i="7" a="1"/>
  <c r="M380" i="7"/>
  <c r="N380" i="7" a="1"/>
  <c r="N380" i="7"/>
  <c r="O380" i="7" a="1"/>
  <c r="O380" i="7"/>
  <c r="P380" i="7" a="1"/>
  <c r="P380" i="7"/>
  <c r="Q380" i="7" a="1"/>
  <c r="Q380" i="7"/>
  <c r="R380" i="7" a="1"/>
  <c r="R380" i="7"/>
  <c r="S380" i="7" a="1"/>
  <c r="S380" i="7"/>
  <c r="T380" i="7" a="1"/>
  <c r="T380" i="7"/>
  <c r="U380" i="7" a="1"/>
  <c r="U380" i="7"/>
  <c r="V380" i="7" a="1"/>
  <c r="V380" i="7"/>
  <c r="W380" i="7" a="1"/>
  <c r="W380" i="7"/>
  <c r="X380" i="7" a="1"/>
  <c r="X380" i="7"/>
  <c r="Y380" i="7" a="1"/>
  <c r="Y380" i="7"/>
  <c r="B381" i="7" a="1"/>
  <c r="B381" i="7"/>
  <c r="C381" i="7" a="1"/>
  <c r="C381" i="7"/>
  <c r="D381" i="7" a="1"/>
  <c r="D381" i="7"/>
  <c r="E381" i="7" a="1"/>
  <c r="E381" i="7"/>
  <c r="F381" i="7" a="1"/>
  <c r="F381" i="7"/>
  <c r="G381" i="7" a="1"/>
  <c r="G381" i="7"/>
  <c r="H381" i="7" a="1"/>
  <c r="H381" i="7"/>
  <c r="I381" i="7" a="1"/>
  <c r="I381" i="7"/>
  <c r="J381" i="7" a="1"/>
  <c r="J381" i="7"/>
  <c r="K381" i="7" a="1"/>
  <c r="K381" i="7"/>
  <c r="L381" i="7" a="1"/>
  <c r="L381" i="7"/>
  <c r="M381" i="7" a="1"/>
  <c r="M381" i="7"/>
  <c r="N381" i="7" a="1"/>
  <c r="N381" i="7"/>
  <c r="O381" i="7" a="1"/>
  <c r="O381" i="7"/>
  <c r="P381" i="7" a="1"/>
  <c r="P381" i="7"/>
  <c r="Q381" i="7" a="1"/>
  <c r="Q381" i="7"/>
  <c r="R381" i="7" a="1"/>
  <c r="R381" i="7"/>
  <c r="S381" i="7" a="1"/>
  <c r="S381" i="7"/>
  <c r="T381" i="7" a="1"/>
  <c r="T381" i="7"/>
  <c r="U381" i="7" a="1"/>
  <c r="U381" i="7"/>
  <c r="V381" i="7" a="1"/>
  <c r="V381" i="7"/>
  <c r="W381" i="7" a="1"/>
  <c r="W381" i="7"/>
  <c r="X381" i="7" a="1"/>
  <c r="X381" i="7"/>
  <c r="Y381" i="7" a="1"/>
  <c r="Y381" i="7"/>
  <c r="B382" i="7" a="1"/>
  <c r="B382" i="7"/>
  <c r="C382" i="7" a="1"/>
  <c r="C382" i="7"/>
  <c r="D382" i="7" a="1"/>
  <c r="D382" i="7"/>
  <c r="E382" i="7" a="1"/>
  <c r="E382" i="7"/>
  <c r="F382" i="7" a="1"/>
  <c r="F382" i="7"/>
  <c r="G382" i="7" a="1"/>
  <c r="G382" i="7"/>
  <c r="H382" i="7" a="1"/>
  <c r="H382" i="7"/>
  <c r="I382" i="7" a="1"/>
  <c r="I382" i="7"/>
  <c r="J382" i="7" a="1"/>
  <c r="J382" i="7"/>
  <c r="K382" i="7" a="1"/>
  <c r="K382" i="7"/>
  <c r="L382" i="7" a="1"/>
  <c r="L382" i="7"/>
  <c r="M382" i="7" a="1"/>
  <c r="M382" i="7"/>
  <c r="N382" i="7" a="1"/>
  <c r="N382" i="7"/>
  <c r="O382" i="7" a="1"/>
  <c r="O382" i="7"/>
  <c r="P382" i="7" a="1"/>
  <c r="P382" i="7"/>
  <c r="Q382" i="7" a="1"/>
  <c r="Q382" i="7"/>
  <c r="R382" i="7" a="1"/>
  <c r="R382" i="7"/>
  <c r="S382" i="7" a="1"/>
  <c r="S382" i="7"/>
  <c r="T382" i="7" a="1"/>
  <c r="T382" i="7"/>
  <c r="U382" i="7" a="1"/>
  <c r="U382" i="7"/>
  <c r="V382" i="7" a="1"/>
  <c r="V382" i="7"/>
  <c r="W382" i="7" a="1"/>
  <c r="W382" i="7"/>
  <c r="X382" i="7" a="1"/>
  <c r="X382" i="7"/>
  <c r="Y382" i="7" a="1"/>
  <c r="Y382" i="7"/>
  <c r="B383" i="7" a="1"/>
  <c r="B383" i="7"/>
  <c r="C383" i="7" a="1"/>
  <c r="C383" i="7"/>
  <c r="D383" i="7" a="1"/>
  <c r="D383" i="7"/>
  <c r="E383" i="7" a="1"/>
  <c r="E383" i="7"/>
  <c r="F383" i="7" a="1"/>
  <c r="F383" i="7"/>
  <c r="G383" i="7" a="1"/>
  <c r="G383" i="7"/>
  <c r="H383" i="7" a="1"/>
  <c r="H383" i="7"/>
  <c r="I383" i="7" a="1"/>
  <c r="I383" i="7"/>
  <c r="J383" i="7" a="1"/>
  <c r="J383" i="7"/>
  <c r="K383" i="7" a="1"/>
  <c r="K383" i="7"/>
  <c r="L383" i="7" a="1"/>
  <c r="L383" i="7"/>
  <c r="M383" i="7" a="1"/>
  <c r="M383" i="7"/>
  <c r="N383" i="7" a="1"/>
  <c r="N383" i="7"/>
  <c r="O383" i="7" a="1"/>
  <c r="O383" i="7"/>
  <c r="P383" i="7" a="1"/>
  <c r="P383" i="7"/>
  <c r="Q383" i="7" a="1"/>
  <c r="Q383" i="7"/>
  <c r="R383" i="7" a="1"/>
  <c r="R383" i="7"/>
  <c r="S383" i="7" a="1"/>
  <c r="S383" i="7"/>
  <c r="T383" i="7" a="1"/>
  <c r="T383" i="7"/>
  <c r="U383" i="7" a="1"/>
  <c r="U383" i="7"/>
  <c r="V383" i="7" a="1"/>
  <c r="V383" i="7"/>
  <c r="W383" i="7" a="1"/>
  <c r="W383" i="7"/>
  <c r="X383" i="7" a="1"/>
  <c r="X383" i="7"/>
  <c r="Y383" i="7" a="1"/>
  <c r="Y383" i="7"/>
  <c r="B384" i="7" a="1"/>
  <c r="B384" i="7"/>
  <c r="C384" i="7" a="1"/>
  <c r="C384" i="7"/>
  <c r="D384" i="7" a="1"/>
  <c r="D384" i="7"/>
  <c r="E384" i="7" a="1"/>
  <c r="E384" i="7"/>
  <c r="F384" i="7" a="1"/>
  <c r="F384" i="7"/>
  <c r="G384" i="7" a="1"/>
  <c r="G384" i="7"/>
  <c r="H384" i="7" a="1"/>
  <c r="H384" i="7"/>
  <c r="I384" i="7" a="1"/>
  <c r="I384" i="7"/>
  <c r="J384" i="7" a="1"/>
  <c r="J384" i="7"/>
  <c r="K384" i="7" a="1"/>
  <c r="K384" i="7"/>
  <c r="L384" i="7" a="1"/>
  <c r="L384" i="7"/>
  <c r="M384" i="7" a="1"/>
  <c r="M384" i="7"/>
  <c r="N384" i="7" a="1"/>
  <c r="N384" i="7"/>
  <c r="O384" i="7" a="1"/>
  <c r="O384" i="7"/>
  <c r="P384" i="7" a="1"/>
  <c r="P384" i="7"/>
  <c r="Q384" i="7" a="1"/>
  <c r="Q384" i="7"/>
  <c r="R384" i="7" a="1"/>
  <c r="R384" i="7"/>
  <c r="S384" i="7" a="1"/>
  <c r="S384" i="7"/>
  <c r="T384" i="7" a="1"/>
  <c r="T384" i="7"/>
  <c r="U384" i="7" a="1"/>
  <c r="U384" i="7"/>
  <c r="V384" i="7" a="1"/>
  <c r="V384" i="7"/>
  <c r="W384" i="7" a="1"/>
  <c r="W384" i="7"/>
  <c r="X384" i="7" a="1"/>
  <c r="X384" i="7"/>
  <c r="Y384" i="7" a="1"/>
  <c r="Y384" i="7"/>
  <c r="B385" i="7" a="1"/>
  <c r="B385" i="7"/>
  <c r="C385" i="7" a="1"/>
  <c r="C385" i="7"/>
  <c r="D385" i="7" a="1"/>
  <c r="D385" i="7"/>
  <c r="E385" i="7" a="1"/>
  <c r="E385" i="7"/>
  <c r="F385" i="7" a="1"/>
  <c r="F385" i="7"/>
  <c r="G385" i="7" a="1"/>
  <c r="G385" i="7"/>
  <c r="H385" i="7" a="1"/>
  <c r="H385" i="7"/>
  <c r="I385" i="7" a="1"/>
  <c r="I385" i="7"/>
  <c r="J385" i="7" a="1"/>
  <c r="J385" i="7"/>
  <c r="K385" i="7" a="1"/>
  <c r="K385" i="7"/>
  <c r="L385" i="7" a="1"/>
  <c r="L385" i="7"/>
  <c r="M385" i="7" a="1"/>
  <c r="M385" i="7"/>
  <c r="N385" i="7" a="1"/>
  <c r="N385" i="7"/>
  <c r="O385" i="7" a="1"/>
  <c r="O385" i="7"/>
  <c r="P385" i="7" a="1"/>
  <c r="P385" i="7"/>
  <c r="Q385" i="7" a="1"/>
  <c r="Q385" i="7"/>
  <c r="R385" i="7" a="1"/>
  <c r="R385" i="7"/>
  <c r="S385" i="7" a="1"/>
  <c r="S385" i="7"/>
  <c r="T385" i="7" a="1"/>
  <c r="T385" i="7"/>
  <c r="U385" i="7" a="1"/>
  <c r="U385" i="7"/>
  <c r="V385" i="7" a="1"/>
  <c r="V385" i="7"/>
  <c r="W385" i="7" a="1"/>
  <c r="W385" i="7"/>
  <c r="X385" i="7" a="1"/>
  <c r="X385" i="7"/>
  <c r="Y385" i="7" a="1"/>
  <c r="Y385" i="7"/>
  <c r="B386" i="7" a="1"/>
  <c r="B386" i="7"/>
  <c r="C386" i="7" a="1"/>
  <c r="C386" i="7"/>
  <c r="D386" i="7" a="1"/>
  <c r="D386" i="7"/>
  <c r="E386" i="7" a="1"/>
  <c r="E386" i="7"/>
  <c r="F386" i="7" a="1"/>
  <c r="F386" i="7"/>
  <c r="G386" i="7" a="1"/>
  <c r="G386" i="7"/>
  <c r="H386" i="7" a="1"/>
  <c r="H386" i="7"/>
  <c r="I386" i="7" a="1"/>
  <c r="I386" i="7"/>
  <c r="J386" i="7" a="1"/>
  <c r="J386" i="7"/>
  <c r="K386" i="7" a="1"/>
  <c r="K386" i="7"/>
  <c r="L386" i="7" a="1"/>
  <c r="L386" i="7"/>
  <c r="M386" i="7" a="1"/>
  <c r="M386" i="7"/>
  <c r="N386" i="7" a="1"/>
  <c r="N386" i="7"/>
  <c r="O386" i="7" a="1"/>
  <c r="O386" i="7"/>
  <c r="P386" i="7" a="1"/>
  <c r="P386" i="7"/>
  <c r="Q386" i="7" a="1"/>
  <c r="Q386" i="7"/>
  <c r="R386" i="7" a="1"/>
  <c r="R386" i="7"/>
  <c r="S386" i="7" a="1"/>
  <c r="S386" i="7"/>
  <c r="T386" i="7" a="1"/>
  <c r="T386" i="7"/>
  <c r="U386" i="7" a="1"/>
  <c r="U386" i="7"/>
  <c r="V386" i="7" a="1"/>
  <c r="V386" i="7"/>
  <c r="W386" i="7" a="1"/>
  <c r="W386" i="7"/>
  <c r="X386" i="7" a="1"/>
  <c r="X386" i="7"/>
  <c r="Y386" i="7" a="1"/>
  <c r="Y386" i="7"/>
  <c r="B387" i="7" a="1"/>
  <c r="B387" i="7"/>
  <c r="C387" i="7" a="1"/>
  <c r="C387" i="7"/>
  <c r="D387" i="7" a="1"/>
  <c r="D387" i="7"/>
  <c r="E387" i="7" a="1"/>
  <c r="E387" i="7"/>
  <c r="F387" i="7" a="1"/>
  <c r="F387" i="7"/>
  <c r="G387" i="7" a="1"/>
  <c r="G387" i="7"/>
  <c r="H387" i="7" a="1"/>
  <c r="H387" i="7"/>
  <c r="I387" i="7" a="1"/>
  <c r="I387" i="7"/>
  <c r="J387" i="7" a="1"/>
  <c r="J387" i="7"/>
  <c r="K387" i="7" a="1"/>
  <c r="K387" i="7"/>
  <c r="L387" i="7" a="1"/>
  <c r="L387" i="7"/>
  <c r="M387" i="7" a="1"/>
  <c r="M387" i="7"/>
  <c r="N387" i="7" a="1"/>
  <c r="N387" i="7"/>
  <c r="O387" i="7" a="1"/>
  <c r="O387" i="7"/>
  <c r="P387" i="7" a="1"/>
  <c r="P387" i="7"/>
  <c r="Q387" i="7" a="1"/>
  <c r="Q387" i="7"/>
  <c r="R387" i="7" a="1"/>
  <c r="R387" i="7"/>
  <c r="S387" i="7" a="1"/>
  <c r="S387" i="7"/>
  <c r="T387" i="7" a="1"/>
  <c r="T387" i="7"/>
  <c r="U387" i="7" a="1"/>
  <c r="U387" i="7"/>
  <c r="V387" i="7" a="1"/>
  <c r="V387" i="7"/>
  <c r="W387" i="7" a="1"/>
  <c r="W387" i="7"/>
  <c r="X387" i="7" a="1"/>
  <c r="X387" i="7"/>
  <c r="Y387" i="7" a="1"/>
  <c r="Y387" i="7"/>
  <c r="B388" i="7" a="1"/>
  <c r="B388" i="7"/>
  <c r="C388" i="7" a="1"/>
  <c r="C388" i="7"/>
  <c r="D388" i="7" a="1"/>
  <c r="D388" i="7"/>
  <c r="E388" i="7" a="1"/>
  <c r="E388" i="7"/>
  <c r="F388" i="7" a="1"/>
  <c r="F388" i="7"/>
  <c r="G388" i="7" a="1"/>
  <c r="G388" i="7"/>
  <c r="H388" i="7" a="1"/>
  <c r="H388" i="7"/>
  <c r="I388" i="7" a="1"/>
  <c r="I388" i="7"/>
  <c r="J388" i="7" a="1"/>
  <c r="J388" i="7"/>
  <c r="K388" i="7" a="1"/>
  <c r="K388" i="7"/>
  <c r="L388" i="7" a="1"/>
  <c r="L388" i="7"/>
  <c r="M388" i="7" a="1"/>
  <c r="M388" i="7"/>
  <c r="N388" i="7" a="1"/>
  <c r="N388" i="7"/>
  <c r="O388" i="7" a="1"/>
  <c r="O388" i="7"/>
  <c r="P388" i="7" a="1"/>
  <c r="P388" i="7"/>
  <c r="Q388" i="7" a="1"/>
  <c r="Q388" i="7"/>
  <c r="R388" i="7" a="1"/>
  <c r="R388" i="7"/>
  <c r="S388" i="7" a="1"/>
  <c r="S388" i="7"/>
  <c r="T388" i="7" a="1"/>
  <c r="T388" i="7"/>
  <c r="U388" i="7" a="1"/>
  <c r="U388" i="7"/>
  <c r="V388" i="7" a="1"/>
  <c r="V388" i="7"/>
  <c r="W388" i="7" a="1"/>
  <c r="W388" i="7"/>
  <c r="X388" i="7" a="1"/>
  <c r="X388" i="7"/>
  <c r="Y388" i="7" a="1"/>
  <c r="Y388" i="7"/>
  <c r="B389" i="7" a="1"/>
  <c r="B389" i="7"/>
  <c r="C389" i="7" a="1"/>
  <c r="C389" i="7"/>
  <c r="D389" i="7" a="1"/>
  <c r="D389" i="7"/>
  <c r="E389" i="7" a="1"/>
  <c r="E389" i="7"/>
  <c r="F389" i="7" a="1"/>
  <c r="F389" i="7"/>
  <c r="G389" i="7" a="1"/>
  <c r="G389" i="7"/>
  <c r="H389" i="7" a="1"/>
  <c r="H389" i="7"/>
  <c r="I389" i="7" a="1"/>
  <c r="I389" i="7"/>
  <c r="J389" i="7" a="1"/>
  <c r="J389" i="7"/>
  <c r="K389" i="7" a="1"/>
  <c r="K389" i="7"/>
  <c r="L389" i="7" a="1"/>
  <c r="L389" i="7"/>
  <c r="M389" i="7" a="1"/>
  <c r="M389" i="7"/>
  <c r="N389" i="7" a="1"/>
  <c r="N389" i="7"/>
  <c r="O389" i="7" a="1"/>
  <c r="O389" i="7"/>
  <c r="P389" i="7" a="1"/>
  <c r="P389" i="7"/>
  <c r="Q389" i="7" a="1"/>
  <c r="Q389" i="7"/>
  <c r="R389" i="7" a="1"/>
  <c r="R389" i="7"/>
  <c r="S389" i="7" a="1"/>
  <c r="S389" i="7"/>
  <c r="T389" i="7" a="1"/>
  <c r="T389" i="7"/>
  <c r="U389" i="7" a="1"/>
  <c r="U389" i="7"/>
  <c r="V389" i="7" a="1"/>
  <c r="V389" i="7"/>
  <c r="W389" i="7" a="1"/>
  <c r="W389" i="7"/>
  <c r="X389" i="7" a="1"/>
  <c r="X389" i="7"/>
  <c r="Y389" i="7" a="1"/>
  <c r="Y389" i="7"/>
  <c r="B390" i="7" a="1"/>
  <c r="B390" i="7"/>
  <c r="C390" i="7" a="1"/>
  <c r="C390" i="7"/>
  <c r="D390" i="7" a="1"/>
  <c r="D390" i="7"/>
  <c r="E390" i="7" a="1"/>
  <c r="E390" i="7"/>
  <c r="F390" i="7" a="1"/>
  <c r="F390" i="7"/>
  <c r="G390" i="7" a="1"/>
  <c r="G390" i="7"/>
  <c r="H390" i="7" a="1"/>
  <c r="H390" i="7"/>
  <c r="I390" i="7" a="1"/>
  <c r="I390" i="7"/>
  <c r="J390" i="7" a="1"/>
  <c r="J390" i="7"/>
  <c r="K390" i="7" a="1"/>
  <c r="K390" i="7"/>
  <c r="L390" i="7" a="1"/>
  <c r="L390" i="7"/>
  <c r="M390" i="7" a="1"/>
  <c r="M390" i="7"/>
  <c r="N390" i="7" a="1"/>
  <c r="N390" i="7"/>
  <c r="O390" i="7" a="1"/>
  <c r="O390" i="7"/>
  <c r="P390" i="7" a="1"/>
  <c r="P390" i="7"/>
  <c r="Q390" i="7" a="1"/>
  <c r="Q390" i="7"/>
  <c r="R390" i="7" a="1"/>
  <c r="R390" i="7"/>
  <c r="S390" i="7" a="1"/>
  <c r="S390" i="7"/>
  <c r="T390" i="7" a="1"/>
  <c r="T390" i="7"/>
  <c r="U390" i="7" a="1"/>
  <c r="U390" i="7"/>
  <c r="V390" i="7" a="1"/>
  <c r="V390" i="7"/>
  <c r="W390" i="7" a="1"/>
  <c r="W390" i="7"/>
  <c r="X390" i="7" a="1"/>
  <c r="X390" i="7"/>
  <c r="Y390" i="7" a="1"/>
  <c r="Y390" i="7"/>
  <c r="B391" i="7" a="1"/>
  <c r="B391" i="7"/>
  <c r="C391" i="7" a="1"/>
  <c r="C391" i="7"/>
  <c r="D391" i="7" a="1"/>
  <c r="D391" i="7"/>
  <c r="E391" i="7" a="1"/>
  <c r="E391" i="7"/>
  <c r="F391" i="7" a="1"/>
  <c r="F391" i="7"/>
  <c r="G391" i="7" a="1"/>
  <c r="G391" i="7"/>
  <c r="H391" i="7" a="1"/>
  <c r="H391" i="7"/>
  <c r="I391" i="7" a="1"/>
  <c r="I391" i="7"/>
  <c r="J391" i="7" a="1"/>
  <c r="J391" i="7"/>
  <c r="K391" i="7" a="1"/>
  <c r="K391" i="7"/>
  <c r="L391" i="7" a="1"/>
  <c r="L391" i="7"/>
  <c r="M391" i="7" a="1"/>
  <c r="M391" i="7"/>
  <c r="N391" i="7" a="1"/>
  <c r="N391" i="7"/>
  <c r="O391" i="7" a="1"/>
  <c r="O391" i="7"/>
  <c r="P391" i="7" a="1"/>
  <c r="P391" i="7"/>
  <c r="Q391" i="7" a="1"/>
  <c r="Q391" i="7"/>
  <c r="R391" i="7" a="1"/>
  <c r="R391" i="7"/>
  <c r="S391" i="7" a="1"/>
  <c r="S391" i="7"/>
  <c r="T391" i="7" a="1"/>
  <c r="T391" i="7"/>
  <c r="U391" i="7" a="1"/>
  <c r="U391" i="7"/>
  <c r="V391" i="7" a="1"/>
  <c r="V391" i="7"/>
  <c r="W391" i="7" a="1"/>
  <c r="W391" i="7"/>
  <c r="X391" i="7" a="1"/>
  <c r="X391" i="7"/>
  <c r="Y391" i="7" a="1"/>
  <c r="Y391" i="7"/>
  <c r="B392" i="7" a="1"/>
  <c r="B392" i="7"/>
  <c r="C392" i="7" a="1"/>
  <c r="C392" i="7"/>
  <c r="D392" i="7" a="1"/>
  <c r="D392" i="7"/>
  <c r="E392" i="7" a="1"/>
  <c r="E392" i="7"/>
  <c r="F392" i="7" a="1"/>
  <c r="F392" i="7"/>
  <c r="G392" i="7" a="1"/>
  <c r="G392" i="7"/>
  <c r="H392" i="7" a="1"/>
  <c r="H392" i="7"/>
  <c r="I392" i="7" a="1"/>
  <c r="I392" i="7"/>
  <c r="J392" i="7" a="1"/>
  <c r="J392" i="7"/>
  <c r="K392" i="7" a="1"/>
  <c r="K392" i="7"/>
  <c r="L392" i="7" a="1"/>
  <c r="L392" i="7"/>
  <c r="M392" i="7" a="1"/>
  <c r="M392" i="7"/>
  <c r="N392" i="7" a="1"/>
  <c r="N392" i="7"/>
  <c r="O392" i="7" a="1"/>
  <c r="O392" i="7"/>
  <c r="P392" i="7" a="1"/>
  <c r="P392" i="7"/>
  <c r="Q392" i="7" a="1"/>
  <c r="Q392" i="7"/>
  <c r="R392" i="7" a="1"/>
  <c r="R392" i="7"/>
  <c r="S392" i="7" a="1"/>
  <c r="S392" i="7"/>
  <c r="T392" i="7" a="1"/>
  <c r="T392" i="7"/>
  <c r="U392" i="7" a="1"/>
  <c r="U392" i="7"/>
  <c r="V392" i="7" a="1"/>
  <c r="V392" i="7"/>
  <c r="W392" i="7" a="1"/>
  <c r="W392" i="7"/>
  <c r="X392" i="7" a="1"/>
  <c r="X392" i="7"/>
  <c r="Y392" i="7" a="1"/>
  <c r="Y392" i="7"/>
  <c r="B393" i="7" a="1"/>
  <c r="B393" i="7"/>
  <c r="C393" i="7" a="1"/>
  <c r="C393" i="7"/>
  <c r="D393" i="7" a="1"/>
  <c r="D393" i="7"/>
  <c r="E393" i="7" a="1"/>
  <c r="E393" i="7"/>
  <c r="F393" i="7" a="1"/>
  <c r="F393" i="7"/>
  <c r="G393" i="7" a="1"/>
  <c r="G393" i="7"/>
  <c r="H393" i="7" a="1"/>
  <c r="H393" i="7"/>
  <c r="I393" i="7" a="1"/>
  <c r="I393" i="7"/>
  <c r="J393" i="7" a="1"/>
  <c r="J393" i="7"/>
  <c r="K393" i="7" a="1"/>
  <c r="K393" i="7"/>
  <c r="L393" i="7" a="1"/>
  <c r="L393" i="7"/>
  <c r="M393" i="7" a="1"/>
  <c r="M393" i="7"/>
  <c r="N393" i="7" a="1"/>
  <c r="N393" i="7"/>
  <c r="O393" i="7" a="1"/>
  <c r="O393" i="7"/>
  <c r="P393" i="7" a="1"/>
  <c r="P393" i="7"/>
  <c r="Q393" i="7" a="1"/>
  <c r="Q393" i="7"/>
  <c r="R393" i="7" a="1"/>
  <c r="R393" i="7"/>
  <c r="S393" i="7" a="1"/>
  <c r="S393" i="7"/>
  <c r="T393" i="7" a="1"/>
  <c r="T393" i="7"/>
  <c r="U393" i="7" a="1"/>
  <c r="U393" i="7"/>
  <c r="V393" i="7" a="1"/>
  <c r="V393" i="7"/>
  <c r="W393" i="7" a="1"/>
  <c r="W393" i="7"/>
  <c r="X393" i="7" a="1"/>
  <c r="X393" i="7"/>
  <c r="Y393" i="7" a="1"/>
  <c r="Y393" i="7"/>
  <c r="B394" i="7" a="1"/>
  <c r="B394" i="7"/>
  <c r="C394" i="7" a="1"/>
  <c r="C394" i="7"/>
  <c r="D394" i="7" a="1"/>
  <c r="D394" i="7"/>
  <c r="E394" i="7" a="1"/>
  <c r="E394" i="7"/>
  <c r="F394" i="7" a="1"/>
  <c r="F394" i="7"/>
  <c r="G394" i="7" a="1"/>
  <c r="G394" i="7"/>
  <c r="H394" i="7" a="1"/>
  <c r="H394" i="7"/>
  <c r="I394" i="7" a="1"/>
  <c r="I394" i="7"/>
  <c r="J394" i="7" a="1"/>
  <c r="J394" i="7"/>
  <c r="K394" i="7" a="1"/>
  <c r="K394" i="7"/>
  <c r="L394" i="7" a="1"/>
  <c r="L394" i="7"/>
  <c r="M394" i="7" a="1"/>
  <c r="M394" i="7"/>
  <c r="N394" i="7" a="1"/>
  <c r="N394" i="7"/>
  <c r="O394" i="7" a="1"/>
  <c r="O394" i="7"/>
  <c r="P394" i="7" a="1"/>
  <c r="P394" i="7"/>
  <c r="Q394" i="7" a="1"/>
  <c r="Q394" i="7"/>
  <c r="R394" i="7" a="1"/>
  <c r="R394" i="7"/>
  <c r="S394" i="7" a="1"/>
  <c r="S394" i="7"/>
  <c r="T394" i="7" a="1"/>
  <c r="T394" i="7"/>
  <c r="U394" i="7" a="1"/>
  <c r="U394" i="7"/>
  <c r="V394" i="7" a="1"/>
  <c r="V394" i="7"/>
  <c r="W394" i="7" a="1"/>
  <c r="W394" i="7"/>
  <c r="X394" i="7" a="1"/>
  <c r="X394" i="7"/>
  <c r="Y394" i="7" a="1"/>
  <c r="Y394" i="7"/>
  <c r="B395" i="7" a="1"/>
  <c r="B395" i="7"/>
  <c r="C395" i="7" a="1"/>
  <c r="C395" i="7"/>
  <c r="D395" i="7" a="1"/>
  <c r="D395" i="7"/>
  <c r="E395" i="7" a="1"/>
  <c r="E395" i="7"/>
  <c r="F395" i="7" a="1"/>
  <c r="F395" i="7"/>
  <c r="G395" i="7" a="1"/>
  <c r="G395" i="7"/>
  <c r="H395" i="7" a="1"/>
  <c r="H395" i="7"/>
  <c r="I395" i="7" a="1"/>
  <c r="I395" i="7"/>
  <c r="J395" i="7" a="1"/>
  <c r="J395" i="7"/>
  <c r="K395" i="7" a="1"/>
  <c r="K395" i="7"/>
  <c r="L395" i="7" a="1"/>
  <c r="L395" i="7"/>
  <c r="M395" i="7" a="1"/>
  <c r="M395" i="7"/>
  <c r="N395" i="7" a="1"/>
  <c r="N395" i="7"/>
  <c r="O395" i="7" a="1"/>
  <c r="O395" i="7"/>
  <c r="P395" i="7" a="1"/>
  <c r="P395" i="7"/>
  <c r="Q395" i="7" a="1"/>
  <c r="Q395" i="7"/>
  <c r="R395" i="7" a="1"/>
  <c r="R395" i="7"/>
  <c r="S395" i="7" a="1"/>
  <c r="S395" i="7"/>
  <c r="T395" i="7" a="1"/>
  <c r="T395" i="7"/>
  <c r="U395" i="7" a="1"/>
  <c r="U395" i="7"/>
  <c r="V395" i="7" a="1"/>
  <c r="V395" i="7"/>
  <c r="W395" i="7" a="1"/>
  <c r="W395" i="7"/>
  <c r="X395" i="7" a="1"/>
  <c r="X395" i="7"/>
  <c r="Y395" i="7" a="1"/>
  <c r="Y395" i="7"/>
  <c r="B396" i="7" a="1"/>
  <c r="B396" i="7"/>
  <c r="C396" i="7" a="1"/>
  <c r="C396" i="7"/>
  <c r="D396" i="7" a="1"/>
  <c r="D396" i="7"/>
  <c r="E396" i="7" a="1"/>
  <c r="E396" i="7"/>
  <c r="F396" i="7" a="1"/>
  <c r="F396" i="7"/>
  <c r="G396" i="7" a="1"/>
  <c r="G396" i="7"/>
  <c r="H396" i="7" a="1"/>
  <c r="H396" i="7"/>
  <c r="I396" i="7" a="1"/>
  <c r="I396" i="7"/>
  <c r="J396" i="7" a="1"/>
  <c r="J396" i="7"/>
  <c r="K396" i="7" a="1"/>
  <c r="K396" i="7"/>
  <c r="L396" i="7" a="1"/>
  <c r="L396" i="7"/>
  <c r="M396" i="7" a="1"/>
  <c r="M396" i="7"/>
  <c r="N396" i="7" a="1"/>
  <c r="N396" i="7"/>
  <c r="O396" i="7" a="1"/>
  <c r="O396" i="7"/>
  <c r="P396" i="7" a="1"/>
  <c r="P396" i="7"/>
  <c r="Q396" i="7" a="1"/>
  <c r="Q396" i="7"/>
  <c r="R396" i="7" a="1"/>
  <c r="R396" i="7"/>
  <c r="S396" i="7" a="1"/>
  <c r="S396" i="7"/>
  <c r="T396" i="7" a="1"/>
  <c r="T396" i="7"/>
  <c r="U396" i="7" a="1"/>
  <c r="U396" i="7"/>
  <c r="V396" i="7" a="1"/>
  <c r="V396" i="7"/>
  <c r="W396" i="7" a="1"/>
  <c r="W396" i="7"/>
  <c r="X396" i="7" a="1"/>
  <c r="X396" i="7"/>
  <c r="Y396" i="7" a="1"/>
  <c r="Y396" i="7"/>
  <c r="B397" i="7" a="1"/>
  <c r="B397" i="7"/>
  <c r="C397" i="7" a="1"/>
  <c r="C397" i="7"/>
  <c r="D397" i="7" a="1"/>
  <c r="D397" i="7"/>
  <c r="E397" i="7" a="1"/>
  <c r="E397" i="7"/>
  <c r="F397" i="7" a="1"/>
  <c r="F397" i="7"/>
  <c r="G397" i="7" a="1"/>
  <c r="G397" i="7"/>
  <c r="H397" i="7" a="1"/>
  <c r="H397" i="7"/>
  <c r="I397" i="7" a="1"/>
  <c r="I397" i="7"/>
  <c r="J397" i="7" a="1"/>
  <c r="J397" i="7"/>
  <c r="K397" i="7" a="1"/>
  <c r="K397" i="7"/>
  <c r="L397" i="7" a="1"/>
  <c r="L397" i="7"/>
  <c r="M397" i="7" a="1"/>
  <c r="M397" i="7"/>
  <c r="N397" i="7" a="1"/>
  <c r="N397" i="7"/>
  <c r="O397" i="7" a="1"/>
  <c r="O397" i="7"/>
  <c r="P397" i="7" a="1"/>
  <c r="P397" i="7"/>
  <c r="Q397" i="7" a="1"/>
  <c r="Q397" i="7"/>
  <c r="R397" i="7" a="1"/>
  <c r="R397" i="7"/>
  <c r="S397" i="7" a="1"/>
  <c r="S397" i="7"/>
  <c r="T397" i="7" a="1"/>
  <c r="T397" i="7"/>
  <c r="U397" i="7" a="1"/>
  <c r="U397" i="7"/>
  <c r="V397" i="7" a="1"/>
  <c r="V397" i="7"/>
  <c r="W397" i="7" a="1"/>
  <c r="W397" i="7"/>
  <c r="X397" i="7" a="1"/>
  <c r="X397" i="7"/>
  <c r="Y397" i="7" a="1"/>
  <c r="Y397" i="7"/>
  <c r="B398" i="7" a="1"/>
  <c r="B398" i="7"/>
  <c r="C398" i="7" a="1"/>
  <c r="C398" i="7"/>
  <c r="D398" i="7" a="1"/>
  <c r="D398" i="7"/>
  <c r="E398" i="7" a="1"/>
  <c r="E398" i="7"/>
  <c r="F398" i="7" a="1"/>
  <c r="F398" i="7"/>
  <c r="G398" i="7" a="1"/>
  <c r="G398" i="7"/>
  <c r="H398" i="7" a="1"/>
  <c r="H398" i="7"/>
  <c r="I398" i="7" a="1"/>
  <c r="I398" i="7"/>
  <c r="J398" i="7" a="1"/>
  <c r="J398" i="7"/>
  <c r="K398" i="7" a="1"/>
  <c r="K398" i="7"/>
  <c r="L398" i="7" a="1"/>
  <c r="L398" i="7"/>
  <c r="M398" i="7" a="1"/>
  <c r="M398" i="7"/>
  <c r="N398" i="7" a="1"/>
  <c r="N398" i="7"/>
  <c r="O398" i="7" a="1"/>
  <c r="O398" i="7"/>
  <c r="P398" i="7" a="1"/>
  <c r="P398" i="7"/>
  <c r="Q398" i="7" a="1"/>
  <c r="Q398" i="7"/>
  <c r="R398" i="7" a="1"/>
  <c r="R398" i="7"/>
  <c r="S398" i="7" a="1"/>
  <c r="S398" i="7"/>
  <c r="T398" i="7" a="1"/>
  <c r="T398" i="7"/>
  <c r="U398" i="7" a="1"/>
  <c r="U398" i="7"/>
  <c r="V398" i="7" a="1"/>
  <c r="V398" i="7"/>
  <c r="W398" i="7" a="1"/>
  <c r="W398" i="7"/>
  <c r="X398" i="7" a="1"/>
  <c r="X398" i="7"/>
  <c r="Y398" i="7" a="1"/>
  <c r="Y398" i="7"/>
  <c r="B399" i="7" a="1"/>
  <c r="B399" i="7"/>
  <c r="C399" i="7" a="1"/>
  <c r="C399" i="7"/>
  <c r="D399" i="7" a="1"/>
  <c r="D399" i="7"/>
  <c r="E399" i="7" a="1"/>
  <c r="E399" i="7"/>
  <c r="F399" i="7" a="1"/>
  <c r="F399" i="7"/>
  <c r="G399" i="7" a="1"/>
  <c r="G399" i="7"/>
  <c r="H399" i="7" a="1"/>
  <c r="H399" i="7"/>
  <c r="I399" i="7" a="1"/>
  <c r="I399" i="7"/>
  <c r="J399" i="7" a="1"/>
  <c r="J399" i="7"/>
  <c r="K399" i="7" a="1"/>
  <c r="K399" i="7"/>
  <c r="L399" i="7" a="1"/>
  <c r="L399" i="7"/>
  <c r="M399" i="7" a="1"/>
  <c r="M399" i="7"/>
  <c r="N399" i="7" a="1"/>
  <c r="N399" i="7"/>
  <c r="O399" i="7" a="1"/>
  <c r="O399" i="7"/>
  <c r="P399" i="7" a="1"/>
  <c r="P399" i="7"/>
  <c r="Q399" i="7" a="1"/>
  <c r="Q399" i="7"/>
  <c r="R399" i="7" a="1"/>
  <c r="R399" i="7"/>
  <c r="S399" i="7" a="1"/>
  <c r="S399" i="7"/>
  <c r="T399" i="7" a="1"/>
  <c r="T399" i="7"/>
  <c r="U399" i="7" a="1"/>
  <c r="U399" i="7"/>
  <c r="V399" i="7" a="1"/>
  <c r="V399" i="7"/>
  <c r="W399" i="7" a="1"/>
  <c r="W399" i="7"/>
  <c r="X399" i="7" a="1"/>
  <c r="X399" i="7"/>
  <c r="Y399" i="7" a="1"/>
  <c r="Y399" i="7"/>
  <c r="B400" i="7" a="1"/>
  <c r="B400" i="7"/>
  <c r="C400" i="7" a="1"/>
  <c r="C400" i="7"/>
  <c r="D400" i="7" a="1"/>
  <c r="D400" i="7"/>
  <c r="E400" i="7" a="1"/>
  <c r="E400" i="7"/>
  <c r="F400" i="7" a="1"/>
  <c r="F400" i="7"/>
  <c r="G400" i="7" a="1"/>
  <c r="G400" i="7"/>
  <c r="H400" i="7" a="1"/>
  <c r="H400" i="7"/>
  <c r="I400" i="7" a="1"/>
  <c r="I400" i="7"/>
  <c r="J400" i="7" a="1"/>
  <c r="J400" i="7"/>
  <c r="K400" i="7" a="1"/>
  <c r="K400" i="7"/>
  <c r="L400" i="7" a="1"/>
  <c r="L400" i="7"/>
  <c r="M400" i="7" a="1"/>
  <c r="M400" i="7"/>
  <c r="N400" i="7" a="1"/>
  <c r="N400" i="7"/>
  <c r="O400" i="7" a="1"/>
  <c r="O400" i="7"/>
  <c r="P400" i="7" a="1"/>
  <c r="P400" i="7"/>
  <c r="Q400" i="7" a="1"/>
  <c r="Q400" i="7"/>
  <c r="R400" i="7" a="1"/>
  <c r="R400" i="7"/>
  <c r="S400" i="7" a="1"/>
  <c r="S400" i="7"/>
  <c r="T400" i="7" a="1"/>
  <c r="T400" i="7"/>
  <c r="U400" i="7" a="1"/>
  <c r="U400" i="7"/>
  <c r="V400" i="7" a="1"/>
  <c r="V400" i="7"/>
  <c r="W400" i="7" a="1"/>
  <c r="W400" i="7"/>
  <c r="X400" i="7" a="1"/>
  <c r="X400" i="7"/>
  <c r="Y400" i="7" a="1"/>
  <c r="Y400" i="7"/>
  <c r="B401" i="7" a="1"/>
  <c r="B401" i="7"/>
  <c r="C401" i="7" a="1"/>
  <c r="C401" i="7"/>
  <c r="D401" i="7" a="1"/>
  <c r="D401" i="7"/>
  <c r="E401" i="7" a="1"/>
  <c r="E401" i="7"/>
  <c r="F401" i="7" a="1"/>
  <c r="F401" i="7"/>
  <c r="G401" i="7" a="1"/>
  <c r="G401" i="7"/>
  <c r="H401" i="7" a="1"/>
  <c r="H401" i="7"/>
  <c r="I401" i="7" a="1"/>
  <c r="I401" i="7"/>
  <c r="J401" i="7" a="1"/>
  <c r="J401" i="7"/>
  <c r="K401" i="7" a="1"/>
  <c r="K401" i="7"/>
  <c r="L401" i="7" a="1"/>
  <c r="L401" i="7"/>
  <c r="M401" i="7" a="1"/>
  <c r="M401" i="7"/>
  <c r="N401" i="7" a="1"/>
  <c r="N401" i="7"/>
  <c r="O401" i="7" a="1"/>
  <c r="O401" i="7"/>
  <c r="P401" i="7" a="1"/>
  <c r="P401" i="7"/>
  <c r="Q401" i="7" a="1"/>
  <c r="Q401" i="7"/>
  <c r="R401" i="7" a="1"/>
  <c r="R401" i="7"/>
  <c r="S401" i="7" a="1"/>
  <c r="S401" i="7"/>
  <c r="T401" i="7" a="1"/>
  <c r="T401" i="7"/>
  <c r="U401" i="7" a="1"/>
  <c r="U401" i="7"/>
  <c r="V401" i="7" a="1"/>
  <c r="V401" i="7"/>
  <c r="W401" i="7" a="1"/>
  <c r="W401" i="7"/>
  <c r="X401" i="7" a="1"/>
  <c r="X401" i="7"/>
  <c r="Y401" i="7" a="1"/>
  <c r="Y401" i="7"/>
  <c r="B402" i="7" a="1"/>
  <c r="B402" i="7"/>
  <c r="C402" i="7" a="1"/>
  <c r="C402" i="7"/>
  <c r="D402" i="7" a="1"/>
  <c r="D402" i="7"/>
  <c r="E402" i="7" a="1"/>
  <c r="E402" i="7"/>
  <c r="F402" i="7" a="1"/>
  <c r="F402" i="7"/>
  <c r="G402" i="7" a="1"/>
  <c r="G402" i="7"/>
  <c r="H402" i="7" a="1"/>
  <c r="H402" i="7"/>
  <c r="I402" i="7" a="1"/>
  <c r="I402" i="7"/>
  <c r="J402" i="7" a="1"/>
  <c r="J402" i="7"/>
  <c r="K402" i="7" a="1"/>
  <c r="K402" i="7"/>
  <c r="L402" i="7" a="1"/>
  <c r="L402" i="7"/>
  <c r="M402" i="7" a="1"/>
  <c r="M402" i="7"/>
  <c r="N402" i="7" a="1"/>
  <c r="N402" i="7"/>
  <c r="O402" i="7" a="1"/>
  <c r="O402" i="7"/>
  <c r="P402" i="7" a="1"/>
  <c r="P402" i="7"/>
  <c r="Q402" i="7" a="1"/>
  <c r="Q402" i="7"/>
  <c r="R402" i="7" a="1"/>
  <c r="R402" i="7"/>
  <c r="S402" i="7" a="1"/>
  <c r="S402" i="7"/>
  <c r="T402" i="7" a="1"/>
  <c r="T402" i="7"/>
  <c r="U402" i="7" a="1"/>
  <c r="U402" i="7"/>
  <c r="V402" i="7" a="1"/>
  <c r="V402" i="7"/>
  <c r="W402" i="7" a="1"/>
  <c r="W402" i="7"/>
  <c r="X402" i="7" a="1"/>
  <c r="X402" i="7"/>
  <c r="Y402" i="7" a="1"/>
  <c r="Y402" i="7"/>
  <c r="B403" i="7" a="1"/>
  <c r="B403" i="7"/>
  <c r="C403" i="7" a="1"/>
  <c r="C403" i="7"/>
  <c r="D403" i="7" a="1"/>
  <c r="D403" i="7"/>
  <c r="E403" i="7" a="1"/>
  <c r="E403" i="7"/>
  <c r="F403" i="7" a="1"/>
  <c r="F403" i="7"/>
  <c r="G403" i="7" a="1"/>
  <c r="G403" i="7"/>
  <c r="H403" i="7" a="1"/>
  <c r="H403" i="7"/>
  <c r="I403" i="7" a="1"/>
  <c r="I403" i="7"/>
  <c r="J403" i="7" a="1"/>
  <c r="J403" i="7"/>
  <c r="K403" i="7" a="1"/>
  <c r="K403" i="7"/>
  <c r="L403" i="7" a="1"/>
  <c r="L403" i="7"/>
  <c r="M403" i="7" a="1"/>
  <c r="M403" i="7"/>
  <c r="N403" i="7" a="1"/>
  <c r="N403" i="7"/>
  <c r="O403" i="7" a="1"/>
  <c r="O403" i="7"/>
  <c r="P403" i="7" a="1"/>
  <c r="P403" i="7"/>
  <c r="Q403" i="7" a="1"/>
  <c r="Q403" i="7"/>
  <c r="R403" i="7" a="1"/>
  <c r="R403" i="7"/>
  <c r="S403" i="7" a="1"/>
  <c r="S403" i="7"/>
  <c r="T403" i="7" a="1"/>
  <c r="T403" i="7"/>
  <c r="U403" i="7" a="1"/>
  <c r="U403" i="7"/>
  <c r="V403" i="7" a="1"/>
  <c r="V403" i="7"/>
  <c r="W403" i="7" a="1"/>
  <c r="W403" i="7"/>
  <c r="X403" i="7" a="1"/>
  <c r="X403" i="7"/>
  <c r="Y403" i="7" a="1"/>
  <c r="Y403" i="7"/>
  <c r="B404" i="7" a="1"/>
  <c r="B404" i="7"/>
  <c r="C404" i="7" a="1"/>
  <c r="C404" i="7"/>
  <c r="D404" i="7" a="1"/>
  <c r="D404" i="7"/>
  <c r="E404" i="7" a="1"/>
  <c r="E404" i="7"/>
  <c r="F404" i="7" a="1"/>
  <c r="F404" i="7"/>
  <c r="G404" i="7" a="1"/>
  <c r="G404" i="7"/>
  <c r="H404" i="7" a="1"/>
  <c r="H404" i="7"/>
  <c r="I404" i="7" a="1"/>
  <c r="I404" i="7"/>
  <c r="J404" i="7" a="1"/>
  <c r="J404" i="7"/>
  <c r="K404" i="7" a="1"/>
  <c r="K404" i="7"/>
  <c r="L404" i="7" a="1"/>
  <c r="L404" i="7"/>
  <c r="M404" i="7" a="1"/>
  <c r="M404" i="7"/>
  <c r="N404" i="7" a="1"/>
  <c r="N404" i="7"/>
  <c r="O404" i="7" a="1"/>
  <c r="O404" i="7"/>
  <c r="P404" i="7" a="1"/>
  <c r="P404" i="7"/>
  <c r="Q404" i="7" a="1"/>
  <c r="Q404" i="7"/>
  <c r="R404" i="7" a="1"/>
  <c r="R404" i="7"/>
  <c r="S404" i="7" a="1"/>
  <c r="S404" i="7"/>
  <c r="T404" i="7" a="1"/>
  <c r="T404" i="7"/>
  <c r="U404" i="7" a="1"/>
  <c r="U404" i="7"/>
  <c r="V404" i="7" a="1"/>
  <c r="V404" i="7"/>
  <c r="W404" i="7" a="1"/>
  <c r="W404" i="7"/>
  <c r="X404" i="7" a="1"/>
  <c r="X404" i="7"/>
  <c r="Y404" i="7" a="1"/>
  <c r="Y404" i="7"/>
  <c r="B405" i="7" a="1"/>
  <c r="B405" i="7"/>
  <c r="C405" i="7" a="1"/>
  <c r="C405" i="7"/>
  <c r="D405" i="7" a="1"/>
  <c r="D405" i="7"/>
  <c r="E405" i="7" a="1"/>
  <c r="E405" i="7"/>
  <c r="F405" i="7" a="1"/>
  <c r="F405" i="7"/>
  <c r="G405" i="7" a="1"/>
  <c r="G405" i="7"/>
  <c r="H405" i="7" a="1"/>
  <c r="H405" i="7"/>
  <c r="I405" i="7" a="1"/>
  <c r="I405" i="7"/>
  <c r="J405" i="7" a="1"/>
  <c r="J405" i="7"/>
  <c r="K405" i="7" a="1"/>
  <c r="K405" i="7"/>
  <c r="L405" i="7" a="1"/>
  <c r="L405" i="7"/>
  <c r="M405" i="7" a="1"/>
  <c r="M405" i="7"/>
  <c r="N405" i="7" a="1"/>
  <c r="N405" i="7"/>
  <c r="O405" i="7" a="1"/>
  <c r="O405" i="7"/>
  <c r="P405" i="7" a="1"/>
  <c r="P405" i="7"/>
  <c r="Q405" i="7" a="1"/>
  <c r="Q405" i="7"/>
  <c r="R405" i="7" a="1"/>
  <c r="R405" i="7"/>
  <c r="S405" i="7" a="1"/>
  <c r="S405" i="7"/>
  <c r="T405" i="7" a="1"/>
  <c r="T405" i="7"/>
  <c r="U405" i="7" a="1"/>
  <c r="U405" i="7"/>
  <c r="V405" i="7" a="1"/>
  <c r="V405" i="7"/>
  <c r="W405" i="7" a="1"/>
  <c r="W405" i="7"/>
  <c r="X405" i="7" a="1"/>
  <c r="X405" i="7"/>
  <c r="Y405" i="7" a="1"/>
  <c r="Y405" i="7"/>
  <c r="B406" i="7" a="1"/>
  <c r="B406" i="7"/>
  <c r="C406" i="7" a="1"/>
  <c r="C406" i="7"/>
  <c r="D406" i="7" a="1"/>
  <c r="D406" i="7"/>
  <c r="E406" i="7" a="1"/>
  <c r="E406" i="7"/>
  <c r="F406" i="7" a="1"/>
  <c r="F406" i="7"/>
  <c r="G406" i="7" a="1"/>
  <c r="G406" i="7"/>
  <c r="H406" i="7" a="1"/>
  <c r="H406" i="7"/>
  <c r="I406" i="7" a="1"/>
  <c r="I406" i="7"/>
  <c r="J406" i="7" a="1"/>
  <c r="J406" i="7"/>
  <c r="K406" i="7" a="1"/>
  <c r="K406" i="7"/>
  <c r="L406" i="7" a="1"/>
  <c r="L406" i="7"/>
  <c r="M406" i="7" a="1"/>
  <c r="M406" i="7"/>
  <c r="N406" i="7" a="1"/>
  <c r="N406" i="7"/>
  <c r="O406" i="7" a="1"/>
  <c r="O406" i="7"/>
  <c r="P406" i="7" a="1"/>
  <c r="P406" i="7"/>
  <c r="Q406" i="7" a="1"/>
  <c r="Q406" i="7"/>
  <c r="R406" i="7" a="1"/>
  <c r="R406" i="7"/>
  <c r="S406" i="7" a="1"/>
  <c r="S406" i="7"/>
  <c r="T406" i="7" a="1"/>
  <c r="T406" i="7"/>
  <c r="U406" i="7" a="1"/>
  <c r="U406" i="7"/>
  <c r="V406" i="7" a="1"/>
  <c r="V406" i="7"/>
  <c r="W406" i="7" a="1"/>
  <c r="W406" i="7"/>
  <c r="X406" i="7" a="1"/>
  <c r="X406" i="7"/>
  <c r="Y406" i="7" a="1"/>
  <c r="Y406" i="7"/>
  <c r="B407" i="7" a="1"/>
  <c r="B407" i="7"/>
  <c r="C407" i="7" a="1"/>
  <c r="C407" i="7"/>
  <c r="D407" i="7" a="1"/>
  <c r="D407" i="7"/>
  <c r="E407" i="7" a="1"/>
  <c r="E407" i="7"/>
  <c r="F407" i="7" a="1"/>
  <c r="F407" i="7"/>
  <c r="G407" i="7" a="1"/>
  <c r="G407" i="7"/>
  <c r="H407" i="7" a="1"/>
  <c r="H407" i="7"/>
  <c r="I407" i="7" a="1"/>
  <c r="I407" i="7"/>
  <c r="J407" i="7" a="1"/>
  <c r="J407" i="7"/>
  <c r="K407" i="7" a="1"/>
  <c r="K407" i="7"/>
  <c r="L407" i="7" a="1"/>
  <c r="L407" i="7"/>
  <c r="M407" i="7" a="1"/>
  <c r="M407" i="7"/>
  <c r="N407" i="7" a="1"/>
  <c r="N407" i="7"/>
  <c r="O407" i="7" a="1"/>
  <c r="O407" i="7"/>
  <c r="P407" i="7" a="1"/>
  <c r="P407" i="7"/>
  <c r="Q407" i="7" a="1"/>
  <c r="Q407" i="7"/>
  <c r="R407" i="7" a="1"/>
  <c r="R407" i="7"/>
  <c r="S407" i="7" a="1"/>
  <c r="S407" i="7"/>
  <c r="T407" i="7" a="1"/>
  <c r="T407" i="7"/>
  <c r="U407" i="7" a="1"/>
  <c r="U407" i="7"/>
  <c r="V407" i="7" a="1"/>
  <c r="V407" i="7"/>
  <c r="W407" i="7" a="1"/>
  <c r="W407" i="7"/>
  <c r="X407" i="7" a="1"/>
  <c r="X407" i="7"/>
  <c r="Y407" i="7" a="1"/>
  <c r="Y407" i="7"/>
  <c r="B408" i="7" a="1"/>
  <c r="B408" i="7"/>
  <c r="C408" i="7" a="1"/>
  <c r="C408" i="7"/>
  <c r="D408" i="7" a="1"/>
  <c r="D408" i="7"/>
  <c r="E408" i="7" a="1"/>
  <c r="E408" i="7"/>
  <c r="F408" i="7" a="1"/>
  <c r="F408" i="7"/>
  <c r="G408" i="7" a="1"/>
  <c r="G408" i="7"/>
  <c r="H408" i="7" a="1"/>
  <c r="H408" i="7"/>
  <c r="I408" i="7" a="1"/>
  <c r="I408" i="7"/>
  <c r="J408" i="7" a="1"/>
  <c r="J408" i="7"/>
  <c r="K408" i="7" a="1"/>
  <c r="K408" i="7"/>
  <c r="L408" i="7" a="1"/>
  <c r="L408" i="7"/>
  <c r="M408" i="7" a="1"/>
  <c r="M408" i="7"/>
  <c r="N408" i="7" a="1"/>
  <c r="N408" i="7"/>
  <c r="O408" i="7" a="1"/>
  <c r="O408" i="7"/>
  <c r="P408" i="7" a="1"/>
  <c r="P408" i="7"/>
  <c r="Q408" i="7" a="1"/>
  <c r="Q408" i="7"/>
  <c r="R408" i="7" a="1"/>
  <c r="R408" i="7"/>
  <c r="S408" i="7" a="1"/>
  <c r="S408" i="7"/>
  <c r="T408" i="7" a="1"/>
  <c r="T408" i="7"/>
  <c r="U408" i="7" a="1"/>
  <c r="U408" i="7"/>
  <c r="V408" i="7" a="1"/>
  <c r="V408" i="7"/>
  <c r="W408" i="7" a="1"/>
  <c r="W408" i="7"/>
  <c r="X408" i="7" a="1"/>
  <c r="X408" i="7"/>
  <c r="Y408" i="7" a="1"/>
  <c r="Y408" i="7"/>
  <c r="A3" i="7" a="1"/>
  <c r="A3" i="7"/>
  <c r="B4" i="9" a="1"/>
  <c r="B4" i="9"/>
  <c r="C4" i="9" a="1"/>
  <c r="C4" i="9"/>
  <c r="D4" i="9" a="1"/>
  <c r="D4" i="9"/>
  <c r="E4" i="9" a="1"/>
  <c r="E4" i="9"/>
  <c r="F4" i="9" a="1"/>
  <c r="F4" i="9"/>
  <c r="G4" i="9" a="1"/>
  <c r="G4" i="9"/>
  <c r="H4" i="9" a="1"/>
  <c r="H4" i="9"/>
  <c r="I4" i="9" a="1"/>
  <c r="I4" i="9"/>
  <c r="J4" i="9" a="1"/>
  <c r="J4" i="9"/>
  <c r="K4" i="9" a="1"/>
  <c r="K4" i="9"/>
  <c r="L4" i="9" a="1"/>
  <c r="L4" i="9"/>
  <c r="M4" i="9" a="1"/>
  <c r="M4" i="9"/>
  <c r="N4" i="9" a="1"/>
  <c r="N4" i="9"/>
  <c r="O4" i="9" a="1"/>
  <c r="O4" i="9"/>
  <c r="P4" i="9" a="1"/>
  <c r="P4" i="9"/>
  <c r="Q4" i="9" a="1"/>
  <c r="Q4" i="9"/>
  <c r="R4" i="9" a="1"/>
  <c r="R4" i="9"/>
  <c r="S4" i="9" a="1"/>
  <c r="S4" i="9"/>
  <c r="T4" i="9" a="1"/>
  <c r="T4" i="9"/>
  <c r="U4" i="9" a="1"/>
  <c r="U4" i="9"/>
  <c r="V4" i="9" a="1"/>
  <c r="V4" i="9"/>
  <c r="W4" i="9" a="1"/>
  <c r="W4" i="9"/>
  <c r="X4" i="9" a="1"/>
  <c r="X4" i="9"/>
  <c r="Y4" i="9" a="1"/>
  <c r="Y4" i="9"/>
  <c r="B5" i="9" a="1"/>
  <c r="B5" i="9"/>
  <c r="C5" i="9" a="1"/>
  <c r="C5" i="9"/>
  <c r="D5" i="9" a="1"/>
  <c r="D5" i="9"/>
  <c r="E5" i="9" a="1"/>
  <c r="E5" i="9"/>
  <c r="F5" i="9" a="1"/>
  <c r="F5" i="9"/>
  <c r="G5" i="9" a="1"/>
  <c r="G5" i="9"/>
  <c r="H5" i="9" a="1"/>
  <c r="H5" i="9"/>
  <c r="I5" i="9" a="1"/>
  <c r="I5" i="9"/>
  <c r="J5" i="9" a="1"/>
  <c r="J5" i="9"/>
  <c r="K5" i="9" a="1"/>
  <c r="K5" i="9"/>
  <c r="L5" i="9" a="1"/>
  <c r="L5" i="9"/>
  <c r="M5" i="9" a="1"/>
  <c r="M5" i="9"/>
  <c r="N5" i="9" a="1"/>
  <c r="N5" i="9"/>
  <c r="O5" i="9" a="1"/>
  <c r="O5" i="9"/>
  <c r="P5" i="9" a="1"/>
  <c r="P5" i="9"/>
  <c r="Q5" i="9" a="1"/>
  <c r="Q5" i="9"/>
  <c r="R5" i="9" a="1"/>
  <c r="R5" i="9"/>
  <c r="S5" i="9" a="1"/>
  <c r="S5" i="9"/>
  <c r="T5" i="9" a="1"/>
  <c r="T5" i="9"/>
  <c r="U5" i="9" a="1"/>
  <c r="U5" i="9"/>
  <c r="V5" i="9" a="1"/>
  <c r="V5" i="9"/>
  <c r="W5" i="9" a="1"/>
  <c r="W5" i="9"/>
  <c r="X5" i="9" a="1"/>
  <c r="X5" i="9"/>
  <c r="Y5" i="9" a="1"/>
  <c r="Y5" i="9"/>
  <c r="B6" i="9" a="1"/>
  <c r="B6" i="9"/>
  <c r="C6" i="9" a="1"/>
  <c r="C6" i="9"/>
  <c r="D6" i="9" a="1"/>
  <c r="D6" i="9"/>
  <c r="E6" i="9" a="1"/>
  <c r="E6" i="9"/>
  <c r="F6" i="9" a="1"/>
  <c r="F6" i="9"/>
  <c r="G6" i="9" a="1"/>
  <c r="G6" i="9"/>
  <c r="H6" i="9" a="1"/>
  <c r="H6" i="9"/>
  <c r="I6" i="9" a="1"/>
  <c r="I6" i="9"/>
  <c r="J6" i="9" a="1"/>
  <c r="J6" i="9"/>
  <c r="K6" i="9" a="1"/>
  <c r="K6" i="9"/>
  <c r="L6" i="9" a="1"/>
  <c r="L6" i="9"/>
  <c r="M6" i="9" a="1"/>
  <c r="M6" i="9"/>
  <c r="N6" i="9" a="1"/>
  <c r="N6" i="9"/>
  <c r="O6" i="9" a="1"/>
  <c r="O6" i="9"/>
  <c r="P6" i="9" a="1"/>
  <c r="P6" i="9"/>
  <c r="Q6" i="9" a="1"/>
  <c r="Q6" i="9"/>
  <c r="R6" i="9" a="1"/>
  <c r="R6" i="9"/>
  <c r="S6" i="9" a="1"/>
  <c r="S6" i="9"/>
  <c r="T6" i="9" a="1"/>
  <c r="T6" i="9"/>
  <c r="U6" i="9" a="1"/>
  <c r="U6" i="9"/>
  <c r="V6" i="9" a="1"/>
  <c r="V6" i="9"/>
  <c r="W6" i="9" a="1"/>
  <c r="W6" i="9"/>
  <c r="X6" i="9" a="1"/>
  <c r="X6" i="9"/>
  <c r="Y6" i="9" a="1"/>
  <c r="Y6" i="9"/>
  <c r="B7" i="9" a="1"/>
  <c r="B7" i="9"/>
  <c r="C7" i="9" a="1"/>
  <c r="C7" i="9"/>
  <c r="D7" i="9" a="1"/>
  <c r="D7" i="9"/>
  <c r="E7" i="9" a="1"/>
  <c r="E7" i="9"/>
  <c r="F7" i="9" a="1"/>
  <c r="F7" i="9"/>
  <c r="G7" i="9" a="1"/>
  <c r="G7" i="9"/>
  <c r="H7" i="9" a="1"/>
  <c r="H7" i="9"/>
  <c r="I7" i="9" a="1"/>
  <c r="I7" i="9"/>
  <c r="J7" i="9" a="1"/>
  <c r="J7" i="9"/>
  <c r="K7" i="9" a="1"/>
  <c r="K7" i="9"/>
  <c r="L7" i="9" a="1"/>
  <c r="L7" i="9"/>
  <c r="M7" i="9" a="1"/>
  <c r="M7" i="9"/>
  <c r="N7" i="9" a="1"/>
  <c r="N7" i="9"/>
  <c r="O7" i="9" a="1"/>
  <c r="O7" i="9"/>
  <c r="P7" i="9" a="1"/>
  <c r="P7" i="9"/>
  <c r="Q7" i="9" a="1"/>
  <c r="Q7" i="9"/>
  <c r="R7" i="9" a="1"/>
  <c r="R7" i="9"/>
  <c r="S7" i="9" a="1"/>
  <c r="S7" i="9"/>
  <c r="T7" i="9" a="1"/>
  <c r="T7" i="9"/>
  <c r="U7" i="9" a="1"/>
  <c r="U7" i="9"/>
  <c r="V7" i="9" a="1"/>
  <c r="V7" i="9"/>
  <c r="W7" i="9" a="1"/>
  <c r="W7" i="9"/>
  <c r="X7" i="9" a="1"/>
  <c r="X7" i="9"/>
  <c r="Y7" i="9" a="1"/>
  <c r="Y7" i="9"/>
  <c r="B8" i="9" a="1"/>
  <c r="B8" i="9"/>
  <c r="C8" i="9" a="1"/>
  <c r="C8" i="9"/>
  <c r="D8" i="9" a="1"/>
  <c r="D8" i="9"/>
  <c r="E8" i="9" a="1"/>
  <c r="E8" i="9"/>
  <c r="F8" i="9" a="1"/>
  <c r="F8" i="9"/>
  <c r="G8" i="9" a="1"/>
  <c r="G8" i="9"/>
  <c r="H8" i="9" a="1"/>
  <c r="H8" i="9"/>
  <c r="I8" i="9" a="1"/>
  <c r="I8" i="9"/>
  <c r="J8" i="9" a="1"/>
  <c r="J8" i="9"/>
  <c r="K8" i="9" a="1"/>
  <c r="K8" i="9"/>
  <c r="L8" i="9" a="1"/>
  <c r="L8" i="9"/>
  <c r="M8" i="9" a="1"/>
  <c r="M8" i="9"/>
  <c r="N8" i="9" a="1"/>
  <c r="N8" i="9"/>
  <c r="O8" i="9" a="1"/>
  <c r="O8" i="9"/>
  <c r="P8" i="9" a="1"/>
  <c r="P8" i="9"/>
  <c r="Q8" i="9" a="1"/>
  <c r="Q8" i="9"/>
  <c r="R8" i="9" a="1"/>
  <c r="R8" i="9"/>
  <c r="S8" i="9" a="1"/>
  <c r="S8" i="9"/>
  <c r="T8" i="9" a="1"/>
  <c r="T8" i="9"/>
  <c r="U8" i="9" a="1"/>
  <c r="U8" i="9"/>
  <c r="V8" i="9" a="1"/>
  <c r="V8" i="9"/>
  <c r="W8" i="9" a="1"/>
  <c r="W8" i="9"/>
  <c r="X8" i="9" a="1"/>
  <c r="X8" i="9"/>
  <c r="Y8" i="9" a="1"/>
  <c r="Y8" i="9"/>
  <c r="B9" i="9" a="1"/>
  <c r="B9" i="9"/>
  <c r="C9" i="9" a="1"/>
  <c r="C9" i="9"/>
  <c r="D9" i="9" a="1"/>
  <c r="D9" i="9"/>
  <c r="E9" i="9" a="1"/>
  <c r="E9" i="9"/>
  <c r="F9" i="9" a="1"/>
  <c r="F9" i="9"/>
  <c r="G9" i="9" a="1"/>
  <c r="G9" i="9"/>
  <c r="H9" i="9" a="1"/>
  <c r="H9" i="9"/>
  <c r="I9" i="9" a="1"/>
  <c r="I9" i="9"/>
  <c r="J9" i="9" a="1"/>
  <c r="J9" i="9"/>
  <c r="K9" i="9" a="1"/>
  <c r="K9" i="9"/>
  <c r="L9" i="9" a="1"/>
  <c r="L9" i="9"/>
  <c r="M9" i="9" a="1"/>
  <c r="M9" i="9"/>
  <c r="N9" i="9" a="1"/>
  <c r="N9" i="9"/>
  <c r="O9" i="9" a="1"/>
  <c r="O9" i="9"/>
  <c r="P9" i="9" a="1"/>
  <c r="P9" i="9"/>
  <c r="Q9" i="9" a="1"/>
  <c r="Q9" i="9"/>
  <c r="R9" i="9" a="1"/>
  <c r="R9" i="9"/>
  <c r="S9" i="9" a="1"/>
  <c r="S9" i="9"/>
  <c r="T9" i="9" a="1"/>
  <c r="T9" i="9"/>
  <c r="U9" i="9" a="1"/>
  <c r="U9" i="9"/>
  <c r="V9" i="9" a="1"/>
  <c r="V9" i="9"/>
  <c r="W9" i="9" a="1"/>
  <c r="W9" i="9"/>
  <c r="X9" i="9" a="1"/>
  <c r="X9" i="9"/>
  <c r="Y9" i="9" a="1"/>
  <c r="Y9" i="9"/>
  <c r="B10" i="9" a="1"/>
  <c r="B10" i="9"/>
  <c r="C10" i="9" a="1"/>
  <c r="C10" i="9"/>
  <c r="D10" i="9" a="1"/>
  <c r="D10" i="9"/>
  <c r="E10" i="9" a="1"/>
  <c r="E10" i="9"/>
  <c r="F10" i="9" a="1"/>
  <c r="F10" i="9"/>
  <c r="G10" i="9" a="1"/>
  <c r="G10" i="9"/>
  <c r="H10" i="9" a="1"/>
  <c r="H10" i="9"/>
  <c r="I10" i="9" a="1"/>
  <c r="I10" i="9"/>
  <c r="J10" i="9" a="1"/>
  <c r="J10" i="9"/>
  <c r="K10" i="9" a="1"/>
  <c r="K10" i="9"/>
  <c r="L10" i="9" a="1"/>
  <c r="L10" i="9"/>
  <c r="M10" i="9" a="1"/>
  <c r="M10" i="9"/>
  <c r="N10" i="9" a="1"/>
  <c r="N10" i="9"/>
  <c r="O10" i="9" a="1"/>
  <c r="O10" i="9"/>
  <c r="P10" i="9" a="1"/>
  <c r="P10" i="9"/>
  <c r="Q10" i="9" a="1"/>
  <c r="Q10" i="9"/>
  <c r="R10" i="9" a="1"/>
  <c r="R10" i="9"/>
  <c r="S10" i="9" a="1"/>
  <c r="S10" i="9"/>
  <c r="T10" i="9" a="1"/>
  <c r="T10" i="9"/>
  <c r="U10" i="9" a="1"/>
  <c r="U10" i="9"/>
  <c r="V10" i="9" a="1"/>
  <c r="V10" i="9"/>
  <c r="W10" i="9" a="1"/>
  <c r="W10" i="9"/>
  <c r="X10" i="9" a="1"/>
  <c r="X10" i="9"/>
  <c r="Y10" i="9" a="1"/>
  <c r="Y10" i="9"/>
  <c r="B11" i="9" a="1"/>
  <c r="B11" i="9"/>
  <c r="C11" i="9" a="1"/>
  <c r="C11" i="9"/>
  <c r="D11" i="9" a="1"/>
  <c r="D11" i="9"/>
  <c r="E11" i="9" a="1"/>
  <c r="E11" i="9"/>
  <c r="F11" i="9" a="1"/>
  <c r="F11" i="9"/>
  <c r="G11" i="9" a="1"/>
  <c r="G11" i="9"/>
  <c r="H11" i="9" a="1"/>
  <c r="H11" i="9"/>
  <c r="I11" i="9" a="1"/>
  <c r="I11" i="9"/>
  <c r="J11" i="9" a="1"/>
  <c r="J11" i="9"/>
  <c r="K11" i="9" a="1"/>
  <c r="K11" i="9"/>
  <c r="L11" i="9" a="1"/>
  <c r="L11" i="9"/>
  <c r="M11" i="9" a="1"/>
  <c r="M11" i="9"/>
  <c r="N11" i="9" a="1"/>
  <c r="N11" i="9"/>
  <c r="O11" i="9" a="1"/>
  <c r="O11" i="9"/>
  <c r="P11" i="9" a="1"/>
  <c r="P11" i="9"/>
  <c r="Q11" i="9" a="1"/>
  <c r="Q11" i="9"/>
  <c r="R11" i="9" a="1"/>
  <c r="R11" i="9"/>
  <c r="S11" i="9" a="1"/>
  <c r="S11" i="9"/>
  <c r="T11" i="9" a="1"/>
  <c r="T11" i="9"/>
  <c r="U11" i="9" a="1"/>
  <c r="U11" i="9"/>
  <c r="V11" i="9" a="1"/>
  <c r="V11" i="9"/>
  <c r="W11" i="9" a="1"/>
  <c r="W11" i="9"/>
  <c r="X11" i="9" a="1"/>
  <c r="X11" i="9"/>
  <c r="Y11" i="9" a="1"/>
  <c r="Y11" i="9"/>
  <c r="B12" i="9" a="1"/>
  <c r="B12" i="9"/>
  <c r="C12" i="9" a="1"/>
  <c r="C12" i="9"/>
  <c r="D12" i="9" a="1"/>
  <c r="D12" i="9"/>
  <c r="E12" i="9" a="1"/>
  <c r="E12" i="9"/>
  <c r="F12" i="9" a="1"/>
  <c r="F12" i="9"/>
  <c r="G12" i="9" a="1"/>
  <c r="G12" i="9"/>
  <c r="H12" i="9" a="1"/>
  <c r="H12" i="9"/>
  <c r="I12" i="9" a="1"/>
  <c r="I12" i="9"/>
  <c r="J12" i="9" a="1"/>
  <c r="J12" i="9"/>
  <c r="K12" i="9" a="1"/>
  <c r="K12" i="9"/>
  <c r="L12" i="9" a="1"/>
  <c r="L12" i="9"/>
  <c r="M12" i="9" a="1"/>
  <c r="M12" i="9"/>
  <c r="N12" i="9" a="1"/>
  <c r="N12" i="9"/>
  <c r="O12" i="9" a="1"/>
  <c r="O12" i="9"/>
  <c r="P12" i="9" a="1"/>
  <c r="P12" i="9"/>
  <c r="Q12" i="9" a="1"/>
  <c r="Q12" i="9"/>
  <c r="R12" i="9" a="1"/>
  <c r="R12" i="9"/>
  <c r="S12" i="9" a="1"/>
  <c r="S12" i="9"/>
  <c r="T12" i="9" a="1"/>
  <c r="T12" i="9"/>
  <c r="U12" i="9" a="1"/>
  <c r="U12" i="9"/>
  <c r="V12" i="9" a="1"/>
  <c r="V12" i="9"/>
  <c r="W12" i="9" a="1"/>
  <c r="W12" i="9"/>
  <c r="X12" i="9" a="1"/>
  <c r="X12" i="9"/>
  <c r="Y12" i="9" a="1"/>
  <c r="Y12" i="9"/>
  <c r="B13" i="9" a="1"/>
  <c r="B13" i="9"/>
  <c r="C13" i="9" a="1"/>
  <c r="C13" i="9"/>
  <c r="D13" i="9" a="1"/>
  <c r="D13" i="9"/>
  <c r="E13" i="9" a="1"/>
  <c r="E13" i="9"/>
  <c r="F13" i="9" a="1"/>
  <c r="F13" i="9"/>
  <c r="G13" i="9" a="1"/>
  <c r="G13" i="9"/>
  <c r="H13" i="9" a="1"/>
  <c r="H13" i="9"/>
  <c r="I13" i="9" a="1"/>
  <c r="I13" i="9"/>
  <c r="J13" i="9" a="1"/>
  <c r="J13" i="9"/>
  <c r="K13" i="9" a="1"/>
  <c r="K13" i="9"/>
  <c r="L13" i="9" a="1"/>
  <c r="L13" i="9"/>
  <c r="M13" i="9" a="1"/>
  <c r="M13" i="9"/>
  <c r="N13" i="9" a="1"/>
  <c r="N13" i="9"/>
  <c r="O13" i="9" a="1"/>
  <c r="O13" i="9"/>
  <c r="P13" i="9" a="1"/>
  <c r="P13" i="9"/>
  <c r="Q13" i="9" a="1"/>
  <c r="Q13" i="9"/>
  <c r="R13" i="9" a="1"/>
  <c r="R13" i="9"/>
  <c r="S13" i="9" a="1"/>
  <c r="S13" i="9"/>
  <c r="T13" i="9" a="1"/>
  <c r="T13" i="9"/>
  <c r="U13" i="9" a="1"/>
  <c r="U13" i="9"/>
  <c r="V13" i="9" a="1"/>
  <c r="V13" i="9"/>
  <c r="W13" i="9" a="1"/>
  <c r="W13" i="9"/>
  <c r="X13" i="9" a="1"/>
  <c r="X13" i="9"/>
  <c r="Y13" i="9" a="1"/>
  <c r="Y13" i="9"/>
  <c r="B14" i="9" a="1"/>
  <c r="B14" i="9"/>
  <c r="C14" i="9" a="1"/>
  <c r="C14" i="9"/>
  <c r="D14" i="9" a="1"/>
  <c r="D14" i="9"/>
  <c r="E14" i="9" a="1"/>
  <c r="E14" i="9"/>
  <c r="F14" i="9" a="1"/>
  <c r="F14" i="9"/>
  <c r="G14" i="9" a="1"/>
  <c r="G14" i="9"/>
  <c r="H14" i="9" a="1"/>
  <c r="H14" i="9"/>
  <c r="I14" i="9" a="1"/>
  <c r="I14" i="9"/>
  <c r="J14" i="9" a="1"/>
  <c r="J14" i="9"/>
  <c r="K14" i="9" a="1"/>
  <c r="K14" i="9"/>
  <c r="L14" i="9" a="1"/>
  <c r="L14" i="9"/>
  <c r="M14" i="9" a="1"/>
  <c r="M14" i="9"/>
  <c r="N14" i="9" a="1"/>
  <c r="N14" i="9"/>
  <c r="O14" i="9" a="1"/>
  <c r="O14" i="9"/>
  <c r="P14" i="9" a="1"/>
  <c r="P14" i="9"/>
  <c r="Q14" i="9" a="1"/>
  <c r="Q14" i="9"/>
  <c r="R14" i="9" a="1"/>
  <c r="R14" i="9"/>
  <c r="S14" i="9" a="1"/>
  <c r="S14" i="9"/>
  <c r="T14" i="9" a="1"/>
  <c r="T14" i="9"/>
  <c r="U14" i="9" a="1"/>
  <c r="U14" i="9"/>
  <c r="V14" i="9" a="1"/>
  <c r="V14" i="9"/>
  <c r="W14" i="9" a="1"/>
  <c r="W14" i="9"/>
  <c r="X14" i="9" a="1"/>
  <c r="X14" i="9"/>
  <c r="Y14" i="9" a="1"/>
  <c r="Y14" i="9"/>
  <c r="B15" i="9" a="1"/>
  <c r="B15" i="9"/>
  <c r="C15" i="9" a="1"/>
  <c r="C15" i="9"/>
  <c r="D15" i="9" a="1"/>
  <c r="D15" i="9"/>
  <c r="E15" i="9" a="1"/>
  <c r="E15" i="9"/>
  <c r="F15" i="9" a="1"/>
  <c r="F15" i="9"/>
  <c r="G15" i="9" a="1"/>
  <c r="G15" i="9"/>
  <c r="H15" i="9" a="1"/>
  <c r="H15" i="9"/>
  <c r="I15" i="9" a="1"/>
  <c r="I15" i="9"/>
  <c r="J15" i="9" a="1"/>
  <c r="J15" i="9"/>
  <c r="K15" i="9" a="1"/>
  <c r="K15" i="9"/>
  <c r="L15" i="9" a="1"/>
  <c r="L15" i="9"/>
  <c r="M15" i="9" a="1"/>
  <c r="M15" i="9"/>
  <c r="N15" i="9" a="1"/>
  <c r="N15" i="9"/>
  <c r="O15" i="9" a="1"/>
  <c r="O15" i="9"/>
  <c r="P15" i="9" a="1"/>
  <c r="P15" i="9"/>
  <c r="Q15" i="9" a="1"/>
  <c r="Q15" i="9"/>
  <c r="R15" i="9" a="1"/>
  <c r="R15" i="9"/>
  <c r="S15" i="9" a="1"/>
  <c r="S15" i="9"/>
  <c r="T15" i="9" a="1"/>
  <c r="T15" i="9"/>
  <c r="U15" i="9" a="1"/>
  <c r="U15" i="9"/>
  <c r="V15" i="9" a="1"/>
  <c r="V15" i="9"/>
  <c r="W15" i="9" a="1"/>
  <c r="W15" i="9"/>
  <c r="X15" i="9" a="1"/>
  <c r="X15" i="9"/>
  <c r="Y15" i="9" a="1"/>
  <c r="Y15" i="9"/>
  <c r="B16" i="9" a="1"/>
  <c r="B16" i="9"/>
  <c r="C16" i="9" a="1"/>
  <c r="C16" i="9"/>
  <c r="D16" i="9" a="1"/>
  <c r="D16" i="9"/>
  <c r="E16" i="9" a="1"/>
  <c r="E16" i="9"/>
  <c r="F16" i="9" a="1"/>
  <c r="F16" i="9"/>
  <c r="G16" i="9" a="1"/>
  <c r="G16" i="9"/>
  <c r="H16" i="9" a="1"/>
  <c r="H16" i="9"/>
  <c r="I16" i="9" a="1"/>
  <c r="I16" i="9"/>
  <c r="J16" i="9" a="1"/>
  <c r="J16" i="9"/>
  <c r="K16" i="9" a="1"/>
  <c r="K16" i="9"/>
  <c r="L16" i="9" a="1"/>
  <c r="L16" i="9"/>
  <c r="M16" i="9" a="1"/>
  <c r="M16" i="9"/>
  <c r="N16" i="9" a="1"/>
  <c r="N16" i="9"/>
  <c r="O16" i="9" a="1"/>
  <c r="O16" i="9"/>
  <c r="P16" i="9" a="1"/>
  <c r="P16" i="9"/>
  <c r="Q16" i="9" a="1"/>
  <c r="Q16" i="9"/>
  <c r="R16" i="9" a="1"/>
  <c r="R16" i="9"/>
  <c r="S16" i="9" a="1"/>
  <c r="S16" i="9"/>
  <c r="T16" i="9" a="1"/>
  <c r="T16" i="9"/>
  <c r="U16" i="9" a="1"/>
  <c r="U16" i="9"/>
  <c r="V16" i="9" a="1"/>
  <c r="V16" i="9"/>
  <c r="W16" i="9" a="1"/>
  <c r="W16" i="9"/>
  <c r="X16" i="9" a="1"/>
  <c r="X16" i="9"/>
  <c r="Y16" i="9" a="1"/>
  <c r="Y16" i="9"/>
  <c r="B17" i="9" a="1"/>
  <c r="B17" i="9"/>
  <c r="C17" i="9" a="1"/>
  <c r="C17" i="9"/>
  <c r="D17" i="9" a="1"/>
  <c r="D17" i="9"/>
  <c r="E17" i="9" a="1"/>
  <c r="E17" i="9"/>
  <c r="F17" i="9" a="1"/>
  <c r="F17" i="9"/>
  <c r="G17" i="9" a="1"/>
  <c r="G17" i="9"/>
  <c r="H17" i="9" a="1"/>
  <c r="H17" i="9"/>
  <c r="I17" i="9" a="1"/>
  <c r="I17" i="9"/>
  <c r="J17" i="9" a="1"/>
  <c r="J17" i="9"/>
  <c r="K17" i="9" a="1"/>
  <c r="K17" i="9"/>
  <c r="L17" i="9" a="1"/>
  <c r="L17" i="9"/>
  <c r="M17" i="9" a="1"/>
  <c r="M17" i="9"/>
  <c r="N17" i="9" a="1"/>
  <c r="N17" i="9"/>
  <c r="O17" i="9" a="1"/>
  <c r="O17" i="9"/>
  <c r="P17" i="9" a="1"/>
  <c r="P17" i="9"/>
  <c r="Q17" i="9" a="1"/>
  <c r="Q17" i="9"/>
  <c r="R17" i="9" a="1"/>
  <c r="R17" i="9"/>
  <c r="S17" i="9" a="1"/>
  <c r="S17" i="9"/>
  <c r="T17" i="9" a="1"/>
  <c r="T17" i="9"/>
  <c r="U17" i="9" a="1"/>
  <c r="U17" i="9"/>
  <c r="V17" i="9" a="1"/>
  <c r="V17" i="9"/>
  <c r="W17" i="9" a="1"/>
  <c r="W17" i="9"/>
  <c r="X17" i="9" a="1"/>
  <c r="X17" i="9"/>
  <c r="Y17" i="9" a="1"/>
  <c r="Y17" i="9"/>
  <c r="B18" i="9" a="1"/>
  <c r="B18" i="9"/>
  <c r="C18" i="9" a="1"/>
  <c r="C18" i="9"/>
  <c r="D18" i="9" a="1"/>
  <c r="D18" i="9"/>
  <c r="E18" i="9" a="1"/>
  <c r="E18" i="9"/>
  <c r="F18" i="9" a="1"/>
  <c r="F18" i="9"/>
  <c r="G18" i="9" a="1"/>
  <c r="G18" i="9"/>
  <c r="H18" i="9" a="1"/>
  <c r="H18" i="9"/>
  <c r="I18" i="9" a="1"/>
  <c r="I18" i="9"/>
  <c r="J18" i="9" a="1"/>
  <c r="J18" i="9"/>
  <c r="K18" i="9" a="1"/>
  <c r="K18" i="9"/>
  <c r="L18" i="9" a="1"/>
  <c r="L18" i="9"/>
  <c r="M18" i="9" a="1"/>
  <c r="M18" i="9"/>
  <c r="N18" i="9" a="1"/>
  <c r="N18" i="9"/>
  <c r="O18" i="9" a="1"/>
  <c r="O18" i="9"/>
  <c r="P18" i="9" a="1"/>
  <c r="P18" i="9"/>
  <c r="Q18" i="9" a="1"/>
  <c r="Q18" i="9"/>
  <c r="R18" i="9" a="1"/>
  <c r="R18" i="9"/>
  <c r="S18" i="9" a="1"/>
  <c r="S18" i="9"/>
  <c r="T18" i="9" a="1"/>
  <c r="T18" i="9"/>
  <c r="U18" i="9" a="1"/>
  <c r="U18" i="9"/>
  <c r="V18" i="9" a="1"/>
  <c r="V18" i="9"/>
  <c r="W18" i="9" a="1"/>
  <c r="W18" i="9"/>
  <c r="X18" i="9" a="1"/>
  <c r="X18" i="9"/>
  <c r="Y18" i="9" a="1"/>
  <c r="Y18" i="9"/>
  <c r="B19" i="9" a="1"/>
  <c r="B19" i="9"/>
  <c r="C19" i="9" a="1"/>
  <c r="C19" i="9"/>
  <c r="D19" i="9" a="1"/>
  <c r="D19" i="9"/>
  <c r="E19" i="9" a="1"/>
  <c r="E19" i="9"/>
  <c r="F19" i="9" a="1"/>
  <c r="F19" i="9"/>
  <c r="G19" i="9" a="1"/>
  <c r="G19" i="9"/>
  <c r="H19" i="9" a="1"/>
  <c r="H19" i="9"/>
  <c r="I19" i="9" a="1"/>
  <c r="I19" i="9"/>
  <c r="J19" i="9" a="1"/>
  <c r="J19" i="9"/>
  <c r="K19" i="9" a="1"/>
  <c r="K19" i="9"/>
  <c r="L19" i="9" a="1"/>
  <c r="L19" i="9"/>
  <c r="M19" i="9" a="1"/>
  <c r="M19" i="9"/>
  <c r="N19" i="9" a="1"/>
  <c r="N19" i="9"/>
  <c r="O19" i="9" a="1"/>
  <c r="O19" i="9"/>
  <c r="P19" i="9" a="1"/>
  <c r="P19" i="9"/>
  <c r="Q19" i="9" a="1"/>
  <c r="Q19" i="9"/>
  <c r="R19" i="9" a="1"/>
  <c r="R19" i="9"/>
  <c r="S19" i="9" a="1"/>
  <c r="S19" i="9"/>
  <c r="T19" i="9" a="1"/>
  <c r="T19" i="9"/>
  <c r="U19" i="9" a="1"/>
  <c r="U19" i="9"/>
  <c r="V19" i="9" a="1"/>
  <c r="V19" i="9"/>
  <c r="W19" i="9" a="1"/>
  <c r="W19" i="9"/>
  <c r="X19" i="9" a="1"/>
  <c r="X19" i="9"/>
  <c r="Y19" i="9" a="1"/>
  <c r="Y19" i="9"/>
  <c r="B20" i="9" a="1"/>
  <c r="B20" i="9"/>
  <c r="C20" i="9" a="1"/>
  <c r="C20" i="9"/>
  <c r="D20" i="9" a="1"/>
  <c r="D20" i="9"/>
  <c r="E20" i="9" a="1"/>
  <c r="E20" i="9"/>
  <c r="F20" i="9" a="1"/>
  <c r="F20" i="9"/>
  <c r="G20" i="9" a="1"/>
  <c r="G20" i="9"/>
  <c r="H20" i="9" a="1"/>
  <c r="H20" i="9"/>
  <c r="I20" i="9" a="1"/>
  <c r="I20" i="9"/>
  <c r="J20" i="9" a="1"/>
  <c r="J20" i="9"/>
  <c r="K20" i="9" a="1"/>
  <c r="K20" i="9"/>
  <c r="L20" i="9" a="1"/>
  <c r="L20" i="9"/>
  <c r="M20" i="9" a="1"/>
  <c r="M20" i="9"/>
  <c r="N20" i="9" a="1"/>
  <c r="N20" i="9"/>
  <c r="O20" i="9" a="1"/>
  <c r="O20" i="9"/>
  <c r="P20" i="9" a="1"/>
  <c r="P20" i="9"/>
  <c r="Q20" i="9" a="1"/>
  <c r="Q20" i="9"/>
  <c r="R20" i="9" a="1"/>
  <c r="R20" i="9"/>
  <c r="S20" i="9" a="1"/>
  <c r="S20" i="9"/>
  <c r="T20" i="9" a="1"/>
  <c r="T20" i="9"/>
  <c r="U20" i="9" a="1"/>
  <c r="U20" i="9"/>
  <c r="V20" i="9" a="1"/>
  <c r="V20" i="9"/>
  <c r="W20" i="9" a="1"/>
  <c r="W20" i="9"/>
  <c r="X20" i="9" a="1"/>
  <c r="X20" i="9"/>
  <c r="Y20" i="9" a="1"/>
  <c r="Y20" i="9"/>
  <c r="B21" i="9" a="1"/>
  <c r="B21" i="9"/>
  <c r="C21" i="9" a="1"/>
  <c r="C21" i="9"/>
  <c r="D21" i="9" a="1"/>
  <c r="D21" i="9"/>
  <c r="E21" i="9" a="1"/>
  <c r="E21" i="9"/>
  <c r="F21" i="9" a="1"/>
  <c r="F21" i="9"/>
  <c r="G21" i="9" a="1"/>
  <c r="G21" i="9"/>
  <c r="H21" i="9" a="1"/>
  <c r="H21" i="9"/>
  <c r="I21" i="9" a="1"/>
  <c r="I21" i="9"/>
  <c r="J21" i="9" a="1"/>
  <c r="J21" i="9"/>
  <c r="K21" i="9" a="1"/>
  <c r="K21" i="9"/>
  <c r="L21" i="9" a="1"/>
  <c r="L21" i="9"/>
  <c r="M21" i="9" a="1"/>
  <c r="M21" i="9"/>
  <c r="N21" i="9" a="1"/>
  <c r="N21" i="9"/>
  <c r="O21" i="9" a="1"/>
  <c r="O21" i="9"/>
  <c r="P21" i="9" a="1"/>
  <c r="P21" i="9"/>
  <c r="Q21" i="9" a="1"/>
  <c r="Q21" i="9"/>
  <c r="R21" i="9" a="1"/>
  <c r="R21" i="9"/>
  <c r="S21" i="9" a="1"/>
  <c r="S21" i="9"/>
  <c r="T21" i="9" a="1"/>
  <c r="T21" i="9"/>
  <c r="U21" i="9" a="1"/>
  <c r="U21" i="9"/>
  <c r="V21" i="9" a="1"/>
  <c r="V21" i="9"/>
  <c r="W21" i="9" a="1"/>
  <c r="W21" i="9"/>
  <c r="X21" i="9" a="1"/>
  <c r="X21" i="9"/>
  <c r="Y21" i="9" a="1"/>
  <c r="Y21" i="9"/>
  <c r="B22" i="9" a="1"/>
  <c r="B22" i="9"/>
  <c r="C22" i="9" a="1"/>
  <c r="C22" i="9"/>
  <c r="D22" i="9" a="1"/>
  <c r="D22" i="9"/>
  <c r="E22" i="9" a="1"/>
  <c r="E22" i="9"/>
  <c r="F22" i="9" a="1"/>
  <c r="F22" i="9"/>
  <c r="G22" i="9" a="1"/>
  <c r="G22" i="9"/>
  <c r="H22" i="9" a="1"/>
  <c r="H22" i="9"/>
  <c r="I22" i="9" a="1"/>
  <c r="I22" i="9"/>
  <c r="J22" i="9" a="1"/>
  <c r="J22" i="9"/>
  <c r="K22" i="9" a="1"/>
  <c r="K22" i="9"/>
  <c r="L22" i="9" a="1"/>
  <c r="L22" i="9"/>
  <c r="M22" i="9" a="1"/>
  <c r="M22" i="9"/>
  <c r="N22" i="9" a="1"/>
  <c r="N22" i="9"/>
  <c r="O22" i="9" a="1"/>
  <c r="O22" i="9"/>
  <c r="P22" i="9" a="1"/>
  <c r="P22" i="9"/>
  <c r="Q22" i="9" a="1"/>
  <c r="Q22" i="9"/>
  <c r="R22" i="9" a="1"/>
  <c r="R22" i="9"/>
  <c r="S22" i="9" a="1"/>
  <c r="S22" i="9"/>
  <c r="T22" i="9" a="1"/>
  <c r="T22" i="9"/>
  <c r="U22" i="9" a="1"/>
  <c r="U22" i="9"/>
  <c r="V22" i="9" a="1"/>
  <c r="V22" i="9"/>
  <c r="W22" i="9" a="1"/>
  <c r="W22" i="9"/>
  <c r="X22" i="9" a="1"/>
  <c r="X22" i="9"/>
  <c r="Y22" i="9" a="1"/>
  <c r="Y22" i="9"/>
  <c r="B23" i="9" a="1"/>
  <c r="B23" i="9"/>
  <c r="C23" i="9" a="1"/>
  <c r="C23" i="9"/>
  <c r="D23" i="9" a="1"/>
  <c r="D23" i="9"/>
  <c r="E23" i="9" a="1"/>
  <c r="E23" i="9"/>
  <c r="F23" i="9" a="1"/>
  <c r="F23" i="9"/>
  <c r="G23" i="9" a="1"/>
  <c r="G23" i="9"/>
  <c r="H23" i="9" a="1"/>
  <c r="H23" i="9"/>
  <c r="I23" i="9" a="1"/>
  <c r="I23" i="9"/>
  <c r="J23" i="9" a="1"/>
  <c r="J23" i="9"/>
  <c r="K23" i="9" a="1"/>
  <c r="K23" i="9"/>
  <c r="L23" i="9" a="1"/>
  <c r="L23" i="9"/>
  <c r="M23" i="9" a="1"/>
  <c r="M23" i="9"/>
  <c r="N23" i="9" a="1"/>
  <c r="N23" i="9"/>
  <c r="O23" i="9" a="1"/>
  <c r="O23" i="9"/>
  <c r="P23" i="9" a="1"/>
  <c r="P23" i="9"/>
  <c r="Q23" i="9" a="1"/>
  <c r="Q23" i="9"/>
  <c r="R23" i="9" a="1"/>
  <c r="R23" i="9"/>
  <c r="S23" i="9" a="1"/>
  <c r="S23" i="9"/>
  <c r="T23" i="9" a="1"/>
  <c r="T23" i="9"/>
  <c r="U23" i="9" a="1"/>
  <c r="U23" i="9"/>
  <c r="V23" i="9" a="1"/>
  <c r="V23" i="9"/>
  <c r="W23" i="9" a="1"/>
  <c r="W23" i="9"/>
  <c r="X23" i="9" a="1"/>
  <c r="X23" i="9"/>
  <c r="Y23" i="9" a="1"/>
  <c r="Y23" i="9"/>
  <c r="B24" i="9" a="1"/>
  <c r="B24" i="9"/>
  <c r="C24" i="9" a="1"/>
  <c r="C24" i="9"/>
  <c r="D24" i="9" a="1"/>
  <c r="D24" i="9"/>
  <c r="E24" i="9" a="1"/>
  <c r="E24" i="9"/>
  <c r="F24" i="9" a="1"/>
  <c r="F24" i="9"/>
  <c r="G24" i="9" a="1"/>
  <c r="G24" i="9"/>
  <c r="H24" i="9" a="1"/>
  <c r="H24" i="9"/>
  <c r="I24" i="9" a="1"/>
  <c r="I24" i="9"/>
  <c r="J24" i="9" a="1"/>
  <c r="J24" i="9"/>
  <c r="K24" i="9" a="1"/>
  <c r="K24" i="9"/>
  <c r="L24" i="9" a="1"/>
  <c r="L24" i="9"/>
  <c r="M24" i="9" a="1"/>
  <c r="M24" i="9"/>
  <c r="N24" i="9" a="1"/>
  <c r="N24" i="9"/>
  <c r="O24" i="9" a="1"/>
  <c r="O24" i="9"/>
  <c r="P24" i="9" a="1"/>
  <c r="P24" i="9"/>
  <c r="Q24" i="9" a="1"/>
  <c r="Q24" i="9"/>
  <c r="R24" i="9" a="1"/>
  <c r="R24" i="9"/>
  <c r="S24" i="9" a="1"/>
  <c r="S24" i="9"/>
  <c r="T24" i="9" a="1"/>
  <c r="T24" i="9"/>
  <c r="U24" i="9" a="1"/>
  <c r="U24" i="9"/>
  <c r="V24" i="9" a="1"/>
  <c r="V24" i="9"/>
  <c r="W24" i="9" a="1"/>
  <c r="W24" i="9"/>
  <c r="X24" i="9" a="1"/>
  <c r="X24" i="9"/>
  <c r="Y24" i="9" a="1"/>
  <c r="Y24" i="9"/>
  <c r="B25" i="9" a="1"/>
  <c r="B25" i="9"/>
  <c r="C25" i="9" a="1"/>
  <c r="C25" i="9"/>
  <c r="D25" i="9" a="1"/>
  <c r="D25" i="9"/>
  <c r="E25" i="9" a="1"/>
  <c r="E25" i="9"/>
  <c r="F25" i="9" a="1"/>
  <c r="F25" i="9"/>
  <c r="G25" i="9" a="1"/>
  <c r="G25" i="9"/>
  <c r="H25" i="9" a="1"/>
  <c r="H25" i="9"/>
  <c r="I25" i="9" a="1"/>
  <c r="I25" i="9"/>
  <c r="J25" i="9" a="1"/>
  <c r="J25" i="9"/>
  <c r="K25" i="9" a="1"/>
  <c r="K25" i="9"/>
  <c r="L25" i="9" a="1"/>
  <c r="L25" i="9"/>
  <c r="M25" i="9" a="1"/>
  <c r="M25" i="9"/>
  <c r="N25" i="9" a="1"/>
  <c r="N25" i="9"/>
  <c r="O25" i="9" a="1"/>
  <c r="O25" i="9"/>
  <c r="P25" i="9" a="1"/>
  <c r="P25" i="9"/>
  <c r="Q25" i="9" a="1"/>
  <c r="Q25" i="9"/>
  <c r="R25" i="9" a="1"/>
  <c r="R25" i="9"/>
  <c r="S25" i="9" a="1"/>
  <c r="S25" i="9"/>
  <c r="T25" i="9" a="1"/>
  <c r="T25" i="9"/>
  <c r="U25" i="9" a="1"/>
  <c r="U25" i="9"/>
  <c r="V25" i="9" a="1"/>
  <c r="V25" i="9"/>
  <c r="W25" i="9" a="1"/>
  <c r="W25" i="9"/>
  <c r="X25" i="9" a="1"/>
  <c r="X25" i="9"/>
  <c r="Y25" i="9" a="1"/>
  <c r="Y25" i="9"/>
  <c r="B26" i="9" a="1"/>
  <c r="B26" i="9"/>
  <c r="C26" i="9" a="1"/>
  <c r="C26" i="9"/>
  <c r="D26" i="9" a="1"/>
  <c r="D26" i="9"/>
  <c r="E26" i="9" a="1"/>
  <c r="E26" i="9"/>
  <c r="F26" i="9" a="1"/>
  <c r="F26" i="9"/>
  <c r="G26" i="9" a="1"/>
  <c r="G26" i="9"/>
  <c r="H26" i="9" a="1"/>
  <c r="H26" i="9"/>
  <c r="I26" i="9" a="1"/>
  <c r="I26" i="9"/>
  <c r="J26" i="9" a="1"/>
  <c r="J26" i="9"/>
  <c r="K26" i="9" a="1"/>
  <c r="K26" i="9"/>
  <c r="L26" i="9" a="1"/>
  <c r="L26" i="9"/>
  <c r="M26" i="9" a="1"/>
  <c r="M26" i="9"/>
  <c r="N26" i="9" a="1"/>
  <c r="N26" i="9"/>
  <c r="O26" i="9" a="1"/>
  <c r="O26" i="9"/>
  <c r="P26" i="9" a="1"/>
  <c r="P26" i="9"/>
  <c r="Q26" i="9" a="1"/>
  <c r="Q26" i="9"/>
  <c r="R26" i="9" a="1"/>
  <c r="R26" i="9"/>
  <c r="S26" i="9" a="1"/>
  <c r="S26" i="9"/>
  <c r="T26" i="9" a="1"/>
  <c r="T26" i="9"/>
  <c r="U26" i="9" a="1"/>
  <c r="U26" i="9"/>
  <c r="V26" i="9" a="1"/>
  <c r="V26" i="9"/>
  <c r="W26" i="9" a="1"/>
  <c r="W26" i="9"/>
  <c r="X26" i="9" a="1"/>
  <c r="X26" i="9"/>
  <c r="Y26" i="9" a="1"/>
  <c r="Y26" i="9"/>
  <c r="B27" i="9" a="1"/>
  <c r="B27" i="9"/>
  <c r="C27" i="9" a="1"/>
  <c r="C27" i="9"/>
  <c r="D27" i="9" a="1"/>
  <c r="D27" i="9"/>
  <c r="E27" i="9" a="1"/>
  <c r="E27" i="9"/>
  <c r="F27" i="9" a="1"/>
  <c r="F27" i="9"/>
  <c r="G27" i="9" a="1"/>
  <c r="G27" i="9"/>
  <c r="H27" i="9" a="1"/>
  <c r="H27" i="9"/>
  <c r="I27" i="9" a="1"/>
  <c r="I27" i="9"/>
  <c r="J27" i="9" a="1"/>
  <c r="J27" i="9"/>
  <c r="K27" i="9" a="1"/>
  <c r="K27" i="9"/>
  <c r="L27" i="9" a="1"/>
  <c r="L27" i="9"/>
  <c r="M27" i="9" a="1"/>
  <c r="M27" i="9"/>
  <c r="N27" i="9" a="1"/>
  <c r="N27" i="9"/>
  <c r="O27" i="9" a="1"/>
  <c r="O27" i="9"/>
  <c r="P27" i="9" a="1"/>
  <c r="P27" i="9"/>
  <c r="Q27" i="9" a="1"/>
  <c r="Q27" i="9"/>
  <c r="R27" i="9" a="1"/>
  <c r="R27" i="9"/>
  <c r="S27" i="9" a="1"/>
  <c r="S27" i="9"/>
  <c r="T27" i="9" a="1"/>
  <c r="T27" i="9"/>
  <c r="U27" i="9" a="1"/>
  <c r="U27" i="9"/>
  <c r="V27" i="9" a="1"/>
  <c r="V27" i="9"/>
  <c r="W27" i="9" a="1"/>
  <c r="W27" i="9"/>
  <c r="X27" i="9" a="1"/>
  <c r="X27" i="9"/>
  <c r="Y27" i="9" a="1"/>
  <c r="Y27" i="9"/>
  <c r="B28" i="9" a="1"/>
  <c r="B28" i="9"/>
  <c r="C28" i="9" a="1"/>
  <c r="C28" i="9"/>
  <c r="D28" i="9" a="1"/>
  <c r="D28" i="9"/>
  <c r="E28" i="9" a="1"/>
  <c r="E28" i="9"/>
  <c r="F28" i="9" a="1"/>
  <c r="F28" i="9"/>
  <c r="G28" i="9" a="1"/>
  <c r="G28" i="9"/>
  <c r="H28" i="9" a="1"/>
  <c r="H28" i="9"/>
  <c r="I28" i="9" a="1"/>
  <c r="I28" i="9"/>
  <c r="J28" i="9" a="1"/>
  <c r="J28" i="9"/>
  <c r="K28" i="9" a="1"/>
  <c r="K28" i="9"/>
  <c r="L28" i="9" a="1"/>
  <c r="L28" i="9"/>
  <c r="M28" i="9" a="1"/>
  <c r="M28" i="9"/>
  <c r="N28" i="9" a="1"/>
  <c r="N28" i="9"/>
  <c r="O28" i="9" a="1"/>
  <c r="O28" i="9"/>
  <c r="P28" i="9" a="1"/>
  <c r="P28" i="9"/>
  <c r="Q28" i="9" a="1"/>
  <c r="Q28" i="9"/>
  <c r="R28" i="9" a="1"/>
  <c r="R28" i="9"/>
  <c r="S28" i="9" a="1"/>
  <c r="S28" i="9"/>
  <c r="T28" i="9" a="1"/>
  <c r="T28" i="9"/>
  <c r="U28" i="9" a="1"/>
  <c r="U28" i="9"/>
  <c r="V28" i="9" a="1"/>
  <c r="V28" i="9"/>
  <c r="W28" i="9" a="1"/>
  <c r="W28" i="9"/>
  <c r="X28" i="9" a="1"/>
  <c r="X28" i="9"/>
  <c r="Y28" i="9" a="1"/>
  <c r="Y28" i="9"/>
  <c r="B29" i="9" a="1"/>
  <c r="B29" i="9"/>
  <c r="C29" i="9" a="1"/>
  <c r="C29" i="9"/>
  <c r="D29" i="9" a="1"/>
  <c r="D29" i="9"/>
  <c r="E29" i="9" a="1"/>
  <c r="E29" i="9"/>
  <c r="F29" i="9" a="1"/>
  <c r="F29" i="9"/>
  <c r="G29" i="9" a="1"/>
  <c r="G29" i="9"/>
  <c r="H29" i="9" a="1"/>
  <c r="H29" i="9"/>
  <c r="I29" i="9" a="1"/>
  <c r="I29" i="9"/>
  <c r="J29" i="9" a="1"/>
  <c r="J29" i="9"/>
  <c r="K29" i="9" a="1"/>
  <c r="K29" i="9"/>
  <c r="L29" i="9" a="1"/>
  <c r="L29" i="9"/>
  <c r="M29" i="9" a="1"/>
  <c r="M29" i="9"/>
  <c r="N29" i="9" a="1"/>
  <c r="N29" i="9"/>
  <c r="O29" i="9" a="1"/>
  <c r="O29" i="9"/>
  <c r="P29" i="9" a="1"/>
  <c r="P29" i="9"/>
  <c r="Q29" i="9" a="1"/>
  <c r="Q29" i="9"/>
  <c r="R29" i="9" a="1"/>
  <c r="R29" i="9"/>
  <c r="S29" i="9" a="1"/>
  <c r="S29" i="9"/>
  <c r="T29" i="9" a="1"/>
  <c r="T29" i="9"/>
  <c r="U29" i="9" a="1"/>
  <c r="U29" i="9"/>
  <c r="V29" i="9" a="1"/>
  <c r="V29" i="9"/>
  <c r="W29" i="9" a="1"/>
  <c r="W29" i="9"/>
  <c r="X29" i="9" a="1"/>
  <c r="X29" i="9"/>
  <c r="Y29" i="9" a="1"/>
  <c r="Y29" i="9"/>
  <c r="B30" i="9" a="1"/>
  <c r="B30" i="9"/>
  <c r="C30" i="9" a="1"/>
  <c r="C30" i="9"/>
  <c r="D30" i="9" a="1"/>
  <c r="D30" i="9"/>
  <c r="E30" i="9" a="1"/>
  <c r="E30" i="9"/>
  <c r="F30" i="9" a="1"/>
  <c r="F30" i="9"/>
  <c r="G30" i="9" a="1"/>
  <c r="G30" i="9"/>
  <c r="H30" i="9" a="1"/>
  <c r="H30" i="9"/>
  <c r="I30" i="9" a="1"/>
  <c r="I30" i="9"/>
  <c r="J30" i="9" a="1"/>
  <c r="J30" i="9"/>
  <c r="K30" i="9" a="1"/>
  <c r="K30" i="9"/>
  <c r="L30" i="9" a="1"/>
  <c r="L30" i="9"/>
  <c r="M30" i="9" a="1"/>
  <c r="M30" i="9"/>
  <c r="N30" i="9" a="1"/>
  <c r="N30" i="9"/>
  <c r="O30" i="9" a="1"/>
  <c r="O30" i="9"/>
  <c r="P30" i="9" a="1"/>
  <c r="P30" i="9"/>
  <c r="Q30" i="9" a="1"/>
  <c r="Q30" i="9"/>
  <c r="R30" i="9" a="1"/>
  <c r="R30" i="9"/>
  <c r="S30" i="9" a="1"/>
  <c r="S30" i="9"/>
  <c r="T30" i="9" a="1"/>
  <c r="T30" i="9"/>
  <c r="U30" i="9" a="1"/>
  <c r="U30" i="9"/>
  <c r="V30" i="9" a="1"/>
  <c r="V30" i="9"/>
  <c r="W30" i="9" a="1"/>
  <c r="W30" i="9"/>
  <c r="X30" i="9" a="1"/>
  <c r="X30" i="9"/>
  <c r="Y30" i="9" a="1"/>
  <c r="Y30" i="9"/>
  <c r="B31" i="9" a="1"/>
  <c r="B31" i="9"/>
  <c r="C31" i="9" a="1"/>
  <c r="C31" i="9"/>
  <c r="D31" i="9" a="1"/>
  <c r="D31" i="9"/>
  <c r="E31" i="9" a="1"/>
  <c r="E31" i="9"/>
  <c r="F31" i="9" a="1"/>
  <c r="F31" i="9"/>
  <c r="G31" i="9" a="1"/>
  <c r="G31" i="9"/>
  <c r="H31" i="9" a="1"/>
  <c r="H31" i="9"/>
  <c r="I31" i="9" a="1"/>
  <c r="I31" i="9"/>
  <c r="J31" i="9" a="1"/>
  <c r="J31" i="9"/>
  <c r="K31" i="9" a="1"/>
  <c r="K31" i="9"/>
  <c r="L31" i="9" a="1"/>
  <c r="L31" i="9"/>
  <c r="M31" i="9" a="1"/>
  <c r="M31" i="9"/>
  <c r="N31" i="9" a="1"/>
  <c r="N31" i="9"/>
  <c r="O31" i="9" a="1"/>
  <c r="O31" i="9"/>
  <c r="P31" i="9" a="1"/>
  <c r="P31" i="9"/>
  <c r="Q31" i="9" a="1"/>
  <c r="Q31" i="9"/>
  <c r="R31" i="9" a="1"/>
  <c r="R31" i="9"/>
  <c r="S31" i="9" a="1"/>
  <c r="S31" i="9"/>
  <c r="T31" i="9" a="1"/>
  <c r="T31" i="9"/>
  <c r="U31" i="9" a="1"/>
  <c r="U31" i="9"/>
  <c r="V31" i="9" a="1"/>
  <c r="V31" i="9"/>
  <c r="W31" i="9" a="1"/>
  <c r="W31" i="9"/>
  <c r="X31" i="9" a="1"/>
  <c r="X31" i="9"/>
  <c r="Y31" i="9" a="1"/>
  <c r="Y31" i="9"/>
  <c r="B32" i="9" a="1"/>
  <c r="B32" i="9"/>
  <c r="C32" i="9" a="1"/>
  <c r="C32" i="9"/>
  <c r="D32" i="9" a="1"/>
  <c r="D32" i="9"/>
  <c r="E32" i="9" a="1"/>
  <c r="E32" i="9"/>
  <c r="F32" i="9" a="1"/>
  <c r="F32" i="9"/>
  <c r="G32" i="9" a="1"/>
  <c r="G32" i="9"/>
  <c r="H32" i="9" a="1"/>
  <c r="H32" i="9"/>
  <c r="I32" i="9" a="1"/>
  <c r="I32" i="9"/>
  <c r="J32" i="9" a="1"/>
  <c r="J32" i="9"/>
  <c r="K32" i="9" a="1"/>
  <c r="K32" i="9"/>
  <c r="L32" i="9" a="1"/>
  <c r="L32" i="9"/>
  <c r="M32" i="9" a="1"/>
  <c r="M32" i="9"/>
  <c r="N32" i="9" a="1"/>
  <c r="N32" i="9"/>
  <c r="O32" i="9" a="1"/>
  <c r="O32" i="9"/>
  <c r="P32" i="9" a="1"/>
  <c r="P32" i="9"/>
  <c r="Q32" i="9" a="1"/>
  <c r="Q32" i="9"/>
  <c r="R32" i="9" a="1"/>
  <c r="R32" i="9"/>
  <c r="S32" i="9" a="1"/>
  <c r="S32" i="9"/>
  <c r="T32" i="9" a="1"/>
  <c r="T32" i="9"/>
  <c r="U32" i="9" a="1"/>
  <c r="U32" i="9"/>
  <c r="V32" i="9" a="1"/>
  <c r="V32" i="9"/>
  <c r="W32" i="9" a="1"/>
  <c r="W32" i="9"/>
  <c r="X32" i="9" a="1"/>
  <c r="X32" i="9"/>
  <c r="Y32" i="9" a="1"/>
  <c r="Y32" i="9"/>
  <c r="B33" i="9" a="1"/>
  <c r="B33" i="9"/>
  <c r="C33" i="9" a="1"/>
  <c r="C33" i="9"/>
  <c r="D33" i="9" a="1"/>
  <c r="D33" i="9"/>
  <c r="E33" i="9" a="1"/>
  <c r="E33" i="9"/>
  <c r="F33" i="9" a="1"/>
  <c r="F33" i="9"/>
  <c r="G33" i="9" a="1"/>
  <c r="G33" i="9"/>
  <c r="H33" i="9" a="1"/>
  <c r="H33" i="9"/>
  <c r="I33" i="9" a="1"/>
  <c r="I33" i="9"/>
  <c r="J33" i="9" a="1"/>
  <c r="J33" i="9"/>
  <c r="K33" i="9" a="1"/>
  <c r="K33" i="9"/>
  <c r="L33" i="9" a="1"/>
  <c r="L33" i="9"/>
  <c r="M33" i="9" a="1"/>
  <c r="M33" i="9"/>
  <c r="N33" i="9" a="1"/>
  <c r="N33" i="9"/>
  <c r="O33" i="9" a="1"/>
  <c r="O33" i="9"/>
  <c r="P33" i="9" a="1"/>
  <c r="P33" i="9"/>
  <c r="Q33" i="9" a="1"/>
  <c r="Q33" i="9"/>
  <c r="R33" i="9" a="1"/>
  <c r="R33" i="9"/>
  <c r="S33" i="9" a="1"/>
  <c r="S33" i="9"/>
  <c r="T33" i="9" a="1"/>
  <c r="T33" i="9"/>
  <c r="U33" i="9" a="1"/>
  <c r="U33" i="9"/>
  <c r="V33" i="9" a="1"/>
  <c r="V33" i="9"/>
  <c r="W33" i="9" a="1"/>
  <c r="W33" i="9"/>
  <c r="X33" i="9" a="1"/>
  <c r="X33" i="9"/>
  <c r="Y33" i="9" a="1"/>
  <c r="Y33" i="9"/>
  <c r="B34" i="9" a="1"/>
  <c r="B34" i="9"/>
  <c r="C34" i="9" a="1"/>
  <c r="C34" i="9"/>
  <c r="D34" i="9" a="1"/>
  <c r="D34" i="9"/>
  <c r="E34" i="9" a="1"/>
  <c r="E34" i="9"/>
  <c r="F34" i="9" a="1"/>
  <c r="F34" i="9"/>
  <c r="G34" i="9" a="1"/>
  <c r="G34" i="9"/>
  <c r="H34" i="9" a="1"/>
  <c r="H34" i="9"/>
  <c r="I34" i="9" a="1"/>
  <c r="I34" i="9"/>
  <c r="J34" i="9" a="1"/>
  <c r="J34" i="9"/>
  <c r="K34" i="9" a="1"/>
  <c r="K34" i="9"/>
  <c r="L34" i="9" a="1"/>
  <c r="L34" i="9"/>
  <c r="M34" i="9" a="1"/>
  <c r="M34" i="9"/>
  <c r="N34" i="9" a="1"/>
  <c r="N34" i="9"/>
  <c r="O34" i="9" a="1"/>
  <c r="O34" i="9"/>
  <c r="P34" i="9" a="1"/>
  <c r="P34" i="9"/>
  <c r="Q34" i="9" a="1"/>
  <c r="Q34" i="9"/>
  <c r="R34" i="9" a="1"/>
  <c r="R34" i="9"/>
  <c r="S34" i="9" a="1"/>
  <c r="S34" i="9"/>
  <c r="T34" i="9" a="1"/>
  <c r="T34" i="9"/>
  <c r="U34" i="9" a="1"/>
  <c r="U34" i="9"/>
  <c r="V34" i="9" a="1"/>
  <c r="V34" i="9"/>
  <c r="W34" i="9" a="1"/>
  <c r="W34" i="9"/>
  <c r="X34" i="9" a="1"/>
  <c r="X34" i="9"/>
  <c r="Y34" i="9" a="1"/>
  <c r="Y34" i="9"/>
  <c r="B35" i="9" a="1"/>
  <c r="B35" i="9"/>
  <c r="C35" i="9" a="1"/>
  <c r="C35" i="9"/>
  <c r="D35" i="9" a="1"/>
  <c r="D35" i="9"/>
  <c r="E35" i="9" a="1"/>
  <c r="E35" i="9"/>
  <c r="F35" i="9" a="1"/>
  <c r="F35" i="9"/>
  <c r="G35" i="9" a="1"/>
  <c r="G35" i="9"/>
  <c r="H35" i="9" a="1"/>
  <c r="H35" i="9"/>
  <c r="I35" i="9" a="1"/>
  <c r="I35" i="9"/>
  <c r="J35" i="9" a="1"/>
  <c r="J35" i="9"/>
  <c r="K35" i="9" a="1"/>
  <c r="K35" i="9"/>
  <c r="L35" i="9" a="1"/>
  <c r="L35" i="9"/>
  <c r="M35" i="9" a="1"/>
  <c r="M35" i="9"/>
  <c r="N35" i="9" a="1"/>
  <c r="N35" i="9"/>
  <c r="O35" i="9" a="1"/>
  <c r="O35" i="9"/>
  <c r="P35" i="9" a="1"/>
  <c r="P35" i="9"/>
  <c r="Q35" i="9" a="1"/>
  <c r="Q35" i="9"/>
  <c r="R35" i="9" a="1"/>
  <c r="R35" i="9"/>
  <c r="S35" i="9" a="1"/>
  <c r="S35" i="9"/>
  <c r="T35" i="9" a="1"/>
  <c r="T35" i="9"/>
  <c r="U35" i="9" a="1"/>
  <c r="U35" i="9"/>
  <c r="V35" i="9" a="1"/>
  <c r="V35" i="9"/>
  <c r="W35" i="9" a="1"/>
  <c r="W35" i="9"/>
  <c r="X35" i="9" a="1"/>
  <c r="X35" i="9"/>
  <c r="Y35" i="9" a="1"/>
  <c r="Y35" i="9"/>
  <c r="B36" i="9" a="1"/>
  <c r="B36" i="9"/>
  <c r="C36" i="9" a="1"/>
  <c r="C36" i="9"/>
  <c r="D36" i="9" a="1"/>
  <c r="D36" i="9"/>
  <c r="E36" i="9" a="1"/>
  <c r="E36" i="9"/>
  <c r="F36" i="9" a="1"/>
  <c r="F36" i="9"/>
  <c r="G36" i="9" a="1"/>
  <c r="G36" i="9"/>
  <c r="H36" i="9" a="1"/>
  <c r="H36" i="9"/>
  <c r="I36" i="9" a="1"/>
  <c r="I36" i="9"/>
  <c r="J36" i="9" a="1"/>
  <c r="J36" i="9"/>
  <c r="K36" i="9" a="1"/>
  <c r="K36" i="9"/>
  <c r="L36" i="9" a="1"/>
  <c r="L36" i="9"/>
  <c r="M36" i="9" a="1"/>
  <c r="M36" i="9"/>
  <c r="N36" i="9" a="1"/>
  <c r="N36" i="9"/>
  <c r="O36" i="9" a="1"/>
  <c r="O36" i="9"/>
  <c r="P36" i="9" a="1"/>
  <c r="P36" i="9"/>
  <c r="Q36" i="9" a="1"/>
  <c r="Q36" i="9"/>
  <c r="R36" i="9" a="1"/>
  <c r="R36" i="9"/>
  <c r="S36" i="9" a="1"/>
  <c r="S36" i="9"/>
  <c r="T36" i="9" a="1"/>
  <c r="T36" i="9"/>
  <c r="U36" i="9" a="1"/>
  <c r="U36" i="9"/>
  <c r="V36" i="9" a="1"/>
  <c r="V36" i="9"/>
  <c r="W36" i="9" a="1"/>
  <c r="W36" i="9"/>
  <c r="X36" i="9" a="1"/>
  <c r="X36" i="9"/>
  <c r="Y36" i="9" a="1"/>
  <c r="Y36" i="9"/>
  <c r="B37" i="9" a="1"/>
  <c r="B37" i="9"/>
  <c r="C37" i="9" a="1"/>
  <c r="C37" i="9"/>
  <c r="D37" i="9" a="1"/>
  <c r="D37" i="9"/>
  <c r="E37" i="9" a="1"/>
  <c r="E37" i="9"/>
  <c r="F37" i="9" a="1"/>
  <c r="F37" i="9"/>
  <c r="G37" i="9" a="1"/>
  <c r="G37" i="9"/>
  <c r="H37" i="9" a="1"/>
  <c r="H37" i="9"/>
  <c r="I37" i="9" a="1"/>
  <c r="I37" i="9"/>
  <c r="J37" i="9" a="1"/>
  <c r="J37" i="9"/>
  <c r="K37" i="9" a="1"/>
  <c r="K37" i="9"/>
  <c r="L37" i="9" a="1"/>
  <c r="L37" i="9"/>
  <c r="M37" i="9" a="1"/>
  <c r="M37" i="9"/>
  <c r="N37" i="9" a="1"/>
  <c r="N37" i="9"/>
  <c r="O37" i="9" a="1"/>
  <c r="O37" i="9"/>
  <c r="P37" i="9" a="1"/>
  <c r="P37" i="9"/>
  <c r="Q37" i="9" a="1"/>
  <c r="Q37" i="9"/>
  <c r="R37" i="9" a="1"/>
  <c r="R37" i="9"/>
  <c r="S37" i="9" a="1"/>
  <c r="S37" i="9"/>
  <c r="T37" i="9" a="1"/>
  <c r="T37" i="9"/>
  <c r="U37" i="9" a="1"/>
  <c r="U37" i="9"/>
  <c r="V37" i="9" a="1"/>
  <c r="V37" i="9"/>
  <c r="W37" i="9" a="1"/>
  <c r="W37" i="9"/>
  <c r="X37" i="9" a="1"/>
  <c r="X37" i="9"/>
  <c r="Y37" i="9" a="1"/>
  <c r="Y37" i="9"/>
  <c r="B38" i="9" a="1"/>
  <c r="B38" i="9"/>
  <c r="C38" i="9" a="1"/>
  <c r="C38" i="9"/>
  <c r="D38" i="9" a="1"/>
  <c r="D38" i="9"/>
  <c r="E38" i="9" a="1"/>
  <c r="E38" i="9"/>
  <c r="F38" i="9" a="1"/>
  <c r="F38" i="9"/>
  <c r="G38" i="9" a="1"/>
  <c r="G38" i="9"/>
  <c r="H38" i="9" a="1"/>
  <c r="H38" i="9"/>
  <c r="I38" i="9" a="1"/>
  <c r="I38" i="9"/>
  <c r="J38" i="9" a="1"/>
  <c r="J38" i="9"/>
  <c r="K38" i="9" a="1"/>
  <c r="K38" i="9"/>
  <c r="L38" i="9" a="1"/>
  <c r="L38" i="9"/>
  <c r="M38" i="9" a="1"/>
  <c r="M38" i="9"/>
  <c r="N38" i="9" a="1"/>
  <c r="N38" i="9"/>
  <c r="O38" i="9" a="1"/>
  <c r="O38" i="9"/>
  <c r="P38" i="9" a="1"/>
  <c r="P38" i="9"/>
  <c r="Q38" i="9" a="1"/>
  <c r="Q38" i="9"/>
  <c r="R38" i="9" a="1"/>
  <c r="R38" i="9"/>
  <c r="S38" i="9" a="1"/>
  <c r="S38" i="9"/>
  <c r="T38" i="9" a="1"/>
  <c r="T38" i="9"/>
  <c r="U38" i="9" a="1"/>
  <c r="U38" i="9"/>
  <c r="V38" i="9" a="1"/>
  <c r="V38" i="9"/>
  <c r="W38" i="9" a="1"/>
  <c r="W38" i="9"/>
  <c r="X38" i="9" a="1"/>
  <c r="X38" i="9"/>
  <c r="Y38" i="9" a="1"/>
  <c r="Y38" i="9"/>
  <c r="B39" i="9" a="1"/>
  <c r="B39" i="9"/>
  <c r="C39" i="9" a="1"/>
  <c r="C39" i="9"/>
  <c r="D39" i="9" a="1"/>
  <c r="D39" i="9"/>
  <c r="E39" i="9" a="1"/>
  <c r="E39" i="9"/>
  <c r="F39" i="9" a="1"/>
  <c r="F39" i="9"/>
  <c r="G39" i="9" a="1"/>
  <c r="G39" i="9"/>
  <c r="H39" i="9" a="1"/>
  <c r="H39" i="9"/>
  <c r="I39" i="9" a="1"/>
  <c r="I39" i="9"/>
  <c r="J39" i="9" a="1"/>
  <c r="J39" i="9"/>
  <c r="K39" i="9" a="1"/>
  <c r="K39" i="9"/>
  <c r="L39" i="9" a="1"/>
  <c r="L39" i="9"/>
  <c r="M39" i="9" a="1"/>
  <c r="M39" i="9"/>
  <c r="N39" i="9" a="1"/>
  <c r="N39" i="9"/>
  <c r="O39" i="9" a="1"/>
  <c r="O39" i="9"/>
  <c r="P39" i="9" a="1"/>
  <c r="P39" i="9"/>
  <c r="Q39" i="9" a="1"/>
  <c r="Q39" i="9"/>
  <c r="R39" i="9" a="1"/>
  <c r="R39" i="9"/>
  <c r="S39" i="9" a="1"/>
  <c r="S39" i="9"/>
  <c r="T39" i="9" a="1"/>
  <c r="T39" i="9"/>
  <c r="U39" i="9" a="1"/>
  <c r="U39" i="9"/>
  <c r="V39" i="9" a="1"/>
  <c r="V39" i="9"/>
  <c r="W39" i="9" a="1"/>
  <c r="W39" i="9"/>
  <c r="X39" i="9" a="1"/>
  <c r="X39" i="9"/>
  <c r="Y39" i="9" a="1"/>
  <c r="Y39" i="9"/>
  <c r="B40" i="9" a="1"/>
  <c r="B40" i="9"/>
  <c r="C40" i="9" a="1"/>
  <c r="C40" i="9"/>
  <c r="D40" i="9" a="1"/>
  <c r="D40" i="9"/>
  <c r="E40" i="9" a="1"/>
  <c r="E40" i="9"/>
  <c r="F40" i="9" a="1"/>
  <c r="F40" i="9"/>
  <c r="G40" i="9" a="1"/>
  <c r="G40" i="9"/>
  <c r="H40" i="9" a="1"/>
  <c r="H40" i="9"/>
  <c r="I40" i="9" a="1"/>
  <c r="I40" i="9"/>
  <c r="J40" i="9" a="1"/>
  <c r="J40" i="9"/>
  <c r="K40" i="9" a="1"/>
  <c r="K40" i="9"/>
  <c r="L40" i="9" a="1"/>
  <c r="L40" i="9"/>
  <c r="M40" i="9" a="1"/>
  <c r="M40" i="9"/>
  <c r="N40" i="9" a="1"/>
  <c r="N40" i="9"/>
  <c r="O40" i="9" a="1"/>
  <c r="O40" i="9"/>
  <c r="P40" i="9" a="1"/>
  <c r="P40" i="9"/>
  <c r="Q40" i="9" a="1"/>
  <c r="Q40" i="9"/>
  <c r="R40" i="9" a="1"/>
  <c r="R40" i="9"/>
  <c r="S40" i="9" a="1"/>
  <c r="S40" i="9"/>
  <c r="T40" i="9" a="1"/>
  <c r="T40" i="9"/>
  <c r="U40" i="9" a="1"/>
  <c r="U40" i="9"/>
  <c r="V40" i="9" a="1"/>
  <c r="V40" i="9"/>
  <c r="W40" i="9" a="1"/>
  <c r="W40" i="9"/>
  <c r="X40" i="9" a="1"/>
  <c r="X40" i="9"/>
  <c r="Y40" i="9" a="1"/>
  <c r="Y40" i="9"/>
  <c r="B41" i="9" a="1"/>
  <c r="B41" i="9"/>
  <c r="C41" i="9" a="1"/>
  <c r="C41" i="9"/>
  <c r="D41" i="9" a="1"/>
  <c r="D41" i="9"/>
  <c r="E41" i="9" a="1"/>
  <c r="E41" i="9"/>
  <c r="F41" i="9" a="1"/>
  <c r="F41" i="9"/>
  <c r="G41" i="9" a="1"/>
  <c r="G41" i="9"/>
  <c r="H41" i="9" a="1"/>
  <c r="H41" i="9"/>
  <c r="I41" i="9" a="1"/>
  <c r="I41" i="9"/>
  <c r="J41" i="9" a="1"/>
  <c r="J41" i="9"/>
  <c r="K41" i="9" a="1"/>
  <c r="K41" i="9"/>
  <c r="L41" i="9" a="1"/>
  <c r="L41" i="9"/>
  <c r="M41" i="9" a="1"/>
  <c r="M41" i="9"/>
  <c r="N41" i="9" a="1"/>
  <c r="N41" i="9"/>
  <c r="O41" i="9" a="1"/>
  <c r="O41" i="9"/>
  <c r="P41" i="9" a="1"/>
  <c r="P41" i="9"/>
  <c r="Q41" i="9" a="1"/>
  <c r="Q41" i="9"/>
  <c r="R41" i="9" a="1"/>
  <c r="R41" i="9"/>
  <c r="S41" i="9" a="1"/>
  <c r="S41" i="9"/>
  <c r="T41" i="9" a="1"/>
  <c r="T41" i="9"/>
  <c r="U41" i="9" a="1"/>
  <c r="U41" i="9"/>
  <c r="V41" i="9" a="1"/>
  <c r="V41" i="9"/>
  <c r="W41" i="9" a="1"/>
  <c r="W41" i="9"/>
  <c r="X41" i="9" a="1"/>
  <c r="X41" i="9"/>
  <c r="Y41" i="9" a="1"/>
  <c r="Y41" i="9"/>
  <c r="B42" i="9" a="1"/>
  <c r="B42" i="9"/>
  <c r="C42" i="9" a="1"/>
  <c r="C42" i="9"/>
  <c r="D42" i="9" a="1"/>
  <c r="D42" i="9"/>
  <c r="E42" i="9" a="1"/>
  <c r="E42" i="9"/>
  <c r="F42" i="9" a="1"/>
  <c r="F42" i="9"/>
  <c r="G42" i="9" a="1"/>
  <c r="G42" i="9"/>
  <c r="H42" i="9" a="1"/>
  <c r="H42" i="9"/>
  <c r="I42" i="9" a="1"/>
  <c r="I42" i="9"/>
  <c r="J42" i="9" a="1"/>
  <c r="J42" i="9"/>
  <c r="K42" i="9" a="1"/>
  <c r="K42" i="9"/>
  <c r="L42" i="9" a="1"/>
  <c r="L42" i="9"/>
  <c r="M42" i="9" a="1"/>
  <c r="M42" i="9"/>
  <c r="N42" i="9" a="1"/>
  <c r="N42" i="9"/>
  <c r="O42" i="9" a="1"/>
  <c r="O42" i="9"/>
  <c r="P42" i="9" a="1"/>
  <c r="P42" i="9"/>
  <c r="Q42" i="9" a="1"/>
  <c r="Q42" i="9"/>
  <c r="R42" i="9" a="1"/>
  <c r="R42" i="9"/>
  <c r="S42" i="9" a="1"/>
  <c r="S42" i="9"/>
  <c r="T42" i="9" a="1"/>
  <c r="T42" i="9"/>
  <c r="U42" i="9" a="1"/>
  <c r="U42" i="9"/>
  <c r="V42" i="9" a="1"/>
  <c r="V42" i="9"/>
  <c r="W42" i="9" a="1"/>
  <c r="W42" i="9"/>
  <c r="X42" i="9" a="1"/>
  <c r="X42" i="9"/>
  <c r="Y42" i="9" a="1"/>
  <c r="Y42" i="9"/>
  <c r="B43" i="9" a="1"/>
  <c r="B43" i="9"/>
  <c r="C43" i="9" a="1"/>
  <c r="C43" i="9"/>
  <c r="D43" i="9" a="1"/>
  <c r="D43" i="9"/>
  <c r="E43" i="9" a="1"/>
  <c r="E43" i="9"/>
  <c r="F43" i="9" a="1"/>
  <c r="F43" i="9"/>
  <c r="G43" i="9" a="1"/>
  <c r="G43" i="9"/>
  <c r="H43" i="9" a="1"/>
  <c r="H43" i="9"/>
  <c r="I43" i="9" a="1"/>
  <c r="I43" i="9"/>
  <c r="J43" i="9" a="1"/>
  <c r="J43" i="9"/>
  <c r="K43" i="9" a="1"/>
  <c r="K43" i="9"/>
  <c r="L43" i="9" a="1"/>
  <c r="L43" i="9"/>
  <c r="M43" i="9" a="1"/>
  <c r="M43" i="9"/>
  <c r="N43" i="9" a="1"/>
  <c r="N43" i="9"/>
  <c r="O43" i="9" a="1"/>
  <c r="O43" i="9"/>
  <c r="P43" i="9" a="1"/>
  <c r="P43" i="9"/>
  <c r="Q43" i="9" a="1"/>
  <c r="Q43" i="9"/>
  <c r="R43" i="9" a="1"/>
  <c r="R43" i="9"/>
  <c r="S43" i="9" a="1"/>
  <c r="S43" i="9"/>
  <c r="T43" i="9" a="1"/>
  <c r="T43" i="9"/>
  <c r="U43" i="9" a="1"/>
  <c r="U43" i="9"/>
  <c r="V43" i="9" a="1"/>
  <c r="V43" i="9"/>
  <c r="W43" i="9" a="1"/>
  <c r="W43" i="9"/>
  <c r="X43" i="9" a="1"/>
  <c r="X43" i="9"/>
  <c r="Y43" i="9" a="1"/>
  <c r="Y43" i="9"/>
  <c r="B44" i="9" a="1"/>
  <c r="B44" i="9"/>
  <c r="C44" i="9" a="1"/>
  <c r="C44" i="9"/>
  <c r="D44" i="9" a="1"/>
  <c r="D44" i="9"/>
  <c r="E44" i="9" a="1"/>
  <c r="E44" i="9"/>
  <c r="F44" i="9" a="1"/>
  <c r="F44" i="9"/>
  <c r="G44" i="9" a="1"/>
  <c r="G44" i="9"/>
  <c r="H44" i="9" a="1"/>
  <c r="H44" i="9"/>
  <c r="I44" i="9" a="1"/>
  <c r="I44" i="9"/>
  <c r="J44" i="9" a="1"/>
  <c r="J44" i="9"/>
  <c r="K44" i="9" a="1"/>
  <c r="K44" i="9"/>
  <c r="L44" i="9" a="1"/>
  <c r="L44" i="9"/>
  <c r="M44" i="9" a="1"/>
  <c r="M44" i="9"/>
  <c r="N44" i="9" a="1"/>
  <c r="N44" i="9"/>
  <c r="O44" i="9" a="1"/>
  <c r="O44" i="9"/>
  <c r="P44" i="9" a="1"/>
  <c r="P44" i="9"/>
  <c r="Q44" i="9" a="1"/>
  <c r="Q44" i="9"/>
  <c r="R44" i="9" a="1"/>
  <c r="R44" i="9"/>
  <c r="S44" i="9" a="1"/>
  <c r="S44" i="9"/>
  <c r="T44" i="9" a="1"/>
  <c r="T44" i="9"/>
  <c r="U44" i="9" a="1"/>
  <c r="U44" i="9"/>
  <c r="V44" i="9" a="1"/>
  <c r="V44" i="9"/>
  <c r="W44" i="9" a="1"/>
  <c r="W44" i="9"/>
  <c r="X44" i="9" a="1"/>
  <c r="X44" i="9"/>
  <c r="Y44" i="9" a="1"/>
  <c r="Y44" i="9"/>
  <c r="B45" i="9" a="1"/>
  <c r="B45" i="9"/>
  <c r="C45" i="9" a="1"/>
  <c r="C45" i="9"/>
  <c r="D45" i="9" a="1"/>
  <c r="D45" i="9"/>
  <c r="E45" i="9" a="1"/>
  <c r="E45" i="9"/>
  <c r="F45" i="9" a="1"/>
  <c r="F45" i="9"/>
  <c r="G45" i="9" a="1"/>
  <c r="G45" i="9"/>
  <c r="H45" i="9" a="1"/>
  <c r="H45" i="9"/>
  <c r="I45" i="9" a="1"/>
  <c r="I45" i="9"/>
  <c r="J45" i="9" a="1"/>
  <c r="J45" i="9"/>
  <c r="K45" i="9" a="1"/>
  <c r="K45" i="9"/>
  <c r="L45" i="9" a="1"/>
  <c r="L45" i="9"/>
  <c r="M45" i="9" a="1"/>
  <c r="M45" i="9"/>
  <c r="N45" i="9" a="1"/>
  <c r="N45" i="9"/>
  <c r="O45" i="9" a="1"/>
  <c r="O45" i="9"/>
  <c r="P45" i="9" a="1"/>
  <c r="P45" i="9"/>
  <c r="Q45" i="9" a="1"/>
  <c r="Q45" i="9"/>
  <c r="R45" i="9" a="1"/>
  <c r="R45" i="9"/>
  <c r="S45" i="9" a="1"/>
  <c r="S45" i="9"/>
  <c r="T45" i="9" a="1"/>
  <c r="T45" i="9"/>
  <c r="U45" i="9" a="1"/>
  <c r="U45" i="9"/>
  <c r="V45" i="9" a="1"/>
  <c r="V45" i="9"/>
  <c r="W45" i="9" a="1"/>
  <c r="W45" i="9"/>
  <c r="X45" i="9" a="1"/>
  <c r="X45" i="9"/>
  <c r="Y45" i="9" a="1"/>
  <c r="Y45" i="9"/>
  <c r="B46" i="9" a="1"/>
  <c r="B46" i="9"/>
  <c r="C46" i="9" a="1"/>
  <c r="C46" i="9"/>
  <c r="D46" i="9" a="1"/>
  <c r="D46" i="9"/>
  <c r="E46" i="9" a="1"/>
  <c r="E46" i="9"/>
  <c r="F46" i="9" a="1"/>
  <c r="F46" i="9"/>
  <c r="G46" i="9" a="1"/>
  <c r="G46" i="9"/>
  <c r="H46" i="9" a="1"/>
  <c r="H46" i="9"/>
  <c r="I46" i="9" a="1"/>
  <c r="I46" i="9"/>
  <c r="J46" i="9" a="1"/>
  <c r="J46" i="9"/>
  <c r="K46" i="9" a="1"/>
  <c r="K46" i="9"/>
  <c r="L46" i="9" a="1"/>
  <c r="L46" i="9"/>
  <c r="M46" i="9" a="1"/>
  <c r="M46" i="9"/>
  <c r="N46" i="9" a="1"/>
  <c r="N46" i="9"/>
  <c r="O46" i="9" a="1"/>
  <c r="O46" i="9"/>
  <c r="P46" i="9" a="1"/>
  <c r="P46" i="9"/>
  <c r="Q46" i="9" a="1"/>
  <c r="Q46" i="9"/>
  <c r="R46" i="9" a="1"/>
  <c r="R46" i="9"/>
  <c r="S46" i="9" a="1"/>
  <c r="S46" i="9"/>
  <c r="T46" i="9" a="1"/>
  <c r="T46" i="9"/>
  <c r="U46" i="9" a="1"/>
  <c r="U46" i="9"/>
  <c r="V46" i="9" a="1"/>
  <c r="V46" i="9"/>
  <c r="W46" i="9" a="1"/>
  <c r="W46" i="9"/>
  <c r="X46" i="9" a="1"/>
  <c r="X46" i="9"/>
  <c r="Y46" i="9" a="1"/>
  <c r="Y46" i="9"/>
  <c r="B47" i="9" a="1"/>
  <c r="B47" i="9"/>
  <c r="C47" i="9" a="1"/>
  <c r="C47" i="9"/>
  <c r="D47" i="9" a="1"/>
  <c r="D47" i="9"/>
  <c r="E47" i="9" a="1"/>
  <c r="E47" i="9"/>
  <c r="F47" i="9" a="1"/>
  <c r="F47" i="9"/>
  <c r="G47" i="9" a="1"/>
  <c r="G47" i="9"/>
  <c r="H47" i="9" a="1"/>
  <c r="H47" i="9"/>
  <c r="I47" i="9" a="1"/>
  <c r="I47" i="9"/>
  <c r="J47" i="9" a="1"/>
  <c r="J47" i="9"/>
  <c r="K47" i="9" a="1"/>
  <c r="K47" i="9"/>
  <c r="L47" i="9" a="1"/>
  <c r="L47" i="9"/>
  <c r="M47" i="9" a="1"/>
  <c r="M47" i="9"/>
  <c r="N47" i="9" a="1"/>
  <c r="N47" i="9"/>
  <c r="O47" i="9" a="1"/>
  <c r="O47" i="9"/>
  <c r="P47" i="9" a="1"/>
  <c r="P47" i="9"/>
  <c r="Q47" i="9" a="1"/>
  <c r="Q47" i="9"/>
  <c r="R47" i="9" a="1"/>
  <c r="R47" i="9"/>
  <c r="S47" i="9" a="1"/>
  <c r="S47" i="9"/>
  <c r="T47" i="9" a="1"/>
  <c r="T47" i="9"/>
  <c r="U47" i="9" a="1"/>
  <c r="U47" i="9"/>
  <c r="V47" i="9" a="1"/>
  <c r="V47" i="9"/>
  <c r="W47" i="9" a="1"/>
  <c r="W47" i="9"/>
  <c r="X47" i="9" a="1"/>
  <c r="X47" i="9"/>
  <c r="Y47" i="9" a="1"/>
  <c r="Y47" i="9"/>
  <c r="B48" i="9" a="1"/>
  <c r="B48" i="9"/>
  <c r="C48" i="9" a="1"/>
  <c r="C48" i="9"/>
  <c r="D48" i="9" a="1"/>
  <c r="D48" i="9"/>
  <c r="E48" i="9" a="1"/>
  <c r="E48" i="9"/>
  <c r="F48" i="9" a="1"/>
  <c r="F48" i="9"/>
  <c r="G48" i="9" a="1"/>
  <c r="G48" i="9"/>
  <c r="H48" i="9" a="1"/>
  <c r="H48" i="9"/>
  <c r="I48" i="9" a="1"/>
  <c r="I48" i="9"/>
  <c r="J48" i="9" a="1"/>
  <c r="J48" i="9"/>
  <c r="K48" i="9" a="1"/>
  <c r="K48" i="9"/>
  <c r="L48" i="9" a="1"/>
  <c r="L48" i="9"/>
  <c r="M48" i="9" a="1"/>
  <c r="M48" i="9"/>
  <c r="N48" i="9" a="1"/>
  <c r="N48" i="9"/>
  <c r="O48" i="9" a="1"/>
  <c r="O48" i="9"/>
  <c r="P48" i="9" a="1"/>
  <c r="P48" i="9"/>
  <c r="Q48" i="9" a="1"/>
  <c r="Q48" i="9"/>
  <c r="R48" i="9" a="1"/>
  <c r="R48" i="9"/>
  <c r="S48" i="9" a="1"/>
  <c r="S48" i="9"/>
  <c r="T48" i="9" a="1"/>
  <c r="T48" i="9"/>
  <c r="U48" i="9" a="1"/>
  <c r="U48" i="9"/>
  <c r="V48" i="9" a="1"/>
  <c r="V48" i="9"/>
  <c r="W48" i="9" a="1"/>
  <c r="W48" i="9"/>
  <c r="X48" i="9" a="1"/>
  <c r="X48" i="9"/>
  <c r="Y48" i="9" a="1"/>
  <c r="Y48" i="9"/>
  <c r="B49" i="9" a="1"/>
  <c r="B49" i="9"/>
  <c r="C49" i="9" a="1"/>
  <c r="C49" i="9"/>
  <c r="D49" i="9" a="1"/>
  <c r="D49" i="9"/>
  <c r="E49" i="9" a="1"/>
  <c r="E49" i="9"/>
  <c r="F49" i="9" a="1"/>
  <c r="F49" i="9"/>
  <c r="G49" i="9" a="1"/>
  <c r="G49" i="9"/>
  <c r="H49" i="9" a="1"/>
  <c r="H49" i="9"/>
  <c r="I49" i="9" a="1"/>
  <c r="I49" i="9"/>
  <c r="J49" i="9" a="1"/>
  <c r="J49" i="9"/>
  <c r="K49" i="9" a="1"/>
  <c r="K49" i="9"/>
  <c r="L49" i="9" a="1"/>
  <c r="L49" i="9"/>
  <c r="M49" i="9" a="1"/>
  <c r="M49" i="9"/>
  <c r="N49" i="9" a="1"/>
  <c r="N49" i="9"/>
  <c r="O49" i="9" a="1"/>
  <c r="O49" i="9"/>
  <c r="P49" i="9" a="1"/>
  <c r="P49" i="9"/>
  <c r="Q49" i="9" a="1"/>
  <c r="Q49" i="9"/>
  <c r="R49" i="9" a="1"/>
  <c r="R49" i="9"/>
  <c r="S49" i="9" a="1"/>
  <c r="S49" i="9"/>
  <c r="T49" i="9" a="1"/>
  <c r="T49" i="9"/>
  <c r="U49" i="9" a="1"/>
  <c r="U49" i="9"/>
  <c r="V49" i="9" a="1"/>
  <c r="V49" i="9"/>
  <c r="W49" i="9" a="1"/>
  <c r="W49" i="9"/>
  <c r="X49" i="9" a="1"/>
  <c r="X49" i="9"/>
  <c r="Y49" i="9" a="1"/>
  <c r="Y49" i="9"/>
  <c r="B50" i="9" a="1"/>
  <c r="B50" i="9"/>
  <c r="C50" i="9" a="1"/>
  <c r="C50" i="9"/>
  <c r="D50" i="9" a="1"/>
  <c r="D50" i="9"/>
  <c r="E50" i="9" a="1"/>
  <c r="E50" i="9"/>
  <c r="F50" i="9" a="1"/>
  <c r="F50" i="9"/>
  <c r="G50" i="9" a="1"/>
  <c r="G50" i="9"/>
  <c r="H50" i="9" a="1"/>
  <c r="H50" i="9"/>
  <c r="I50" i="9" a="1"/>
  <c r="I50" i="9"/>
  <c r="J50" i="9" a="1"/>
  <c r="J50" i="9"/>
  <c r="K50" i="9" a="1"/>
  <c r="K50" i="9"/>
  <c r="L50" i="9" a="1"/>
  <c r="L50" i="9"/>
  <c r="M50" i="9" a="1"/>
  <c r="M50" i="9"/>
  <c r="N50" i="9" a="1"/>
  <c r="N50" i="9"/>
  <c r="O50" i="9" a="1"/>
  <c r="O50" i="9"/>
  <c r="P50" i="9" a="1"/>
  <c r="P50" i="9"/>
  <c r="Q50" i="9" a="1"/>
  <c r="Q50" i="9"/>
  <c r="R50" i="9" a="1"/>
  <c r="R50" i="9"/>
  <c r="S50" i="9" a="1"/>
  <c r="S50" i="9"/>
  <c r="T50" i="9" a="1"/>
  <c r="T50" i="9"/>
  <c r="U50" i="9" a="1"/>
  <c r="U50" i="9"/>
  <c r="V50" i="9" a="1"/>
  <c r="V50" i="9"/>
  <c r="W50" i="9" a="1"/>
  <c r="W50" i="9"/>
  <c r="X50" i="9" a="1"/>
  <c r="X50" i="9"/>
  <c r="Y50" i="9" a="1"/>
  <c r="Y50" i="9"/>
  <c r="B51" i="9" a="1"/>
  <c r="B51" i="9"/>
  <c r="C51" i="9" a="1"/>
  <c r="C51" i="9"/>
  <c r="D51" i="9" a="1"/>
  <c r="D51" i="9"/>
  <c r="E51" i="9" a="1"/>
  <c r="E51" i="9"/>
  <c r="F51" i="9" a="1"/>
  <c r="F51" i="9"/>
  <c r="G51" i="9" a="1"/>
  <c r="G51" i="9"/>
  <c r="H51" i="9" a="1"/>
  <c r="H51" i="9"/>
  <c r="I51" i="9" a="1"/>
  <c r="I51" i="9"/>
  <c r="J51" i="9" a="1"/>
  <c r="J51" i="9"/>
  <c r="K51" i="9" a="1"/>
  <c r="K51" i="9"/>
  <c r="L51" i="9" a="1"/>
  <c r="L51" i="9"/>
  <c r="M51" i="9" a="1"/>
  <c r="M51" i="9"/>
  <c r="N51" i="9" a="1"/>
  <c r="N51" i="9"/>
  <c r="O51" i="9" a="1"/>
  <c r="O51" i="9"/>
  <c r="P51" i="9" a="1"/>
  <c r="P51" i="9"/>
  <c r="Q51" i="9" a="1"/>
  <c r="Q51" i="9"/>
  <c r="R51" i="9" a="1"/>
  <c r="R51" i="9"/>
  <c r="S51" i="9" a="1"/>
  <c r="S51" i="9"/>
  <c r="T51" i="9" a="1"/>
  <c r="T51" i="9"/>
  <c r="U51" i="9" a="1"/>
  <c r="U51" i="9"/>
  <c r="V51" i="9" a="1"/>
  <c r="V51" i="9"/>
  <c r="W51" i="9" a="1"/>
  <c r="W51" i="9"/>
  <c r="X51" i="9" a="1"/>
  <c r="X51" i="9"/>
  <c r="Y51" i="9" a="1"/>
  <c r="Y51" i="9"/>
  <c r="B52" i="9" a="1"/>
  <c r="B52" i="9"/>
  <c r="C52" i="9" a="1"/>
  <c r="C52" i="9"/>
  <c r="D52" i="9" a="1"/>
  <c r="D52" i="9"/>
  <c r="E52" i="9" a="1"/>
  <c r="E52" i="9"/>
  <c r="F52" i="9" a="1"/>
  <c r="F52" i="9"/>
  <c r="G52" i="9" a="1"/>
  <c r="G52" i="9"/>
  <c r="H52" i="9" a="1"/>
  <c r="H52" i="9"/>
  <c r="I52" i="9" a="1"/>
  <c r="I52" i="9"/>
  <c r="J52" i="9" a="1"/>
  <c r="J52" i="9"/>
  <c r="K52" i="9" a="1"/>
  <c r="K52" i="9"/>
  <c r="L52" i="9" a="1"/>
  <c r="L52" i="9"/>
  <c r="M52" i="9" a="1"/>
  <c r="M52" i="9"/>
  <c r="N52" i="9" a="1"/>
  <c r="N52" i="9"/>
  <c r="O52" i="9" a="1"/>
  <c r="O52" i="9"/>
  <c r="P52" i="9" a="1"/>
  <c r="P52" i="9"/>
  <c r="Q52" i="9" a="1"/>
  <c r="Q52" i="9"/>
  <c r="R52" i="9" a="1"/>
  <c r="R52" i="9"/>
  <c r="S52" i="9" a="1"/>
  <c r="S52" i="9"/>
  <c r="T52" i="9" a="1"/>
  <c r="T52" i="9"/>
  <c r="U52" i="9" a="1"/>
  <c r="U52" i="9"/>
  <c r="V52" i="9" a="1"/>
  <c r="V52" i="9"/>
  <c r="W52" i="9" a="1"/>
  <c r="W52" i="9"/>
  <c r="X52" i="9" a="1"/>
  <c r="X52" i="9"/>
  <c r="Y52" i="9" a="1"/>
  <c r="Y52" i="9"/>
  <c r="B53" i="9" a="1"/>
  <c r="B53" i="9"/>
  <c r="C53" i="9" a="1"/>
  <c r="C53" i="9"/>
  <c r="D53" i="9" a="1"/>
  <c r="D53" i="9"/>
  <c r="E53" i="9" a="1"/>
  <c r="E53" i="9"/>
  <c r="F53" i="9" a="1"/>
  <c r="F53" i="9"/>
  <c r="G53" i="9" a="1"/>
  <c r="G53" i="9"/>
  <c r="H53" i="9" a="1"/>
  <c r="H53" i="9"/>
  <c r="I53" i="9" a="1"/>
  <c r="I53" i="9"/>
  <c r="J53" i="9" a="1"/>
  <c r="J53" i="9"/>
  <c r="K53" i="9" a="1"/>
  <c r="K53" i="9"/>
  <c r="L53" i="9" a="1"/>
  <c r="L53" i="9"/>
  <c r="M53" i="9" a="1"/>
  <c r="M53" i="9"/>
  <c r="N53" i="9" a="1"/>
  <c r="N53" i="9"/>
  <c r="O53" i="9" a="1"/>
  <c r="O53" i="9"/>
  <c r="P53" i="9" a="1"/>
  <c r="P53" i="9"/>
  <c r="Q53" i="9" a="1"/>
  <c r="Q53" i="9"/>
  <c r="R53" i="9" a="1"/>
  <c r="R53" i="9"/>
  <c r="S53" i="9" a="1"/>
  <c r="S53" i="9"/>
  <c r="T53" i="9" a="1"/>
  <c r="T53" i="9"/>
  <c r="U53" i="9" a="1"/>
  <c r="U53" i="9"/>
  <c r="V53" i="9" a="1"/>
  <c r="V53" i="9"/>
  <c r="W53" i="9" a="1"/>
  <c r="W53" i="9"/>
  <c r="X53" i="9" a="1"/>
  <c r="X53" i="9"/>
  <c r="Y53" i="9" a="1"/>
  <c r="Y53" i="9"/>
  <c r="B54" i="9" a="1"/>
  <c r="B54" i="9"/>
  <c r="C54" i="9" a="1"/>
  <c r="C54" i="9"/>
  <c r="D54" i="9" a="1"/>
  <c r="D54" i="9"/>
  <c r="E54" i="9" a="1"/>
  <c r="E54" i="9"/>
  <c r="F54" i="9" a="1"/>
  <c r="F54" i="9"/>
  <c r="G54" i="9" a="1"/>
  <c r="G54" i="9"/>
  <c r="H54" i="9" a="1"/>
  <c r="H54" i="9"/>
  <c r="I54" i="9" a="1"/>
  <c r="I54" i="9"/>
  <c r="J54" i="9" a="1"/>
  <c r="J54" i="9"/>
  <c r="K54" i="9" a="1"/>
  <c r="K54" i="9"/>
  <c r="L54" i="9" a="1"/>
  <c r="L54" i="9"/>
  <c r="M54" i="9" a="1"/>
  <c r="M54" i="9"/>
  <c r="N54" i="9" a="1"/>
  <c r="N54" i="9"/>
  <c r="O54" i="9" a="1"/>
  <c r="O54" i="9"/>
  <c r="P54" i="9" a="1"/>
  <c r="P54" i="9"/>
  <c r="Q54" i="9" a="1"/>
  <c r="Q54" i="9"/>
  <c r="R54" i="9" a="1"/>
  <c r="R54" i="9"/>
  <c r="S54" i="9" a="1"/>
  <c r="S54" i="9"/>
  <c r="T54" i="9" a="1"/>
  <c r="T54" i="9"/>
  <c r="U54" i="9" a="1"/>
  <c r="U54" i="9"/>
  <c r="V54" i="9" a="1"/>
  <c r="V54" i="9"/>
  <c r="W54" i="9" a="1"/>
  <c r="W54" i="9"/>
  <c r="X54" i="9" a="1"/>
  <c r="X54" i="9"/>
  <c r="Y54" i="9" a="1"/>
  <c r="Y54" i="9"/>
  <c r="B55" i="9" a="1"/>
  <c r="B55" i="9"/>
  <c r="C55" i="9" a="1"/>
  <c r="C55" i="9"/>
  <c r="D55" i="9" a="1"/>
  <c r="D55" i="9"/>
  <c r="E55" i="9" a="1"/>
  <c r="E55" i="9"/>
  <c r="F55" i="9" a="1"/>
  <c r="F55" i="9"/>
  <c r="G55" i="9" a="1"/>
  <c r="G55" i="9"/>
  <c r="H55" i="9" a="1"/>
  <c r="H55" i="9"/>
  <c r="I55" i="9" a="1"/>
  <c r="I55" i="9"/>
  <c r="J55" i="9" a="1"/>
  <c r="J55" i="9"/>
  <c r="K55" i="9" a="1"/>
  <c r="K55" i="9"/>
  <c r="L55" i="9" a="1"/>
  <c r="L55" i="9"/>
  <c r="M55" i="9" a="1"/>
  <c r="M55" i="9"/>
  <c r="N55" i="9" a="1"/>
  <c r="N55" i="9"/>
  <c r="O55" i="9" a="1"/>
  <c r="O55" i="9"/>
  <c r="P55" i="9" a="1"/>
  <c r="P55" i="9"/>
  <c r="Q55" i="9" a="1"/>
  <c r="Q55" i="9"/>
  <c r="R55" i="9" a="1"/>
  <c r="R55" i="9"/>
  <c r="S55" i="9" a="1"/>
  <c r="S55" i="9"/>
  <c r="T55" i="9" a="1"/>
  <c r="T55" i="9"/>
  <c r="U55" i="9" a="1"/>
  <c r="U55" i="9"/>
  <c r="V55" i="9" a="1"/>
  <c r="V55" i="9"/>
  <c r="W55" i="9" a="1"/>
  <c r="W55" i="9"/>
  <c r="X55" i="9" a="1"/>
  <c r="X55" i="9"/>
  <c r="Y55" i="9" a="1"/>
  <c r="Y55" i="9"/>
  <c r="B56" i="9" a="1"/>
  <c r="B56" i="9"/>
  <c r="C56" i="9" a="1"/>
  <c r="C56" i="9"/>
  <c r="D56" i="9" a="1"/>
  <c r="D56" i="9"/>
  <c r="E56" i="9" a="1"/>
  <c r="E56" i="9"/>
  <c r="F56" i="9" a="1"/>
  <c r="F56" i="9"/>
  <c r="G56" i="9" a="1"/>
  <c r="G56" i="9"/>
  <c r="H56" i="9" a="1"/>
  <c r="H56" i="9"/>
  <c r="I56" i="9" a="1"/>
  <c r="I56" i="9"/>
  <c r="J56" i="9" a="1"/>
  <c r="J56" i="9"/>
  <c r="K56" i="9" a="1"/>
  <c r="K56" i="9"/>
  <c r="L56" i="9" a="1"/>
  <c r="L56" i="9"/>
  <c r="M56" i="9" a="1"/>
  <c r="M56" i="9"/>
  <c r="N56" i="9" a="1"/>
  <c r="N56" i="9"/>
  <c r="O56" i="9" a="1"/>
  <c r="O56" i="9"/>
  <c r="P56" i="9" a="1"/>
  <c r="P56" i="9"/>
  <c r="Q56" i="9" a="1"/>
  <c r="Q56" i="9"/>
  <c r="R56" i="9" a="1"/>
  <c r="R56" i="9"/>
  <c r="S56" i="9" a="1"/>
  <c r="S56" i="9"/>
  <c r="T56" i="9" a="1"/>
  <c r="T56" i="9"/>
  <c r="U56" i="9" a="1"/>
  <c r="U56" i="9"/>
  <c r="V56" i="9" a="1"/>
  <c r="V56" i="9"/>
  <c r="W56" i="9" a="1"/>
  <c r="W56" i="9"/>
  <c r="X56" i="9" a="1"/>
  <c r="X56" i="9"/>
  <c r="Y56" i="9" a="1"/>
  <c r="Y56" i="9"/>
  <c r="B57" i="9" a="1"/>
  <c r="B57" i="9"/>
  <c r="C57" i="9" a="1"/>
  <c r="C57" i="9"/>
  <c r="D57" i="9" a="1"/>
  <c r="D57" i="9"/>
  <c r="E57" i="9" a="1"/>
  <c r="E57" i="9"/>
  <c r="F57" i="9" a="1"/>
  <c r="F57" i="9"/>
  <c r="G57" i="9" a="1"/>
  <c r="G57" i="9"/>
  <c r="H57" i="9" a="1"/>
  <c r="H57" i="9"/>
  <c r="I57" i="9" a="1"/>
  <c r="I57" i="9"/>
  <c r="J57" i="9" a="1"/>
  <c r="J57" i="9"/>
  <c r="K57" i="9" a="1"/>
  <c r="K57" i="9"/>
  <c r="L57" i="9" a="1"/>
  <c r="L57" i="9"/>
  <c r="M57" i="9" a="1"/>
  <c r="M57" i="9"/>
  <c r="N57" i="9" a="1"/>
  <c r="N57" i="9"/>
  <c r="O57" i="9" a="1"/>
  <c r="O57" i="9"/>
  <c r="P57" i="9" a="1"/>
  <c r="P57" i="9"/>
  <c r="Q57" i="9" a="1"/>
  <c r="Q57" i="9"/>
  <c r="R57" i="9" a="1"/>
  <c r="R57" i="9"/>
  <c r="S57" i="9" a="1"/>
  <c r="S57" i="9"/>
  <c r="T57" i="9" a="1"/>
  <c r="T57" i="9"/>
  <c r="U57" i="9" a="1"/>
  <c r="U57" i="9"/>
  <c r="V57" i="9" a="1"/>
  <c r="V57" i="9"/>
  <c r="W57" i="9" a="1"/>
  <c r="W57" i="9"/>
  <c r="X57" i="9" a="1"/>
  <c r="X57" i="9"/>
  <c r="Y57" i="9" a="1"/>
  <c r="Y57" i="9"/>
  <c r="B58" i="9" a="1"/>
  <c r="B58" i="9"/>
  <c r="C58" i="9" a="1"/>
  <c r="C58" i="9"/>
  <c r="D58" i="9" a="1"/>
  <c r="D58" i="9"/>
  <c r="E58" i="9" a="1"/>
  <c r="E58" i="9"/>
  <c r="F58" i="9" a="1"/>
  <c r="F58" i="9"/>
  <c r="G58" i="9" a="1"/>
  <c r="G58" i="9"/>
  <c r="H58" i="9" a="1"/>
  <c r="H58" i="9"/>
  <c r="I58" i="9" a="1"/>
  <c r="I58" i="9"/>
  <c r="J58" i="9" a="1"/>
  <c r="J58" i="9"/>
  <c r="K58" i="9" a="1"/>
  <c r="K58" i="9"/>
  <c r="L58" i="9" a="1"/>
  <c r="L58" i="9"/>
  <c r="M58" i="9" a="1"/>
  <c r="M58" i="9"/>
  <c r="N58" i="9" a="1"/>
  <c r="N58" i="9"/>
  <c r="O58" i="9" a="1"/>
  <c r="O58" i="9"/>
  <c r="P58" i="9" a="1"/>
  <c r="P58" i="9"/>
  <c r="Q58" i="9" a="1"/>
  <c r="Q58" i="9"/>
  <c r="R58" i="9" a="1"/>
  <c r="R58" i="9"/>
  <c r="S58" i="9" a="1"/>
  <c r="S58" i="9"/>
  <c r="T58" i="9" a="1"/>
  <c r="T58" i="9"/>
  <c r="U58" i="9" a="1"/>
  <c r="U58" i="9"/>
  <c r="V58" i="9" a="1"/>
  <c r="V58" i="9"/>
  <c r="W58" i="9" a="1"/>
  <c r="W58" i="9"/>
  <c r="X58" i="9" a="1"/>
  <c r="X58" i="9"/>
  <c r="Y58" i="9" a="1"/>
  <c r="Y58" i="9"/>
  <c r="B59" i="9" a="1"/>
  <c r="B59" i="9"/>
  <c r="C59" i="9" a="1"/>
  <c r="C59" i="9"/>
  <c r="D59" i="9" a="1"/>
  <c r="D59" i="9"/>
  <c r="E59" i="9" a="1"/>
  <c r="E59" i="9"/>
  <c r="F59" i="9" a="1"/>
  <c r="F59" i="9"/>
  <c r="G59" i="9" a="1"/>
  <c r="G59" i="9"/>
  <c r="H59" i="9" a="1"/>
  <c r="H59" i="9"/>
  <c r="I59" i="9" a="1"/>
  <c r="I59" i="9"/>
  <c r="J59" i="9" a="1"/>
  <c r="J59" i="9"/>
  <c r="K59" i="9" a="1"/>
  <c r="K59" i="9"/>
  <c r="L59" i="9" a="1"/>
  <c r="L59" i="9"/>
  <c r="M59" i="9" a="1"/>
  <c r="M59" i="9"/>
  <c r="N59" i="9" a="1"/>
  <c r="N59" i="9"/>
  <c r="O59" i="9" a="1"/>
  <c r="O59" i="9"/>
  <c r="P59" i="9" a="1"/>
  <c r="P59" i="9"/>
  <c r="Q59" i="9" a="1"/>
  <c r="Q59" i="9"/>
  <c r="R59" i="9" a="1"/>
  <c r="R59" i="9"/>
  <c r="S59" i="9" a="1"/>
  <c r="S59" i="9"/>
  <c r="T59" i="9" a="1"/>
  <c r="T59" i="9"/>
  <c r="U59" i="9" a="1"/>
  <c r="U59" i="9"/>
  <c r="V59" i="9" a="1"/>
  <c r="V59" i="9"/>
  <c r="W59" i="9" a="1"/>
  <c r="W59" i="9"/>
  <c r="X59" i="9" a="1"/>
  <c r="X59" i="9"/>
  <c r="Y59" i="9" a="1"/>
  <c r="Y59" i="9"/>
  <c r="B60" i="9" a="1"/>
  <c r="B60" i="9"/>
  <c r="C60" i="9" a="1"/>
  <c r="C60" i="9"/>
  <c r="D60" i="9" a="1"/>
  <c r="D60" i="9"/>
  <c r="E60" i="9" a="1"/>
  <c r="E60" i="9"/>
  <c r="F60" i="9" a="1"/>
  <c r="F60" i="9"/>
  <c r="G60" i="9" a="1"/>
  <c r="G60" i="9"/>
  <c r="H60" i="9" a="1"/>
  <c r="H60" i="9"/>
  <c r="I60" i="9" a="1"/>
  <c r="I60" i="9"/>
  <c r="J60" i="9" a="1"/>
  <c r="J60" i="9"/>
  <c r="K60" i="9" a="1"/>
  <c r="K60" i="9"/>
  <c r="L60" i="9" a="1"/>
  <c r="L60" i="9"/>
  <c r="M60" i="9" a="1"/>
  <c r="M60" i="9"/>
  <c r="N60" i="9" a="1"/>
  <c r="N60" i="9"/>
  <c r="O60" i="9" a="1"/>
  <c r="O60" i="9"/>
  <c r="P60" i="9" a="1"/>
  <c r="P60" i="9"/>
  <c r="Q60" i="9" a="1"/>
  <c r="Q60" i="9"/>
  <c r="R60" i="9" a="1"/>
  <c r="R60" i="9"/>
  <c r="S60" i="9" a="1"/>
  <c r="S60" i="9"/>
  <c r="T60" i="9" a="1"/>
  <c r="T60" i="9"/>
  <c r="U60" i="9" a="1"/>
  <c r="U60" i="9"/>
  <c r="V60" i="9" a="1"/>
  <c r="V60" i="9"/>
  <c r="W60" i="9" a="1"/>
  <c r="W60" i="9"/>
  <c r="X60" i="9" a="1"/>
  <c r="X60" i="9"/>
  <c r="Y60" i="9" a="1"/>
  <c r="Y60" i="9"/>
  <c r="B61" i="9" a="1"/>
  <c r="B61" i="9"/>
  <c r="C61" i="9" a="1"/>
  <c r="C61" i="9"/>
  <c r="D61" i="9" a="1"/>
  <c r="D61" i="9"/>
  <c r="E61" i="9" a="1"/>
  <c r="E61" i="9"/>
  <c r="F61" i="9" a="1"/>
  <c r="F61" i="9"/>
  <c r="G61" i="9" a="1"/>
  <c r="G61" i="9"/>
  <c r="H61" i="9" a="1"/>
  <c r="H61" i="9"/>
  <c r="I61" i="9" a="1"/>
  <c r="I61" i="9"/>
  <c r="J61" i="9" a="1"/>
  <c r="J61" i="9"/>
  <c r="K61" i="9" a="1"/>
  <c r="K61" i="9"/>
  <c r="L61" i="9" a="1"/>
  <c r="L61" i="9"/>
  <c r="M61" i="9" a="1"/>
  <c r="M61" i="9"/>
  <c r="N61" i="9" a="1"/>
  <c r="N61" i="9"/>
  <c r="O61" i="9" a="1"/>
  <c r="O61" i="9"/>
  <c r="P61" i="9" a="1"/>
  <c r="P61" i="9"/>
  <c r="Q61" i="9" a="1"/>
  <c r="Q61" i="9"/>
  <c r="R61" i="9" a="1"/>
  <c r="R61" i="9"/>
  <c r="S61" i="9" a="1"/>
  <c r="S61" i="9"/>
  <c r="T61" i="9" a="1"/>
  <c r="T61" i="9"/>
  <c r="U61" i="9" a="1"/>
  <c r="U61" i="9"/>
  <c r="V61" i="9" a="1"/>
  <c r="V61" i="9"/>
  <c r="W61" i="9" a="1"/>
  <c r="W61" i="9"/>
  <c r="X61" i="9" a="1"/>
  <c r="X61" i="9"/>
  <c r="Y61" i="9" a="1"/>
  <c r="Y61" i="9"/>
  <c r="B62" i="9" a="1"/>
  <c r="B62" i="9"/>
  <c r="C62" i="9" a="1"/>
  <c r="C62" i="9"/>
  <c r="D62" i="9" a="1"/>
  <c r="D62" i="9"/>
  <c r="E62" i="9" a="1"/>
  <c r="E62" i="9"/>
  <c r="F62" i="9" a="1"/>
  <c r="F62" i="9"/>
  <c r="G62" i="9" a="1"/>
  <c r="G62" i="9"/>
  <c r="H62" i="9" a="1"/>
  <c r="H62" i="9"/>
  <c r="I62" i="9" a="1"/>
  <c r="I62" i="9"/>
  <c r="J62" i="9" a="1"/>
  <c r="J62" i="9"/>
  <c r="K62" i="9" a="1"/>
  <c r="K62" i="9"/>
  <c r="L62" i="9" a="1"/>
  <c r="L62" i="9"/>
  <c r="M62" i="9" a="1"/>
  <c r="M62" i="9"/>
  <c r="N62" i="9" a="1"/>
  <c r="N62" i="9"/>
  <c r="O62" i="9" a="1"/>
  <c r="O62" i="9"/>
  <c r="P62" i="9" a="1"/>
  <c r="P62" i="9"/>
  <c r="Q62" i="9" a="1"/>
  <c r="Q62" i="9"/>
  <c r="R62" i="9" a="1"/>
  <c r="R62" i="9"/>
  <c r="S62" i="9" a="1"/>
  <c r="S62" i="9"/>
  <c r="T62" i="9" a="1"/>
  <c r="T62" i="9"/>
  <c r="U62" i="9" a="1"/>
  <c r="U62" i="9"/>
  <c r="V62" i="9" a="1"/>
  <c r="V62" i="9"/>
  <c r="W62" i="9" a="1"/>
  <c r="W62" i="9"/>
  <c r="X62" i="9" a="1"/>
  <c r="X62" i="9"/>
  <c r="Y62" i="9" a="1"/>
  <c r="Y62" i="9"/>
  <c r="B63" i="9" a="1"/>
  <c r="B63" i="9"/>
  <c r="C63" i="9" a="1"/>
  <c r="C63" i="9"/>
  <c r="D63" i="9" a="1"/>
  <c r="D63" i="9"/>
  <c r="E63" i="9" a="1"/>
  <c r="E63" i="9"/>
  <c r="F63" i="9" a="1"/>
  <c r="F63" i="9"/>
  <c r="G63" i="9" a="1"/>
  <c r="G63" i="9"/>
  <c r="H63" i="9" a="1"/>
  <c r="H63" i="9"/>
  <c r="I63" i="9" a="1"/>
  <c r="I63" i="9"/>
  <c r="J63" i="9" a="1"/>
  <c r="J63" i="9"/>
  <c r="K63" i="9" a="1"/>
  <c r="K63" i="9"/>
  <c r="L63" i="9" a="1"/>
  <c r="L63" i="9"/>
  <c r="M63" i="9" a="1"/>
  <c r="M63" i="9"/>
  <c r="N63" i="9" a="1"/>
  <c r="N63" i="9"/>
  <c r="O63" i="9" a="1"/>
  <c r="O63" i="9"/>
  <c r="P63" i="9" a="1"/>
  <c r="P63" i="9"/>
  <c r="Q63" i="9" a="1"/>
  <c r="Q63" i="9"/>
  <c r="R63" i="9" a="1"/>
  <c r="R63" i="9"/>
  <c r="S63" i="9" a="1"/>
  <c r="S63" i="9"/>
  <c r="T63" i="9" a="1"/>
  <c r="T63" i="9"/>
  <c r="U63" i="9" a="1"/>
  <c r="U63" i="9"/>
  <c r="V63" i="9" a="1"/>
  <c r="V63" i="9"/>
  <c r="W63" i="9" a="1"/>
  <c r="W63" i="9"/>
  <c r="X63" i="9" a="1"/>
  <c r="X63" i="9"/>
  <c r="Y63" i="9" a="1"/>
  <c r="Y63" i="9"/>
  <c r="B64" i="9" a="1"/>
  <c r="B64" i="9"/>
  <c r="C64" i="9" a="1"/>
  <c r="C64" i="9"/>
  <c r="D64" i="9" a="1"/>
  <c r="D64" i="9"/>
  <c r="E64" i="9" a="1"/>
  <c r="E64" i="9"/>
  <c r="F64" i="9" a="1"/>
  <c r="F64" i="9"/>
  <c r="G64" i="9" a="1"/>
  <c r="G64" i="9"/>
  <c r="H64" i="9" a="1"/>
  <c r="H64" i="9"/>
  <c r="I64" i="9" a="1"/>
  <c r="I64" i="9"/>
  <c r="J64" i="9" a="1"/>
  <c r="J64" i="9"/>
  <c r="K64" i="9" a="1"/>
  <c r="K64" i="9"/>
  <c r="L64" i="9" a="1"/>
  <c r="L64" i="9"/>
  <c r="M64" i="9" a="1"/>
  <c r="M64" i="9"/>
  <c r="N64" i="9" a="1"/>
  <c r="N64" i="9"/>
  <c r="O64" i="9" a="1"/>
  <c r="O64" i="9"/>
  <c r="P64" i="9" a="1"/>
  <c r="P64" i="9"/>
  <c r="Q64" i="9" a="1"/>
  <c r="Q64" i="9"/>
  <c r="R64" i="9" a="1"/>
  <c r="R64" i="9"/>
  <c r="S64" i="9" a="1"/>
  <c r="S64" i="9"/>
  <c r="T64" i="9" a="1"/>
  <c r="T64" i="9"/>
  <c r="U64" i="9" a="1"/>
  <c r="U64" i="9"/>
  <c r="V64" i="9" a="1"/>
  <c r="V64" i="9"/>
  <c r="W64" i="9" a="1"/>
  <c r="W64" i="9"/>
  <c r="X64" i="9" a="1"/>
  <c r="X64" i="9"/>
  <c r="Y64" i="9" a="1"/>
  <c r="Y64" i="9"/>
  <c r="B65" i="9" a="1"/>
  <c r="B65" i="9"/>
  <c r="C65" i="9" a="1"/>
  <c r="C65" i="9"/>
  <c r="D65" i="9" a="1"/>
  <c r="D65" i="9"/>
  <c r="E65" i="9" a="1"/>
  <c r="E65" i="9"/>
  <c r="F65" i="9" a="1"/>
  <c r="F65" i="9"/>
  <c r="G65" i="9" a="1"/>
  <c r="G65" i="9"/>
  <c r="H65" i="9" a="1"/>
  <c r="H65" i="9"/>
  <c r="I65" i="9" a="1"/>
  <c r="I65" i="9"/>
  <c r="J65" i="9" a="1"/>
  <c r="J65" i="9"/>
  <c r="K65" i="9" a="1"/>
  <c r="K65" i="9"/>
  <c r="L65" i="9" a="1"/>
  <c r="L65" i="9"/>
  <c r="M65" i="9" a="1"/>
  <c r="M65" i="9"/>
  <c r="N65" i="9" a="1"/>
  <c r="N65" i="9"/>
  <c r="O65" i="9" a="1"/>
  <c r="O65" i="9"/>
  <c r="P65" i="9" a="1"/>
  <c r="P65" i="9"/>
  <c r="Q65" i="9" a="1"/>
  <c r="Q65" i="9"/>
  <c r="R65" i="9" a="1"/>
  <c r="R65" i="9"/>
  <c r="S65" i="9" a="1"/>
  <c r="S65" i="9"/>
  <c r="T65" i="9" a="1"/>
  <c r="T65" i="9"/>
  <c r="U65" i="9" a="1"/>
  <c r="U65" i="9"/>
  <c r="V65" i="9" a="1"/>
  <c r="V65" i="9"/>
  <c r="W65" i="9" a="1"/>
  <c r="W65" i="9"/>
  <c r="X65" i="9" a="1"/>
  <c r="X65" i="9"/>
  <c r="Y65" i="9" a="1"/>
  <c r="Y65" i="9"/>
  <c r="B66" i="9" a="1"/>
  <c r="B66" i="9"/>
  <c r="C66" i="9" a="1"/>
  <c r="C66" i="9"/>
  <c r="D66" i="9" a="1"/>
  <c r="D66" i="9"/>
  <c r="E66" i="9" a="1"/>
  <c r="E66" i="9"/>
  <c r="F66" i="9" a="1"/>
  <c r="F66" i="9"/>
  <c r="G66" i="9" a="1"/>
  <c r="G66" i="9"/>
  <c r="H66" i="9" a="1"/>
  <c r="H66" i="9"/>
  <c r="I66" i="9" a="1"/>
  <c r="I66" i="9"/>
  <c r="J66" i="9" a="1"/>
  <c r="J66" i="9"/>
  <c r="K66" i="9" a="1"/>
  <c r="K66" i="9"/>
  <c r="L66" i="9" a="1"/>
  <c r="L66" i="9"/>
  <c r="M66" i="9" a="1"/>
  <c r="M66" i="9"/>
  <c r="N66" i="9" a="1"/>
  <c r="N66" i="9"/>
  <c r="O66" i="9" a="1"/>
  <c r="O66" i="9"/>
  <c r="P66" i="9" a="1"/>
  <c r="P66" i="9"/>
  <c r="Q66" i="9" a="1"/>
  <c r="Q66" i="9"/>
  <c r="R66" i="9" a="1"/>
  <c r="R66" i="9"/>
  <c r="S66" i="9" a="1"/>
  <c r="S66" i="9"/>
  <c r="T66" i="9" a="1"/>
  <c r="T66" i="9"/>
  <c r="U66" i="9" a="1"/>
  <c r="U66" i="9"/>
  <c r="V66" i="9" a="1"/>
  <c r="V66" i="9"/>
  <c r="W66" i="9" a="1"/>
  <c r="W66" i="9"/>
  <c r="X66" i="9" a="1"/>
  <c r="X66" i="9"/>
  <c r="Y66" i="9" a="1"/>
  <c r="Y66" i="9"/>
  <c r="B67" i="9" a="1"/>
  <c r="B67" i="9"/>
  <c r="C67" i="9" a="1"/>
  <c r="C67" i="9"/>
  <c r="D67" i="9" a="1"/>
  <c r="D67" i="9"/>
  <c r="E67" i="9" a="1"/>
  <c r="E67" i="9"/>
  <c r="F67" i="9" a="1"/>
  <c r="F67" i="9"/>
  <c r="G67" i="9" a="1"/>
  <c r="G67" i="9"/>
  <c r="H67" i="9" a="1"/>
  <c r="H67" i="9"/>
  <c r="I67" i="9" a="1"/>
  <c r="I67" i="9"/>
  <c r="J67" i="9" a="1"/>
  <c r="J67" i="9"/>
  <c r="K67" i="9" a="1"/>
  <c r="K67" i="9"/>
  <c r="L67" i="9" a="1"/>
  <c r="L67" i="9"/>
  <c r="M67" i="9" a="1"/>
  <c r="M67" i="9"/>
  <c r="N67" i="9" a="1"/>
  <c r="N67" i="9"/>
  <c r="O67" i="9" a="1"/>
  <c r="O67" i="9"/>
  <c r="P67" i="9" a="1"/>
  <c r="P67" i="9"/>
  <c r="Q67" i="9" a="1"/>
  <c r="Q67" i="9"/>
  <c r="R67" i="9" a="1"/>
  <c r="R67" i="9"/>
  <c r="S67" i="9" a="1"/>
  <c r="S67" i="9"/>
  <c r="T67" i="9" a="1"/>
  <c r="T67" i="9"/>
  <c r="U67" i="9" a="1"/>
  <c r="U67" i="9"/>
  <c r="V67" i="9" a="1"/>
  <c r="V67" i="9"/>
  <c r="W67" i="9" a="1"/>
  <c r="W67" i="9"/>
  <c r="X67" i="9" a="1"/>
  <c r="X67" i="9"/>
  <c r="Y67" i="9" a="1"/>
  <c r="Y67" i="9"/>
  <c r="B68" i="9" a="1"/>
  <c r="B68" i="9"/>
  <c r="C68" i="9" a="1"/>
  <c r="C68" i="9"/>
  <c r="D68" i="9" a="1"/>
  <c r="D68" i="9"/>
  <c r="E68" i="9" a="1"/>
  <c r="E68" i="9"/>
  <c r="F68" i="9" a="1"/>
  <c r="F68" i="9"/>
  <c r="G68" i="9" a="1"/>
  <c r="G68" i="9"/>
  <c r="H68" i="9" a="1"/>
  <c r="H68" i="9"/>
  <c r="I68" i="9" a="1"/>
  <c r="I68" i="9"/>
  <c r="J68" i="9" a="1"/>
  <c r="J68" i="9"/>
  <c r="K68" i="9" a="1"/>
  <c r="K68" i="9"/>
  <c r="L68" i="9" a="1"/>
  <c r="L68" i="9"/>
  <c r="M68" i="9" a="1"/>
  <c r="M68" i="9"/>
  <c r="N68" i="9" a="1"/>
  <c r="N68" i="9"/>
  <c r="O68" i="9" a="1"/>
  <c r="O68" i="9"/>
  <c r="P68" i="9" a="1"/>
  <c r="P68" i="9"/>
  <c r="Q68" i="9" a="1"/>
  <c r="Q68" i="9"/>
  <c r="R68" i="9" a="1"/>
  <c r="R68" i="9"/>
  <c r="S68" i="9" a="1"/>
  <c r="S68" i="9"/>
  <c r="T68" i="9" a="1"/>
  <c r="T68" i="9"/>
  <c r="U68" i="9" a="1"/>
  <c r="U68" i="9"/>
  <c r="V68" i="9" a="1"/>
  <c r="V68" i="9"/>
  <c r="W68" i="9" a="1"/>
  <c r="W68" i="9"/>
  <c r="X68" i="9" a="1"/>
  <c r="X68" i="9"/>
  <c r="Y68" i="9" a="1"/>
  <c r="Y68" i="9"/>
  <c r="B69" i="9" a="1"/>
  <c r="B69" i="9"/>
  <c r="C69" i="9" a="1"/>
  <c r="C69" i="9"/>
  <c r="D69" i="9" a="1"/>
  <c r="D69" i="9"/>
  <c r="E69" i="9" a="1"/>
  <c r="E69" i="9"/>
  <c r="F69" i="9" a="1"/>
  <c r="F69" i="9"/>
  <c r="G69" i="9" a="1"/>
  <c r="G69" i="9"/>
  <c r="H69" i="9" a="1"/>
  <c r="H69" i="9"/>
  <c r="I69" i="9" a="1"/>
  <c r="I69" i="9"/>
  <c r="J69" i="9" a="1"/>
  <c r="J69" i="9"/>
  <c r="K69" i="9" a="1"/>
  <c r="K69" i="9"/>
  <c r="L69" i="9" a="1"/>
  <c r="L69" i="9"/>
  <c r="M69" i="9" a="1"/>
  <c r="M69" i="9"/>
  <c r="N69" i="9" a="1"/>
  <c r="N69" i="9"/>
  <c r="O69" i="9" a="1"/>
  <c r="O69" i="9"/>
  <c r="P69" i="9" a="1"/>
  <c r="P69" i="9"/>
  <c r="Q69" i="9" a="1"/>
  <c r="Q69" i="9"/>
  <c r="R69" i="9" a="1"/>
  <c r="R69" i="9"/>
  <c r="S69" i="9" a="1"/>
  <c r="S69" i="9"/>
  <c r="T69" i="9" a="1"/>
  <c r="T69" i="9"/>
  <c r="U69" i="9" a="1"/>
  <c r="U69" i="9"/>
  <c r="V69" i="9" a="1"/>
  <c r="V69" i="9"/>
  <c r="W69" i="9" a="1"/>
  <c r="W69" i="9"/>
  <c r="X69" i="9" a="1"/>
  <c r="X69" i="9"/>
  <c r="Y69" i="9" a="1"/>
  <c r="Y69" i="9"/>
  <c r="B70" i="9" a="1"/>
  <c r="B70" i="9"/>
  <c r="C70" i="9" a="1"/>
  <c r="C70" i="9"/>
  <c r="D70" i="9" a="1"/>
  <c r="D70" i="9"/>
  <c r="E70" i="9" a="1"/>
  <c r="E70" i="9"/>
  <c r="F70" i="9" a="1"/>
  <c r="F70" i="9"/>
  <c r="G70" i="9" a="1"/>
  <c r="G70" i="9"/>
  <c r="H70" i="9" a="1"/>
  <c r="H70" i="9"/>
  <c r="I70" i="9" a="1"/>
  <c r="I70" i="9"/>
  <c r="J70" i="9" a="1"/>
  <c r="J70" i="9"/>
  <c r="K70" i="9" a="1"/>
  <c r="K70" i="9"/>
  <c r="L70" i="9" a="1"/>
  <c r="L70" i="9"/>
  <c r="M70" i="9" a="1"/>
  <c r="M70" i="9"/>
  <c r="N70" i="9" a="1"/>
  <c r="N70" i="9"/>
  <c r="O70" i="9" a="1"/>
  <c r="O70" i="9"/>
  <c r="P70" i="9" a="1"/>
  <c r="P70" i="9"/>
  <c r="Q70" i="9" a="1"/>
  <c r="Q70" i="9"/>
  <c r="R70" i="9" a="1"/>
  <c r="R70" i="9"/>
  <c r="S70" i="9" a="1"/>
  <c r="S70" i="9"/>
  <c r="T70" i="9" a="1"/>
  <c r="T70" i="9"/>
  <c r="U70" i="9" a="1"/>
  <c r="U70" i="9"/>
  <c r="V70" i="9" a="1"/>
  <c r="V70" i="9"/>
  <c r="W70" i="9" a="1"/>
  <c r="W70" i="9"/>
  <c r="X70" i="9" a="1"/>
  <c r="X70" i="9"/>
  <c r="Y70" i="9" a="1"/>
  <c r="Y70" i="9"/>
  <c r="B71" i="9" a="1"/>
  <c r="B71" i="9"/>
  <c r="C71" i="9" a="1"/>
  <c r="C71" i="9"/>
  <c r="D71" i="9" a="1"/>
  <c r="D71" i="9"/>
  <c r="E71" i="9" a="1"/>
  <c r="E71" i="9"/>
  <c r="F71" i="9" a="1"/>
  <c r="F71" i="9"/>
  <c r="G71" i="9" a="1"/>
  <c r="G71" i="9"/>
  <c r="H71" i="9" a="1"/>
  <c r="H71" i="9"/>
  <c r="I71" i="9" a="1"/>
  <c r="I71" i="9"/>
  <c r="J71" i="9" a="1"/>
  <c r="J71" i="9"/>
  <c r="K71" i="9" a="1"/>
  <c r="K71" i="9"/>
  <c r="L71" i="9" a="1"/>
  <c r="L71" i="9"/>
  <c r="M71" i="9" a="1"/>
  <c r="M71" i="9"/>
  <c r="N71" i="9" a="1"/>
  <c r="N71" i="9"/>
  <c r="O71" i="9" a="1"/>
  <c r="O71" i="9"/>
  <c r="P71" i="9" a="1"/>
  <c r="P71" i="9"/>
  <c r="Q71" i="9" a="1"/>
  <c r="Q71" i="9"/>
  <c r="R71" i="9" a="1"/>
  <c r="R71" i="9"/>
  <c r="S71" i="9" a="1"/>
  <c r="S71" i="9"/>
  <c r="T71" i="9" a="1"/>
  <c r="T71" i="9"/>
  <c r="U71" i="9" a="1"/>
  <c r="U71" i="9"/>
  <c r="V71" i="9" a="1"/>
  <c r="V71" i="9"/>
  <c r="W71" i="9" a="1"/>
  <c r="W71" i="9"/>
  <c r="X71" i="9" a="1"/>
  <c r="X71" i="9"/>
  <c r="Y71" i="9" a="1"/>
  <c r="Y71" i="9"/>
  <c r="B72" i="9" a="1"/>
  <c r="B72" i="9"/>
  <c r="C72" i="9" a="1"/>
  <c r="C72" i="9"/>
  <c r="D72" i="9" a="1"/>
  <c r="D72" i="9"/>
  <c r="E72" i="9" a="1"/>
  <c r="E72" i="9"/>
  <c r="F72" i="9" a="1"/>
  <c r="F72" i="9"/>
  <c r="G72" i="9" a="1"/>
  <c r="G72" i="9"/>
  <c r="H72" i="9" a="1"/>
  <c r="H72" i="9"/>
  <c r="I72" i="9" a="1"/>
  <c r="I72" i="9"/>
  <c r="J72" i="9" a="1"/>
  <c r="J72" i="9"/>
  <c r="K72" i="9" a="1"/>
  <c r="K72" i="9"/>
  <c r="L72" i="9" a="1"/>
  <c r="L72" i="9"/>
  <c r="M72" i="9" a="1"/>
  <c r="M72" i="9"/>
  <c r="N72" i="9" a="1"/>
  <c r="N72" i="9"/>
  <c r="O72" i="9" a="1"/>
  <c r="O72" i="9"/>
  <c r="P72" i="9" a="1"/>
  <c r="P72" i="9"/>
  <c r="Q72" i="9" a="1"/>
  <c r="Q72" i="9"/>
  <c r="R72" i="9" a="1"/>
  <c r="R72" i="9"/>
  <c r="S72" i="9" a="1"/>
  <c r="S72" i="9"/>
  <c r="T72" i="9" a="1"/>
  <c r="T72" i="9"/>
  <c r="U72" i="9" a="1"/>
  <c r="U72" i="9"/>
  <c r="V72" i="9" a="1"/>
  <c r="V72" i="9"/>
  <c r="W72" i="9" a="1"/>
  <c r="W72" i="9"/>
  <c r="X72" i="9" a="1"/>
  <c r="X72" i="9"/>
  <c r="Y72" i="9" a="1"/>
  <c r="Y72" i="9"/>
  <c r="B73" i="9" a="1"/>
  <c r="B73" i="9"/>
  <c r="C73" i="9" a="1"/>
  <c r="C73" i="9"/>
  <c r="D73" i="9" a="1"/>
  <c r="D73" i="9"/>
  <c r="E73" i="9" a="1"/>
  <c r="E73" i="9"/>
  <c r="F73" i="9" a="1"/>
  <c r="F73" i="9"/>
  <c r="G73" i="9" a="1"/>
  <c r="G73" i="9"/>
  <c r="H73" i="9" a="1"/>
  <c r="H73" i="9"/>
  <c r="I73" i="9" a="1"/>
  <c r="I73" i="9"/>
  <c r="J73" i="9" a="1"/>
  <c r="J73" i="9"/>
  <c r="K73" i="9" a="1"/>
  <c r="K73" i="9"/>
  <c r="L73" i="9" a="1"/>
  <c r="L73" i="9"/>
  <c r="M73" i="9" a="1"/>
  <c r="M73" i="9"/>
  <c r="N73" i="9" a="1"/>
  <c r="N73" i="9"/>
  <c r="O73" i="9" a="1"/>
  <c r="O73" i="9"/>
  <c r="P73" i="9" a="1"/>
  <c r="P73" i="9"/>
  <c r="Q73" i="9" a="1"/>
  <c r="Q73" i="9"/>
  <c r="R73" i="9" a="1"/>
  <c r="R73" i="9"/>
  <c r="S73" i="9" a="1"/>
  <c r="S73" i="9"/>
  <c r="T73" i="9" a="1"/>
  <c r="T73" i="9"/>
  <c r="U73" i="9" a="1"/>
  <c r="U73" i="9"/>
  <c r="V73" i="9" a="1"/>
  <c r="V73" i="9"/>
  <c r="W73" i="9" a="1"/>
  <c r="W73" i="9"/>
  <c r="X73" i="9" a="1"/>
  <c r="X73" i="9"/>
  <c r="Y73" i="9" a="1"/>
  <c r="Y73" i="9"/>
  <c r="B74" i="9" a="1"/>
  <c r="B74" i="9"/>
  <c r="C74" i="9" a="1"/>
  <c r="C74" i="9"/>
  <c r="D74" i="9" a="1"/>
  <c r="D74" i="9"/>
  <c r="E74" i="9" a="1"/>
  <c r="E74" i="9"/>
  <c r="F74" i="9" a="1"/>
  <c r="F74" i="9"/>
  <c r="G74" i="9" a="1"/>
  <c r="G74" i="9"/>
  <c r="H74" i="9" a="1"/>
  <c r="H74" i="9"/>
  <c r="I74" i="9" a="1"/>
  <c r="I74" i="9"/>
  <c r="J74" i="9" a="1"/>
  <c r="J74" i="9"/>
  <c r="K74" i="9" a="1"/>
  <c r="K74" i="9"/>
  <c r="L74" i="9" a="1"/>
  <c r="L74" i="9"/>
  <c r="M74" i="9" a="1"/>
  <c r="M74" i="9"/>
  <c r="N74" i="9" a="1"/>
  <c r="N74" i="9"/>
  <c r="O74" i="9" a="1"/>
  <c r="O74" i="9"/>
  <c r="P74" i="9" a="1"/>
  <c r="P74" i="9"/>
  <c r="Q74" i="9" a="1"/>
  <c r="Q74" i="9"/>
  <c r="R74" i="9" a="1"/>
  <c r="R74" i="9"/>
  <c r="S74" i="9" a="1"/>
  <c r="S74" i="9"/>
  <c r="T74" i="9" a="1"/>
  <c r="T74" i="9"/>
  <c r="U74" i="9" a="1"/>
  <c r="U74" i="9"/>
  <c r="V74" i="9" a="1"/>
  <c r="V74" i="9"/>
  <c r="W74" i="9" a="1"/>
  <c r="W74" i="9"/>
  <c r="X74" i="9" a="1"/>
  <c r="X74" i="9"/>
  <c r="Y74" i="9" a="1"/>
  <c r="Y74" i="9"/>
  <c r="B75" i="9" a="1"/>
  <c r="B75" i="9"/>
  <c r="C75" i="9" a="1"/>
  <c r="C75" i="9"/>
  <c r="D75" i="9" a="1"/>
  <c r="D75" i="9"/>
  <c r="E75" i="9" a="1"/>
  <c r="E75" i="9"/>
  <c r="F75" i="9" a="1"/>
  <c r="F75" i="9"/>
  <c r="G75" i="9" a="1"/>
  <c r="G75" i="9"/>
  <c r="H75" i="9" a="1"/>
  <c r="H75" i="9"/>
  <c r="I75" i="9" a="1"/>
  <c r="I75" i="9"/>
  <c r="J75" i="9" a="1"/>
  <c r="J75" i="9"/>
  <c r="K75" i="9" a="1"/>
  <c r="K75" i="9"/>
  <c r="L75" i="9" a="1"/>
  <c r="L75" i="9"/>
  <c r="M75" i="9" a="1"/>
  <c r="M75" i="9"/>
  <c r="N75" i="9" a="1"/>
  <c r="N75" i="9"/>
  <c r="O75" i="9" a="1"/>
  <c r="O75" i="9"/>
  <c r="P75" i="9" a="1"/>
  <c r="P75" i="9"/>
  <c r="Q75" i="9" a="1"/>
  <c r="Q75" i="9"/>
  <c r="R75" i="9" a="1"/>
  <c r="R75" i="9"/>
  <c r="S75" i="9" a="1"/>
  <c r="S75" i="9"/>
  <c r="T75" i="9" a="1"/>
  <c r="T75" i="9"/>
  <c r="U75" i="9" a="1"/>
  <c r="U75" i="9"/>
  <c r="V75" i="9" a="1"/>
  <c r="V75" i="9"/>
  <c r="W75" i="9" a="1"/>
  <c r="W75" i="9"/>
  <c r="X75" i="9" a="1"/>
  <c r="X75" i="9"/>
  <c r="Y75" i="9" a="1"/>
  <c r="Y75" i="9"/>
  <c r="B76" i="9" a="1"/>
  <c r="B76" i="9"/>
  <c r="C76" i="9" a="1"/>
  <c r="C76" i="9"/>
  <c r="D76" i="9" a="1"/>
  <c r="D76" i="9"/>
  <c r="E76" i="9" a="1"/>
  <c r="E76" i="9"/>
  <c r="F76" i="9" a="1"/>
  <c r="F76" i="9"/>
  <c r="G76" i="9" a="1"/>
  <c r="G76" i="9"/>
  <c r="H76" i="9" a="1"/>
  <c r="H76" i="9"/>
  <c r="I76" i="9" a="1"/>
  <c r="I76" i="9"/>
  <c r="J76" i="9" a="1"/>
  <c r="J76" i="9"/>
  <c r="K76" i="9" a="1"/>
  <c r="K76" i="9"/>
  <c r="L76" i="9" a="1"/>
  <c r="L76" i="9"/>
  <c r="M76" i="9" a="1"/>
  <c r="M76" i="9"/>
  <c r="N76" i="9" a="1"/>
  <c r="N76" i="9"/>
  <c r="O76" i="9" a="1"/>
  <c r="O76" i="9"/>
  <c r="P76" i="9" a="1"/>
  <c r="P76" i="9"/>
  <c r="Q76" i="9" a="1"/>
  <c r="Q76" i="9"/>
  <c r="R76" i="9" a="1"/>
  <c r="R76" i="9"/>
  <c r="S76" i="9" a="1"/>
  <c r="S76" i="9"/>
  <c r="T76" i="9" a="1"/>
  <c r="T76" i="9"/>
  <c r="U76" i="9" a="1"/>
  <c r="U76" i="9"/>
  <c r="V76" i="9" a="1"/>
  <c r="V76" i="9"/>
  <c r="W76" i="9" a="1"/>
  <c r="W76" i="9"/>
  <c r="X76" i="9" a="1"/>
  <c r="X76" i="9"/>
  <c r="Y76" i="9" a="1"/>
  <c r="Y76" i="9"/>
  <c r="B77" i="9" a="1"/>
  <c r="B77" i="9"/>
  <c r="C77" i="9" a="1"/>
  <c r="C77" i="9"/>
  <c r="D77" i="9" a="1"/>
  <c r="D77" i="9"/>
  <c r="E77" i="9" a="1"/>
  <c r="E77" i="9"/>
  <c r="F77" i="9" a="1"/>
  <c r="F77" i="9"/>
  <c r="G77" i="9" a="1"/>
  <c r="G77" i="9"/>
  <c r="H77" i="9" a="1"/>
  <c r="H77" i="9"/>
  <c r="I77" i="9" a="1"/>
  <c r="I77" i="9"/>
  <c r="J77" i="9" a="1"/>
  <c r="J77" i="9"/>
  <c r="K77" i="9" a="1"/>
  <c r="K77" i="9"/>
  <c r="L77" i="9" a="1"/>
  <c r="L77" i="9"/>
  <c r="M77" i="9" a="1"/>
  <c r="M77" i="9"/>
  <c r="N77" i="9" a="1"/>
  <c r="N77" i="9"/>
  <c r="O77" i="9" a="1"/>
  <c r="O77" i="9"/>
  <c r="P77" i="9" a="1"/>
  <c r="P77" i="9"/>
  <c r="Q77" i="9" a="1"/>
  <c r="Q77" i="9"/>
  <c r="R77" i="9" a="1"/>
  <c r="R77" i="9"/>
  <c r="S77" i="9" a="1"/>
  <c r="S77" i="9"/>
  <c r="T77" i="9" a="1"/>
  <c r="T77" i="9"/>
  <c r="U77" i="9" a="1"/>
  <c r="U77" i="9"/>
  <c r="V77" i="9" a="1"/>
  <c r="V77" i="9"/>
  <c r="W77" i="9" a="1"/>
  <c r="W77" i="9"/>
  <c r="X77" i="9" a="1"/>
  <c r="X77" i="9"/>
  <c r="Y77" i="9" a="1"/>
  <c r="Y77" i="9"/>
  <c r="B78" i="9" a="1"/>
  <c r="B78" i="9"/>
  <c r="C78" i="9" a="1"/>
  <c r="C78" i="9"/>
  <c r="D78" i="9" a="1"/>
  <c r="D78" i="9"/>
  <c r="E78" i="9" a="1"/>
  <c r="E78" i="9"/>
  <c r="F78" i="9" a="1"/>
  <c r="F78" i="9"/>
  <c r="G78" i="9" a="1"/>
  <c r="G78" i="9"/>
  <c r="H78" i="9" a="1"/>
  <c r="H78" i="9"/>
  <c r="I78" i="9" a="1"/>
  <c r="I78" i="9"/>
  <c r="J78" i="9" a="1"/>
  <c r="J78" i="9"/>
  <c r="K78" i="9" a="1"/>
  <c r="K78" i="9"/>
  <c r="L78" i="9" a="1"/>
  <c r="L78" i="9"/>
  <c r="M78" i="9" a="1"/>
  <c r="M78" i="9"/>
  <c r="N78" i="9" a="1"/>
  <c r="N78" i="9"/>
  <c r="O78" i="9" a="1"/>
  <c r="O78" i="9"/>
  <c r="P78" i="9" a="1"/>
  <c r="P78" i="9"/>
  <c r="Q78" i="9" a="1"/>
  <c r="Q78" i="9"/>
  <c r="R78" i="9" a="1"/>
  <c r="R78" i="9"/>
  <c r="S78" i="9" a="1"/>
  <c r="S78" i="9"/>
  <c r="T78" i="9" a="1"/>
  <c r="T78" i="9"/>
  <c r="U78" i="9" a="1"/>
  <c r="U78" i="9"/>
  <c r="V78" i="9" a="1"/>
  <c r="V78" i="9"/>
  <c r="W78" i="9" a="1"/>
  <c r="W78" i="9"/>
  <c r="X78" i="9" a="1"/>
  <c r="X78" i="9"/>
  <c r="Y78" i="9" a="1"/>
  <c r="Y78" i="9"/>
  <c r="B79" i="9" a="1"/>
  <c r="B79" i="9"/>
  <c r="C79" i="9" a="1"/>
  <c r="C79" i="9"/>
  <c r="D79" i="9" a="1"/>
  <c r="D79" i="9"/>
  <c r="E79" i="9" a="1"/>
  <c r="E79" i="9"/>
  <c r="F79" i="9" a="1"/>
  <c r="F79" i="9"/>
  <c r="G79" i="9" a="1"/>
  <c r="G79" i="9"/>
  <c r="H79" i="9" a="1"/>
  <c r="H79" i="9"/>
  <c r="I79" i="9" a="1"/>
  <c r="I79" i="9"/>
  <c r="J79" i="9" a="1"/>
  <c r="J79" i="9"/>
  <c r="K79" i="9" a="1"/>
  <c r="K79" i="9"/>
  <c r="L79" i="9" a="1"/>
  <c r="L79" i="9"/>
  <c r="M79" i="9" a="1"/>
  <c r="M79" i="9"/>
  <c r="N79" i="9" a="1"/>
  <c r="N79" i="9"/>
  <c r="O79" i="9" a="1"/>
  <c r="O79" i="9"/>
  <c r="P79" i="9" a="1"/>
  <c r="P79" i="9"/>
  <c r="Q79" i="9" a="1"/>
  <c r="Q79" i="9"/>
  <c r="R79" i="9" a="1"/>
  <c r="R79" i="9"/>
  <c r="S79" i="9" a="1"/>
  <c r="S79" i="9"/>
  <c r="T79" i="9" a="1"/>
  <c r="T79" i="9"/>
  <c r="U79" i="9" a="1"/>
  <c r="U79" i="9"/>
  <c r="V79" i="9" a="1"/>
  <c r="V79" i="9"/>
  <c r="W79" i="9" a="1"/>
  <c r="W79" i="9"/>
  <c r="X79" i="9" a="1"/>
  <c r="X79" i="9"/>
  <c r="Y79" i="9" a="1"/>
  <c r="Y79" i="9"/>
  <c r="B80" i="9" a="1"/>
  <c r="B80" i="9"/>
  <c r="C80" i="9" a="1"/>
  <c r="C80" i="9"/>
  <c r="D80" i="9" a="1"/>
  <c r="D80" i="9"/>
  <c r="E80" i="9" a="1"/>
  <c r="E80" i="9"/>
  <c r="F80" i="9" a="1"/>
  <c r="F80" i="9"/>
  <c r="G80" i="9" a="1"/>
  <c r="G80" i="9"/>
  <c r="H80" i="9" a="1"/>
  <c r="H80" i="9"/>
  <c r="I80" i="9" a="1"/>
  <c r="I80" i="9"/>
  <c r="J80" i="9" a="1"/>
  <c r="J80" i="9"/>
  <c r="K80" i="9" a="1"/>
  <c r="K80" i="9"/>
  <c r="L80" i="9" a="1"/>
  <c r="L80" i="9"/>
  <c r="M80" i="9" a="1"/>
  <c r="M80" i="9"/>
  <c r="N80" i="9" a="1"/>
  <c r="N80" i="9"/>
  <c r="O80" i="9" a="1"/>
  <c r="O80" i="9"/>
  <c r="P80" i="9" a="1"/>
  <c r="P80" i="9"/>
  <c r="Q80" i="9" a="1"/>
  <c r="Q80" i="9"/>
  <c r="R80" i="9" a="1"/>
  <c r="R80" i="9"/>
  <c r="S80" i="9" a="1"/>
  <c r="S80" i="9"/>
  <c r="T80" i="9" a="1"/>
  <c r="T80" i="9"/>
  <c r="U80" i="9" a="1"/>
  <c r="U80" i="9"/>
  <c r="V80" i="9" a="1"/>
  <c r="V80" i="9"/>
  <c r="W80" i="9" a="1"/>
  <c r="W80" i="9"/>
  <c r="X80" i="9" a="1"/>
  <c r="X80" i="9"/>
  <c r="Y80" i="9" a="1"/>
  <c r="Y80" i="9"/>
  <c r="B81" i="9" a="1"/>
  <c r="B81" i="9"/>
  <c r="C81" i="9" a="1"/>
  <c r="C81" i="9"/>
  <c r="D81" i="9" a="1"/>
  <c r="D81" i="9"/>
  <c r="E81" i="9" a="1"/>
  <c r="E81" i="9"/>
  <c r="F81" i="9" a="1"/>
  <c r="F81" i="9"/>
  <c r="G81" i="9" a="1"/>
  <c r="G81" i="9"/>
  <c r="H81" i="9" a="1"/>
  <c r="H81" i="9"/>
  <c r="I81" i="9" a="1"/>
  <c r="I81" i="9"/>
  <c r="J81" i="9" a="1"/>
  <c r="J81" i="9"/>
  <c r="K81" i="9" a="1"/>
  <c r="K81" i="9"/>
  <c r="L81" i="9" a="1"/>
  <c r="L81" i="9"/>
  <c r="M81" i="9" a="1"/>
  <c r="M81" i="9"/>
  <c r="N81" i="9" a="1"/>
  <c r="N81" i="9"/>
  <c r="O81" i="9" a="1"/>
  <c r="O81" i="9"/>
  <c r="P81" i="9" a="1"/>
  <c r="P81" i="9"/>
  <c r="Q81" i="9" a="1"/>
  <c r="Q81" i="9"/>
  <c r="R81" i="9" a="1"/>
  <c r="R81" i="9"/>
  <c r="S81" i="9" a="1"/>
  <c r="S81" i="9"/>
  <c r="T81" i="9" a="1"/>
  <c r="T81" i="9"/>
  <c r="U81" i="9" a="1"/>
  <c r="U81" i="9"/>
  <c r="V81" i="9" a="1"/>
  <c r="V81" i="9"/>
  <c r="W81" i="9" a="1"/>
  <c r="W81" i="9"/>
  <c r="X81" i="9" a="1"/>
  <c r="X81" i="9"/>
  <c r="Y81" i="9" a="1"/>
  <c r="Y81" i="9"/>
  <c r="B82" i="9" a="1"/>
  <c r="B82" i="9"/>
  <c r="C82" i="9" a="1"/>
  <c r="C82" i="9"/>
  <c r="D82" i="9" a="1"/>
  <c r="D82" i="9"/>
  <c r="E82" i="9" a="1"/>
  <c r="E82" i="9"/>
  <c r="F82" i="9" a="1"/>
  <c r="F82" i="9"/>
  <c r="G82" i="9" a="1"/>
  <c r="G82" i="9"/>
  <c r="H82" i="9" a="1"/>
  <c r="H82" i="9"/>
  <c r="I82" i="9" a="1"/>
  <c r="I82" i="9"/>
  <c r="J82" i="9" a="1"/>
  <c r="J82" i="9"/>
  <c r="K82" i="9" a="1"/>
  <c r="K82" i="9"/>
  <c r="L82" i="9" a="1"/>
  <c r="L82" i="9"/>
  <c r="M82" i="9" a="1"/>
  <c r="M82" i="9"/>
  <c r="N82" i="9" a="1"/>
  <c r="N82" i="9"/>
  <c r="O82" i="9" a="1"/>
  <c r="O82" i="9"/>
  <c r="P82" i="9" a="1"/>
  <c r="P82" i="9"/>
  <c r="Q82" i="9" a="1"/>
  <c r="Q82" i="9"/>
  <c r="R82" i="9" a="1"/>
  <c r="R82" i="9"/>
  <c r="S82" i="9" a="1"/>
  <c r="S82" i="9"/>
  <c r="T82" i="9" a="1"/>
  <c r="T82" i="9"/>
  <c r="U82" i="9" a="1"/>
  <c r="U82" i="9"/>
  <c r="V82" i="9" a="1"/>
  <c r="V82" i="9"/>
  <c r="W82" i="9" a="1"/>
  <c r="W82" i="9"/>
  <c r="X82" i="9" a="1"/>
  <c r="X82" i="9"/>
  <c r="Y82" i="9" a="1"/>
  <c r="Y82" i="9"/>
  <c r="B83" i="9" a="1"/>
  <c r="B83" i="9"/>
  <c r="C83" i="9" a="1"/>
  <c r="C83" i="9"/>
  <c r="D83" i="9" a="1"/>
  <c r="D83" i="9"/>
  <c r="E83" i="9" a="1"/>
  <c r="E83" i="9"/>
  <c r="F83" i="9" a="1"/>
  <c r="F83" i="9"/>
  <c r="G83" i="9" a="1"/>
  <c r="G83" i="9"/>
  <c r="H83" i="9" a="1"/>
  <c r="H83" i="9"/>
  <c r="I83" i="9" a="1"/>
  <c r="I83" i="9"/>
  <c r="J83" i="9" a="1"/>
  <c r="J83" i="9"/>
  <c r="K83" i="9" a="1"/>
  <c r="K83" i="9"/>
  <c r="L83" i="9" a="1"/>
  <c r="L83" i="9"/>
  <c r="M83" i="9" a="1"/>
  <c r="M83" i="9"/>
  <c r="N83" i="9" a="1"/>
  <c r="N83" i="9"/>
  <c r="O83" i="9" a="1"/>
  <c r="O83" i="9"/>
  <c r="P83" i="9" a="1"/>
  <c r="P83" i="9"/>
  <c r="Q83" i="9" a="1"/>
  <c r="Q83" i="9"/>
  <c r="R83" i="9" a="1"/>
  <c r="R83" i="9"/>
  <c r="S83" i="9" a="1"/>
  <c r="S83" i="9"/>
  <c r="T83" i="9" a="1"/>
  <c r="T83" i="9"/>
  <c r="U83" i="9" a="1"/>
  <c r="U83" i="9"/>
  <c r="V83" i="9" a="1"/>
  <c r="V83" i="9"/>
  <c r="W83" i="9" a="1"/>
  <c r="W83" i="9"/>
  <c r="X83" i="9" a="1"/>
  <c r="X83" i="9"/>
  <c r="Y83" i="9" a="1"/>
  <c r="Y83" i="9"/>
  <c r="B84" i="9" a="1"/>
  <c r="B84" i="9"/>
  <c r="C84" i="9" a="1"/>
  <c r="C84" i="9"/>
  <c r="D84" i="9" a="1"/>
  <c r="D84" i="9"/>
  <c r="E84" i="9" a="1"/>
  <c r="E84" i="9"/>
  <c r="F84" i="9" a="1"/>
  <c r="F84" i="9"/>
  <c r="G84" i="9" a="1"/>
  <c r="G84" i="9"/>
  <c r="H84" i="9" a="1"/>
  <c r="H84" i="9"/>
  <c r="I84" i="9" a="1"/>
  <c r="I84" i="9"/>
  <c r="J84" i="9" a="1"/>
  <c r="J84" i="9"/>
  <c r="K84" i="9" a="1"/>
  <c r="K84" i="9"/>
  <c r="L84" i="9" a="1"/>
  <c r="L84" i="9"/>
  <c r="M84" i="9" a="1"/>
  <c r="M84" i="9"/>
  <c r="N84" i="9" a="1"/>
  <c r="N84" i="9"/>
  <c r="O84" i="9" a="1"/>
  <c r="O84" i="9"/>
  <c r="P84" i="9" a="1"/>
  <c r="P84" i="9"/>
  <c r="Q84" i="9" a="1"/>
  <c r="Q84" i="9"/>
  <c r="R84" i="9" a="1"/>
  <c r="R84" i="9"/>
  <c r="S84" i="9" a="1"/>
  <c r="S84" i="9"/>
  <c r="T84" i="9" a="1"/>
  <c r="T84" i="9"/>
  <c r="U84" i="9" a="1"/>
  <c r="U84" i="9"/>
  <c r="V84" i="9" a="1"/>
  <c r="V84" i="9"/>
  <c r="W84" i="9" a="1"/>
  <c r="W84" i="9"/>
  <c r="X84" i="9" a="1"/>
  <c r="X84" i="9"/>
  <c r="Y84" i="9" a="1"/>
  <c r="Y84" i="9"/>
  <c r="B85" i="9" a="1"/>
  <c r="B85" i="9"/>
  <c r="C85" i="9" a="1"/>
  <c r="C85" i="9"/>
  <c r="D85" i="9" a="1"/>
  <c r="D85" i="9"/>
  <c r="E85" i="9" a="1"/>
  <c r="E85" i="9"/>
  <c r="F85" i="9" a="1"/>
  <c r="F85" i="9"/>
  <c r="G85" i="9" a="1"/>
  <c r="G85" i="9"/>
  <c r="H85" i="9" a="1"/>
  <c r="H85" i="9"/>
  <c r="I85" i="9" a="1"/>
  <c r="I85" i="9"/>
  <c r="J85" i="9" a="1"/>
  <c r="J85" i="9"/>
  <c r="K85" i="9" a="1"/>
  <c r="K85" i="9"/>
  <c r="L85" i="9" a="1"/>
  <c r="L85" i="9"/>
  <c r="M85" i="9" a="1"/>
  <c r="M85" i="9"/>
  <c r="N85" i="9" a="1"/>
  <c r="N85" i="9"/>
  <c r="O85" i="9" a="1"/>
  <c r="O85" i="9"/>
  <c r="P85" i="9" a="1"/>
  <c r="P85" i="9"/>
  <c r="Q85" i="9" a="1"/>
  <c r="Q85" i="9"/>
  <c r="R85" i="9" a="1"/>
  <c r="R85" i="9"/>
  <c r="S85" i="9" a="1"/>
  <c r="S85" i="9"/>
  <c r="T85" i="9" a="1"/>
  <c r="T85" i="9"/>
  <c r="U85" i="9" a="1"/>
  <c r="U85" i="9"/>
  <c r="V85" i="9" a="1"/>
  <c r="V85" i="9"/>
  <c r="W85" i="9" a="1"/>
  <c r="W85" i="9"/>
  <c r="X85" i="9" a="1"/>
  <c r="X85" i="9"/>
  <c r="Y85" i="9" a="1"/>
  <c r="Y85" i="9"/>
  <c r="B86" i="9" a="1"/>
  <c r="B86" i="9"/>
  <c r="C86" i="9" a="1"/>
  <c r="C86" i="9"/>
  <c r="D86" i="9" a="1"/>
  <c r="D86" i="9"/>
  <c r="E86" i="9" a="1"/>
  <c r="E86" i="9"/>
  <c r="F86" i="9" a="1"/>
  <c r="F86" i="9"/>
  <c r="G86" i="9" a="1"/>
  <c r="G86" i="9"/>
  <c r="H86" i="9" a="1"/>
  <c r="H86" i="9"/>
  <c r="I86" i="9" a="1"/>
  <c r="I86" i="9"/>
  <c r="J86" i="9" a="1"/>
  <c r="J86" i="9"/>
  <c r="K86" i="9" a="1"/>
  <c r="K86" i="9"/>
  <c r="L86" i="9" a="1"/>
  <c r="L86" i="9"/>
  <c r="M86" i="9" a="1"/>
  <c r="M86" i="9"/>
  <c r="N86" i="9" a="1"/>
  <c r="N86" i="9"/>
  <c r="O86" i="9" a="1"/>
  <c r="O86" i="9"/>
  <c r="P86" i="9" a="1"/>
  <c r="P86" i="9"/>
  <c r="Q86" i="9" a="1"/>
  <c r="Q86" i="9"/>
  <c r="R86" i="9" a="1"/>
  <c r="R86" i="9"/>
  <c r="S86" i="9" a="1"/>
  <c r="S86" i="9"/>
  <c r="T86" i="9" a="1"/>
  <c r="T86" i="9"/>
  <c r="U86" i="9" a="1"/>
  <c r="U86" i="9"/>
  <c r="V86" i="9" a="1"/>
  <c r="V86" i="9"/>
  <c r="W86" i="9" a="1"/>
  <c r="W86" i="9"/>
  <c r="X86" i="9" a="1"/>
  <c r="X86" i="9"/>
  <c r="Y86" i="9" a="1"/>
  <c r="Y86" i="9"/>
  <c r="B87" i="9" a="1"/>
  <c r="B87" i="9"/>
  <c r="C87" i="9" a="1"/>
  <c r="C87" i="9"/>
  <c r="D87" i="9" a="1"/>
  <c r="D87" i="9"/>
  <c r="E87" i="9" a="1"/>
  <c r="E87" i="9"/>
  <c r="F87" i="9" a="1"/>
  <c r="F87" i="9"/>
  <c r="G87" i="9" a="1"/>
  <c r="G87" i="9"/>
  <c r="H87" i="9" a="1"/>
  <c r="H87" i="9"/>
  <c r="I87" i="9" a="1"/>
  <c r="I87" i="9"/>
  <c r="J87" i="9" a="1"/>
  <c r="J87" i="9"/>
  <c r="K87" i="9" a="1"/>
  <c r="K87" i="9"/>
  <c r="L87" i="9" a="1"/>
  <c r="L87" i="9"/>
  <c r="M87" i="9" a="1"/>
  <c r="M87" i="9"/>
  <c r="N87" i="9" a="1"/>
  <c r="N87" i="9"/>
  <c r="O87" i="9" a="1"/>
  <c r="O87" i="9"/>
  <c r="P87" i="9" a="1"/>
  <c r="P87" i="9"/>
  <c r="Q87" i="9" a="1"/>
  <c r="Q87" i="9"/>
  <c r="R87" i="9" a="1"/>
  <c r="R87" i="9"/>
  <c r="S87" i="9" a="1"/>
  <c r="S87" i="9"/>
  <c r="T87" i="9" a="1"/>
  <c r="T87" i="9"/>
  <c r="U87" i="9" a="1"/>
  <c r="U87" i="9"/>
  <c r="V87" i="9" a="1"/>
  <c r="V87" i="9"/>
  <c r="W87" i="9" a="1"/>
  <c r="W87" i="9"/>
  <c r="X87" i="9" a="1"/>
  <c r="X87" i="9"/>
  <c r="Y87" i="9" a="1"/>
  <c r="Y87" i="9"/>
  <c r="B88" i="9" a="1"/>
  <c r="B88" i="9"/>
  <c r="C88" i="9" a="1"/>
  <c r="C88" i="9"/>
  <c r="D88" i="9" a="1"/>
  <c r="D88" i="9"/>
  <c r="E88" i="9" a="1"/>
  <c r="E88" i="9"/>
  <c r="F88" i="9" a="1"/>
  <c r="F88" i="9"/>
  <c r="G88" i="9" a="1"/>
  <c r="G88" i="9"/>
  <c r="H88" i="9" a="1"/>
  <c r="H88" i="9"/>
  <c r="I88" i="9" a="1"/>
  <c r="I88" i="9"/>
  <c r="J88" i="9" a="1"/>
  <c r="J88" i="9"/>
  <c r="K88" i="9" a="1"/>
  <c r="K88" i="9"/>
  <c r="L88" i="9" a="1"/>
  <c r="L88" i="9"/>
  <c r="M88" i="9" a="1"/>
  <c r="M88" i="9"/>
  <c r="N88" i="9" a="1"/>
  <c r="N88" i="9"/>
  <c r="O88" i="9" a="1"/>
  <c r="O88" i="9"/>
  <c r="P88" i="9" a="1"/>
  <c r="P88" i="9"/>
  <c r="Q88" i="9" a="1"/>
  <c r="Q88" i="9"/>
  <c r="R88" i="9" a="1"/>
  <c r="R88" i="9"/>
  <c r="S88" i="9" a="1"/>
  <c r="S88" i="9"/>
  <c r="T88" i="9" a="1"/>
  <c r="T88" i="9"/>
  <c r="U88" i="9" a="1"/>
  <c r="U88" i="9"/>
  <c r="V88" i="9" a="1"/>
  <c r="V88" i="9"/>
  <c r="W88" i="9" a="1"/>
  <c r="W88" i="9"/>
  <c r="X88" i="9" a="1"/>
  <c r="X88" i="9"/>
  <c r="Y88" i="9" a="1"/>
  <c r="Y88" i="9"/>
  <c r="B89" i="9" a="1"/>
  <c r="B89" i="9"/>
  <c r="C89" i="9" a="1"/>
  <c r="C89" i="9"/>
  <c r="D89" i="9" a="1"/>
  <c r="D89" i="9"/>
  <c r="E89" i="9" a="1"/>
  <c r="E89" i="9"/>
  <c r="F89" i="9" a="1"/>
  <c r="F89" i="9"/>
  <c r="G89" i="9" a="1"/>
  <c r="G89" i="9"/>
  <c r="H89" i="9" a="1"/>
  <c r="H89" i="9"/>
  <c r="I89" i="9" a="1"/>
  <c r="I89" i="9"/>
  <c r="J89" i="9" a="1"/>
  <c r="J89" i="9"/>
  <c r="K89" i="9" a="1"/>
  <c r="K89" i="9"/>
  <c r="L89" i="9" a="1"/>
  <c r="L89" i="9"/>
  <c r="M89" i="9" a="1"/>
  <c r="M89" i="9"/>
  <c r="N89" i="9" a="1"/>
  <c r="N89" i="9"/>
  <c r="O89" i="9" a="1"/>
  <c r="O89" i="9"/>
  <c r="P89" i="9" a="1"/>
  <c r="P89" i="9"/>
  <c r="Q89" i="9" a="1"/>
  <c r="Q89" i="9"/>
  <c r="R89" i="9" a="1"/>
  <c r="R89" i="9"/>
  <c r="S89" i="9" a="1"/>
  <c r="S89" i="9"/>
  <c r="T89" i="9" a="1"/>
  <c r="T89" i="9"/>
  <c r="U89" i="9" a="1"/>
  <c r="U89" i="9"/>
  <c r="V89" i="9" a="1"/>
  <c r="V89" i="9"/>
  <c r="W89" i="9" a="1"/>
  <c r="W89" i="9"/>
  <c r="X89" i="9" a="1"/>
  <c r="X89" i="9"/>
  <c r="Y89" i="9" a="1"/>
  <c r="Y89" i="9"/>
  <c r="B90" i="9" a="1"/>
  <c r="B90" i="9"/>
  <c r="C90" i="9" a="1"/>
  <c r="C90" i="9"/>
  <c r="D90" i="9" a="1"/>
  <c r="D90" i="9"/>
  <c r="E90" i="9" a="1"/>
  <c r="E90" i="9"/>
  <c r="F90" i="9" a="1"/>
  <c r="F90" i="9"/>
  <c r="G90" i="9" a="1"/>
  <c r="G90" i="9"/>
  <c r="H90" i="9" a="1"/>
  <c r="H90" i="9"/>
  <c r="I90" i="9" a="1"/>
  <c r="I90" i="9"/>
  <c r="J90" i="9" a="1"/>
  <c r="J90" i="9"/>
  <c r="K90" i="9" a="1"/>
  <c r="K90" i="9"/>
  <c r="L90" i="9" a="1"/>
  <c r="L90" i="9"/>
  <c r="M90" i="9" a="1"/>
  <c r="M90" i="9"/>
  <c r="N90" i="9" a="1"/>
  <c r="N90" i="9"/>
  <c r="O90" i="9" a="1"/>
  <c r="O90" i="9"/>
  <c r="P90" i="9" a="1"/>
  <c r="P90" i="9"/>
  <c r="Q90" i="9" a="1"/>
  <c r="Q90" i="9"/>
  <c r="R90" i="9" a="1"/>
  <c r="R90" i="9"/>
  <c r="S90" i="9" a="1"/>
  <c r="S90" i="9"/>
  <c r="T90" i="9" a="1"/>
  <c r="T90" i="9"/>
  <c r="U90" i="9" a="1"/>
  <c r="U90" i="9"/>
  <c r="V90" i="9" a="1"/>
  <c r="V90" i="9"/>
  <c r="W90" i="9" a="1"/>
  <c r="W90" i="9"/>
  <c r="X90" i="9" a="1"/>
  <c r="X90" i="9"/>
  <c r="Y90" i="9" a="1"/>
  <c r="Y90" i="9"/>
  <c r="B91" i="9" a="1"/>
  <c r="B91" i="9"/>
  <c r="C91" i="9" a="1"/>
  <c r="C91" i="9"/>
  <c r="D91" i="9" a="1"/>
  <c r="D91" i="9"/>
  <c r="E91" i="9" a="1"/>
  <c r="E91" i="9"/>
  <c r="F91" i="9" a="1"/>
  <c r="F91" i="9"/>
  <c r="G91" i="9" a="1"/>
  <c r="G91" i="9"/>
  <c r="H91" i="9" a="1"/>
  <c r="H91" i="9"/>
  <c r="I91" i="9" a="1"/>
  <c r="I91" i="9"/>
  <c r="J91" i="9" a="1"/>
  <c r="J91" i="9"/>
  <c r="K91" i="9" a="1"/>
  <c r="K91" i="9"/>
  <c r="L91" i="9" a="1"/>
  <c r="L91" i="9"/>
  <c r="M91" i="9" a="1"/>
  <c r="M91" i="9"/>
  <c r="N91" i="9" a="1"/>
  <c r="N91" i="9"/>
  <c r="O91" i="9" a="1"/>
  <c r="O91" i="9"/>
  <c r="P91" i="9" a="1"/>
  <c r="P91" i="9"/>
  <c r="Q91" i="9" a="1"/>
  <c r="Q91" i="9"/>
  <c r="R91" i="9" a="1"/>
  <c r="R91" i="9"/>
  <c r="S91" i="9" a="1"/>
  <c r="S91" i="9"/>
  <c r="T91" i="9" a="1"/>
  <c r="T91" i="9"/>
  <c r="U91" i="9" a="1"/>
  <c r="U91" i="9"/>
  <c r="V91" i="9" a="1"/>
  <c r="V91" i="9"/>
  <c r="W91" i="9" a="1"/>
  <c r="W91" i="9"/>
  <c r="X91" i="9" a="1"/>
  <c r="X91" i="9"/>
  <c r="Y91" i="9" a="1"/>
  <c r="Y91" i="9"/>
  <c r="B92" i="9" a="1"/>
  <c r="B92" i="9"/>
  <c r="C92" i="9" a="1"/>
  <c r="C92" i="9"/>
  <c r="D92" i="9" a="1"/>
  <c r="D92" i="9"/>
  <c r="E92" i="9" a="1"/>
  <c r="E92" i="9"/>
  <c r="F92" i="9" a="1"/>
  <c r="F92" i="9"/>
  <c r="G92" i="9" a="1"/>
  <c r="G92" i="9"/>
  <c r="H92" i="9" a="1"/>
  <c r="H92" i="9"/>
  <c r="I92" i="9" a="1"/>
  <c r="I92" i="9"/>
  <c r="J92" i="9" a="1"/>
  <c r="J92" i="9"/>
  <c r="K92" i="9" a="1"/>
  <c r="K92" i="9"/>
  <c r="L92" i="9" a="1"/>
  <c r="L92" i="9"/>
  <c r="M92" i="9" a="1"/>
  <c r="M92" i="9"/>
  <c r="N92" i="9" a="1"/>
  <c r="N92" i="9"/>
  <c r="O92" i="9" a="1"/>
  <c r="O92" i="9"/>
  <c r="P92" i="9" a="1"/>
  <c r="P92" i="9"/>
  <c r="Q92" i="9" a="1"/>
  <c r="Q92" i="9"/>
  <c r="R92" i="9" a="1"/>
  <c r="R92" i="9"/>
  <c r="S92" i="9" a="1"/>
  <c r="S92" i="9"/>
  <c r="T92" i="9" a="1"/>
  <c r="T92" i="9"/>
  <c r="U92" i="9" a="1"/>
  <c r="U92" i="9"/>
  <c r="V92" i="9" a="1"/>
  <c r="V92" i="9"/>
  <c r="W92" i="9" a="1"/>
  <c r="W92" i="9"/>
  <c r="X92" i="9" a="1"/>
  <c r="X92" i="9"/>
  <c r="Y92" i="9" a="1"/>
  <c r="Y92" i="9"/>
  <c r="B93" i="9" a="1"/>
  <c r="B93" i="9"/>
  <c r="C93" i="9" a="1"/>
  <c r="C93" i="9"/>
  <c r="D93" i="9" a="1"/>
  <c r="D93" i="9"/>
  <c r="E93" i="9" a="1"/>
  <c r="E93" i="9"/>
  <c r="F93" i="9" a="1"/>
  <c r="F93" i="9"/>
  <c r="G93" i="9" a="1"/>
  <c r="G93" i="9"/>
  <c r="H93" i="9" a="1"/>
  <c r="H93" i="9"/>
  <c r="I93" i="9" a="1"/>
  <c r="I93" i="9"/>
  <c r="J93" i="9" a="1"/>
  <c r="J93" i="9"/>
  <c r="K93" i="9" a="1"/>
  <c r="K93" i="9"/>
  <c r="L93" i="9" a="1"/>
  <c r="L93" i="9"/>
  <c r="M93" i="9" a="1"/>
  <c r="M93" i="9"/>
  <c r="N93" i="9" a="1"/>
  <c r="N93" i="9"/>
  <c r="O93" i="9" a="1"/>
  <c r="O93" i="9"/>
  <c r="P93" i="9" a="1"/>
  <c r="P93" i="9"/>
  <c r="Q93" i="9" a="1"/>
  <c r="Q93" i="9"/>
  <c r="R93" i="9" a="1"/>
  <c r="R93" i="9"/>
  <c r="S93" i="9" a="1"/>
  <c r="S93" i="9"/>
  <c r="T93" i="9" a="1"/>
  <c r="T93" i="9"/>
  <c r="U93" i="9" a="1"/>
  <c r="U93" i="9"/>
  <c r="V93" i="9" a="1"/>
  <c r="V93" i="9"/>
  <c r="W93" i="9" a="1"/>
  <c r="W93" i="9"/>
  <c r="X93" i="9" a="1"/>
  <c r="X93" i="9"/>
  <c r="Y93" i="9" a="1"/>
  <c r="Y93" i="9"/>
  <c r="B94" i="9" a="1"/>
  <c r="B94" i="9"/>
  <c r="C94" i="9" a="1"/>
  <c r="C94" i="9"/>
  <c r="D94" i="9" a="1"/>
  <c r="D94" i="9"/>
  <c r="E94" i="9" a="1"/>
  <c r="E94" i="9"/>
  <c r="F94" i="9" a="1"/>
  <c r="F94" i="9"/>
  <c r="G94" i="9" a="1"/>
  <c r="G94" i="9"/>
  <c r="H94" i="9" a="1"/>
  <c r="H94" i="9"/>
  <c r="I94" i="9" a="1"/>
  <c r="I94" i="9"/>
  <c r="J94" i="9" a="1"/>
  <c r="J94" i="9"/>
  <c r="K94" i="9" a="1"/>
  <c r="K94" i="9"/>
  <c r="L94" i="9" a="1"/>
  <c r="L94" i="9"/>
  <c r="M94" i="9" a="1"/>
  <c r="M94" i="9"/>
  <c r="N94" i="9" a="1"/>
  <c r="N94" i="9"/>
  <c r="O94" i="9" a="1"/>
  <c r="O94" i="9"/>
  <c r="P94" i="9" a="1"/>
  <c r="P94" i="9"/>
  <c r="Q94" i="9" a="1"/>
  <c r="Q94" i="9"/>
  <c r="R94" i="9" a="1"/>
  <c r="R94" i="9"/>
  <c r="S94" i="9" a="1"/>
  <c r="S94" i="9"/>
  <c r="T94" i="9" a="1"/>
  <c r="T94" i="9"/>
  <c r="U94" i="9" a="1"/>
  <c r="U94" i="9"/>
  <c r="V94" i="9" a="1"/>
  <c r="V94" i="9"/>
  <c r="W94" i="9" a="1"/>
  <c r="W94" i="9"/>
  <c r="X94" i="9" a="1"/>
  <c r="X94" i="9"/>
  <c r="Y94" i="9" a="1"/>
  <c r="Y94" i="9"/>
  <c r="B95" i="9" a="1"/>
  <c r="B95" i="9"/>
  <c r="C95" i="9" a="1"/>
  <c r="C95" i="9"/>
  <c r="D95" i="9" a="1"/>
  <c r="D95" i="9"/>
  <c r="E95" i="9" a="1"/>
  <c r="E95" i="9"/>
  <c r="F95" i="9" a="1"/>
  <c r="F95" i="9"/>
  <c r="G95" i="9" a="1"/>
  <c r="G95" i="9"/>
  <c r="H95" i="9" a="1"/>
  <c r="H95" i="9"/>
  <c r="I95" i="9" a="1"/>
  <c r="I95" i="9"/>
  <c r="J95" i="9" a="1"/>
  <c r="J95" i="9"/>
  <c r="K95" i="9" a="1"/>
  <c r="K95" i="9"/>
  <c r="L95" i="9" a="1"/>
  <c r="L95" i="9"/>
  <c r="M95" i="9" a="1"/>
  <c r="M95" i="9"/>
  <c r="N95" i="9" a="1"/>
  <c r="N95" i="9"/>
  <c r="O95" i="9" a="1"/>
  <c r="O95" i="9"/>
  <c r="P95" i="9" a="1"/>
  <c r="P95" i="9"/>
  <c r="Q95" i="9" a="1"/>
  <c r="Q95" i="9"/>
  <c r="R95" i="9" a="1"/>
  <c r="R95" i="9"/>
  <c r="S95" i="9" a="1"/>
  <c r="S95" i="9"/>
  <c r="T95" i="9" a="1"/>
  <c r="T95" i="9"/>
  <c r="U95" i="9" a="1"/>
  <c r="U95" i="9"/>
  <c r="V95" i="9" a="1"/>
  <c r="V95" i="9"/>
  <c r="W95" i="9" a="1"/>
  <c r="W95" i="9"/>
  <c r="X95" i="9" a="1"/>
  <c r="X95" i="9"/>
  <c r="Y95" i="9" a="1"/>
  <c r="Y95" i="9"/>
  <c r="B96" i="9" a="1"/>
  <c r="B96" i="9"/>
  <c r="C96" i="9" a="1"/>
  <c r="C96" i="9"/>
  <c r="D96" i="9" a="1"/>
  <c r="D96" i="9"/>
  <c r="E96" i="9" a="1"/>
  <c r="E96" i="9"/>
  <c r="F96" i="9" a="1"/>
  <c r="F96" i="9"/>
  <c r="G96" i="9" a="1"/>
  <c r="G96" i="9"/>
  <c r="H96" i="9" a="1"/>
  <c r="H96" i="9"/>
  <c r="I96" i="9" a="1"/>
  <c r="I96" i="9"/>
  <c r="J96" i="9" a="1"/>
  <c r="J96" i="9"/>
  <c r="K96" i="9" a="1"/>
  <c r="K96" i="9"/>
  <c r="L96" i="9" a="1"/>
  <c r="L96" i="9"/>
  <c r="M96" i="9" a="1"/>
  <c r="M96" i="9"/>
  <c r="N96" i="9" a="1"/>
  <c r="N96" i="9"/>
  <c r="O96" i="9" a="1"/>
  <c r="O96" i="9"/>
  <c r="P96" i="9" a="1"/>
  <c r="P96" i="9"/>
  <c r="Q96" i="9" a="1"/>
  <c r="Q96" i="9"/>
  <c r="R96" i="9" a="1"/>
  <c r="R96" i="9"/>
  <c r="S96" i="9" a="1"/>
  <c r="S96" i="9"/>
  <c r="T96" i="9" a="1"/>
  <c r="T96" i="9"/>
  <c r="U96" i="9" a="1"/>
  <c r="U96" i="9"/>
  <c r="V96" i="9" a="1"/>
  <c r="V96" i="9"/>
  <c r="W96" i="9" a="1"/>
  <c r="W96" i="9"/>
  <c r="X96" i="9" a="1"/>
  <c r="X96" i="9"/>
  <c r="Y96" i="9" a="1"/>
  <c r="Y96" i="9"/>
  <c r="B97" i="9" a="1"/>
  <c r="B97" i="9"/>
  <c r="C97" i="9" a="1"/>
  <c r="C97" i="9"/>
  <c r="D97" i="9" a="1"/>
  <c r="D97" i="9"/>
  <c r="E97" i="9" a="1"/>
  <c r="E97" i="9"/>
  <c r="F97" i="9" a="1"/>
  <c r="F97" i="9"/>
  <c r="G97" i="9" a="1"/>
  <c r="G97" i="9"/>
  <c r="H97" i="9" a="1"/>
  <c r="H97" i="9"/>
  <c r="I97" i="9" a="1"/>
  <c r="I97" i="9"/>
  <c r="J97" i="9" a="1"/>
  <c r="J97" i="9"/>
  <c r="K97" i="9" a="1"/>
  <c r="K97" i="9"/>
  <c r="L97" i="9" a="1"/>
  <c r="L97" i="9"/>
  <c r="M97" i="9" a="1"/>
  <c r="M97" i="9"/>
  <c r="N97" i="9" a="1"/>
  <c r="N97" i="9"/>
  <c r="O97" i="9" a="1"/>
  <c r="O97" i="9"/>
  <c r="P97" i="9" a="1"/>
  <c r="P97" i="9"/>
  <c r="Q97" i="9" a="1"/>
  <c r="Q97" i="9"/>
  <c r="R97" i="9" a="1"/>
  <c r="R97" i="9"/>
  <c r="S97" i="9" a="1"/>
  <c r="S97" i="9"/>
  <c r="T97" i="9" a="1"/>
  <c r="T97" i="9"/>
  <c r="U97" i="9" a="1"/>
  <c r="U97" i="9"/>
  <c r="V97" i="9" a="1"/>
  <c r="V97" i="9"/>
  <c r="W97" i="9" a="1"/>
  <c r="W97" i="9"/>
  <c r="X97" i="9" a="1"/>
  <c r="X97" i="9"/>
  <c r="Y97" i="9" a="1"/>
  <c r="Y97" i="9"/>
  <c r="B98" i="9" a="1"/>
  <c r="B98" i="9"/>
  <c r="C98" i="9" a="1"/>
  <c r="C98" i="9"/>
  <c r="D98" i="9" a="1"/>
  <c r="D98" i="9"/>
  <c r="E98" i="9" a="1"/>
  <c r="E98" i="9"/>
  <c r="F98" i="9" a="1"/>
  <c r="F98" i="9"/>
  <c r="G98" i="9" a="1"/>
  <c r="G98" i="9"/>
  <c r="H98" i="9" a="1"/>
  <c r="H98" i="9"/>
  <c r="I98" i="9" a="1"/>
  <c r="I98" i="9"/>
  <c r="J98" i="9" a="1"/>
  <c r="J98" i="9"/>
  <c r="K98" i="9" a="1"/>
  <c r="K98" i="9"/>
  <c r="L98" i="9" a="1"/>
  <c r="L98" i="9"/>
  <c r="M98" i="9" a="1"/>
  <c r="M98" i="9"/>
  <c r="N98" i="9" a="1"/>
  <c r="N98" i="9"/>
  <c r="O98" i="9" a="1"/>
  <c r="O98" i="9"/>
  <c r="P98" i="9" a="1"/>
  <c r="P98" i="9"/>
  <c r="Q98" i="9" a="1"/>
  <c r="Q98" i="9"/>
  <c r="R98" i="9" a="1"/>
  <c r="R98" i="9"/>
  <c r="S98" i="9" a="1"/>
  <c r="S98" i="9"/>
  <c r="T98" i="9" a="1"/>
  <c r="T98" i="9"/>
  <c r="U98" i="9" a="1"/>
  <c r="U98" i="9"/>
  <c r="V98" i="9" a="1"/>
  <c r="V98" i="9"/>
  <c r="W98" i="9" a="1"/>
  <c r="W98" i="9"/>
  <c r="X98" i="9" a="1"/>
  <c r="X98" i="9"/>
  <c r="Y98" i="9" a="1"/>
  <c r="Y98" i="9"/>
  <c r="B99" i="9" a="1"/>
  <c r="B99" i="9"/>
  <c r="C99" i="9" a="1"/>
  <c r="C99" i="9"/>
  <c r="D99" i="9" a="1"/>
  <c r="D99" i="9"/>
  <c r="E99" i="9" a="1"/>
  <c r="E99" i="9"/>
  <c r="F99" i="9" a="1"/>
  <c r="F99" i="9"/>
  <c r="G99" i="9" a="1"/>
  <c r="G99" i="9"/>
  <c r="H99" i="9" a="1"/>
  <c r="H99" i="9"/>
  <c r="I99" i="9" a="1"/>
  <c r="I99" i="9"/>
  <c r="J99" i="9" a="1"/>
  <c r="J99" i="9"/>
  <c r="K99" i="9" a="1"/>
  <c r="K99" i="9"/>
  <c r="L99" i="9" a="1"/>
  <c r="L99" i="9"/>
  <c r="M99" i="9" a="1"/>
  <c r="M99" i="9"/>
  <c r="N99" i="9" a="1"/>
  <c r="N99" i="9"/>
  <c r="O99" i="9" a="1"/>
  <c r="O99" i="9"/>
  <c r="P99" i="9" a="1"/>
  <c r="P99" i="9"/>
  <c r="Q99" i="9" a="1"/>
  <c r="Q99" i="9"/>
  <c r="R99" i="9" a="1"/>
  <c r="R99" i="9"/>
  <c r="S99" i="9" a="1"/>
  <c r="S99" i="9"/>
  <c r="T99" i="9" a="1"/>
  <c r="T99" i="9"/>
  <c r="U99" i="9" a="1"/>
  <c r="U99" i="9"/>
  <c r="V99" i="9" a="1"/>
  <c r="V99" i="9"/>
  <c r="W99" i="9" a="1"/>
  <c r="W99" i="9"/>
  <c r="X99" i="9" a="1"/>
  <c r="X99" i="9"/>
  <c r="Y99" i="9" a="1"/>
  <c r="Y99" i="9"/>
  <c r="B100" i="9" a="1"/>
  <c r="B100" i="9"/>
  <c r="C100" i="9" a="1"/>
  <c r="C100" i="9"/>
  <c r="D100" i="9" a="1"/>
  <c r="D100" i="9"/>
  <c r="E100" i="9" a="1"/>
  <c r="E100" i="9"/>
  <c r="F100" i="9" a="1"/>
  <c r="F100" i="9"/>
  <c r="G100" i="9" a="1"/>
  <c r="G100" i="9"/>
  <c r="H100" i="9" a="1"/>
  <c r="H100" i="9"/>
  <c r="I100" i="9" a="1"/>
  <c r="I100" i="9"/>
  <c r="J100" i="9" a="1"/>
  <c r="J100" i="9"/>
  <c r="K100" i="9" a="1"/>
  <c r="K100" i="9"/>
  <c r="L100" i="9" a="1"/>
  <c r="L100" i="9"/>
  <c r="M100" i="9" a="1"/>
  <c r="M100" i="9"/>
  <c r="N100" i="9" a="1"/>
  <c r="N100" i="9"/>
  <c r="O100" i="9" a="1"/>
  <c r="O100" i="9"/>
  <c r="P100" i="9" a="1"/>
  <c r="P100" i="9"/>
  <c r="Q100" i="9" a="1"/>
  <c r="Q100" i="9"/>
  <c r="R100" i="9" a="1"/>
  <c r="R100" i="9"/>
  <c r="S100" i="9" a="1"/>
  <c r="S100" i="9"/>
  <c r="T100" i="9" a="1"/>
  <c r="T100" i="9"/>
  <c r="U100" i="9" a="1"/>
  <c r="U100" i="9"/>
  <c r="V100" i="9" a="1"/>
  <c r="V100" i="9"/>
  <c r="W100" i="9" a="1"/>
  <c r="W100" i="9"/>
  <c r="X100" i="9" a="1"/>
  <c r="X100" i="9"/>
  <c r="Y100" i="9" a="1"/>
  <c r="Y100" i="9"/>
  <c r="B101" i="9" a="1"/>
  <c r="B101" i="9"/>
  <c r="C101" i="9" a="1"/>
  <c r="C101" i="9"/>
  <c r="D101" i="9" a="1"/>
  <c r="D101" i="9"/>
  <c r="E101" i="9" a="1"/>
  <c r="E101" i="9"/>
  <c r="F101" i="9" a="1"/>
  <c r="F101" i="9"/>
  <c r="G101" i="9" a="1"/>
  <c r="G101" i="9"/>
  <c r="H101" i="9" a="1"/>
  <c r="H101" i="9"/>
  <c r="I101" i="9" a="1"/>
  <c r="I101" i="9"/>
  <c r="J101" i="9" a="1"/>
  <c r="J101" i="9"/>
  <c r="K101" i="9" a="1"/>
  <c r="K101" i="9"/>
  <c r="L101" i="9" a="1"/>
  <c r="L101" i="9"/>
  <c r="M101" i="9" a="1"/>
  <c r="M101" i="9"/>
  <c r="N101" i="9" a="1"/>
  <c r="N101" i="9"/>
  <c r="O101" i="9" a="1"/>
  <c r="O101" i="9"/>
  <c r="P101" i="9" a="1"/>
  <c r="P101" i="9"/>
  <c r="Q101" i="9" a="1"/>
  <c r="Q101" i="9"/>
  <c r="R101" i="9" a="1"/>
  <c r="R101" i="9"/>
  <c r="S101" i="9" a="1"/>
  <c r="S101" i="9"/>
  <c r="T101" i="9" a="1"/>
  <c r="T101" i="9"/>
  <c r="U101" i="9" a="1"/>
  <c r="U101" i="9"/>
  <c r="V101" i="9" a="1"/>
  <c r="V101" i="9"/>
  <c r="W101" i="9" a="1"/>
  <c r="W101" i="9"/>
  <c r="X101" i="9" a="1"/>
  <c r="X101" i="9"/>
  <c r="Y101" i="9" a="1"/>
  <c r="Y101" i="9"/>
  <c r="B102" i="9" a="1"/>
  <c r="B102" i="9"/>
  <c r="C102" i="9" a="1"/>
  <c r="C102" i="9"/>
  <c r="D102" i="9" a="1"/>
  <c r="D102" i="9"/>
  <c r="E102" i="9" a="1"/>
  <c r="E102" i="9"/>
  <c r="F102" i="9" a="1"/>
  <c r="F102" i="9"/>
  <c r="G102" i="9" a="1"/>
  <c r="G102" i="9"/>
  <c r="H102" i="9" a="1"/>
  <c r="H102" i="9"/>
  <c r="I102" i="9" a="1"/>
  <c r="I102" i="9"/>
  <c r="J102" i="9" a="1"/>
  <c r="J102" i="9"/>
  <c r="K102" i="9" a="1"/>
  <c r="K102" i="9"/>
  <c r="L102" i="9" a="1"/>
  <c r="L102" i="9"/>
  <c r="M102" i="9" a="1"/>
  <c r="M102" i="9"/>
  <c r="N102" i="9" a="1"/>
  <c r="N102" i="9"/>
  <c r="O102" i="9" a="1"/>
  <c r="O102" i="9"/>
  <c r="P102" i="9" a="1"/>
  <c r="P102" i="9"/>
  <c r="Q102" i="9" a="1"/>
  <c r="Q102" i="9"/>
  <c r="R102" i="9" a="1"/>
  <c r="R102" i="9"/>
  <c r="S102" i="9" a="1"/>
  <c r="S102" i="9"/>
  <c r="T102" i="9" a="1"/>
  <c r="T102" i="9"/>
  <c r="U102" i="9" a="1"/>
  <c r="U102" i="9"/>
  <c r="V102" i="9" a="1"/>
  <c r="V102" i="9"/>
  <c r="W102" i="9" a="1"/>
  <c r="W102" i="9"/>
  <c r="X102" i="9" a="1"/>
  <c r="X102" i="9"/>
  <c r="Y102" i="9" a="1"/>
  <c r="Y102" i="9"/>
  <c r="B103" i="9" a="1"/>
  <c r="B103" i="9"/>
  <c r="C103" i="9" a="1"/>
  <c r="C103" i="9"/>
  <c r="D103" i="9" a="1"/>
  <c r="D103" i="9"/>
  <c r="E103" i="9" a="1"/>
  <c r="E103" i="9"/>
  <c r="F103" i="9" a="1"/>
  <c r="F103" i="9"/>
  <c r="G103" i="9" a="1"/>
  <c r="G103" i="9"/>
  <c r="H103" i="9" a="1"/>
  <c r="H103" i="9"/>
  <c r="I103" i="9" a="1"/>
  <c r="I103" i="9"/>
  <c r="J103" i="9" a="1"/>
  <c r="J103" i="9"/>
  <c r="K103" i="9" a="1"/>
  <c r="K103" i="9"/>
  <c r="L103" i="9" a="1"/>
  <c r="L103" i="9"/>
  <c r="M103" i="9" a="1"/>
  <c r="M103" i="9"/>
  <c r="N103" i="9" a="1"/>
  <c r="N103" i="9"/>
  <c r="O103" i="9" a="1"/>
  <c r="O103" i="9"/>
  <c r="P103" i="9" a="1"/>
  <c r="P103" i="9"/>
  <c r="Q103" i="9" a="1"/>
  <c r="Q103" i="9"/>
  <c r="R103" i="9" a="1"/>
  <c r="R103" i="9"/>
  <c r="S103" i="9" a="1"/>
  <c r="S103" i="9"/>
  <c r="T103" i="9" a="1"/>
  <c r="T103" i="9"/>
  <c r="U103" i="9" a="1"/>
  <c r="U103" i="9"/>
  <c r="V103" i="9" a="1"/>
  <c r="V103" i="9"/>
  <c r="W103" i="9" a="1"/>
  <c r="W103" i="9"/>
  <c r="X103" i="9" a="1"/>
  <c r="X103" i="9"/>
  <c r="Y103" i="9" a="1"/>
  <c r="Y103" i="9"/>
  <c r="B104" i="9" a="1"/>
  <c r="B104" i="9"/>
  <c r="C104" i="9" a="1"/>
  <c r="C104" i="9"/>
  <c r="D104" i="9" a="1"/>
  <c r="D104" i="9"/>
  <c r="E104" i="9" a="1"/>
  <c r="E104" i="9"/>
  <c r="F104" i="9" a="1"/>
  <c r="F104" i="9"/>
  <c r="G104" i="9" a="1"/>
  <c r="G104" i="9"/>
  <c r="H104" i="9" a="1"/>
  <c r="H104" i="9"/>
  <c r="I104" i="9" a="1"/>
  <c r="I104" i="9"/>
  <c r="J104" i="9" a="1"/>
  <c r="J104" i="9"/>
  <c r="K104" i="9" a="1"/>
  <c r="K104" i="9"/>
  <c r="L104" i="9" a="1"/>
  <c r="L104" i="9"/>
  <c r="M104" i="9" a="1"/>
  <c r="M104" i="9"/>
  <c r="N104" i="9" a="1"/>
  <c r="N104" i="9"/>
  <c r="O104" i="9" a="1"/>
  <c r="O104" i="9"/>
  <c r="P104" i="9" a="1"/>
  <c r="P104" i="9"/>
  <c r="Q104" i="9" a="1"/>
  <c r="Q104" i="9"/>
  <c r="R104" i="9" a="1"/>
  <c r="R104" i="9"/>
  <c r="S104" i="9" a="1"/>
  <c r="S104" i="9"/>
  <c r="T104" i="9" a="1"/>
  <c r="T104" i="9"/>
  <c r="U104" i="9" a="1"/>
  <c r="U104" i="9"/>
  <c r="V104" i="9" a="1"/>
  <c r="V104" i="9"/>
  <c r="W104" i="9" a="1"/>
  <c r="W104" i="9"/>
  <c r="X104" i="9" a="1"/>
  <c r="X104" i="9"/>
  <c r="Y104" i="9" a="1"/>
  <c r="Y104" i="9"/>
  <c r="B105" i="9" a="1"/>
  <c r="B105" i="9"/>
  <c r="C105" i="9" a="1"/>
  <c r="C105" i="9"/>
  <c r="D105" i="9" a="1"/>
  <c r="D105" i="9"/>
  <c r="E105" i="9" a="1"/>
  <c r="E105" i="9"/>
  <c r="F105" i="9" a="1"/>
  <c r="F105" i="9"/>
  <c r="G105" i="9" a="1"/>
  <c r="G105" i="9"/>
  <c r="H105" i="9" a="1"/>
  <c r="H105" i="9"/>
  <c r="I105" i="9" a="1"/>
  <c r="I105" i="9"/>
  <c r="J105" i="9" a="1"/>
  <c r="J105" i="9"/>
  <c r="K105" i="9" a="1"/>
  <c r="K105" i="9"/>
  <c r="L105" i="9" a="1"/>
  <c r="L105" i="9"/>
  <c r="M105" i="9" a="1"/>
  <c r="M105" i="9"/>
  <c r="N105" i="9" a="1"/>
  <c r="N105" i="9"/>
  <c r="O105" i="9" a="1"/>
  <c r="O105" i="9"/>
  <c r="P105" i="9" a="1"/>
  <c r="P105" i="9"/>
  <c r="Q105" i="9" a="1"/>
  <c r="Q105" i="9"/>
  <c r="R105" i="9" a="1"/>
  <c r="R105" i="9"/>
  <c r="S105" i="9" a="1"/>
  <c r="S105" i="9"/>
  <c r="T105" i="9" a="1"/>
  <c r="T105" i="9"/>
  <c r="U105" i="9" a="1"/>
  <c r="U105" i="9"/>
  <c r="V105" i="9" a="1"/>
  <c r="V105" i="9"/>
  <c r="W105" i="9" a="1"/>
  <c r="W105" i="9"/>
  <c r="X105" i="9" a="1"/>
  <c r="X105" i="9"/>
  <c r="Y105" i="9" a="1"/>
  <c r="Y105" i="9"/>
  <c r="B106" i="9" a="1"/>
  <c r="B106" i="9"/>
  <c r="C106" i="9" a="1"/>
  <c r="C106" i="9"/>
  <c r="D106" i="9" a="1"/>
  <c r="D106" i="9"/>
  <c r="E106" i="9" a="1"/>
  <c r="E106" i="9"/>
  <c r="F106" i="9" a="1"/>
  <c r="F106" i="9"/>
  <c r="G106" i="9" a="1"/>
  <c r="G106" i="9"/>
  <c r="H106" i="9" a="1"/>
  <c r="H106" i="9"/>
  <c r="I106" i="9" a="1"/>
  <c r="I106" i="9"/>
  <c r="J106" i="9" a="1"/>
  <c r="J106" i="9"/>
  <c r="K106" i="9" a="1"/>
  <c r="K106" i="9"/>
  <c r="L106" i="9" a="1"/>
  <c r="L106" i="9"/>
  <c r="M106" i="9" a="1"/>
  <c r="M106" i="9"/>
  <c r="N106" i="9" a="1"/>
  <c r="N106" i="9"/>
  <c r="O106" i="9" a="1"/>
  <c r="O106" i="9"/>
  <c r="P106" i="9" a="1"/>
  <c r="P106" i="9"/>
  <c r="Q106" i="9" a="1"/>
  <c r="Q106" i="9"/>
  <c r="R106" i="9" a="1"/>
  <c r="R106" i="9"/>
  <c r="S106" i="9" a="1"/>
  <c r="S106" i="9"/>
  <c r="T106" i="9" a="1"/>
  <c r="T106" i="9"/>
  <c r="U106" i="9" a="1"/>
  <c r="U106" i="9"/>
  <c r="V106" i="9" a="1"/>
  <c r="V106" i="9"/>
  <c r="W106" i="9" a="1"/>
  <c r="W106" i="9"/>
  <c r="X106" i="9" a="1"/>
  <c r="X106" i="9"/>
  <c r="Y106" i="9" a="1"/>
  <c r="Y106" i="9"/>
  <c r="B107" i="9" a="1"/>
  <c r="B107" i="9"/>
  <c r="C107" i="9" a="1"/>
  <c r="C107" i="9"/>
  <c r="D107" i="9" a="1"/>
  <c r="D107" i="9"/>
  <c r="E107" i="9" a="1"/>
  <c r="E107" i="9"/>
  <c r="F107" i="9" a="1"/>
  <c r="F107" i="9"/>
  <c r="G107" i="9" a="1"/>
  <c r="G107" i="9"/>
  <c r="H107" i="9" a="1"/>
  <c r="H107" i="9"/>
  <c r="I107" i="9" a="1"/>
  <c r="I107" i="9"/>
  <c r="J107" i="9" a="1"/>
  <c r="J107" i="9"/>
  <c r="K107" i="9" a="1"/>
  <c r="K107" i="9"/>
  <c r="L107" i="9" a="1"/>
  <c r="L107" i="9"/>
  <c r="M107" i="9" a="1"/>
  <c r="M107" i="9"/>
  <c r="N107" i="9" a="1"/>
  <c r="N107" i="9"/>
  <c r="O107" i="9" a="1"/>
  <c r="O107" i="9"/>
  <c r="P107" i="9" a="1"/>
  <c r="P107" i="9"/>
  <c r="Q107" i="9" a="1"/>
  <c r="Q107" i="9"/>
  <c r="R107" i="9" a="1"/>
  <c r="R107" i="9"/>
  <c r="S107" i="9" a="1"/>
  <c r="S107" i="9"/>
  <c r="T107" i="9" a="1"/>
  <c r="T107" i="9"/>
  <c r="U107" i="9" a="1"/>
  <c r="U107" i="9"/>
  <c r="V107" i="9" a="1"/>
  <c r="V107" i="9"/>
  <c r="W107" i="9" a="1"/>
  <c r="W107" i="9"/>
  <c r="X107" i="9" a="1"/>
  <c r="X107" i="9"/>
  <c r="Y107" i="9" a="1"/>
  <c r="Y107" i="9"/>
  <c r="B108" i="9" a="1"/>
  <c r="B108" i="9"/>
  <c r="C108" i="9" a="1"/>
  <c r="C108" i="9"/>
  <c r="D108" i="9" a="1"/>
  <c r="D108" i="9"/>
  <c r="E108" i="9" a="1"/>
  <c r="E108" i="9"/>
  <c r="F108" i="9" a="1"/>
  <c r="F108" i="9"/>
  <c r="G108" i="9" a="1"/>
  <c r="G108" i="9"/>
  <c r="H108" i="9" a="1"/>
  <c r="H108" i="9"/>
  <c r="I108" i="9" a="1"/>
  <c r="I108" i="9"/>
  <c r="J108" i="9" a="1"/>
  <c r="J108" i="9"/>
  <c r="K108" i="9" a="1"/>
  <c r="K108" i="9"/>
  <c r="L108" i="9" a="1"/>
  <c r="L108" i="9"/>
  <c r="M108" i="9" a="1"/>
  <c r="M108" i="9"/>
  <c r="N108" i="9" a="1"/>
  <c r="N108" i="9"/>
  <c r="O108" i="9" a="1"/>
  <c r="O108" i="9"/>
  <c r="P108" i="9" a="1"/>
  <c r="P108" i="9"/>
  <c r="Q108" i="9" a="1"/>
  <c r="Q108" i="9"/>
  <c r="R108" i="9" a="1"/>
  <c r="R108" i="9"/>
  <c r="S108" i="9" a="1"/>
  <c r="S108" i="9"/>
  <c r="T108" i="9" a="1"/>
  <c r="T108" i="9"/>
  <c r="U108" i="9" a="1"/>
  <c r="U108" i="9"/>
  <c r="V108" i="9" a="1"/>
  <c r="V108" i="9"/>
  <c r="W108" i="9" a="1"/>
  <c r="W108" i="9"/>
  <c r="X108" i="9" a="1"/>
  <c r="X108" i="9"/>
  <c r="Y108" i="9" a="1"/>
  <c r="Y108" i="9"/>
  <c r="B109" i="9" a="1"/>
  <c r="B109" i="9"/>
  <c r="C109" i="9" a="1"/>
  <c r="C109" i="9"/>
  <c r="D109" i="9" a="1"/>
  <c r="D109" i="9"/>
  <c r="E109" i="9" a="1"/>
  <c r="E109" i="9"/>
  <c r="F109" i="9" a="1"/>
  <c r="F109" i="9"/>
  <c r="G109" i="9" a="1"/>
  <c r="G109" i="9"/>
  <c r="H109" i="9" a="1"/>
  <c r="H109" i="9"/>
  <c r="I109" i="9" a="1"/>
  <c r="I109" i="9"/>
  <c r="J109" i="9" a="1"/>
  <c r="J109" i="9"/>
  <c r="K109" i="9" a="1"/>
  <c r="K109" i="9"/>
  <c r="L109" i="9" a="1"/>
  <c r="L109" i="9"/>
  <c r="M109" i="9" a="1"/>
  <c r="M109" i="9"/>
  <c r="N109" i="9" a="1"/>
  <c r="N109" i="9"/>
  <c r="O109" i="9" a="1"/>
  <c r="O109" i="9"/>
  <c r="P109" i="9" a="1"/>
  <c r="P109" i="9"/>
  <c r="Q109" i="9" a="1"/>
  <c r="Q109" i="9"/>
  <c r="R109" i="9" a="1"/>
  <c r="R109" i="9"/>
  <c r="S109" i="9" a="1"/>
  <c r="S109" i="9"/>
  <c r="T109" i="9" a="1"/>
  <c r="T109" i="9"/>
  <c r="U109" i="9" a="1"/>
  <c r="U109" i="9"/>
  <c r="V109" i="9" a="1"/>
  <c r="V109" i="9"/>
  <c r="W109" i="9" a="1"/>
  <c r="W109" i="9"/>
  <c r="X109" i="9" a="1"/>
  <c r="X109" i="9"/>
  <c r="Y109" i="9" a="1"/>
  <c r="Y109" i="9"/>
  <c r="B110" i="9" a="1"/>
  <c r="B110" i="9"/>
  <c r="C110" i="9" a="1"/>
  <c r="C110" i="9"/>
  <c r="D110" i="9" a="1"/>
  <c r="D110" i="9"/>
  <c r="E110" i="9" a="1"/>
  <c r="E110" i="9"/>
  <c r="F110" i="9" a="1"/>
  <c r="F110" i="9"/>
  <c r="G110" i="9" a="1"/>
  <c r="G110" i="9"/>
  <c r="H110" i="9" a="1"/>
  <c r="H110" i="9"/>
  <c r="I110" i="9" a="1"/>
  <c r="I110" i="9"/>
  <c r="J110" i="9" a="1"/>
  <c r="J110" i="9"/>
  <c r="K110" i="9" a="1"/>
  <c r="K110" i="9"/>
  <c r="L110" i="9" a="1"/>
  <c r="L110" i="9"/>
  <c r="M110" i="9" a="1"/>
  <c r="M110" i="9"/>
  <c r="N110" i="9" a="1"/>
  <c r="N110" i="9"/>
  <c r="O110" i="9" a="1"/>
  <c r="O110" i="9"/>
  <c r="P110" i="9" a="1"/>
  <c r="P110" i="9"/>
  <c r="Q110" i="9" a="1"/>
  <c r="Q110" i="9"/>
  <c r="R110" i="9" a="1"/>
  <c r="R110" i="9"/>
  <c r="S110" i="9" a="1"/>
  <c r="S110" i="9"/>
  <c r="T110" i="9" a="1"/>
  <c r="T110" i="9"/>
  <c r="U110" i="9" a="1"/>
  <c r="U110" i="9"/>
  <c r="V110" i="9" a="1"/>
  <c r="V110" i="9"/>
  <c r="W110" i="9" a="1"/>
  <c r="W110" i="9"/>
  <c r="X110" i="9" a="1"/>
  <c r="X110" i="9"/>
  <c r="Y110" i="9" a="1"/>
  <c r="Y110" i="9"/>
  <c r="B111" i="9" a="1"/>
  <c r="B111" i="9"/>
  <c r="C111" i="9" a="1"/>
  <c r="C111" i="9"/>
  <c r="D111" i="9" a="1"/>
  <c r="D111" i="9"/>
  <c r="E111" i="9" a="1"/>
  <c r="E111" i="9"/>
  <c r="F111" i="9" a="1"/>
  <c r="F111" i="9"/>
  <c r="G111" i="9" a="1"/>
  <c r="G111" i="9"/>
  <c r="H111" i="9" a="1"/>
  <c r="H111" i="9"/>
  <c r="I111" i="9" a="1"/>
  <c r="I111" i="9"/>
  <c r="J111" i="9" a="1"/>
  <c r="J111" i="9"/>
  <c r="K111" i="9" a="1"/>
  <c r="K111" i="9"/>
  <c r="L111" i="9" a="1"/>
  <c r="L111" i="9"/>
  <c r="M111" i="9" a="1"/>
  <c r="M111" i="9"/>
  <c r="N111" i="9" a="1"/>
  <c r="N111" i="9"/>
  <c r="O111" i="9" a="1"/>
  <c r="O111" i="9"/>
  <c r="P111" i="9" a="1"/>
  <c r="P111" i="9"/>
  <c r="Q111" i="9" a="1"/>
  <c r="Q111" i="9"/>
  <c r="R111" i="9" a="1"/>
  <c r="R111" i="9"/>
  <c r="S111" i="9" a="1"/>
  <c r="S111" i="9"/>
  <c r="T111" i="9" a="1"/>
  <c r="T111" i="9"/>
  <c r="U111" i="9" a="1"/>
  <c r="U111" i="9"/>
  <c r="V111" i="9" a="1"/>
  <c r="V111" i="9"/>
  <c r="W111" i="9" a="1"/>
  <c r="W111" i="9"/>
  <c r="X111" i="9" a="1"/>
  <c r="X111" i="9"/>
  <c r="Y111" i="9" a="1"/>
  <c r="Y111" i="9"/>
  <c r="B112" i="9" a="1"/>
  <c r="B112" i="9"/>
  <c r="C112" i="9" a="1"/>
  <c r="C112" i="9"/>
  <c r="D112" i="9" a="1"/>
  <c r="D112" i="9"/>
  <c r="E112" i="9" a="1"/>
  <c r="E112" i="9"/>
  <c r="F112" i="9" a="1"/>
  <c r="F112" i="9"/>
  <c r="G112" i="9" a="1"/>
  <c r="G112" i="9"/>
  <c r="H112" i="9" a="1"/>
  <c r="H112" i="9"/>
  <c r="I112" i="9" a="1"/>
  <c r="I112" i="9"/>
  <c r="J112" i="9" a="1"/>
  <c r="J112" i="9"/>
  <c r="K112" i="9" a="1"/>
  <c r="K112" i="9"/>
  <c r="L112" i="9" a="1"/>
  <c r="L112" i="9"/>
  <c r="M112" i="9" a="1"/>
  <c r="M112" i="9"/>
  <c r="N112" i="9" a="1"/>
  <c r="N112" i="9"/>
  <c r="O112" i="9" a="1"/>
  <c r="O112" i="9"/>
  <c r="P112" i="9" a="1"/>
  <c r="P112" i="9"/>
  <c r="Q112" i="9" a="1"/>
  <c r="Q112" i="9"/>
  <c r="R112" i="9" a="1"/>
  <c r="R112" i="9"/>
  <c r="S112" i="9" a="1"/>
  <c r="S112" i="9"/>
  <c r="T112" i="9" a="1"/>
  <c r="T112" i="9"/>
  <c r="U112" i="9" a="1"/>
  <c r="U112" i="9"/>
  <c r="V112" i="9" a="1"/>
  <c r="V112" i="9"/>
  <c r="W112" i="9" a="1"/>
  <c r="W112" i="9"/>
  <c r="X112" i="9" a="1"/>
  <c r="X112" i="9"/>
  <c r="Y112" i="9" a="1"/>
  <c r="Y112" i="9"/>
  <c r="B113" i="9" a="1"/>
  <c r="B113" i="9"/>
  <c r="C113" i="9" a="1"/>
  <c r="C113" i="9"/>
  <c r="D113" i="9" a="1"/>
  <c r="D113" i="9"/>
  <c r="E113" i="9" a="1"/>
  <c r="E113" i="9"/>
  <c r="F113" i="9" a="1"/>
  <c r="F113" i="9"/>
  <c r="G113" i="9" a="1"/>
  <c r="G113" i="9"/>
  <c r="H113" i="9" a="1"/>
  <c r="H113" i="9"/>
  <c r="I113" i="9" a="1"/>
  <c r="I113" i="9"/>
  <c r="J113" i="9" a="1"/>
  <c r="J113" i="9"/>
  <c r="K113" i="9" a="1"/>
  <c r="K113" i="9"/>
  <c r="L113" i="9" a="1"/>
  <c r="L113" i="9"/>
  <c r="M113" i="9" a="1"/>
  <c r="M113" i="9"/>
  <c r="N113" i="9" a="1"/>
  <c r="N113" i="9"/>
  <c r="O113" i="9" a="1"/>
  <c r="O113" i="9"/>
  <c r="P113" i="9" a="1"/>
  <c r="P113" i="9"/>
  <c r="Q113" i="9" a="1"/>
  <c r="Q113" i="9"/>
  <c r="R113" i="9" a="1"/>
  <c r="R113" i="9"/>
  <c r="S113" i="9" a="1"/>
  <c r="S113" i="9"/>
  <c r="T113" i="9" a="1"/>
  <c r="T113" i="9"/>
  <c r="U113" i="9" a="1"/>
  <c r="U113" i="9"/>
  <c r="V113" i="9" a="1"/>
  <c r="V113" i="9"/>
  <c r="W113" i="9" a="1"/>
  <c r="W113" i="9"/>
  <c r="X113" i="9" a="1"/>
  <c r="X113" i="9"/>
  <c r="Y113" i="9" a="1"/>
  <c r="Y113" i="9"/>
  <c r="B114" i="9" a="1"/>
  <c r="B114" i="9"/>
  <c r="C114" i="9" a="1"/>
  <c r="C114" i="9"/>
  <c r="D114" i="9" a="1"/>
  <c r="D114" i="9"/>
  <c r="E114" i="9" a="1"/>
  <c r="E114" i="9"/>
  <c r="F114" i="9" a="1"/>
  <c r="F114" i="9"/>
  <c r="G114" i="9" a="1"/>
  <c r="G114" i="9"/>
  <c r="H114" i="9" a="1"/>
  <c r="H114" i="9"/>
  <c r="I114" i="9" a="1"/>
  <c r="I114" i="9"/>
  <c r="J114" i="9" a="1"/>
  <c r="J114" i="9"/>
  <c r="K114" i="9" a="1"/>
  <c r="K114" i="9"/>
  <c r="L114" i="9" a="1"/>
  <c r="L114" i="9"/>
  <c r="M114" i="9" a="1"/>
  <c r="M114" i="9"/>
  <c r="N114" i="9" a="1"/>
  <c r="N114" i="9"/>
  <c r="O114" i="9" a="1"/>
  <c r="O114" i="9"/>
  <c r="P114" i="9" a="1"/>
  <c r="P114" i="9"/>
  <c r="Q114" i="9" a="1"/>
  <c r="Q114" i="9"/>
  <c r="R114" i="9" a="1"/>
  <c r="R114" i="9"/>
  <c r="S114" i="9" a="1"/>
  <c r="S114" i="9"/>
  <c r="T114" i="9" a="1"/>
  <c r="T114" i="9"/>
  <c r="U114" i="9" a="1"/>
  <c r="U114" i="9"/>
  <c r="V114" i="9" a="1"/>
  <c r="V114" i="9"/>
  <c r="W114" i="9" a="1"/>
  <c r="W114" i="9"/>
  <c r="X114" i="9" a="1"/>
  <c r="X114" i="9"/>
  <c r="Y114" i="9" a="1"/>
  <c r="Y114" i="9"/>
  <c r="B115" i="9" a="1"/>
  <c r="B115" i="9"/>
  <c r="C115" i="9" a="1"/>
  <c r="C115" i="9"/>
  <c r="D115" i="9" a="1"/>
  <c r="D115" i="9"/>
  <c r="E115" i="9" a="1"/>
  <c r="E115" i="9"/>
  <c r="F115" i="9" a="1"/>
  <c r="F115" i="9"/>
  <c r="G115" i="9" a="1"/>
  <c r="G115" i="9"/>
  <c r="H115" i="9" a="1"/>
  <c r="H115" i="9"/>
  <c r="I115" i="9" a="1"/>
  <c r="I115" i="9"/>
  <c r="J115" i="9" a="1"/>
  <c r="J115" i="9"/>
  <c r="K115" i="9" a="1"/>
  <c r="K115" i="9"/>
  <c r="L115" i="9" a="1"/>
  <c r="L115" i="9"/>
  <c r="M115" i="9" a="1"/>
  <c r="M115" i="9"/>
  <c r="N115" i="9" a="1"/>
  <c r="N115" i="9"/>
  <c r="O115" i="9" a="1"/>
  <c r="O115" i="9"/>
  <c r="P115" i="9" a="1"/>
  <c r="P115" i="9"/>
  <c r="Q115" i="9" a="1"/>
  <c r="Q115" i="9"/>
  <c r="R115" i="9" a="1"/>
  <c r="R115" i="9"/>
  <c r="S115" i="9" a="1"/>
  <c r="S115" i="9"/>
  <c r="T115" i="9" a="1"/>
  <c r="T115" i="9"/>
  <c r="U115" i="9" a="1"/>
  <c r="U115" i="9"/>
  <c r="V115" i="9" a="1"/>
  <c r="V115" i="9"/>
  <c r="W115" i="9" a="1"/>
  <c r="W115" i="9"/>
  <c r="X115" i="9" a="1"/>
  <c r="X115" i="9"/>
  <c r="Y115" i="9" a="1"/>
  <c r="Y115" i="9"/>
  <c r="B116" i="9" a="1"/>
  <c r="B116" i="9"/>
  <c r="C116" i="9" a="1"/>
  <c r="C116" i="9"/>
  <c r="D116" i="9" a="1"/>
  <c r="D116" i="9"/>
  <c r="E116" i="9" a="1"/>
  <c r="E116" i="9"/>
  <c r="F116" i="9" a="1"/>
  <c r="F116" i="9"/>
  <c r="G116" i="9" a="1"/>
  <c r="G116" i="9"/>
  <c r="H116" i="9" a="1"/>
  <c r="H116" i="9"/>
  <c r="I116" i="9" a="1"/>
  <c r="I116" i="9"/>
  <c r="J116" i="9" a="1"/>
  <c r="J116" i="9"/>
  <c r="K116" i="9" a="1"/>
  <c r="K116" i="9"/>
  <c r="L116" i="9" a="1"/>
  <c r="L116" i="9"/>
  <c r="M116" i="9" a="1"/>
  <c r="M116" i="9"/>
  <c r="N116" i="9" a="1"/>
  <c r="N116" i="9"/>
  <c r="O116" i="9" a="1"/>
  <c r="O116" i="9"/>
  <c r="P116" i="9" a="1"/>
  <c r="P116" i="9"/>
  <c r="Q116" i="9" a="1"/>
  <c r="Q116" i="9"/>
  <c r="R116" i="9" a="1"/>
  <c r="R116" i="9"/>
  <c r="S116" i="9" a="1"/>
  <c r="S116" i="9"/>
  <c r="T116" i="9" a="1"/>
  <c r="T116" i="9"/>
  <c r="U116" i="9" a="1"/>
  <c r="U116" i="9"/>
  <c r="V116" i="9" a="1"/>
  <c r="V116" i="9"/>
  <c r="W116" i="9" a="1"/>
  <c r="W116" i="9"/>
  <c r="X116" i="9" a="1"/>
  <c r="X116" i="9"/>
  <c r="Y116" i="9" a="1"/>
  <c r="Y116" i="9"/>
  <c r="B117" i="9" a="1"/>
  <c r="B117" i="9"/>
  <c r="C117" i="9" a="1"/>
  <c r="C117" i="9"/>
  <c r="D117" i="9" a="1"/>
  <c r="D117" i="9"/>
  <c r="E117" i="9" a="1"/>
  <c r="E117" i="9"/>
  <c r="F117" i="9" a="1"/>
  <c r="F117" i="9"/>
  <c r="G117" i="9" a="1"/>
  <c r="G117" i="9"/>
  <c r="H117" i="9" a="1"/>
  <c r="H117" i="9"/>
  <c r="I117" i="9" a="1"/>
  <c r="I117" i="9"/>
  <c r="J117" i="9" a="1"/>
  <c r="J117" i="9"/>
  <c r="K117" i="9" a="1"/>
  <c r="K117" i="9"/>
  <c r="L117" i="9" a="1"/>
  <c r="L117" i="9"/>
  <c r="M117" i="9" a="1"/>
  <c r="M117" i="9"/>
  <c r="N117" i="9" a="1"/>
  <c r="N117" i="9"/>
  <c r="O117" i="9" a="1"/>
  <c r="O117" i="9"/>
  <c r="P117" i="9" a="1"/>
  <c r="P117" i="9"/>
  <c r="Q117" i="9" a="1"/>
  <c r="Q117" i="9"/>
  <c r="R117" i="9" a="1"/>
  <c r="R117" i="9"/>
  <c r="S117" i="9" a="1"/>
  <c r="S117" i="9"/>
  <c r="T117" i="9" a="1"/>
  <c r="T117" i="9"/>
  <c r="U117" i="9" a="1"/>
  <c r="U117" i="9"/>
  <c r="V117" i="9" a="1"/>
  <c r="V117" i="9"/>
  <c r="W117" i="9" a="1"/>
  <c r="W117" i="9"/>
  <c r="X117" i="9" a="1"/>
  <c r="X117" i="9"/>
  <c r="Y117" i="9" a="1"/>
  <c r="Y117" i="9"/>
  <c r="B118" i="9" a="1"/>
  <c r="B118" i="9"/>
  <c r="C118" i="9" a="1"/>
  <c r="C118" i="9"/>
  <c r="D118" i="9" a="1"/>
  <c r="D118" i="9"/>
  <c r="E118" i="9" a="1"/>
  <c r="E118" i="9"/>
  <c r="F118" i="9" a="1"/>
  <c r="F118" i="9"/>
  <c r="G118" i="9" a="1"/>
  <c r="G118" i="9"/>
  <c r="H118" i="9" a="1"/>
  <c r="H118" i="9"/>
  <c r="I118" i="9" a="1"/>
  <c r="I118" i="9"/>
  <c r="J118" i="9" a="1"/>
  <c r="J118" i="9"/>
  <c r="K118" i="9" a="1"/>
  <c r="K118" i="9"/>
  <c r="L118" i="9" a="1"/>
  <c r="L118" i="9"/>
  <c r="M118" i="9" a="1"/>
  <c r="M118" i="9"/>
  <c r="N118" i="9" a="1"/>
  <c r="N118" i="9"/>
  <c r="O118" i="9" a="1"/>
  <c r="O118" i="9"/>
  <c r="P118" i="9" a="1"/>
  <c r="P118" i="9"/>
  <c r="Q118" i="9" a="1"/>
  <c r="Q118" i="9"/>
  <c r="R118" i="9" a="1"/>
  <c r="R118" i="9"/>
  <c r="S118" i="9" a="1"/>
  <c r="S118" i="9"/>
  <c r="T118" i="9" a="1"/>
  <c r="T118" i="9"/>
  <c r="U118" i="9" a="1"/>
  <c r="U118" i="9"/>
  <c r="V118" i="9" a="1"/>
  <c r="V118" i="9"/>
  <c r="W118" i="9" a="1"/>
  <c r="W118" i="9"/>
  <c r="X118" i="9" a="1"/>
  <c r="X118" i="9"/>
  <c r="Y118" i="9" a="1"/>
  <c r="Y118" i="9"/>
  <c r="B119" i="9" a="1"/>
  <c r="B119" i="9"/>
  <c r="C119" i="9" a="1"/>
  <c r="C119" i="9"/>
  <c r="D119" i="9" a="1"/>
  <c r="D119" i="9"/>
  <c r="E119" i="9" a="1"/>
  <c r="E119" i="9"/>
  <c r="F119" i="9" a="1"/>
  <c r="F119" i="9"/>
  <c r="G119" i="9" a="1"/>
  <c r="G119" i="9"/>
  <c r="H119" i="9" a="1"/>
  <c r="H119" i="9"/>
  <c r="I119" i="9" a="1"/>
  <c r="I119" i="9"/>
  <c r="J119" i="9" a="1"/>
  <c r="J119" i="9"/>
  <c r="K119" i="9" a="1"/>
  <c r="K119" i="9"/>
  <c r="L119" i="9" a="1"/>
  <c r="L119" i="9"/>
  <c r="M119" i="9" a="1"/>
  <c r="M119" i="9"/>
  <c r="N119" i="9" a="1"/>
  <c r="N119" i="9"/>
  <c r="O119" i="9" a="1"/>
  <c r="O119" i="9"/>
  <c r="P119" i="9" a="1"/>
  <c r="P119" i="9"/>
  <c r="Q119" i="9" a="1"/>
  <c r="Q119" i="9"/>
  <c r="R119" i="9" a="1"/>
  <c r="R119" i="9"/>
  <c r="S119" i="9" a="1"/>
  <c r="S119" i="9"/>
  <c r="T119" i="9" a="1"/>
  <c r="T119" i="9"/>
  <c r="U119" i="9" a="1"/>
  <c r="U119" i="9"/>
  <c r="V119" i="9" a="1"/>
  <c r="V119" i="9"/>
  <c r="W119" i="9" a="1"/>
  <c r="W119" i="9"/>
  <c r="X119" i="9" a="1"/>
  <c r="X119" i="9"/>
  <c r="Y119" i="9" a="1"/>
  <c r="Y119" i="9"/>
  <c r="B120" i="9" a="1"/>
  <c r="B120" i="9"/>
  <c r="C120" i="9" a="1"/>
  <c r="C120" i="9"/>
  <c r="D120" i="9" a="1"/>
  <c r="D120" i="9"/>
  <c r="E120" i="9" a="1"/>
  <c r="E120" i="9"/>
  <c r="F120" i="9" a="1"/>
  <c r="F120" i="9"/>
  <c r="G120" i="9" a="1"/>
  <c r="G120" i="9"/>
  <c r="H120" i="9" a="1"/>
  <c r="H120" i="9"/>
  <c r="I120" i="9" a="1"/>
  <c r="I120" i="9"/>
  <c r="J120" i="9" a="1"/>
  <c r="J120" i="9"/>
  <c r="K120" i="9" a="1"/>
  <c r="K120" i="9"/>
  <c r="L120" i="9" a="1"/>
  <c r="L120" i="9"/>
  <c r="M120" i="9" a="1"/>
  <c r="M120" i="9"/>
  <c r="N120" i="9" a="1"/>
  <c r="N120" i="9"/>
  <c r="O120" i="9" a="1"/>
  <c r="O120" i="9"/>
  <c r="P120" i="9" a="1"/>
  <c r="P120" i="9"/>
  <c r="Q120" i="9" a="1"/>
  <c r="Q120" i="9"/>
  <c r="R120" i="9" a="1"/>
  <c r="R120" i="9"/>
  <c r="S120" i="9" a="1"/>
  <c r="S120" i="9"/>
  <c r="T120" i="9" a="1"/>
  <c r="T120" i="9"/>
  <c r="U120" i="9" a="1"/>
  <c r="U120" i="9"/>
  <c r="V120" i="9" a="1"/>
  <c r="V120" i="9"/>
  <c r="W120" i="9" a="1"/>
  <c r="W120" i="9"/>
  <c r="X120" i="9" a="1"/>
  <c r="X120" i="9"/>
  <c r="Y120" i="9" a="1"/>
  <c r="Y120" i="9"/>
  <c r="B121" i="9" a="1"/>
  <c r="B121" i="9"/>
  <c r="C121" i="9" a="1"/>
  <c r="C121" i="9"/>
  <c r="D121" i="9" a="1"/>
  <c r="D121" i="9"/>
  <c r="E121" i="9" a="1"/>
  <c r="E121" i="9"/>
  <c r="F121" i="9" a="1"/>
  <c r="F121" i="9"/>
  <c r="G121" i="9" a="1"/>
  <c r="G121" i="9"/>
  <c r="H121" i="9" a="1"/>
  <c r="H121" i="9"/>
  <c r="I121" i="9" a="1"/>
  <c r="I121" i="9"/>
  <c r="J121" i="9" a="1"/>
  <c r="J121" i="9"/>
  <c r="K121" i="9" a="1"/>
  <c r="K121" i="9"/>
  <c r="L121" i="9" a="1"/>
  <c r="L121" i="9"/>
  <c r="M121" i="9" a="1"/>
  <c r="M121" i="9"/>
  <c r="N121" i="9" a="1"/>
  <c r="N121" i="9"/>
  <c r="O121" i="9" a="1"/>
  <c r="O121" i="9"/>
  <c r="P121" i="9" a="1"/>
  <c r="P121" i="9"/>
  <c r="Q121" i="9" a="1"/>
  <c r="Q121" i="9"/>
  <c r="R121" i="9" a="1"/>
  <c r="R121" i="9"/>
  <c r="S121" i="9" a="1"/>
  <c r="S121" i="9"/>
  <c r="T121" i="9" a="1"/>
  <c r="T121" i="9"/>
  <c r="U121" i="9" a="1"/>
  <c r="U121" i="9"/>
  <c r="V121" i="9" a="1"/>
  <c r="V121" i="9"/>
  <c r="W121" i="9" a="1"/>
  <c r="W121" i="9"/>
  <c r="X121" i="9" a="1"/>
  <c r="X121" i="9"/>
  <c r="Y121" i="9" a="1"/>
  <c r="Y121" i="9"/>
  <c r="B122" i="9" a="1"/>
  <c r="B122" i="9"/>
  <c r="C122" i="9" a="1"/>
  <c r="C122" i="9"/>
  <c r="D122" i="9" a="1"/>
  <c r="D122" i="9"/>
  <c r="E122" i="9" a="1"/>
  <c r="E122" i="9"/>
  <c r="F122" i="9" a="1"/>
  <c r="F122" i="9"/>
  <c r="G122" i="9" a="1"/>
  <c r="G122" i="9"/>
  <c r="H122" i="9" a="1"/>
  <c r="H122" i="9"/>
  <c r="I122" i="9" a="1"/>
  <c r="I122" i="9"/>
  <c r="J122" i="9" a="1"/>
  <c r="J122" i="9"/>
  <c r="K122" i="9" a="1"/>
  <c r="K122" i="9"/>
  <c r="L122" i="9" a="1"/>
  <c r="L122" i="9"/>
  <c r="M122" i="9" a="1"/>
  <c r="M122" i="9"/>
  <c r="N122" i="9" a="1"/>
  <c r="N122" i="9"/>
  <c r="O122" i="9" a="1"/>
  <c r="O122" i="9"/>
  <c r="P122" i="9" a="1"/>
  <c r="P122" i="9"/>
  <c r="Q122" i="9" a="1"/>
  <c r="Q122" i="9"/>
  <c r="R122" i="9" a="1"/>
  <c r="R122" i="9"/>
  <c r="S122" i="9" a="1"/>
  <c r="S122" i="9"/>
  <c r="T122" i="9" a="1"/>
  <c r="T122" i="9"/>
  <c r="U122" i="9" a="1"/>
  <c r="U122" i="9"/>
  <c r="V122" i="9" a="1"/>
  <c r="V122" i="9"/>
  <c r="W122" i="9" a="1"/>
  <c r="W122" i="9"/>
  <c r="X122" i="9" a="1"/>
  <c r="X122" i="9"/>
  <c r="Y122" i="9" a="1"/>
  <c r="Y122" i="9"/>
  <c r="B123" i="9" a="1"/>
  <c r="B123" i="9"/>
  <c r="C123" i="9" a="1"/>
  <c r="C123" i="9"/>
  <c r="D123" i="9" a="1"/>
  <c r="D123" i="9"/>
  <c r="E123" i="9" a="1"/>
  <c r="E123" i="9"/>
  <c r="F123" i="9" a="1"/>
  <c r="F123" i="9"/>
  <c r="G123" i="9" a="1"/>
  <c r="G123" i="9"/>
  <c r="H123" i="9" a="1"/>
  <c r="H123" i="9"/>
  <c r="I123" i="9" a="1"/>
  <c r="I123" i="9"/>
  <c r="J123" i="9" a="1"/>
  <c r="J123" i="9"/>
  <c r="K123" i="9" a="1"/>
  <c r="K123" i="9"/>
  <c r="L123" i="9" a="1"/>
  <c r="L123" i="9"/>
  <c r="M123" i="9" a="1"/>
  <c r="M123" i="9"/>
  <c r="N123" i="9" a="1"/>
  <c r="N123" i="9"/>
  <c r="O123" i="9" a="1"/>
  <c r="O123" i="9"/>
  <c r="P123" i="9" a="1"/>
  <c r="P123" i="9"/>
  <c r="Q123" i="9" a="1"/>
  <c r="Q123" i="9"/>
  <c r="R123" i="9" a="1"/>
  <c r="R123" i="9"/>
  <c r="S123" i="9" a="1"/>
  <c r="S123" i="9"/>
  <c r="T123" i="9" a="1"/>
  <c r="T123" i="9"/>
  <c r="U123" i="9" a="1"/>
  <c r="U123" i="9"/>
  <c r="V123" i="9" a="1"/>
  <c r="V123" i="9"/>
  <c r="W123" i="9" a="1"/>
  <c r="W123" i="9"/>
  <c r="X123" i="9" a="1"/>
  <c r="X123" i="9"/>
  <c r="Y123" i="9" a="1"/>
  <c r="Y123" i="9"/>
  <c r="B124" i="9" a="1"/>
  <c r="B124" i="9"/>
  <c r="C124" i="9" a="1"/>
  <c r="C124" i="9"/>
  <c r="D124" i="9" a="1"/>
  <c r="D124" i="9"/>
  <c r="E124" i="9" a="1"/>
  <c r="E124" i="9"/>
  <c r="F124" i="9" a="1"/>
  <c r="F124" i="9"/>
  <c r="G124" i="9" a="1"/>
  <c r="G124" i="9"/>
  <c r="H124" i="9" a="1"/>
  <c r="H124" i="9"/>
  <c r="I124" i="9" a="1"/>
  <c r="I124" i="9"/>
  <c r="J124" i="9" a="1"/>
  <c r="J124" i="9"/>
  <c r="K124" i="9" a="1"/>
  <c r="K124" i="9"/>
  <c r="L124" i="9" a="1"/>
  <c r="L124" i="9"/>
  <c r="M124" i="9" a="1"/>
  <c r="M124" i="9"/>
  <c r="N124" i="9" a="1"/>
  <c r="N124" i="9"/>
  <c r="O124" i="9" a="1"/>
  <c r="O124" i="9"/>
  <c r="P124" i="9" a="1"/>
  <c r="P124" i="9"/>
  <c r="Q124" i="9" a="1"/>
  <c r="Q124" i="9"/>
  <c r="R124" i="9" a="1"/>
  <c r="R124" i="9"/>
  <c r="S124" i="9" a="1"/>
  <c r="S124" i="9"/>
  <c r="T124" i="9" a="1"/>
  <c r="T124" i="9"/>
  <c r="U124" i="9" a="1"/>
  <c r="U124" i="9"/>
  <c r="V124" i="9" a="1"/>
  <c r="V124" i="9"/>
  <c r="W124" i="9" a="1"/>
  <c r="W124" i="9"/>
  <c r="X124" i="9" a="1"/>
  <c r="X124" i="9"/>
  <c r="Y124" i="9" a="1"/>
  <c r="Y124" i="9"/>
  <c r="B125" i="9" a="1"/>
  <c r="B125" i="9"/>
  <c r="C125" i="9" a="1"/>
  <c r="C125" i="9"/>
  <c r="D125" i="9" a="1"/>
  <c r="D125" i="9"/>
  <c r="E125" i="9" a="1"/>
  <c r="E125" i="9"/>
  <c r="F125" i="9" a="1"/>
  <c r="F125" i="9"/>
  <c r="G125" i="9" a="1"/>
  <c r="G125" i="9"/>
  <c r="H125" i="9" a="1"/>
  <c r="H125" i="9"/>
  <c r="I125" i="9" a="1"/>
  <c r="I125" i="9"/>
  <c r="J125" i="9" a="1"/>
  <c r="J125" i="9"/>
  <c r="K125" i="9" a="1"/>
  <c r="K125" i="9"/>
  <c r="L125" i="9" a="1"/>
  <c r="L125" i="9"/>
  <c r="M125" i="9" a="1"/>
  <c r="M125" i="9"/>
  <c r="N125" i="9" a="1"/>
  <c r="N125" i="9"/>
  <c r="O125" i="9" a="1"/>
  <c r="O125" i="9"/>
  <c r="P125" i="9" a="1"/>
  <c r="P125" i="9"/>
  <c r="Q125" i="9" a="1"/>
  <c r="Q125" i="9"/>
  <c r="R125" i="9" a="1"/>
  <c r="R125" i="9"/>
  <c r="S125" i="9" a="1"/>
  <c r="S125" i="9"/>
  <c r="T125" i="9" a="1"/>
  <c r="T125" i="9"/>
  <c r="U125" i="9" a="1"/>
  <c r="U125" i="9"/>
  <c r="V125" i="9" a="1"/>
  <c r="V125" i="9"/>
  <c r="W125" i="9" a="1"/>
  <c r="W125" i="9"/>
  <c r="X125" i="9" a="1"/>
  <c r="X125" i="9"/>
  <c r="Y125" i="9" a="1"/>
  <c r="Y125" i="9"/>
  <c r="B126" i="9" a="1"/>
  <c r="B126" i="9"/>
  <c r="C126" i="9" a="1"/>
  <c r="C126" i="9"/>
  <c r="D126" i="9" a="1"/>
  <c r="D126" i="9"/>
  <c r="E126" i="9" a="1"/>
  <c r="E126" i="9"/>
  <c r="F126" i="9" a="1"/>
  <c r="F126" i="9"/>
  <c r="G126" i="9" a="1"/>
  <c r="G126" i="9"/>
  <c r="H126" i="9" a="1"/>
  <c r="H126" i="9"/>
  <c r="I126" i="9" a="1"/>
  <c r="I126" i="9"/>
  <c r="J126" i="9" a="1"/>
  <c r="J126" i="9"/>
  <c r="K126" i="9" a="1"/>
  <c r="K126" i="9"/>
  <c r="L126" i="9" a="1"/>
  <c r="L126" i="9"/>
  <c r="M126" i="9" a="1"/>
  <c r="M126" i="9"/>
  <c r="N126" i="9" a="1"/>
  <c r="N126" i="9"/>
  <c r="O126" i="9" a="1"/>
  <c r="O126" i="9"/>
  <c r="P126" i="9" a="1"/>
  <c r="P126" i="9"/>
  <c r="Q126" i="9" a="1"/>
  <c r="Q126" i="9"/>
  <c r="R126" i="9" a="1"/>
  <c r="R126" i="9"/>
  <c r="S126" i="9" a="1"/>
  <c r="S126" i="9"/>
  <c r="T126" i="9" a="1"/>
  <c r="T126" i="9"/>
  <c r="U126" i="9" a="1"/>
  <c r="U126" i="9"/>
  <c r="V126" i="9" a="1"/>
  <c r="V126" i="9"/>
  <c r="W126" i="9" a="1"/>
  <c r="W126" i="9"/>
  <c r="X126" i="9" a="1"/>
  <c r="X126" i="9"/>
  <c r="Y126" i="9" a="1"/>
  <c r="Y126" i="9"/>
  <c r="B127" i="9" a="1"/>
  <c r="B127" i="9"/>
  <c r="C127" i="9" a="1"/>
  <c r="C127" i="9"/>
  <c r="D127" i="9" a="1"/>
  <c r="D127" i="9"/>
  <c r="E127" i="9" a="1"/>
  <c r="E127" i="9"/>
  <c r="F127" i="9" a="1"/>
  <c r="F127" i="9"/>
  <c r="G127" i="9" a="1"/>
  <c r="G127" i="9"/>
  <c r="H127" i="9" a="1"/>
  <c r="H127" i="9"/>
  <c r="I127" i="9" a="1"/>
  <c r="I127" i="9"/>
  <c r="J127" i="9" a="1"/>
  <c r="J127" i="9"/>
  <c r="K127" i="9" a="1"/>
  <c r="K127" i="9"/>
  <c r="L127" i="9" a="1"/>
  <c r="L127" i="9"/>
  <c r="M127" i="9" a="1"/>
  <c r="M127" i="9"/>
  <c r="N127" i="9" a="1"/>
  <c r="N127" i="9"/>
  <c r="O127" i="9" a="1"/>
  <c r="O127" i="9"/>
  <c r="P127" i="9" a="1"/>
  <c r="P127" i="9"/>
  <c r="Q127" i="9" a="1"/>
  <c r="Q127" i="9"/>
  <c r="R127" i="9" a="1"/>
  <c r="R127" i="9"/>
  <c r="S127" i="9" a="1"/>
  <c r="S127" i="9"/>
  <c r="T127" i="9" a="1"/>
  <c r="T127" i="9"/>
  <c r="U127" i="9" a="1"/>
  <c r="U127" i="9"/>
  <c r="V127" i="9" a="1"/>
  <c r="V127" i="9"/>
  <c r="W127" i="9" a="1"/>
  <c r="W127" i="9"/>
  <c r="X127" i="9" a="1"/>
  <c r="X127" i="9"/>
  <c r="Y127" i="9" a="1"/>
  <c r="Y127" i="9"/>
  <c r="B128" i="9" a="1"/>
  <c r="B128" i="9"/>
  <c r="C128" i="9" a="1"/>
  <c r="C128" i="9"/>
  <c r="D128" i="9" a="1"/>
  <c r="D128" i="9"/>
  <c r="E128" i="9" a="1"/>
  <c r="E128" i="9"/>
  <c r="F128" i="9" a="1"/>
  <c r="F128" i="9"/>
  <c r="G128" i="9" a="1"/>
  <c r="G128" i="9"/>
  <c r="H128" i="9" a="1"/>
  <c r="H128" i="9"/>
  <c r="I128" i="9" a="1"/>
  <c r="I128" i="9"/>
  <c r="J128" i="9" a="1"/>
  <c r="J128" i="9"/>
  <c r="K128" i="9" a="1"/>
  <c r="K128" i="9"/>
  <c r="L128" i="9" a="1"/>
  <c r="L128" i="9"/>
  <c r="M128" i="9" a="1"/>
  <c r="M128" i="9"/>
  <c r="N128" i="9" a="1"/>
  <c r="N128" i="9"/>
  <c r="O128" i="9" a="1"/>
  <c r="O128" i="9"/>
  <c r="P128" i="9" a="1"/>
  <c r="P128" i="9"/>
  <c r="Q128" i="9" a="1"/>
  <c r="Q128" i="9"/>
  <c r="R128" i="9" a="1"/>
  <c r="R128" i="9"/>
  <c r="S128" i="9" a="1"/>
  <c r="S128" i="9"/>
  <c r="T128" i="9" a="1"/>
  <c r="T128" i="9"/>
  <c r="U128" i="9" a="1"/>
  <c r="U128" i="9"/>
  <c r="V128" i="9" a="1"/>
  <c r="V128" i="9"/>
  <c r="W128" i="9" a="1"/>
  <c r="W128" i="9"/>
  <c r="X128" i="9" a="1"/>
  <c r="X128" i="9"/>
  <c r="Y128" i="9" a="1"/>
  <c r="Y128" i="9"/>
  <c r="B129" i="9" a="1"/>
  <c r="B129" i="9"/>
  <c r="C129" i="9" a="1"/>
  <c r="C129" i="9"/>
  <c r="D129" i="9" a="1"/>
  <c r="D129" i="9"/>
  <c r="E129" i="9" a="1"/>
  <c r="E129" i="9"/>
  <c r="F129" i="9" a="1"/>
  <c r="F129" i="9"/>
  <c r="G129" i="9" a="1"/>
  <c r="G129" i="9"/>
  <c r="H129" i="9" a="1"/>
  <c r="H129" i="9"/>
  <c r="I129" i="9" a="1"/>
  <c r="I129" i="9"/>
  <c r="J129" i="9" a="1"/>
  <c r="J129" i="9"/>
  <c r="K129" i="9" a="1"/>
  <c r="K129" i="9"/>
  <c r="L129" i="9" a="1"/>
  <c r="L129" i="9"/>
  <c r="M129" i="9" a="1"/>
  <c r="M129" i="9"/>
  <c r="N129" i="9" a="1"/>
  <c r="N129" i="9"/>
  <c r="O129" i="9" a="1"/>
  <c r="O129" i="9"/>
  <c r="P129" i="9" a="1"/>
  <c r="P129" i="9"/>
  <c r="Q129" i="9" a="1"/>
  <c r="Q129" i="9"/>
  <c r="R129" i="9" a="1"/>
  <c r="R129" i="9"/>
  <c r="S129" i="9" a="1"/>
  <c r="S129" i="9"/>
  <c r="T129" i="9" a="1"/>
  <c r="T129" i="9"/>
  <c r="U129" i="9" a="1"/>
  <c r="U129" i="9"/>
  <c r="V129" i="9" a="1"/>
  <c r="V129" i="9"/>
  <c r="W129" i="9" a="1"/>
  <c r="W129" i="9"/>
  <c r="X129" i="9" a="1"/>
  <c r="X129" i="9"/>
  <c r="Y129" i="9" a="1"/>
  <c r="Y129" i="9"/>
  <c r="B130" i="9" a="1"/>
  <c r="B130" i="9"/>
  <c r="C130" i="9" a="1"/>
  <c r="C130" i="9"/>
  <c r="D130" i="9" a="1"/>
  <c r="D130" i="9"/>
  <c r="E130" i="9" a="1"/>
  <c r="E130" i="9"/>
  <c r="F130" i="9" a="1"/>
  <c r="F130" i="9"/>
  <c r="G130" i="9" a="1"/>
  <c r="G130" i="9"/>
  <c r="H130" i="9" a="1"/>
  <c r="H130" i="9"/>
  <c r="I130" i="9" a="1"/>
  <c r="I130" i="9"/>
  <c r="J130" i="9" a="1"/>
  <c r="J130" i="9"/>
  <c r="K130" i="9" a="1"/>
  <c r="K130" i="9"/>
  <c r="L130" i="9" a="1"/>
  <c r="L130" i="9"/>
  <c r="M130" i="9" a="1"/>
  <c r="M130" i="9"/>
  <c r="N130" i="9" a="1"/>
  <c r="N130" i="9"/>
  <c r="O130" i="9" a="1"/>
  <c r="O130" i="9"/>
  <c r="P130" i="9" a="1"/>
  <c r="P130" i="9"/>
  <c r="Q130" i="9" a="1"/>
  <c r="Q130" i="9"/>
  <c r="R130" i="9" a="1"/>
  <c r="R130" i="9"/>
  <c r="S130" i="9" a="1"/>
  <c r="S130" i="9"/>
  <c r="T130" i="9" a="1"/>
  <c r="T130" i="9"/>
  <c r="U130" i="9" a="1"/>
  <c r="U130" i="9"/>
  <c r="V130" i="9" a="1"/>
  <c r="V130" i="9"/>
  <c r="W130" i="9" a="1"/>
  <c r="W130" i="9"/>
  <c r="X130" i="9" a="1"/>
  <c r="X130" i="9"/>
  <c r="Y130" i="9" a="1"/>
  <c r="Y130" i="9"/>
  <c r="B131" i="9" a="1"/>
  <c r="B131" i="9"/>
  <c r="C131" i="9" a="1"/>
  <c r="C131" i="9"/>
  <c r="D131" i="9" a="1"/>
  <c r="D131" i="9"/>
  <c r="E131" i="9" a="1"/>
  <c r="E131" i="9"/>
  <c r="F131" i="9" a="1"/>
  <c r="F131" i="9"/>
  <c r="G131" i="9" a="1"/>
  <c r="G131" i="9"/>
  <c r="H131" i="9" a="1"/>
  <c r="H131" i="9"/>
  <c r="I131" i="9" a="1"/>
  <c r="I131" i="9"/>
  <c r="J131" i="9" a="1"/>
  <c r="J131" i="9"/>
  <c r="K131" i="9" a="1"/>
  <c r="K131" i="9"/>
  <c r="L131" i="9" a="1"/>
  <c r="L131" i="9"/>
  <c r="M131" i="9" a="1"/>
  <c r="M131" i="9"/>
  <c r="N131" i="9" a="1"/>
  <c r="N131" i="9"/>
  <c r="O131" i="9" a="1"/>
  <c r="O131" i="9"/>
  <c r="P131" i="9" a="1"/>
  <c r="P131" i="9"/>
  <c r="Q131" i="9" a="1"/>
  <c r="Q131" i="9"/>
  <c r="R131" i="9" a="1"/>
  <c r="R131" i="9"/>
  <c r="S131" i="9" a="1"/>
  <c r="S131" i="9"/>
  <c r="T131" i="9" a="1"/>
  <c r="T131" i="9"/>
  <c r="U131" i="9" a="1"/>
  <c r="U131" i="9"/>
  <c r="V131" i="9" a="1"/>
  <c r="V131" i="9"/>
  <c r="W131" i="9" a="1"/>
  <c r="W131" i="9"/>
  <c r="X131" i="9" a="1"/>
  <c r="X131" i="9"/>
  <c r="Y131" i="9" a="1"/>
  <c r="Y131" i="9"/>
  <c r="B132" i="9" a="1"/>
  <c r="B132" i="9"/>
  <c r="C132" i="9" a="1"/>
  <c r="C132" i="9"/>
  <c r="D132" i="9" a="1"/>
  <c r="D132" i="9"/>
  <c r="E132" i="9" a="1"/>
  <c r="E132" i="9"/>
  <c r="F132" i="9" a="1"/>
  <c r="F132" i="9"/>
  <c r="G132" i="9" a="1"/>
  <c r="G132" i="9"/>
  <c r="H132" i="9" a="1"/>
  <c r="H132" i="9"/>
  <c r="I132" i="9" a="1"/>
  <c r="I132" i="9"/>
  <c r="J132" i="9" a="1"/>
  <c r="J132" i="9"/>
  <c r="K132" i="9" a="1"/>
  <c r="K132" i="9"/>
  <c r="L132" i="9" a="1"/>
  <c r="L132" i="9"/>
  <c r="M132" i="9" a="1"/>
  <c r="M132" i="9"/>
  <c r="N132" i="9" a="1"/>
  <c r="N132" i="9"/>
  <c r="O132" i="9" a="1"/>
  <c r="O132" i="9"/>
  <c r="P132" i="9" a="1"/>
  <c r="P132" i="9"/>
  <c r="Q132" i="9" a="1"/>
  <c r="Q132" i="9"/>
  <c r="R132" i="9" a="1"/>
  <c r="R132" i="9"/>
  <c r="S132" i="9" a="1"/>
  <c r="S132" i="9"/>
  <c r="T132" i="9" a="1"/>
  <c r="T132" i="9"/>
  <c r="U132" i="9" a="1"/>
  <c r="U132" i="9"/>
  <c r="V132" i="9" a="1"/>
  <c r="V132" i="9"/>
  <c r="W132" i="9" a="1"/>
  <c r="W132" i="9"/>
  <c r="X132" i="9" a="1"/>
  <c r="X132" i="9"/>
  <c r="Y132" i="9" a="1"/>
  <c r="Y132" i="9"/>
  <c r="B133" i="9" a="1"/>
  <c r="B133" i="9"/>
  <c r="C133" i="9" a="1"/>
  <c r="C133" i="9"/>
  <c r="D133" i="9" a="1"/>
  <c r="D133" i="9"/>
  <c r="E133" i="9" a="1"/>
  <c r="E133" i="9"/>
  <c r="F133" i="9" a="1"/>
  <c r="F133" i="9"/>
  <c r="G133" i="9" a="1"/>
  <c r="G133" i="9"/>
  <c r="H133" i="9" a="1"/>
  <c r="H133" i="9"/>
  <c r="I133" i="9" a="1"/>
  <c r="I133" i="9"/>
  <c r="J133" i="9" a="1"/>
  <c r="J133" i="9"/>
  <c r="K133" i="9" a="1"/>
  <c r="K133" i="9"/>
  <c r="L133" i="9" a="1"/>
  <c r="L133" i="9"/>
  <c r="M133" i="9" a="1"/>
  <c r="M133" i="9"/>
  <c r="N133" i="9" a="1"/>
  <c r="N133" i="9"/>
  <c r="O133" i="9" a="1"/>
  <c r="O133" i="9"/>
  <c r="P133" i="9" a="1"/>
  <c r="P133" i="9"/>
  <c r="Q133" i="9" a="1"/>
  <c r="Q133" i="9"/>
  <c r="R133" i="9" a="1"/>
  <c r="R133" i="9"/>
  <c r="S133" i="9" a="1"/>
  <c r="S133" i="9"/>
  <c r="T133" i="9" a="1"/>
  <c r="T133" i="9"/>
  <c r="U133" i="9" a="1"/>
  <c r="U133" i="9"/>
  <c r="V133" i="9" a="1"/>
  <c r="V133" i="9"/>
  <c r="W133" i="9" a="1"/>
  <c r="W133" i="9"/>
  <c r="X133" i="9" a="1"/>
  <c r="X133" i="9"/>
  <c r="Y133" i="9" a="1"/>
  <c r="Y133" i="9"/>
  <c r="B134" i="9" a="1"/>
  <c r="B134" i="9"/>
  <c r="C134" i="9" a="1"/>
  <c r="C134" i="9"/>
  <c r="D134" i="9" a="1"/>
  <c r="D134" i="9"/>
  <c r="E134" i="9" a="1"/>
  <c r="E134" i="9"/>
  <c r="F134" i="9" a="1"/>
  <c r="F134" i="9"/>
  <c r="G134" i="9" a="1"/>
  <c r="G134" i="9"/>
  <c r="H134" i="9" a="1"/>
  <c r="H134" i="9"/>
  <c r="I134" i="9" a="1"/>
  <c r="I134" i="9"/>
  <c r="J134" i="9" a="1"/>
  <c r="J134" i="9"/>
  <c r="K134" i="9" a="1"/>
  <c r="K134" i="9"/>
  <c r="L134" i="9" a="1"/>
  <c r="L134" i="9"/>
  <c r="M134" i="9" a="1"/>
  <c r="M134" i="9"/>
  <c r="N134" i="9" a="1"/>
  <c r="N134" i="9"/>
  <c r="O134" i="9" a="1"/>
  <c r="O134" i="9"/>
  <c r="P134" i="9" a="1"/>
  <c r="P134" i="9"/>
  <c r="Q134" i="9" a="1"/>
  <c r="Q134" i="9"/>
  <c r="R134" i="9" a="1"/>
  <c r="R134" i="9"/>
  <c r="S134" i="9" a="1"/>
  <c r="S134" i="9"/>
  <c r="T134" i="9" a="1"/>
  <c r="T134" i="9"/>
  <c r="U134" i="9" a="1"/>
  <c r="U134" i="9"/>
  <c r="V134" i="9" a="1"/>
  <c r="V134" i="9"/>
  <c r="W134" i="9" a="1"/>
  <c r="W134" i="9"/>
  <c r="X134" i="9" a="1"/>
  <c r="X134" i="9"/>
  <c r="Y134" i="9" a="1"/>
  <c r="Y134" i="9"/>
  <c r="B135" i="9" a="1"/>
  <c r="B135" i="9"/>
  <c r="C135" i="9" a="1"/>
  <c r="C135" i="9"/>
  <c r="D135" i="9" a="1"/>
  <c r="D135" i="9"/>
  <c r="E135" i="9" a="1"/>
  <c r="E135" i="9"/>
  <c r="F135" i="9" a="1"/>
  <c r="F135" i="9"/>
  <c r="G135" i="9" a="1"/>
  <c r="G135" i="9"/>
  <c r="H135" i="9" a="1"/>
  <c r="H135" i="9"/>
  <c r="I135" i="9" a="1"/>
  <c r="I135" i="9"/>
  <c r="J135" i="9" a="1"/>
  <c r="J135" i="9"/>
  <c r="K135" i="9" a="1"/>
  <c r="K135" i="9"/>
  <c r="L135" i="9" a="1"/>
  <c r="L135" i="9"/>
  <c r="M135" i="9" a="1"/>
  <c r="M135" i="9"/>
  <c r="N135" i="9" a="1"/>
  <c r="N135" i="9"/>
  <c r="O135" i="9" a="1"/>
  <c r="O135" i="9"/>
  <c r="P135" i="9" a="1"/>
  <c r="P135" i="9"/>
  <c r="Q135" i="9" a="1"/>
  <c r="Q135" i="9"/>
  <c r="R135" i="9" a="1"/>
  <c r="R135" i="9"/>
  <c r="S135" i="9" a="1"/>
  <c r="S135" i="9"/>
  <c r="T135" i="9" a="1"/>
  <c r="T135" i="9"/>
  <c r="U135" i="9" a="1"/>
  <c r="U135" i="9"/>
  <c r="V135" i="9" a="1"/>
  <c r="V135" i="9"/>
  <c r="W135" i="9" a="1"/>
  <c r="W135" i="9"/>
  <c r="X135" i="9" a="1"/>
  <c r="X135" i="9"/>
  <c r="Y135" i="9" a="1"/>
  <c r="Y135" i="9"/>
  <c r="B136" i="9" a="1"/>
  <c r="B136" i="9"/>
  <c r="C136" i="9" a="1"/>
  <c r="C136" i="9"/>
  <c r="D136" i="9" a="1"/>
  <c r="D136" i="9"/>
  <c r="E136" i="9" a="1"/>
  <c r="E136" i="9"/>
  <c r="F136" i="9" a="1"/>
  <c r="F136" i="9"/>
  <c r="G136" i="9" a="1"/>
  <c r="G136" i="9"/>
  <c r="H136" i="9" a="1"/>
  <c r="H136" i="9"/>
  <c r="I136" i="9" a="1"/>
  <c r="I136" i="9"/>
  <c r="J136" i="9" a="1"/>
  <c r="J136" i="9"/>
  <c r="K136" i="9" a="1"/>
  <c r="K136" i="9"/>
  <c r="L136" i="9" a="1"/>
  <c r="L136" i="9"/>
  <c r="M136" i="9" a="1"/>
  <c r="M136" i="9"/>
  <c r="N136" i="9" a="1"/>
  <c r="N136" i="9"/>
  <c r="O136" i="9" a="1"/>
  <c r="O136" i="9"/>
  <c r="P136" i="9" a="1"/>
  <c r="P136" i="9"/>
  <c r="Q136" i="9" a="1"/>
  <c r="Q136" i="9"/>
  <c r="R136" i="9" a="1"/>
  <c r="R136" i="9"/>
  <c r="S136" i="9" a="1"/>
  <c r="S136" i="9"/>
  <c r="T136" i="9" a="1"/>
  <c r="T136" i="9"/>
  <c r="U136" i="9" a="1"/>
  <c r="U136" i="9"/>
  <c r="V136" i="9" a="1"/>
  <c r="V136" i="9"/>
  <c r="W136" i="9" a="1"/>
  <c r="W136" i="9"/>
  <c r="X136" i="9" a="1"/>
  <c r="X136" i="9"/>
  <c r="Y136" i="9" a="1"/>
  <c r="Y136" i="9"/>
  <c r="B137" i="9" a="1"/>
  <c r="B137" i="9"/>
  <c r="C137" i="9" a="1"/>
  <c r="C137" i="9"/>
  <c r="D137" i="9" a="1"/>
  <c r="D137" i="9"/>
  <c r="E137" i="9" a="1"/>
  <c r="E137" i="9"/>
  <c r="F137" i="9" a="1"/>
  <c r="F137" i="9"/>
  <c r="G137" i="9" a="1"/>
  <c r="G137" i="9"/>
  <c r="H137" i="9" a="1"/>
  <c r="H137" i="9"/>
  <c r="I137" i="9" a="1"/>
  <c r="I137" i="9"/>
  <c r="J137" i="9" a="1"/>
  <c r="J137" i="9"/>
  <c r="K137" i="9" a="1"/>
  <c r="K137" i="9"/>
  <c r="L137" i="9" a="1"/>
  <c r="L137" i="9"/>
  <c r="M137" i="9" a="1"/>
  <c r="M137" i="9"/>
  <c r="N137" i="9" a="1"/>
  <c r="N137" i="9"/>
  <c r="O137" i="9" a="1"/>
  <c r="O137" i="9"/>
  <c r="P137" i="9" a="1"/>
  <c r="P137" i="9"/>
  <c r="Q137" i="9" a="1"/>
  <c r="Q137" i="9"/>
  <c r="R137" i="9" a="1"/>
  <c r="R137" i="9"/>
  <c r="S137" i="9" a="1"/>
  <c r="S137" i="9"/>
  <c r="T137" i="9" a="1"/>
  <c r="T137" i="9"/>
  <c r="U137" i="9" a="1"/>
  <c r="U137" i="9"/>
  <c r="V137" i="9" a="1"/>
  <c r="V137" i="9"/>
  <c r="W137" i="9" a="1"/>
  <c r="W137" i="9"/>
  <c r="X137" i="9" a="1"/>
  <c r="X137" i="9"/>
  <c r="Y137" i="9" a="1"/>
  <c r="Y137" i="9"/>
  <c r="B138" i="9" a="1"/>
  <c r="B138" i="9"/>
  <c r="C138" i="9" a="1"/>
  <c r="C138" i="9"/>
  <c r="D138" i="9" a="1"/>
  <c r="D138" i="9"/>
  <c r="E138" i="9" a="1"/>
  <c r="E138" i="9"/>
  <c r="F138" i="9" a="1"/>
  <c r="F138" i="9"/>
  <c r="G138" i="9" a="1"/>
  <c r="G138" i="9"/>
  <c r="H138" i="9" a="1"/>
  <c r="H138" i="9"/>
  <c r="I138" i="9" a="1"/>
  <c r="I138" i="9"/>
  <c r="J138" i="9" a="1"/>
  <c r="J138" i="9"/>
  <c r="K138" i="9" a="1"/>
  <c r="K138" i="9"/>
  <c r="L138" i="9" a="1"/>
  <c r="L138" i="9"/>
  <c r="M138" i="9" a="1"/>
  <c r="M138" i="9"/>
  <c r="N138" i="9" a="1"/>
  <c r="N138" i="9"/>
  <c r="O138" i="9" a="1"/>
  <c r="O138" i="9"/>
  <c r="P138" i="9" a="1"/>
  <c r="P138" i="9"/>
  <c r="Q138" i="9" a="1"/>
  <c r="Q138" i="9"/>
  <c r="R138" i="9" a="1"/>
  <c r="R138" i="9"/>
  <c r="S138" i="9" a="1"/>
  <c r="S138" i="9"/>
  <c r="T138" i="9" a="1"/>
  <c r="T138" i="9"/>
  <c r="U138" i="9" a="1"/>
  <c r="U138" i="9"/>
  <c r="V138" i="9" a="1"/>
  <c r="V138" i="9"/>
  <c r="W138" i="9" a="1"/>
  <c r="W138" i="9"/>
  <c r="X138" i="9" a="1"/>
  <c r="X138" i="9"/>
  <c r="Y138" i="9" a="1"/>
  <c r="Y138" i="9"/>
  <c r="B139" i="9" a="1"/>
  <c r="B139" i="9"/>
  <c r="C139" i="9" a="1"/>
  <c r="C139" i="9"/>
  <c r="D139" i="9" a="1"/>
  <c r="D139" i="9"/>
  <c r="E139" i="9" a="1"/>
  <c r="E139" i="9"/>
  <c r="F139" i="9" a="1"/>
  <c r="F139" i="9"/>
  <c r="G139" i="9" a="1"/>
  <c r="G139" i="9"/>
  <c r="H139" i="9" a="1"/>
  <c r="H139" i="9"/>
  <c r="I139" i="9" a="1"/>
  <c r="I139" i="9"/>
  <c r="J139" i="9" a="1"/>
  <c r="J139" i="9"/>
  <c r="K139" i="9" a="1"/>
  <c r="K139" i="9"/>
  <c r="L139" i="9" a="1"/>
  <c r="L139" i="9"/>
  <c r="M139" i="9" a="1"/>
  <c r="M139" i="9"/>
  <c r="N139" i="9" a="1"/>
  <c r="N139" i="9"/>
  <c r="O139" i="9" a="1"/>
  <c r="O139" i="9"/>
  <c r="P139" i="9" a="1"/>
  <c r="P139" i="9"/>
  <c r="Q139" i="9" a="1"/>
  <c r="Q139" i="9"/>
  <c r="R139" i="9" a="1"/>
  <c r="R139" i="9"/>
  <c r="S139" i="9" a="1"/>
  <c r="S139" i="9"/>
  <c r="T139" i="9" a="1"/>
  <c r="T139" i="9"/>
  <c r="U139" i="9" a="1"/>
  <c r="U139" i="9"/>
  <c r="V139" i="9" a="1"/>
  <c r="V139" i="9"/>
  <c r="W139" i="9" a="1"/>
  <c r="W139" i="9"/>
  <c r="X139" i="9" a="1"/>
  <c r="X139" i="9"/>
  <c r="Y139" i="9" a="1"/>
  <c r="Y139" i="9"/>
  <c r="B140" i="9" a="1"/>
  <c r="B140" i="9"/>
  <c r="C140" i="9" a="1"/>
  <c r="C140" i="9"/>
  <c r="D140" i="9" a="1"/>
  <c r="D140" i="9"/>
  <c r="E140" i="9" a="1"/>
  <c r="E140" i="9"/>
  <c r="F140" i="9" a="1"/>
  <c r="F140" i="9"/>
  <c r="G140" i="9" a="1"/>
  <c r="G140" i="9"/>
  <c r="H140" i="9" a="1"/>
  <c r="H140" i="9"/>
  <c r="I140" i="9" a="1"/>
  <c r="I140" i="9"/>
  <c r="J140" i="9" a="1"/>
  <c r="J140" i="9"/>
  <c r="K140" i="9" a="1"/>
  <c r="K140" i="9"/>
  <c r="L140" i="9" a="1"/>
  <c r="L140" i="9"/>
  <c r="M140" i="9" a="1"/>
  <c r="M140" i="9"/>
  <c r="N140" i="9" a="1"/>
  <c r="N140" i="9"/>
  <c r="O140" i="9" a="1"/>
  <c r="O140" i="9"/>
  <c r="P140" i="9" a="1"/>
  <c r="P140" i="9"/>
  <c r="Q140" i="9" a="1"/>
  <c r="Q140" i="9"/>
  <c r="R140" i="9" a="1"/>
  <c r="R140" i="9"/>
  <c r="S140" i="9" a="1"/>
  <c r="S140" i="9"/>
  <c r="T140" i="9" a="1"/>
  <c r="T140" i="9"/>
  <c r="U140" i="9" a="1"/>
  <c r="U140" i="9"/>
  <c r="V140" i="9" a="1"/>
  <c r="V140" i="9"/>
  <c r="W140" i="9" a="1"/>
  <c r="W140" i="9"/>
  <c r="X140" i="9" a="1"/>
  <c r="X140" i="9"/>
  <c r="Y140" i="9" a="1"/>
  <c r="Y140" i="9"/>
  <c r="B141" i="9" a="1"/>
  <c r="B141" i="9"/>
  <c r="C141" i="9" a="1"/>
  <c r="C141" i="9"/>
  <c r="D141" i="9" a="1"/>
  <c r="D141" i="9"/>
  <c r="E141" i="9" a="1"/>
  <c r="E141" i="9"/>
  <c r="F141" i="9" a="1"/>
  <c r="F141" i="9"/>
  <c r="G141" i="9" a="1"/>
  <c r="G141" i="9"/>
  <c r="H141" i="9" a="1"/>
  <c r="H141" i="9"/>
  <c r="I141" i="9" a="1"/>
  <c r="I141" i="9"/>
  <c r="J141" i="9" a="1"/>
  <c r="J141" i="9"/>
  <c r="K141" i="9" a="1"/>
  <c r="K141" i="9"/>
  <c r="L141" i="9" a="1"/>
  <c r="L141" i="9"/>
  <c r="M141" i="9" a="1"/>
  <c r="M141" i="9"/>
  <c r="N141" i="9" a="1"/>
  <c r="N141" i="9"/>
  <c r="O141" i="9" a="1"/>
  <c r="O141" i="9"/>
  <c r="P141" i="9" a="1"/>
  <c r="P141" i="9"/>
  <c r="Q141" i="9" a="1"/>
  <c r="Q141" i="9"/>
  <c r="R141" i="9" a="1"/>
  <c r="R141" i="9"/>
  <c r="S141" i="9" a="1"/>
  <c r="S141" i="9"/>
  <c r="T141" i="9" a="1"/>
  <c r="T141" i="9"/>
  <c r="U141" i="9" a="1"/>
  <c r="U141" i="9"/>
  <c r="V141" i="9" a="1"/>
  <c r="V141" i="9"/>
  <c r="W141" i="9" a="1"/>
  <c r="W141" i="9"/>
  <c r="X141" i="9" a="1"/>
  <c r="X141" i="9"/>
  <c r="Y141" i="9" a="1"/>
  <c r="Y141" i="9"/>
  <c r="B142" i="9" a="1"/>
  <c r="B142" i="9"/>
  <c r="C142" i="9" a="1"/>
  <c r="C142" i="9"/>
  <c r="D142" i="9" a="1"/>
  <c r="D142" i="9"/>
  <c r="E142" i="9" a="1"/>
  <c r="E142" i="9"/>
  <c r="F142" i="9" a="1"/>
  <c r="F142" i="9"/>
  <c r="G142" i="9" a="1"/>
  <c r="G142" i="9"/>
  <c r="H142" i="9" a="1"/>
  <c r="H142" i="9"/>
  <c r="I142" i="9" a="1"/>
  <c r="I142" i="9"/>
  <c r="J142" i="9" a="1"/>
  <c r="J142" i="9"/>
  <c r="K142" i="9" a="1"/>
  <c r="K142" i="9"/>
  <c r="L142" i="9" a="1"/>
  <c r="L142" i="9"/>
  <c r="M142" i="9" a="1"/>
  <c r="M142" i="9"/>
  <c r="N142" i="9" a="1"/>
  <c r="N142" i="9"/>
  <c r="O142" i="9" a="1"/>
  <c r="O142" i="9"/>
  <c r="P142" i="9" a="1"/>
  <c r="P142" i="9"/>
  <c r="Q142" i="9" a="1"/>
  <c r="Q142" i="9"/>
  <c r="R142" i="9" a="1"/>
  <c r="R142" i="9"/>
  <c r="S142" i="9" a="1"/>
  <c r="S142" i="9"/>
  <c r="T142" i="9" a="1"/>
  <c r="T142" i="9"/>
  <c r="U142" i="9" a="1"/>
  <c r="U142" i="9"/>
  <c r="V142" i="9" a="1"/>
  <c r="V142" i="9"/>
  <c r="W142" i="9" a="1"/>
  <c r="W142" i="9"/>
  <c r="X142" i="9" a="1"/>
  <c r="X142" i="9"/>
  <c r="Y142" i="9" a="1"/>
  <c r="Y142" i="9"/>
  <c r="B143" i="9" a="1"/>
  <c r="B143" i="9"/>
  <c r="C143" i="9" a="1"/>
  <c r="C143" i="9"/>
  <c r="D143" i="9" a="1"/>
  <c r="D143" i="9"/>
  <c r="E143" i="9" a="1"/>
  <c r="E143" i="9"/>
  <c r="F143" i="9" a="1"/>
  <c r="F143" i="9"/>
  <c r="G143" i="9" a="1"/>
  <c r="G143" i="9"/>
  <c r="H143" i="9" a="1"/>
  <c r="H143" i="9"/>
  <c r="I143" i="9" a="1"/>
  <c r="I143" i="9"/>
  <c r="J143" i="9" a="1"/>
  <c r="J143" i="9"/>
  <c r="K143" i="9" a="1"/>
  <c r="K143" i="9"/>
  <c r="L143" i="9" a="1"/>
  <c r="L143" i="9"/>
  <c r="M143" i="9" a="1"/>
  <c r="M143" i="9"/>
  <c r="N143" i="9" a="1"/>
  <c r="N143" i="9"/>
  <c r="O143" i="9" a="1"/>
  <c r="O143" i="9"/>
  <c r="P143" i="9" a="1"/>
  <c r="P143" i="9"/>
  <c r="Q143" i="9" a="1"/>
  <c r="Q143" i="9"/>
  <c r="R143" i="9" a="1"/>
  <c r="R143" i="9"/>
  <c r="S143" i="9" a="1"/>
  <c r="S143" i="9"/>
  <c r="T143" i="9" a="1"/>
  <c r="T143" i="9"/>
  <c r="U143" i="9" a="1"/>
  <c r="U143" i="9"/>
  <c r="V143" i="9" a="1"/>
  <c r="V143" i="9"/>
  <c r="W143" i="9" a="1"/>
  <c r="W143" i="9"/>
  <c r="X143" i="9" a="1"/>
  <c r="X143" i="9"/>
  <c r="Y143" i="9" a="1"/>
  <c r="Y143" i="9"/>
  <c r="B144" i="9" a="1"/>
  <c r="B144" i="9"/>
  <c r="C144" i="9" a="1"/>
  <c r="C144" i="9"/>
  <c r="D144" i="9" a="1"/>
  <c r="D144" i="9"/>
  <c r="E144" i="9" a="1"/>
  <c r="E144" i="9"/>
  <c r="F144" i="9" a="1"/>
  <c r="F144" i="9"/>
  <c r="G144" i="9" a="1"/>
  <c r="G144" i="9"/>
  <c r="H144" i="9" a="1"/>
  <c r="H144" i="9"/>
  <c r="I144" i="9" a="1"/>
  <c r="I144" i="9"/>
  <c r="J144" i="9" a="1"/>
  <c r="J144" i="9"/>
  <c r="K144" i="9" a="1"/>
  <c r="K144" i="9"/>
  <c r="L144" i="9" a="1"/>
  <c r="L144" i="9"/>
  <c r="M144" i="9" a="1"/>
  <c r="M144" i="9"/>
  <c r="N144" i="9" a="1"/>
  <c r="N144" i="9"/>
  <c r="O144" i="9" a="1"/>
  <c r="O144" i="9"/>
  <c r="P144" i="9" a="1"/>
  <c r="P144" i="9"/>
  <c r="Q144" i="9" a="1"/>
  <c r="Q144" i="9"/>
  <c r="R144" i="9" a="1"/>
  <c r="R144" i="9"/>
  <c r="S144" i="9" a="1"/>
  <c r="S144" i="9"/>
  <c r="T144" i="9" a="1"/>
  <c r="T144" i="9"/>
  <c r="U144" i="9" a="1"/>
  <c r="U144" i="9"/>
  <c r="V144" i="9" a="1"/>
  <c r="V144" i="9"/>
  <c r="W144" i="9" a="1"/>
  <c r="W144" i="9"/>
  <c r="X144" i="9" a="1"/>
  <c r="X144" i="9"/>
  <c r="Y144" i="9" a="1"/>
  <c r="Y144" i="9"/>
  <c r="B145" i="9" a="1"/>
  <c r="B145" i="9"/>
  <c r="C145" i="9" a="1"/>
  <c r="C145" i="9"/>
  <c r="D145" i="9" a="1"/>
  <c r="D145" i="9"/>
  <c r="E145" i="9" a="1"/>
  <c r="E145" i="9"/>
  <c r="F145" i="9" a="1"/>
  <c r="F145" i="9"/>
  <c r="G145" i="9" a="1"/>
  <c r="G145" i="9"/>
  <c r="H145" i="9" a="1"/>
  <c r="H145" i="9"/>
  <c r="I145" i="9" a="1"/>
  <c r="I145" i="9"/>
  <c r="J145" i="9" a="1"/>
  <c r="J145" i="9"/>
  <c r="K145" i="9" a="1"/>
  <c r="K145" i="9"/>
  <c r="L145" i="9" a="1"/>
  <c r="L145" i="9"/>
  <c r="M145" i="9" a="1"/>
  <c r="M145" i="9"/>
  <c r="N145" i="9" a="1"/>
  <c r="N145" i="9"/>
  <c r="O145" i="9" a="1"/>
  <c r="O145" i="9"/>
  <c r="P145" i="9" a="1"/>
  <c r="P145" i="9"/>
  <c r="Q145" i="9" a="1"/>
  <c r="Q145" i="9"/>
  <c r="R145" i="9" a="1"/>
  <c r="R145" i="9"/>
  <c r="S145" i="9" a="1"/>
  <c r="S145" i="9"/>
  <c r="T145" i="9" a="1"/>
  <c r="T145" i="9"/>
  <c r="U145" i="9" a="1"/>
  <c r="U145" i="9"/>
  <c r="V145" i="9" a="1"/>
  <c r="V145" i="9"/>
  <c r="W145" i="9" a="1"/>
  <c r="W145" i="9"/>
  <c r="X145" i="9" a="1"/>
  <c r="X145" i="9"/>
  <c r="Y145" i="9" a="1"/>
  <c r="Y145" i="9"/>
  <c r="B146" i="9" a="1"/>
  <c r="B146" i="9"/>
  <c r="C146" i="9" a="1"/>
  <c r="C146" i="9"/>
  <c r="D146" i="9" a="1"/>
  <c r="D146" i="9"/>
  <c r="E146" i="9" a="1"/>
  <c r="E146" i="9"/>
  <c r="F146" i="9" a="1"/>
  <c r="F146" i="9"/>
  <c r="G146" i="9" a="1"/>
  <c r="G146" i="9"/>
  <c r="H146" i="9" a="1"/>
  <c r="H146" i="9"/>
  <c r="I146" i="9" a="1"/>
  <c r="I146" i="9"/>
  <c r="J146" i="9" a="1"/>
  <c r="J146" i="9"/>
  <c r="K146" i="9" a="1"/>
  <c r="K146" i="9"/>
  <c r="L146" i="9" a="1"/>
  <c r="L146" i="9"/>
  <c r="M146" i="9" a="1"/>
  <c r="M146" i="9"/>
  <c r="N146" i="9" a="1"/>
  <c r="N146" i="9"/>
  <c r="O146" i="9" a="1"/>
  <c r="O146" i="9"/>
  <c r="P146" i="9" a="1"/>
  <c r="P146" i="9"/>
  <c r="Q146" i="9" a="1"/>
  <c r="Q146" i="9"/>
  <c r="R146" i="9" a="1"/>
  <c r="R146" i="9"/>
  <c r="S146" i="9" a="1"/>
  <c r="S146" i="9"/>
  <c r="T146" i="9" a="1"/>
  <c r="T146" i="9"/>
  <c r="U146" i="9" a="1"/>
  <c r="U146" i="9"/>
  <c r="V146" i="9" a="1"/>
  <c r="V146" i="9"/>
  <c r="W146" i="9" a="1"/>
  <c r="W146" i="9"/>
  <c r="X146" i="9" a="1"/>
  <c r="X146" i="9"/>
  <c r="Y146" i="9" a="1"/>
  <c r="Y146" i="9"/>
  <c r="B147" i="9" a="1"/>
  <c r="B147" i="9"/>
  <c r="C147" i="9" a="1"/>
  <c r="C147" i="9"/>
  <c r="D147" i="9" a="1"/>
  <c r="D147" i="9"/>
  <c r="E147" i="9" a="1"/>
  <c r="E147" i="9"/>
  <c r="F147" i="9" a="1"/>
  <c r="F147" i="9"/>
  <c r="G147" i="9" a="1"/>
  <c r="G147" i="9"/>
  <c r="H147" i="9" a="1"/>
  <c r="H147" i="9"/>
  <c r="I147" i="9" a="1"/>
  <c r="I147" i="9"/>
  <c r="J147" i="9" a="1"/>
  <c r="J147" i="9"/>
  <c r="K147" i="9" a="1"/>
  <c r="K147" i="9"/>
  <c r="L147" i="9" a="1"/>
  <c r="L147" i="9"/>
  <c r="M147" i="9" a="1"/>
  <c r="M147" i="9"/>
  <c r="N147" i="9" a="1"/>
  <c r="N147" i="9"/>
  <c r="O147" i="9" a="1"/>
  <c r="O147" i="9"/>
  <c r="P147" i="9" a="1"/>
  <c r="P147" i="9"/>
  <c r="Q147" i="9" a="1"/>
  <c r="Q147" i="9"/>
  <c r="R147" i="9" a="1"/>
  <c r="R147" i="9"/>
  <c r="S147" i="9" a="1"/>
  <c r="S147" i="9"/>
  <c r="T147" i="9" a="1"/>
  <c r="T147" i="9"/>
  <c r="U147" i="9" a="1"/>
  <c r="U147" i="9"/>
  <c r="V147" i="9" a="1"/>
  <c r="V147" i="9"/>
  <c r="W147" i="9" a="1"/>
  <c r="W147" i="9"/>
  <c r="X147" i="9" a="1"/>
  <c r="X147" i="9"/>
  <c r="Y147" i="9" a="1"/>
  <c r="Y147" i="9"/>
  <c r="B148" i="9" a="1"/>
  <c r="B148" i="9"/>
  <c r="C148" i="9" a="1"/>
  <c r="C148" i="9"/>
  <c r="D148" i="9" a="1"/>
  <c r="D148" i="9"/>
  <c r="E148" i="9" a="1"/>
  <c r="E148" i="9"/>
  <c r="F148" i="9" a="1"/>
  <c r="F148" i="9"/>
  <c r="G148" i="9" a="1"/>
  <c r="G148" i="9"/>
  <c r="H148" i="9" a="1"/>
  <c r="H148" i="9"/>
  <c r="I148" i="9" a="1"/>
  <c r="I148" i="9"/>
  <c r="J148" i="9" a="1"/>
  <c r="J148" i="9"/>
  <c r="K148" i="9" a="1"/>
  <c r="K148" i="9"/>
  <c r="L148" i="9" a="1"/>
  <c r="L148" i="9"/>
  <c r="M148" i="9" a="1"/>
  <c r="M148" i="9"/>
  <c r="N148" i="9" a="1"/>
  <c r="N148" i="9"/>
  <c r="O148" i="9" a="1"/>
  <c r="O148" i="9"/>
  <c r="P148" i="9" a="1"/>
  <c r="P148" i="9"/>
  <c r="Q148" i="9" a="1"/>
  <c r="Q148" i="9"/>
  <c r="R148" i="9" a="1"/>
  <c r="R148" i="9"/>
  <c r="S148" i="9" a="1"/>
  <c r="S148" i="9"/>
  <c r="T148" i="9" a="1"/>
  <c r="T148" i="9"/>
  <c r="U148" i="9" a="1"/>
  <c r="U148" i="9"/>
  <c r="V148" i="9" a="1"/>
  <c r="V148" i="9"/>
  <c r="W148" i="9" a="1"/>
  <c r="W148" i="9"/>
  <c r="X148" i="9" a="1"/>
  <c r="X148" i="9"/>
  <c r="Y148" i="9" a="1"/>
  <c r="Y148" i="9"/>
  <c r="B149" i="9" a="1"/>
  <c r="B149" i="9"/>
  <c r="C149" i="9" a="1"/>
  <c r="C149" i="9"/>
  <c r="D149" i="9" a="1"/>
  <c r="D149" i="9"/>
  <c r="E149" i="9" a="1"/>
  <c r="E149" i="9"/>
  <c r="F149" i="9" a="1"/>
  <c r="F149" i="9"/>
  <c r="G149" i="9" a="1"/>
  <c r="G149" i="9"/>
  <c r="H149" i="9" a="1"/>
  <c r="H149" i="9"/>
  <c r="I149" i="9" a="1"/>
  <c r="I149" i="9"/>
  <c r="J149" i="9" a="1"/>
  <c r="J149" i="9"/>
  <c r="K149" i="9" a="1"/>
  <c r="K149" i="9"/>
  <c r="L149" i="9" a="1"/>
  <c r="L149" i="9"/>
  <c r="M149" i="9" a="1"/>
  <c r="M149" i="9"/>
  <c r="N149" i="9" a="1"/>
  <c r="N149" i="9"/>
  <c r="O149" i="9" a="1"/>
  <c r="O149" i="9"/>
  <c r="P149" i="9" a="1"/>
  <c r="P149" i="9"/>
  <c r="Q149" i="9" a="1"/>
  <c r="Q149" i="9"/>
  <c r="R149" i="9" a="1"/>
  <c r="R149" i="9"/>
  <c r="S149" i="9" a="1"/>
  <c r="S149" i="9"/>
  <c r="T149" i="9" a="1"/>
  <c r="T149" i="9"/>
  <c r="U149" i="9" a="1"/>
  <c r="U149" i="9"/>
  <c r="V149" i="9" a="1"/>
  <c r="V149" i="9"/>
  <c r="W149" i="9" a="1"/>
  <c r="W149" i="9"/>
  <c r="X149" i="9" a="1"/>
  <c r="X149" i="9"/>
  <c r="Y149" i="9" a="1"/>
  <c r="Y149" i="9"/>
  <c r="B150" i="9" a="1"/>
  <c r="B150" i="9"/>
  <c r="C150" i="9" a="1"/>
  <c r="C150" i="9"/>
  <c r="D150" i="9" a="1"/>
  <c r="D150" i="9"/>
  <c r="E150" i="9" a="1"/>
  <c r="E150" i="9"/>
  <c r="F150" i="9" a="1"/>
  <c r="F150" i="9"/>
  <c r="G150" i="9" a="1"/>
  <c r="G150" i="9"/>
  <c r="H150" i="9" a="1"/>
  <c r="H150" i="9"/>
  <c r="I150" i="9" a="1"/>
  <c r="I150" i="9"/>
  <c r="J150" i="9" a="1"/>
  <c r="J150" i="9"/>
  <c r="K150" i="9" a="1"/>
  <c r="K150" i="9"/>
  <c r="L150" i="9" a="1"/>
  <c r="L150" i="9"/>
  <c r="M150" i="9" a="1"/>
  <c r="M150" i="9"/>
  <c r="N150" i="9" a="1"/>
  <c r="N150" i="9"/>
  <c r="O150" i="9" a="1"/>
  <c r="O150" i="9"/>
  <c r="P150" i="9" a="1"/>
  <c r="P150" i="9"/>
  <c r="Q150" i="9" a="1"/>
  <c r="Q150" i="9"/>
  <c r="R150" i="9" a="1"/>
  <c r="R150" i="9"/>
  <c r="S150" i="9" a="1"/>
  <c r="S150" i="9"/>
  <c r="T150" i="9" a="1"/>
  <c r="T150" i="9"/>
  <c r="U150" i="9" a="1"/>
  <c r="U150" i="9"/>
  <c r="V150" i="9" a="1"/>
  <c r="V150" i="9"/>
  <c r="W150" i="9" a="1"/>
  <c r="W150" i="9"/>
  <c r="X150" i="9" a="1"/>
  <c r="X150" i="9"/>
  <c r="Y150" i="9" a="1"/>
  <c r="Y150" i="9"/>
  <c r="B151" i="9" a="1"/>
  <c r="B151" i="9"/>
  <c r="C151" i="9" a="1"/>
  <c r="C151" i="9"/>
  <c r="D151" i="9" a="1"/>
  <c r="D151" i="9"/>
  <c r="E151" i="9" a="1"/>
  <c r="E151" i="9"/>
  <c r="F151" i="9" a="1"/>
  <c r="F151" i="9"/>
  <c r="G151" i="9" a="1"/>
  <c r="G151" i="9"/>
  <c r="H151" i="9" a="1"/>
  <c r="H151" i="9"/>
  <c r="I151" i="9" a="1"/>
  <c r="I151" i="9"/>
  <c r="J151" i="9" a="1"/>
  <c r="J151" i="9"/>
  <c r="K151" i="9" a="1"/>
  <c r="K151" i="9"/>
  <c r="L151" i="9" a="1"/>
  <c r="L151" i="9"/>
  <c r="M151" i="9" a="1"/>
  <c r="M151" i="9"/>
  <c r="N151" i="9" a="1"/>
  <c r="N151" i="9"/>
  <c r="O151" i="9" a="1"/>
  <c r="O151" i="9"/>
  <c r="P151" i="9" a="1"/>
  <c r="P151" i="9"/>
  <c r="Q151" i="9" a="1"/>
  <c r="Q151" i="9"/>
  <c r="R151" i="9" a="1"/>
  <c r="R151" i="9"/>
  <c r="S151" i="9" a="1"/>
  <c r="S151" i="9"/>
  <c r="T151" i="9" a="1"/>
  <c r="T151" i="9"/>
  <c r="U151" i="9" a="1"/>
  <c r="U151" i="9"/>
  <c r="V151" i="9" a="1"/>
  <c r="V151" i="9"/>
  <c r="W151" i="9" a="1"/>
  <c r="W151" i="9"/>
  <c r="X151" i="9" a="1"/>
  <c r="X151" i="9"/>
  <c r="Y151" i="9" a="1"/>
  <c r="Y151" i="9"/>
  <c r="B152" i="9" a="1"/>
  <c r="B152" i="9"/>
  <c r="C152" i="9" a="1"/>
  <c r="C152" i="9"/>
  <c r="D152" i="9" a="1"/>
  <c r="D152" i="9"/>
  <c r="E152" i="9" a="1"/>
  <c r="E152" i="9"/>
  <c r="F152" i="9" a="1"/>
  <c r="F152" i="9"/>
  <c r="G152" i="9" a="1"/>
  <c r="G152" i="9"/>
  <c r="H152" i="9" a="1"/>
  <c r="H152" i="9"/>
  <c r="I152" i="9" a="1"/>
  <c r="I152" i="9"/>
  <c r="J152" i="9" a="1"/>
  <c r="J152" i="9"/>
  <c r="K152" i="9" a="1"/>
  <c r="K152" i="9"/>
  <c r="L152" i="9" a="1"/>
  <c r="L152" i="9"/>
  <c r="M152" i="9" a="1"/>
  <c r="M152" i="9"/>
  <c r="N152" i="9" a="1"/>
  <c r="N152" i="9"/>
  <c r="O152" i="9" a="1"/>
  <c r="O152" i="9"/>
  <c r="P152" i="9" a="1"/>
  <c r="P152" i="9"/>
  <c r="Q152" i="9" a="1"/>
  <c r="Q152" i="9"/>
  <c r="R152" i="9" a="1"/>
  <c r="R152" i="9"/>
  <c r="S152" i="9" a="1"/>
  <c r="S152" i="9"/>
  <c r="T152" i="9" a="1"/>
  <c r="T152" i="9"/>
  <c r="U152" i="9" a="1"/>
  <c r="U152" i="9"/>
  <c r="V152" i="9" a="1"/>
  <c r="V152" i="9"/>
  <c r="W152" i="9" a="1"/>
  <c r="W152" i="9"/>
  <c r="X152" i="9" a="1"/>
  <c r="X152" i="9"/>
  <c r="Y152" i="9" a="1"/>
  <c r="Y152" i="9"/>
  <c r="B153" i="9" a="1"/>
  <c r="B153" i="9"/>
  <c r="C153" i="9" a="1"/>
  <c r="C153" i="9"/>
  <c r="D153" i="9" a="1"/>
  <c r="D153" i="9"/>
  <c r="E153" i="9" a="1"/>
  <c r="E153" i="9"/>
  <c r="F153" i="9" a="1"/>
  <c r="F153" i="9"/>
  <c r="G153" i="9" a="1"/>
  <c r="G153" i="9"/>
  <c r="H153" i="9" a="1"/>
  <c r="H153" i="9"/>
  <c r="I153" i="9" a="1"/>
  <c r="I153" i="9"/>
  <c r="J153" i="9" a="1"/>
  <c r="J153" i="9"/>
  <c r="K153" i="9" a="1"/>
  <c r="K153" i="9"/>
  <c r="L153" i="9" a="1"/>
  <c r="L153" i="9"/>
  <c r="M153" i="9" a="1"/>
  <c r="M153" i="9"/>
  <c r="N153" i="9" a="1"/>
  <c r="N153" i="9"/>
  <c r="O153" i="9" a="1"/>
  <c r="O153" i="9"/>
  <c r="P153" i="9" a="1"/>
  <c r="P153" i="9"/>
  <c r="Q153" i="9" a="1"/>
  <c r="Q153" i="9"/>
  <c r="R153" i="9" a="1"/>
  <c r="R153" i="9"/>
  <c r="S153" i="9" a="1"/>
  <c r="S153" i="9"/>
  <c r="T153" i="9" a="1"/>
  <c r="T153" i="9"/>
  <c r="U153" i="9" a="1"/>
  <c r="U153" i="9"/>
  <c r="V153" i="9" a="1"/>
  <c r="V153" i="9"/>
  <c r="W153" i="9" a="1"/>
  <c r="W153" i="9"/>
  <c r="X153" i="9" a="1"/>
  <c r="X153" i="9"/>
  <c r="Y153" i="9" a="1"/>
  <c r="Y153" i="9"/>
  <c r="B154" i="9" a="1"/>
  <c r="B154" i="9"/>
  <c r="C154" i="9" a="1"/>
  <c r="C154" i="9"/>
  <c r="D154" i="9" a="1"/>
  <c r="D154" i="9"/>
  <c r="E154" i="9" a="1"/>
  <c r="E154" i="9"/>
  <c r="F154" i="9" a="1"/>
  <c r="F154" i="9"/>
  <c r="G154" i="9" a="1"/>
  <c r="G154" i="9"/>
  <c r="H154" i="9" a="1"/>
  <c r="H154" i="9"/>
  <c r="I154" i="9" a="1"/>
  <c r="I154" i="9"/>
  <c r="J154" i="9" a="1"/>
  <c r="J154" i="9"/>
  <c r="K154" i="9" a="1"/>
  <c r="K154" i="9"/>
  <c r="L154" i="9" a="1"/>
  <c r="L154" i="9"/>
  <c r="M154" i="9" a="1"/>
  <c r="M154" i="9"/>
  <c r="N154" i="9" a="1"/>
  <c r="N154" i="9"/>
  <c r="O154" i="9" a="1"/>
  <c r="O154" i="9"/>
  <c r="P154" i="9" a="1"/>
  <c r="P154" i="9"/>
  <c r="Q154" i="9" a="1"/>
  <c r="Q154" i="9"/>
  <c r="R154" i="9" a="1"/>
  <c r="R154" i="9"/>
  <c r="S154" i="9" a="1"/>
  <c r="S154" i="9"/>
  <c r="T154" i="9" a="1"/>
  <c r="T154" i="9"/>
  <c r="U154" i="9" a="1"/>
  <c r="U154" i="9"/>
  <c r="V154" i="9" a="1"/>
  <c r="V154" i="9"/>
  <c r="W154" i="9" a="1"/>
  <c r="W154" i="9"/>
  <c r="X154" i="9" a="1"/>
  <c r="X154" i="9"/>
  <c r="Y154" i="9" a="1"/>
  <c r="Y154" i="9"/>
  <c r="B155" i="9" a="1"/>
  <c r="B155" i="9"/>
  <c r="C155" i="9" a="1"/>
  <c r="C155" i="9"/>
  <c r="D155" i="9" a="1"/>
  <c r="D155" i="9"/>
  <c r="E155" i="9" a="1"/>
  <c r="E155" i="9"/>
  <c r="F155" i="9" a="1"/>
  <c r="F155" i="9"/>
  <c r="G155" i="9" a="1"/>
  <c r="G155" i="9"/>
  <c r="H155" i="9" a="1"/>
  <c r="H155" i="9"/>
  <c r="I155" i="9" a="1"/>
  <c r="I155" i="9"/>
  <c r="J155" i="9" a="1"/>
  <c r="J155" i="9"/>
  <c r="K155" i="9" a="1"/>
  <c r="K155" i="9"/>
  <c r="L155" i="9" a="1"/>
  <c r="L155" i="9"/>
  <c r="M155" i="9" a="1"/>
  <c r="M155" i="9"/>
  <c r="N155" i="9" a="1"/>
  <c r="N155" i="9"/>
  <c r="O155" i="9" a="1"/>
  <c r="O155" i="9"/>
  <c r="P155" i="9" a="1"/>
  <c r="P155" i="9"/>
  <c r="Q155" i="9" a="1"/>
  <c r="Q155" i="9"/>
  <c r="R155" i="9" a="1"/>
  <c r="R155" i="9"/>
  <c r="S155" i="9" a="1"/>
  <c r="S155" i="9"/>
  <c r="T155" i="9" a="1"/>
  <c r="T155" i="9"/>
  <c r="U155" i="9" a="1"/>
  <c r="U155" i="9"/>
  <c r="V155" i="9" a="1"/>
  <c r="V155" i="9"/>
  <c r="W155" i="9" a="1"/>
  <c r="W155" i="9"/>
  <c r="X155" i="9" a="1"/>
  <c r="X155" i="9"/>
  <c r="Y155" i="9" a="1"/>
  <c r="Y155" i="9"/>
  <c r="B156" i="9" a="1"/>
  <c r="B156" i="9"/>
  <c r="C156" i="9" a="1"/>
  <c r="C156" i="9"/>
  <c r="D156" i="9" a="1"/>
  <c r="D156" i="9"/>
  <c r="E156" i="9" a="1"/>
  <c r="E156" i="9"/>
  <c r="F156" i="9" a="1"/>
  <c r="F156" i="9"/>
  <c r="G156" i="9" a="1"/>
  <c r="G156" i="9"/>
  <c r="H156" i="9" a="1"/>
  <c r="H156" i="9"/>
  <c r="I156" i="9" a="1"/>
  <c r="I156" i="9"/>
  <c r="J156" i="9" a="1"/>
  <c r="J156" i="9"/>
  <c r="K156" i="9" a="1"/>
  <c r="K156" i="9"/>
  <c r="L156" i="9" a="1"/>
  <c r="L156" i="9"/>
  <c r="M156" i="9" a="1"/>
  <c r="M156" i="9"/>
  <c r="N156" i="9" a="1"/>
  <c r="N156" i="9"/>
  <c r="O156" i="9" a="1"/>
  <c r="O156" i="9"/>
  <c r="P156" i="9" a="1"/>
  <c r="P156" i="9"/>
  <c r="Q156" i="9" a="1"/>
  <c r="Q156" i="9"/>
  <c r="R156" i="9" a="1"/>
  <c r="R156" i="9"/>
  <c r="S156" i="9" a="1"/>
  <c r="S156" i="9"/>
  <c r="T156" i="9" a="1"/>
  <c r="T156" i="9"/>
  <c r="U156" i="9" a="1"/>
  <c r="U156" i="9"/>
  <c r="V156" i="9" a="1"/>
  <c r="V156" i="9"/>
  <c r="W156" i="9" a="1"/>
  <c r="W156" i="9"/>
  <c r="X156" i="9" a="1"/>
  <c r="X156" i="9"/>
  <c r="Y156" i="9" a="1"/>
  <c r="Y156" i="9"/>
  <c r="B157" i="9" a="1"/>
  <c r="B157" i="9"/>
  <c r="C157" i="9" a="1"/>
  <c r="C157" i="9"/>
  <c r="D157" i="9" a="1"/>
  <c r="D157" i="9"/>
  <c r="E157" i="9" a="1"/>
  <c r="E157" i="9"/>
  <c r="F157" i="9" a="1"/>
  <c r="F157" i="9"/>
  <c r="G157" i="9" a="1"/>
  <c r="G157" i="9"/>
  <c r="H157" i="9" a="1"/>
  <c r="H157" i="9"/>
  <c r="I157" i="9" a="1"/>
  <c r="I157" i="9"/>
  <c r="J157" i="9" a="1"/>
  <c r="J157" i="9"/>
  <c r="K157" i="9" a="1"/>
  <c r="K157" i="9"/>
  <c r="L157" i="9" a="1"/>
  <c r="L157" i="9"/>
  <c r="M157" i="9" a="1"/>
  <c r="M157" i="9"/>
  <c r="N157" i="9" a="1"/>
  <c r="N157" i="9"/>
  <c r="O157" i="9" a="1"/>
  <c r="O157" i="9"/>
  <c r="P157" i="9" a="1"/>
  <c r="P157" i="9"/>
  <c r="Q157" i="9" a="1"/>
  <c r="Q157" i="9"/>
  <c r="R157" i="9" a="1"/>
  <c r="R157" i="9"/>
  <c r="S157" i="9" a="1"/>
  <c r="S157" i="9"/>
  <c r="T157" i="9" a="1"/>
  <c r="T157" i="9"/>
  <c r="U157" i="9" a="1"/>
  <c r="U157" i="9"/>
  <c r="V157" i="9" a="1"/>
  <c r="V157" i="9"/>
  <c r="W157" i="9" a="1"/>
  <c r="W157" i="9"/>
  <c r="X157" i="9" a="1"/>
  <c r="X157" i="9"/>
  <c r="Y157" i="9" a="1"/>
  <c r="Y157" i="9"/>
  <c r="B158" i="9" a="1"/>
  <c r="B158" i="9"/>
  <c r="C158" i="9" a="1"/>
  <c r="C158" i="9"/>
  <c r="D158" i="9" a="1"/>
  <c r="D158" i="9"/>
  <c r="E158" i="9" a="1"/>
  <c r="E158" i="9"/>
  <c r="F158" i="9" a="1"/>
  <c r="F158" i="9"/>
  <c r="G158" i="9" a="1"/>
  <c r="G158" i="9"/>
  <c r="H158" i="9" a="1"/>
  <c r="H158" i="9"/>
  <c r="I158" i="9" a="1"/>
  <c r="I158" i="9"/>
  <c r="J158" i="9" a="1"/>
  <c r="J158" i="9"/>
  <c r="K158" i="9" a="1"/>
  <c r="K158" i="9"/>
  <c r="L158" i="9" a="1"/>
  <c r="L158" i="9"/>
  <c r="M158" i="9" a="1"/>
  <c r="M158" i="9"/>
  <c r="N158" i="9" a="1"/>
  <c r="N158" i="9"/>
  <c r="O158" i="9" a="1"/>
  <c r="O158" i="9"/>
  <c r="P158" i="9" a="1"/>
  <c r="P158" i="9"/>
  <c r="Q158" i="9" a="1"/>
  <c r="Q158" i="9"/>
  <c r="R158" i="9" a="1"/>
  <c r="R158" i="9"/>
  <c r="S158" i="9" a="1"/>
  <c r="S158" i="9"/>
  <c r="T158" i="9" a="1"/>
  <c r="T158" i="9"/>
  <c r="U158" i="9" a="1"/>
  <c r="U158" i="9"/>
  <c r="V158" i="9" a="1"/>
  <c r="V158" i="9"/>
  <c r="W158" i="9" a="1"/>
  <c r="W158" i="9"/>
  <c r="X158" i="9" a="1"/>
  <c r="X158" i="9"/>
  <c r="Y158" i="9" a="1"/>
  <c r="Y158" i="9"/>
  <c r="B159" i="9" a="1"/>
  <c r="B159" i="9"/>
  <c r="C159" i="9" a="1"/>
  <c r="C159" i="9"/>
  <c r="D159" i="9" a="1"/>
  <c r="D159" i="9"/>
  <c r="E159" i="9" a="1"/>
  <c r="E159" i="9"/>
  <c r="F159" i="9" a="1"/>
  <c r="F159" i="9"/>
  <c r="G159" i="9" a="1"/>
  <c r="G159" i="9"/>
  <c r="H159" i="9" a="1"/>
  <c r="H159" i="9"/>
  <c r="I159" i="9" a="1"/>
  <c r="I159" i="9"/>
  <c r="J159" i="9" a="1"/>
  <c r="J159" i="9"/>
  <c r="K159" i="9" a="1"/>
  <c r="K159" i="9"/>
  <c r="L159" i="9" a="1"/>
  <c r="L159" i="9"/>
  <c r="M159" i="9" a="1"/>
  <c r="M159" i="9"/>
  <c r="N159" i="9" a="1"/>
  <c r="N159" i="9"/>
  <c r="O159" i="9" a="1"/>
  <c r="O159" i="9"/>
  <c r="P159" i="9" a="1"/>
  <c r="P159" i="9"/>
  <c r="Q159" i="9" a="1"/>
  <c r="Q159" i="9"/>
  <c r="R159" i="9" a="1"/>
  <c r="R159" i="9"/>
  <c r="S159" i="9" a="1"/>
  <c r="S159" i="9"/>
  <c r="T159" i="9" a="1"/>
  <c r="T159" i="9"/>
  <c r="U159" i="9" a="1"/>
  <c r="U159" i="9"/>
  <c r="V159" i="9" a="1"/>
  <c r="V159" i="9"/>
  <c r="W159" i="9" a="1"/>
  <c r="W159" i="9"/>
  <c r="X159" i="9" a="1"/>
  <c r="X159" i="9"/>
  <c r="Y159" i="9" a="1"/>
  <c r="Y159" i="9"/>
  <c r="B160" i="9" a="1"/>
  <c r="B160" i="9"/>
  <c r="C160" i="9" a="1"/>
  <c r="C160" i="9"/>
  <c r="D160" i="9" a="1"/>
  <c r="D160" i="9"/>
  <c r="E160" i="9" a="1"/>
  <c r="E160" i="9"/>
  <c r="F160" i="9" a="1"/>
  <c r="F160" i="9"/>
  <c r="G160" i="9" a="1"/>
  <c r="G160" i="9"/>
  <c r="H160" i="9" a="1"/>
  <c r="H160" i="9"/>
  <c r="I160" i="9" a="1"/>
  <c r="I160" i="9"/>
  <c r="J160" i="9" a="1"/>
  <c r="J160" i="9"/>
  <c r="K160" i="9" a="1"/>
  <c r="K160" i="9"/>
  <c r="L160" i="9" a="1"/>
  <c r="L160" i="9"/>
  <c r="M160" i="9" a="1"/>
  <c r="M160" i="9"/>
  <c r="N160" i="9" a="1"/>
  <c r="N160" i="9"/>
  <c r="O160" i="9" a="1"/>
  <c r="O160" i="9"/>
  <c r="P160" i="9" a="1"/>
  <c r="P160" i="9"/>
  <c r="Q160" i="9" a="1"/>
  <c r="Q160" i="9"/>
  <c r="R160" i="9" a="1"/>
  <c r="R160" i="9"/>
  <c r="S160" i="9" a="1"/>
  <c r="S160" i="9"/>
  <c r="T160" i="9" a="1"/>
  <c r="T160" i="9"/>
  <c r="U160" i="9" a="1"/>
  <c r="U160" i="9"/>
  <c r="V160" i="9" a="1"/>
  <c r="V160" i="9"/>
  <c r="W160" i="9" a="1"/>
  <c r="W160" i="9"/>
  <c r="X160" i="9" a="1"/>
  <c r="X160" i="9"/>
  <c r="Y160" i="9" a="1"/>
  <c r="Y160" i="9"/>
  <c r="B161" i="9" a="1"/>
  <c r="B161" i="9"/>
  <c r="C161" i="9" a="1"/>
  <c r="C161" i="9"/>
  <c r="D161" i="9" a="1"/>
  <c r="D161" i="9"/>
  <c r="E161" i="9" a="1"/>
  <c r="E161" i="9"/>
  <c r="F161" i="9" a="1"/>
  <c r="F161" i="9"/>
  <c r="G161" i="9" a="1"/>
  <c r="G161" i="9"/>
  <c r="H161" i="9" a="1"/>
  <c r="H161" i="9"/>
  <c r="I161" i="9" a="1"/>
  <c r="I161" i="9"/>
  <c r="J161" i="9" a="1"/>
  <c r="J161" i="9"/>
  <c r="K161" i="9" a="1"/>
  <c r="K161" i="9"/>
  <c r="L161" i="9" a="1"/>
  <c r="L161" i="9"/>
  <c r="M161" i="9" a="1"/>
  <c r="M161" i="9"/>
  <c r="N161" i="9" a="1"/>
  <c r="N161" i="9"/>
  <c r="O161" i="9" a="1"/>
  <c r="O161" i="9"/>
  <c r="P161" i="9" a="1"/>
  <c r="P161" i="9"/>
  <c r="Q161" i="9" a="1"/>
  <c r="Q161" i="9"/>
  <c r="R161" i="9" a="1"/>
  <c r="R161" i="9"/>
  <c r="S161" i="9" a="1"/>
  <c r="S161" i="9"/>
  <c r="T161" i="9" a="1"/>
  <c r="T161" i="9"/>
  <c r="U161" i="9" a="1"/>
  <c r="U161" i="9"/>
  <c r="V161" i="9" a="1"/>
  <c r="V161" i="9"/>
  <c r="W161" i="9" a="1"/>
  <c r="W161" i="9"/>
  <c r="X161" i="9" a="1"/>
  <c r="X161" i="9"/>
  <c r="Y161" i="9" a="1"/>
  <c r="Y161" i="9"/>
  <c r="B162" i="9" a="1"/>
  <c r="B162" i="9"/>
  <c r="C162" i="9" a="1"/>
  <c r="C162" i="9"/>
  <c r="D162" i="9" a="1"/>
  <c r="D162" i="9"/>
  <c r="E162" i="9" a="1"/>
  <c r="E162" i="9"/>
  <c r="F162" i="9" a="1"/>
  <c r="F162" i="9"/>
  <c r="G162" i="9" a="1"/>
  <c r="G162" i="9"/>
  <c r="H162" i="9" a="1"/>
  <c r="H162" i="9"/>
  <c r="I162" i="9" a="1"/>
  <c r="I162" i="9"/>
  <c r="J162" i="9" a="1"/>
  <c r="J162" i="9"/>
  <c r="K162" i="9" a="1"/>
  <c r="K162" i="9"/>
  <c r="L162" i="9" a="1"/>
  <c r="L162" i="9"/>
  <c r="M162" i="9" a="1"/>
  <c r="M162" i="9"/>
  <c r="N162" i="9" a="1"/>
  <c r="N162" i="9"/>
  <c r="O162" i="9" a="1"/>
  <c r="O162" i="9"/>
  <c r="P162" i="9" a="1"/>
  <c r="P162" i="9"/>
  <c r="Q162" i="9" a="1"/>
  <c r="Q162" i="9"/>
  <c r="R162" i="9" a="1"/>
  <c r="R162" i="9"/>
  <c r="S162" i="9" a="1"/>
  <c r="S162" i="9"/>
  <c r="T162" i="9" a="1"/>
  <c r="T162" i="9"/>
  <c r="U162" i="9" a="1"/>
  <c r="U162" i="9"/>
  <c r="V162" i="9" a="1"/>
  <c r="V162" i="9"/>
  <c r="W162" i="9" a="1"/>
  <c r="W162" i="9"/>
  <c r="X162" i="9" a="1"/>
  <c r="X162" i="9"/>
  <c r="Y162" i="9" a="1"/>
  <c r="Y162" i="9"/>
  <c r="B163" i="9" a="1"/>
  <c r="B163" i="9"/>
  <c r="C163" i="9" a="1"/>
  <c r="C163" i="9"/>
  <c r="D163" i="9" a="1"/>
  <c r="D163" i="9"/>
  <c r="E163" i="9" a="1"/>
  <c r="E163" i="9"/>
  <c r="F163" i="9" a="1"/>
  <c r="F163" i="9"/>
  <c r="G163" i="9" a="1"/>
  <c r="G163" i="9"/>
  <c r="H163" i="9" a="1"/>
  <c r="H163" i="9"/>
  <c r="I163" i="9" a="1"/>
  <c r="I163" i="9"/>
  <c r="J163" i="9" a="1"/>
  <c r="J163" i="9"/>
  <c r="K163" i="9" a="1"/>
  <c r="K163" i="9"/>
  <c r="L163" i="9" a="1"/>
  <c r="L163" i="9"/>
  <c r="M163" i="9" a="1"/>
  <c r="M163" i="9"/>
  <c r="N163" i="9" a="1"/>
  <c r="N163" i="9"/>
  <c r="O163" i="9" a="1"/>
  <c r="O163" i="9"/>
  <c r="P163" i="9" a="1"/>
  <c r="P163" i="9"/>
  <c r="Q163" i="9" a="1"/>
  <c r="Q163" i="9"/>
  <c r="R163" i="9" a="1"/>
  <c r="R163" i="9"/>
  <c r="S163" i="9" a="1"/>
  <c r="S163" i="9"/>
  <c r="T163" i="9" a="1"/>
  <c r="T163" i="9"/>
  <c r="U163" i="9" a="1"/>
  <c r="U163" i="9"/>
  <c r="V163" i="9" a="1"/>
  <c r="V163" i="9"/>
  <c r="W163" i="9" a="1"/>
  <c r="W163" i="9"/>
  <c r="X163" i="9" a="1"/>
  <c r="X163" i="9"/>
  <c r="Y163" i="9" a="1"/>
  <c r="Y163" i="9"/>
  <c r="B164" i="9" a="1"/>
  <c r="B164" i="9"/>
  <c r="C164" i="9" a="1"/>
  <c r="C164" i="9"/>
  <c r="D164" i="9" a="1"/>
  <c r="D164" i="9"/>
  <c r="E164" i="9" a="1"/>
  <c r="E164" i="9"/>
  <c r="F164" i="9" a="1"/>
  <c r="F164" i="9"/>
  <c r="G164" i="9" a="1"/>
  <c r="G164" i="9"/>
  <c r="H164" i="9" a="1"/>
  <c r="H164" i="9"/>
  <c r="I164" i="9" a="1"/>
  <c r="I164" i="9"/>
  <c r="J164" i="9" a="1"/>
  <c r="J164" i="9"/>
  <c r="K164" i="9" a="1"/>
  <c r="K164" i="9"/>
  <c r="L164" i="9" a="1"/>
  <c r="L164" i="9"/>
  <c r="M164" i="9" a="1"/>
  <c r="M164" i="9"/>
  <c r="N164" i="9" a="1"/>
  <c r="N164" i="9"/>
  <c r="O164" i="9" a="1"/>
  <c r="O164" i="9"/>
  <c r="P164" i="9" a="1"/>
  <c r="P164" i="9"/>
  <c r="Q164" i="9" a="1"/>
  <c r="Q164" i="9"/>
  <c r="R164" i="9" a="1"/>
  <c r="R164" i="9"/>
  <c r="S164" i="9" a="1"/>
  <c r="S164" i="9"/>
  <c r="T164" i="9" a="1"/>
  <c r="T164" i="9"/>
  <c r="U164" i="9" a="1"/>
  <c r="U164" i="9"/>
  <c r="V164" i="9" a="1"/>
  <c r="V164" i="9"/>
  <c r="W164" i="9" a="1"/>
  <c r="W164" i="9"/>
  <c r="X164" i="9" a="1"/>
  <c r="X164" i="9"/>
  <c r="Y164" i="9" a="1"/>
  <c r="Y164" i="9"/>
  <c r="B165" i="9" a="1"/>
  <c r="B165" i="9"/>
  <c r="C165" i="9" a="1"/>
  <c r="C165" i="9"/>
  <c r="D165" i="9" a="1"/>
  <c r="D165" i="9"/>
  <c r="E165" i="9" a="1"/>
  <c r="E165" i="9"/>
  <c r="F165" i="9" a="1"/>
  <c r="F165" i="9"/>
  <c r="G165" i="9" a="1"/>
  <c r="G165" i="9"/>
  <c r="H165" i="9" a="1"/>
  <c r="H165" i="9"/>
  <c r="I165" i="9" a="1"/>
  <c r="I165" i="9"/>
  <c r="J165" i="9" a="1"/>
  <c r="J165" i="9"/>
  <c r="K165" i="9" a="1"/>
  <c r="K165" i="9"/>
  <c r="L165" i="9" a="1"/>
  <c r="L165" i="9"/>
  <c r="M165" i="9" a="1"/>
  <c r="M165" i="9"/>
  <c r="N165" i="9" a="1"/>
  <c r="N165" i="9"/>
  <c r="O165" i="9" a="1"/>
  <c r="O165" i="9"/>
  <c r="P165" i="9" a="1"/>
  <c r="P165" i="9"/>
  <c r="Q165" i="9" a="1"/>
  <c r="Q165" i="9"/>
  <c r="R165" i="9" a="1"/>
  <c r="R165" i="9"/>
  <c r="S165" i="9" a="1"/>
  <c r="S165" i="9"/>
  <c r="T165" i="9" a="1"/>
  <c r="T165" i="9"/>
  <c r="U165" i="9" a="1"/>
  <c r="U165" i="9"/>
  <c r="V165" i="9" a="1"/>
  <c r="V165" i="9"/>
  <c r="W165" i="9" a="1"/>
  <c r="W165" i="9"/>
  <c r="X165" i="9" a="1"/>
  <c r="X165" i="9"/>
  <c r="Y165" i="9" a="1"/>
  <c r="Y165" i="9"/>
  <c r="B166" i="9" a="1"/>
  <c r="B166" i="9"/>
  <c r="C166" i="9" a="1"/>
  <c r="C166" i="9"/>
  <c r="D166" i="9" a="1"/>
  <c r="D166" i="9"/>
  <c r="E166" i="9" a="1"/>
  <c r="E166" i="9"/>
  <c r="F166" i="9" a="1"/>
  <c r="F166" i="9"/>
  <c r="G166" i="9" a="1"/>
  <c r="G166" i="9"/>
  <c r="H166" i="9" a="1"/>
  <c r="H166" i="9"/>
  <c r="I166" i="9" a="1"/>
  <c r="I166" i="9"/>
  <c r="J166" i="9" a="1"/>
  <c r="J166" i="9"/>
  <c r="K166" i="9" a="1"/>
  <c r="K166" i="9"/>
  <c r="L166" i="9" a="1"/>
  <c r="L166" i="9"/>
  <c r="M166" i="9" a="1"/>
  <c r="M166" i="9"/>
  <c r="N166" i="9" a="1"/>
  <c r="N166" i="9"/>
  <c r="O166" i="9" a="1"/>
  <c r="O166" i="9"/>
  <c r="P166" i="9" a="1"/>
  <c r="P166" i="9"/>
  <c r="Q166" i="9" a="1"/>
  <c r="Q166" i="9"/>
  <c r="R166" i="9" a="1"/>
  <c r="R166" i="9"/>
  <c r="S166" i="9" a="1"/>
  <c r="S166" i="9"/>
  <c r="T166" i="9" a="1"/>
  <c r="T166" i="9"/>
  <c r="U166" i="9" a="1"/>
  <c r="U166" i="9"/>
  <c r="V166" i="9" a="1"/>
  <c r="V166" i="9"/>
  <c r="W166" i="9" a="1"/>
  <c r="W166" i="9"/>
  <c r="X166" i="9" a="1"/>
  <c r="X166" i="9"/>
  <c r="Y166" i="9" a="1"/>
  <c r="Y166" i="9"/>
  <c r="B167" i="9" a="1"/>
  <c r="B167" i="9"/>
  <c r="C167" i="9" a="1"/>
  <c r="C167" i="9"/>
  <c r="D167" i="9" a="1"/>
  <c r="D167" i="9"/>
  <c r="E167" i="9" a="1"/>
  <c r="E167" i="9"/>
  <c r="F167" i="9" a="1"/>
  <c r="F167" i="9"/>
  <c r="G167" i="9" a="1"/>
  <c r="G167" i="9"/>
  <c r="H167" i="9" a="1"/>
  <c r="H167" i="9"/>
  <c r="I167" i="9" a="1"/>
  <c r="I167" i="9"/>
  <c r="J167" i="9" a="1"/>
  <c r="J167" i="9"/>
  <c r="K167" i="9" a="1"/>
  <c r="K167" i="9"/>
  <c r="L167" i="9" a="1"/>
  <c r="L167" i="9"/>
  <c r="M167" i="9" a="1"/>
  <c r="M167" i="9"/>
  <c r="N167" i="9" a="1"/>
  <c r="N167" i="9"/>
  <c r="O167" i="9" a="1"/>
  <c r="O167" i="9"/>
  <c r="P167" i="9" a="1"/>
  <c r="P167" i="9"/>
  <c r="Q167" i="9" a="1"/>
  <c r="Q167" i="9"/>
  <c r="R167" i="9" a="1"/>
  <c r="R167" i="9"/>
  <c r="S167" i="9" a="1"/>
  <c r="S167" i="9"/>
  <c r="T167" i="9" a="1"/>
  <c r="T167" i="9"/>
  <c r="U167" i="9" a="1"/>
  <c r="U167" i="9"/>
  <c r="V167" i="9" a="1"/>
  <c r="V167" i="9"/>
  <c r="W167" i="9" a="1"/>
  <c r="W167" i="9"/>
  <c r="X167" i="9" a="1"/>
  <c r="X167" i="9"/>
  <c r="Y167" i="9" a="1"/>
  <c r="Y167" i="9"/>
  <c r="B168" i="9" a="1"/>
  <c r="B168" i="9"/>
  <c r="C168" i="9" a="1"/>
  <c r="C168" i="9"/>
  <c r="D168" i="9" a="1"/>
  <c r="D168" i="9"/>
  <c r="E168" i="9" a="1"/>
  <c r="E168" i="9"/>
  <c r="F168" i="9" a="1"/>
  <c r="F168" i="9"/>
  <c r="G168" i="9" a="1"/>
  <c r="G168" i="9"/>
  <c r="H168" i="9" a="1"/>
  <c r="H168" i="9"/>
  <c r="I168" i="9" a="1"/>
  <c r="I168" i="9"/>
  <c r="J168" i="9" a="1"/>
  <c r="J168" i="9"/>
  <c r="K168" i="9" a="1"/>
  <c r="K168" i="9"/>
  <c r="L168" i="9" a="1"/>
  <c r="L168" i="9"/>
  <c r="M168" i="9" a="1"/>
  <c r="M168" i="9"/>
  <c r="N168" i="9" a="1"/>
  <c r="N168" i="9"/>
  <c r="O168" i="9" a="1"/>
  <c r="O168" i="9"/>
  <c r="P168" i="9" a="1"/>
  <c r="P168" i="9"/>
  <c r="Q168" i="9" a="1"/>
  <c r="Q168" i="9"/>
  <c r="R168" i="9" a="1"/>
  <c r="R168" i="9"/>
  <c r="S168" i="9" a="1"/>
  <c r="S168" i="9"/>
  <c r="T168" i="9" a="1"/>
  <c r="T168" i="9"/>
  <c r="U168" i="9" a="1"/>
  <c r="U168" i="9"/>
  <c r="V168" i="9" a="1"/>
  <c r="V168" i="9"/>
  <c r="W168" i="9" a="1"/>
  <c r="W168" i="9"/>
  <c r="X168" i="9" a="1"/>
  <c r="X168" i="9"/>
  <c r="Y168" i="9" a="1"/>
  <c r="Y168" i="9"/>
  <c r="B169" i="9" a="1"/>
  <c r="B169" i="9"/>
  <c r="C169" i="9" a="1"/>
  <c r="C169" i="9"/>
  <c r="D169" i="9" a="1"/>
  <c r="D169" i="9"/>
  <c r="E169" i="9" a="1"/>
  <c r="E169" i="9"/>
  <c r="F169" i="9" a="1"/>
  <c r="F169" i="9"/>
  <c r="G169" i="9" a="1"/>
  <c r="G169" i="9"/>
  <c r="H169" i="9" a="1"/>
  <c r="H169" i="9"/>
  <c r="I169" i="9" a="1"/>
  <c r="I169" i="9"/>
  <c r="J169" i="9" a="1"/>
  <c r="J169" i="9"/>
  <c r="K169" i="9" a="1"/>
  <c r="K169" i="9"/>
  <c r="L169" i="9" a="1"/>
  <c r="L169" i="9"/>
  <c r="M169" i="9" a="1"/>
  <c r="M169" i="9"/>
  <c r="N169" i="9" a="1"/>
  <c r="N169" i="9"/>
  <c r="O169" i="9" a="1"/>
  <c r="O169" i="9"/>
  <c r="P169" i="9" a="1"/>
  <c r="P169" i="9"/>
  <c r="Q169" i="9" a="1"/>
  <c r="Q169" i="9"/>
  <c r="R169" i="9" a="1"/>
  <c r="R169" i="9"/>
  <c r="S169" i="9" a="1"/>
  <c r="S169" i="9"/>
  <c r="T169" i="9" a="1"/>
  <c r="T169" i="9"/>
  <c r="U169" i="9" a="1"/>
  <c r="U169" i="9"/>
  <c r="V169" i="9" a="1"/>
  <c r="V169" i="9"/>
  <c r="W169" i="9" a="1"/>
  <c r="W169" i="9"/>
  <c r="X169" i="9" a="1"/>
  <c r="X169" i="9"/>
  <c r="Y169" i="9" a="1"/>
  <c r="Y169" i="9"/>
  <c r="B170" i="9" a="1"/>
  <c r="B170" i="9"/>
  <c r="C170" i="9" a="1"/>
  <c r="C170" i="9"/>
  <c r="D170" i="9" a="1"/>
  <c r="D170" i="9"/>
  <c r="E170" i="9" a="1"/>
  <c r="E170" i="9"/>
  <c r="F170" i="9" a="1"/>
  <c r="F170" i="9"/>
  <c r="G170" i="9" a="1"/>
  <c r="G170" i="9"/>
  <c r="H170" i="9" a="1"/>
  <c r="H170" i="9"/>
  <c r="I170" i="9" a="1"/>
  <c r="I170" i="9"/>
  <c r="J170" i="9" a="1"/>
  <c r="J170" i="9"/>
  <c r="K170" i="9" a="1"/>
  <c r="K170" i="9"/>
  <c r="L170" i="9" a="1"/>
  <c r="L170" i="9"/>
  <c r="M170" i="9" a="1"/>
  <c r="M170" i="9"/>
  <c r="N170" i="9" a="1"/>
  <c r="N170" i="9"/>
  <c r="O170" i="9" a="1"/>
  <c r="O170" i="9"/>
  <c r="P170" i="9" a="1"/>
  <c r="P170" i="9"/>
  <c r="Q170" i="9" a="1"/>
  <c r="Q170" i="9"/>
  <c r="R170" i="9" a="1"/>
  <c r="R170" i="9"/>
  <c r="S170" i="9" a="1"/>
  <c r="S170" i="9"/>
  <c r="T170" i="9" a="1"/>
  <c r="T170" i="9"/>
  <c r="U170" i="9" a="1"/>
  <c r="U170" i="9"/>
  <c r="V170" i="9" a="1"/>
  <c r="V170" i="9"/>
  <c r="W170" i="9" a="1"/>
  <c r="W170" i="9"/>
  <c r="X170" i="9" a="1"/>
  <c r="X170" i="9"/>
  <c r="Y170" i="9" a="1"/>
  <c r="Y170" i="9"/>
  <c r="B171" i="9" a="1"/>
  <c r="B171" i="9"/>
  <c r="C171" i="9" a="1"/>
  <c r="C171" i="9"/>
  <c r="D171" i="9" a="1"/>
  <c r="D171" i="9"/>
  <c r="E171" i="9" a="1"/>
  <c r="E171" i="9"/>
  <c r="F171" i="9" a="1"/>
  <c r="F171" i="9"/>
  <c r="G171" i="9" a="1"/>
  <c r="G171" i="9"/>
  <c r="H171" i="9" a="1"/>
  <c r="H171" i="9"/>
  <c r="I171" i="9" a="1"/>
  <c r="I171" i="9"/>
  <c r="J171" i="9" a="1"/>
  <c r="J171" i="9"/>
  <c r="K171" i="9" a="1"/>
  <c r="K171" i="9"/>
  <c r="L171" i="9" a="1"/>
  <c r="L171" i="9"/>
  <c r="M171" i="9" a="1"/>
  <c r="M171" i="9"/>
  <c r="N171" i="9" a="1"/>
  <c r="N171" i="9"/>
  <c r="O171" i="9" a="1"/>
  <c r="O171" i="9"/>
  <c r="P171" i="9" a="1"/>
  <c r="P171" i="9"/>
  <c r="Q171" i="9" a="1"/>
  <c r="Q171" i="9"/>
  <c r="R171" i="9" a="1"/>
  <c r="R171" i="9"/>
  <c r="S171" i="9" a="1"/>
  <c r="S171" i="9"/>
  <c r="T171" i="9" a="1"/>
  <c r="T171" i="9"/>
  <c r="U171" i="9" a="1"/>
  <c r="U171" i="9"/>
  <c r="V171" i="9" a="1"/>
  <c r="V171" i="9"/>
  <c r="W171" i="9" a="1"/>
  <c r="W171" i="9"/>
  <c r="X171" i="9" a="1"/>
  <c r="X171" i="9"/>
  <c r="Y171" i="9" a="1"/>
  <c r="Y171" i="9"/>
  <c r="B172" i="9" a="1"/>
  <c r="B172" i="9"/>
  <c r="C172" i="9" a="1"/>
  <c r="C172" i="9"/>
  <c r="D172" i="9" a="1"/>
  <c r="D172" i="9"/>
  <c r="E172" i="9" a="1"/>
  <c r="E172" i="9"/>
  <c r="F172" i="9" a="1"/>
  <c r="F172" i="9"/>
  <c r="G172" i="9" a="1"/>
  <c r="G172" i="9"/>
  <c r="H172" i="9" a="1"/>
  <c r="H172" i="9"/>
  <c r="I172" i="9" a="1"/>
  <c r="I172" i="9"/>
  <c r="J172" i="9" a="1"/>
  <c r="J172" i="9"/>
  <c r="K172" i="9" a="1"/>
  <c r="K172" i="9"/>
  <c r="L172" i="9" a="1"/>
  <c r="L172" i="9"/>
  <c r="M172" i="9" a="1"/>
  <c r="M172" i="9"/>
  <c r="N172" i="9" a="1"/>
  <c r="N172" i="9"/>
  <c r="O172" i="9" a="1"/>
  <c r="O172" i="9"/>
  <c r="P172" i="9" a="1"/>
  <c r="P172" i="9"/>
  <c r="Q172" i="9" a="1"/>
  <c r="Q172" i="9"/>
  <c r="R172" i="9" a="1"/>
  <c r="R172" i="9"/>
  <c r="S172" i="9" a="1"/>
  <c r="S172" i="9"/>
  <c r="T172" i="9" a="1"/>
  <c r="T172" i="9"/>
  <c r="U172" i="9" a="1"/>
  <c r="U172" i="9"/>
  <c r="V172" i="9" a="1"/>
  <c r="V172" i="9"/>
  <c r="W172" i="9" a="1"/>
  <c r="W172" i="9"/>
  <c r="X172" i="9" a="1"/>
  <c r="X172" i="9"/>
  <c r="Y172" i="9" a="1"/>
  <c r="Y172" i="9"/>
  <c r="B173" i="9" a="1"/>
  <c r="B173" i="9"/>
  <c r="C173" i="9" a="1"/>
  <c r="C173" i="9"/>
  <c r="D173" i="9" a="1"/>
  <c r="D173" i="9"/>
  <c r="E173" i="9" a="1"/>
  <c r="E173" i="9"/>
  <c r="F173" i="9" a="1"/>
  <c r="F173" i="9"/>
  <c r="G173" i="9" a="1"/>
  <c r="G173" i="9"/>
  <c r="H173" i="9" a="1"/>
  <c r="H173" i="9"/>
  <c r="I173" i="9" a="1"/>
  <c r="I173" i="9"/>
  <c r="J173" i="9" a="1"/>
  <c r="J173" i="9"/>
  <c r="K173" i="9" a="1"/>
  <c r="K173" i="9"/>
  <c r="L173" i="9" a="1"/>
  <c r="L173" i="9"/>
  <c r="M173" i="9" a="1"/>
  <c r="M173" i="9"/>
  <c r="N173" i="9" a="1"/>
  <c r="N173" i="9"/>
  <c r="O173" i="9" a="1"/>
  <c r="O173" i="9"/>
  <c r="P173" i="9" a="1"/>
  <c r="P173" i="9"/>
  <c r="Q173" i="9" a="1"/>
  <c r="Q173" i="9"/>
  <c r="R173" i="9" a="1"/>
  <c r="R173" i="9"/>
  <c r="S173" i="9" a="1"/>
  <c r="S173" i="9"/>
  <c r="T173" i="9" a="1"/>
  <c r="T173" i="9"/>
  <c r="U173" i="9" a="1"/>
  <c r="U173" i="9"/>
  <c r="V173" i="9" a="1"/>
  <c r="V173" i="9"/>
  <c r="W173" i="9" a="1"/>
  <c r="W173" i="9"/>
  <c r="X173" i="9" a="1"/>
  <c r="X173" i="9"/>
  <c r="Y173" i="9" a="1"/>
  <c r="Y173" i="9"/>
  <c r="B174" i="9" a="1"/>
  <c r="B174" i="9"/>
  <c r="C174" i="9" a="1"/>
  <c r="C174" i="9"/>
  <c r="D174" i="9" a="1"/>
  <c r="D174" i="9"/>
  <c r="E174" i="9" a="1"/>
  <c r="E174" i="9"/>
  <c r="F174" i="9" a="1"/>
  <c r="F174" i="9"/>
  <c r="G174" i="9" a="1"/>
  <c r="G174" i="9"/>
  <c r="H174" i="9" a="1"/>
  <c r="H174" i="9"/>
  <c r="I174" i="9" a="1"/>
  <c r="I174" i="9"/>
  <c r="J174" i="9" a="1"/>
  <c r="J174" i="9"/>
  <c r="K174" i="9" a="1"/>
  <c r="K174" i="9"/>
  <c r="L174" i="9" a="1"/>
  <c r="L174" i="9"/>
  <c r="M174" i="9" a="1"/>
  <c r="M174" i="9"/>
  <c r="N174" i="9" a="1"/>
  <c r="N174" i="9"/>
  <c r="O174" i="9" a="1"/>
  <c r="O174" i="9"/>
  <c r="P174" i="9" a="1"/>
  <c r="P174" i="9"/>
  <c r="Q174" i="9" a="1"/>
  <c r="Q174" i="9"/>
  <c r="R174" i="9" a="1"/>
  <c r="R174" i="9"/>
  <c r="S174" i="9" a="1"/>
  <c r="S174" i="9"/>
  <c r="T174" i="9" a="1"/>
  <c r="T174" i="9"/>
  <c r="U174" i="9" a="1"/>
  <c r="U174" i="9"/>
  <c r="V174" i="9" a="1"/>
  <c r="V174" i="9"/>
  <c r="W174" i="9" a="1"/>
  <c r="W174" i="9"/>
  <c r="X174" i="9" a="1"/>
  <c r="X174" i="9"/>
  <c r="Y174" i="9" a="1"/>
  <c r="Y174" i="9"/>
  <c r="B175" i="9" a="1"/>
  <c r="B175" i="9"/>
  <c r="C175" i="9" a="1"/>
  <c r="C175" i="9"/>
  <c r="D175" i="9" a="1"/>
  <c r="D175" i="9"/>
  <c r="E175" i="9" a="1"/>
  <c r="E175" i="9"/>
  <c r="F175" i="9" a="1"/>
  <c r="F175" i="9"/>
  <c r="G175" i="9" a="1"/>
  <c r="G175" i="9"/>
  <c r="H175" i="9" a="1"/>
  <c r="H175" i="9"/>
  <c r="I175" i="9" a="1"/>
  <c r="I175" i="9"/>
  <c r="J175" i="9" a="1"/>
  <c r="J175" i="9"/>
  <c r="K175" i="9" a="1"/>
  <c r="K175" i="9"/>
  <c r="L175" i="9" a="1"/>
  <c r="L175" i="9"/>
  <c r="M175" i="9" a="1"/>
  <c r="M175" i="9"/>
  <c r="N175" i="9" a="1"/>
  <c r="N175" i="9"/>
  <c r="O175" i="9" a="1"/>
  <c r="O175" i="9"/>
  <c r="P175" i="9" a="1"/>
  <c r="P175" i="9"/>
  <c r="Q175" i="9" a="1"/>
  <c r="Q175" i="9"/>
  <c r="R175" i="9" a="1"/>
  <c r="R175" i="9"/>
  <c r="S175" i="9" a="1"/>
  <c r="S175" i="9"/>
  <c r="T175" i="9" a="1"/>
  <c r="T175" i="9"/>
  <c r="U175" i="9" a="1"/>
  <c r="U175" i="9"/>
  <c r="V175" i="9" a="1"/>
  <c r="V175" i="9"/>
  <c r="W175" i="9" a="1"/>
  <c r="W175" i="9"/>
  <c r="X175" i="9" a="1"/>
  <c r="X175" i="9"/>
  <c r="Y175" i="9" a="1"/>
  <c r="Y175" i="9"/>
  <c r="B176" i="9" a="1"/>
  <c r="B176" i="9"/>
  <c r="C176" i="9" a="1"/>
  <c r="C176" i="9"/>
  <c r="D176" i="9" a="1"/>
  <c r="D176" i="9"/>
  <c r="E176" i="9" a="1"/>
  <c r="E176" i="9"/>
  <c r="F176" i="9" a="1"/>
  <c r="F176" i="9"/>
  <c r="G176" i="9" a="1"/>
  <c r="G176" i="9"/>
  <c r="H176" i="9" a="1"/>
  <c r="H176" i="9"/>
  <c r="I176" i="9" a="1"/>
  <c r="I176" i="9"/>
  <c r="J176" i="9" a="1"/>
  <c r="J176" i="9"/>
  <c r="K176" i="9" a="1"/>
  <c r="K176" i="9"/>
  <c r="L176" i="9" a="1"/>
  <c r="L176" i="9"/>
  <c r="M176" i="9" a="1"/>
  <c r="M176" i="9"/>
  <c r="N176" i="9" a="1"/>
  <c r="N176" i="9"/>
  <c r="O176" i="9" a="1"/>
  <c r="O176" i="9"/>
  <c r="P176" i="9" a="1"/>
  <c r="P176" i="9"/>
  <c r="Q176" i="9" a="1"/>
  <c r="Q176" i="9"/>
  <c r="R176" i="9" a="1"/>
  <c r="R176" i="9"/>
  <c r="S176" i="9" a="1"/>
  <c r="S176" i="9"/>
  <c r="T176" i="9" a="1"/>
  <c r="T176" i="9"/>
  <c r="U176" i="9" a="1"/>
  <c r="U176" i="9"/>
  <c r="V176" i="9" a="1"/>
  <c r="V176" i="9"/>
  <c r="W176" i="9" a="1"/>
  <c r="W176" i="9"/>
  <c r="X176" i="9" a="1"/>
  <c r="X176" i="9"/>
  <c r="Y176" i="9" a="1"/>
  <c r="Y176" i="9"/>
  <c r="B177" i="9" a="1"/>
  <c r="B177" i="9"/>
  <c r="C177" i="9" a="1"/>
  <c r="C177" i="9"/>
  <c r="D177" i="9" a="1"/>
  <c r="D177" i="9"/>
  <c r="E177" i="9" a="1"/>
  <c r="E177" i="9"/>
  <c r="F177" i="9" a="1"/>
  <c r="F177" i="9"/>
  <c r="G177" i="9" a="1"/>
  <c r="G177" i="9"/>
  <c r="H177" i="9" a="1"/>
  <c r="H177" i="9"/>
  <c r="I177" i="9" a="1"/>
  <c r="I177" i="9"/>
  <c r="J177" i="9" a="1"/>
  <c r="J177" i="9"/>
  <c r="K177" i="9" a="1"/>
  <c r="K177" i="9"/>
  <c r="L177" i="9" a="1"/>
  <c r="L177" i="9"/>
  <c r="M177" i="9" a="1"/>
  <c r="M177" i="9"/>
  <c r="N177" i="9" a="1"/>
  <c r="N177" i="9"/>
  <c r="O177" i="9" a="1"/>
  <c r="O177" i="9"/>
  <c r="P177" i="9" a="1"/>
  <c r="P177" i="9"/>
  <c r="Q177" i="9" a="1"/>
  <c r="Q177" i="9"/>
  <c r="R177" i="9" a="1"/>
  <c r="R177" i="9"/>
  <c r="S177" i="9" a="1"/>
  <c r="S177" i="9"/>
  <c r="T177" i="9" a="1"/>
  <c r="T177" i="9"/>
  <c r="U177" i="9" a="1"/>
  <c r="U177" i="9"/>
  <c r="V177" i="9" a="1"/>
  <c r="V177" i="9"/>
  <c r="W177" i="9" a="1"/>
  <c r="W177" i="9"/>
  <c r="X177" i="9" a="1"/>
  <c r="X177" i="9"/>
  <c r="Y177" i="9" a="1"/>
  <c r="Y177" i="9"/>
  <c r="B178" i="9" a="1"/>
  <c r="B178" i="9"/>
  <c r="C178" i="9" a="1"/>
  <c r="C178" i="9"/>
  <c r="D178" i="9" a="1"/>
  <c r="D178" i="9"/>
  <c r="E178" i="9" a="1"/>
  <c r="E178" i="9"/>
  <c r="F178" i="9" a="1"/>
  <c r="F178" i="9"/>
  <c r="G178" i="9" a="1"/>
  <c r="G178" i="9"/>
  <c r="H178" i="9" a="1"/>
  <c r="H178" i="9"/>
  <c r="I178" i="9" a="1"/>
  <c r="I178" i="9"/>
  <c r="J178" i="9" a="1"/>
  <c r="J178" i="9"/>
  <c r="K178" i="9" a="1"/>
  <c r="K178" i="9"/>
  <c r="L178" i="9" a="1"/>
  <c r="L178" i="9"/>
  <c r="M178" i="9" a="1"/>
  <c r="M178" i="9"/>
  <c r="N178" i="9" a="1"/>
  <c r="N178" i="9"/>
  <c r="O178" i="9" a="1"/>
  <c r="O178" i="9"/>
  <c r="P178" i="9" a="1"/>
  <c r="P178" i="9"/>
  <c r="Q178" i="9" a="1"/>
  <c r="Q178" i="9"/>
  <c r="R178" i="9" a="1"/>
  <c r="R178" i="9"/>
  <c r="S178" i="9" a="1"/>
  <c r="S178" i="9"/>
  <c r="T178" i="9" a="1"/>
  <c r="T178" i="9"/>
  <c r="U178" i="9" a="1"/>
  <c r="U178" i="9"/>
  <c r="V178" i="9" a="1"/>
  <c r="V178" i="9"/>
  <c r="W178" i="9" a="1"/>
  <c r="W178" i="9"/>
  <c r="X178" i="9" a="1"/>
  <c r="X178" i="9"/>
  <c r="Y178" i="9" a="1"/>
  <c r="Y178" i="9"/>
  <c r="B179" i="9" a="1"/>
  <c r="B179" i="9"/>
  <c r="C179" i="9" a="1"/>
  <c r="C179" i="9"/>
  <c r="D179" i="9" a="1"/>
  <c r="D179" i="9"/>
  <c r="E179" i="9" a="1"/>
  <c r="E179" i="9"/>
  <c r="F179" i="9" a="1"/>
  <c r="F179" i="9"/>
  <c r="G179" i="9" a="1"/>
  <c r="G179" i="9"/>
  <c r="H179" i="9" a="1"/>
  <c r="H179" i="9"/>
  <c r="I179" i="9" a="1"/>
  <c r="I179" i="9"/>
  <c r="J179" i="9" a="1"/>
  <c r="J179" i="9"/>
  <c r="K179" i="9" a="1"/>
  <c r="K179" i="9"/>
  <c r="L179" i="9" a="1"/>
  <c r="L179" i="9"/>
  <c r="M179" i="9" a="1"/>
  <c r="M179" i="9"/>
  <c r="N179" i="9" a="1"/>
  <c r="N179" i="9"/>
  <c r="O179" i="9" a="1"/>
  <c r="O179" i="9"/>
  <c r="P179" i="9" a="1"/>
  <c r="P179" i="9"/>
  <c r="Q179" i="9" a="1"/>
  <c r="Q179" i="9"/>
  <c r="R179" i="9" a="1"/>
  <c r="R179" i="9"/>
  <c r="S179" i="9" a="1"/>
  <c r="S179" i="9"/>
  <c r="T179" i="9" a="1"/>
  <c r="T179" i="9"/>
  <c r="U179" i="9" a="1"/>
  <c r="U179" i="9"/>
  <c r="V179" i="9" a="1"/>
  <c r="V179" i="9"/>
  <c r="W179" i="9" a="1"/>
  <c r="W179" i="9"/>
  <c r="X179" i="9" a="1"/>
  <c r="X179" i="9"/>
  <c r="Y179" i="9" a="1"/>
  <c r="Y179" i="9"/>
  <c r="B180" i="9" a="1"/>
  <c r="B180" i="9"/>
  <c r="C180" i="9" a="1"/>
  <c r="C180" i="9"/>
  <c r="D180" i="9" a="1"/>
  <c r="D180" i="9"/>
  <c r="E180" i="9" a="1"/>
  <c r="E180" i="9"/>
  <c r="F180" i="9" a="1"/>
  <c r="F180" i="9"/>
  <c r="G180" i="9" a="1"/>
  <c r="G180" i="9"/>
  <c r="H180" i="9" a="1"/>
  <c r="H180" i="9"/>
  <c r="I180" i="9" a="1"/>
  <c r="I180" i="9"/>
  <c r="J180" i="9" a="1"/>
  <c r="J180" i="9"/>
  <c r="K180" i="9" a="1"/>
  <c r="K180" i="9"/>
  <c r="L180" i="9" a="1"/>
  <c r="L180" i="9"/>
  <c r="M180" i="9" a="1"/>
  <c r="M180" i="9"/>
  <c r="N180" i="9" a="1"/>
  <c r="N180" i="9"/>
  <c r="O180" i="9" a="1"/>
  <c r="O180" i="9"/>
  <c r="P180" i="9" a="1"/>
  <c r="P180" i="9"/>
  <c r="Q180" i="9" a="1"/>
  <c r="Q180" i="9"/>
  <c r="R180" i="9" a="1"/>
  <c r="R180" i="9"/>
  <c r="S180" i="9" a="1"/>
  <c r="S180" i="9"/>
  <c r="T180" i="9" a="1"/>
  <c r="T180" i="9"/>
  <c r="U180" i="9" a="1"/>
  <c r="U180" i="9"/>
  <c r="V180" i="9" a="1"/>
  <c r="V180" i="9"/>
  <c r="W180" i="9" a="1"/>
  <c r="W180" i="9"/>
  <c r="X180" i="9" a="1"/>
  <c r="X180" i="9"/>
  <c r="Y180" i="9" a="1"/>
  <c r="Y180" i="9"/>
  <c r="B181" i="9" a="1"/>
  <c r="B181" i="9"/>
  <c r="C181" i="9" a="1"/>
  <c r="C181" i="9"/>
  <c r="D181" i="9" a="1"/>
  <c r="D181" i="9"/>
  <c r="E181" i="9" a="1"/>
  <c r="E181" i="9"/>
  <c r="F181" i="9" a="1"/>
  <c r="F181" i="9"/>
  <c r="G181" i="9" a="1"/>
  <c r="G181" i="9"/>
  <c r="H181" i="9" a="1"/>
  <c r="H181" i="9"/>
  <c r="I181" i="9" a="1"/>
  <c r="I181" i="9"/>
  <c r="J181" i="9" a="1"/>
  <c r="J181" i="9"/>
  <c r="K181" i="9" a="1"/>
  <c r="K181" i="9"/>
  <c r="L181" i="9" a="1"/>
  <c r="L181" i="9"/>
  <c r="M181" i="9" a="1"/>
  <c r="M181" i="9"/>
  <c r="N181" i="9" a="1"/>
  <c r="N181" i="9"/>
  <c r="O181" i="9" a="1"/>
  <c r="O181" i="9"/>
  <c r="P181" i="9" a="1"/>
  <c r="P181" i="9"/>
  <c r="Q181" i="9" a="1"/>
  <c r="Q181" i="9"/>
  <c r="R181" i="9" a="1"/>
  <c r="R181" i="9"/>
  <c r="S181" i="9" a="1"/>
  <c r="S181" i="9"/>
  <c r="T181" i="9" a="1"/>
  <c r="T181" i="9"/>
  <c r="U181" i="9" a="1"/>
  <c r="U181" i="9"/>
  <c r="V181" i="9" a="1"/>
  <c r="V181" i="9"/>
  <c r="W181" i="9" a="1"/>
  <c r="W181" i="9"/>
  <c r="X181" i="9" a="1"/>
  <c r="X181" i="9"/>
  <c r="Y181" i="9" a="1"/>
  <c r="Y181" i="9"/>
  <c r="B182" i="9" a="1"/>
  <c r="B182" i="9"/>
  <c r="C182" i="9" a="1"/>
  <c r="C182" i="9"/>
  <c r="D182" i="9" a="1"/>
  <c r="D182" i="9"/>
  <c r="E182" i="9" a="1"/>
  <c r="E182" i="9"/>
  <c r="F182" i="9" a="1"/>
  <c r="F182" i="9"/>
  <c r="G182" i="9" a="1"/>
  <c r="G182" i="9"/>
  <c r="H182" i="9" a="1"/>
  <c r="H182" i="9"/>
  <c r="I182" i="9" a="1"/>
  <c r="I182" i="9"/>
  <c r="J182" i="9" a="1"/>
  <c r="J182" i="9"/>
  <c r="K182" i="9" a="1"/>
  <c r="K182" i="9"/>
  <c r="L182" i="9" a="1"/>
  <c r="L182" i="9"/>
  <c r="M182" i="9" a="1"/>
  <c r="M182" i="9"/>
  <c r="N182" i="9" a="1"/>
  <c r="N182" i="9"/>
  <c r="O182" i="9" a="1"/>
  <c r="O182" i="9"/>
  <c r="P182" i="9" a="1"/>
  <c r="P182" i="9"/>
  <c r="Q182" i="9" a="1"/>
  <c r="Q182" i="9"/>
  <c r="R182" i="9" a="1"/>
  <c r="R182" i="9"/>
  <c r="S182" i="9" a="1"/>
  <c r="S182" i="9"/>
  <c r="T182" i="9" a="1"/>
  <c r="T182" i="9"/>
  <c r="U182" i="9" a="1"/>
  <c r="U182" i="9"/>
  <c r="V182" i="9" a="1"/>
  <c r="V182" i="9"/>
  <c r="W182" i="9" a="1"/>
  <c r="W182" i="9"/>
  <c r="X182" i="9" a="1"/>
  <c r="X182" i="9"/>
  <c r="Y182" i="9" a="1"/>
  <c r="Y182" i="9"/>
  <c r="B183" i="9" a="1"/>
  <c r="B183" i="9"/>
  <c r="C183" i="9" a="1"/>
  <c r="C183" i="9"/>
  <c r="D183" i="9" a="1"/>
  <c r="D183" i="9"/>
  <c r="E183" i="9" a="1"/>
  <c r="E183" i="9"/>
  <c r="F183" i="9" a="1"/>
  <c r="F183" i="9"/>
  <c r="G183" i="9" a="1"/>
  <c r="G183" i="9"/>
  <c r="H183" i="9" a="1"/>
  <c r="H183" i="9"/>
  <c r="I183" i="9" a="1"/>
  <c r="I183" i="9"/>
  <c r="J183" i="9" a="1"/>
  <c r="J183" i="9"/>
  <c r="K183" i="9" a="1"/>
  <c r="K183" i="9"/>
  <c r="L183" i="9" a="1"/>
  <c r="L183" i="9"/>
  <c r="M183" i="9" a="1"/>
  <c r="M183" i="9"/>
  <c r="N183" i="9" a="1"/>
  <c r="N183" i="9"/>
  <c r="O183" i="9" a="1"/>
  <c r="O183" i="9"/>
  <c r="P183" i="9" a="1"/>
  <c r="P183" i="9"/>
  <c r="Q183" i="9" a="1"/>
  <c r="Q183" i="9"/>
  <c r="R183" i="9" a="1"/>
  <c r="R183" i="9"/>
  <c r="S183" i="9" a="1"/>
  <c r="S183" i="9"/>
  <c r="T183" i="9" a="1"/>
  <c r="T183" i="9"/>
  <c r="U183" i="9" a="1"/>
  <c r="U183" i="9"/>
  <c r="V183" i="9" a="1"/>
  <c r="V183" i="9"/>
  <c r="W183" i="9" a="1"/>
  <c r="W183" i="9"/>
  <c r="X183" i="9" a="1"/>
  <c r="X183" i="9"/>
  <c r="Y183" i="9" a="1"/>
  <c r="Y183" i="9"/>
  <c r="B184" i="9" a="1"/>
  <c r="B184" i="9"/>
  <c r="C184" i="9" a="1"/>
  <c r="C184" i="9"/>
  <c r="D184" i="9" a="1"/>
  <c r="D184" i="9"/>
  <c r="E184" i="9" a="1"/>
  <c r="E184" i="9"/>
  <c r="F184" i="9" a="1"/>
  <c r="F184" i="9"/>
  <c r="G184" i="9" a="1"/>
  <c r="G184" i="9"/>
  <c r="H184" i="9" a="1"/>
  <c r="H184" i="9"/>
  <c r="I184" i="9" a="1"/>
  <c r="I184" i="9"/>
  <c r="J184" i="9" a="1"/>
  <c r="J184" i="9"/>
  <c r="K184" i="9" a="1"/>
  <c r="K184" i="9"/>
  <c r="L184" i="9" a="1"/>
  <c r="L184" i="9"/>
  <c r="M184" i="9" a="1"/>
  <c r="M184" i="9"/>
  <c r="N184" i="9" a="1"/>
  <c r="N184" i="9"/>
  <c r="O184" i="9" a="1"/>
  <c r="O184" i="9"/>
  <c r="P184" i="9" a="1"/>
  <c r="P184" i="9"/>
  <c r="Q184" i="9" a="1"/>
  <c r="Q184" i="9"/>
  <c r="R184" i="9" a="1"/>
  <c r="R184" i="9"/>
  <c r="S184" i="9" a="1"/>
  <c r="S184" i="9"/>
  <c r="T184" i="9" a="1"/>
  <c r="T184" i="9"/>
  <c r="U184" i="9" a="1"/>
  <c r="U184" i="9"/>
  <c r="V184" i="9" a="1"/>
  <c r="V184" i="9"/>
  <c r="W184" i="9" a="1"/>
  <c r="W184" i="9"/>
  <c r="X184" i="9" a="1"/>
  <c r="X184" i="9"/>
  <c r="Y184" i="9" a="1"/>
  <c r="Y184" i="9"/>
  <c r="B185" i="9" a="1"/>
  <c r="B185" i="9"/>
  <c r="C185" i="9" a="1"/>
  <c r="C185" i="9"/>
  <c r="D185" i="9" a="1"/>
  <c r="D185" i="9"/>
  <c r="E185" i="9" a="1"/>
  <c r="E185" i="9"/>
  <c r="F185" i="9" a="1"/>
  <c r="F185" i="9"/>
  <c r="G185" i="9" a="1"/>
  <c r="G185" i="9"/>
  <c r="H185" i="9" a="1"/>
  <c r="H185" i="9"/>
  <c r="I185" i="9" a="1"/>
  <c r="I185" i="9"/>
  <c r="J185" i="9" a="1"/>
  <c r="J185" i="9"/>
  <c r="K185" i="9" a="1"/>
  <c r="K185" i="9"/>
  <c r="L185" i="9" a="1"/>
  <c r="L185" i="9"/>
  <c r="M185" i="9" a="1"/>
  <c r="M185" i="9"/>
  <c r="N185" i="9" a="1"/>
  <c r="N185" i="9"/>
  <c r="O185" i="9" a="1"/>
  <c r="O185" i="9"/>
  <c r="P185" i="9" a="1"/>
  <c r="P185" i="9"/>
  <c r="Q185" i="9" a="1"/>
  <c r="Q185" i="9"/>
  <c r="R185" i="9" a="1"/>
  <c r="R185" i="9"/>
  <c r="S185" i="9" a="1"/>
  <c r="S185" i="9"/>
  <c r="T185" i="9" a="1"/>
  <c r="T185" i="9"/>
  <c r="U185" i="9" a="1"/>
  <c r="U185" i="9"/>
  <c r="V185" i="9" a="1"/>
  <c r="V185" i="9"/>
  <c r="W185" i="9" a="1"/>
  <c r="W185" i="9"/>
  <c r="X185" i="9" a="1"/>
  <c r="X185" i="9"/>
  <c r="Y185" i="9" a="1"/>
  <c r="Y185" i="9"/>
  <c r="B186" i="9" a="1"/>
  <c r="B186" i="9"/>
  <c r="C186" i="9" a="1"/>
  <c r="C186" i="9"/>
  <c r="D186" i="9" a="1"/>
  <c r="D186" i="9"/>
  <c r="E186" i="9" a="1"/>
  <c r="E186" i="9"/>
  <c r="F186" i="9" a="1"/>
  <c r="F186" i="9"/>
  <c r="G186" i="9" a="1"/>
  <c r="G186" i="9"/>
  <c r="H186" i="9" a="1"/>
  <c r="H186" i="9"/>
  <c r="I186" i="9" a="1"/>
  <c r="I186" i="9"/>
  <c r="J186" i="9" a="1"/>
  <c r="J186" i="9"/>
  <c r="K186" i="9" a="1"/>
  <c r="K186" i="9"/>
  <c r="L186" i="9" a="1"/>
  <c r="L186" i="9"/>
  <c r="M186" i="9" a="1"/>
  <c r="M186" i="9"/>
  <c r="N186" i="9" a="1"/>
  <c r="N186" i="9"/>
  <c r="O186" i="9" a="1"/>
  <c r="O186" i="9"/>
  <c r="P186" i="9" a="1"/>
  <c r="P186" i="9"/>
  <c r="Q186" i="9" a="1"/>
  <c r="Q186" i="9"/>
  <c r="R186" i="9" a="1"/>
  <c r="R186" i="9"/>
  <c r="S186" i="9" a="1"/>
  <c r="S186" i="9"/>
  <c r="T186" i="9" a="1"/>
  <c r="T186" i="9"/>
  <c r="U186" i="9" a="1"/>
  <c r="U186" i="9"/>
  <c r="V186" i="9" a="1"/>
  <c r="V186" i="9"/>
  <c r="W186" i="9" a="1"/>
  <c r="W186" i="9"/>
  <c r="X186" i="9" a="1"/>
  <c r="X186" i="9"/>
  <c r="Y186" i="9" a="1"/>
  <c r="Y186" i="9"/>
  <c r="B187" i="9" a="1"/>
  <c r="B187" i="9"/>
  <c r="C187" i="9" a="1"/>
  <c r="C187" i="9"/>
  <c r="D187" i="9" a="1"/>
  <c r="D187" i="9"/>
  <c r="E187" i="9" a="1"/>
  <c r="E187" i="9"/>
  <c r="F187" i="9" a="1"/>
  <c r="F187" i="9"/>
  <c r="G187" i="9" a="1"/>
  <c r="G187" i="9"/>
  <c r="H187" i="9" a="1"/>
  <c r="H187" i="9"/>
  <c r="I187" i="9" a="1"/>
  <c r="I187" i="9"/>
  <c r="J187" i="9" a="1"/>
  <c r="J187" i="9"/>
  <c r="K187" i="9" a="1"/>
  <c r="K187" i="9"/>
  <c r="L187" i="9" a="1"/>
  <c r="L187" i="9"/>
  <c r="M187" i="9" a="1"/>
  <c r="M187" i="9"/>
  <c r="N187" i="9" a="1"/>
  <c r="N187" i="9"/>
  <c r="O187" i="9" a="1"/>
  <c r="O187" i="9"/>
  <c r="P187" i="9" a="1"/>
  <c r="P187" i="9"/>
  <c r="Q187" i="9" a="1"/>
  <c r="Q187" i="9"/>
  <c r="R187" i="9" a="1"/>
  <c r="R187" i="9"/>
  <c r="S187" i="9" a="1"/>
  <c r="S187" i="9"/>
  <c r="T187" i="9" a="1"/>
  <c r="T187" i="9"/>
  <c r="U187" i="9" a="1"/>
  <c r="U187" i="9"/>
  <c r="V187" i="9" a="1"/>
  <c r="V187" i="9"/>
  <c r="W187" i="9" a="1"/>
  <c r="W187" i="9"/>
  <c r="X187" i="9" a="1"/>
  <c r="X187" i="9"/>
  <c r="Y187" i="9" a="1"/>
  <c r="Y187" i="9"/>
  <c r="B188" i="9" a="1"/>
  <c r="B188" i="9"/>
  <c r="C188" i="9" a="1"/>
  <c r="C188" i="9"/>
  <c r="D188" i="9" a="1"/>
  <c r="D188" i="9"/>
  <c r="E188" i="9" a="1"/>
  <c r="E188" i="9"/>
  <c r="F188" i="9" a="1"/>
  <c r="F188" i="9"/>
  <c r="G188" i="9" a="1"/>
  <c r="G188" i="9"/>
  <c r="H188" i="9" a="1"/>
  <c r="H188" i="9"/>
  <c r="I188" i="9" a="1"/>
  <c r="I188" i="9"/>
  <c r="J188" i="9" a="1"/>
  <c r="J188" i="9"/>
  <c r="K188" i="9" a="1"/>
  <c r="K188" i="9"/>
  <c r="L188" i="9" a="1"/>
  <c r="L188" i="9"/>
  <c r="M188" i="9" a="1"/>
  <c r="M188" i="9"/>
  <c r="N188" i="9" a="1"/>
  <c r="N188" i="9"/>
  <c r="O188" i="9" a="1"/>
  <c r="O188" i="9"/>
  <c r="P188" i="9" a="1"/>
  <c r="P188" i="9"/>
  <c r="Q188" i="9" a="1"/>
  <c r="Q188" i="9"/>
  <c r="R188" i="9" a="1"/>
  <c r="R188" i="9"/>
  <c r="S188" i="9" a="1"/>
  <c r="S188" i="9"/>
  <c r="T188" i="9" a="1"/>
  <c r="T188" i="9"/>
  <c r="U188" i="9" a="1"/>
  <c r="U188" i="9"/>
  <c r="V188" i="9" a="1"/>
  <c r="V188" i="9"/>
  <c r="W188" i="9" a="1"/>
  <c r="W188" i="9"/>
  <c r="X188" i="9" a="1"/>
  <c r="X188" i="9"/>
  <c r="Y188" i="9" a="1"/>
  <c r="Y188" i="9"/>
  <c r="B189" i="9" a="1"/>
  <c r="B189" i="9"/>
  <c r="C189" i="9" a="1"/>
  <c r="C189" i="9"/>
  <c r="D189" i="9" a="1"/>
  <c r="D189" i="9"/>
  <c r="E189" i="9" a="1"/>
  <c r="E189" i="9"/>
  <c r="F189" i="9" a="1"/>
  <c r="F189" i="9"/>
  <c r="G189" i="9" a="1"/>
  <c r="G189" i="9"/>
  <c r="H189" i="9" a="1"/>
  <c r="H189" i="9"/>
  <c r="I189" i="9" a="1"/>
  <c r="I189" i="9"/>
  <c r="J189" i="9" a="1"/>
  <c r="J189" i="9"/>
  <c r="K189" i="9" a="1"/>
  <c r="K189" i="9"/>
  <c r="L189" i="9" a="1"/>
  <c r="L189" i="9"/>
  <c r="M189" i="9" a="1"/>
  <c r="M189" i="9"/>
  <c r="N189" i="9" a="1"/>
  <c r="N189" i="9"/>
  <c r="O189" i="9" a="1"/>
  <c r="O189" i="9"/>
  <c r="P189" i="9" a="1"/>
  <c r="P189" i="9"/>
  <c r="Q189" i="9" a="1"/>
  <c r="Q189" i="9"/>
  <c r="R189" i="9" a="1"/>
  <c r="R189" i="9"/>
  <c r="S189" i="9" a="1"/>
  <c r="S189" i="9"/>
  <c r="T189" i="9" a="1"/>
  <c r="T189" i="9"/>
  <c r="U189" i="9" a="1"/>
  <c r="U189" i="9"/>
  <c r="V189" i="9" a="1"/>
  <c r="V189" i="9"/>
  <c r="W189" i="9" a="1"/>
  <c r="W189" i="9"/>
  <c r="X189" i="9" a="1"/>
  <c r="X189" i="9"/>
  <c r="Y189" i="9" a="1"/>
  <c r="Y189" i="9"/>
  <c r="B190" i="9" a="1"/>
  <c r="B190" i="9"/>
  <c r="C190" i="9" a="1"/>
  <c r="C190" i="9"/>
  <c r="D190" i="9" a="1"/>
  <c r="D190" i="9"/>
  <c r="E190" i="9" a="1"/>
  <c r="E190" i="9"/>
  <c r="F190" i="9" a="1"/>
  <c r="F190" i="9"/>
  <c r="G190" i="9" a="1"/>
  <c r="G190" i="9"/>
  <c r="H190" i="9" a="1"/>
  <c r="H190" i="9"/>
  <c r="I190" i="9" a="1"/>
  <c r="I190" i="9"/>
  <c r="J190" i="9" a="1"/>
  <c r="J190" i="9"/>
  <c r="K190" i="9" a="1"/>
  <c r="K190" i="9"/>
  <c r="L190" i="9" a="1"/>
  <c r="L190" i="9"/>
  <c r="M190" i="9" a="1"/>
  <c r="M190" i="9"/>
  <c r="N190" i="9" a="1"/>
  <c r="N190" i="9"/>
  <c r="O190" i="9" a="1"/>
  <c r="O190" i="9"/>
  <c r="P190" i="9" a="1"/>
  <c r="P190" i="9"/>
  <c r="Q190" i="9" a="1"/>
  <c r="Q190" i="9"/>
  <c r="R190" i="9" a="1"/>
  <c r="R190" i="9"/>
  <c r="S190" i="9" a="1"/>
  <c r="S190" i="9"/>
  <c r="T190" i="9" a="1"/>
  <c r="T190" i="9"/>
  <c r="U190" i="9" a="1"/>
  <c r="U190" i="9"/>
  <c r="V190" i="9" a="1"/>
  <c r="V190" i="9"/>
  <c r="W190" i="9" a="1"/>
  <c r="W190" i="9"/>
  <c r="X190" i="9" a="1"/>
  <c r="X190" i="9"/>
  <c r="Y190" i="9" a="1"/>
  <c r="Y190" i="9"/>
  <c r="B191" i="9" a="1"/>
  <c r="B191" i="9"/>
  <c r="C191" i="9" a="1"/>
  <c r="C191" i="9"/>
  <c r="D191" i="9" a="1"/>
  <c r="D191" i="9"/>
  <c r="E191" i="9" a="1"/>
  <c r="E191" i="9"/>
  <c r="F191" i="9" a="1"/>
  <c r="F191" i="9"/>
  <c r="G191" i="9" a="1"/>
  <c r="G191" i="9"/>
  <c r="H191" i="9" a="1"/>
  <c r="H191" i="9"/>
  <c r="I191" i="9" a="1"/>
  <c r="I191" i="9"/>
  <c r="J191" i="9" a="1"/>
  <c r="J191" i="9"/>
  <c r="K191" i="9" a="1"/>
  <c r="K191" i="9"/>
  <c r="L191" i="9" a="1"/>
  <c r="L191" i="9"/>
  <c r="M191" i="9" a="1"/>
  <c r="M191" i="9"/>
  <c r="N191" i="9" a="1"/>
  <c r="N191" i="9"/>
  <c r="O191" i="9" a="1"/>
  <c r="O191" i="9"/>
  <c r="P191" i="9" a="1"/>
  <c r="P191" i="9"/>
  <c r="Q191" i="9" a="1"/>
  <c r="Q191" i="9"/>
  <c r="R191" i="9" a="1"/>
  <c r="R191" i="9"/>
  <c r="S191" i="9" a="1"/>
  <c r="S191" i="9"/>
  <c r="T191" i="9" a="1"/>
  <c r="T191" i="9"/>
  <c r="U191" i="9" a="1"/>
  <c r="U191" i="9"/>
  <c r="V191" i="9" a="1"/>
  <c r="V191" i="9"/>
  <c r="W191" i="9" a="1"/>
  <c r="W191" i="9"/>
  <c r="X191" i="9" a="1"/>
  <c r="X191" i="9"/>
  <c r="Y191" i="9" a="1"/>
  <c r="Y191" i="9"/>
  <c r="B192" i="9" a="1"/>
  <c r="B192" i="9"/>
  <c r="C192" i="9" a="1"/>
  <c r="C192" i="9"/>
  <c r="D192" i="9" a="1"/>
  <c r="D192" i="9"/>
  <c r="E192" i="9" a="1"/>
  <c r="E192" i="9"/>
  <c r="F192" i="9" a="1"/>
  <c r="F192" i="9"/>
  <c r="G192" i="9" a="1"/>
  <c r="G192" i="9"/>
  <c r="H192" i="9" a="1"/>
  <c r="H192" i="9"/>
  <c r="I192" i="9" a="1"/>
  <c r="I192" i="9"/>
  <c r="J192" i="9" a="1"/>
  <c r="J192" i="9"/>
  <c r="K192" i="9" a="1"/>
  <c r="K192" i="9"/>
  <c r="L192" i="9" a="1"/>
  <c r="L192" i="9"/>
  <c r="M192" i="9" a="1"/>
  <c r="M192" i="9"/>
  <c r="N192" i="9" a="1"/>
  <c r="N192" i="9"/>
  <c r="O192" i="9" a="1"/>
  <c r="O192" i="9"/>
  <c r="P192" i="9" a="1"/>
  <c r="P192" i="9"/>
  <c r="Q192" i="9" a="1"/>
  <c r="Q192" i="9"/>
  <c r="R192" i="9" a="1"/>
  <c r="R192" i="9"/>
  <c r="S192" i="9" a="1"/>
  <c r="S192" i="9"/>
  <c r="T192" i="9" a="1"/>
  <c r="T192" i="9"/>
  <c r="U192" i="9" a="1"/>
  <c r="U192" i="9"/>
  <c r="V192" i="9" a="1"/>
  <c r="V192" i="9"/>
  <c r="W192" i="9" a="1"/>
  <c r="W192" i="9"/>
  <c r="X192" i="9" a="1"/>
  <c r="X192" i="9"/>
  <c r="Y192" i="9" a="1"/>
  <c r="Y192" i="9"/>
  <c r="B193" i="9" a="1"/>
  <c r="B193" i="9"/>
  <c r="C193" i="9" a="1"/>
  <c r="C193" i="9"/>
  <c r="D193" i="9" a="1"/>
  <c r="D193" i="9"/>
  <c r="E193" i="9" a="1"/>
  <c r="E193" i="9"/>
  <c r="F193" i="9" a="1"/>
  <c r="F193" i="9"/>
  <c r="G193" i="9" a="1"/>
  <c r="G193" i="9"/>
  <c r="H193" i="9" a="1"/>
  <c r="H193" i="9"/>
  <c r="I193" i="9" a="1"/>
  <c r="I193" i="9"/>
  <c r="J193" i="9" a="1"/>
  <c r="J193" i="9"/>
  <c r="K193" i="9" a="1"/>
  <c r="K193" i="9"/>
  <c r="L193" i="9" a="1"/>
  <c r="L193" i="9"/>
  <c r="M193" i="9" a="1"/>
  <c r="M193" i="9"/>
  <c r="N193" i="9" a="1"/>
  <c r="N193" i="9"/>
  <c r="O193" i="9" a="1"/>
  <c r="O193" i="9"/>
  <c r="P193" i="9" a="1"/>
  <c r="P193" i="9"/>
  <c r="Q193" i="9" a="1"/>
  <c r="Q193" i="9"/>
  <c r="R193" i="9" a="1"/>
  <c r="R193" i="9"/>
  <c r="S193" i="9" a="1"/>
  <c r="S193" i="9"/>
  <c r="T193" i="9" a="1"/>
  <c r="T193" i="9"/>
  <c r="U193" i="9" a="1"/>
  <c r="U193" i="9"/>
  <c r="V193" i="9" a="1"/>
  <c r="V193" i="9"/>
  <c r="W193" i="9" a="1"/>
  <c r="W193" i="9"/>
  <c r="X193" i="9" a="1"/>
  <c r="X193" i="9"/>
  <c r="Y193" i="9" a="1"/>
  <c r="Y193" i="9"/>
  <c r="B194" i="9" a="1"/>
  <c r="B194" i="9"/>
  <c r="C194" i="9" a="1"/>
  <c r="C194" i="9"/>
  <c r="D194" i="9" a="1"/>
  <c r="D194" i="9"/>
  <c r="E194" i="9" a="1"/>
  <c r="E194" i="9"/>
  <c r="F194" i="9" a="1"/>
  <c r="F194" i="9"/>
  <c r="G194" i="9" a="1"/>
  <c r="G194" i="9"/>
  <c r="H194" i="9" a="1"/>
  <c r="H194" i="9"/>
  <c r="I194" i="9" a="1"/>
  <c r="I194" i="9"/>
  <c r="J194" i="9" a="1"/>
  <c r="J194" i="9"/>
  <c r="K194" i="9" a="1"/>
  <c r="K194" i="9"/>
  <c r="L194" i="9" a="1"/>
  <c r="L194" i="9"/>
  <c r="M194" i="9" a="1"/>
  <c r="M194" i="9"/>
  <c r="N194" i="9" a="1"/>
  <c r="N194" i="9"/>
  <c r="O194" i="9" a="1"/>
  <c r="O194" i="9"/>
  <c r="P194" i="9" a="1"/>
  <c r="P194" i="9"/>
  <c r="Q194" i="9" a="1"/>
  <c r="Q194" i="9"/>
  <c r="R194" i="9" a="1"/>
  <c r="R194" i="9"/>
  <c r="S194" i="9" a="1"/>
  <c r="S194" i="9"/>
  <c r="T194" i="9" a="1"/>
  <c r="T194" i="9"/>
  <c r="U194" i="9" a="1"/>
  <c r="U194" i="9"/>
  <c r="V194" i="9" a="1"/>
  <c r="V194" i="9"/>
  <c r="W194" i="9" a="1"/>
  <c r="W194" i="9"/>
  <c r="X194" i="9" a="1"/>
  <c r="X194" i="9"/>
  <c r="Y194" i="9" a="1"/>
  <c r="Y194" i="9"/>
  <c r="B195" i="9" a="1"/>
  <c r="B195" i="9"/>
  <c r="C195" i="9" a="1"/>
  <c r="C195" i="9"/>
  <c r="D195" i="9" a="1"/>
  <c r="D195" i="9"/>
  <c r="E195" i="9" a="1"/>
  <c r="E195" i="9"/>
  <c r="F195" i="9" a="1"/>
  <c r="F195" i="9"/>
  <c r="G195" i="9" a="1"/>
  <c r="G195" i="9"/>
  <c r="H195" i="9" a="1"/>
  <c r="H195" i="9"/>
  <c r="I195" i="9" a="1"/>
  <c r="I195" i="9"/>
  <c r="J195" i="9" a="1"/>
  <c r="J195" i="9"/>
  <c r="K195" i="9" a="1"/>
  <c r="K195" i="9"/>
  <c r="L195" i="9" a="1"/>
  <c r="L195" i="9"/>
  <c r="M195" i="9" a="1"/>
  <c r="M195" i="9"/>
  <c r="N195" i="9" a="1"/>
  <c r="N195" i="9"/>
  <c r="O195" i="9" a="1"/>
  <c r="O195" i="9"/>
  <c r="P195" i="9" a="1"/>
  <c r="P195" i="9"/>
  <c r="Q195" i="9" a="1"/>
  <c r="Q195" i="9"/>
  <c r="R195" i="9" a="1"/>
  <c r="R195" i="9"/>
  <c r="S195" i="9" a="1"/>
  <c r="S195" i="9"/>
  <c r="T195" i="9" a="1"/>
  <c r="T195" i="9"/>
  <c r="U195" i="9" a="1"/>
  <c r="U195" i="9"/>
  <c r="V195" i="9" a="1"/>
  <c r="V195" i="9"/>
  <c r="W195" i="9" a="1"/>
  <c r="W195" i="9"/>
  <c r="X195" i="9" a="1"/>
  <c r="X195" i="9"/>
  <c r="Y195" i="9" a="1"/>
  <c r="Y195" i="9"/>
  <c r="B196" i="9" a="1"/>
  <c r="B196" i="9"/>
  <c r="C196" i="9" a="1"/>
  <c r="C196" i="9"/>
  <c r="D196" i="9" a="1"/>
  <c r="D196" i="9"/>
  <c r="E196" i="9" a="1"/>
  <c r="E196" i="9"/>
  <c r="F196" i="9" a="1"/>
  <c r="F196" i="9"/>
  <c r="G196" i="9" a="1"/>
  <c r="G196" i="9"/>
  <c r="H196" i="9" a="1"/>
  <c r="H196" i="9"/>
  <c r="I196" i="9" a="1"/>
  <c r="I196" i="9"/>
  <c r="J196" i="9" a="1"/>
  <c r="J196" i="9"/>
  <c r="K196" i="9" a="1"/>
  <c r="K196" i="9"/>
  <c r="L196" i="9" a="1"/>
  <c r="L196" i="9"/>
  <c r="M196" i="9" a="1"/>
  <c r="M196" i="9"/>
  <c r="N196" i="9" a="1"/>
  <c r="N196" i="9"/>
  <c r="O196" i="9" a="1"/>
  <c r="O196" i="9"/>
  <c r="P196" i="9" a="1"/>
  <c r="P196" i="9"/>
  <c r="Q196" i="9" a="1"/>
  <c r="Q196" i="9"/>
  <c r="R196" i="9" a="1"/>
  <c r="R196" i="9"/>
  <c r="S196" i="9" a="1"/>
  <c r="S196" i="9"/>
  <c r="T196" i="9" a="1"/>
  <c r="T196" i="9"/>
  <c r="U196" i="9" a="1"/>
  <c r="U196" i="9"/>
  <c r="V196" i="9" a="1"/>
  <c r="V196" i="9"/>
  <c r="W196" i="9" a="1"/>
  <c r="W196" i="9"/>
  <c r="X196" i="9" a="1"/>
  <c r="X196" i="9"/>
  <c r="Y196" i="9" a="1"/>
  <c r="Y196" i="9"/>
  <c r="B197" i="9" a="1"/>
  <c r="B197" i="9"/>
  <c r="C197" i="9" a="1"/>
  <c r="C197" i="9"/>
  <c r="D197" i="9" a="1"/>
  <c r="D197" i="9"/>
  <c r="E197" i="9" a="1"/>
  <c r="E197" i="9"/>
  <c r="F197" i="9" a="1"/>
  <c r="F197" i="9"/>
  <c r="G197" i="9" a="1"/>
  <c r="G197" i="9"/>
  <c r="H197" i="9" a="1"/>
  <c r="H197" i="9"/>
  <c r="I197" i="9" a="1"/>
  <c r="I197" i="9"/>
  <c r="J197" i="9" a="1"/>
  <c r="J197" i="9"/>
  <c r="K197" i="9" a="1"/>
  <c r="K197" i="9"/>
  <c r="L197" i="9" a="1"/>
  <c r="L197" i="9"/>
  <c r="M197" i="9" a="1"/>
  <c r="M197" i="9"/>
  <c r="N197" i="9" a="1"/>
  <c r="N197" i="9"/>
  <c r="O197" i="9" a="1"/>
  <c r="O197" i="9"/>
  <c r="P197" i="9" a="1"/>
  <c r="P197" i="9"/>
  <c r="Q197" i="9" a="1"/>
  <c r="Q197" i="9"/>
  <c r="R197" i="9" a="1"/>
  <c r="R197" i="9"/>
  <c r="S197" i="9" a="1"/>
  <c r="S197" i="9"/>
  <c r="T197" i="9" a="1"/>
  <c r="T197" i="9"/>
  <c r="U197" i="9" a="1"/>
  <c r="U197" i="9"/>
  <c r="V197" i="9" a="1"/>
  <c r="V197" i="9"/>
  <c r="W197" i="9" a="1"/>
  <c r="W197" i="9"/>
  <c r="X197" i="9" a="1"/>
  <c r="X197" i="9"/>
  <c r="Y197" i="9" a="1"/>
  <c r="Y197" i="9"/>
  <c r="B198" i="9" a="1"/>
  <c r="B198" i="9"/>
  <c r="C198" i="9" a="1"/>
  <c r="C198" i="9"/>
  <c r="D198" i="9" a="1"/>
  <c r="D198" i="9"/>
  <c r="E198" i="9" a="1"/>
  <c r="E198" i="9"/>
  <c r="F198" i="9" a="1"/>
  <c r="F198" i="9"/>
  <c r="G198" i="9" a="1"/>
  <c r="G198" i="9"/>
  <c r="H198" i="9" a="1"/>
  <c r="H198" i="9"/>
  <c r="I198" i="9" a="1"/>
  <c r="I198" i="9"/>
  <c r="J198" i="9" a="1"/>
  <c r="J198" i="9"/>
  <c r="K198" i="9" a="1"/>
  <c r="K198" i="9"/>
  <c r="L198" i="9" a="1"/>
  <c r="L198" i="9"/>
  <c r="M198" i="9" a="1"/>
  <c r="M198" i="9"/>
  <c r="N198" i="9" a="1"/>
  <c r="N198" i="9"/>
  <c r="O198" i="9" a="1"/>
  <c r="O198" i="9"/>
  <c r="P198" i="9" a="1"/>
  <c r="P198" i="9"/>
  <c r="Q198" i="9" a="1"/>
  <c r="Q198" i="9"/>
  <c r="R198" i="9" a="1"/>
  <c r="R198" i="9"/>
  <c r="S198" i="9" a="1"/>
  <c r="S198" i="9"/>
  <c r="T198" i="9" a="1"/>
  <c r="T198" i="9"/>
  <c r="U198" i="9" a="1"/>
  <c r="U198" i="9"/>
  <c r="V198" i="9" a="1"/>
  <c r="V198" i="9"/>
  <c r="W198" i="9" a="1"/>
  <c r="W198" i="9"/>
  <c r="X198" i="9" a="1"/>
  <c r="X198" i="9"/>
  <c r="Y198" i="9" a="1"/>
  <c r="Y198" i="9"/>
  <c r="B199" i="9" a="1"/>
  <c r="B199" i="9"/>
  <c r="C199" i="9" a="1"/>
  <c r="C199" i="9"/>
  <c r="D199" i="9" a="1"/>
  <c r="D199" i="9"/>
  <c r="E199" i="9" a="1"/>
  <c r="E199" i="9"/>
  <c r="F199" i="9" a="1"/>
  <c r="F199" i="9"/>
  <c r="G199" i="9" a="1"/>
  <c r="G199" i="9"/>
  <c r="H199" i="9" a="1"/>
  <c r="H199" i="9"/>
  <c r="I199" i="9" a="1"/>
  <c r="I199" i="9"/>
  <c r="J199" i="9" a="1"/>
  <c r="J199" i="9"/>
  <c r="K199" i="9" a="1"/>
  <c r="K199" i="9"/>
  <c r="L199" i="9" a="1"/>
  <c r="L199" i="9"/>
  <c r="M199" i="9" a="1"/>
  <c r="M199" i="9"/>
  <c r="N199" i="9" a="1"/>
  <c r="N199" i="9"/>
  <c r="O199" i="9" a="1"/>
  <c r="O199" i="9"/>
  <c r="P199" i="9" a="1"/>
  <c r="P199" i="9"/>
  <c r="Q199" i="9" a="1"/>
  <c r="Q199" i="9"/>
  <c r="R199" i="9" a="1"/>
  <c r="R199" i="9"/>
  <c r="S199" i="9" a="1"/>
  <c r="S199" i="9"/>
  <c r="T199" i="9" a="1"/>
  <c r="T199" i="9"/>
  <c r="U199" i="9" a="1"/>
  <c r="U199" i="9"/>
  <c r="V199" i="9" a="1"/>
  <c r="V199" i="9"/>
  <c r="W199" i="9" a="1"/>
  <c r="W199" i="9"/>
  <c r="X199" i="9" a="1"/>
  <c r="X199" i="9"/>
  <c r="Y199" i="9" a="1"/>
  <c r="Y199" i="9"/>
  <c r="B200" i="9" a="1"/>
  <c r="B200" i="9"/>
  <c r="C200" i="9" a="1"/>
  <c r="C200" i="9"/>
  <c r="D200" i="9" a="1"/>
  <c r="D200" i="9"/>
  <c r="E200" i="9" a="1"/>
  <c r="E200" i="9"/>
  <c r="F200" i="9" a="1"/>
  <c r="F200" i="9"/>
  <c r="G200" i="9" a="1"/>
  <c r="G200" i="9"/>
  <c r="H200" i="9" a="1"/>
  <c r="H200" i="9"/>
  <c r="I200" i="9" a="1"/>
  <c r="I200" i="9"/>
  <c r="J200" i="9" a="1"/>
  <c r="J200" i="9"/>
  <c r="K200" i="9" a="1"/>
  <c r="K200" i="9"/>
  <c r="L200" i="9" a="1"/>
  <c r="L200" i="9"/>
  <c r="M200" i="9" a="1"/>
  <c r="M200" i="9"/>
  <c r="N200" i="9" a="1"/>
  <c r="N200" i="9"/>
  <c r="O200" i="9" a="1"/>
  <c r="O200" i="9"/>
  <c r="P200" i="9" a="1"/>
  <c r="P200" i="9"/>
  <c r="Q200" i="9" a="1"/>
  <c r="Q200" i="9"/>
  <c r="R200" i="9" a="1"/>
  <c r="R200" i="9"/>
  <c r="S200" i="9" a="1"/>
  <c r="S200" i="9"/>
  <c r="T200" i="9" a="1"/>
  <c r="T200" i="9"/>
  <c r="U200" i="9" a="1"/>
  <c r="U200" i="9"/>
  <c r="V200" i="9" a="1"/>
  <c r="V200" i="9"/>
  <c r="W200" i="9" a="1"/>
  <c r="W200" i="9"/>
  <c r="X200" i="9" a="1"/>
  <c r="X200" i="9"/>
  <c r="Y200" i="9" a="1"/>
  <c r="Y200" i="9"/>
  <c r="B201" i="9" a="1"/>
  <c r="B201" i="9"/>
  <c r="C201" i="9" a="1"/>
  <c r="C201" i="9"/>
  <c r="D201" i="9" a="1"/>
  <c r="D201" i="9"/>
  <c r="E201" i="9" a="1"/>
  <c r="E201" i="9"/>
  <c r="F201" i="9" a="1"/>
  <c r="F201" i="9"/>
  <c r="G201" i="9" a="1"/>
  <c r="G201" i="9"/>
  <c r="H201" i="9" a="1"/>
  <c r="H201" i="9"/>
  <c r="I201" i="9" a="1"/>
  <c r="I201" i="9"/>
  <c r="J201" i="9" a="1"/>
  <c r="J201" i="9"/>
  <c r="K201" i="9" a="1"/>
  <c r="K201" i="9"/>
  <c r="L201" i="9" a="1"/>
  <c r="L201" i="9"/>
  <c r="M201" i="9" a="1"/>
  <c r="M201" i="9"/>
  <c r="N201" i="9" a="1"/>
  <c r="N201" i="9"/>
  <c r="O201" i="9" a="1"/>
  <c r="O201" i="9"/>
  <c r="P201" i="9" a="1"/>
  <c r="P201" i="9"/>
  <c r="Q201" i="9" a="1"/>
  <c r="Q201" i="9"/>
  <c r="R201" i="9" a="1"/>
  <c r="R201" i="9"/>
  <c r="S201" i="9" a="1"/>
  <c r="S201" i="9"/>
  <c r="T201" i="9" a="1"/>
  <c r="T201" i="9"/>
  <c r="U201" i="9" a="1"/>
  <c r="U201" i="9"/>
  <c r="V201" i="9" a="1"/>
  <c r="V201" i="9"/>
  <c r="W201" i="9" a="1"/>
  <c r="W201" i="9"/>
  <c r="X201" i="9" a="1"/>
  <c r="X201" i="9"/>
  <c r="Y201" i="9" a="1"/>
  <c r="Y201" i="9"/>
  <c r="B202" i="9" a="1"/>
  <c r="B202" i="9"/>
  <c r="C202" i="9" a="1"/>
  <c r="C202" i="9"/>
  <c r="D202" i="9" a="1"/>
  <c r="D202" i="9"/>
  <c r="E202" i="9" a="1"/>
  <c r="E202" i="9"/>
  <c r="F202" i="9" a="1"/>
  <c r="F202" i="9"/>
  <c r="G202" i="9" a="1"/>
  <c r="G202" i="9"/>
  <c r="H202" i="9" a="1"/>
  <c r="H202" i="9"/>
  <c r="I202" i="9" a="1"/>
  <c r="I202" i="9"/>
  <c r="J202" i="9" a="1"/>
  <c r="J202" i="9"/>
  <c r="K202" i="9" a="1"/>
  <c r="K202" i="9"/>
  <c r="L202" i="9" a="1"/>
  <c r="L202" i="9"/>
  <c r="M202" i="9" a="1"/>
  <c r="M202" i="9"/>
  <c r="N202" i="9" a="1"/>
  <c r="N202" i="9"/>
  <c r="O202" i="9" a="1"/>
  <c r="O202" i="9"/>
  <c r="P202" i="9" a="1"/>
  <c r="P202" i="9"/>
  <c r="Q202" i="9" a="1"/>
  <c r="Q202" i="9"/>
  <c r="R202" i="9" a="1"/>
  <c r="R202" i="9"/>
  <c r="S202" i="9" a="1"/>
  <c r="S202" i="9"/>
  <c r="T202" i="9" a="1"/>
  <c r="T202" i="9"/>
  <c r="U202" i="9" a="1"/>
  <c r="U202" i="9"/>
  <c r="V202" i="9" a="1"/>
  <c r="V202" i="9"/>
  <c r="W202" i="9" a="1"/>
  <c r="W202" i="9"/>
  <c r="X202" i="9" a="1"/>
  <c r="X202" i="9"/>
  <c r="Y202" i="9" a="1"/>
  <c r="Y202" i="9"/>
  <c r="B203" i="9" a="1"/>
  <c r="B203" i="9"/>
  <c r="C203" i="9" a="1"/>
  <c r="C203" i="9"/>
  <c r="D203" i="9" a="1"/>
  <c r="D203" i="9"/>
  <c r="E203" i="9" a="1"/>
  <c r="E203" i="9"/>
  <c r="F203" i="9" a="1"/>
  <c r="F203" i="9"/>
  <c r="G203" i="9" a="1"/>
  <c r="G203" i="9"/>
  <c r="H203" i="9" a="1"/>
  <c r="H203" i="9"/>
  <c r="I203" i="9" a="1"/>
  <c r="I203" i="9"/>
  <c r="J203" i="9" a="1"/>
  <c r="J203" i="9"/>
  <c r="K203" i="9" a="1"/>
  <c r="K203" i="9"/>
  <c r="L203" i="9" a="1"/>
  <c r="L203" i="9"/>
  <c r="M203" i="9" a="1"/>
  <c r="M203" i="9"/>
  <c r="N203" i="9" a="1"/>
  <c r="N203" i="9"/>
  <c r="O203" i="9" a="1"/>
  <c r="O203" i="9"/>
  <c r="P203" i="9" a="1"/>
  <c r="P203" i="9"/>
  <c r="Q203" i="9" a="1"/>
  <c r="Q203" i="9"/>
  <c r="R203" i="9" a="1"/>
  <c r="R203" i="9"/>
  <c r="S203" i="9" a="1"/>
  <c r="S203" i="9"/>
  <c r="T203" i="9" a="1"/>
  <c r="T203" i="9"/>
  <c r="U203" i="9" a="1"/>
  <c r="U203" i="9"/>
  <c r="V203" i="9" a="1"/>
  <c r="V203" i="9"/>
  <c r="W203" i="9" a="1"/>
  <c r="W203" i="9"/>
  <c r="X203" i="9" a="1"/>
  <c r="X203" i="9"/>
  <c r="Y203" i="9" a="1"/>
  <c r="Y203" i="9"/>
  <c r="B204" i="9" a="1"/>
  <c r="B204" i="9"/>
  <c r="C204" i="9" a="1"/>
  <c r="C204" i="9"/>
  <c r="D204" i="9" a="1"/>
  <c r="D204" i="9"/>
  <c r="E204" i="9" a="1"/>
  <c r="E204" i="9"/>
  <c r="F204" i="9" a="1"/>
  <c r="F204" i="9"/>
  <c r="G204" i="9" a="1"/>
  <c r="G204" i="9"/>
  <c r="H204" i="9" a="1"/>
  <c r="H204" i="9"/>
  <c r="I204" i="9" a="1"/>
  <c r="I204" i="9"/>
  <c r="J204" i="9" a="1"/>
  <c r="J204" i="9"/>
  <c r="K204" i="9" a="1"/>
  <c r="K204" i="9"/>
  <c r="L204" i="9" a="1"/>
  <c r="L204" i="9"/>
  <c r="M204" i="9" a="1"/>
  <c r="M204" i="9"/>
  <c r="N204" i="9" a="1"/>
  <c r="N204" i="9"/>
  <c r="O204" i="9" a="1"/>
  <c r="O204" i="9"/>
  <c r="P204" i="9" a="1"/>
  <c r="P204" i="9"/>
  <c r="Q204" i="9" a="1"/>
  <c r="Q204" i="9"/>
  <c r="R204" i="9" a="1"/>
  <c r="R204" i="9"/>
  <c r="S204" i="9" a="1"/>
  <c r="S204" i="9"/>
  <c r="T204" i="9" a="1"/>
  <c r="T204" i="9"/>
  <c r="U204" i="9" a="1"/>
  <c r="U204" i="9"/>
  <c r="V204" i="9" a="1"/>
  <c r="V204" i="9"/>
  <c r="W204" i="9" a="1"/>
  <c r="W204" i="9"/>
  <c r="X204" i="9" a="1"/>
  <c r="X204" i="9"/>
  <c r="Y204" i="9" a="1"/>
  <c r="Y204" i="9"/>
  <c r="B205" i="9" a="1"/>
  <c r="B205" i="9"/>
  <c r="C205" i="9" a="1"/>
  <c r="C205" i="9"/>
  <c r="D205" i="9" a="1"/>
  <c r="D205" i="9"/>
  <c r="E205" i="9" a="1"/>
  <c r="E205" i="9"/>
  <c r="F205" i="9" a="1"/>
  <c r="F205" i="9"/>
  <c r="G205" i="9" a="1"/>
  <c r="G205" i="9"/>
  <c r="H205" i="9" a="1"/>
  <c r="H205" i="9"/>
  <c r="I205" i="9" a="1"/>
  <c r="I205" i="9"/>
  <c r="J205" i="9" a="1"/>
  <c r="J205" i="9"/>
  <c r="K205" i="9" a="1"/>
  <c r="K205" i="9"/>
  <c r="L205" i="9" a="1"/>
  <c r="L205" i="9"/>
  <c r="M205" i="9" a="1"/>
  <c r="M205" i="9"/>
  <c r="N205" i="9" a="1"/>
  <c r="N205" i="9"/>
  <c r="O205" i="9" a="1"/>
  <c r="O205" i="9"/>
  <c r="P205" i="9" a="1"/>
  <c r="P205" i="9"/>
  <c r="Q205" i="9" a="1"/>
  <c r="Q205" i="9"/>
  <c r="R205" i="9" a="1"/>
  <c r="R205" i="9"/>
  <c r="S205" i="9" a="1"/>
  <c r="S205" i="9"/>
  <c r="T205" i="9" a="1"/>
  <c r="T205" i="9"/>
  <c r="U205" i="9" a="1"/>
  <c r="U205" i="9"/>
  <c r="V205" i="9" a="1"/>
  <c r="V205" i="9"/>
  <c r="W205" i="9" a="1"/>
  <c r="W205" i="9"/>
  <c r="X205" i="9" a="1"/>
  <c r="X205" i="9"/>
  <c r="Y205" i="9" a="1"/>
  <c r="Y205" i="9"/>
  <c r="B206" i="9" a="1"/>
  <c r="B206" i="9"/>
  <c r="C206" i="9" a="1"/>
  <c r="C206" i="9"/>
  <c r="D206" i="9" a="1"/>
  <c r="D206" i="9"/>
  <c r="E206" i="9" a="1"/>
  <c r="E206" i="9"/>
  <c r="F206" i="9" a="1"/>
  <c r="F206" i="9"/>
  <c r="G206" i="9" a="1"/>
  <c r="G206" i="9"/>
  <c r="H206" i="9" a="1"/>
  <c r="H206" i="9"/>
  <c r="I206" i="9" a="1"/>
  <c r="I206" i="9"/>
  <c r="J206" i="9" a="1"/>
  <c r="J206" i="9"/>
  <c r="K206" i="9" a="1"/>
  <c r="K206" i="9"/>
  <c r="L206" i="9" a="1"/>
  <c r="L206" i="9"/>
  <c r="M206" i="9" a="1"/>
  <c r="M206" i="9"/>
  <c r="N206" i="9" a="1"/>
  <c r="N206" i="9"/>
  <c r="O206" i="9" a="1"/>
  <c r="O206" i="9"/>
  <c r="P206" i="9" a="1"/>
  <c r="P206" i="9"/>
  <c r="Q206" i="9" a="1"/>
  <c r="Q206" i="9"/>
  <c r="R206" i="9" a="1"/>
  <c r="R206" i="9"/>
  <c r="S206" i="9" a="1"/>
  <c r="S206" i="9"/>
  <c r="T206" i="9" a="1"/>
  <c r="T206" i="9"/>
  <c r="U206" i="9" a="1"/>
  <c r="U206" i="9"/>
  <c r="V206" i="9" a="1"/>
  <c r="V206" i="9"/>
  <c r="W206" i="9" a="1"/>
  <c r="W206" i="9"/>
  <c r="X206" i="9" a="1"/>
  <c r="X206" i="9"/>
  <c r="Y206" i="9" a="1"/>
  <c r="Y206" i="9"/>
  <c r="B207" i="9" a="1"/>
  <c r="B207" i="9"/>
  <c r="C207" i="9" a="1"/>
  <c r="C207" i="9"/>
  <c r="D207" i="9" a="1"/>
  <c r="D207" i="9"/>
  <c r="E207" i="9" a="1"/>
  <c r="E207" i="9"/>
  <c r="F207" i="9" a="1"/>
  <c r="F207" i="9"/>
  <c r="G207" i="9" a="1"/>
  <c r="G207" i="9"/>
  <c r="H207" i="9" a="1"/>
  <c r="H207" i="9"/>
  <c r="I207" i="9" a="1"/>
  <c r="I207" i="9"/>
  <c r="J207" i="9" a="1"/>
  <c r="J207" i="9"/>
  <c r="K207" i="9" a="1"/>
  <c r="K207" i="9"/>
  <c r="L207" i="9" a="1"/>
  <c r="L207" i="9"/>
  <c r="M207" i="9" a="1"/>
  <c r="M207" i="9"/>
  <c r="N207" i="9" a="1"/>
  <c r="N207" i="9"/>
  <c r="O207" i="9" a="1"/>
  <c r="O207" i="9"/>
  <c r="P207" i="9" a="1"/>
  <c r="P207" i="9"/>
  <c r="Q207" i="9" a="1"/>
  <c r="Q207" i="9"/>
  <c r="R207" i="9" a="1"/>
  <c r="R207" i="9"/>
  <c r="S207" i="9" a="1"/>
  <c r="S207" i="9"/>
  <c r="T207" i="9" a="1"/>
  <c r="T207" i="9"/>
  <c r="U207" i="9" a="1"/>
  <c r="U207" i="9"/>
  <c r="V207" i="9" a="1"/>
  <c r="V207" i="9"/>
  <c r="W207" i="9" a="1"/>
  <c r="W207" i="9"/>
  <c r="X207" i="9" a="1"/>
  <c r="X207" i="9"/>
  <c r="Y207" i="9" a="1"/>
  <c r="Y207" i="9"/>
  <c r="B208" i="9" a="1"/>
  <c r="B208" i="9"/>
  <c r="C208" i="9" a="1"/>
  <c r="C208" i="9"/>
  <c r="D208" i="9" a="1"/>
  <c r="D208" i="9"/>
  <c r="E208" i="9" a="1"/>
  <c r="E208" i="9"/>
  <c r="F208" i="9" a="1"/>
  <c r="F208" i="9"/>
  <c r="G208" i="9" a="1"/>
  <c r="G208" i="9"/>
  <c r="H208" i="9" a="1"/>
  <c r="H208" i="9"/>
  <c r="I208" i="9" a="1"/>
  <c r="I208" i="9"/>
  <c r="J208" i="9" a="1"/>
  <c r="J208" i="9"/>
  <c r="K208" i="9" a="1"/>
  <c r="K208" i="9"/>
  <c r="L208" i="9" a="1"/>
  <c r="L208" i="9"/>
  <c r="M208" i="9" a="1"/>
  <c r="M208" i="9"/>
  <c r="N208" i="9" a="1"/>
  <c r="N208" i="9"/>
  <c r="O208" i="9" a="1"/>
  <c r="O208" i="9"/>
  <c r="P208" i="9" a="1"/>
  <c r="P208" i="9"/>
  <c r="Q208" i="9" a="1"/>
  <c r="Q208" i="9"/>
  <c r="R208" i="9" a="1"/>
  <c r="R208" i="9"/>
  <c r="S208" i="9" a="1"/>
  <c r="S208" i="9"/>
  <c r="T208" i="9" a="1"/>
  <c r="T208" i="9"/>
  <c r="U208" i="9" a="1"/>
  <c r="U208" i="9"/>
  <c r="V208" i="9" a="1"/>
  <c r="V208" i="9"/>
  <c r="W208" i="9" a="1"/>
  <c r="W208" i="9"/>
  <c r="X208" i="9" a="1"/>
  <c r="X208" i="9"/>
  <c r="Y208" i="9" a="1"/>
  <c r="Y208" i="9"/>
  <c r="B209" i="9" a="1"/>
  <c r="B209" i="9"/>
  <c r="C209" i="9" a="1"/>
  <c r="C209" i="9"/>
  <c r="D209" i="9" a="1"/>
  <c r="D209" i="9"/>
  <c r="E209" i="9" a="1"/>
  <c r="E209" i="9"/>
  <c r="F209" i="9" a="1"/>
  <c r="F209" i="9"/>
  <c r="G209" i="9" a="1"/>
  <c r="G209" i="9"/>
  <c r="H209" i="9" a="1"/>
  <c r="H209" i="9"/>
  <c r="I209" i="9" a="1"/>
  <c r="I209" i="9"/>
  <c r="J209" i="9" a="1"/>
  <c r="J209" i="9"/>
  <c r="K209" i="9" a="1"/>
  <c r="K209" i="9"/>
  <c r="L209" i="9" a="1"/>
  <c r="L209" i="9"/>
  <c r="M209" i="9" a="1"/>
  <c r="M209" i="9"/>
  <c r="N209" i="9" a="1"/>
  <c r="N209" i="9"/>
  <c r="O209" i="9" a="1"/>
  <c r="O209" i="9"/>
  <c r="P209" i="9" a="1"/>
  <c r="P209" i="9"/>
  <c r="Q209" i="9" a="1"/>
  <c r="Q209" i="9"/>
  <c r="R209" i="9" a="1"/>
  <c r="R209" i="9"/>
  <c r="S209" i="9" a="1"/>
  <c r="S209" i="9"/>
  <c r="T209" i="9" a="1"/>
  <c r="T209" i="9"/>
  <c r="U209" i="9" a="1"/>
  <c r="U209" i="9"/>
  <c r="V209" i="9" a="1"/>
  <c r="V209" i="9"/>
  <c r="W209" i="9" a="1"/>
  <c r="W209" i="9"/>
  <c r="X209" i="9" a="1"/>
  <c r="X209" i="9"/>
  <c r="Y209" i="9" a="1"/>
  <c r="Y209" i="9"/>
  <c r="B210" i="9" a="1"/>
  <c r="B210" i="9"/>
  <c r="C210" i="9" a="1"/>
  <c r="C210" i="9"/>
  <c r="D210" i="9" a="1"/>
  <c r="D210" i="9"/>
  <c r="E210" i="9" a="1"/>
  <c r="E210" i="9"/>
  <c r="F210" i="9" a="1"/>
  <c r="F210" i="9"/>
  <c r="G210" i="9" a="1"/>
  <c r="G210" i="9"/>
  <c r="H210" i="9" a="1"/>
  <c r="H210" i="9"/>
  <c r="I210" i="9" a="1"/>
  <c r="I210" i="9"/>
  <c r="J210" i="9" a="1"/>
  <c r="J210" i="9"/>
  <c r="K210" i="9" a="1"/>
  <c r="K210" i="9"/>
  <c r="L210" i="9" a="1"/>
  <c r="L210" i="9"/>
  <c r="M210" i="9" a="1"/>
  <c r="M210" i="9"/>
  <c r="N210" i="9" a="1"/>
  <c r="N210" i="9"/>
  <c r="O210" i="9" a="1"/>
  <c r="O210" i="9"/>
  <c r="P210" i="9" a="1"/>
  <c r="P210" i="9"/>
  <c r="Q210" i="9" a="1"/>
  <c r="Q210" i="9"/>
  <c r="R210" i="9" a="1"/>
  <c r="R210" i="9"/>
  <c r="S210" i="9" a="1"/>
  <c r="S210" i="9"/>
  <c r="T210" i="9" a="1"/>
  <c r="T210" i="9"/>
  <c r="U210" i="9" a="1"/>
  <c r="U210" i="9"/>
  <c r="V210" i="9" a="1"/>
  <c r="V210" i="9"/>
  <c r="W210" i="9" a="1"/>
  <c r="W210" i="9"/>
  <c r="X210" i="9" a="1"/>
  <c r="X210" i="9"/>
  <c r="Y210" i="9" a="1"/>
  <c r="Y210" i="9"/>
  <c r="B211" i="9" a="1"/>
  <c r="B211" i="9"/>
  <c r="C211" i="9" a="1"/>
  <c r="C211" i="9"/>
  <c r="D211" i="9" a="1"/>
  <c r="D211" i="9"/>
  <c r="E211" i="9" a="1"/>
  <c r="E211" i="9"/>
  <c r="F211" i="9" a="1"/>
  <c r="F211" i="9"/>
  <c r="G211" i="9" a="1"/>
  <c r="G211" i="9"/>
  <c r="H211" i="9" a="1"/>
  <c r="H211" i="9"/>
  <c r="I211" i="9" a="1"/>
  <c r="I211" i="9"/>
  <c r="J211" i="9" a="1"/>
  <c r="J211" i="9"/>
  <c r="K211" i="9" a="1"/>
  <c r="K211" i="9"/>
  <c r="L211" i="9" a="1"/>
  <c r="L211" i="9"/>
  <c r="M211" i="9" a="1"/>
  <c r="M211" i="9"/>
  <c r="N211" i="9" a="1"/>
  <c r="N211" i="9"/>
  <c r="O211" i="9" a="1"/>
  <c r="O211" i="9"/>
  <c r="P211" i="9" a="1"/>
  <c r="P211" i="9"/>
  <c r="Q211" i="9" a="1"/>
  <c r="Q211" i="9"/>
  <c r="R211" i="9" a="1"/>
  <c r="R211" i="9"/>
  <c r="S211" i="9" a="1"/>
  <c r="S211" i="9"/>
  <c r="T211" i="9" a="1"/>
  <c r="T211" i="9"/>
  <c r="U211" i="9" a="1"/>
  <c r="U211" i="9"/>
  <c r="V211" i="9" a="1"/>
  <c r="V211" i="9"/>
  <c r="W211" i="9" a="1"/>
  <c r="W211" i="9"/>
  <c r="X211" i="9" a="1"/>
  <c r="X211" i="9"/>
  <c r="Y211" i="9" a="1"/>
  <c r="Y211" i="9"/>
  <c r="B212" i="9" a="1"/>
  <c r="B212" i="9"/>
  <c r="C212" i="9" a="1"/>
  <c r="C212" i="9"/>
  <c r="D212" i="9" a="1"/>
  <c r="D212" i="9"/>
  <c r="E212" i="9" a="1"/>
  <c r="E212" i="9"/>
  <c r="F212" i="9" a="1"/>
  <c r="F212" i="9"/>
  <c r="G212" i="9" a="1"/>
  <c r="G212" i="9"/>
  <c r="H212" i="9" a="1"/>
  <c r="H212" i="9"/>
  <c r="I212" i="9" a="1"/>
  <c r="I212" i="9"/>
  <c r="J212" i="9" a="1"/>
  <c r="J212" i="9"/>
  <c r="K212" i="9" a="1"/>
  <c r="K212" i="9"/>
  <c r="L212" i="9" a="1"/>
  <c r="L212" i="9"/>
  <c r="M212" i="9" a="1"/>
  <c r="M212" i="9"/>
  <c r="N212" i="9" a="1"/>
  <c r="N212" i="9"/>
  <c r="O212" i="9" a="1"/>
  <c r="O212" i="9"/>
  <c r="P212" i="9" a="1"/>
  <c r="P212" i="9"/>
  <c r="Q212" i="9" a="1"/>
  <c r="Q212" i="9"/>
  <c r="R212" i="9" a="1"/>
  <c r="R212" i="9"/>
  <c r="S212" i="9" a="1"/>
  <c r="S212" i="9"/>
  <c r="T212" i="9" a="1"/>
  <c r="T212" i="9"/>
  <c r="U212" i="9" a="1"/>
  <c r="U212" i="9"/>
  <c r="V212" i="9" a="1"/>
  <c r="V212" i="9"/>
  <c r="W212" i="9" a="1"/>
  <c r="W212" i="9"/>
  <c r="X212" i="9" a="1"/>
  <c r="X212" i="9"/>
  <c r="Y212" i="9" a="1"/>
  <c r="Y212" i="9"/>
  <c r="B213" i="9" a="1"/>
  <c r="B213" i="9"/>
  <c r="C213" i="9" a="1"/>
  <c r="C213" i="9"/>
  <c r="D213" i="9" a="1"/>
  <c r="D213" i="9"/>
  <c r="E213" i="9" a="1"/>
  <c r="E213" i="9"/>
  <c r="F213" i="9" a="1"/>
  <c r="F213" i="9"/>
  <c r="G213" i="9" a="1"/>
  <c r="G213" i="9"/>
  <c r="H213" i="9" a="1"/>
  <c r="H213" i="9"/>
  <c r="I213" i="9" a="1"/>
  <c r="I213" i="9"/>
  <c r="J213" i="9" a="1"/>
  <c r="J213" i="9"/>
  <c r="K213" i="9" a="1"/>
  <c r="K213" i="9"/>
  <c r="L213" i="9" a="1"/>
  <c r="L213" i="9"/>
  <c r="M213" i="9" a="1"/>
  <c r="M213" i="9"/>
  <c r="N213" i="9" a="1"/>
  <c r="N213" i="9"/>
  <c r="O213" i="9" a="1"/>
  <c r="O213" i="9"/>
  <c r="P213" i="9" a="1"/>
  <c r="P213" i="9"/>
  <c r="Q213" i="9" a="1"/>
  <c r="Q213" i="9"/>
  <c r="R213" i="9" a="1"/>
  <c r="R213" i="9"/>
  <c r="S213" i="9" a="1"/>
  <c r="S213" i="9"/>
  <c r="T213" i="9" a="1"/>
  <c r="T213" i="9"/>
  <c r="U213" i="9" a="1"/>
  <c r="U213" i="9"/>
  <c r="V213" i="9" a="1"/>
  <c r="V213" i="9"/>
  <c r="W213" i="9" a="1"/>
  <c r="W213" i="9"/>
  <c r="X213" i="9" a="1"/>
  <c r="X213" i="9"/>
  <c r="Y213" i="9" a="1"/>
  <c r="Y213" i="9"/>
  <c r="B214" i="9" a="1"/>
  <c r="B214" i="9"/>
  <c r="C214" i="9" a="1"/>
  <c r="C214" i="9"/>
  <c r="D214" i="9" a="1"/>
  <c r="D214" i="9"/>
  <c r="E214" i="9" a="1"/>
  <c r="E214" i="9"/>
  <c r="F214" i="9" a="1"/>
  <c r="F214" i="9"/>
  <c r="G214" i="9" a="1"/>
  <c r="G214" i="9"/>
  <c r="H214" i="9" a="1"/>
  <c r="H214" i="9"/>
  <c r="I214" i="9" a="1"/>
  <c r="I214" i="9"/>
  <c r="J214" i="9" a="1"/>
  <c r="J214" i="9"/>
  <c r="K214" i="9" a="1"/>
  <c r="K214" i="9"/>
  <c r="L214" i="9" a="1"/>
  <c r="L214" i="9"/>
  <c r="M214" i="9" a="1"/>
  <c r="M214" i="9"/>
  <c r="N214" i="9" a="1"/>
  <c r="N214" i="9"/>
  <c r="O214" i="9" a="1"/>
  <c r="O214" i="9"/>
  <c r="P214" i="9" a="1"/>
  <c r="P214" i="9"/>
  <c r="Q214" i="9" a="1"/>
  <c r="Q214" i="9"/>
  <c r="R214" i="9" a="1"/>
  <c r="R214" i="9"/>
  <c r="S214" i="9" a="1"/>
  <c r="S214" i="9"/>
  <c r="T214" i="9" a="1"/>
  <c r="T214" i="9"/>
  <c r="U214" i="9" a="1"/>
  <c r="U214" i="9"/>
  <c r="V214" i="9" a="1"/>
  <c r="V214" i="9"/>
  <c r="W214" i="9" a="1"/>
  <c r="W214" i="9"/>
  <c r="X214" i="9" a="1"/>
  <c r="X214" i="9"/>
  <c r="Y214" i="9" a="1"/>
  <c r="Y214" i="9"/>
  <c r="B215" i="9" a="1"/>
  <c r="B215" i="9"/>
  <c r="C215" i="9" a="1"/>
  <c r="C215" i="9"/>
  <c r="D215" i="9" a="1"/>
  <c r="D215" i="9"/>
  <c r="E215" i="9" a="1"/>
  <c r="E215" i="9"/>
  <c r="F215" i="9" a="1"/>
  <c r="F215" i="9"/>
  <c r="G215" i="9" a="1"/>
  <c r="G215" i="9"/>
  <c r="H215" i="9" a="1"/>
  <c r="H215" i="9"/>
  <c r="I215" i="9" a="1"/>
  <c r="I215" i="9"/>
  <c r="J215" i="9" a="1"/>
  <c r="J215" i="9"/>
  <c r="K215" i="9" a="1"/>
  <c r="K215" i="9"/>
  <c r="L215" i="9" a="1"/>
  <c r="L215" i="9"/>
  <c r="M215" i="9" a="1"/>
  <c r="M215" i="9"/>
  <c r="N215" i="9" a="1"/>
  <c r="N215" i="9"/>
  <c r="O215" i="9" a="1"/>
  <c r="O215" i="9"/>
  <c r="P215" i="9" a="1"/>
  <c r="P215" i="9"/>
  <c r="Q215" i="9" a="1"/>
  <c r="Q215" i="9"/>
  <c r="R215" i="9" a="1"/>
  <c r="R215" i="9"/>
  <c r="S215" i="9" a="1"/>
  <c r="S215" i="9"/>
  <c r="T215" i="9" a="1"/>
  <c r="T215" i="9"/>
  <c r="U215" i="9" a="1"/>
  <c r="U215" i="9"/>
  <c r="V215" i="9" a="1"/>
  <c r="V215" i="9"/>
  <c r="W215" i="9" a="1"/>
  <c r="W215" i="9"/>
  <c r="X215" i="9" a="1"/>
  <c r="X215" i="9"/>
  <c r="Y215" i="9" a="1"/>
  <c r="Y215" i="9"/>
  <c r="B216" i="9" a="1"/>
  <c r="B216" i="9"/>
  <c r="C216" i="9" a="1"/>
  <c r="C216" i="9"/>
  <c r="D216" i="9" a="1"/>
  <c r="D216" i="9"/>
  <c r="E216" i="9" a="1"/>
  <c r="E216" i="9"/>
  <c r="F216" i="9" a="1"/>
  <c r="F216" i="9"/>
  <c r="G216" i="9" a="1"/>
  <c r="G216" i="9"/>
  <c r="H216" i="9" a="1"/>
  <c r="H216" i="9"/>
  <c r="I216" i="9" a="1"/>
  <c r="I216" i="9"/>
  <c r="J216" i="9" a="1"/>
  <c r="J216" i="9"/>
  <c r="K216" i="9" a="1"/>
  <c r="K216" i="9"/>
  <c r="L216" i="9" a="1"/>
  <c r="L216" i="9"/>
  <c r="M216" i="9" a="1"/>
  <c r="M216" i="9"/>
  <c r="N216" i="9" a="1"/>
  <c r="N216" i="9"/>
  <c r="O216" i="9" a="1"/>
  <c r="O216" i="9"/>
  <c r="P216" i="9" a="1"/>
  <c r="P216" i="9"/>
  <c r="Q216" i="9" a="1"/>
  <c r="Q216" i="9"/>
  <c r="R216" i="9" a="1"/>
  <c r="R216" i="9"/>
  <c r="S216" i="9" a="1"/>
  <c r="S216" i="9"/>
  <c r="T216" i="9" a="1"/>
  <c r="T216" i="9"/>
  <c r="U216" i="9" a="1"/>
  <c r="U216" i="9"/>
  <c r="V216" i="9" a="1"/>
  <c r="V216" i="9"/>
  <c r="W216" i="9" a="1"/>
  <c r="W216" i="9"/>
  <c r="X216" i="9" a="1"/>
  <c r="X216" i="9"/>
  <c r="Y216" i="9" a="1"/>
  <c r="Y216" i="9"/>
  <c r="B217" i="9" a="1"/>
  <c r="B217" i="9"/>
  <c r="C217" i="9" a="1"/>
  <c r="C217" i="9"/>
  <c r="D217" i="9" a="1"/>
  <c r="D217" i="9"/>
  <c r="E217" i="9" a="1"/>
  <c r="E217" i="9"/>
  <c r="F217" i="9" a="1"/>
  <c r="F217" i="9"/>
  <c r="G217" i="9" a="1"/>
  <c r="G217" i="9"/>
  <c r="H217" i="9" a="1"/>
  <c r="H217" i="9"/>
  <c r="I217" i="9" a="1"/>
  <c r="I217" i="9"/>
  <c r="J217" i="9" a="1"/>
  <c r="J217" i="9"/>
  <c r="K217" i="9" a="1"/>
  <c r="K217" i="9"/>
  <c r="L217" i="9" a="1"/>
  <c r="L217" i="9"/>
  <c r="M217" i="9" a="1"/>
  <c r="M217" i="9"/>
  <c r="N217" i="9" a="1"/>
  <c r="N217" i="9"/>
  <c r="O217" i="9" a="1"/>
  <c r="O217" i="9"/>
  <c r="P217" i="9" a="1"/>
  <c r="P217" i="9"/>
  <c r="Q217" i="9" a="1"/>
  <c r="Q217" i="9"/>
  <c r="R217" i="9" a="1"/>
  <c r="R217" i="9"/>
  <c r="S217" i="9" a="1"/>
  <c r="S217" i="9"/>
  <c r="T217" i="9" a="1"/>
  <c r="T217" i="9"/>
  <c r="U217" i="9" a="1"/>
  <c r="U217" i="9"/>
  <c r="V217" i="9" a="1"/>
  <c r="V217" i="9"/>
  <c r="W217" i="9" a="1"/>
  <c r="W217" i="9"/>
  <c r="X217" i="9" a="1"/>
  <c r="X217" i="9"/>
  <c r="Y217" i="9" a="1"/>
  <c r="Y217" i="9"/>
  <c r="B218" i="9" a="1"/>
  <c r="B218" i="9"/>
  <c r="C218" i="9" a="1"/>
  <c r="C218" i="9"/>
  <c r="D218" i="9" a="1"/>
  <c r="D218" i="9"/>
  <c r="E218" i="9" a="1"/>
  <c r="E218" i="9"/>
  <c r="F218" i="9" a="1"/>
  <c r="F218" i="9"/>
  <c r="G218" i="9" a="1"/>
  <c r="G218" i="9"/>
  <c r="H218" i="9" a="1"/>
  <c r="H218" i="9"/>
  <c r="I218" i="9" a="1"/>
  <c r="I218" i="9"/>
  <c r="J218" i="9" a="1"/>
  <c r="J218" i="9"/>
  <c r="K218" i="9" a="1"/>
  <c r="K218" i="9"/>
  <c r="L218" i="9" a="1"/>
  <c r="L218" i="9"/>
  <c r="M218" i="9" a="1"/>
  <c r="M218" i="9"/>
  <c r="N218" i="9" a="1"/>
  <c r="N218" i="9"/>
  <c r="O218" i="9" a="1"/>
  <c r="O218" i="9"/>
  <c r="P218" i="9" a="1"/>
  <c r="P218" i="9"/>
  <c r="Q218" i="9" a="1"/>
  <c r="Q218" i="9"/>
  <c r="R218" i="9" a="1"/>
  <c r="R218" i="9"/>
  <c r="S218" i="9" a="1"/>
  <c r="S218" i="9"/>
  <c r="T218" i="9" a="1"/>
  <c r="T218" i="9"/>
  <c r="U218" i="9" a="1"/>
  <c r="U218" i="9"/>
  <c r="V218" i="9" a="1"/>
  <c r="V218" i="9"/>
  <c r="W218" i="9" a="1"/>
  <c r="W218" i="9"/>
  <c r="X218" i="9" a="1"/>
  <c r="X218" i="9"/>
  <c r="Y218" i="9" a="1"/>
  <c r="Y218" i="9"/>
  <c r="B219" i="9" a="1"/>
  <c r="B219" i="9"/>
  <c r="C219" i="9" a="1"/>
  <c r="C219" i="9"/>
  <c r="D219" i="9" a="1"/>
  <c r="D219" i="9"/>
  <c r="E219" i="9" a="1"/>
  <c r="E219" i="9"/>
  <c r="F219" i="9" a="1"/>
  <c r="F219" i="9"/>
  <c r="G219" i="9" a="1"/>
  <c r="G219" i="9"/>
  <c r="H219" i="9" a="1"/>
  <c r="H219" i="9"/>
  <c r="I219" i="9" a="1"/>
  <c r="I219" i="9"/>
  <c r="J219" i="9" a="1"/>
  <c r="J219" i="9"/>
  <c r="K219" i="9" a="1"/>
  <c r="K219" i="9"/>
  <c r="L219" i="9" a="1"/>
  <c r="L219" i="9"/>
  <c r="M219" i="9" a="1"/>
  <c r="M219" i="9"/>
  <c r="N219" i="9" a="1"/>
  <c r="N219" i="9"/>
  <c r="O219" i="9" a="1"/>
  <c r="O219" i="9"/>
  <c r="P219" i="9" a="1"/>
  <c r="P219" i="9"/>
  <c r="Q219" i="9" a="1"/>
  <c r="Q219" i="9"/>
  <c r="R219" i="9" a="1"/>
  <c r="R219" i="9"/>
  <c r="S219" i="9" a="1"/>
  <c r="S219" i="9"/>
  <c r="T219" i="9" a="1"/>
  <c r="T219" i="9"/>
  <c r="U219" i="9" a="1"/>
  <c r="U219" i="9"/>
  <c r="V219" i="9" a="1"/>
  <c r="V219" i="9"/>
  <c r="W219" i="9" a="1"/>
  <c r="W219" i="9"/>
  <c r="X219" i="9" a="1"/>
  <c r="X219" i="9"/>
  <c r="Y219" i="9" a="1"/>
  <c r="Y219" i="9"/>
  <c r="B220" i="9" a="1"/>
  <c r="B220" i="9"/>
  <c r="C220" i="9" a="1"/>
  <c r="C220" i="9"/>
  <c r="D220" i="9" a="1"/>
  <c r="D220" i="9"/>
  <c r="E220" i="9" a="1"/>
  <c r="E220" i="9"/>
  <c r="F220" i="9" a="1"/>
  <c r="F220" i="9"/>
  <c r="G220" i="9" a="1"/>
  <c r="G220" i="9"/>
  <c r="H220" i="9" a="1"/>
  <c r="H220" i="9"/>
  <c r="I220" i="9" a="1"/>
  <c r="I220" i="9"/>
  <c r="J220" i="9" a="1"/>
  <c r="J220" i="9"/>
  <c r="K220" i="9" a="1"/>
  <c r="K220" i="9"/>
  <c r="L220" i="9" a="1"/>
  <c r="L220" i="9"/>
  <c r="M220" i="9" a="1"/>
  <c r="M220" i="9"/>
  <c r="N220" i="9" a="1"/>
  <c r="N220" i="9"/>
  <c r="O220" i="9" a="1"/>
  <c r="O220" i="9"/>
  <c r="P220" i="9" a="1"/>
  <c r="P220" i="9"/>
  <c r="Q220" i="9" a="1"/>
  <c r="Q220" i="9"/>
  <c r="R220" i="9" a="1"/>
  <c r="R220" i="9"/>
  <c r="S220" i="9" a="1"/>
  <c r="S220" i="9"/>
  <c r="T220" i="9" a="1"/>
  <c r="T220" i="9"/>
  <c r="U220" i="9" a="1"/>
  <c r="U220" i="9"/>
  <c r="V220" i="9" a="1"/>
  <c r="V220" i="9"/>
  <c r="W220" i="9" a="1"/>
  <c r="W220" i="9"/>
  <c r="X220" i="9" a="1"/>
  <c r="X220" i="9"/>
  <c r="Y220" i="9" a="1"/>
  <c r="Y220" i="9"/>
  <c r="B221" i="9" a="1"/>
  <c r="B221" i="9"/>
  <c r="C221" i="9" a="1"/>
  <c r="C221" i="9"/>
  <c r="D221" i="9" a="1"/>
  <c r="D221" i="9"/>
  <c r="E221" i="9" a="1"/>
  <c r="E221" i="9"/>
  <c r="F221" i="9" a="1"/>
  <c r="F221" i="9"/>
  <c r="G221" i="9" a="1"/>
  <c r="G221" i="9"/>
  <c r="H221" i="9" a="1"/>
  <c r="H221" i="9"/>
  <c r="I221" i="9" a="1"/>
  <c r="I221" i="9"/>
  <c r="J221" i="9" a="1"/>
  <c r="J221" i="9"/>
  <c r="K221" i="9" a="1"/>
  <c r="K221" i="9"/>
  <c r="L221" i="9" a="1"/>
  <c r="L221" i="9"/>
  <c r="M221" i="9" a="1"/>
  <c r="M221" i="9"/>
  <c r="N221" i="9" a="1"/>
  <c r="N221" i="9"/>
  <c r="O221" i="9" a="1"/>
  <c r="O221" i="9"/>
  <c r="P221" i="9" a="1"/>
  <c r="P221" i="9"/>
  <c r="Q221" i="9" a="1"/>
  <c r="Q221" i="9"/>
  <c r="R221" i="9" a="1"/>
  <c r="R221" i="9"/>
  <c r="S221" i="9" a="1"/>
  <c r="S221" i="9"/>
  <c r="T221" i="9" a="1"/>
  <c r="T221" i="9"/>
  <c r="U221" i="9" a="1"/>
  <c r="U221" i="9"/>
  <c r="V221" i="9" a="1"/>
  <c r="V221" i="9"/>
  <c r="W221" i="9" a="1"/>
  <c r="W221" i="9"/>
  <c r="X221" i="9" a="1"/>
  <c r="X221" i="9"/>
  <c r="Y221" i="9" a="1"/>
  <c r="Y221" i="9"/>
  <c r="B222" i="9" a="1"/>
  <c r="B222" i="9"/>
  <c r="C222" i="9" a="1"/>
  <c r="C222" i="9"/>
  <c r="D222" i="9" a="1"/>
  <c r="D222" i="9"/>
  <c r="E222" i="9" a="1"/>
  <c r="E222" i="9"/>
  <c r="F222" i="9" a="1"/>
  <c r="F222" i="9"/>
  <c r="G222" i="9" a="1"/>
  <c r="G222" i="9"/>
  <c r="H222" i="9" a="1"/>
  <c r="H222" i="9"/>
  <c r="I222" i="9" a="1"/>
  <c r="I222" i="9"/>
  <c r="J222" i="9" a="1"/>
  <c r="J222" i="9"/>
  <c r="K222" i="9" a="1"/>
  <c r="K222" i="9"/>
  <c r="L222" i="9" a="1"/>
  <c r="L222" i="9"/>
  <c r="M222" i="9" a="1"/>
  <c r="M222" i="9"/>
  <c r="N222" i="9" a="1"/>
  <c r="N222" i="9"/>
  <c r="O222" i="9" a="1"/>
  <c r="O222" i="9"/>
  <c r="P222" i="9" a="1"/>
  <c r="P222" i="9"/>
  <c r="Q222" i="9" a="1"/>
  <c r="Q222" i="9"/>
  <c r="R222" i="9" a="1"/>
  <c r="R222" i="9"/>
  <c r="S222" i="9" a="1"/>
  <c r="S222" i="9"/>
  <c r="T222" i="9" a="1"/>
  <c r="T222" i="9"/>
  <c r="U222" i="9" a="1"/>
  <c r="U222" i="9"/>
  <c r="V222" i="9" a="1"/>
  <c r="V222" i="9"/>
  <c r="W222" i="9" a="1"/>
  <c r="W222" i="9"/>
  <c r="X222" i="9" a="1"/>
  <c r="X222" i="9"/>
  <c r="Y222" i="9" a="1"/>
  <c r="Y222" i="9"/>
  <c r="B223" i="9" a="1"/>
  <c r="B223" i="9"/>
  <c r="C223" i="9" a="1"/>
  <c r="C223" i="9"/>
  <c r="D223" i="9" a="1"/>
  <c r="D223" i="9"/>
  <c r="E223" i="9" a="1"/>
  <c r="E223" i="9"/>
  <c r="F223" i="9" a="1"/>
  <c r="F223" i="9"/>
  <c r="G223" i="9" a="1"/>
  <c r="G223" i="9"/>
  <c r="H223" i="9" a="1"/>
  <c r="H223" i="9"/>
  <c r="I223" i="9" a="1"/>
  <c r="I223" i="9"/>
  <c r="J223" i="9" a="1"/>
  <c r="J223" i="9"/>
  <c r="K223" i="9" a="1"/>
  <c r="K223" i="9"/>
  <c r="L223" i="9" a="1"/>
  <c r="L223" i="9"/>
  <c r="M223" i="9" a="1"/>
  <c r="M223" i="9"/>
  <c r="N223" i="9" a="1"/>
  <c r="N223" i="9"/>
  <c r="O223" i="9" a="1"/>
  <c r="O223" i="9"/>
  <c r="P223" i="9" a="1"/>
  <c r="P223" i="9"/>
  <c r="Q223" i="9" a="1"/>
  <c r="Q223" i="9"/>
  <c r="R223" i="9" a="1"/>
  <c r="R223" i="9"/>
  <c r="S223" i="9" a="1"/>
  <c r="S223" i="9"/>
  <c r="T223" i="9" a="1"/>
  <c r="T223" i="9"/>
  <c r="U223" i="9" a="1"/>
  <c r="U223" i="9"/>
  <c r="V223" i="9" a="1"/>
  <c r="V223" i="9"/>
  <c r="W223" i="9" a="1"/>
  <c r="W223" i="9"/>
  <c r="X223" i="9" a="1"/>
  <c r="X223" i="9"/>
  <c r="Y223" i="9" a="1"/>
  <c r="Y223" i="9"/>
  <c r="B224" i="9" a="1"/>
  <c r="B224" i="9"/>
  <c r="C224" i="9" a="1"/>
  <c r="C224" i="9"/>
  <c r="D224" i="9" a="1"/>
  <c r="D224" i="9"/>
  <c r="E224" i="9" a="1"/>
  <c r="E224" i="9"/>
  <c r="F224" i="9" a="1"/>
  <c r="F224" i="9"/>
  <c r="G224" i="9" a="1"/>
  <c r="G224" i="9"/>
  <c r="H224" i="9" a="1"/>
  <c r="H224" i="9"/>
  <c r="I224" i="9" a="1"/>
  <c r="I224" i="9"/>
  <c r="J224" i="9" a="1"/>
  <c r="J224" i="9"/>
  <c r="K224" i="9" a="1"/>
  <c r="K224" i="9"/>
  <c r="L224" i="9" a="1"/>
  <c r="L224" i="9"/>
  <c r="M224" i="9" a="1"/>
  <c r="M224" i="9"/>
  <c r="N224" i="9" a="1"/>
  <c r="N224" i="9"/>
  <c r="O224" i="9" a="1"/>
  <c r="O224" i="9"/>
  <c r="P224" i="9" a="1"/>
  <c r="P224" i="9"/>
  <c r="Q224" i="9" a="1"/>
  <c r="Q224" i="9"/>
  <c r="R224" i="9" a="1"/>
  <c r="R224" i="9"/>
  <c r="S224" i="9" a="1"/>
  <c r="S224" i="9"/>
  <c r="T224" i="9" a="1"/>
  <c r="T224" i="9"/>
  <c r="U224" i="9" a="1"/>
  <c r="U224" i="9"/>
  <c r="V224" i="9" a="1"/>
  <c r="V224" i="9"/>
  <c r="W224" i="9" a="1"/>
  <c r="W224" i="9"/>
  <c r="X224" i="9" a="1"/>
  <c r="X224" i="9"/>
  <c r="Y224" i="9" a="1"/>
  <c r="Y224" i="9"/>
  <c r="B225" i="9" a="1"/>
  <c r="B225" i="9"/>
  <c r="C225" i="9" a="1"/>
  <c r="C225" i="9"/>
  <c r="D225" i="9" a="1"/>
  <c r="D225" i="9"/>
  <c r="E225" i="9" a="1"/>
  <c r="E225" i="9"/>
  <c r="F225" i="9" a="1"/>
  <c r="F225" i="9"/>
  <c r="G225" i="9" a="1"/>
  <c r="G225" i="9"/>
  <c r="H225" i="9" a="1"/>
  <c r="H225" i="9"/>
  <c r="I225" i="9" a="1"/>
  <c r="I225" i="9"/>
  <c r="J225" i="9" a="1"/>
  <c r="J225" i="9"/>
  <c r="K225" i="9" a="1"/>
  <c r="K225" i="9"/>
  <c r="L225" i="9" a="1"/>
  <c r="L225" i="9"/>
  <c r="M225" i="9" a="1"/>
  <c r="M225" i="9"/>
  <c r="N225" i="9" a="1"/>
  <c r="N225" i="9"/>
  <c r="O225" i="9" a="1"/>
  <c r="O225" i="9"/>
  <c r="P225" i="9" a="1"/>
  <c r="P225" i="9"/>
  <c r="Q225" i="9" a="1"/>
  <c r="Q225" i="9"/>
  <c r="R225" i="9" a="1"/>
  <c r="R225" i="9"/>
  <c r="S225" i="9" a="1"/>
  <c r="S225" i="9"/>
  <c r="T225" i="9" a="1"/>
  <c r="T225" i="9"/>
  <c r="U225" i="9" a="1"/>
  <c r="U225" i="9"/>
  <c r="V225" i="9" a="1"/>
  <c r="V225" i="9"/>
  <c r="W225" i="9" a="1"/>
  <c r="W225" i="9"/>
  <c r="X225" i="9" a="1"/>
  <c r="X225" i="9"/>
  <c r="Y225" i="9" a="1"/>
  <c r="Y225" i="9"/>
  <c r="B226" i="9" a="1"/>
  <c r="B226" i="9"/>
  <c r="C226" i="9" a="1"/>
  <c r="C226" i="9"/>
  <c r="D226" i="9" a="1"/>
  <c r="D226" i="9"/>
  <c r="E226" i="9" a="1"/>
  <c r="E226" i="9"/>
  <c r="F226" i="9" a="1"/>
  <c r="F226" i="9"/>
  <c r="G226" i="9" a="1"/>
  <c r="G226" i="9"/>
  <c r="H226" i="9" a="1"/>
  <c r="H226" i="9"/>
  <c r="I226" i="9" a="1"/>
  <c r="I226" i="9"/>
  <c r="J226" i="9" a="1"/>
  <c r="J226" i="9"/>
  <c r="K226" i="9" a="1"/>
  <c r="K226" i="9"/>
  <c r="L226" i="9" a="1"/>
  <c r="L226" i="9"/>
  <c r="M226" i="9" a="1"/>
  <c r="M226" i="9"/>
  <c r="N226" i="9" a="1"/>
  <c r="N226" i="9"/>
  <c r="O226" i="9" a="1"/>
  <c r="O226" i="9"/>
  <c r="P226" i="9" a="1"/>
  <c r="P226" i="9"/>
  <c r="Q226" i="9" a="1"/>
  <c r="Q226" i="9"/>
  <c r="R226" i="9" a="1"/>
  <c r="R226" i="9"/>
  <c r="S226" i="9" a="1"/>
  <c r="S226" i="9"/>
  <c r="T226" i="9" a="1"/>
  <c r="T226" i="9"/>
  <c r="U226" i="9" a="1"/>
  <c r="U226" i="9"/>
  <c r="V226" i="9" a="1"/>
  <c r="V226" i="9"/>
  <c r="W226" i="9" a="1"/>
  <c r="W226" i="9"/>
  <c r="X226" i="9" a="1"/>
  <c r="X226" i="9"/>
  <c r="Y226" i="9" a="1"/>
  <c r="Y226" i="9"/>
  <c r="B227" i="9" a="1"/>
  <c r="B227" i="9"/>
  <c r="C227" i="9" a="1"/>
  <c r="C227" i="9"/>
  <c r="D227" i="9" a="1"/>
  <c r="D227" i="9"/>
  <c r="E227" i="9" a="1"/>
  <c r="E227" i="9"/>
  <c r="F227" i="9" a="1"/>
  <c r="F227" i="9"/>
  <c r="G227" i="9" a="1"/>
  <c r="G227" i="9"/>
  <c r="H227" i="9" a="1"/>
  <c r="H227" i="9"/>
  <c r="I227" i="9" a="1"/>
  <c r="I227" i="9"/>
  <c r="J227" i="9" a="1"/>
  <c r="J227" i="9"/>
  <c r="K227" i="9" a="1"/>
  <c r="K227" i="9"/>
  <c r="L227" i="9" a="1"/>
  <c r="L227" i="9"/>
  <c r="M227" i="9" a="1"/>
  <c r="M227" i="9"/>
  <c r="N227" i="9" a="1"/>
  <c r="N227" i="9"/>
  <c r="O227" i="9" a="1"/>
  <c r="O227" i="9"/>
  <c r="P227" i="9" a="1"/>
  <c r="P227" i="9"/>
  <c r="Q227" i="9" a="1"/>
  <c r="Q227" i="9"/>
  <c r="R227" i="9" a="1"/>
  <c r="R227" i="9"/>
  <c r="S227" i="9" a="1"/>
  <c r="S227" i="9"/>
  <c r="T227" i="9" a="1"/>
  <c r="T227" i="9"/>
  <c r="U227" i="9" a="1"/>
  <c r="U227" i="9"/>
  <c r="V227" i="9" a="1"/>
  <c r="V227" i="9"/>
  <c r="W227" i="9" a="1"/>
  <c r="W227" i="9"/>
  <c r="X227" i="9" a="1"/>
  <c r="X227" i="9"/>
  <c r="Y227" i="9" a="1"/>
  <c r="Y227" i="9"/>
  <c r="B228" i="9" a="1"/>
  <c r="B228" i="9"/>
  <c r="C228" i="9" a="1"/>
  <c r="C228" i="9"/>
  <c r="D228" i="9" a="1"/>
  <c r="D228" i="9"/>
  <c r="E228" i="9" a="1"/>
  <c r="E228" i="9"/>
  <c r="F228" i="9" a="1"/>
  <c r="F228" i="9"/>
  <c r="G228" i="9" a="1"/>
  <c r="G228" i="9"/>
  <c r="H228" i="9" a="1"/>
  <c r="H228" i="9"/>
  <c r="I228" i="9" a="1"/>
  <c r="I228" i="9"/>
  <c r="J228" i="9" a="1"/>
  <c r="J228" i="9"/>
  <c r="K228" i="9" a="1"/>
  <c r="K228" i="9"/>
  <c r="L228" i="9" a="1"/>
  <c r="L228" i="9"/>
  <c r="M228" i="9" a="1"/>
  <c r="M228" i="9"/>
  <c r="N228" i="9" a="1"/>
  <c r="N228" i="9"/>
  <c r="O228" i="9" a="1"/>
  <c r="O228" i="9"/>
  <c r="P228" i="9" a="1"/>
  <c r="P228" i="9"/>
  <c r="Q228" i="9" a="1"/>
  <c r="Q228" i="9"/>
  <c r="R228" i="9" a="1"/>
  <c r="R228" i="9"/>
  <c r="S228" i="9" a="1"/>
  <c r="S228" i="9"/>
  <c r="T228" i="9" a="1"/>
  <c r="T228" i="9"/>
  <c r="U228" i="9" a="1"/>
  <c r="U228" i="9"/>
  <c r="V228" i="9" a="1"/>
  <c r="V228" i="9"/>
  <c r="W228" i="9" a="1"/>
  <c r="W228" i="9"/>
  <c r="X228" i="9" a="1"/>
  <c r="X228" i="9"/>
  <c r="Y228" i="9" a="1"/>
  <c r="Y228" i="9"/>
  <c r="B229" i="9" a="1"/>
  <c r="B229" i="9"/>
  <c r="C229" i="9" a="1"/>
  <c r="C229" i="9"/>
  <c r="D229" i="9" a="1"/>
  <c r="D229" i="9"/>
  <c r="E229" i="9" a="1"/>
  <c r="E229" i="9"/>
  <c r="F229" i="9" a="1"/>
  <c r="F229" i="9"/>
  <c r="G229" i="9" a="1"/>
  <c r="G229" i="9"/>
  <c r="H229" i="9" a="1"/>
  <c r="H229" i="9"/>
  <c r="I229" i="9" a="1"/>
  <c r="I229" i="9"/>
  <c r="J229" i="9" a="1"/>
  <c r="J229" i="9"/>
  <c r="K229" i="9" a="1"/>
  <c r="K229" i="9"/>
  <c r="L229" i="9" a="1"/>
  <c r="L229" i="9"/>
  <c r="M229" i="9" a="1"/>
  <c r="M229" i="9"/>
  <c r="N229" i="9" a="1"/>
  <c r="N229" i="9"/>
  <c r="O229" i="9" a="1"/>
  <c r="O229" i="9"/>
  <c r="P229" i="9" a="1"/>
  <c r="P229" i="9"/>
  <c r="Q229" i="9" a="1"/>
  <c r="Q229" i="9"/>
  <c r="R229" i="9" a="1"/>
  <c r="R229" i="9"/>
  <c r="S229" i="9" a="1"/>
  <c r="S229" i="9"/>
  <c r="T229" i="9" a="1"/>
  <c r="T229" i="9"/>
  <c r="U229" i="9" a="1"/>
  <c r="U229" i="9"/>
  <c r="V229" i="9" a="1"/>
  <c r="V229" i="9"/>
  <c r="W229" i="9" a="1"/>
  <c r="W229" i="9"/>
  <c r="X229" i="9" a="1"/>
  <c r="X229" i="9"/>
  <c r="Y229" i="9" a="1"/>
  <c r="Y229" i="9"/>
  <c r="B230" i="9" a="1"/>
  <c r="B230" i="9"/>
  <c r="C230" i="9" a="1"/>
  <c r="C230" i="9"/>
  <c r="D230" i="9" a="1"/>
  <c r="D230" i="9"/>
  <c r="E230" i="9" a="1"/>
  <c r="E230" i="9"/>
  <c r="F230" i="9" a="1"/>
  <c r="F230" i="9"/>
  <c r="G230" i="9" a="1"/>
  <c r="G230" i="9"/>
  <c r="H230" i="9" a="1"/>
  <c r="H230" i="9"/>
  <c r="I230" i="9" a="1"/>
  <c r="I230" i="9"/>
  <c r="J230" i="9" a="1"/>
  <c r="J230" i="9"/>
  <c r="K230" i="9" a="1"/>
  <c r="K230" i="9"/>
  <c r="L230" i="9" a="1"/>
  <c r="L230" i="9"/>
  <c r="M230" i="9" a="1"/>
  <c r="M230" i="9"/>
  <c r="N230" i="9" a="1"/>
  <c r="N230" i="9"/>
  <c r="O230" i="9" a="1"/>
  <c r="O230" i="9"/>
  <c r="P230" i="9" a="1"/>
  <c r="P230" i="9"/>
  <c r="Q230" i="9" a="1"/>
  <c r="Q230" i="9"/>
  <c r="R230" i="9" a="1"/>
  <c r="R230" i="9"/>
  <c r="S230" i="9" a="1"/>
  <c r="S230" i="9"/>
  <c r="T230" i="9" a="1"/>
  <c r="T230" i="9"/>
  <c r="U230" i="9" a="1"/>
  <c r="U230" i="9"/>
  <c r="V230" i="9" a="1"/>
  <c r="V230" i="9"/>
  <c r="W230" i="9" a="1"/>
  <c r="W230" i="9"/>
  <c r="X230" i="9" a="1"/>
  <c r="X230" i="9"/>
  <c r="Y230" i="9" a="1"/>
  <c r="Y230" i="9"/>
  <c r="B231" i="9" a="1"/>
  <c r="B231" i="9"/>
  <c r="C231" i="9" a="1"/>
  <c r="C231" i="9"/>
  <c r="D231" i="9" a="1"/>
  <c r="D231" i="9"/>
  <c r="E231" i="9" a="1"/>
  <c r="E231" i="9"/>
  <c r="F231" i="9" a="1"/>
  <c r="F231" i="9"/>
  <c r="G231" i="9" a="1"/>
  <c r="G231" i="9"/>
  <c r="H231" i="9" a="1"/>
  <c r="H231" i="9"/>
  <c r="I231" i="9" a="1"/>
  <c r="I231" i="9"/>
  <c r="J231" i="9" a="1"/>
  <c r="J231" i="9"/>
  <c r="K231" i="9" a="1"/>
  <c r="K231" i="9"/>
  <c r="L231" i="9" a="1"/>
  <c r="L231" i="9"/>
  <c r="M231" i="9" a="1"/>
  <c r="M231" i="9"/>
  <c r="N231" i="9" a="1"/>
  <c r="N231" i="9"/>
  <c r="O231" i="9" a="1"/>
  <c r="O231" i="9"/>
  <c r="P231" i="9" a="1"/>
  <c r="P231" i="9"/>
  <c r="Q231" i="9" a="1"/>
  <c r="Q231" i="9"/>
  <c r="R231" i="9" a="1"/>
  <c r="R231" i="9"/>
  <c r="S231" i="9" a="1"/>
  <c r="S231" i="9"/>
  <c r="T231" i="9" a="1"/>
  <c r="T231" i="9"/>
  <c r="U231" i="9" a="1"/>
  <c r="U231" i="9"/>
  <c r="V231" i="9" a="1"/>
  <c r="V231" i="9"/>
  <c r="W231" i="9" a="1"/>
  <c r="W231" i="9"/>
  <c r="X231" i="9" a="1"/>
  <c r="X231" i="9"/>
  <c r="Y231" i="9" a="1"/>
  <c r="Y231" i="9"/>
  <c r="B232" i="9" a="1"/>
  <c r="B232" i="9"/>
  <c r="C232" i="9" a="1"/>
  <c r="C232" i="9"/>
  <c r="D232" i="9" a="1"/>
  <c r="D232" i="9"/>
  <c r="E232" i="9" a="1"/>
  <c r="E232" i="9"/>
  <c r="F232" i="9" a="1"/>
  <c r="F232" i="9"/>
  <c r="G232" i="9" a="1"/>
  <c r="G232" i="9"/>
  <c r="H232" i="9" a="1"/>
  <c r="H232" i="9"/>
  <c r="I232" i="9" a="1"/>
  <c r="I232" i="9"/>
  <c r="J232" i="9" a="1"/>
  <c r="J232" i="9"/>
  <c r="K232" i="9" a="1"/>
  <c r="K232" i="9"/>
  <c r="L232" i="9" a="1"/>
  <c r="L232" i="9"/>
  <c r="M232" i="9" a="1"/>
  <c r="M232" i="9"/>
  <c r="N232" i="9" a="1"/>
  <c r="N232" i="9"/>
  <c r="O232" i="9" a="1"/>
  <c r="O232" i="9"/>
  <c r="P232" i="9" a="1"/>
  <c r="P232" i="9"/>
  <c r="Q232" i="9" a="1"/>
  <c r="Q232" i="9"/>
  <c r="R232" i="9" a="1"/>
  <c r="R232" i="9"/>
  <c r="S232" i="9" a="1"/>
  <c r="S232" i="9"/>
  <c r="T232" i="9" a="1"/>
  <c r="T232" i="9"/>
  <c r="U232" i="9" a="1"/>
  <c r="U232" i="9"/>
  <c r="V232" i="9" a="1"/>
  <c r="V232" i="9"/>
  <c r="W232" i="9" a="1"/>
  <c r="W232" i="9"/>
  <c r="X232" i="9" a="1"/>
  <c r="X232" i="9"/>
  <c r="Y232" i="9" a="1"/>
  <c r="Y232" i="9"/>
  <c r="B233" i="9" a="1"/>
  <c r="B233" i="9"/>
  <c r="C233" i="9" a="1"/>
  <c r="C233" i="9"/>
  <c r="D233" i="9" a="1"/>
  <c r="D233" i="9"/>
  <c r="E233" i="9" a="1"/>
  <c r="E233" i="9"/>
  <c r="F233" i="9" a="1"/>
  <c r="F233" i="9"/>
  <c r="G233" i="9" a="1"/>
  <c r="G233" i="9"/>
  <c r="H233" i="9" a="1"/>
  <c r="H233" i="9"/>
  <c r="I233" i="9" a="1"/>
  <c r="I233" i="9"/>
  <c r="J233" i="9" a="1"/>
  <c r="J233" i="9"/>
  <c r="K233" i="9" a="1"/>
  <c r="K233" i="9"/>
  <c r="L233" i="9" a="1"/>
  <c r="L233" i="9"/>
  <c r="M233" i="9" a="1"/>
  <c r="M233" i="9"/>
  <c r="N233" i="9" a="1"/>
  <c r="N233" i="9"/>
  <c r="O233" i="9" a="1"/>
  <c r="O233" i="9"/>
  <c r="P233" i="9" a="1"/>
  <c r="P233" i="9"/>
  <c r="Q233" i="9" a="1"/>
  <c r="Q233" i="9"/>
  <c r="R233" i="9" a="1"/>
  <c r="R233" i="9"/>
  <c r="S233" i="9" a="1"/>
  <c r="S233" i="9"/>
  <c r="T233" i="9" a="1"/>
  <c r="T233" i="9"/>
  <c r="U233" i="9" a="1"/>
  <c r="U233" i="9"/>
  <c r="V233" i="9" a="1"/>
  <c r="V233" i="9"/>
  <c r="W233" i="9" a="1"/>
  <c r="W233" i="9"/>
  <c r="X233" i="9" a="1"/>
  <c r="X233" i="9"/>
  <c r="Y233" i="9" a="1"/>
  <c r="Y233" i="9"/>
  <c r="B234" i="9" a="1"/>
  <c r="B234" i="9"/>
  <c r="C234" i="9" a="1"/>
  <c r="C234" i="9"/>
  <c r="D234" i="9" a="1"/>
  <c r="D234" i="9"/>
  <c r="E234" i="9" a="1"/>
  <c r="E234" i="9"/>
  <c r="F234" i="9" a="1"/>
  <c r="F234" i="9"/>
  <c r="G234" i="9" a="1"/>
  <c r="G234" i="9"/>
  <c r="H234" i="9" a="1"/>
  <c r="H234" i="9"/>
  <c r="I234" i="9" a="1"/>
  <c r="I234" i="9"/>
  <c r="J234" i="9" a="1"/>
  <c r="J234" i="9"/>
  <c r="K234" i="9" a="1"/>
  <c r="K234" i="9"/>
  <c r="L234" i="9" a="1"/>
  <c r="L234" i="9"/>
  <c r="M234" i="9" a="1"/>
  <c r="M234" i="9"/>
  <c r="N234" i="9" a="1"/>
  <c r="N234" i="9"/>
  <c r="O234" i="9" a="1"/>
  <c r="O234" i="9"/>
  <c r="P234" i="9" a="1"/>
  <c r="P234" i="9"/>
  <c r="Q234" i="9" a="1"/>
  <c r="Q234" i="9"/>
  <c r="R234" i="9" a="1"/>
  <c r="R234" i="9"/>
  <c r="S234" i="9" a="1"/>
  <c r="S234" i="9"/>
  <c r="T234" i="9" a="1"/>
  <c r="T234" i="9"/>
  <c r="U234" i="9" a="1"/>
  <c r="U234" i="9"/>
  <c r="V234" i="9" a="1"/>
  <c r="V234" i="9"/>
  <c r="W234" i="9" a="1"/>
  <c r="W234" i="9"/>
  <c r="X234" i="9" a="1"/>
  <c r="X234" i="9"/>
  <c r="Y234" i="9" a="1"/>
  <c r="Y234" i="9"/>
  <c r="B235" i="9" a="1"/>
  <c r="B235" i="9"/>
  <c r="C235" i="9" a="1"/>
  <c r="C235" i="9"/>
  <c r="D235" i="9" a="1"/>
  <c r="D235" i="9"/>
  <c r="E235" i="9" a="1"/>
  <c r="E235" i="9"/>
  <c r="F235" i="9" a="1"/>
  <c r="F235" i="9"/>
  <c r="G235" i="9" a="1"/>
  <c r="G235" i="9"/>
  <c r="H235" i="9" a="1"/>
  <c r="H235" i="9"/>
  <c r="I235" i="9" a="1"/>
  <c r="I235" i="9"/>
  <c r="J235" i="9" a="1"/>
  <c r="J235" i="9"/>
  <c r="K235" i="9" a="1"/>
  <c r="K235" i="9"/>
  <c r="L235" i="9" a="1"/>
  <c r="L235" i="9"/>
  <c r="M235" i="9" a="1"/>
  <c r="M235" i="9"/>
  <c r="N235" i="9" a="1"/>
  <c r="N235" i="9"/>
  <c r="O235" i="9" a="1"/>
  <c r="O235" i="9"/>
  <c r="P235" i="9" a="1"/>
  <c r="P235" i="9"/>
  <c r="Q235" i="9" a="1"/>
  <c r="Q235" i="9"/>
  <c r="R235" i="9" a="1"/>
  <c r="R235" i="9"/>
  <c r="S235" i="9" a="1"/>
  <c r="S235" i="9"/>
  <c r="T235" i="9" a="1"/>
  <c r="T235" i="9"/>
  <c r="U235" i="9" a="1"/>
  <c r="U235" i="9"/>
  <c r="V235" i="9" a="1"/>
  <c r="V235" i="9"/>
  <c r="W235" i="9" a="1"/>
  <c r="W235" i="9"/>
  <c r="X235" i="9" a="1"/>
  <c r="X235" i="9"/>
  <c r="Y235" i="9" a="1"/>
  <c r="Y235" i="9"/>
  <c r="B236" i="9" a="1"/>
  <c r="B236" i="9"/>
  <c r="C236" i="9" a="1"/>
  <c r="C236" i="9"/>
  <c r="D236" i="9" a="1"/>
  <c r="D236" i="9"/>
  <c r="E236" i="9" a="1"/>
  <c r="E236" i="9"/>
  <c r="F236" i="9" a="1"/>
  <c r="F236" i="9"/>
  <c r="G236" i="9" a="1"/>
  <c r="G236" i="9"/>
  <c r="H236" i="9" a="1"/>
  <c r="H236" i="9"/>
  <c r="I236" i="9" a="1"/>
  <c r="I236" i="9"/>
  <c r="J236" i="9" a="1"/>
  <c r="J236" i="9"/>
  <c r="K236" i="9" a="1"/>
  <c r="K236" i="9"/>
  <c r="L236" i="9" a="1"/>
  <c r="L236" i="9"/>
  <c r="M236" i="9" a="1"/>
  <c r="M236" i="9"/>
  <c r="N236" i="9" a="1"/>
  <c r="N236" i="9"/>
  <c r="O236" i="9" a="1"/>
  <c r="O236" i="9"/>
  <c r="P236" i="9" a="1"/>
  <c r="P236" i="9"/>
  <c r="Q236" i="9" a="1"/>
  <c r="Q236" i="9"/>
  <c r="R236" i="9" a="1"/>
  <c r="R236" i="9"/>
  <c r="S236" i="9" a="1"/>
  <c r="S236" i="9"/>
  <c r="T236" i="9" a="1"/>
  <c r="T236" i="9"/>
  <c r="U236" i="9" a="1"/>
  <c r="U236" i="9"/>
  <c r="V236" i="9" a="1"/>
  <c r="V236" i="9"/>
  <c r="W236" i="9" a="1"/>
  <c r="W236" i="9"/>
  <c r="X236" i="9" a="1"/>
  <c r="X236" i="9"/>
  <c r="Y236" i="9" a="1"/>
  <c r="Y236" i="9"/>
  <c r="B237" i="9" a="1"/>
  <c r="B237" i="9"/>
  <c r="C237" i="9" a="1"/>
  <c r="C237" i="9"/>
  <c r="D237" i="9" a="1"/>
  <c r="D237" i="9"/>
  <c r="E237" i="9" a="1"/>
  <c r="E237" i="9"/>
  <c r="F237" i="9" a="1"/>
  <c r="F237" i="9"/>
  <c r="G237" i="9" a="1"/>
  <c r="G237" i="9"/>
  <c r="H237" i="9" a="1"/>
  <c r="H237" i="9"/>
  <c r="I237" i="9" a="1"/>
  <c r="I237" i="9"/>
  <c r="J237" i="9" a="1"/>
  <c r="J237" i="9"/>
  <c r="K237" i="9" a="1"/>
  <c r="K237" i="9"/>
  <c r="L237" i="9" a="1"/>
  <c r="L237" i="9"/>
  <c r="M237" i="9" a="1"/>
  <c r="M237" i="9"/>
  <c r="N237" i="9" a="1"/>
  <c r="N237" i="9"/>
  <c r="O237" i="9" a="1"/>
  <c r="O237" i="9"/>
  <c r="P237" i="9" a="1"/>
  <c r="P237" i="9"/>
  <c r="Q237" i="9" a="1"/>
  <c r="Q237" i="9"/>
  <c r="R237" i="9" a="1"/>
  <c r="R237" i="9"/>
  <c r="S237" i="9" a="1"/>
  <c r="S237" i="9"/>
  <c r="T237" i="9" a="1"/>
  <c r="T237" i="9"/>
  <c r="U237" i="9" a="1"/>
  <c r="U237" i="9"/>
  <c r="V237" i="9" a="1"/>
  <c r="V237" i="9"/>
  <c r="W237" i="9" a="1"/>
  <c r="W237" i="9"/>
  <c r="X237" i="9" a="1"/>
  <c r="X237" i="9"/>
  <c r="Y237" i="9" a="1"/>
  <c r="Y237" i="9"/>
  <c r="B238" i="9" a="1"/>
  <c r="B238" i="9"/>
  <c r="C238" i="9" a="1"/>
  <c r="C238" i="9"/>
  <c r="D238" i="9" a="1"/>
  <c r="D238" i="9"/>
  <c r="E238" i="9" a="1"/>
  <c r="E238" i="9"/>
  <c r="F238" i="9" a="1"/>
  <c r="F238" i="9"/>
  <c r="G238" i="9" a="1"/>
  <c r="G238" i="9"/>
  <c r="H238" i="9" a="1"/>
  <c r="H238" i="9"/>
  <c r="I238" i="9" a="1"/>
  <c r="I238" i="9"/>
  <c r="J238" i="9" a="1"/>
  <c r="J238" i="9"/>
  <c r="K238" i="9" a="1"/>
  <c r="K238" i="9"/>
  <c r="L238" i="9" a="1"/>
  <c r="L238" i="9"/>
  <c r="M238" i="9" a="1"/>
  <c r="M238" i="9"/>
  <c r="N238" i="9" a="1"/>
  <c r="N238" i="9"/>
  <c r="O238" i="9" a="1"/>
  <c r="O238" i="9"/>
  <c r="P238" i="9" a="1"/>
  <c r="P238" i="9"/>
  <c r="Q238" i="9" a="1"/>
  <c r="Q238" i="9"/>
  <c r="R238" i="9" a="1"/>
  <c r="R238" i="9"/>
  <c r="S238" i="9" a="1"/>
  <c r="S238" i="9"/>
  <c r="T238" i="9" a="1"/>
  <c r="T238" i="9"/>
  <c r="U238" i="9" a="1"/>
  <c r="U238" i="9"/>
  <c r="V238" i="9" a="1"/>
  <c r="V238" i="9"/>
  <c r="W238" i="9" a="1"/>
  <c r="W238" i="9"/>
  <c r="X238" i="9" a="1"/>
  <c r="X238" i="9"/>
  <c r="Y238" i="9" a="1"/>
  <c r="Y238" i="9"/>
  <c r="B239" i="9" a="1"/>
  <c r="B239" i="9"/>
  <c r="C239" i="9" a="1"/>
  <c r="C239" i="9"/>
  <c r="D239" i="9" a="1"/>
  <c r="D239" i="9"/>
  <c r="E239" i="9" a="1"/>
  <c r="E239" i="9"/>
  <c r="F239" i="9" a="1"/>
  <c r="F239" i="9"/>
  <c r="G239" i="9" a="1"/>
  <c r="G239" i="9"/>
  <c r="H239" i="9" a="1"/>
  <c r="H239" i="9"/>
  <c r="I239" i="9" a="1"/>
  <c r="I239" i="9"/>
  <c r="J239" i="9" a="1"/>
  <c r="J239" i="9"/>
  <c r="K239" i="9" a="1"/>
  <c r="K239" i="9"/>
  <c r="L239" i="9" a="1"/>
  <c r="L239" i="9"/>
  <c r="M239" i="9" a="1"/>
  <c r="M239" i="9"/>
  <c r="N239" i="9" a="1"/>
  <c r="N239" i="9"/>
  <c r="O239" i="9" a="1"/>
  <c r="O239" i="9"/>
  <c r="P239" i="9" a="1"/>
  <c r="P239" i="9"/>
  <c r="Q239" i="9" a="1"/>
  <c r="Q239" i="9"/>
  <c r="R239" i="9" a="1"/>
  <c r="R239" i="9"/>
  <c r="S239" i="9" a="1"/>
  <c r="S239" i="9"/>
  <c r="T239" i="9" a="1"/>
  <c r="T239" i="9"/>
  <c r="U239" i="9" a="1"/>
  <c r="U239" i="9"/>
  <c r="V239" i="9" a="1"/>
  <c r="V239" i="9"/>
  <c r="W239" i="9" a="1"/>
  <c r="W239" i="9"/>
  <c r="X239" i="9" a="1"/>
  <c r="X239" i="9"/>
  <c r="Y239" i="9" a="1"/>
  <c r="Y239" i="9"/>
  <c r="B240" i="9" a="1"/>
  <c r="B240" i="9"/>
  <c r="C240" i="9" a="1"/>
  <c r="C240" i="9"/>
  <c r="D240" i="9" a="1"/>
  <c r="D240" i="9"/>
  <c r="E240" i="9" a="1"/>
  <c r="E240" i="9"/>
  <c r="F240" i="9" a="1"/>
  <c r="F240" i="9"/>
  <c r="G240" i="9" a="1"/>
  <c r="G240" i="9"/>
  <c r="H240" i="9" a="1"/>
  <c r="H240" i="9"/>
  <c r="I240" i="9" a="1"/>
  <c r="I240" i="9"/>
  <c r="J240" i="9" a="1"/>
  <c r="J240" i="9"/>
  <c r="K240" i="9" a="1"/>
  <c r="K240" i="9"/>
  <c r="L240" i="9" a="1"/>
  <c r="L240" i="9"/>
  <c r="M240" i="9" a="1"/>
  <c r="M240" i="9"/>
  <c r="N240" i="9" a="1"/>
  <c r="N240" i="9"/>
  <c r="O240" i="9" a="1"/>
  <c r="O240" i="9"/>
  <c r="P240" i="9" a="1"/>
  <c r="P240" i="9"/>
  <c r="Q240" i="9" a="1"/>
  <c r="Q240" i="9"/>
  <c r="R240" i="9" a="1"/>
  <c r="R240" i="9"/>
  <c r="S240" i="9" a="1"/>
  <c r="S240" i="9"/>
  <c r="T240" i="9" a="1"/>
  <c r="T240" i="9"/>
  <c r="U240" i="9" a="1"/>
  <c r="U240" i="9"/>
  <c r="V240" i="9" a="1"/>
  <c r="V240" i="9"/>
  <c r="W240" i="9" a="1"/>
  <c r="W240" i="9"/>
  <c r="X240" i="9" a="1"/>
  <c r="X240" i="9"/>
  <c r="Y240" i="9" a="1"/>
  <c r="Y240" i="9"/>
  <c r="B241" i="9" a="1"/>
  <c r="B241" i="9"/>
  <c r="C241" i="9" a="1"/>
  <c r="C241" i="9"/>
  <c r="D241" i="9" a="1"/>
  <c r="D241" i="9"/>
  <c r="E241" i="9" a="1"/>
  <c r="E241" i="9"/>
  <c r="F241" i="9" a="1"/>
  <c r="F241" i="9"/>
  <c r="G241" i="9" a="1"/>
  <c r="G241" i="9"/>
  <c r="H241" i="9" a="1"/>
  <c r="H241" i="9"/>
  <c r="I241" i="9" a="1"/>
  <c r="I241" i="9"/>
  <c r="J241" i="9" a="1"/>
  <c r="J241" i="9"/>
  <c r="K241" i="9" a="1"/>
  <c r="K241" i="9"/>
  <c r="L241" i="9" a="1"/>
  <c r="L241" i="9"/>
  <c r="M241" i="9" a="1"/>
  <c r="M241" i="9"/>
  <c r="N241" i="9" a="1"/>
  <c r="N241" i="9"/>
  <c r="O241" i="9" a="1"/>
  <c r="O241" i="9"/>
  <c r="P241" i="9" a="1"/>
  <c r="P241" i="9"/>
  <c r="Q241" i="9" a="1"/>
  <c r="Q241" i="9"/>
  <c r="R241" i="9" a="1"/>
  <c r="R241" i="9"/>
  <c r="S241" i="9" a="1"/>
  <c r="S241" i="9"/>
  <c r="T241" i="9" a="1"/>
  <c r="T241" i="9"/>
  <c r="U241" i="9" a="1"/>
  <c r="U241" i="9"/>
  <c r="V241" i="9" a="1"/>
  <c r="V241" i="9"/>
  <c r="W241" i="9" a="1"/>
  <c r="W241" i="9"/>
  <c r="X241" i="9" a="1"/>
  <c r="X241" i="9"/>
  <c r="Y241" i="9" a="1"/>
  <c r="Y241" i="9"/>
  <c r="B242" i="9" a="1"/>
  <c r="B242" i="9"/>
  <c r="C242" i="9" a="1"/>
  <c r="C242" i="9"/>
  <c r="D242" i="9" a="1"/>
  <c r="D242" i="9"/>
  <c r="E242" i="9" a="1"/>
  <c r="E242" i="9"/>
  <c r="F242" i="9" a="1"/>
  <c r="F242" i="9"/>
  <c r="G242" i="9" a="1"/>
  <c r="G242" i="9"/>
  <c r="H242" i="9" a="1"/>
  <c r="H242" i="9"/>
  <c r="I242" i="9" a="1"/>
  <c r="I242" i="9"/>
  <c r="J242" i="9" a="1"/>
  <c r="J242" i="9"/>
  <c r="K242" i="9" a="1"/>
  <c r="K242" i="9"/>
  <c r="L242" i="9" a="1"/>
  <c r="L242" i="9"/>
  <c r="M242" i="9" a="1"/>
  <c r="M242" i="9"/>
  <c r="N242" i="9" a="1"/>
  <c r="N242" i="9"/>
  <c r="O242" i="9" a="1"/>
  <c r="O242" i="9"/>
  <c r="P242" i="9" a="1"/>
  <c r="P242" i="9"/>
  <c r="Q242" i="9" a="1"/>
  <c r="Q242" i="9"/>
  <c r="R242" i="9" a="1"/>
  <c r="R242" i="9"/>
  <c r="S242" i="9" a="1"/>
  <c r="S242" i="9"/>
  <c r="T242" i="9" a="1"/>
  <c r="T242" i="9"/>
  <c r="U242" i="9" a="1"/>
  <c r="U242" i="9"/>
  <c r="V242" i="9" a="1"/>
  <c r="V242" i="9"/>
  <c r="W242" i="9" a="1"/>
  <c r="W242" i="9"/>
  <c r="X242" i="9" a="1"/>
  <c r="X242" i="9"/>
  <c r="Y242" i="9" a="1"/>
  <c r="Y242" i="9"/>
  <c r="B243" i="9" a="1"/>
  <c r="B243" i="9"/>
  <c r="C243" i="9" a="1"/>
  <c r="C243" i="9"/>
  <c r="D243" i="9" a="1"/>
  <c r="D243" i="9"/>
  <c r="E243" i="9" a="1"/>
  <c r="E243" i="9"/>
  <c r="F243" i="9" a="1"/>
  <c r="F243" i="9"/>
  <c r="G243" i="9" a="1"/>
  <c r="G243" i="9"/>
  <c r="H243" i="9" a="1"/>
  <c r="H243" i="9"/>
  <c r="I243" i="9" a="1"/>
  <c r="I243" i="9"/>
  <c r="J243" i="9" a="1"/>
  <c r="J243" i="9"/>
  <c r="K243" i="9" a="1"/>
  <c r="K243" i="9"/>
  <c r="L243" i="9" a="1"/>
  <c r="L243" i="9"/>
  <c r="M243" i="9" a="1"/>
  <c r="M243" i="9"/>
  <c r="N243" i="9" a="1"/>
  <c r="N243" i="9"/>
  <c r="O243" i="9" a="1"/>
  <c r="O243" i="9"/>
  <c r="P243" i="9" a="1"/>
  <c r="P243" i="9"/>
  <c r="Q243" i="9" a="1"/>
  <c r="Q243" i="9"/>
  <c r="R243" i="9" a="1"/>
  <c r="R243" i="9"/>
  <c r="S243" i="9" a="1"/>
  <c r="S243" i="9"/>
  <c r="T243" i="9" a="1"/>
  <c r="T243" i="9"/>
  <c r="U243" i="9" a="1"/>
  <c r="U243" i="9"/>
  <c r="V243" i="9" a="1"/>
  <c r="V243" i="9"/>
  <c r="W243" i="9" a="1"/>
  <c r="W243" i="9"/>
  <c r="X243" i="9" a="1"/>
  <c r="X243" i="9"/>
  <c r="Y243" i="9" a="1"/>
  <c r="Y243" i="9"/>
  <c r="B244" i="9" a="1"/>
  <c r="B244" i="9"/>
  <c r="C244" i="9" a="1"/>
  <c r="C244" i="9"/>
  <c r="D244" i="9" a="1"/>
  <c r="D244" i="9"/>
  <c r="E244" i="9" a="1"/>
  <c r="E244" i="9"/>
  <c r="F244" i="9" a="1"/>
  <c r="F244" i="9"/>
  <c r="G244" i="9" a="1"/>
  <c r="G244" i="9"/>
  <c r="H244" i="9" a="1"/>
  <c r="H244" i="9"/>
  <c r="I244" i="9" a="1"/>
  <c r="I244" i="9"/>
  <c r="J244" i="9" a="1"/>
  <c r="J244" i="9"/>
  <c r="K244" i="9" a="1"/>
  <c r="K244" i="9"/>
  <c r="L244" i="9" a="1"/>
  <c r="L244" i="9"/>
  <c r="M244" i="9" a="1"/>
  <c r="M244" i="9"/>
  <c r="N244" i="9" a="1"/>
  <c r="N244" i="9"/>
  <c r="O244" i="9" a="1"/>
  <c r="O244" i="9"/>
  <c r="P244" i="9" a="1"/>
  <c r="P244" i="9"/>
  <c r="Q244" i="9" a="1"/>
  <c r="Q244" i="9"/>
  <c r="R244" i="9" a="1"/>
  <c r="R244" i="9"/>
  <c r="S244" i="9" a="1"/>
  <c r="S244" i="9"/>
  <c r="T244" i="9" a="1"/>
  <c r="T244" i="9"/>
  <c r="U244" i="9" a="1"/>
  <c r="U244" i="9"/>
  <c r="V244" i="9" a="1"/>
  <c r="V244" i="9"/>
  <c r="W244" i="9" a="1"/>
  <c r="W244" i="9"/>
  <c r="X244" i="9" a="1"/>
  <c r="X244" i="9"/>
  <c r="Y244" i="9" a="1"/>
  <c r="Y244" i="9"/>
  <c r="B245" i="9" a="1"/>
  <c r="B245" i="9"/>
  <c r="C245" i="9" a="1"/>
  <c r="C245" i="9"/>
  <c r="D245" i="9" a="1"/>
  <c r="D245" i="9"/>
  <c r="E245" i="9" a="1"/>
  <c r="E245" i="9"/>
  <c r="F245" i="9" a="1"/>
  <c r="F245" i="9"/>
  <c r="G245" i="9" a="1"/>
  <c r="G245" i="9"/>
  <c r="H245" i="9" a="1"/>
  <c r="H245" i="9"/>
  <c r="I245" i="9" a="1"/>
  <c r="I245" i="9"/>
  <c r="J245" i="9" a="1"/>
  <c r="J245" i="9"/>
  <c r="K245" i="9" a="1"/>
  <c r="K245" i="9"/>
  <c r="L245" i="9" a="1"/>
  <c r="L245" i="9"/>
  <c r="M245" i="9" a="1"/>
  <c r="M245" i="9"/>
  <c r="N245" i="9" a="1"/>
  <c r="N245" i="9"/>
  <c r="O245" i="9" a="1"/>
  <c r="O245" i="9"/>
  <c r="P245" i="9" a="1"/>
  <c r="P245" i="9"/>
  <c r="Q245" i="9" a="1"/>
  <c r="Q245" i="9"/>
  <c r="R245" i="9" a="1"/>
  <c r="R245" i="9"/>
  <c r="S245" i="9" a="1"/>
  <c r="S245" i="9"/>
  <c r="T245" i="9" a="1"/>
  <c r="T245" i="9"/>
  <c r="U245" i="9" a="1"/>
  <c r="U245" i="9"/>
  <c r="V245" i="9" a="1"/>
  <c r="V245" i="9"/>
  <c r="W245" i="9" a="1"/>
  <c r="W245" i="9"/>
  <c r="X245" i="9" a="1"/>
  <c r="X245" i="9"/>
  <c r="Y245" i="9" a="1"/>
  <c r="Y245" i="9"/>
  <c r="B246" i="9" a="1"/>
  <c r="B246" i="9"/>
  <c r="C246" i="9" a="1"/>
  <c r="C246" i="9"/>
  <c r="D246" i="9" a="1"/>
  <c r="D246" i="9"/>
  <c r="E246" i="9" a="1"/>
  <c r="E246" i="9"/>
  <c r="F246" i="9" a="1"/>
  <c r="F246" i="9"/>
  <c r="G246" i="9" a="1"/>
  <c r="G246" i="9"/>
  <c r="H246" i="9" a="1"/>
  <c r="H246" i="9"/>
  <c r="I246" i="9" a="1"/>
  <c r="I246" i="9"/>
  <c r="J246" i="9" a="1"/>
  <c r="J246" i="9"/>
  <c r="K246" i="9" a="1"/>
  <c r="K246" i="9"/>
  <c r="L246" i="9" a="1"/>
  <c r="L246" i="9"/>
  <c r="M246" i="9" a="1"/>
  <c r="M246" i="9"/>
  <c r="N246" i="9" a="1"/>
  <c r="N246" i="9"/>
  <c r="O246" i="9" a="1"/>
  <c r="O246" i="9"/>
  <c r="P246" i="9" a="1"/>
  <c r="P246" i="9"/>
  <c r="Q246" i="9" a="1"/>
  <c r="Q246" i="9"/>
  <c r="R246" i="9" a="1"/>
  <c r="R246" i="9"/>
  <c r="S246" i="9" a="1"/>
  <c r="S246" i="9"/>
  <c r="T246" i="9" a="1"/>
  <c r="T246" i="9"/>
  <c r="U246" i="9" a="1"/>
  <c r="U246" i="9"/>
  <c r="V246" i="9" a="1"/>
  <c r="V246" i="9"/>
  <c r="W246" i="9" a="1"/>
  <c r="W246" i="9"/>
  <c r="X246" i="9" a="1"/>
  <c r="X246" i="9"/>
  <c r="Y246" i="9" a="1"/>
  <c r="Y246" i="9"/>
  <c r="B247" i="9" a="1"/>
  <c r="B247" i="9"/>
  <c r="C247" i="9" a="1"/>
  <c r="C247" i="9"/>
  <c r="D247" i="9" a="1"/>
  <c r="D247" i="9"/>
  <c r="E247" i="9" a="1"/>
  <c r="E247" i="9"/>
  <c r="F247" i="9" a="1"/>
  <c r="F247" i="9"/>
  <c r="G247" i="9" a="1"/>
  <c r="G247" i="9"/>
  <c r="H247" i="9" a="1"/>
  <c r="H247" i="9"/>
  <c r="I247" i="9" a="1"/>
  <c r="I247" i="9"/>
  <c r="J247" i="9" a="1"/>
  <c r="J247" i="9"/>
  <c r="K247" i="9" a="1"/>
  <c r="K247" i="9"/>
  <c r="L247" i="9" a="1"/>
  <c r="L247" i="9"/>
  <c r="M247" i="9" a="1"/>
  <c r="M247" i="9"/>
  <c r="N247" i="9" a="1"/>
  <c r="N247" i="9"/>
  <c r="O247" i="9" a="1"/>
  <c r="O247" i="9"/>
  <c r="P247" i="9" a="1"/>
  <c r="P247" i="9"/>
  <c r="Q247" i="9" a="1"/>
  <c r="Q247" i="9"/>
  <c r="R247" i="9" a="1"/>
  <c r="R247" i="9"/>
  <c r="S247" i="9" a="1"/>
  <c r="S247" i="9"/>
  <c r="T247" i="9" a="1"/>
  <c r="T247" i="9"/>
  <c r="U247" i="9" a="1"/>
  <c r="U247" i="9"/>
  <c r="V247" i="9" a="1"/>
  <c r="V247" i="9"/>
  <c r="W247" i="9" a="1"/>
  <c r="W247" i="9"/>
  <c r="X247" i="9" a="1"/>
  <c r="X247" i="9"/>
  <c r="Y247" i="9" a="1"/>
  <c r="Y247" i="9"/>
  <c r="B248" i="9" a="1"/>
  <c r="B248" i="9"/>
  <c r="C248" i="9" a="1"/>
  <c r="C248" i="9"/>
  <c r="D248" i="9" a="1"/>
  <c r="D248" i="9"/>
  <c r="E248" i="9" a="1"/>
  <c r="E248" i="9"/>
  <c r="F248" i="9" a="1"/>
  <c r="F248" i="9"/>
  <c r="G248" i="9" a="1"/>
  <c r="G248" i="9"/>
  <c r="H248" i="9" a="1"/>
  <c r="H248" i="9"/>
  <c r="I248" i="9" a="1"/>
  <c r="I248" i="9"/>
  <c r="J248" i="9" a="1"/>
  <c r="J248" i="9"/>
  <c r="K248" i="9" a="1"/>
  <c r="K248" i="9"/>
  <c r="L248" i="9" a="1"/>
  <c r="L248" i="9"/>
  <c r="M248" i="9" a="1"/>
  <c r="M248" i="9"/>
  <c r="N248" i="9" a="1"/>
  <c r="N248" i="9"/>
  <c r="O248" i="9" a="1"/>
  <c r="O248" i="9"/>
  <c r="P248" i="9" a="1"/>
  <c r="P248" i="9"/>
  <c r="Q248" i="9" a="1"/>
  <c r="Q248" i="9"/>
  <c r="R248" i="9" a="1"/>
  <c r="R248" i="9"/>
  <c r="S248" i="9" a="1"/>
  <c r="S248" i="9"/>
  <c r="T248" i="9" a="1"/>
  <c r="T248" i="9"/>
  <c r="U248" i="9" a="1"/>
  <c r="U248" i="9"/>
  <c r="V248" i="9" a="1"/>
  <c r="V248" i="9"/>
  <c r="W248" i="9" a="1"/>
  <c r="W248" i="9"/>
  <c r="X248" i="9" a="1"/>
  <c r="X248" i="9"/>
  <c r="Y248" i="9" a="1"/>
  <c r="Y248" i="9"/>
  <c r="B249" i="9" a="1"/>
  <c r="B249" i="9"/>
  <c r="C249" i="9" a="1"/>
  <c r="C249" i="9"/>
  <c r="D249" i="9" a="1"/>
  <c r="D249" i="9"/>
  <c r="E249" i="9" a="1"/>
  <c r="E249" i="9"/>
  <c r="F249" i="9" a="1"/>
  <c r="F249" i="9"/>
  <c r="G249" i="9" a="1"/>
  <c r="G249" i="9"/>
  <c r="H249" i="9" a="1"/>
  <c r="H249" i="9"/>
  <c r="I249" i="9" a="1"/>
  <c r="I249" i="9"/>
  <c r="J249" i="9" a="1"/>
  <c r="J249" i="9"/>
  <c r="K249" i="9" a="1"/>
  <c r="K249" i="9"/>
  <c r="L249" i="9" a="1"/>
  <c r="L249" i="9"/>
  <c r="M249" i="9" a="1"/>
  <c r="M249" i="9"/>
  <c r="N249" i="9" a="1"/>
  <c r="N249" i="9"/>
  <c r="O249" i="9" a="1"/>
  <c r="O249" i="9"/>
  <c r="P249" i="9" a="1"/>
  <c r="P249" i="9"/>
  <c r="Q249" i="9" a="1"/>
  <c r="Q249" i="9"/>
  <c r="R249" i="9" a="1"/>
  <c r="R249" i="9"/>
  <c r="S249" i="9" a="1"/>
  <c r="S249" i="9"/>
  <c r="T249" i="9" a="1"/>
  <c r="T249" i="9"/>
  <c r="U249" i="9" a="1"/>
  <c r="U249" i="9"/>
  <c r="V249" i="9" a="1"/>
  <c r="V249" i="9"/>
  <c r="W249" i="9" a="1"/>
  <c r="W249" i="9"/>
  <c r="X249" i="9" a="1"/>
  <c r="X249" i="9"/>
  <c r="Y249" i="9" a="1"/>
  <c r="Y249" i="9"/>
  <c r="B250" i="9" a="1"/>
  <c r="B250" i="9"/>
  <c r="C250" i="9" a="1"/>
  <c r="C250" i="9"/>
  <c r="D250" i="9" a="1"/>
  <c r="D250" i="9"/>
  <c r="E250" i="9" a="1"/>
  <c r="E250" i="9"/>
  <c r="F250" i="9" a="1"/>
  <c r="F250" i="9"/>
  <c r="G250" i="9" a="1"/>
  <c r="G250" i="9"/>
  <c r="H250" i="9" a="1"/>
  <c r="H250" i="9"/>
  <c r="I250" i="9" a="1"/>
  <c r="I250" i="9"/>
  <c r="J250" i="9" a="1"/>
  <c r="J250" i="9"/>
  <c r="K250" i="9" a="1"/>
  <c r="K250" i="9"/>
  <c r="L250" i="9" a="1"/>
  <c r="L250" i="9"/>
  <c r="M250" i="9" a="1"/>
  <c r="M250" i="9"/>
  <c r="N250" i="9" a="1"/>
  <c r="N250" i="9"/>
  <c r="O250" i="9" a="1"/>
  <c r="O250" i="9"/>
  <c r="P250" i="9" a="1"/>
  <c r="P250" i="9"/>
  <c r="Q250" i="9" a="1"/>
  <c r="Q250" i="9"/>
  <c r="R250" i="9" a="1"/>
  <c r="R250" i="9"/>
  <c r="S250" i="9" a="1"/>
  <c r="S250" i="9"/>
  <c r="T250" i="9" a="1"/>
  <c r="T250" i="9"/>
  <c r="U250" i="9" a="1"/>
  <c r="U250" i="9"/>
  <c r="V250" i="9" a="1"/>
  <c r="V250" i="9"/>
  <c r="W250" i="9" a="1"/>
  <c r="W250" i="9"/>
  <c r="X250" i="9" a="1"/>
  <c r="X250" i="9"/>
  <c r="Y250" i="9" a="1"/>
  <c r="Y250" i="9"/>
  <c r="B251" i="9" a="1"/>
  <c r="B251" i="9"/>
  <c r="C251" i="9" a="1"/>
  <c r="C251" i="9"/>
  <c r="D251" i="9" a="1"/>
  <c r="D251" i="9"/>
  <c r="E251" i="9" a="1"/>
  <c r="E251" i="9"/>
  <c r="F251" i="9" a="1"/>
  <c r="F251" i="9"/>
  <c r="G251" i="9" a="1"/>
  <c r="G251" i="9"/>
  <c r="H251" i="9" a="1"/>
  <c r="H251" i="9"/>
  <c r="I251" i="9" a="1"/>
  <c r="I251" i="9"/>
  <c r="J251" i="9" a="1"/>
  <c r="J251" i="9"/>
  <c r="K251" i="9" a="1"/>
  <c r="K251" i="9"/>
  <c r="L251" i="9" a="1"/>
  <c r="L251" i="9"/>
  <c r="M251" i="9" a="1"/>
  <c r="M251" i="9"/>
  <c r="N251" i="9" a="1"/>
  <c r="N251" i="9"/>
  <c r="O251" i="9" a="1"/>
  <c r="O251" i="9"/>
  <c r="P251" i="9" a="1"/>
  <c r="P251" i="9"/>
  <c r="Q251" i="9" a="1"/>
  <c r="Q251" i="9"/>
  <c r="R251" i="9" a="1"/>
  <c r="R251" i="9"/>
  <c r="S251" i="9" a="1"/>
  <c r="S251" i="9"/>
  <c r="T251" i="9" a="1"/>
  <c r="T251" i="9"/>
  <c r="U251" i="9" a="1"/>
  <c r="U251" i="9"/>
  <c r="V251" i="9" a="1"/>
  <c r="V251" i="9"/>
  <c r="W251" i="9" a="1"/>
  <c r="W251" i="9"/>
  <c r="X251" i="9" a="1"/>
  <c r="X251" i="9"/>
  <c r="Y251" i="9" a="1"/>
  <c r="Y251" i="9"/>
  <c r="B252" i="9" a="1"/>
  <c r="B252" i="9"/>
  <c r="C252" i="9" a="1"/>
  <c r="C252" i="9"/>
  <c r="D252" i="9" a="1"/>
  <c r="D252" i="9"/>
  <c r="E252" i="9" a="1"/>
  <c r="E252" i="9"/>
  <c r="F252" i="9" a="1"/>
  <c r="F252" i="9"/>
  <c r="G252" i="9" a="1"/>
  <c r="G252" i="9"/>
  <c r="H252" i="9" a="1"/>
  <c r="H252" i="9"/>
  <c r="I252" i="9" a="1"/>
  <c r="I252" i="9"/>
  <c r="J252" i="9" a="1"/>
  <c r="J252" i="9"/>
  <c r="K252" i="9" a="1"/>
  <c r="K252" i="9"/>
  <c r="L252" i="9" a="1"/>
  <c r="L252" i="9"/>
  <c r="M252" i="9" a="1"/>
  <c r="M252" i="9"/>
  <c r="N252" i="9" a="1"/>
  <c r="N252" i="9"/>
  <c r="O252" i="9" a="1"/>
  <c r="O252" i="9"/>
  <c r="P252" i="9" a="1"/>
  <c r="P252" i="9"/>
  <c r="Q252" i="9" a="1"/>
  <c r="Q252" i="9"/>
  <c r="R252" i="9" a="1"/>
  <c r="R252" i="9"/>
  <c r="S252" i="9" a="1"/>
  <c r="S252" i="9"/>
  <c r="T252" i="9" a="1"/>
  <c r="T252" i="9"/>
  <c r="U252" i="9" a="1"/>
  <c r="U252" i="9"/>
  <c r="V252" i="9" a="1"/>
  <c r="V252" i="9"/>
  <c r="W252" i="9" a="1"/>
  <c r="W252" i="9"/>
  <c r="X252" i="9" a="1"/>
  <c r="X252" i="9"/>
  <c r="Y252" i="9" a="1"/>
  <c r="Y252" i="9"/>
  <c r="B253" i="9" a="1"/>
  <c r="B253" i="9"/>
  <c r="C253" i="9" a="1"/>
  <c r="C253" i="9"/>
  <c r="D253" i="9" a="1"/>
  <c r="D253" i="9"/>
  <c r="E253" i="9" a="1"/>
  <c r="E253" i="9"/>
  <c r="F253" i="9" a="1"/>
  <c r="F253" i="9"/>
  <c r="G253" i="9" a="1"/>
  <c r="G253" i="9"/>
  <c r="H253" i="9" a="1"/>
  <c r="H253" i="9"/>
  <c r="I253" i="9" a="1"/>
  <c r="I253" i="9"/>
  <c r="J253" i="9" a="1"/>
  <c r="J253" i="9"/>
  <c r="K253" i="9" a="1"/>
  <c r="K253" i="9"/>
  <c r="L253" i="9" a="1"/>
  <c r="L253" i="9"/>
  <c r="M253" i="9" a="1"/>
  <c r="M253" i="9"/>
  <c r="N253" i="9" a="1"/>
  <c r="N253" i="9"/>
  <c r="O253" i="9" a="1"/>
  <c r="O253" i="9"/>
  <c r="P253" i="9" a="1"/>
  <c r="P253" i="9"/>
  <c r="Q253" i="9" a="1"/>
  <c r="Q253" i="9"/>
  <c r="R253" i="9" a="1"/>
  <c r="R253" i="9"/>
  <c r="S253" i="9" a="1"/>
  <c r="S253" i="9"/>
  <c r="T253" i="9" a="1"/>
  <c r="T253" i="9"/>
  <c r="U253" i="9" a="1"/>
  <c r="U253" i="9"/>
  <c r="V253" i="9" a="1"/>
  <c r="V253" i="9"/>
  <c r="W253" i="9" a="1"/>
  <c r="W253" i="9"/>
  <c r="X253" i="9" a="1"/>
  <c r="X253" i="9"/>
  <c r="Y253" i="9" a="1"/>
  <c r="Y253" i="9"/>
  <c r="B254" i="9" a="1"/>
  <c r="B254" i="9"/>
  <c r="C254" i="9" a="1"/>
  <c r="C254" i="9"/>
  <c r="D254" i="9" a="1"/>
  <c r="D254" i="9"/>
  <c r="E254" i="9" a="1"/>
  <c r="E254" i="9"/>
  <c r="F254" i="9" a="1"/>
  <c r="F254" i="9"/>
  <c r="G254" i="9" a="1"/>
  <c r="G254" i="9"/>
  <c r="H254" i="9" a="1"/>
  <c r="H254" i="9"/>
  <c r="I254" i="9" a="1"/>
  <c r="I254" i="9"/>
  <c r="J254" i="9" a="1"/>
  <c r="J254" i="9"/>
  <c r="K254" i="9" a="1"/>
  <c r="K254" i="9"/>
  <c r="L254" i="9" a="1"/>
  <c r="L254" i="9"/>
  <c r="M254" i="9" a="1"/>
  <c r="M254" i="9"/>
  <c r="N254" i="9" a="1"/>
  <c r="N254" i="9"/>
  <c r="O254" i="9" a="1"/>
  <c r="O254" i="9"/>
  <c r="P254" i="9" a="1"/>
  <c r="P254" i="9"/>
  <c r="Q254" i="9" a="1"/>
  <c r="Q254" i="9"/>
  <c r="R254" i="9" a="1"/>
  <c r="R254" i="9"/>
  <c r="S254" i="9" a="1"/>
  <c r="S254" i="9"/>
  <c r="T254" i="9" a="1"/>
  <c r="T254" i="9"/>
  <c r="U254" i="9" a="1"/>
  <c r="U254" i="9"/>
  <c r="V254" i="9" a="1"/>
  <c r="V254" i="9"/>
  <c r="W254" i="9" a="1"/>
  <c r="W254" i="9"/>
  <c r="X254" i="9" a="1"/>
  <c r="X254" i="9"/>
  <c r="Y254" i="9" a="1"/>
  <c r="Y254" i="9"/>
  <c r="B255" i="9" a="1"/>
  <c r="B255" i="9"/>
  <c r="C255" i="9" a="1"/>
  <c r="C255" i="9"/>
  <c r="D255" i="9" a="1"/>
  <c r="D255" i="9"/>
  <c r="E255" i="9" a="1"/>
  <c r="E255" i="9"/>
  <c r="F255" i="9" a="1"/>
  <c r="F255" i="9"/>
  <c r="G255" i="9" a="1"/>
  <c r="G255" i="9"/>
  <c r="H255" i="9" a="1"/>
  <c r="H255" i="9"/>
  <c r="I255" i="9" a="1"/>
  <c r="I255" i="9"/>
  <c r="J255" i="9" a="1"/>
  <c r="J255" i="9"/>
  <c r="K255" i="9" a="1"/>
  <c r="K255" i="9"/>
  <c r="L255" i="9" a="1"/>
  <c r="L255" i="9"/>
  <c r="M255" i="9" a="1"/>
  <c r="M255" i="9"/>
  <c r="N255" i="9" a="1"/>
  <c r="N255" i="9"/>
  <c r="O255" i="9" a="1"/>
  <c r="O255" i="9"/>
  <c r="P255" i="9" a="1"/>
  <c r="P255" i="9"/>
  <c r="Q255" i="9" a="1"/>
  <c r="Q255" i="9"/>
  <c r="R255" i="9" a="1"/>
  <c r="R255" i="9"/>
  <c r="S255" i="9" a="1"/>
  <c r="S255" i="9"/>
  <c r="T255" i="9" a="1"/>
  <c r="T255" i="9"/>
  <c r="U255" i="9" a="1"/>
  <c r="U255" i="9"/>
  <c r="V255" i="9" a="1"/>
  <c r="V255" i="9"/>
  <c r="W255" i="9" a="1"/>
  <c r="W255" i="9"/>
  <c r="X255" i="9" a="1"/>
  <c r="X255" i="9"/>
  <c r="Y255" i="9" a="1"/>
  <c r="Y255" i="9"/>
  <c r="B256" i="9" a="1"/>
  <c r="B256" i="9"/>
  <c r="C256" i="9" a="1"/>
  <c r="C256" i="9"/>
  <c r="D256" i="9" a="1"/>
  <c r="D256" i="9"/>
  <c r="E256" i="9" a="1"/>
  <c r="E256" i="9"/>
  <c r="F256" i="9" a="1"/>
  <c r="F256" i="9"/>
  <c r="G256" i="9" a="1"/>
  <c r="G256" i="9"/>
  <c r="H256" i="9" a="1"/>
  <c r="H256" i="9"/>
  <c r="I256" i="9" a="1"/>
  <c r="I256" i="9"/>
  <c r="J256" i="9" a="1"/>
  <c r="J256" i="9"/>
  <c r="K256" i="9" a="1"/>
  <c r="K256" i="9"/>
  <c r="L256" i="9" a="1"/>
  <c r="L256" i="9"/>
  <c r="M256" i="9" a="1"/>
  <c r="M256" i="9"/>
  <c r="N256" i="9" a="1"/>
  <c r="N256" i="9"/>
  <c r="O256" i="9" a="1"/>
  <c r="O256" i="9"/>
  <c r="P256" i="9" a="1"/>
  <c r="P256" i="9"/>
  <c r="Q256" i="9" a="1"/>
  <c r="Q256" i="9"/>
  <c r="R256" i="9" a="1"/>
  <c r="R256" i="9"/>
  <c r="S256" i="9" a="1"/>
  <c r="S256" i="9"/>
  <c r="T256" i="9" a="1"/>
  <c r="T256" i="9"/>
  <c r="U256" i="9" a="1"/>
  <c r="U256" i="9"/>
  <c r="V256" i="9" a="1"/>
  <c r="V256" i="9"/>
  <c r="W256" i="9" a="1"/>
  <c r="W256" i="9"/>
  <c r="X256" i="9" a="1"/>
  <c r="X256" i="9"/>
  <c r="Y256" i="9" a="1"/>
  <c r="Y256" i="9"/>
  <c r="B257" i="9" a="1"/>
  <c r="B257" i="9"/>
  <c r="C257" i="9" a="1"/>
  <c r="C257" i="9"/>
  <c r="D257" i="9" a="1"/>
  <c r="D257" i="9"/>
  <c r="E257" i="9" a="1"/>
  <c r="E257" i="9"/>
  <c r="F257" i="9" a="1"/>
  <c r="F257" i="9"/>
  <c r="G257" i="9" a="1"/>
  <c r="G257" i="9"/>
  <c r="H257" i="9" a="1"/>
  <c r="H257" i="9"/>
  <c r="I257" i="9" a="1"/>
  <c r="I257" i="9"/>
  <c r="J257" i="9" a="1"/>
  <c r="J257" i="9"/>
  <c r="K257" i="9" a="1"/>
  <c r="K257" i="9"/>
  <c r="L257" i="9" a="1"/>
  <c r="L257" i="9"/>
  <c r="M257" i="9" a="1"/>
  <c r="M257" i="9"/>
  <c r="N257" i="9" a="1"/>
  <c r="N257" i="9"/>
  <c r="O257" i="9" a="1"/>
  <c r="O257" i="9"/>
  <c r="P257" i="9" a="1"/>
  <c r="P257" i="9"/>
  <c r="Q257" i="9" a="1"/>
  <c r="Q257" i="9"/>
  <c r="R257" i="9" a="1"/>
  <c r="R257" i="9"/>
  <c r="S257" i="9" a="1"/>
  <c r="S257" i="9"/>
  <c r="T257" i="9" a="1"/>
  <c r="T257" i="9"/>
  <c r="U257" i="9" a="1"/>
  <c r="U257" i="9"/>
  <c r="V257" i="9" a="1"/>
  <c r="V257" i="9"/>
  <c r="W257" i="9" a="1"/>
  <c r="W257" i="9"/>
  <c r="X257" i="9" a="1"/>
  <c r="X257" i="9"/>
  <c r="Y257" i="9" a="1"/>
  <c r="Y257" i="9"/>
  <c r="B258" i="9" a="1"/>
  <c r="B258" i="9"/>
  <c r="C258" i="9" a="1"/>
  <c r="C258" i="9"/>
  <c r="D258" i="9" a="1"/>
  <c r="D258" i="9"/>
  <c r="E258" i="9" a="1"/>
  <c r="E258" i="9"/>
  <c r="F258" i="9" a="1"/>
  <c r="F258" i="9"/>
  <c r="G258" i="9" a="1"/>
  <c r="G258" i="9"/>
  <c r="H258" i="9" a="1"/>
  <c r="H258" i="9"/>
  <c r="I258" i="9" a="1"/>
  <c r="I258" i="9"/>
  <c r="J258" i="9" a="1"/>
  <c r="J258" i="9"/>
  <c r="K258" i="9" a="1"/>
  <c r="K258" i="9"/>
  <c r="L258" i="9" a="1"/>
  <c r="L258" i="9"/>
  <c r="M258" i="9" a="1"/>
  <c r="M258" i="9"/>
  <c r="N258" i="9" a="1"/>
  <c r="N258" i="9"/>
  <c r="O258" i="9" a="1"/>
  <c r="O258" i="9"/>
  <c r="P258" i="9" a="1"/>
  <c r="P258" i="9"/>
  <c r="Q258" i="9" a="1"/>
  <c r="Q258" i="9"/>
  <c r="R258" i="9" a="1"/>
  <c r="R258" i="9"/>
  <c r="S258" i="9" a="1"/>
  <c r="S258" i="9"/>
  <c r="T258" i="9" a="1"/>
  <c r="T258" i="9"/>
  <c r="U258" i="9" a="1"/>
  <c r="U258" i="9"/>
  <c r="V258" i="9" a="1"/>
  <c r="V258" i="9"/>
  <c r="W258" i="9" a="1"/>
  <c r="W258" i="9"/>
  <c r="X258" i="9" a="1"/>
  <c r="X258" i="9"/>
  <c r="Y258" i="9" a="1"/>
  <c r="Y258" i="9"/>
  <c r="B259" i="9" a="1"/>
  <c r="B259" i="9"/>
  <c r="C259" i="9" a="1"/>
  <c r="C259" i="9"/>
  <c r="D259" i="9" a="1"/>
  <c r="D259" i="9"/>
  <c r="E259" i="9" a="1"/>
  <c r="E259" i="9"/>
  <c r="F259" i="9" a="1"/>
  <c r="F259" i="9"/>
  <c r="G259" i="9" a="1"/>
  <c r="G259" i="9"/>
  <c r="H259" i="9" a="1"/>
  <c r="H259" i="9"/>
  <c r="I259" i="9" a="1"/>
  <c r="I259" i="9"/>
  <c r="J259" i="9" a="1"/>
  <c r="J259" i="9"/>
  <c r="K259" i="9" a="1"/>
  <c r="K259" i="9"/>
  <c r="L259" i="9" a="1"/>
  <c r="L259" i="9"/>
  <c r="M259" i="9" a="1"/>
  <c r="M259" i="9"/>
  <c r="N259" i="9" a="1"/>
  <c r="N259" i="9"/>
  <c r="O259" i="9" a="1"/>
  <c r="O259" i="9"/>
  <c r="P259" i="9" a="1"/>
  <c r="P259" i="9"/>
  <c r="Q259" i="9" a="1"/>
  <c r="Q259" i="9"/>
  <c r="R259" i="9" a="1"/>
  <c r="R259" i="9"/>
  <c r="S259" i="9" a="1"/>
  <c r="S259" i="9"/>
  <c r="T259" i="9" a="1"/>
  <c r="T259" i="9"/>
  <c r="U259" i="9" a="1"/>
  <c r="U259" i="9"/>
  <c r="V259" i="9" a="1"/>
  <c r="V259" i="9"/>
  <c r="W259" i="9" a="1"/>
  <c r="W259" i="9"/>
  <c r="X259" i="9" a="1"/>
  <c r="X259" i="9"/>
  <c r="Y259" i="9" a="1"/>
  <c r="Y259" i="9"/>
  <c r="B260" i="9" a="1"/>
  <c r="B260" i="9"/>
  <c r="C260" i="9" a="1"/>
  <c r="C260" i="9"/>
  <c r="D260" i="9" a="1"/>
  <c r="D260" i="9"/>
  <c r="E260" i="9" a="1"/>
  <c r="E260" i="9"/>
  <c r="F260" i="9" a="1"/>
  <c r="F260" i="9"/>
  <c r="G260" i="9" a="1"/>
  <c r="G260" i="9"/>
  <c r="H260" i="9" a="1"/>
  <c r="H260" i="9"/>
  <c r="I260" i="9" a="1"/>
  <c r="I260" i="9"/>
  <c r="J260" i="9" a="1"/>
  <c r="J260" i="9"/>
  <c r="K260" i="9" a="1"/>
  <c r="K260" i="9"/>
  <c r="L260" i="9" a="1"/>
  <c r="L260" i="9"/>
  <c r="M260" i="9" a="1"/>
  <c r="M260" i="9"/>
  <c r="N260" i="9" a="1"/>
  <c r="N260" i="9"/>
  <c r="O260" i="9" a="1"/>
  <c r="O260" i="9"/>
  <c r="P260" i="9" a="1"/>
  <c r="P260" i="9"/>
  <c r="Q260" i="9" a="1"/>
  <c r="Q260" i="9"/>
  <c r="R260" i="9" a="1"/>
  <c r="R260" i="9"/>
  <c r="S260" i="9" a="1"/>
  <c r="S260" i="9"/>
  <c r="T260" i="9" a="1"/>
  <c r="T260" i="9"/>
  <c r="U260" i="9" a="1"/>
  <c r="U260" i="9"/>
  <c r="V260" i="9" a="1"/>
  <c r="V260" i="9"/>
  <c r="W260" i="9" a="1"/>
  <c r="W260" i="9"/>
  <c r="X260" i="9" a="1"/>
  <c r="X260" i="9"/>
  <c r="Y260" i="9" a="1"/>
  <c r="Y260" i="9"/>
  <c r="B261" i="9" a="1"/>
  <c r="B261" i="9"/>
  <c r="C261" i="9" a="1"/>
  <c r="C261" i="9"/>
  <c r="D261" i="9" a="1"/>
  <c r="D261" i="9"/>
  <c r="E261" i="9" a="1"/>
  <c r="E261" i="9"/>
  <c r="F261" i="9" a="1"/>
  <c r="F261" i="9"/>
  <c r="G261" i="9" a="1"/>
  <c r="G261" i="9"/>
  <c r="H261" i="9" a="1"/>
  <c r="H261" i="9"/>
  <c r="I261" i="9" a="1"/>
  <c r="I261" i="9"/>
  <c r="J261" i="9" a="1"/>
  <c r="J261" i="9"/>
  <c r="K261" i="9" a="1"/>
  <c r="K261" i="9"/>
  <c r="L261" i="9" a="1"/>
  <c r="L261" i="9"/>
  <c r="M261" i="9" a="1"/>
  <c r="M261" i="9"/>
  <c r="N261" i="9" a="1"/>
  <c r="N261" i="9"/>
  <c r="O261" i="9" a="1"/>
  <c r="O261" i="9"/>
  <c r="P261" i="9" a="1"/>
  <c r="P261" i="9"/>
  <c r="Q261" i="9" a="1"/>
  <c r="Q261" i="9"/>
  <c r="R261" i="9" a="1"/>
  <c r="R261" i="9"/>
  <c r="S261" i="9" a="1"/>
  <c r="S261" i="9"/>
  <c r="T261" i="9" a="1"/>
  <c r="T261" i="9"/>
  <c r="U261" i="9" a="1"/>
  <c r="U261" i="9"/>
  <c r="V261" i="9" a="1"/>
  <c r="V261" i="9"/>
  <c r="W261" i="9" a="1"/>
  <c r="W261" i="9"/>
  <c r="X261" i="9" a="1"/>
  <c r="X261" i="9"/>
  <c r="Y261" i="9" a="1"/>
  <c r="Y261" i="9"/>
  <c r="B262" i="9" a="1"/>
  <c r="B262" i="9"/>
  <c r="C262" i="9" a="1"/>
  <c r="C262" i="9"/>
  <c r="D262" i="9" a="1"/>
  <c r="D262" i="9"/>
  <c r="E262" i="9" a="1"/>
  <c r="E262" i="9"/>
  <c r="F262" i="9" a="1"/>
  <c r="F262" i="9"/>
  <c r="G262" i="9" a="1"/>
  <c r="G262" i="9"/>
  <c r="H262" i="9" a="1"/>
  <c r="H262" i="9"/>
  <c r="I262" i="9" a="1"/>
  <c r="I262" i="9"/>
  <c r="J262" i="9" a="1"/>
  <c r="J262" i="9"/>
  <c r="K262" i="9" a="1"/>
  <c r="K262" i="9"/>
  <c r="L262" i="9" a="1"/>
  <c r="L262" i="9"/>
  <c r="M262" i="9" a="1"/>
  <c r="M262" i="9"/>
  <c r="N262" i="9" a="1"/>
  <c r="N262" i="9"/>
  <c r="O262" i="9" a="1"/>
  <c r="O262" i="9"/>
  <c r="P262" i="9" a="1"/>
  <c r="P262" i="9"/>
  <c r="Q262" i="9" a="1"/>
  <c r="Q262" i="9"/>
  <c r="R262" i="9" a="1"/>
  <c r="R262" i="9"/>
  <c r="S262" i="9" a="1"/>
  <c r="S262" i="9"/>
  <c r="T262" i="9" a="1"/>
  <c r="T262" i="9"/>
  <c r="U262" i="9" a="1"/>
  <c r="U262" i="9"/>
  <c r="V262" i="9" a="1"/>
  <c r="V262" i="9"/>
  <c r="W262" i="9" a="1"/>
  <c r="W262" i="9"/>
  <c r="X262" i="9" a="1"/>
  <c r="X262" i="9"/>
  <c r="Y262" i="9" a="1"/>
  <c r="Y262" i="9"/>
  <c r="B263" i="9" a="1"/>
  <c r="B263" i="9"/>
  <c r="C263" i="9" a="1"/>
  <c r="C263" i="9"/>
  <c r="D263" i="9" a="1"/>
  <c r="D263" i="9"/>
  <c r="E263" i="9" a="1"/>
  <c r="E263" i="9"/>
  <c r="F263" i="9" a="1"/>
  <c r="F263" i="9"/>
  <c r="G263" i="9" a="1"/>
  <c r="G263" i="9"/>
  <c r="H263" i="9" a="1"/>
  <c r="H263" i="9"/>
  <c r="I263" i="9" a="1"/>
  <c r="I263" i="9"/>
  <c r="J263" i="9" a="1"/>
  <c r="J263" i="9"/>
  <c r="K263" i="9" a="1"/>
  <c r="K263" i="9"/>
  <c r="L263" i="9" a="1"/>
  <c r="L263" i="9"/>
  <c r="M263" i="9" a="1"/>
  <c r="M263" i="9"/>
  <c r="N263" i="9" a="1"/>
  <c r="N263" i="9"/>
  <c r="O263" i="9" a="1"/>
  <c r="O263" i="9"/>
  <c r="P263" i="9" a="1"/>
  <c r="P263" i="9"/>
  <c r="Q263" i="9" a="1"/>
  <c r="Q263" i="9"/>
  <c r="R263" i="9" a="1"/>
  <c r="R263" i="9"/>
  <c r="S263" i="9" a="1"/>
  <c r="S263" i="9"/>
  <c r="T263" i="9" a="1"/>
  <c r="T263" i="9"/>
  <c r="U263" i="9" a="1"/>
  <c r="U263" i="9"/>
  <c r="V263" i="9" a="1"/>
  <c r="V263" i="9"/>
  <c r="W263" i="9" a="1"/>
  <c r="W263" i="9"/>
  <c r="X263" i="9" a="1"/>
  <c r="X263" i="9"/>
  <c r="Y263" i="9" a="1"/>
  <c r="Y263" i="9"/>
  <c r="B264" i="9" a="1"/>
  <c r="B264" i="9"/>
  <c r="C264" i="9" a="1"/>
  <c r="C264" i="9"/>
  <c r="D264" i="9" a="1"/>
  <c r="D264" i="9"/>
  <c r="E264" i="9" a="1"/>
  <c r="E264" i="9"/>
  <c r="F264" i="9" a="1"/>
  <c r="F264" i="9"/>
  <c r="G264" i="9" a="1"/>
  <c r="G264" i="9"/>
  <c r="H264" i="9" a="1"/>
  <c r="H264" i="9"/>
  <c r="I264" i="9" a="1"/>
  <c r="I264" i="9"/>
  <c r="J264" i="9" a="1"/>
  <c r="J264" i="9"/>
  <c r="K264" i="9" a="1"/>
  <c r="K264" i="9"/>
  <c r="L264" i="9" a="1"/>
  <c r="L264" i="9"/>
  <c r="M264" i="9" a="1"/>
  <c r="M264" i="9"/>
  <c r="N264" i="9" a="1"/>
  <c r="N264" i="9"/>
  <c r="O264" i="9" a="1"/>
  <c r="O264" i="9"/>
  <c r="P264" i="9" a="1"/>
  <c r="P264" i="9"/>
  <c r="Q264" i="9" a="1"/>
  <c r="Q264" i="9"/>
  <c r="R264" i="9" a="1"/>
  <c r="R264" i="9"/>
  <c r="S264" i="9" a="1"/>
  <c r="S264" i="9"/>
  <c r="T264" i="9" a="1"/>
  <c r="T264" i="9"/>
  <c r="U264" i="9" a="1"/>
  <c r="U264" i="9"/>
  <c r="V264" i="9" a="1"/>
  <c r="V264" i="9"/>
  <c r="W264" i="9" a="1"/>
  <c r="W264" i="9"/>
  <c r="X264" i="9" a="1"/>
  <c r="X264" i="9"/>
  <c r="Y264" i="9" a="1"/>
  <c r="Y264" i="9"/>
  <c r="B265" i="9" a="1"/>
  <c r="B265" i="9"/>
  <c r="C265" i="9" a="1"/>
  <c r="C265" i="9"/>
  <c r="D265" i="9" a="1"/>
  <c r="D265" i="9"/>
  <c r="E265" i="9" a="1"/>
  <c r="E265" i="9"/>
  <c r="F265" i="9" a="1"/>
  <c r="F265" i="9"/>
  <c r="G265" i="9" a="1"/>
  <c r="G265" i="9"/>
  <c r="H265" i="9" a="1"/>
  <c r="H265" i="9"/>
  <c r="I265" i="9" a="1"/>
  <c r="I265" i="9"/>
  <c r="J265" i="9" a="1"/>
  <c r="J265" i="9"/>
  <c r="K265" i="9" a="1"/>
  <c r="K265" i="9"/>
  <c r="L265" i="9" a="1"/>
  <c r="L265" i="9"/>
  <c r="M265" i="9" a="1"/>
  <c r="M265" i="9"/>
  <c r="N265" i="9" a="1"/>
  <c r="N265" i="9"/>
  <c r="O265" i="9" a="1"/>
  <c r="O265" i="9"/>
  <c r="P265" i="9" a="1"/>
  <c r="P265" i="9"/>
  <c r="Q265" i="9" a="1"/>
  <c r="Q265" i="9"/>
  <c r="R265" i="9" a="1"/>
  <c r="R265" i="9"/>
  <c r="S265" i="9" a="1"/>
  <c r="S265" i="9"/>
  <c r="T265" i="9" a="1"/>
  <c r="T265" i="9"/>
  <c r="U265" i="9" a="1"/>
  <c r="U265" i="9"/>
  <c r="V265" i="9" a="1"/>
  <c r="V265" i="9"/>
  <c r="W265" i="9" a="1"/>
  <c r="W265" i="9"/>
  <c r="X265" i="9" a="1"/>
  <c r="X265" i="9"/>
  <c r="Y265" i="9" a="1"/>
  <c r="Y265" i="9"/>
  <c r="B266" i="9" a="1"/>
  <c r="B266" i="9"/>
  <c r="C266" i="9" a="1"/>
  <c r="C266" i="9"/>
  <c r="D266" i="9" a="1"/>
  <c r="D266" i="9"/>
  <c r="E266" i="9" a="1"/>
  <c r="E266" i="9"/>
  <c r="F266" i="9" a="1"/>
  <c r="F266" i="9"/>
  <c r="G266" i="9" a="1"/>
  <c r="G266" i="9"/>
  <c r="H266" i="9" a="1"/>
  <c r="H266" i="9"/>
  <c r="I266" i="9" a="1"/>
  <c r="I266" i="9"/>
  <c r="J266" i="9" a="1"/>
  <c r="J266" i="9"/>
  <c r="K266" i="9" a="1"/>
  <c r="K266" i="9"/>
  <c r="L266" i="9" a="1"/>
  <c r="L266" i="9"/>
  <c r="M266" i="9" a="1"/>
  <c r="M266" i="9"/>
  <c r="N266" i="9" a="1"/>
  <c r="N266" i="9"/>
  <c r="O266" i="9" a="1"/>
  <c r="O266" i="9"/>
  <c r="P266" i="9" a="1"/>
  <c r="P266" i="9"/>
  <c r="Q266" i="9" a="1"/>
  <c r="Q266" i="9"/>
  <c r="R266" i="9" a="1"/>
  <c r="R266" i="9"/>
  <c r="S266" i="9" a="1"/>
  <c r="S266" i="9"/>
  <c r="T266" i="9" a="1"/>
  <c r="T266" i="9"/>
  <c r="U266" i="9" a="1"/>
  <c r="U266" i="9"/>
  <c r="V266" i="9" a="1"/>
  <c r="V266" i="9"/>
  <c r="W266" i="9" a="1"/>
  <c r="W266" i="9"/>
  <c r="X266" i="9" a="1"/>
  <c r="X266" i="9"/>
  <c r="Y266" i="9" a="1"/>
  <c r="Y266" i="9"/>
  <c r="B267" i="9" a="1"/>
  <c r="B267" i="9"/>
  <c r="C267" i="9" a="1"/>
  <c r="C267" i="9"/>
  <c r="D267" i="9" a="1"/>
  <c r="D267" i="9"/>
  <c r="E267" i="9" a="1"/>
  <c r="E267" i="9"/>
  <c r="F267" i="9" a="1"/>
  <c r="F267" i="9"/>
  <c r="G267" i="9" a="1"/>
  <c r="G267" i="9"/>
  <c r="H267" i="9" a="1"/>
  <c r="H267" i="9"/>
  <c r="I267" i="9" a="1"/>
  <c r="I267" i="9"/>
  <c r="J267" i="9" a="1"/>
  <c r="J267" i="9"/>
  <c r="K267" i="9" a="1"/>
  <c r="K267" i="9"/>
  <c r="L267" i="9" a="1"/>
  <c r="L267" i="9"/>
  <c r="M267" i="9" a="1"/>
  <c r="M267" i="9"/>
  <c r="N267" i="9" a="1"/>
  <c r="N267" i="9"/>
  <c r="O267" i="9" a="1"/>
  <c r="O267" i="9"/>
  <c r="P267" i="9" a="1"/>
  <c r="P267" i="9"/>
  <c r="Q267" i="9" a="1"/>
  <c r="Q267" i="9"/>
  <c r="R267" i="9" a="1"/>
  <c r="R267" i="9"/>
  <c r="S267" i="9" a="1"/>
  <c r="S267" i="9"/>
  <c r="T267" i="9" a="1"/>
  <c r="T267" i="9"/>
  <c r="U267" i="9" a="1"/>
  <c r="U267" i="9"/>
  <c r="V267" i="9" a="1"/>
  <c r="V267" i="9"/>
  <c r="W267" i="9" a="1"/>
  <c r="W267" i="9"/>
  <c r="X267" i="9" a="1"/>
  <c r="X267" i="9"/>
  <c r="Y267" i="9" a="1"/>
  <c r="Y267" i="9"/>
  <c r="B268" i="9" a="1"/>
  <c r="B268" i="9"/>
  <c r="C268" i="9" a="1"/>
  <c r="C268" i="9"/>
  <c r="D268" i="9" a="1"/>
  <c r="D268" i="9"/>
  <c r="E268" i="9" a="1"/>
  <c r="E268" i="9"/>
  <c r="F268" i="9" a="1"/>
  <c r="F268" i="9"/>
  <c r="G268" i="9" a="1"/>
  <c r="G268" i="9"/>
  <c r="H268" i="9" a="1"/>
  <c r="H268" i="9"/>
  <c r="I268" i="9" a="1"/>
  <c r="I268" i="9"/>
  <c r="J268" i="9" a="1"/>
  <c r="J268" i="9"/>
  <c r="K268" i="9" a="1"/>
  <c r="K268" i="9"/>
  <c r="L268" i="9" a="1"/>
  <c r="L268" i="9"/>
  <c r="M268" i="9" a="1"/>
  <c r="M268" i="9"/>
  <c r="N268" i="9" a="1"/>
  <c r="N268" i="9"/>
  <c r="O268" i="9" a="1"/>
  <c r="O268" i="9"/>
  <c r="P268" i="9" a="1"/>
  <c r="P268" i="9"/>
  <c r="Q268" i="9" a="1"/>
  <c r="Q268" i="9"/>
  <c r="R268" i="9" a="1"/>
  <c r="R268" i="9"/>
  <c r="S268" i="9" a="1"/>
  <c r="S268" i="9"/>
  <c r="T268" i="9" a="1"/>
  <c r="T268" i="9"/>
  <c r="U268" i="9" a="1"/>
  <c r="U268" i="9"/>
  <c r="V268" i="9" a="1"/>
  <c r="V268" i="9"/>
  <c r="W268" i="9" a="1"/>
  <c r="W268" i="9"/>
  <c r="X268" i="9" a="1"/>
  <c r="X268" i="9"/>
  <c r="Y268" i="9" a="1"/>
  <c r="Y268" i="9"/>
  <c r="B269" i="9" a="1"/>
  <c r="B269" i="9"/>
  <c r="C269" i="9" a="1"/>
  <c r="C269" i="9"/>
  <c r="D269" i="9" a="1"/>
  <c r="D269" i="9"/>
  <c r="E269" i="9" a="1"/>
  <c r="E269" i="9"/>
  <c r="F269" i="9" a="1"/>
  <c r="F269" i="9"/>
  <c r="G269" i="9" a="1"/>
  <c r="G269" i="9"/>
  <c r="H269" i="9" a="1"/>
  <c r="H269" i="9"/>
  <c r="I269" i="9" a="1"/>
  <c r="I269" i="9"/>
  <c r="J269" i="9" a="1"/>
  <c r="J269" i="9"/>
  <c r="K269" i="9" a="1"/>
  <c r="K269" i="9"/>
  <c r="L269" i="9" a="1"/>
  <c r="L269" i="9"/>
  <c r="M269" i="9" a="1"/>
  <c r="M269" i="9"/>
  <c r="N269" i="9" a="1"/>
  <c r="N269" i="9"/>
  <c r="O269" i="9" a="1"/>
  <c r="O269" i="9"/>
  <c r="P269" i="9" a="1"/>
  <c r="P269" i="9"/>
  <c r="Q269" i="9" a="1"/>
  <c r="Q269" i="9"/>
  <c r="R269" i="9" a="1"/>
  <c r="R269" i="9"/>
  <c r="S269" i="9" a="1"/>
  <c r="S269" i="9"/>
  <c r="T269" i="9" a="1"/>
  <c r="T269" i="9"/>
  <c r="U269" i="9" a="1"/>
  <c r="U269" i="9"/>
  <c r="V269" i="9" a="1"/>
  <c r="V269" i="9"/>
  <c r="W269" i="9" a="1"/>
  <c r="W269" i="9"/>
  <c r="X269" i="9" a="1"/>
  <c r="X269" i="9"/>
  <c r="Y269" i="9" a="1"/>
  <c r="Y269" i="9"/>
  <c r="B270" i="9" a="1"/>
  <c r="B270" i="9"/>
  <c r="C270" i="9" a="1"/>
  <c r="C270" i="9"/>
  <c r="D270" i="9" a="1"/>
  <c r="D270" i="9"/>
  <c r="E270" i="9" a="1"/>
  <c r="E270" i="9"/>
  <c r="F270" i="9" a="1"/>
  <c r="F270" i="9"/>
  <c r="G270" i="9" a="1"/>
  <c r="G270" i="9"/>
  <c r="H270" i="9" a="1"/>
  <c r="H270" i="9"/>
  <c r="I270" i="9" a="1"/>
  <c r="I270" i="9"/>
  <c r="J270" i="9" a="1"/>
  <c r="J270" i="9"/>
  <c r="K270" i="9" a="1"/>
  <c r="K270" i="9"/>
  <c r="L270" i="9" a="1"/>
  <c r="L270" i="9"/>
  <c r="M270" i="9" a="1"/>
  <c r="M270" i="9"/>
  <c r="N270" i="9" a="1"/>
  <c r="N270" i="9"/>
  <c r="O270" i="9" a="1"/>
  <c r="O270" i="9"/>
  <c r="P270" i="9" a="1"/>
  <c r="P270" i="9"/>
  <c r="Q270" i="9" a="1"/>
  <c r="Q270" i="9"/>
  <c r="R270" i="9" a="1"/>
  <c r="R270" i="9"/>
  <c r="S270" i="9" a="1"/>
  <c r="S270" i="9"/>
  <c r="T270" i="9" a="1"/>
  <c r="T270" i="9"/>
  <c r="U270" i="9" a="1"/>
  <c r="U270" i="9"/>
  <c r="V270" i="9" a="1"/>
  <c r="V270" i="9"/>
  <c r="W270" i="9" a="1"/>
  <c r="W270" i="9"/>
  <c r="X270" i="9" a="1"/>
  <c r="X270" i="9"/>
  <c r="Y270" i="9" a="1"/>
  <c r="Y270" i="9"/>
  <c r="B271" i="9" a="1"/>
  <c r="B271" i="9"/>
  <c r="C271" i="9" a="1"/>
  <c r="C271" i="9"/>
  <c r="D271" i="9" a="1"/>
  <c r="D271" i="9"/>
  <c r="E271" i="9" a="1"/>
  <c r="E271" i="9"/>
  <c r="F271" i="9" a="1"/>
  <c r="F271" i="9"/>
  <c r="G271" i="9" a="1"/>
  <c r="G271" i="9"/>
  <c r="H271" i="9" a="1"/>
  <c r="H271" i="9"/>
  <c r="I271" i="9" a="1"/>
  <c r="I271" i="9"/>
  <c r="J271" i="9" a="1"/>
  <c r="J271" i="9"/>
  <c r="K271" i="9" a="1"/>
  <c r="K271" i="9"/>
  <c r="L271" i="9" a="1"/>
  <c r="L271" i="9"/>
  <c r="M271" i="9" a="1"/>
  <c r="M271" i="9"/>
  <c r="N271" i="9" a="1"/>
  <c r="N271" i="9"/>
  <c r="O271" i="9" a="1"/>
  <c r="O271" i="9"/>
  <c r="P271" i="9" a="1"/>
  <c r="P271" i="9"/>
  <c r="Q271" i="9" a="1"/>
  <c r="Q271" i="9"/>
  <c r="R271" i="9" a="1"/>
  <c r="R271" i="9"/>
  <c r="S271" i="9" a="1"/>
  <c r="S271" i="9"/>
  <c r="T271" i="9" a="1"/>
  <c r="T271" i="9"/>
  <c r="U271" i="9" a="1"/>
  <c r="U271" i="9"/>
  <c r="V271" i="9" a="1"/>
  <c r="V271" i="9"/>
  <c r="W271" i="9" a="1"/>
  <c r="W271" i="9"/>
  <c r="X271" i="9" a="1"/>
  <c r="X271" i="9"/>
  <c r="Y271" i="9" a="1"/>
  <c r="Y271" i="9"/>
  <c r="B272" i="9" a="1"/>
  <c r="B272" i="9"/>
  <c r="C272" i="9" a="1"/>
  <c r="C272" i="9"/>
  <c r="D272" i="9" a="1"/>
  <c r="D272" i="9"/>
  <c r="E272" i="9" a="1"/>
  <c r="E272" i="9"/>
  <c r="F272" i="9" a="1"/>
  <c r="F272" i="9"/>
  <c r="G272" i="9" a="1"/>
  <c r="G272" i="9"/>
  <c r="H272" i="9" a="1"/>
  <c r="H272" i="9"/>
  <c r="I272" i="9" a="1"/>
  <c r="I272" i="9"/>
  <c r="J272" i="9" a="1"/>
  <c r="J272" i="9"/>
  <c r="K272" i="9" a="1"/>
  <c r="K272" i="9"/>
  <c r="L272" i="9" a="1"/>
  <c r="L272" i="9"/>
  <c r="M272" i="9" a="1"/>
  <c r="M272" i="9"/>
  <c r="N272" i="9" a="1"/>
  <c r="N272" i="9"/>
  <c r="O272" i="9" a="1"/>
  <c r="O272" i="9"/>
  <c r="P272" i="9" a="1"/>
  <c r="P272" i="9"/>
  <c r="Q272" i="9" a="1"/>
  <c r="Q272" i="9"/>
  <c r="R272" i="9" a="1"/>
  <c r="R272" i="9"/>
  <c r="S272" i="9" a="1"/>
  <c r="S272" i="9"/>
  <c r="T272" i="9" a="1"/>
  <c r="T272" i="9"/>
  <c r="U272" i="9" a="1"/>
  <c r="U272" i="9"/>
  <c r="V272" i="9" a="1"/>
  <c r="V272" i="9"/>
  <c r="W272" i="9" a="1"/>
  <c r="W272" i="9"/>
  <c r="X272" i="9" a="1"/>
  <c r="X272" i="9"/>
  <c r="Y272" i="9" a="1"/>
  <c r="Y272" i="9"/>
  <c r="B273" i="9" a="1"/>
  <c r="B273" i="9"/>
  <c r="C273" i="9" a="1"/>
  <c r="C273" i="9"/>
  <c r="D273" i="9" a="1"/>
  <c r="D273" i="9"/>
  <c r="E273" i="9" a="1"/>
  <c r="E273" i="9"/>
  <c r="F273" i="9" a="1"/>
  <c r="F273" i="9"/>
  <c r="G273" i="9" a="1"/>
  <c r="G273" i="9"/>
  <c r="H273" i="9" a="1"/>
  <c r="H273" i="9"/>
  <c r="I273" i="9" a="1"/>
  <c r="I273" i="9"/>
  <c r="J273" i="9" a="1"/>
  <c r="J273" i="9"/>
  <c r="K273" i="9" a="1"/>
  <c r="K273" i="9"/>
  <c r="L273" i="9" a="1"/>
  <c r="L273" i="9"/>
  <c r="M273" i="9" a="1"/>
  <c r="M273" i="9"/>
  <c r="N273" i="9" a="1"/>
  <c r="N273" i="9"/>
  <c r="O273" i="9" a="1"/>
  <c r="O273" i="9"/>
  <c r="P273" i="9" a="1"/>
  <c r="P273" i="9"/>
  <c r="Q273" i="9" a="1"/>
  <c r="Q273" i="9"/>
  <c r="R273" i="9" a="1"/>
  <c r="R273" i="9"/>
  <c r="S273" i="9" a="1"/>
  <c r="S273" i="9"/>
  <c r="T273" i="9" a="1"/>
  <c r="T273" i="9"/>
  <c r="U273" i="9" a="1"/>
  <c r="U273" i="9"/>
  <c r="V273" i="9" a="1"/>
  <c r="V273" i="9"/>
  <c r="W273" i="9" a="1"/>
  <c r="W273" i="9"/>
  <c r="X273" i="9" a="1"/>
  <c r="X273" i="9"/>
  <c r="Y273" i="9" a="1"/>
  <c r="Y273" i="9"/>
  <c r="B274" i="9" a="1"/>
  <c r="B274" i="9"/>
  <c r="C274" i="9" a="1"/>
  <c r="C274" i="9"/>
  <c r="D274" i="9" a="1"/>
  <c r="D274" i="9"/>
  <c r="E274" i="9" a="1"/>
  <c r="E274" i="9"/>
  <c r="F274" i="9" a="1"/>
  <c r="F274" i="9"/>
  <c r="G274" i="9" a="1"/>
  <c r="G274" i="9"/>
  <c r="H274" i="9" a="1"/>
  <c r="H274" i="9"/>
  <c r="I274" i="9" a="1"/>
  <c r="I274" i="9"/>
  <c r="J274" i="9" a="1"/>
  <c r="J274" i="9"/>
  <c r="K274" i="9" a="1"/>
  <c r="K274" i="9"/>
  <c r="L274" i="9" a="1"/>
  <c r="L274" i="9"/>
  <c r="M274" i="9" a="1"/>
  <c r="M274" i="9"/>
  <c r="N274" i="9" a="1"/>
  <c r="N274" i="9"/>
  <c r="O274" i="9" a="1"/>
  <c r="O274" i="9"/>
  <c r="P274" i="9" a="1"/>
  <c r="P274" i="9"/>
  <c r="Q274" i="9" a="1"/>
  <c r="Q274" i="9"/>
  <c r="R274" i="9" a="1"/>
  <c r="R274" i="9"/>
  <c r="S274" i="9" a="1"/>
  <c r="S274" i="9"/>
  <c r="T274" i="9" a="1"/>
  <c r="T274" i="9"/>
  <c r="U274" i="9" a="1"/>
  <c r="U274" i="9"/>
  <c r="V274" i="9" a="1"/>
  <c r="V274" i="9"/>
  <c r="W274" i="9" a="1"/>
  <c r="W274" i="9"/>
  <c r="X274" i="9" a="1"/>
  <c r="X274" i="9"/>
  <c r="Y274" i="9" a="1"/>
  <c r="Y274" i="9"/>
  <c r="B275" i="9" a="1"/>
  <c r="B275" i="9"/>
  <c r="C275" i="9" a="1"/>
  <c r="C275" i="9"/>
  <c r="D275" i="9" a="1"/>
  <c r="D275" i="9"/>
  <c r="E275" i="9" a="1"/>
  <c r="E275" i="9"/>
  <c r="F275" i="9" a="1"/>
  <c r="F275" i="9"/>
  <c r="G275" i="9" a="1"/>
  <c r="G275" i="9"/>
  <c r="H275" i="9" a="1"/>
  <c r="H275" i="9"/>
  <c r="I275" i="9" a="1"/>
  <c r="I275" i="9"/>
  <c r="J275" i="9" a="1"/>
  <c r="J275" i="9"/>
  <c r="K275" i="9" a="1"/>
  <c r="K275" i="9"/>
  <c r="L275" i="9" a="1"/>
  <c r="L275" i="9"/>
  <c r="M275" i="9" a="1"/>
  <c r="M275" i="9"/>
  <c r="N275" i="9" a="1"/>
  <c r="N275" i="9"/>
  <c r="O275" i="9" a="1"/>
  <c r="O275" i="9"/>
  <c r="P275" i="9" a="1"/>
  <c r="P275" i="9"/>
  <c r="Q275" i="9" a="1"/>
  <c r="Q275" i="9"/>
  <c r="R275" i="9" a="1"/>
  <c r="R275" i="9"/>
  <c r="S275" i="9" a="1"/>
  <c r="S275" i="9"/>
  <c r="T275" i="9" a="1"/>
  <c r="T275" i="9"/>
  <c r="U275" i="9" a="1"/>
  <c r="U275" i="9"/>
  <c r="V275" i="9" a="1"/>
  <c r="V275" i="9"/>
  <c r="W275" i="9" a="1"/>
  <c r="W275" i="9"/>
  <c r="X275" i="9" a="1"/>
  <c r="X275" i="9"/>
  <c r="Y275" i="9" a="1"/>
  <c r="Y275" i="9"/>
  <c r="B276" i="9" a="1"/>
  <c r="B276" i="9"/>
  <c r="C276" i="9" a="1"/>
  <c r="C276" i="9"/>
  <c r="D276" i="9" a="1"/>
  <c r="D276" i="9"/>
  <c r="E276" i="9" a="1"/>
  <c r="E276" i="9"/>
  <c r="F276" i="9" a="1"/>
  <c r="F276" i="9"/>
  <c r="G276" i="9" a="1"/>
  <c r="G276" i="9"/>
  <c r="H276" i="9" a="1"/>
  <c r="H276" i="9"/>
  <c r="I276" i="9" a="1"/>
  <c r="I276" i="9"/>
  <c r="J276" i="9" a="1"/>
  <c r="J276" i="9"/>
  <c r="K276" i="9" a="1"/>
  <c r="K276" i="9"/>
  <c r="L276" i="9" a="1"/>
  <c r="L276" i="9"/>
  <c r="M276" i="9" a="1"/>
  <c r="M276" i="9"/>
  <c r="N276" i="9" a="1"/>
  <c r="N276" i="9"/>
  <c r="O276" i="9" a="1"/>
  <c r="O276" i="9"/>
  <c r="P276" i="9" a="1"/>
  <c r="P276" i="9"/>
  <c r="Q276" i="9" a="1"/>
  <c r="Q276" i="9"/>
  <c r="R276" i="9" a="1"/>
  <c r="R276" i="9"/>
  <c r="S276" i="9" a="1"/>
  <c r="S276" i="9"/>
  <c r="T276" i="9" a="1"/>
  <c r="T276" i="9"/>
  <c r="U276" i="9" a="1"/>
  <c r="U276" i="9"/>
  <c r="V276" i="9" a="1"/>
  <c r="V276" i="9"/>
  <c r="W276" i="9" a="1"/>
  <c r="W276" i="9"/>
  <c r="X276" i="9" a="1"/>
  <c r="X276" i="9"/>
  <c r="Y276" i="9" a="1"/>
  <c r="Y276" i="9"/>
  <c r="B277" i="9" a="1"/>
  <c r="B277" i="9"/>
  <c r="C277" i="9" a="1"/>
  <c r="C277" i="9"/>
  <c r="D277" i="9" a="1"/>
  <c r="D277" i="9"/>
  <c r="E277" i="9" a="1"/>
  <c r="E277" i="9"/>
  <c r="F277" i="9" a="1"/>
  <c r="F277" i="9"/>
  <c r="G277" i="9" a="1"/>
  <c r="G277" i="9"/>
  <c r="H277" i="9" a="1"/>
  <c r="H277" i="9"/>
  <c r="I277" i="9" a="1"/>
  <c r="I277" i="9"/>
  <c r="J277" i="9" a="1"/>
  <c r="J277" i="9"/>
  <c r="K277" i="9" a="1"/>
  <c r="K277" i="9"/>
  <c r="L277" i="9" a="1"/>
  <c r="L277" i="9"/>
  <c r="M277" i="9" a="1"/>
  <c r="M277" i="9"/>
  <c r="N277" i="9" a="1"/>
  <c r="N277" i="9"/>
  <c r="O277" i="9" a="1"/>
  <c r="O277" i="9"/>
  <c r="P277" i="9" a="1"/>
  <c r="P277" i="9"/>
  <c r="Q277" i="9" a="1"/>
  <c r="Q277" i="9"/>
  <c r="R277" i="9" a="1"/>
  <c r="R277" i="9"/>
  <c r="S277" i="9" a="1"/>
  <c r="S277" i="9"/>
  <c r="T277" i="9" a="1"/>
  <c r="T277" i="9"/>
  <c r="U277" i="9" a="1"/>
  <c r="U277" i="9"/>
  <c r="V277" i="9" a="1"/>
  <c r="V277" i="9"/>
  <c r="W277" i="9" a="1"/>
  <c r="W277" i="9"/>
  <c r="X277" i="9" a="1"/>
  <c r="X277" i="9"/>
  <c r="Y277" i="9" a="1"/>
  <c r="Y277" i="9"/>
  <c r="B278" i="9" a="1"/>
  <c r="B278" i="9"/>
  <c r="C278" i="9" a="1"/>
  <c r="C278" i="9"/>
  <c r="D278" i="9" a="1"/>
  <c r="D278" i="9"/>
  <c r="E278" i="9" a="1"/>
  <c r="E278" i="9"/>
  <c r="F278" i="9" a="1"/>
  <c r="F278" i="9"/>
  <c r="G278" i="9" a="1"/>
  <c r="G278" i="9"/>
  <c r="H278" i="9" a="1"/>
  <c r="H278" i="9"/>
  <c r="I278" i="9" a="1"/>
  <c r="I278" i="9"/>
  <c r="J278" i="9" a="1"/>
  <c r="J278" i="9"/>
  <c r="K278" i="9" a="1"/>
  <c r="K278" i="9"/>
  <c r="L278" i="9" a="1"/>
  <c r="L278" i="9"/>
  <c r="M278" i="9" a="1"/>
  <c r="M278" i="9"/>
  <c r="N278" i="9" a="1"/>
  <c r="N278" i="9"/>
  <c r="O278" i="9" a="1"/>
  <c r="O278" i="9"/>
  <c r="P278" i="9" a="1"/>
  <c r="P278" i="9"/>
  <c r="Q278" i="9" a="1"/>
  <c r="Q278" i="9"/>
  <c r="R278" i="9" a="1"/>
  <c r="R278" i="9"/>
  <c r="S278" i="9" a="1"/>
  <c r="S278" i="9"/>
  <c r="T278" i="9" a="1"/>
  <c r="T278" i="9"/>
  <c r="U278" i="9" a="1"/>
  <c r="U278" i="9"/>
  <c r="V278" i="9" a="1"/>
  <c r="V278" i="9"/>
  <c r="W278" i="9" a="1"/>
  <c r="W278" i="9"/>
  <c r="X278" i="9" a="1"/>
  <c r="X278" i="9"/>
  <c r="Y278" i="9" a="1"/>
  <c r="Y278" i="9"/>
  <c r="B279" i="9" a="1"/>
  <c r="B279" i="9"/>
  <c r="C279" i="9" a="1"/>
  <c r="C279" i="9"/>
  <c r="D279" i="9" a="1"/>
  <c r="D279" i="9"/>
  <c r="E279" i="9" a="1"/>
  <c r="E279" i="9"/>
  <c r="F279" i="9" a="1"/>
  <c r="F279" i="9"/>
  <c r="G279" i="9" a="1"/>
  <c r="G279" i="9"/>
  <c r="H279" i="9" a="1"/>
  <c r="H279" i="9"/>
  <c r="I279" i="9" a="1"/>
  <c r="I279" i="9"/>
  <c r="J279" i="9" a="1"/>
  <c r="J279" i="9"/>
  <c r="K279" i="9" a="1"/>
  <c r="K279" i="9"/>
  <c r="L279" i="9" a="1"/>
  <c r="L279" i="9"/>
  <c r="M279" i="9" a="1"/>
  <c r="M279" i="9"/>
  <c r="N279" i="9" a="1"/>
  <c r="N279" i="9"/>
  <c r="O279" i="9" a="1"/>
  <c r="O279" i="9"/>
  <c r="P279" i="9" a="1"/>
  <c r="P279" i="9"/>
  <c r="Q279" i="9" a="1"/>
  <c r="Q279" i="9"/>
  <c r="R279" i="9" a="1"/>
  <c r="R279" i="9"/>
  <c r="S279" i="9" a="1"/>
  <c r="S279" i="9"/>
  <c r="T279" i="9" a="1"/>
  <c r="T279" i="9"/>
  <c r="U279" i="9" a="1"/>
  <c r="U279" i="9"/>
  <c r="V279" i="9" a="1"/>
  <c r="V279" i="9"/>
  <c r="W279" i="9" a="1"/>
  <c r="W279" i="9"/>
  <c r="X279" i="9" a="1"/>
  <c r="X279" i="9"/>
  <c r="Y279" i="9" a="1"/>
  <c r="Y279" i="9"/>
  <c r="B280" i="9" a="1"/>
  <c r="B280" i="9"/>
  <c r="C280" i="9" a="1"/>
  <c r="C280" i="9"/>
  <c r="D280" i="9" a="1"/>
  <c r="D280" i="9"/>
  <c r="E280" i="9" a="1"/>
  <c r="E280" i="9"/>
  <c r="F280" i="9" a="1"/>
  <c r="F280" i="9"/>
  <c r="G280" i="9" a="1"/>
  <c r="G280" i="9"/>
  <c r="H280" i="9" a="1"/>
  <c r="H280" i="9"/>
  <c r="I280" i="9" a="1"/>
  <c r="I280" i="9"/>
  <c r="J280" i="9" a="1"/>
  <c r="J280" i="9"/>
  <c r="K280" i="9" a="1"/>
  <c r="K280" i="9"/>
  <c r="L280" i="9" a="1"/>
  <c r="L280" i="9"/>
  <c r="M280" i="9" a="1"/>
  <c r="M280" i="9"/>
  <c r="N280" i="9" a="1"/>
  <c r="N280" i="9"/>
  <c r="O280" i="9" a="1"/>
  <c r="O280" i="9"/>
  <c r="P280" i="9" a="1"/>
  <c r="P280" i="9"/>
  <c r="Q280" i="9" a="1"/>
  <c r="Q280" i="9"/>
  <c r="R280" i="9" a="1"/>
  <c r="R280" i="9"/>
  <c r="S280" i="9" a="1"/>
  <c r="S280" i="9"/>
  <c r="T280" i="9" a="1"/>
  <c r="T280" i="9"/>
  <c r="U280" i="9" a="1"/>
  <c r="U280" i="9"/>
  <c r="V280" i="9" a="1"/>
  <c r="V280" i="9"/>
  <c r="W280" i="9" a="1"/>
  <c r="W280" i="9"/>
  <c r="X280" i="9" a="1"/>
  <c r="X280" i="9"/>
  <c r="Y280" i="9" a="1"/>
  <c r="Y280" i="9"/>
  <c r="B281" i="9" a="1"/>
  <c r="B281" i="9"/>
  <c r="C281" i="9" a="1"/>
  <c r="C281" i="9"/>
  <c r="D281" i="9" a="1"/>
  <c r="D281" i="9"/>
  <c r="E281" i="9" a="1"/>
  <c r="E281" i="9"/>
  <c r="F281" i="9" a="1"/>
  <c r="F281" i="9"/>
  <c r="G281" i="9" a="1"/>
  <c r="G281" i="9"/>
  <c r="H281" i="9" a="1"/>
  <c r="H281" i="9"/>
  <c r="I281" i="9" a="1"/>
  <c r="I281" i="9"/>
  <c r="J281" i="9" a="1"/>
  <c r="J281" i="9"/>
  <c r="K281" i="9" a="1"/>
  <c r="K281" i="9"/>
  <c r="L281" i="9" a="1"/>
  <c r="L281" i="9"/>
  <c r="M281" i="9" a="1"/>
  <c r="M281" i="9"/>
  <c r="N281" i="9" a="1"/>
  <c r="N281" i="9"/>
  <c r="O281" i="9" a="1"/>
  <c r="O281" i="9"/>
  <c r="P281" i="9" a="1"/>
  <c r="P281" i="9"/>
  <c r="Q281" i="9" a="1"/>
  <c r="Q281" i="9"/>
  <c r="R281" i="9" a="1"/>
  <c r="R281" i="9"/>
  <c r="S281" i="9" a="1"/>
  <c r="S281" i="9"/>
  <c r="T281" i="9" a="1"/>
  <c r="T281" i="9"/>
  <c r="U281" i="9" a="1"/>
  <c r="U281" i="9"/>
  <c r="V281" i="9" a="1"/>
  <c r="V281" i="9"/>
  <c r="W281" i="9" a="1"/>
  <c r="W281" i="9"/>
  <c r="X281" i="9" a="1"/>
  <c r="X281" i="9"/>
  <c r="Y281" i="9" a="1"/>
  <c r="Y281" i="9"/>
  <c r="B282" i="9" a="1"/>
  <c r="B282" i="9"/>
  <c r="C282" i="9" a="1"/>
  <c r="C282" i="9"/>
  <c r="D282" i="9" a="1"/>
  <c r="D282" i="9"/>
  <c r="E282" i="9" a="1"/>
  <c r="E282" i="9"/>
  <c r="F282" i="9" a="1"/>
  <c r="F282" i="9"/>
  <c r="G282" i="9" a="1"/>
  <c r="G282" i="9"/>
  <c r="H282" i="9" a="1"/>
  <c r="H282" i="9"/>
  <c r="I282" i="9" a="1"/>
  <c r="I282" i="9"/>
  <c r="J282" i="9" a="1"/>
  <c r="J282" i="9"/>
  <c r="K282" i="9" a="1"/>
  <c r="K282" i="9"/>
  <c r="L282" i="9" a="1"/>
  <c r="L282" i="9"/>
  <c r="M282" i="9" a="1"/>
  <c r="M282" i="9"/>
  <c r="N282" i="9" a="1"/>
  <c r="N282" i="9"/>
  <c r="O282" i="9" a="1"/>
  <c r="O282" i="9"/>
  <c r="P282" i="9" a="1"/>
  <c r="P282" i="9"/>
  <c r="Q282" i="9" a="1"/>
  <c r="Q282" i="9"/>
  <c r="R282" i="9" a="1"/>
  <c r="R282" i="9"/>
  <c r="S282" i="9" a="1"/>
  <c r="S282" i="9"/>
  <c r="T282" i="9" a="1"/>
  <c r="T282" i="9"/>
  <c r="U282" i="9" a="1"/>
  <c r="U282" i="9"/>
  <c r="V282" i="9" a="1"/>
  <c r="V282" i="9"/>
  <c r="W282" i="9" a="1"/>
  <c r="W282" i="9"/>
  <c r="X282" i="9" a="1"/>
  <c r="X282" i="9"/>
  <c r="Y282" i="9" a="1"/>
  <c r="Y282" i="9"/>
  <c r="B283" i="9" a="1"/>
  <c r="B283" i="9"/>
  <c r="C283" i="9" a="1"/>
  <c r="C283" i="9"/>
  <c r="D283" i="9" a="1"/>
  <c r="D283" i="9"/>
  <c r="E283" i="9" a="1"/>
  <c r="E283" i="9"/>
  <c r="F283" i="9" a="1"/>
  <c r="F283" i="9"/>
  <c r="G283" i="9" a="1"/>
  <c r="G283" i="9"/>
  <c r="H283" i="9" a="1"/>
  <c r="H283" i="9"/>
  <c r="I283" i="9" a="1"/>
  <c r="I283" i="9"/>
  <c r="J283" i="9" a="1"/>
  <c r="J283" i="9"/>
  <c r="K283" i="9" a="1"/>
  <c r="K283" i="9"/>
  <c r="L283" i="9" a="1"/>
  <c r="L283" i="9"/>
  <c r="M283" i="9" a="1"/>
  <c r="M283" i="9"/>
  <c r="N283" i="9" a="1"/>
  <c r="N283" i="9"/>
  <c r="O283" i="9" a="1"/>
  <c r="O283" i="9"/>
  <c r="P283" i="9" a="1"/>
  <c r="P283" i="9"/>
  <c r="Q283" i="9" a="1"/>
  <c r="Q283" i="9"/>
  <c r="R283" i="9" a="1"/>
  <c r="R283" i="9"/>
  <c r="S283" i="9" a="1"/>
  <c r="S283" i="9"/>
  <c r="T283" i="9" a="1"/>
  <c r="T283" i="9"/>
  <c r="U283" i="9" a="1"/>
  <c r="U283" i="9"/>
  <c r="V283" i="9" a="1"/>
  <c r="V283" i="9"/>
  <c r="W283" i="9" a="1"/>
  <c r="W283" i="9"/>
  <c r="X283" i="9" a="1"/>
  <c r="X283" i="9"/>
  <c r="Y283" i="9" a="1"/>
  <c r="Y283" i="9"/>
  <c r="B284" i="9" a="1"/>
  <c r="B284" i="9"/>
  <c r="C284" i="9" a="1"/>
  <c r="C284" i="9"/>
  <c r="D284" i="9" a="1"/>
  <c r="D284" i="9"/>
  <c r="E284" i="9" a="1"/>
  <c r="E284" i="9"/>
  <c r="F284" i="9" a="1"/>
  <c r="F284" i="9"/>
  <c r="G284" i="9" a="1"/>
  <c r="G284" i="9"/>
  <c r="H284" i="9" a="1"/>
  <c r="H284" i="9"/>
  <c r="I284" i="9" a="1"/>
  <c r="I284" i="9"/>
  <c r="J284" i="9" a="1"/>
  <c r="J284" i="9"/>
  <c r="K284" i="9" a="1"/>
  <c r="K284" i="9"/>
  <c r="L284" i="9" a="1"/>
  <c r="L284" i="9"/>
  <c r="M284" i="9" a="1"/>
  <c r="M284" i="9"/>
  <c r="N284" i="9" a="1"/>
  <c r="N284" i="9"/>
  <c r="O284" i="9" a="1"/>
  <c r="O284" i="9"/>
  <c r="P284" i="9" a="1"/>
  <c r="P284" i="9"/>
  <c r="Q284" i="9" a="1"/>
  <c r="Q284" i="9"/>
  <c r="R284" i="9" a="1"/>
  <c r="R284" i="9"/>
  <c r="S284" i="9" a="1"/>
  <c r="S284" i="9"/>
  <c r="T284" i="9" a="1"/>
  <c r="T284" i="9"/>
  <c r="U284" i="9" a="1"/>
  <c r="U284" i="9"/>
  <c r="V284" i="9" a="1"/>
  <c r="V284" i="9"/>
  <c r="W284" i="9" a="1"/>
  <c r="W284" i="9"/>
  <c r="X284" i="9" a="1"/>
  <c r="X284" i="9"/>
  <c r="Y284" i="9" a="1"/>
  <c r="Y284" i="9"/>
  <c r="B285" i="9" a="1"/>
  <c r="B285" i="9"/>
  <c r="C285" i="9" a="1"/>
  <c r="C285" i="9"/>
  <c r="D285" i="9" a="1"/>
  <c r="D285" i="9"/>
  <c r="E285" i="9" a="1"/>
  <c r="E285" i="9"/>
  <c r="F285" i="9" a="1"/>
  <c r="F285" i="9"/>
  <c r="G285" i="9" a="1"/>
  <c r="G285" i="9"/>
  <c r="H285" i="9" a="1"/>
  <c r="H285" i="9"/>
  <c r="I285" i="9" a="1"/>
  <c r="I285" i="9"/>
  <c r="J285" i="9" a="1"/>
  <c r="J285" i="9"/>
  <c r="K285" i="9" a="1"/>
  <c r="K285" i="9"/>
  <c r="L285" i="9" a="1"/>
  <c r="L285" i="9"/>
  <c r="M285" i="9" a="1"/>
  <c r="M285" i="9"/>
  <c r="N285" i="9" a="1"/>
  <c r="N285" i="9"/>
  <c r="O285" i="9" a="1"/>
  <c r="O285" i="9"/>
  <c r="P285" i="9" a="1"/>
  <c r="P285" i="9"/>
  <c r="Q285" i="9" a="1"/>
  <c r="Q285" i="9"/>
  <c r="R285" i="9" a="1"/>
  <c r="R285" i="9"/>
  <c r="S285" i="9" a="1"/>
  <c r="S285" i="9"/>
  <c r="T285" i="9" a="1"/>
  <c r="T285" i="9"/>
  <c r="U285" i="9" a="1"/>
  <c r="U285" i="9"/>
  <c r="V285" i="9" a="1"/>
  <c r="V285" i="9"/>
  <c r="W285" i="9" a="1"/>
  <c r="W285" i="9"/>
  <c r="X285" i="9" a="1"/>
  <c r="X285" i="9"/>
  <c r="Y285" i="9" a="1"/>
  <c r="Y285" i="9"/>
  <c r="B286" i="9" a="1"/>
  <c r="B286" i="9"/>
  <c r="C286" i="9" a="1"/>
  <c r="C286" i="9"/>
  <c r="D286" i="9" a="1"/>
  <c r="D286" i="9"/>
  <c r="E286" i="9" a="1"/>
  <c r="E286" i="9"/>
  <c r="F286" i="9" a="1"/>
  <c r="F286" i="9"/>
  <c r="G286" i="9" a="1"/>
  <c r="G286" i="9"/>
  <c r="H286" i="9" a="1"/>
  <c r="H286" i="9"/>
  <c r="I286" i="9" a="1"/>
  <c r="I286" i="9"/>
  <c r="J286" i="9" a="1"/>
  <c r="J286" i="9"/>
  <c r="K286" i="9" a="1"/>
  <c r="K286" i="9"/>
  <c r="L286" i="9" a="1"/>
  <c r="L286" i="9"/>
  <c r="M286" i="9" a="1"/>
  <c r="M286" i="9"/>
  <c r="N286" i="9" a="1"/>
  <c r="N286" i="9"/>
  <c r="O286" i="9" a="1"/>
  <c r="O286" i="9"/>
  <c r="P286" i="9" a="1"/>
  <c r="P286" i="9"/>
  <c r="Q286" i="9" a="1"/>
  <c r="Q286" i="9"/>
  <c r="R286" i="9" a="1"/>
  <c r="R286" i="9"/>
  <c r="S286" i="9" a="1"/>
  <c r="S286" i="9"/>
  <c r="T286" i="9" a="1"/>
  <c r="T286" i="9"/>
  <c r="U286" i="9" a="1"/>
  <c r="U286" i="9"/>
  <c r="V286" i="9" a="1"/>
  <c r="V286" i="9"/>
  <c r="W286" i="9" a="1"/>
  <c r="W286" i="9"/>
  <c r="X286" i="9" a="1"/>
  <c r="X286" i="9"/>
  <c r="Y286" i="9" a="1"/>
  <c r="Y286" i="9"/>
  <c r="B287" i="9" a="1"/>
  <c r="B287" i="9"/>
  <c r="C287" i="9" a="1"/>
  <c r="C287" i="9"/>
  <c r="D287" i="9" a="1"/>
  <c r="D287" i="9"/>
  <c r="E287" i="9" a="1"/>
  <c r="E287" i="9"/>
  <c r="F287" i="9" a="1"/>
  <c r="F287" i="9"/>
  <c r="G287" i="9" a="1"/>
  <c r="G287" i="9"/>
  <c r="H287" i="9" a="1"/>
  <c r="H287" i="9"/>
  <c r="I287" i="9" a="1"/>
  <c r="I287" i="9"/>
  <c r="J287" i="9" a="1"/>
  <c r="J287" i="9"/>
  <c r="K287" i="9" a="1"/>
  <c r="K287" i="9"/>
  <c r="L287" i="9" a="1"/>
  <c r="L287" i="9"/>
  <c r="M287" i="9" a="1"/>
  <c r="M287" i="9"/>
  <c r="N287" i="9" a="1"/>
  <c r="N287" i="9"/>
  <c r="O287" i="9" a="1"/>
  <c r="O287" i="9"/>
  <c r="P287" i="9" a="1"/>
  <c r="P287" i="9"/>
  <c r="Q287" i="9" a="1"/>
  <c r="Q287" i="9"/>
  <c r="R287" i="9" a="1"/>
  <c r="R287" i="9"/>
  <c r="S287" i="9" a="1"/>
  <c r="S287" i="9"/>
  <c r="T287" i="9" a="1"/>
  <c r="T287" i="9"/>
  <c r="U287" i="9" a="1"/>
  <c r="U287" i="9"/>
  <c r="V287" i="9" a="1"/>
  <c r="V287" i="9"/>
  <c r="W287" i="9" a="1"/>
  <c r="W287" i="9"/>
  <c r="X287" i="9" a="1"/>
  <c r="X287" i="9"/>
  <c r="Y287" i="9" a="1"/>
  <c r="Y287" i="9"/>
  <c r="B288" i="9" a="1"/>
  <c r="B288" i="9"/>
  <c r="C288" i="9" a="1"/>
  <c r="C288" i="9"/>
  <c r="D288" i="9" a="1"/>
  <c r="D288" i="9"/>
  <c r="E288" i="9" a="1"/>
  <c r="E288" i="9"/>
  <c r="F288" i="9" a="1"/>
  <c r="F288" i="9"/>
  <c r="G288" i="9" a="1"/>
  <c r="G288" i="9"/>
  <c r="H288" i="9" a="1"/>
  <c r="H288" i="9"/>
  <c r="I288" i="9" a="1"/>
  <c r="I288" i="9"/>
  <c r="J288" i="9" a="1"/>
  <c r="J288" i="9"/>
  <c r="K288" i="9" a="1"/>
  <c r="K288" i="9"/>
  <c r="L288" i="9" a="1"/>
  <c r="L288" i="9"/>
  <c r="M288" i="9" a="1"/>
  <c r="M288" i="9"/>
  <c r="N288" i="9" a="1"/>
  <c r="N288" i="9"/>
  <c r="O288" i="9" a="1"/>
  <c r="O288" i="9"/>
  <c r="P288" i="9" a="1"/>
  <c r="P288" i="9"/>
  <c r="Q288" i="9" a="1"/>
  <c r="Q288" i="9"/>
  <c r="R288" i="9" a="1"/>
  <c r="R288" i="9"/>
  <c r="S288" i="9" a="1"/>
  <c r="S288" i="9"/>
  <c r="T288" i="9" a="1"/>
  <c r="T288" i="9"/>
  <c r="U288" i="9" a="1"/>
  <c r="U288" i="9"/>
  <c r="V288" i="9" a="1"/>
  <c r="V288" i="9"/>
  <c r="W288" i="9" a="1"/>
  <c r="W288" i="9"/>
  <c r="X288" i="9" a="1"/>
  <c r="X288" i="9"/>
  <c r="Y288" i="9" a="1"/>
  <c r="Y288" i="9"/>
  <c r="B289" i="9" a="1"/>
  <c r="B289" i="9"/>
  <c r="C289" i="9" a="1"/>
  <c r="C289" i="9"/>
  <c r="D289" i="9" a="1"/>
  <c r="D289" i="9"/>
  <c r="E289" i="9" a="1"/>
  <c r="E289" i="9"/>
  <c r="F289" i="9" a="1"/>
  <c r="F289" i="9"/>
  <c r="G289" i="9" a="1"/>
  <c r="G289" i="9"/>
  <c r="H289" i="9" a="1"/>
  <c r="H289" i="9"/>
  <c r="I289" i="9" a="1"/>
  <c r="I289" i="9"/>
  <c r="J289" i="9" a="1"/>
  <c r="J289" i="9"/>
  <c r="K289" i="9" a="1"/>
  <c r="K289" i="9"/>
  <c r="L289" i="9" a="1"/>
  <c r="L289" i="9"/>
  <c r="M289" i="9" a="1"/>
  <c r="M289" i="9"/>
  <c r="N289" i="9" a="1"/>
  <c r="N289" i="9"/>
  <c r="O289" i="9" a="1"/>
  <c r="O289" i="9"/>
  <c r="P289" i="9" a="1"/>
  <c r="P289" i="9"/>
  <c r="Q289" i="9" a="1"/>
  <c r="Q289" i="9"/>
  <c r="R289" i="9" a="1"/>
  <c r="R289" i="9"/>
  <c r="S289" i="9" a="1"/>
  <c r="S289" i="9"/>
  <c r="T289" i="9" a="1"/>
  <c r="T289" i="9"/>
  <c r="U289" i="9" a="1"/>
  <c r="U289" i="9"/>
  <c r="V289" i="9" a="1"/>
  <c r="V289" i="9"/>
  <c r="W289" i="9" a="1"/>
  <c r="W289" i="9"/>
  <c r="X289" i="9" a="1"/>
  <c r="X289" i="9"/>
  <c r="Y289" i="9" a="1"/>
  <c r="Y289" i="9"/>
  <c r="B290" i="9" a="1"/>
  <c r="B290" i="9"/>
  <c r="C290" i="9" a="1"/>
  <c r="C290" i="9"/>
  <c r="D290" i="9" a="1"/>
  <c r="D290" i="9"/>
  <c r="E290" i="9" a="1"/>
  <c r="E290" i="9"/>
  <c r="F290" i="9" a="1"/>
  <c r="F290" i="9"/>
  <c r="G290" i="9" a="1"/>
  <c r="G290" i="9"/>
  <c r="H290" i="9" a="1"/>
  <c r="H290" i="9"/>
  <c r="I290" i="9" a="1"/>
  <c r="I290" i="9"/>
  <c r="J290" i="9" a="1"/>
  <c r="J290" i="9"/>
  <c r="K290" i="9" a="1"/>
  <c r="K290" i="9"/>
  <c r="L290" i="9" a="1"/>
  <c r="L290" i="9"/>
  <c r="M290" i="9" a="1"/>
  <c r="M290" i="9"/>
  <c r="N290" i="9" a="1"/>
  <c r="N290" i="9"/>
  <c r="O290" i="9" a="1"/>
  <c r="O290" i="9"/>
  <c r="P290" i="9" a="1"/>
  <c r="P290" i="9"/>
  <c r="Q290" i="9" a="1"/>
  <c r="Q290" i="9"/>
  <c r="R290" i="9" a="1"/>
  <c r="R290" i="9"/>
  <c r="S290" i="9" a="1"/>
  <c r="S290" i="9"/>
  <c r="T290" i="9" a="1"/>
  <c r="T290" i="9"/>
  <c r="U290" i="9" a="1"/>
  <c r="U290" i="9"/>
  <c r="V290" i="9" a="1"/>
  <c r="V290" i="9"/>
  <c r="W290" i="9" a="1"/>
  <c r="W290" i="9"/>
  <c r="X290" i="9" a="1"/>
  <c r="X290" i="9"/>
  <c r="Y290" i="9" a="1"/>
  <c r="Y290" i="9"/>
  <c r="B291" i="9" a="1"/>
  <c r="B291" i="9"/>
  <c r="C291" i="9" a="1"/>
  <c r="C291" i="9"/>
  <c r="D291" i="9" a="1"/>
  <c r="D291" i="9"/>
  <c r="E291" i="9" a="1"/>
  <c r="E291" i="9"/>
  <c r="F291" i="9" a="1"/>
  <c r="F291" i="9"/>
  <c r="G291" i="9" a="1"/>
  <c r="G291" i="9"/>
  <c r="H291" i="9" a="1"/>
  <c r="H291" i="9"/>
  <c r="I291" i="9" a="1"/>
  <c r="I291" i="9"/>
  <c r="J291" i="9" a="1"/>
  <c r="J291" i="9"/>
  <c r="K291" i="9" a="1"/>
  <c r="K291" i="9"/>
  <c r="L291" i="9" a="1"/>
  <c r="L291" i="9"/>
  <c r="M291" i="9" a="1"/>
  <c r="M291" i="9"/>
  <c r="N291" i="9" a="1"/>
  <c r="N291" i="9"/>
  <c r="O291" i="9" a="1"/>
  <c r="O291" i="9"/>
  <c r="P291" i="9" a="1"/>
  <c r="P291" i="9"/>
  <c r="Q291" i="9" a="1"/>
  <c r="Q291" i="9"/>
  <c r="R291" i="9" a="1"/>
  <c r="R291" i="9"/>
  <c r="S291" i="9" a="1"/>
  <c r="S291" i="9"/>
  <c r="T291" i="9" a="1"/>
  <c r="T291" i="9"/>
  <c r="U291" i="9" a="1"/>
  <c r="U291" i="9"/>
  <c r="V291" i="9" a="1"/>
  <c r="V291" i="9"/>
  <c r="W291" i="9" a="1"/>
  <c r="W291" i="9"/>
  <c r="X291" i="9" a="1"/>
  <c r="X291" i="9"/>
  <c r="Y291" i="9" a="1"/>
  <c r="Y291" i="9"/>
  <c r="B292" i="9" a="1"/>
  <c r="B292" i="9"/>
  <c r="C292" i="9" a="1"/>
  <c r="C292" i="9"/>
  <c r="D292" i="9" a="1"/>
  <c r="D292" i="9"/>
  <c r="E292" i="9" a="1"/>
  <c r="E292" i="9"/>
  <c r="F292" i="9" a="1"/>
  <c r="F292" i="9"/>
  <c r="G292" i="9" a="1"/>
  <c r="G292" i="9"/>
  <c r="H292" i="9" a="1"/>
  <c r="H292" i="9"/>
  <c r="I292" i="9" a="1"/>
  <c r="I292" i="9"/>
  <c r="J292" i="9" a="1"/>
  <c r="J292" i="9"/>
  <c r="K292" i="9" a="1"/>
  <c r="K292" i="9"/>
  <c r="L292" i="9" a="1"/>
  <c r="L292" i="9"/>
  <c r="M292" i="9" a="1"/>
  <c r="M292" i="9"/>
  <c r="N292" i="9" a="1"/>
  <c r="N292" i="9"/>
  <c r="O292" i="9" a="1"/>
  <c r="O292" i="9"/>
  <c r="P292" i="9" a="1"/>
  <c r="P292" i="9"/>
  <c r="Q292" i="9" a="1"/>
  <c r="Q292" i="9"/>
  <c r="R292" i="9" a="1"/>
  <c r="R292" i="9"/>
  <c r="S292" i="9" a="1"/>
  <c r="S292" i="9"/>
  <c r="T292" i="9" a="1"/>
  <c r="T292" i="9"/>
  <c r="U292" i="9" a="1"/>
  <c r="U292" i="9"/>
  <c r="V292" i="9" a="1"/>
  <c r="V292" i="9"/>
  <c r="W292" i="9" a="1"/>
  <c r="W292" i="9"/>
  <c r="X292" i="9" a="1"/>
  <c r="X292" i="9"/>
  <c r="Y292" i="9" a="1"/>
  <c r="Y292" i="9"/>
  <c r="B293" i="9" a="1"/>
  <c r="B293" i="9"/>
  <c r="C293" i="9" a="1"/>
  <c r="C293" i="9"/>
  <c r="D293" i="9" a="1"/>
  <c r="D293" i="9"/>
  <c r="E293" i="9" a="1"/>
  <c r="E293" i="9"/>
  <c r="F293" i="9" a="1"/>
  <c r="F293" i="9"/>
  <c r="G293" i="9" a="1"/>
  <c r="G293" i="9"/>
  <c r="H293" i="9" a="1"/>
  <c r="H293" i="9"/>
  <c r="I293" i="9" a="1"/>
  <c r="I293" i="9"/>
  <c r="J293" i="9" a="1"/>
  <c r="J293" i="9"/>
  <c r="K293" i="9" a="1"/>
  <c r="K293" i="9"/>
  <c r="L293" i="9" a="1"/>
  <c r="L293" i="9"/>
  <c r="M293" i="9" a="1"/>
  <c r="M293" i="9"/>
  <c r="N293" i="9" a="1"/>
  <c r="N293" i="9"/>
  <c r="O293" i="9" a="1"/>
  <c r="O293" i="9"/>
  <c r="P293" i="9" a="1"/>
  <c r="P293" i="9"/>
  <c r="Q293" i="9" a="1"/>
  <c r="Q293" i="9"/>
  <c r="R293" i="9" a="1"/>
  <c r="R293" i="9"/>
  <c r="S293" i="9" a="1"/>
  <c r="S293" i="9"/>
  <c r="T293" i="9" a="1"/>
  <c r="T293" i="9"/>
  <c r="U293" i="9" a="1"/>
  <c r="U293" i="9"/>
  <c r="V293" i="9" a="1"/>
  <c r="V293" i="9"/>
  <c r="W293" i="9" a="1"/>
  <c r="W293" i="9"/>
  <c r="X293" i="9" a="1"/>
  <c r="X293" i="9"/>
  <c r="Y293" i="9" a="1"/>
  <c r="Y293" i="9"/>
  <c r="B294" i="9" a="1"/>
  <c r="B294" i="9"/>
  <c r="C294" i="9" a="1"/>
  <c r="C294" i="9"/>
  <c r="D294" i="9" a="1"/>
  <c r="D294" i="9"/>
  <c r="E294" i="9" a="1"/>
  <c r="E294" i="9"/>
  <c r="F294" i="9" a="1"/>
  <c r="F294" i="9"/>
  <c r="G294" i="9" a="1"/>
  <c r="G294" i="9"/>
  <c r="H294" i="9" a="1"/>
  <c r="H294" i="9"/>
  <c r="I294" i="9" a="1"/>
  <c r="I294" i="9"/>
  <c r="J294" i="9" a="1"/>
  <c r="J294" i="9"/>
  <c r="K294" i="9" a="1"/>
  <c r="K294" i="9"/>
  <c r="L294" i="9" a="1"/>
  <c r="L294" i="9"/>
  <c r="M294" i="9" a="1"/>
  <c r="M294" i="9"/>
  <c r="N294" i="9" a="1"/>
  <c r="N294" i="9"/>
  <c r="O294" i="9" a="1"/>
  <c r="O294" i="9"/>
  <c r="P294" i="9" a="1"/>
  <c r="P294" i="9"/>
  <c r="Q294" i="9" a="1"/>
  <c r="Q294" i="9"/>
  <c r="R294" i="9" a="1"/>
  <c r="R294" i="9"/>
  <c r="S294" i="9" a="1"/>
  <c r="S294" i="9"/>
  <c r="T294" i="9" a="1"/>
  <c r="T294" i="9"/>
  <c r="U294" i="9" a="1"/>
  <c r="U294" i="9"/>
  <c r="V294" i="9" a="1"/>
  <c r="V294" i="9"/>
  <c r="W294" i="9" a="1"/>
  <c r="W294" i="9"/>
  <c r="X294" i="9" a="1"/>
  <c r="X294" i="9"/>
  <c r="Y294" i="9" a="1"/>
  <c r="Y294" i="9"/>
  <c r="B295" i="9" a="1"/>
  <c r="B295" i="9"/>
  <c r="C295" i="9" a="1"/>
  <c r="C295" i="9"/>
  <c r="D295" i="9" a="1"/>
  <c r="D295" i="9"/>
  <c r="E295" i="9" a="1"/>
  <c r="E295" i="9"/>
  <c r="F295" i="9" a="1"/>
  <c r="F295" i="9"/>
  <c r="G295" i="9" a="1"/>
  <c r="G295" i="9"/>
  <c r="H295" i="9" a="1"/>
  <c r="H295" i="9"/>
  <c r="I295" i="9" a="1"/>
  <c r="I295" i="9"/>
  <c r="J295" i="9" a="1"/>
  <c r="J295" i="9"/>
  <c r="K295" i="9" a="1"/>
  <c r="K295" i="9"/>
  <c r="L295" i="9" a="1"/>
  <c r="L295" i="9"/>
  <c r="M295" i="9" a="1"/>
  <c r="M295" i="9"/>
  <c r="N295" i="9" a="1"/>
  <c r="N295" i="9"/>
  <c r="O295" i="9" a="1"/>
  <c r="O295" i="9"/>
  <c r="P295" i="9" a="1"/>
  <c r="P295" i="9"/>
  <c r="Q295" i="9" a="1"/>
  <c r="Q295" i="9"/>
  <c r="R295" i="9" a="1"/>
  <c r="R295" i="9"/>
  <c r="S295" i="9" a="1"/>
  <c r="S295" i="9"/>
  <c r="T295" i="9" a="1"/>
  <c r="T295" i="9"/>
  <c r="U295" i="9" a="1"/>
  <c r="U295" i="9"/>
  <c r="V295" i="9" a="1"/>
  <c r="V295" i="9"/>
  <c r="W295" i="9" a="1"/>
  <c r="W295" i="9"/>
  <c r="X295" i="9" a="1"/>
  <c r="X295" i="9"/>
  <c r="Y295" i="9" a="1"/>
  <c r="Y295" i="9"/>
  <c r="B296" i="9" a="1"/>
  <c r="B296" i="9"/>
  <c r="C296" i="9" a="1"/>
  <c r="C296" i="9"/>
  <c r="D296" i="9" a="1"/>
  <c r="D296" i="9"/>
  <c r="E296" i="9" a="1"/>
  <c r="E296" i="9"/>
  <c r="F296" i="9" a="1"/>
  <c r="F296" i="9"/>
  <c r="G296" i="9" a="1"/>
  <c r="G296" i="9"/>
  <c r="H296" i="9" a="1"/>
  <c r="H296" i="9"/>
  <c r="I296" i="9" a="1"/>
  <c r="I296" i="9"/>
  <c r="J296" i="9" a="1"/>
  <c r="J296" i="9"/>
  <c r="K296" i="9" a="1"/>
  <c r="K296" i="9"/>
  <c r="L296" i="9" a="1"/>
  <c r="L296" i="9"/>
  <c r="M296" i="9" a="1"/>
  <c r="M296" i="9"/>
  <c r="N296" i="9" a="1"/>
  <c r="N296" i="9"/>
  <c r="O296" i="9" a="1"/>
  <c r="O296" i="9"/>
  <c r="P296" i="9" a="1"/>
  <c r="P296" i="9"/>
  <c r="Q296" i="9" a="1"/>
  <c r="Q296" i="9"/>
  <c r="R296" i="9" a="1"/>
  <c r="R296" i="9"/>
  <c r="S296" i="9" a="1"/>
  <c r="S296" i="9"/>
  <c r="T296" i="9" a="1"/>
  <c r="T296" i="9"/>
  <c r="U296" i="9" a="1"/>
  <c r="U296" i="9"/>
  <c r="V296" i="9" a="1"/>
  <c r="V296" i="9"/>
  <c r="W296" i="9" a="1"/>
  <c r="W296" i="9"/>
  <c r="X296" i="9" a="1"/>
  <c r="X296" i="9"/>
  <c r="Y296" i="9" a="1"/>
  <c r="Y296" i="9"/>
  <c r="B297" i="9" a="1"/>
  <c r="B297" i="9"/>
  <c r="C297" i="9" a="1"/>
  <c r="C297" i="9"/>
  <c r="D297" i="9" a="1"/>
  <c r="D297" i="9"/>
  <c r="E297" i="9" a="1"/>
  <c r="E297" i="9"/>
  <c r="F297" i="9" a="1"/>
  <c r="F297" i="9"/>
  <c r="G297" i="9" a="1"/>
  <c r="G297" i="9"/>
  <c r="H297" i="9" a="1"/>
  <c r="H297" i="9"/>
  <c r="I297" i="9" a="1"/>
  <c r="I297" i="9"/>
  <c r="J297" i="9" a="1"/>
  <c r="J297" i="9"/>
  <c r="K297" i="9" a="1"/>
  <c r="K297" i="9"/>
  <c r="L297" i="9" a="1"/>
  <c r="L297" i="9"/>
  <c r="M297" i="9" a="1"/>
  <c r="M297" i="9"/>
  <c r="N297" i="9" a="1"/>
  <c r="N297" i="9"/>
  <c r="O297" i="9" a="1"/>
  <c r="O297" i="9"/>
  <c r="P297" i="9" a="1"/>
  <c r="P297" i="9"/>
  <c r="Q297" i="9" a="1"/>
  <c r="Q297" i="9"/>
  <c r="R297" i="9" a="1"/>
  <c r="R297" i="9"/>
  <c r="S297" i="9" a="1"/>
  <c r="S297" i="9"/>
  <c r="T297" i="9" a="1"/>
  <c r="T297" i="9"/>
  <c r="U297" i="9" a="1"/>
  <c r="U297" i="9"/>
  <c r="V297" i="9" a="1"/>
  <c r="V297" i="9"/>
  <c r="W297" i="9" a="1"/>
  <c r="W297" i="9"/>
  <c r="X297" i="9" a="1"/>
  <c r="X297" i="9"/>
  <c r="Y297" i="9" a="1"/>
  <c r="Y297" i="9"/>
  <c r="B298" i="9" a="1"/>
  <c r="B298" i="9"/>
  <c r="C298" i="9" a="1"/>
  <c r="C298" i="9"/>
  <c r="D298" i="9" a="1"/>
  <c r="D298" i="9"/>
  <c r="E298" i="9" a="1"/>
  <c r="E298" i="9"/>
  <c r="F298" i="9" a="1"/>
  <c r="F298" i="9"/>
  <c r="G298" i="9" a="1"/>
  <c r="G298" i="9"/>
  <c r="H298" i="9" a="1"/>
  <c r="H298" i="9"/>
  <c r="I298" i="9" a="1"/>
  <c r="I298" i="9"/>
  <c r="J298" i="9" a="1"/>
  <c r="J298" i="9"/>
  <c r="K298" i="9" a="1"/>
  <c r="K298" i="9"/>
  <c r="L298" i="9" a="1"/>
  <c r="L298" i="9"/>
  <c r="M298" i="9" a="1"/>
  <c r="M298" i="9"/>
  <c r="N298" i="9" a="1"/>
  <c r="N298" i="9"/>
  <c r="O298" i="9" a="1"/>
  <c r="O298" i="9"/>
  <c r="P298" i="9" a="1"/>
  <c r="P298" i="9"/>
  <c r="Q298" i="9" a="1"/>
  <c r="Q298" i="9"/>
  <c r="R298" i="9" a="1"/>
  <c r="R298" i="9"/>
  <c r="S298" i="9" a="1"/>
  <c r="S298" i="9"/>
  <c r="T298" i="9" a="1"/>
  <c r="T298" i="9"/>
  <c r="U298" i="9" a="1"/>
  <c r="U298" i="9"/>
  <c r="V298" i="9" a="1"/>
  <c r="V298" i="9"/>
  <c r="W298" i="9" a="1"/>
  <c r="W298" i="9"/>
  <c r="X298" i="9" a="1"/>
  <c r="X298" i="9"/>
  <c r="Y298" i="9" a="1"/>
  <c r="Y298" i="9"/>
  <c r="B299" i="9" a="1"/>
  <c r="B299" i="9"/>
  <c r="C299" i="9" a="1"/>
  <c r="C299" i="9"/>
  <c r="D299" i="9" a="1"/>
  <c r="D299" i="9"/>
  <c r="E299" i="9" a="1"/>
  <c r="E299" i="9"/>
  <c r="F299" i="9" a="1"/>
  <c r="F299" i="9"/>
  <c r="G299" i="9" a="1"/>
  <c r="G299" i="9"/>
  <c r="H299" i="9" a="1"/>
  <c r="H299" i="9"/>
  <c r="I299" i="9" a="1"/>
  <c r="I299" i="9"/>
  <c r="J299" i="9" a="1"/>
  <c r="J299" i="9"/>
  <c r="K299" i="9" a="1"/>
  <c r="K299" i="9"/>
  <c r="L299" i="9" a="1"/>
  <c r="L299" i="9"/>
  <c r="M299" i="9" a="1"/>
  <c r="M299" i="9"/>
  <c r="N299" i="9" a="1"/>
  <c r="N299" i="9"/>
  <c r="O299" i="9" a="1"/>
  <c r="O299" i="9"/>
  <c r="P299" i="9" a="1"/>
  <c r="P299" i="9"/>
  <c r="Q299" i="9" a="1"/>
  <c r="Q299" i="9"/>
  <c r="R299" i="9" a="1"/>
  <c r="R299" i="9"/>
  <c r="S299" i="9" a="1"/>
  <c r="S299" i="9"/>
  <c r="T299" i="9" a="1"/>
  <c r="T299" i="9"/>
  <c r="U299" i="9" a="1"/>
  <c r="U299" i="9"/>
  <c r="V299" i="9" a="1"/>
  <c r="V299" i="9"/>
  <c r="W299" i="9" a="1"/>
  <c r="W299" i="9"/>
  <c r="X299" i="9" a="1"/>
  <c r="X299" i="9"/>
  <c r="Y299" i="9" a="1"/>
  <c r="Y299" i="9"/>
  <c r="B300" i="9" a="1"/>
  <c r="B300" i="9"/>
  <c r="C300" i="9" a="1"/>
  <c r="C300" i="9"/>
  <c r="D300" i="9" a="1"/>
  <c r="D300" i="9"/>
  <c r="E300" i="9" a="1"/>
  <c r="E300" i="9"/>
  <c r="F300" i="9" a="1"/>
  <c r="F300" i="9"/>
  <c r="G300" i="9" a="1"/>
  <c r="G300" i="9"/>
  <c r="H300" i="9" a="1"/>
  <c r="H300" i="9"/>
  <c r="I300" i="9" a="1"/>
  <c r="I300" i="9"/>
  <c r="J300" i="9" a="1"/>
  <c r="J300" i="9"/>
  <c r="K300" i="9" a="1"/>
  <c r="K300" i="9"/>
  <c r="L300" i="9" a="1"/>
  <c r="L300" i="9"/>
  <c r="M300" i="9" a="1"/>
  <c r="M300" i="9"/>
  <c r="N300" i="9" a="1"/>
  <c r="N300" i="9"/>
  <c r="O300" i="9" a="1"/>
  <c r="O300" i="9"/>
  <c r="P300" i="9" a="1"/>
  <c r="P300" i="9"/>
  <c r="Q300" i="9" a="1"/>
  <c r="Q300" i="9"/>
  <c r="R300" i="9" a="1"/>
  <c r="R300" i="9"/>
  <c r="S300" i="9" a="1"/>
  <c r="S300" i="9"/>
  <c r="T300" i="9" a="1"/>
  <c r="T300" i="9"/>
  <c r="U300" i="9" a="1"/>
  <c r="U300" i="9"/>
  <c r="V300" i="9" a="1"/>
  <c r="V300" i="9"/>
  <c r="W300" i="9" a="1"/>
  <c r="W300" i="9"/>
  <c r="X300" i="9" a="1"/>
  <c r="X300" i="9"/>
  <c r="Y300" i="9" a="1"/>
  <c r="Y300" i="9"/>
  <c r="B301" i="9" a="1"/>
  <c r="B301" i="9"/>
  <c r="C301" i="9" a="1"/>
  <c r="C301" i="9"/>
  <c r="D301" i="9" a="1"/>
  <c r="D301" i="9"/>
  <c r="E301" i="9" a="1"/>
  <c r="E301" i="9"/>
  <c r="F301" i="9" a="1"/>
  <c r="F301" i="9"/>
  <c r="G301" i="9" a="1"/>
  <c r="G301" i="9"/>
  <c r="H301" i="9" a="1"/>
  <c r="H301" i="9"/>
  <c r="I301" i="9" a="1"/>
  <c r="I301" i="9"/>
  <c r="J301" i="9" a="1"/>
  <c r="J301" i="9"/>
  <c r="K301" i="9" a="1"/>
  <c r="K301" i="9"/>
  <c r="L301" i="9" a="1"/>
  <c r="L301" i="9"/>
  <c r="M301" i="9" a="1"/>
  <c r="M301" i="9"/>
  <c r="N301" i="9" a="1"/>
  <c r="N301" i="9"/>
  <c r="O301" i="9" a="1"/>
  <c r="O301" i="9"/>
  <c r="P301" i="9" a="1"/>
  <c r="P301" i="9"/>
  <c r="Q301" i="9" a="1"/>
  <c r="Q301" i="9"/>
  <c r="R301" i="9" a="1"/>
  <c r="R301" i="9"/>
  <c r="S301" i="9" a="1"/>
  <c r="S301" i="9"/>
  <c r="T301" i="9" a="1"/>
  <c r="T301" i="9"/>
  <c r="U301" i="9" a="1"/>
  <c r="U301" i="9"/>
  <c r="V301" i="9" a="1"/>
  <c r="V301" i="9"/>
  <c r="W301" i="9" a="1"/>
  <c r="W301" i="9"/>
  <c r="X301" i="9" a="1"/>
  <c r="X301" i="9"/>
  <c r="Y301" i="9" a="1"/>
  <c r="Y301" i="9"/>
  <c r="B302" i="9" a="1"/>
  <c r="B302" i="9"/>
  <c r="C302" i="9" a="1"/>
  <c r="C302" i="9"/>
  <c r="D302" i="9" a="1"/>
  <c r="D302" i="9"/>
  <c r="E302" i="9" a="1"/>
  <c r="E302" i="9"/>
  <c r="F302" i="9" a="1"/>
  <c r="F302" i="9"/>
  <c r="G302" i="9" a="1"/>
  <c r="G302" i="9"/>
  <c r="H302" i="9" a="1"/>
  <c r="H302" i="9"/>
  <c r="I302" i="9" a="1"/>
  <c r="I302" i="9"/>
  <c r="J302" i="9" a="1"/>
  <c r="J302" i="9"/>
  <c r="K302" i="9" a="1"/>
  <c r="K302" i="9"/>
  <c r="L302" i="9" a="1"/>
  <c r="L302" i="9"/>
  <c r="M302" i="9" a="1"/>
  <c r="M302" i="9"/>
  <c r="N302" i="9" a="1"/>
  <c r="N302" i="9"/>
  <c r="O302" i="9" a="1"/>
  <c r="O302" i="9"/>
  <c r="P302" i="9" a="1"/>
  <c r="P302" i="9"/>
  <c r="Q302" i="9" a="1"/>
  <c r="Q302" i="9"/>
  <c r="R302" i="9" a="1"/>
  <c r="R302" i="9"/>
  <c r="S302" i="9" a="1"/>
  <c r="S302" i="9"/>
  <c r="T302" i="9" a="1"/>
  <c r="T302" i="9"/>
  <c r="U302" i="9" a="1"/>
  <c r="U302" i="9"/>
  <c r="V302" i="9" a="1"/>
  <c r="V302" i="9"/>
  <c r="W302" i="9" a="1"/>
  <c r="W302" i="9"/>
  <c r="X302" i="9" a="1"/>
  <c r="X302" i="9"/>
  <c r="Y302" i="9" a="1"/>
  <c r="Y302" i="9"/>
  <c r="B303" i="9" a="1"/>
  <c r="B303" i="9"/>
  <c r="C303" i="9" a="1"/>
  <c r="C303" i="9"/>
  <c r="D303" i="9" a="1"/>
  <c r="D303" i="9"/>
  <c r="E303" i="9" a="1"/>
  <c r="E303" i="9"/>
  <c r="F303" i="9" a="1"/>
  <c r="F303" i="9"/>
  <c r="G303" i="9" a="1"/>
  <c r="G303" i="9"/>
  <c r="H303" i="9" a="1"/>
  <c r="H303" i="9"/>
  <c r="I303" i="9" a="1"/>
  <c r="I303" i="9"/>
  <c r="J303" i="9" a="1"/>
  <c r="J303" i="9"/>
  <c r="K303" i="9" a="1"/>
  <c r="K303" i="9"/>
  <c r="L303" i="9" a="1"/>
  <c r="L303" i="9"/>
  <c r="M303" i="9" a="1"/>
  <c r="M303" i="9"/>
  <c r="N303" i="9" a="1"/>
  <c r="N303" i="9"/>
  <c r="O303" i="9" a="1"/>
  <c r="O303" i="9"/>
  <c r="P303" i="9" a="1"/>
  <c r="P303" i="9"/>
  <c r="Q303" i="9" a="1"/>
  <c r="Q303" i="9"/>
  <c r="R303" i="9" a="1"/>
  <c r="R303" i="9"/>
  <c r="S303" i="9" a="1"/>
  <c r="S303" i="9"/>
  <c r="T303" i="9" a="1"/>
  <c r="T303" i="9"/>
  <c r="U303" i="9" a="1"/>
  <c r="U303" i="9"/>
  <c r="V303" i="9" a="1"/>
  <c r="V303" i="9"/>
  <c r="W303" i="9" a="1"/>
  <c r="W303" i="9"/>
  <c r="X303" i="9" a="1"/>
  <c r="X303" i="9"/>
  <c r="Y303" i="9" a="1"/>
  <c r="Y303" i="9"/>
  <c r="B304" i="9" a="1"/>
  <c r="B304" i="9"/>
  <c r="C304" i="9" a="1"/>
  <c r="C304" i="9"/>
  <c r="D304" i="9" a="1"/>
  <c r="D304" i="9"/>
  <c r="E304" i="9" a="1"/>
  <c r="E304" i="9"/>
  <c r="F304" i="9" a="1"/>
  <c r="F304" i="9"/>
  <c r="G304" i="9" a="1"/>
  <c r="G304" i="9"/>
  <c r="H304" i="9" a="1"/>
  <c r="H304" i="9"/>
  <c r="I304" i="9" a="1"/>
  <c r="I304" i="9"/>
  <c r="J304" i="9" a="1"/>
  <c r="J304" i="9"/>
  <c r="K304" i="9" a="1"/>
  <c r="K304" i="9"/>
  <c r="L304" i="9" a="1"/>
  <c r="L304" i="9"/>
  <c r="M304" i="9" a="1"/>
  <c r="M304" i="9"/>
  <c r="N304" i="9" a="1"/>
  <c r="N304" i="9"/>
  <c r="O304" i="9" a="1"/>
  <c r="O304" i="9"/>
  <c r="P304" i="9" a="1"/>
  <c r="P304" i="9"/>
  <c r="Q304" i="9" a="1"/>
  <c r="Q304" i="9"/>
  <c r="R304" i="9" a="1"/>
  <c r="R304" i="9"/>
  <c r="S304" i="9" a="1"/>
  <c r="S304" i="9"/>
  <c r="T304" i="9" a="1"/>
  <c r="T304" i="9"/>
  <c r="U304" i="9" a="1"/>
  <c r="U304" i="9"/>
  <c r="V304" i="9" a="1"/>
  <c r="V304" i="9"/>
  <c r="W304" i="9" a="1"/>
  <c r="W304" i="9"/>
  <c r="X304" i="9" a="1"/>
  <c r="X304" i="9"/>
  <c r="Y304" i="9" a="1"/>
  <c r="Y304" i="9"/>
  <c r="B305" i="9" a="1"/>
  <c r="B305" i="9"/>
  <c r="C305" i="9" a="1"/>
  <c r="C305" i="9"/>
  <c r="D305" i="9" a="1"/>
  <c r="D305" i="9"/>
  <c r="E305" i="9" a="1"/>
  <c r="E305" i="9"/>
  <c r="F305" i="9" a="1"/>
  <c r="F305" i="9"/>
  <c r="G305" i="9" a="1"/>
  <c r="G305" i="9"/>
  <c r="H305" i="9" a="1"/>
  <c r="H305" i="9"/>
  <c r="I305" i="9" a="1"/>
  <c r="I305" i="9"/>
  <c r="J305" i="9" a="1"/>
  <c r="J305" i="9"/>
  <c r="K305" i="9" a="1"/>
  <c r="K305" i="9"/>
  <c r="L305" i="9" a="1"/>
  <c r="L305" i="9"/>
  <c r="M305" i="9" a="1"/>
  <c r="M305" i="9"/>
  <c r="N305" i="9" a="1"/>
  <c r="N305" i="9"/>
  <c r="O305" i="9" a="1"/>
  <c r="O305" i="9"/>
  <c r="P305" i="9" a="1"/>
  <c r="P305" i="9"/>
  <c r="Q305" i="9" a="1"/>
  <c r="Q305" i="9"/>
  <c r="R305" i="9" a="1"/>
  <c r="R305" i="9"/>
  <c r="S305" i="9" a="1"/>
  <c r="S305" i="9"/>
  <c r="T305" i="9" a="1"/>
  <c r="T305" i="9"/>
  <c r="U305" i="9" a="1"/>
  <c r="U305" i="9"/>
  <c r="V305" i="9" a="1"/>
  <c r="V305" i="9"/>
  <c r="W305" i="9" a="1"/>
  <c r="W305" i="9"/>
  <c r="X305" i="9" a="1"/>
  <c r="X305" i="9"/>
  <c r="Y305" i="9" a="1"/>
  <c r="Y305" i="9"/>
  <c r="B306" i="9" a="1"/>
  <c r="B306" i="9"/>
  <c r="C306" i="9" a="1"/>
  <c r="C306" i="9"/>
  <c r="D306" i="9" a="1"/>
  <c r="D306" i="9"/>
  <c r="E306" i="9" a="1"/>
  <c r="E306" i="9"/>
  <c r="F306" i="9" a="1"/>
  <c r="F306" i="9"/>
  <c r="G306" i="9" a="1"/>
  <c r="G306" i="9"/>
  <c r="H306" i="9" a="1"/>
  <c r="H306" i="9"/>
  <c r="I306" i="9" a="1"/>
  <c r="I306" i="9"/>
  <c r="J306" i="9" a="1"/>
  <c r="J306" i="9"/>
  <c r="K306" i="9" a="1"/>
  <c r="K306" i="9"/>
  <c r="L306" i="9" a="1"/>
  <c r="L306" i="9"/>
  <c r="M306" i="9" a="1"/>
  <c r="M306" i="9"/>
  <c r="N306" i="9" a="1"/>
  <c r="N306" i="9"/>
  <c r="O306" i="9" a="1"/>
  <c r="O306" i="9"/>
  <c r="P306" i="9" a="1"/>
  <c r="P306" i="9"/>
  <c r="Q306" i="9" a="1"/>
  <c r="Q306" i="9"/>
  <c r="R306" i="9" a="1"/>
  <c r="R306" i="9"/>
  <c r="S306" i="9" a="1"/>
  <c r="S306" i="9"/>
  <c r="T306" i="9" a="1"/>
  <c r="T306" i="9"/>
  <c r="U306" i="9" a="1"/>
  <c r="U306" i="9"/>
  <c r="V306" i="9" a="1"/>
  <c r="V306" i="9"/>
  <c r="W306" i="9" a="1"/>
  <c r="W306" i="9"/>
  <c r="X306" i="9" a="1"/>
  <c r="X306" i="9"/>
  <c r="Y306" i="9" a="1"/>
  <c r="Y306" i="9"/>
  <c r="B307" i="9" a="1"/>
  <c r="B307" i="9"/>
  <c r="C307" i="9" a="1"/>
  <c r="C307" i="9"/>
  <c r="D307" i="9" a="1"/>
  <c r="D307" i="9"/>
  <c r="E307" i="9" a="1"/>
  <c r="E307" i="9"/>
  <c r="F307" i="9" a="1"/>
  <c r="F307" i="9"/>
  <c r="G307" i="9" a="1"/>
  <c r="G307" i="9"/>
  <c r="H307" i="9" a="1"/>
  <c r="H307" i="9"/>
  <c r="I307" i="9" a="1"/>
  <c r="I307" i="9"/>
  <c r="J307" i="9" a="1"/>
  <c r="J307" i="9"/>
  <c r="K307" i="9" a="1"/>
  <c r="K307" i="9"/>
  <c r="L307" i="9" a="1"/>
  <c r="L307" i="9"/>
  <c r="M307" i="9" a="1"/>
  <c r="M307" i="9"/>
  <c r="N307" i="9" a="1"/>
  <c r="N307" i="9"/>
  <c r="O307" i="9" a="1"/>
  <c r="O307" i="9"/>
  <c r="P307" i="9" a="1"/>
  <c r="P307" i="9"/>
  <c r="Q307" i="9" a="1"/>
  <c r="Q307" i="9"/>
  <c r="R307" i="9" a="1"/>
  <c r="R307" i="9"/>
  <c r="S307" i="9" a="1"/>
  <c r="S307" i="9"/>
  <c r="T307" i="9" a="1"/>
  <c r="T307" i="9"/>
  <c r="U307" i="9" a="1"/>
  <c r="U307" i="9"/>
  <c r="V307" i="9" a="1"/>
  <c r="V307" i="9"/>
  <c r="W307" i="9" a="1"/>
  <c r="W307" i="9"/>
  <c r="X307" i="9" a="1"/>
  <c r="X307" i="9"/>
  <c r="Y307" i="9" a="1"/>
  <c r="Y307" i="9"/>
  <c r="B308" i="9" a="1"/>
  <c r="B308" i="9"/>
  <c r="C308" i="9" a="1"/>
  <c r="C308" i="9"/>
  <c r="D308" i="9" a="1"/>
  <c r="D308" i="9"/>
  <c r="E308" i="9" a="1"/>
  <c r="E308" i="9"/>
  <c r="F308" i="9" a="1"/>
  <c r="F308" i="9"/>
  <c r="G308" i="9" a="1"/>
  <c r="G308" i="9"/>
  <c r="H308" i="9" a="1"/>
  <c r="H308" i="9"/>
  <c r="I308" i="9" a="1"/>
  <c r="I308" i="9"/>
  <c r="J308" i="9" a="1"/>
  <c r="J308" i="9"/>
  <c r="K308" i="9" a="1"/>
  <c r="K308" i="9"/>
  <c r="L308" i="9" a="1"/>
  <c r="L308" i="9"/>
  <c r="M308" i="9" a="1"/>
  <c r="M308" i="9"/>
  <c r="N308" i="9" a="1"/>
  <c r="N308" i="9"/>
  <c r="O308" i="9" a="1"/>
  <c r="O308" i="9"/>
  <c r="P308" i="9" a="1"/>
  <c r="P308" i="9"/>
  <c r="Q308" i="9" a="1"/>
  <c r="Q308" i="9"/>
  <c r="R308" i="9" a="1"/>
  <c r="R308" i="9"/>
  <c r="S308" i="9" a="1"/>
  <c r="S308" i="9"/>
  <c r="T308" i="9" a="1"/>
  <c r="T308" i="9"/>
  <c r="U308" i="9" a="1"/>
  <c r="U308" i="9"/>
  <c r="V308" i="9" a="1"/>
  <c r="V308" i="9"/>
  <c r="W308" i="9" a="1"/>
  <c r="W308" i="9"/>
  <c r="X308" i="9" a="1"/>
  <c r="X308" i="9"/>
  <c r="Y308" i="9" a="1"/>
  <c r="Y308" i="9"/>
  <c r="B309" i="9" a="1"/>
  <c r="B309" i="9"/>
  <c r="C309" i="9" a="1"/>
  <c r="C309" i="9"/>
  <c r="D309" i="9" a="1"/>
  <c r="D309" i="9"/>
  <c r="E309" i="9" a="1"/>
  <c r="E309" i="9"/>
  <c r="F309" i="9" a="1"/>
  <c r="F309" i="9"/>
  <c r="G309" i="9" a="1"/>
  <c r="G309" i="9"/>
  <c r="H309" i="9" a="1"/>
  <c r="H309" i="9"/>
  <c r="I309" i="9" a="1"/>
  <c r="I309" i="9"/>
  <c r="J309" i="9" a="1"/>
  <c r="J309" i="9"/>
  <c r="K309" i="9" a="1"/>
  <c r="K309" i="9"/>
  <c r="L309" i="9" a="1"/>
  <c r="L309" i="9"/>
  <c r="M309" i="9" a="1"/>
  <c r="M309" i="9"/>
  <c r="N309" i="9" a="1"/>
  <c r="N309" i="9"/>
  <c r="O309" i="9" a="1"/>
  <c r="O309" i="9"/>
  <c r="P309" i="9" a="1"/>
  <c r="P309" i="9"/>
  <c r="Q309" i="9" a="1"/>
  <c r="Q309" i="9"/>
  <c r="R309" i="9" a="1"/>
  <c r="R309" i="9"/>
  <c r="S309" i="9" a="1"/>
  <c r="S309" i="9"/>
  <c r="T309" i="9" a="1"/>
  <c r="T309" i="9"/>
  <c r="U309" i="9" a="1"/>
  <c r="U309" i="9"/>
  <c r="V309" i="9" a="1"/>
  <c r="V309" i="9"/>
  <c r="W309" i="9" a="1"/>
  <c r="W309" i="9"/>
  <c r="X309" i="9" a="1"/>
  <c r="X309" i="9"/>
  <c r="Y309" i="9" a="1"/>
  <c r="Y309" i="9"/>
  <c r="B310" i="9" a="1"/>
  <c r="B310" i="9"/>
  <c r="C310" i="9" a="1"/>
  <c r="C310" i="9"/>
  <c r="D310" i="9" a="1"/>
  <c r="D310" i="9"/>
  <c r="E310" i="9" a="1"/>
  <c r="E310" i="9"/>
  <c r="F310" i="9" a="1"/>
  <c r="F310" i="9"/>
  <c r="G310" i="9" a="1"/>
  <c r="G310" i="9"/>
  <c r="H310" i="9" a="1"/>
  <c r="H310" i="9"/>
  <c r="I310" i="9" a="1"/>
  <c r="I310" i="9"/>
  <c r="J310" i="9" a="1"/>
  <c r="J310" i="9"/>
  <c r="K310" i="9" a="1"/>
  <c r="K310" i="9"/>
  <c r="L310" i="9" a="1"/>
  <c r="L310" i="9"/>
  <c r="M310" i="9" a="1"/>
  <c r="M310" i="9"/>
  <c r="N310" i="9" a="1"/>
  <c r="N310" i="9"/>
  <c r="O310" i="9" a="1"/>
  <c r="O310" i="9"/>
  <c r="P310" i="9" a="1"/>
  <c r="P310" i="9"/>
  <c r="Q310" i="9" a="1"/>
  <c r="Q310" i="9"/>
  <c r="R310" i="9" a="1"/>
  <c r="R310" i="9"/>
  <c r="S310" i="9" a="1"/>
  <c r="S310" i="9"/>
  <c r="T310" i="9" a="1"/>
  <c r="T310" i="9"/>
  <c r="U310" i="9" a="1"/>
  <c r="U310" i="9"/>
  <c r="V310" i="9" a="1"/>
  <c r="V310" i="9"/>
  <c r="W310" i="9" a="1"/>
  <c r="W310" i="9"/>
  <c r="X310" i="9" a="1"/>
  <c r="X310" i="9"/>
  <c r="Y310" i="9" a="1"/>
  <c r="Y310" i="9"/>
  <c r="B311" i="9" a="1"/>
  <c r="B311" i="9"/>
  <c r="C311" i="9" a="1"/>
  <c r="C311" i="9"/>
  <c r="D311" i="9" a="1"/>
  <c r="D311" i="9"/>
  <c r="E311" i="9" a="1"/>
  <c r="E311" i="9"/>
  <c r="F311" i="9" a="1"/>
  <c r="F311" i="9"/>
  <c r="G311" i="9" a="1"/>
  <c r="G311" i="9"/>
  <c r="H311" i="9" a="1"/>
  <c r="H311" i="9"/>
  <c r="I311" i="9" a="1"/>
  <c r="I311" i="9"/>
  <c r="J311" i="9" a="1"/>
  <c r="J311" i="9"/>
  <c r="K311" i="9" a="1"/>
  <c r="K311" i="9"/>
  <c r="L311" i="9" a="1"/>
  <c r="L311" i="9"/>
  <c r="M311" i="9" a="1"/>
  <c r="M311" i="9"/>
  <c r="N311" i="9" a="1"/>
  <c r="N311" i="9"/>
  <c r="O311" i="9" a="1"/>
  <c r="O311" i="9"/>
  <c r="P311" i="9" a="1"/>
  <c r="P311" i="9"/>
  <c r="Q311" i="9" a="1"/>
  <c r="Q311" i="9"/>
  <c r="R311" i="9" a="1"/>
  <c r="R311" i="9"/>
  <c r="S311" i="9" a="1"/>
  <c r="S311" i="9"/>
  <c r="T311" i="9" a="1"/>
  <c r="T311" i="9"/>
  <c r="U311" i="9" a="1"/>
  <c r="U311" i="9"/>
  <c r="V311" i="9" a="1"/>
  <c r="V311" i="9"/>
  <c r="W311" i="9" a="1"/>
  <c r="W311" i="9"/>
  <c r="X311" i="9" a="1"/>
  <c r="X311" i="9"/>
  <c r="Y311" i="9" a="1"/>
  <c r="Y311" i="9"/>
  <c r="B312" i="9" a="1"/>
  <c r="B312" i="9"/>
  <c r="C312" i="9" a="1"/>
  <c r="C312" i="9"/>
  <c r="D312" i="9" a="1"/>
  <c r="D312" i="9"/>
  <c r="E312" i="9" a="1"/>
  <c r="E312" i="9"/>
  <c r="F312" i="9" a="1"/>
  <c r="F312" i="9"/>
  <c r="G312" i="9" a="1"/>
  <c r="G312" i="9"/>
  <c r="H312" i="9" a="1"/>
  <c r="H312" i="9"/>
  <c r="I312" i="9" a="1"/>
  <c r="I312" i="9"/>
  <c r="J312" i="9" a="1"/>
  <c r="J312" i="9"/>
  <c r="K312" i="9" a="1"/>
  <c r="K312" i="9"/>
  <c r="L312" i="9" a="1"/>
  <c r="L312" i="9"/>
  <c r="M312" i="9" a="1"/>
  <c r="M312" i="9"/>
  <c r="N312" i="9" a="1"/>
  <c r="N312" i="9"/>
  <c r="O312" i="9" a="1"/>
  <c r="O312" i="9"/>
  <c r="P312" i="9" a="1"/>
  <c r="P312" i="9"/>
  <c r="Q312" i="9" a="1"/>
  <c r="Q312" i="9"/>
  <c r="R312" i="9" a="1"/>
  <c r="R312" i="9"/>
  <c r="S312" i="9" a="1"/>
  <c r="S312" i="9"/>
  <c r="T312" i="9" a="1"/>
  <c r="T312" i="9"/>
  <c r="U312" i="9" a="1"/>
  <c r="U312" i="9"/>
  <c r="V312" i="9" a="1"/>
  <c r="V312" i="9"/>
  <c r="W312" i="9" a="1"/>
  <c r="W312" i="9"/>
  <c r="X312" i="9" a="1"/>
  <c r="X312" i="9"/>
  <c r="Y312" i="9" a="1"/>
  <c r="Y312" i="9"/>
  <c r="B313" i="9" a="1"/>
  <c r="B313" i="9"/>
  <c r="C313" i="9" a="1"/>
  <c r="C313" i="9"/>
  <c r="D313" i="9" a="1"/>
  <c r="D313" i="9"/>
  <c r="E313" i="9" a="1"/>
  <c r="E313" i="9"/>
  <c r="F313" i="9" a="1"/>
  <c r="F313" i="9"/>
  <c r="G313" i="9" a="1"/>
  <c r="G313" i="9"/>
  <c r="H313" i="9" a="1"/>
  <c r="H313" i="9"/>
  <c r="I313" i="9" a="1"/>
  <c r="I313" i="9"/>
  <c r="J313" i="9" a="1"/>
  <c r="J313" i="9"/>
  <c r="K313" i="9" a="1"/>
  <c r="K313" i="9"/>
  <c r="L313" i="9" a="1"/>
  <c r="L313" i="9"/>
  <c r="M313" i="9" a="1"/>
  <c r="M313" i="9"/>
  <c r="N313" i="9" a="1"/>
  <c r="N313" i="9"/>
  <c r="O313" i="9" a="1"/>
  <c r="O313" i="9"/>
  <c r="P313" i="9" a="1"/>
  <c r="P313" i="9"/>
  <c r="Q313" i="9" a="1"/>
  <c r="Q313" i="9"/>
  <c r="R313" i="9" a="1"/>
  <c r="R313" i="9"/>
  <c r="S313" i="9" a="1"/>
  <c r="S313" i="9"/>
  <c r="T313" i="9" a="1"/>
  <c r="T313" i="9"/>
  <c r="U313" i="9" a="1"/>
  <c r="U313" i="9"/>
  <c r="V313" i="9" a="1"/>
  <c r="V313" i="9"/>
  <c r="W313" i="9" a="1"/>
  <c r="W313" i="9"/>
  <c r="X313" i="9" a="1"/>
  <c r="X313" i="9"/>
  <c r="Y313" i="9" a="1"/>
  <c r="Y313" i="9"/>
  <c r="B314" i="9" a="1"/>
  <c r="B314" i="9"/>
  <c r="C314" i="9" a="1"/>
  <c r="C314" i="9"/>
  <c r="D314" i="9" a="1"/>
  <c r="D314" i="9"/>
  <c r="E314" i="9" a="1"/>
  <c r="E314" i="9"/>
  <c r="F314" i="9" a="1"/>
  <c r="F314" i="9"/>
  <c r="G314" i="9" a="1"/>
  <c r="G314" i="9"/>
  <c r="H314" i="9" a="1"/>
  <c r="H314" i="9"/>
  <c r="I314" i="9" a="1"/>
  <c r="I314" i="9"/>
  <c r="J314" i="9" a="1"/>
  <c r="J314" i="9"/>
  <c r="K314" i="9" a="1"/>
  <c r="K314" i="9"/>
  <c r="L314" i="9" a="1"/>
  <c r="L314" i="9"/>
  <c r="M314" i="9" a="1"/>
  <c r="M314" i="9"/>
  <c r="N314" i="9" a="1"/>
  <c r="N314" i="9"/>
  <c r="O314" i="9" a="1"/>
  <c r="O314" i="9"/>
  <c r="P314" i="9" a="1"/>
  <c r="P314" i="9"/>
  <c r="Q314" i="9" a="1"/>
  <c r="Q314" i="9"/>
  <c r="R314" i="9" a="1"/>
  <c r="R314" i="9"/>
  <c r="S314" i="9" a="1"/>
  <c r="S314" i="9"/>
  <c r="T314" i="9" a="1"/>
  <c r="T314" i="9"/>
  <c r="U314" i="9" a="1"/>
  <c r="U314" i="9"/>
  <c r="V314" i="9" a="1"/>
  <c r="V314" i="9"/>
  <c r="W314" i="9" a="1"/>
  <c r="W314" i="9"/>
  <c r="X314" i="9" a="1"/>
  <c r="X314" i="9"/>
  <c r="Y314" i="9" a="1"/>
  <c r="Y314" i="9"/>
  <c r="B315" i="9" a="1"/>
  <c r="B315" i="9"/>
  <c r="C315" i="9" a="1"/>
  <c r="C315" i="9"/>
  <c r="D315" i="9" a="1"/>
  <c r="D315" i="9"/>
  <c r="E315" i="9" a="1"/>
  <c r="E315" i="9"/>
  <c r="F315" i="9" a="1"/>
  <c r="F315" i="9"/>
  <c r="G315" i="9" a="1"/>
  <c r="G315" i="9"/>
  <c r="H315" i="9" a="1"/>
  <c r="H315" i="9"/>
  <c r="I315" i="9" a="1"/>
  <c r="I315" i="9"/>
  <c r="J315" i="9" a="1"/>
  <c r="J315" i="9"/>
  <c r="K315" i="9" a="1"/>
  <c r="K315" i="9"/>
  <c r="L315" i="9" a="1"/>
  <c r="L315" i="9"/>
  <c r="M315" i="9" a="1"/>
  <c r="M315" i="9"/>
  <c r="N315" i="9" a="1"/>
  <c r="N315" i="9"/>
  <c r="O315" i="9" a="1"/>
  <c r="O315" i="9"/>
  <c r="P315" i="9" a="1"/>
  <c r="P315" i="9"/>
  <c r="Q315" i="9" a="1"/>
  <c r="Q315" i="9"/>
  <c r="R315" i="9" a="1"/>
  <c r="R315" i="9"/>
  <c r="S315" i="9" a="1"/>
  <c r="S315" i="9"/>
  <c r="T315" i="9" a="1"/>
  <c r="T315" i="9"/>
  <c r="U315" i="9" a="1"/>
  <c r="U315" i="9"/>
  <c r="V315" i="9" a="1"/>
  <c r="V315" i="9"/>
  <c r="W315" i="9" a="1"/>
  <c r="W315" i="9"/>
  <c r="X315" i="9" a="1"/>
  <c r="X315" i="9"/>
  <c r="Y315" i="9" a="1"/>
  <c r="Y315" i="9"/>
  <c r="B316" i="9" a="1"/>
  <c r="B316" i="9"/>
  <c r="C316" i="9" a="1"/>
  <c r="C316" i="9"/>
  <c r="D316" i="9" a="1"/>
  <c r="D316" i="9"/>
  <c r="E316" i="9" a="1"/>
  <c r="E316" i="9"/>
  <c r="F316" i="9" a="1"/>
  <c r="F316" i="9"/>
  <c r="G316" i="9" a="1"/>
  <c r="G316" i="9"/>
  <c r="H316" i="9" a="1"/>
  <c r="H316" i="9"/>
  <c r="I316" i="9" a="1"/>
  <c r="I316" i="9"/>
  <c r="J316" i="9" a="1"/>
  <c r="J316" i="9"/>
  <c r="K316" i="9" a="1"/>
  <c r="K316" i="9"/>
  <c r="L316" i="9" a="1"/>
  <c r="L316" i="9"/>
  <c r="M316" i="9" a="1"/>
  <c r="M316" i="9"/>
  <c r="N316" i="9" a="1"/>
  <c r="N316" i="9"/>
  <c r="O316" i="9" a="1"/>
  <c r="O316" i="9"/>
  <c r="P316" i="9" a="1"/>
  <c r="P316" i="9"/>
  <c r="Q316" i="9" a="1"/>
  <c r="Q316" i="9"/>
  <c r="R316" i="9" a="1"/>
  <c r="R316" i="9"/>
  <c r="S316" i="9" a="1"/>
  <c r="S316" i="9"/>
  <c r="T316" i="9" a="1"/>
  <c r="T316" i="9"/>
  <c r="U316" i="9" a="1"/>
  <c r="U316" i="9"/>
  <c r="V316" i="9" a="1"/>
  <c r="V316" i="9"/>
  <c r="W316" i="9" a="1"/>
  <c r="W316" i="9"/>
  <c r="X316" i="9" a="1"/>
  <c r="X316" i="9"/>
  <c r="Y316" i="9" a="1"/>
  <c r="Y316" i="9"/>
  <c r="B317" i="9" a="1"/>
  <c r="B317" i="9"/>
  <c r="C317" i="9" a="1"/>
  <c r="C317" i="9"/>
  <c r="D317" i="9" a="1"/>
  <c r="D317" i="9"/>
  <c r="E317" i="9" a="1"/>
  <c r="E317" i="9"/>
  <c r="F317" i="9" a="1"/>
  <c r="F317" i="9"/>
  <c r="G317" i="9" a="1"/>
  <c r="G317" i="9"/>
  <c r="H317" i="9" a="1"/>
  <c r="H317" i="9"/>
  <c r="I317" i="9" a="1"/>
  <c r="I317" i="9"/>
  <c r="J317" i="9" a="1"/>
  <c r="J317" i="9"/>
  <c r="K317" i="9" a="1"/>
  <c r="K317" i="9"/>
  <c r="L317" i="9" a="1"/>
  <c r="L317" i="9"/>
  <c r="M317" i="9" a="1"/>
  <c r="M317" i="9"/>
  <c r="N317" i="9" a="1"/>
  <c r="N317" i="9"/>
  <c r="O317" i="9" a="1"/>
  <c r="O317" i="9"/>
  <c r="P317" i="9" a="1"/>
  <c r="P317" i="9"/>
  <c r="Q317" i="9" a="1"/>
  <c r="Q317" i="9"/>
  <c r="R317" i="9" a="1"/>
  <c r="R317" i="9"/>
  <c r="S317" i="9" a="1"/>
  <c r="S317" i="9"/>
  <c r="T317" i="9" a="1"/>
  <c r="T317" i="9"/>
  <c r="U317" i="9" a="1"/>
  <c r="U317" i="9"/>
  <c r="V317" i="9" a="1"/>
  <c r="V317" i="9"/>
  <c r="W317" i="9" a="1"/>
  <c r="W317" i="9"/>
  <c r="X317" i="9" a="1"/>
  <c r="X317" i="9"/>
  <c r="Y317" i="9" a="1"/>
  <c r="Y317" i="9"/>
  <c r="B318" i="9" a="1"/>
  <c r="B318" i="9"/>
  <c r="C318" i="9" a="1"/>
  <c r="C318" i="9"/>
  <c r="D318" i="9" a="1"/>
  <c r="D318" i="9"/>
  <c r="E318" i="9" a="1"/>
  <c r="E318" i="9"/>
  <c r="F318" i="9" a="1"/>
  <c r="F318" i="9"/>
  <c r="G318" i="9" a="1"/>
  <c r="G318" i="9"/>
  <c r="H318" i="9" a="1"/>
  <c r="H318" i="9"/>
  <c r="I318" i="9" a="1"/>
  <c r="I318" i="9"/>
  <c r="J318" i="9" a="1"/>
  <c r="J318" i="9"/>
  <c r="K318" i="9" a="1"/>
  <c r="K318" i="9"/>
  <c r="L318" i="9" a="1"/>
  <c r="L318" i="9"/>
  <c r="M318" i="9" a="1"/>
  <c r="M318" i="9"/>
  <c r="N318" i="9" a="1"/>
  <c r="N318" i="9"/>
  <c r="O318" i="9" a="1"/>
  <c r="O318" i="9"/>
  <c r="P318" i="9" a="1"/>
  <c r="P318" i="9"/>
  <c r="Q318" i="9" a="1"/>
  <c r="Q318" i="9"/>
  <c r="R318" i="9" a="1"/>
  <c r="R318" i="9"/>
  <c r="S318" i="9" a="1"/>
  <c r="S318" i="9"/>
  <c r="T318" i="9" a="1"/>
  <c r="T318" i="9"/>
  <c r="U318" i="9" a="1"/>
  <c r="U318" i="9"/>
  <c r="V318" i="9" a="1"/>
  <c r="V318" i="9"/>
  <c r="W318" i="9" a="1"/>
  <c r="W318" i="9"/>
  <c r="X318" i="9" a="1"/>
  <c r="X318" i="9"/>
  <c r="Y318" i="9" a="1"/>
  <c r="Y318" i="9"/>
  <c r="B319" i="9" a="1"/>
  <c r="B319" i="9"/>
  <c r="C319" i="9" a="1"/>
  <c r="C319" i="9"/>
  <c r="D319" i="9" a="1"/>
  <c r="D319" i="9"/>
  <c r="E319" i="9" a="1"/>
  <c r="E319" i="9"/>
  <c r="F319" i="9" a="1"/>
  <c r="F319" i="9"/>
  <c r="G319" i="9" a="1"/>
  <c r="G319" i="9"/>
  <c r="H319" i="9" a="1"/>
  <c r="H319" i="9"/>
  <c r="I319" i="9" a="1"/>
  <c r="I319" i="9"/>
  <c r="J319" i="9" a="1"/>
  <c r="J319" i="9"/>
  <c r="K319" i="9" a="1"/>
  <c r="K319" i="9"/>
  <c r="L319" i="9" a="1"/>
  <c r="L319" i="9"/>
  <c r="M319" i="9" a="1"/>
  <c r="M319" i="9"/>
  <c r="N319" i="9" a="1"/>
  <c r="N319" i="9"/>
  <c r="O319" i="9" a="1"/>
  <c r="O319" i="9"/>
  <c r="P319" i="9" a="1"/>
  <c r="P319" i="9"/>
  <c r="Q319" i="9" a="1"/>
  <c r="Q319" i="9"/>
  <c r="R319" i="9" a="1"/>
  <c r="R319" i="9"/>
  <c r="S319" i="9" a="1"/>
  <c r="S319" i="9"/>
  <c r="T319" i="9" a="1"/>
  <c r="T319" i="9"/>
  <c r="U319" i="9" a="1"/>
  <c r="U319" i="9"/>
  <c r="V319" i="9" a="1"/>
  <c r="V319" i="9"/>
  <c r="W319" i="9" a="1"/>
  <c r="W319" i="9"/>
  <c r="X319" i="9" a="1"/>
  <c r="X319" i="9"/>
  <c r="Y319" i="9" a="1"/>
  <c r="Y319" i="9"/>
  <c r="B320" i="9" a="1"/>
  <c r="B320" i="9"/>
  <c r="C320" i="9" a="1"/>
  <c r="C320" i="9"/>
  <c r="D320" i="9" a="1"/>
  <c r="D320" i="9"/>
  <c r="E320" i="9" a="1"/>
  <c r="E320" i="9"/>
  <c r="F320" i="9" a="1"/>
  <c r="F320" i="9"/>
  <c r="G320" i="9" a="1"/>
  <c r="G320" i="9"/>
  <c r="H320" i="9" a="1"/>
  <c r="H320" i="9"/>
  <c r="I320" i="9" a="1"/>
  <c r="I320" i="9"/>
  <c r="J320" i="9" a="1"/>
  <c r="J320" i="9"/>
  <c r="K320" i="9" a="1"/>
  <c r="K320" i="9"/>
  <c r="L320" i="9" a="1"/>
  <c r="L320" i="9"/>
  <c r="M320" i="9" a="1"/>
  <c r="M320" i="9"/>
  <c r="N320" i="9" a="1"/>
  <c r="N320" i="9"/>
  <c r="O320" i="9" a="1"/>
  <c r="O320" i="9"/>
  <c r="P320" i="9" a="1"/>
  <c r="P320" i="9"/>
  <c r="Q320" i="9" a="1"/>
  <c r="Q320" i="9"/>
  <c r="R320" i="9" a="1"/>
  <c r="R320" i="9"/>
  <c r="S320" i="9" a="1"/>
  <c r="S320" i="9"/>
  <c r="T320" i="9" a="1"/>
  <c r="T320" i="9"/>
  <c r="U320" i="9" a="1"/>
  <c r="U320" i="9"/>
  <c r="V320" i="9" a="1"/>
  <c r="V320" i="9"/>
  <c r="W320" i="9" a="1"/>
  <c r="W320" i="9"/>
  <c r="X320" i="9" a="1"/>
  <c r="X320" i="9"/>
  <c r="Y320" i="9" a="1"/>
  <c r="Y320" i="9"/>
  <c r="B321" i="9" a="1"/>
  <c r="B321" i="9"/>
  <c r="C321" i="9" a="1"/>
  <c r="C321" i="9"/>
  <c r="D321" i="9" a="1"/>
  <c r="D321" i="9"/>
  <c r="E321" i="9" a="1"/>
  <c r="E321" i="9"/>
  <c r="F321" i="9" a="1"/>
  <c r="F321" i="9"/>
  <c r="G321" i="9" a="1"/>
  <c r="G321" i="9"/>
  <c r="H321" i="9" a="1"/>
  <c r="H321" i="9"/>
  <c r="I321" i="9" a="1"/>
  <c r="I321" i="9"/>
  <c r="J321" i="9" a="1"/>
  <c r="J321" i="9"/>
  <c r="K321" i="9" a="1"/>
  <c r="K321" i="9"/>
  <c r="L321" i="9" a="1"/>
  <c r="L321" i="9"/>
  <c r="M321" i="9" a="1"/>
  <c r="M321" i="9"/>
  <c r="N321" i="9" a="1"/>
  <c r="N321" i="9"/>
  <c r="O321" i="9" a="1"/>
  <c r="O321" i="9"/>
  <c r="P321" i="9" a="1"/>
  <c r="P321" i="9"/>
  <c r="Q321" i="9" a="1"/>
  <c r="Q321" i="9"/>
  <c r="R321" i="9" a="1"/>
  <c r="R321" i="9"/>
  <c r="S321" i="9" a="1"/>
  <c r="S321" i="9"/>
  <c r="T321" i="9" a="1"/>
  <c r="T321" i="9"/>
  <c r="U321" i="9" a="1"/>
  <c r="U321" i="9"/>
  <c r="V321" i="9" a="1"/>
  <c r="V321" i="9"/>
  <c r="W321" i="9" a="1"/>
  <c r="W321" i="9"/>
  <c r="X321" i="9" a="1"/>
  <c r="X321" i="9"/>
  <c r="Y321" i="9" a="1"/>
  <c r="Y321" i="9"/>
  <c r="B322" i="9" a="1"/>
  <c r="B322" i="9"/>
  <c r="C322" i="9" a="1"/>
  <c r="C322" i="9"/>
  <c r="D322" i="9" a="1"/>
  <c r="D322" i="9"/>
  <c r="E322" i="9" a="1"/>
  <c r="E322" i="9"/>
  <c r="F322" i="9" a="1"/>
  <c r="F322" i="9"/>
  <c r="G322" i="9" a="1"/>
  <c r="G322" i="9"/>
  <c r="H322" i="9" a="1"/>
  <c r="H322" i="9"/>
  <c r="I322" i="9" a="1"/>
  <c r="I322" i="9"/>
  <c r="J322" i="9" a="1"/>
  <c r="J322" i="9"/>
  <c r="K322" i="9" a="1"/>
  <c r="K322" i="9"/>
  <c r="L322" i="9" a="1"/>
  <c r="L322" i="9"/>
  <c r="M322" i="9" a="1"/>
  <c r="M322" i="9"/>
  <c r="N322" i="9" a="1"/>
  <c r="N322" i="9"/>
  <c r="O322" i="9" a="1"/>
  <c r="O322" i="9"/>
  <c r="P322" i="9" a="1"/>
  <c r="P322" i="9"/>
  <c r="Q322" i="9" a="1"/>
  <c r="Q322" i="9"/>
  <c r="R322" i="9" a="1"/>
  <c r="R322" i="9"/>
  <c r="S322" i="9" a="1"/>
  <c r="S322" i="9"/>
  <c r="T322" i="9" a="1"/>
  <c r="T322" i="9"/>
  <c r="U322" i="9" a="1"/>
  <c r="U322" i="9"/>
  <c r="V322" i="9" a="1"/>
  <c r="V322" i="9"/>
  <c r="W322" i="9" a="1"/>
  <c r="W322" i="9"/>
  <c r="X322" i="9" a="1"/>
  <c r="X322" i="9"/>
  <c r="Y322" i="9" a="1"/>
  <c r="Y322" i="9"/>
  <c r="B323" i="9" a="1"/>
  <c r="B323" i="9"/>
  <c r="C323" i="9" a="1"/>
  <c r="C323" i="9"/>
  <c r="D323" i="9" a="1"/>
  <c r="D323" i="9"/>
  <c r="E323" i="9" a="1"/>
  <c r="E323" i="9"/>
  <c r="F323" i="9" a="1"/>
  <c r="F323" i="9"/>
  <c r="G323" i="9" a="1"/>
  <c r="G323" i="9"/>
  <c r="H323" i="9" a="1"/>
  <c r="H323" i="9"/>
  <c r="I323" i="9" a="1"/>
  <c r="I323" i="9"/>
  <c r="J323" i="9" a="1"/>
  <c r="J323" i="9"/>
  <c r="K323" i="9" a="1"/>
  <c r="K323" i="9"/>
  <c r="L323" i="9" a="1"/>
  <c r="L323" i="9"/>
  <c r="M323" i="9" a="1"/>
  <c r="M323" i="9"/>
  <c r="N323" i="9" a="1"/>
  <c r="N323" i="9"/>
  <c r="O323" i="9" a="1"/>
  <c r="O323" i="9"/>
  <c r="P323" i="9" a="1"/>
  <c r="P323" i="9"/>
  <c r="Q323" i="9" a="1"/>
  <c r="Q323" i="9"/>
  <c r="R323" i="9" a="1"/>
  <c r="R323" i="9"/>
  <c r="S323" i="9" a="1"/>
  <c r="S323" i="9"/>
  <c r="T323" i="9" a="1"/>
  <c r="T323" i="9"/>
  <c r="U323" i="9" a="1"/>
  <c r="U323" i="9"/>
  <c r="V323" i="9" a="1"/>
  <c r="V323" i="9"/>
  <c r="W323" i="9" a="1"/>
  <c r="W323" i="9"/>
  <c r="X323" i="9" a="1"/>
  <c r="X323" i="9"/>
  <c r="Y323" i="9" a="1"/>
  <c r="Y323" i="9"/>
  <c r="B324" i="9" a="1"/>
  <c r="B324" i="9"/>
  <c r="C324" i="9" a="1"/>
  <c r="C324" i="9"/>
  <c r="D324" i="9" a="1"/>
  <c r="D324" i="9"/>
  <c r="E324" i="9" a="1"/>
  <c r="E324" i="9"/>
  <c r="F324" i="9" a="1"/>
  <c r="F324" i="9"/>
  <c r="G324" i="9" a="1"/>
  <c r="G324" i="9"/>
  <c r="H324" i="9" a="1"/>
  <c r="H324" i="9"/>
  <c r="I324" i="9" a="1"/>
  <c r="I324" i="9"/>
  <c r="J324" i="9" a="1"/>
  <c r="J324" i="9"/>
  <c r="K324" i="9" a="1"/>
  <c r="K324" i="9"/>
  <c r="L324" i="9" a="1"/>
  <c r="L324" i="9"/>
  <c r="M324" i="9" a="1"/>
  <c r="M324" i="9"/>
  <c r="N324" i="9" a="1"/>
  <c r="N324" i="9"/>
  <c r="O324" i="9" a="1"/>
  <c r="O324" i="9"/>
  <c r="P324" i="9" a="1"/>
  <c r="P324" i="9"/>
  <c r="Q324" i="9" a="1"/>
  <c r="Q324" i="9"/>
  <c r="R324" i="9" a="1"/>
  <c r="R324" i="9"/>
  <c r="S324" i="9" a="1"/>
  <c r="S324" i="9"/>
  <c r="T324" i="9" a="1"/>
  <c r="T324" i="9"/>
  <c r="U324" i="9" a="1"/>
  <c r="U324" i="9"/>
  <c r="V324" i="9" a="1"/>
  <c r="V324" i="9"/>
  <c r="W324" i="9" a="1"/>
  <c r="W324" i="9"/>
  <c r="X324" i="9" a="1"/>
  <c r="X324" i="9"/>
  <c r="Y324" i="9" a="1"/>
  <c r="Y324" i="9"/>
  <c r="B325" i="9" a="1"/>
  <c r="B325" i="9"/>
  <c r="C325" i="9" a="1"/>
  <c r="C325" i="9"/>
  <c r="D325" i="9" a="1"/>
  <c r="D325" i="9"/>
  <c r="E325" i="9" a="1"/>
  <c r="E325" i="9"/>
  <c r="F325" i="9" a="1"/>
  <c r="F325" i="9"/>
  <c r="G325" i="9" a="1"/>
  <c r="G325" i="9"/>
  <c r="H325" i="9" a="1"/>
  <c r="H325" i="9"/>
  <c r="I325" i="9" a="1"/>
  <c r="I325" i="9"/>
  <c r="J325" i="9" a="1"/>
  <c r="J325" i="9"/>
  <c r="K325" i="9" a="1"/>
  <c r="K325" i="9"/>
  <c r="L325" i="9" a="1"/>
  <c r="L325" i="9"/>
  <c r="M325" i="9" a="1"/>
  <c r="M325" i="9"/>
  <c r="N325" i="9" a="1"/>
  <c r="N325" i="9"/>
  <c r="O325" i="9" a="1"/>
  <c r="O325" i="9"/>
  <c r="P325" i="9" a="1"/>
  <c r="P325" i="9"/>
  <c r="Q325" i="9" a="1"/>
  <c r="Q325" i="9"/>
  <c r="R325" i="9" a="1"/>
  <c r="R325" i="9"/>
  <c r="S325" i="9" a="1"/>
  <c r="S325" i="9"/>
  <c r="T325" i="9" a="1"/>
  <c r="T325" i="9"/>
  <c r="U325" i="9" a="1"/>
  <c r="U325" i="9"/>
  <c r="V325" i="9" a="1"/>
  <c r="V325" i="9"/>
  <c r="W325" i="9" a="1"/>
  <c r="W325" i="9"/>
  <c r="X325" i="9" a="1"/>
  <c r="X325" i="9"/>
  <c r="Y325" i="9" a="1"/>
  <c r="Y325" i="9"/>
  <c r="B326" i="9" a="1"/>
  <c r="B326" i="9"/>
  <c r="C326" i="9" a="1"/>
  <c r="C326" i="9"/>
  <c r="D326" i="9" a="1"/>
  <c r="D326" i="9"/>
  <c r="E326" i="9" a="1"/>
  <c r="E326" i="9"/>
  <c r="F326" i="9" a="1"/>
  <c r="F326" i="9"/>
  <c r="G326" i="9" a="1"/>
  <c r="G326" i="9"/>
  <c r="H326" i="9" a="1"/>
  <c r="H326" i="9"/>
  <c r="I326" i="9" a="1"/>
  <c r="I326" i="9"/>
  <c r="J326" i="9" a="1"/>
  <c r="J326" i="9"/>
  <c r="K326" i="9" a="1"/>
  <c r="K326" i="9"/>
  <c r="L326" i="9" a="1"/>
  <c r="L326" i="9"/>
  <c r="M326" i="9" a="1"/>
  <c r="M326" i="9"/>
  <c r="N326" i="9" a="1"/>
  <c r="N326" i="9"/>
  <c r="O326" i="9" a="1"/>
  <c r="O326" i="9"/>
  <c r="P326" i="9" a="1"/>
  <c r="P326" i="9"/>
  <c r="Q326" i="9" a="1"/>
  <c r="Q326" i="9"/>
  <c r="R326" i="9" a="1"/>
  <c r="R326" i="9"/>
  <c r="S326" i="9" a="1"/>
  <c r="S326" i="9"/>
  <c r="T326" i="9" a="1"/>
  <c r="T326" i="9"/>
  <c r="U326" i="9" a="1"/>
  <c r="U326" i="9"/>
  <c r="V326" i="9" a="1"/>
  <c r="V326" i="9"/>
  <c r="W326" i="9" a="1"/>
  <c r="W326" i="9"/>
  <c r="X326" i="9" a="1"/>
  <c r="X326" i="9"/>
  <c r="Y326" i="9" a="1"/>
  <c r="Y326" i="9"/>
  <c r="B327" i="9" a="1"/>
  <c r="B327" i="9"/>
  <c r="C327" i="9" a="1"/>
  <c r="C327" i="9"/>
  <c r="D327" i="9" a="1"/>
  <c r="D327" i="9"/>
  <c r="E327" i="9" a="1"/>
  <c r="E327" i="9"/>
  <c r="F327" i="9" a="1"/>
  <c r="F327" i="9"/>
  <c r="G327" i="9" a="1"/>
  <c r="G327" i="9"/>
  <c r="H327" i="9" a="1"/>
  <c r="H327" i="9"/>
  <c r="I327" i="9" a="1"/>
  <c r="I327" i="9"/>
  <c r="J327" i="9" a="1"/>
  <c r="J327" i="9"/>
  <c r="K327" i="9" a="1"/>
  <c r="K327" i="9"/>
  <c r="L327" i="9" a="1"/>
  <c r="L327" i="9"/>
  <c r="M327" i="9" a="1"/>
  <c r="M327" i="9"/>
  <c r="N327" i="9" a="1"/>
  <c r="N327" i="9"/>
  <c r="O327" i="9" a="1"/>
  <c r="O327" i="9"/>
  <c r="P327" i="9" a="1"/>
  <c r="P327" i="9"/>
  <c r="Q327" i="9" a="1"/>
  <c r="Q327" i="9"/>
  <c r="R327" i="9" a="1"/>
  <c r="R327" i="9"/>
  <c r="S327" i="9" a="1"/>
  <c r="S327" i="9"/>
  <c r="T327" i="9" a="1"/>
  <c r="T327" i="9"/>
  <c r="U327" i="9" a="1"/>
  <c r="U327" i="9"/>
  <c r="V327" i="9" a="1"/>
  <c r="V327" i="9"/>
  <c r="W327" i="9" a="1"/>
  <c r="W327" i="9"/>
  <c r="X327" i="9" a="1"/>
  <c r="X327" i="9"/>
  <c r="Y327" i="9" a="1"/>
  <c r="Y327" i="9"/>
  <c r="B328" i="9" a="1"/>
  <c r="B328" i="9"/>
  <c r="C328" i="9" a="1"/>
  <c r="C328" i="9"/>
  <c r="D328" i="9" a="1"/>
  <c r="D328" i="9"/>
  <c r="E328" i="9" a="1"/>
  <c r="E328" i="9"/>
  <c r="F328" i="9" a="1"/>
  <c r="F328" i="9"/>
  <c r="G328" i="9" a="1"/>
  <c r="G328" i="9"/>
  <c r="H328" i="9" a="1"/>
  <c r="H328" i="9"/>
  <c r="I328" i="9" a="1"/>
  <c r="I328" i="9"/>
  <c r="J328" i="9" a="1"/>
  <c r="J328" i="9"/>
  <c r="K328" i="9" a="1"/>
  <c r="K328" i="9"/>
  <c r="L328" i="9" a="1"/>
  <c r="L328" i="9"/>
  <c r="M328" i="9" a="1"/>
  <c r="M328" i="9"/>
  <c r="N328" i="9" a="1"/>
  <c r="N328" i="9"/>
  <c r="O328" i="9" a="1"/>
  <c r="O328" i="9"/>
  <c r="P328" i="9" a="1"/>
  <c r="P328" i="9"/>
  <c r="Q328" i="9" a="1"/>
  <c r="Q328" i="9"/>
  <c r="R328" i="9" a="1"/>
  <c r="R328" i="9"/>
  <c r="S328" i="9" a="1"/>
  <c r="S328" i="9"/>
  <c r="T328" i="9" a="1"/>
  <c r="T328" i="9"/>
  <c r="U328" i="9" a="1"/>
  <c r="U328" i="9"/>
  <c r="V328" i="9" a="1"/>
  <c r="V328" i="9"/>
  <c r="W328" i="9" a="1"/>
  <c r="W328" i="9"/>
  <c r="X328" i="9" a="1"/>
  <c r="X328" i="9"/>
  <c r="Y328" i="9" a="1"/>
  <c r="Y328" i="9"/>
  <c r="B329" i="9" a="1"/>
  <c r="B329" i="9"/>
  <c r="C329" i="9" a="1"/>
  <c r="C329" i="9"/>
  <c r="D329" i="9" a="1"/>
  <c r="D329" i="9"/>
  <c r="E329" i="9" a="1"/>
  <c r="E329" i="9"/>
  <c r="F329" i="9" a="1"/>
  <c r="F329" i="9"/>
  <c r="G329" i="9" a="1"/>
  <c r="G329" i="9"/>
  <c r="H329" i="9" a="1"/>
  <c r="H329" i="9"/>
  <c r="I329" i="9" a="1"/>
  <c r="I329" i="9"/>
  <c r="J329" i="9" a="1"/>
  <c r="J329" i="9"/>
  <c r="K329" i="9" a="1"/>
  <c r="K329" i="9"/>
  <c r="L329" i="9" a="1"/>
  <c r="L329" i="9"/>
  <c r="M329" i="9" a="1"/>
  <c r="M329" i="9"/>
  <c r="N329" i="9" a="1"/>
  <c r="N329" i="9"/>
  <c r="O329" i="9" a="1"/>
  <c r="O329" i="9"/>
  <c r="P329" i="9" a="1"/>
  <c r="P329" i="9"/>
  <c r="Q329" i="9" a="1"/>
  <c r="Q329" i="9"/>
  <c r="R329" i="9" a="1"/>
  <c r="R329" i="9"/>
  <c r="S329" i="9" a="1"/>
  <c r="S329" i="9"/>
  <c r="T329" i="9" a="1"/>
  <c r="T329" i="9"/>
  <c r="U329" i="9" a="1"/>
  <c r="U329" i="9"/>
  <c r="V329" i="9" a="1"/>
  <c r="V329" i="9"/>
  <c r="W329" i="9" a="1"/>
  <c r="W329" i="9"/>
  <c r="X329" i="9" a="1"/>
  <c r="X329" i="9"/>
  <c r="Y329" i="9" a="1"/>
  <c r="Y329" i="9"/>
  <c r="B330" i="9" a="1"/>
  <c r="B330" i="9"/>
  <c r="C330" i="9" a="1"/>
  <c r="C330" i="9"/>
  <c r="D330" i="9" a="1"/>
  <c r="D330" i="9"/>
  <c r="E330" i="9" a="1"/>
  <c r="E330" i="9"/>
  <c r="F330" i="9" a="1"/>
  <c r="F330" i="9"/>
  <c r="G330" i="9" a="1"/>
  <c r="G330" i="9"/>
  <c r="H330" i="9" a="1"/>
  <c r="H330" i="9"/>
  <c r="I330" i="9" a="1"/>
  <c r="I330" i="9"/>
  <c r="J330" i="9" a="1"/>
  <c r="J330" i="9"/>
  <c r="K330" i="9" a="1"/>
  <c r="K330" i="9"/>
  <c r="L330" i="9" a="1"/>
  <c r="L330" i="9"/>
  <c r="M330" i="9" a="1"/>
  <c r="M330" i="9"/>
  <c r="N330" i="9" a="1"/>
  <c r="N330" i="9"/>
  <c r="O330" i="9" a="1"/>
  <c r="O330" i="9"/>
  <c r="P330" i="9" a="1"/>
  <c r="P330" i="9"/>
  <c r="Q330" i="9" a="1"/>
  <c r="Q330" i="9"/>
  <c r="R330" i="9" a="1"/>
  <c r="R330" i="9"/>
  <c r="S330" i="9" a="1"/>
  <c r="S330" i="9"/>
  <c r="T330" i="9" a="1"/>
  <c r="T330" i="9"/>
  <c r="U330" i="9" a="1"/>
  <c r="U330" i="9"/>
  <c r="V330" i="9" a="1"/>
  <c r="V330" i="9"/>
  <c r="W330" i="9" a="1"/>
  <c r="W330" i="9"/>
  <c r="X330" i="9" a="1"/>
  <c r="X330" i="9"/>
  <c r="Y330" i="9" a="1"/>
  <c r="Y330" i="9"/>
  <c r="B331" i="9" a="1"/>
  <c r="B331" i="9"/>
  <c r="C331" i="9" a="1"/>
  <c r="C331" i="9"/>
  <c r="D331" i="9" a="1"/>
  <c r="D331" i="9"/>
  <c r="E331" i="9" a="1"/>
  <c r="E331" i="9"/>
  <c r="F331" i="9" a="1"/>
  <c r="F331" i="9"/>
  <c r="G331" i="9" a="1"/>
  <c r="G331" i="9"/>
  <c r="H331" i="9" a="1"/>
  <c r="H331" i="9"/>
  <c r="I331" i="9" a="1"/>
  <c r="I331" i="9"/>
  <c r="J331" i="9" a="1"/>
  <c r="J331" i="9"/>
  <c r="K331" i="9" a="1"/>
  <c r="K331" i="9"/>
  <c r="L331" i="9" a="1"/>
  <c r="L331" i="9"/>
  <c r="M331" i="9" a="1"/>
  <c r="M331" i="9"/>
  <c r="N331" i="9" a="1"/>
  <c r="N331" i="9"/>
  <c r="O331" i="9" a="1"/>
  <c r="O331" i="9"/>
  <c r="P331" i="9" a="1"/>
  <c r="P331" i="9"/>
  <c r="Q331" i="9" a="1"/>
  <c r="Q331" i="9"/>
  <c r="R331" i="9" a="1"/>
  <c r="R331" i="9"/>
  <c r="S331" i="9" a="1"/>
  <c r="S331" i="9"/>
  <c r="T331" i="9" a="1"/>
  <c r="T331" i="9"/>
  <c r="U331" i="9" a="1"/>
  <c r="U331" i="9"/>
  <c r="V331" i="9" a="1"/>
  <c r="V331" i="9"/>
  <c r="W331" i="9" a="1"/>
  <c r="W331" i="9"/>
  <c r="X331" i="9" a="1"/>
  <c r="X331" i="9"/>
  <c r="Y331" i="9" a="1"/>
  <c r="Y331" i="9"/>
  <c r="B332" i="9" a="1"/>
  <c r="B332" i="9"/>
  <c r="C332" i="9" a="1"/>
  <c r="C332" i="9"/>
  <c r="D332" i="9" a="1"/>
  <c r="D332" i="9"/>
  <c r="E332" i="9" a="1"/>
  <c r="E332" i="9"/>
  <c r="F332" i="9" a="1"/>
  <c r="F332" i="9"/>
  <c r="G332" i="9" a="1"/>
  <c r="G332" i="9"/>
  <c r="H332" i="9" a="1"/>
  <c r="H332" i="9"/>
  <c r="I332" i="9" a="1"/>
  <c r="I332" i="9"/>
  <c r="J332" i="9" a="1"/>
  <c r="J332" i="9"/>
  <c r="K332" i="9" a="1"/>
  <c r="K332" i="9"/>
  <c r="L332" i="9" a="1"/>
  <c r="L332" i="9"/>
  <c r="M332" i="9" a="1"/>
  <c r="M332" i="9"/>
  <c r="N332" i="9" a="1"/>
  <c r="N332" i="9"/>
  <c r="O332" i="9" a="1"/>
  <c r="O332" i="9"/>
  <c r="P332" i="9" a="1"/>
  <c r="P332" i="9"/>
  <c r="Q332" i="9" a="1"/>
  <c r="Q332" i="9"/>
  <c r="R332" i="9" a="1"/>
  <c r="R332" i="9"/>
  <c r="S332" i="9" a="1"/>
  <c r="S332" i="9"/>
  <c r="T332" i="9" a="1"/>
  <c r="T332" i="9"/>
  <c r="U332" i="9" a="1"/>
  <c r="U332" i="9"/>
  <c r="V332" i="9" a="1"/>
  <c r="V332" i="9"/>
  <c r="W332" i="9" a="1"/>
  <c r="W332" i="9"/>
  <c r="X332" i="9" a="1"/>
  <c r="X332" i="9"/>
  <c r="Y332" i="9" a="1"/>
  <c r="Y332" i="9"/>
  <c r="B333" i="9" a="1"/>
  <c r="B333" i="9"/>
  <c r="C333" i="9" a="1"/>
  <c r="C333" i="9"/>
  <c r="D333" i="9" a="1"/>
  <c r="D333" i="9"/>
  <c r="E333" i="9" a="1"/>
  <c r="E333" i="9"/>
  <c r="F333" i="9" a="1"/>
  <c r="F333" i="9"/>
  <c r="G333" i="9" a="1"/>
  <c r="G333" i="9"/>
  <c r="H333" i="9" a="1"/>
  <c r="H333" i="9"/>
  <c r="I333" i="9" a="1"/>
  <c r="I333" i="9"/>
  <c r="J333" i="9" a="1"/>
  <c r="J333" i="9"/>
  <c r="K333" i="9" a="1"/>
  <c r="K333" i="9"/>
  <c r="L333" i="9" a="1"/>
  <c r="L333" i="9"/>
  <c r="M333" i="9" a="1"/>
  <c r="M333" i="9"/>
  <c r="N333" i="9" a="1"/>
  <c r="N333" i="9"/>
  <c r="O333" i="9" a="1"/>
  <c r="O333" i="9"/>
  <c r="P333" i="9" a="1"/>
  <c r="P333" i="9"/>
  <c r="Q333" i="9" a="1"/>
  <c r="Q333" i="9"/>
  <c r="R333" i="9" a="1"/>
  <c r="R333" i="9"/>
  <c r="S333" i="9" a="1"/>
  <c r="S333" i="9"/>
  <c r="T333" i="9" a="1"/>
  <c r="T333" i="9"/>
  <c r="U333" i="9" a="1"/>
  <c r="U333" i="9"/>
  <c r="V333" i="9" a="1"/>
  <c r="V333" i="9"/>
  <c r="W333" i="9" a="1"/>
  <c r="W333" i="9"/>
  <c r="X333" i="9" a="1"/>
  <c r="X333" i="9"/>
  <c r="Y333" i="9" a="1"/>
  <c r="Y333" i="9"/>
  <c r="B334" i="9" a="1"/>
  <c r="B334" i="9"/>
  <c r="C334" i="9" a="1"/>
  <c r="C334" i="9"/>
  <c r="D334" i="9" a="1"/>
  <c r="D334" i="9"/>
  <c r="E334" i="9" a="1"/>
  <c r="E334" i="9"/>
  <c r="F334" i="9" a="1"/>
  <c r="F334" i="9"/>
  <c r="G334" i="9" a="1"/>
  <c r="G334" i="9"/>
  <c r="H334" i="9" a="1"/>
  <c r="H334" i="9"/>
  <c r="I334" i="9" a="1"/>
  <c r="I334" i="9"/>
  <c r="J334" i="9" a="1"/>
  <c r="J334" i="9"/>
  <c r="K334" i="9" a="1"/>
  <c r="K334" i="9"/>
  <c r="L334" i="9" a="1"/>
  <c r="L334" i="9"/>
  <c r="M334" i="9" a="1"/>
  <c r="M334" i="9"/>
  <c r="N334" i="9" a="1"/>
  <c r="N334" i="9"/>
  <c r="O334" i="9" a="1"/>
  <c r="O334" i="9"/>
  <c r="P334" i="9" a="1"/>
  <c r="P334" i="9"/>
  <c r="Q334" i="9" a="1"/>
  <c r="Q334" i="9"/>
  <c r="R334" i="9" a="1"/>
  <c r="R334" i="9"/>
  <c r="S334" i="9" a="1"/>
  <c r="S334" i="9"/>
  <c r="T334" i="9" a="1"/>
  <c r="T334" i="9"/>
  <c r="U334" i="9" a="1"/>
  <c r="U334" i="9"/>
  <c r="V334" i="9" a="1"/>
  <c r="V334" i="9"/>
  <c r="W334" i="9" a="1"/>
  <c r="W334" i="9"/>
  <c r="X334" i="9" a="1"/>
  <c r="X334" i="9"/>
  <c r="Y334" i="9" a="1"/>
  <c r="Y334" i="9"/>
  <c r="B335" i="9" a="1"/>
  <c r="B335" i="9"/>
  <c r="C335" i="9" a="1"/>
  <c r="C335" i="9"/>
  <c r="D335" i="9" a="1"/>
  <c r="D335" i="9"/>
  <c r="E335" i="9" a="1"/>
  <c r="E335" i="9"/>
  <c r="F335" i="9" a="1"/>
  <c r="F335" i="9"/>
  <c r="G335" i="9" a="1"/>
  <c r="G335" i="9"/>
  <c r="H335" i="9" a="1"/>
  <c r="H335" i="9"/>
  <c r="I335" i="9" a="1"/>
  <c r="I335" i="9"/>
  <c r="J335" i="9" a="1"/>
  <c r="J335" i="9"/>
  <c r="K335" i="9" a="1"/>
  <c r="K335" i="9"/>
  <c r="L335" i="9" a="1"/>
  <c r="L335" i="9"/>
  <c r="M335" i="9" a="1"/>
  <c r="M335" i="9"/>
  <c r="N335" i="9" a="1"/>
  <c r="N335" i="9"/>
  <c r="O335" i="9" a="1"/>
  <c r="O335" i="9"/>
  <c r="P335" i="9" a="1"/>
  <c r="P335" i="9"/>
  <c r="Q335" i="9" a="1"/>
  <c r="Q335" i="9"/>
  <c r="R335" i="9" a="1"/>
  <c r="R335" i="9"/>
  <c r="S335" i="9" a="1"/>
  <c r="S335" i="9"/>
  <c r="T335" i="9" a="1"/>
  <c r="T335" i="9"/>
  <c r="U335" i="9" a="1"/>
  <c r="U335" i="9"/>
  <c r="V335" i="9" a="1"/>
  <c r="V335" i="9"/>
  <c r="W335" i="9" a="1"/>
  <c r="W335" i="9"/>
  <c r="X335" i="9" a="1"/>
  <c r="X335" i="9"/>
  <c r="Y335" i="9" a="1"/>
  <c r="Y335" i="9"/>
  <c r="B336" i="9" a="1"/>
  <c r="B336" i="9"/>
  <c r="C336" i="9" a="1"/>
  <c r="C336" i="9"/>
  <c r="D336" i="9" a="1"/>
  <c r="D336" i="9"/>
  <c r="E336" i="9" a="1"/>
  <c r="E336" i="9"/>
  <c r="F336" i="9" a="1"/>
  <c r="F336" i="9"/>
  <c r="G336" i="9" a="1"/>
  <c r="G336" i="9"/>
  <c r="H336" i="9" a="1"/>
  <c r="H336" i="9"/>
  <c r="I336" i="9" a="1"/>
  <c r="I336" i="9"/>
  <c r="J336" i="9" a="1"/>
  <c r="J336" i="9"/>
  <c r="K336" i="9" a="1"/>
  <c r="K336" i="9"/>
  <c r="L336" i="9" a="1"/>
  <c r="L336" i="9"/>
  <c r="M336" i="9" a="1"/>
  <c r="M336" i="9"/>
  <c r="N336" i="9" a="1"/>
  <c r="N336" i="9"/>
  <c r="O336" i="9" a="1"/>
  <c r="O336" i="9"/>
  <c r="P336" i="9" a="1"/>
  <c r="P336" i="9"/>
  <c r="Q336" i="9" a="1"/>
  <c r="Q336" i="9"/>
  <c r="R336" i="9" a="1"/>
  <c r="R336" i="9"/>
  <c r="S336" i="9" a="1"/>
  <c r="S336" i="9"/>
  <c r="T336" i="9" a="1"/>
  <c r="T336" i="9"/>
  <c r="U336" i="9" a="1"/>
  <c r="U336" i="9"/>
  <c r="V336" i="9" a="1"/>
  <c r="V336" i="9"/>
  <c r="W336" i="9" a="1"/>
  <c r="W336" i="9"/>
  <c r="X336" i="9" a="1"/>
  <c r="X336" i="9"/>
  <c r="Y336" i="9" a="1"/>
  <c r="Y336" i="9"/>
  <c r="B337" i="9" a="1"/>
  <c r="B337" i="9"/>
  <c r="C337" i="9" a="1"/>
  <c r="C337" i="9"/>
  <c r="D337" i="9" a="1"/>
  <c r="D337" i="9"/>
  <c r="E337" i="9" a="1"/>
  <c r="E337" i="9"/>
  <c r="F337" i="9" a="1"/>
  <c r="F337" i="9"/>
  <c r="G337" i="9" a="1"/>
  <c r="G337" i="9"/>
  <c r="H337" i="9" a="1"/>
  <c r="H337" i="9"/>
  <c r="I337" i="9" a="1"/>
  <c r="I337" i="9"/>
  <c r="J337" i="9" a="1"/>
  <c r="J337" i="9"/>
  <c r="K337" i="9" a="1"/>
  <c r="K337" i="9"/>
  <c r="L337" i="9" a="1"/>
  <c r="L337" i="9"/>
  <c r="M337" i="9" a="1"/>
  <c r="M337" i="9"/>
  <c r="N337" i="9" a="1"/>
  <c r="N337" i="9"/>
  <c r="O337" i="9" a="1"/>
  <c r="O337" i="9"/>
  <c r="P337" i="9" a="1"/>
  <c r="P337" i="9"/>
  <c r="Q337" i="9" a="1"/>
  <c r="Q337" i="9"/>
  <c r="R337" i="9" a="1"/>
  <c r="R337" i="9"/>
  <c r="S337" i="9" a="1"/>
  <c r="S337" i="9"/>
  <c r="T337" i="9" a="1"/>
  <c r="T337" i="9"/>
  <c r="U337" i="9" a="1"/>
  <c r="U337" i="9"/>
  <c r="V337" i="9" a="1"/>
  <c r="V337" i="9"/>
  <c r="W337" i="9" a="1"/>
  <c r="W337" i="9"/>
  <c r="X337" i="9" a="1"/>
  <c r="X337" i="9"/>
  <c r="Y337" i="9" a="1"/>
  <c r="Y337" i="9"/>
  <c r="B338" i="9" a="1"/>
  <c r="B338" i="9"/>
  <c r="C338" i="9" a="1"/>
  <c r="C338" i="9"/>
  <c r="D338" i="9" a="1"/>
  <c r="D338" i="9"/>
  <c r="E338" i="9" a="1"/>
  <c r="E338" i="9"/>
  <c r="F338" i="9" a="1"/>
  <c r="F338" i="9"/>
  <c r="G338" i="9" a="1"/>
  <c r="G338" i="9"/>
  <c r="H338" i="9" a="1"/>
  <c r="H338" i="9"/>
  <c r="I338" i="9" a="1"/>
  <c r="I338" i="9"/>
  <c r="J338" i="9" a="1"/>
  <c r="J338" i="9"/>
  <c r="K338" i="9" a="1"/>
  <c r="K338" i="9"/>
  <c r="L338" i="9" a="1"/>
  <c r="L338" i="9"/>
  <c r="M338" i="9" a="1"/>
  <c r="M338" i="9"/>
  <c r="N338" i="9" a="1"/>
  <c r="N338" i="9"/>
  <c r="O338" i="9" a="1"/>
  <c r="O338" i="9"/>
  <c r="P338" i="9" a="1"/>
  <c r="P338" i="9"/>
  <c r="Q338" i="9" a="1"/>
  <c r="Q338" i="9"/>
  <c r="R338" i="9" a="1"/>
  <c r="R338" i="9"/>
  <c r="S338" i="9" a="1"/>
  <c r="S338" i="9"/>
  <c r="T338" i="9" a="1"/>
  <c r="T338" i="9"/>
  <c r="U338" i="9" a="1"/>
  <c r="U338" i="9"/>
  <c r="V338" i="9" a="1"/>
  <c r="V338" i="9"/>
  <c r="W338" i="9" a="1"/>
  <c r="W338" i="9"/>
  <c r="X338" i="9" a="1"/>
  <c r="X338" i="9"/>
  <c r="Y338" i="9" a="1"/>
  <c r="Y338" i="9"/>
  <c r="B339" i="9" a="1"/>
  <c r="B339" i="9"/>
  <c r="C339" i="9" a="1"/>
  <c r="C339" i="9"/>
  <c r="D339" i="9" a="1"/>
  <c r="D339" i="9"/>
  <c r="E339" i="9" a="1"/>
  <c r="E339" i="9"/>
  <c r="F339" i="9" a="1"/>
  <c r="F339" i="9"/>
  <c r="G339" i="9" a="1"/>
  <c r="G339" i="9"/>
  <c r="H339" i="9" a="1"/>
  <c r="H339" i="9"/>
  <c r="I339" i="9" a="1"/>
  <c r="I339" i="9"/>
  <c r="J339" i="9" a="1"/>
  <c r="J339" i="9"/>
  <c r="K339" i="9" a="1"/>
  <c r="K339" i="9"/>
  <c r="L339" i="9" a="1"/>
  <c r="L339" i="9"/>
  <c r="M339" i="9" a="1"/>
  <c r="M339" i="9"/>
  <c r="N339" i="9" a="1"/>
  <c r="N339" i="9"/>
  <c r="O339" i="9" a="1"/>
  <c r="O339" i="9"/>
  <c r="P339" i="9" a="1"/>
  <c r="P339" i="9"/>
  <c r="Q339" i="9" a="1"/>
  <c r="Q339" i="9"/>
  <c r="R339" i="9" a="1"/>
  <c r="R339" i="9"/>
  <c r="S339" i="9" a="1"/>
  <c r="S339" i="9"/>
  <c r="T339" i="9" a="1"/>
  <c r="T339" i="9"/>
  <c r="U339" i="9" a="1"/>
  <c r="U339" i="9"/>
  <c r="V339" i="9" a="1"/>
  <c r="V339" i="9"/>
  <c r="W339" i="9" a="1"/>
  <c r="W339" i="9"/>
  <c r="X339" i="9" a="1"/>
  <c r="X339" i="9"/>
  <c r="Y339" i="9" a="1"/>
  <c r="Y339" i="9"/>
  <c r="B340" i="9" a="1"/>
  <c r="B340" i="9"/>
  <c r="C340" i="9" a="1"/>
  <c r="C340" i="9"/>
  <c r="D340" i="9" a="1"/>
  <c r="D340" i="9"/>
  <c r="E340" i="9" a="1"/>
  <c r="E340" i="9"/>
  <c r="F340" i="9" a="1"/>
  <c r="F340" i="9"/>
  <c r="G340" i="9" a="1"/>
  <c r="G340" i="9"/>
  <c r="H340" i="9" a="1"/>
  <c r="H340" i="9"/>
  <c r="I340" i="9" a="1"/>
  <c r="I340" i="9"/>
  <c r="J340" i="9" a="1"/>
  <c r="J340" i="9"/>
  <c r="K340" i="9" a="1"/>
  <c r="K340" i="9"/>
  <c r="L340" i="9" a="1"/>
  <c r="L340" i="9"/>
  <c r="M340" i="9" a="1"/>
  <c r="M340" i="9"/>
  <c r="N340" i="9" a="1"/>
  <c r="N340" i="9"/>
  <c r="O340" i="9" a="1"/>
  <c r="O340" i="9"/>
  <c r="P340" i="9" a="1"/>
  <c r="P340" i="9"/>
  <c r="Q340" i="9" a="1"/>
  <c r="Q340" i="9"/>
  <c r="R340" i="9" a="1"/>
  <c r="R340" i="9"/>
  <c r="S340" i="9" a="1"/>
  <c r="S340" i="9"/>
  <c r="T340" i="9" a="1"/>
  <c r="T340" i="9"/>
  <c r="U340" i="9" a="1"/>
  <c r="U340" i="9"/>
  <c r="V340" i="9" a="1"/>
  <c r="V340" i="9"/>
  <c r="W340" i="9" a="1"/>
  <c r="W340" i="9"/>
  <c r="X340" i="9" a="1"/>
  <c r="X340" i="9"/>
  <c r="Y340" i="9" a="1"/>
  <c r="Y340" i="9"/>
  <c r="B341" i="9" a="1"/>
  <c r="B341" i="9"/>
  <c r="C341" i="9" a="1"/>
  <c r="C341" i="9"/>
  <c r="D341" i="9" a="1"/>
  <c r="D341" i="9"/>
  <c r="E341" i="9" a="1"/>
  <c r="E341" i="9"/>
  <c r="F341" i="9" a="1"/>
  <c r="F341" i="9"/>
  <c r="G341" i="9" a="1"/>
  <c r="G341" i="9"/>
  <c r="H341" i="9" a="1"/>
  <c r="H341" i="9"/>
  <c r="I341" i="9" a="1"/>
  <c r="I341" i="9"/>
  <c r="J341" i="9" a="1"/>
  <c r="J341" i="9"/>
  <c r="K341" i="9" a="1"/>
  <c r="K341" i="9"/>
  <c r="L341" i="9" a="1"/>
  <c r="L341" i="9"/>
  <c r="M341" i="9" a="1"/>
  <c r="M341" i="9"/>
  <c r="N341" i="9" a="1"/>
  <c r="N341" i="9"/>
  <c r="O341" i="9" a="1"/>
  <c r="O341" i="9"/>
  <c r="P341" i="9" a="1"/>
  <c r="P341" i="9"/>
  <c r="Q341" i="9" a="1"/>
  <c r="Q341" i="9"/>
  <c r="R341" i="9" a="1"/>
  <c r="R341" i="9"/>
  <c r="S341" i="9" a="1"/>
  <c r="S341" i="9"/>
  <c r="T341" i="9" a="1"/>
  <c r="T341" i="9"/>
  <c r="U341" i="9" a="1"/>
  <c r="U341" i="9"/>
  <c r="V341" i="9" a="1"/>
  <c r="V341" i="9"/>
  <c r="W341" i="9" a="1"/>
  <c r="W341" i="9"/>
  <c r="X341" i="9" a="1"/>
  <c r="X341" i="9"/>
  <c r="Y341" i="9" a="1"/>
  <c r="Y341" i="9"/>
  <c r="B342" i="9" a="1"/>
  <c r="B342" i="9"/>
  <c r="C342" i="9" a="1"/>
  <c r="C342" i="9"/>
  <c r="D342" i="9" a="1"/>
  <c r="D342" i="9"/>
  <c r="E342" i="9" a="1"/>
  <c r="E342" i="9"/>
  <c r="F342" i="9" a="1"/>
  <c r="F342" i="9"/>
  <c r="G342" i="9" a="1"/>
  <c r="G342" i="9"/>
  <c r="H342" i="9" a="1"/>
  <c r="H342" i="9"/>
  <c r="I342" i="9" a="1"/>
  <c r="I342" i="9"/>
  <c r="J342" i="9" a="1"/>
  <c r="J342" i="9"/>
  <c r="K342" i="9" a="1"/>
  <c r="K342" i="9"/>
  <c r="L342" i="9" a="1"/>
  <c r="L342" i="9"/>
  <c r="M342" i="9" a="1"/>
  <c r="M342" i="9"/>
  <c r="N342" i="9" a="1"/>
  <c r="N342" i="9"/>
  <c r="O342" i="9" a="1"/>
  <c r="O342" i="9"/>
  <c r="P342" i="9" a="1"/>
  <c r="P342" i="9"/>
  <c r="Q342" i="9" a="1"/>
  <c r="Q342" i="9"/>
  <c r="R342" i="9" a="1"/>
  <c r="R342" i="9"/>
  <c r="S342" i="9" a="1"/>
  <c r="S342" i="9"/>
  <c r="T342" i="9" a="1"/>
  <c r="T342" i="9"/>
  <c r="U342" i="9" a="1"/>
  <c r="U342" i="9"/>
  <c r="V342" i="9" a="1"/>
  <c r="V342" i="9"/>
  <c r="W342" i="9" a="1"/>
  <c r="W342" i="9"/>
  <c r="X342" i="9" a="1"/>
  <c r="X342" i="9"/>
  <c r="Y342" i="9" a="1"/>
  <c r="Y342" i="9"/>
  <c r="B343" i="9" a="1"/>
  <c r="B343" i="9"/>
  <c r="C343" i="9" a="1"/>
  <c r="C343" i="9"/>
  <c r="D343" i="9" a="1"/>
  <c r="D343" i="9"/>
  <c r="E343" i="9" a="1"/>
  <c r="E343" i="9"/>
  <c r="F343" i="9" a="1"/>
  <c r="F343" i="9"/>
  <c r="G343" i="9" a="1"/>
  <c r="G343" i="9"/>
  <c r="H343" i="9" a="1"/>
  <c r="H343" i="9"/>
  <c r="I343" i="9" a="1"/>
  <c r="I343" i="9"/>
  <c r="J343" i="9" a="1"/>
  <c r="J343" i="9"/>
  <c r="K343" i="9" a="1"/>
  <c r="K343" i="9"/>
  <c r="L343" i="9" a="1"/>
  <c r="L343" i="9"/>
  <c r="M343" i="9" a="1"/>
  <c r="M343" i="9"/>
  <c r="N343" i="9" a="1"/>
  <c r="N343" i="9"/>
  <c r="O343" i="9" a="1"/>
  <c r="O343" i="9"/>
  <c r="P343" i="9" a="1"/>
  <c r="P343" i="9"/>
  <c r="Q343" i="9" a="1"/>
  <c r="Q343" i="9"/>
  <c r="R343" i="9" a="1"/>
  <c r="R343" i="9"/>
  <c r="S343" i="9" a="1"/>
  <c r="S343" i="9"/>
  <c r="T343" i="9" a="1"/>
  <c r="T343" i="9"/>
  <c r="U343" i="9" a="1"/>
  <c r="U343" i="9"/>
  <c r="V343" i="9" a="1"/>
  <c r="V343" i="9"/>
  <c r="W343" i="9" a="1"/>
  <c r="W343" i="9"/>
  <c r="X343" i="9" a="1"/>
  <c r="X343" i="9"/>
  <c r="Y343" i="9" a="1"/>
  <c r="Y343" i="9"/>
  <c r="B344" i="9" a="1"/>
  <c r="B344" i="9"/>
  <c r="C344" i="9" a="1"/>
  <c r="C344" i="9"/>
  <c r="D344" i="9" a="1"/>
  <c r="D344" i="9"/>
  <c r="E344" i="9" a="1"/>
  <c r="E344" i="9"/>
  <c r="F344" i="9" a="1"/>
  <c r="F344" i="9"/>
  <c r="G344" i="9" a="1"/>
  <c r="G344" i="9"/>
  <c r="H344" i="9" a="1"/>
  <c r="H344" i="9"/>
  <c r="I344" i="9" a="1"/>
  <c r="I344" i="9"/>
  <c r="J344" i="9" a="1"/>
  <c r="J344" i="9"/>
  <c r="K344" i="9" a="1"/>
  <c r="K344" i="9"/>
  <c r="L344" i="9" a="1"/>
  <c r="L344" i="9"/>
  <c r="M344" i="9" a="1"/>
  <c r="M344" i="9"/>
  <c r="N344" i="9" a="1"/>
  <c r="N344" i="9"/>
  <c r="O344" i="9" a="1"/>
  <c r="O344" i="9"/>
  <c r="P344" i="9" a="1"/>
  <c r="P344" i="9"/>
  <c r="Q344" i="9" a="1"/>
  <c r="Q344" i="9"/>
  <c r="R344" i="9" a="1"/>
  <c r="R344" i="9"/>
  <c r="S344" i="9" a="1"/>
  <c r="S344" i="9"/>
  <c r="T344" i="9" a="1"/>
  <c r="T344" i="9"/>
  <c r="U344" i="9" a="1"/>
  <c r="U344" i="9"/>
  <c r="V344" i="9" a="1"/>
  <c r="V344" i="9"/>
  <c r="W344" i="9" a="1"/>
  <c r="W344" i="9"/>
  <c r="X344" i="9" a="1"/>
  <c r="X344" i="9"/>
  <c r="Y344" i="9" a="1"/>
  <c r="Y344" i="9"/>
  <c r="B345" i="9" a="1"/>
  <c r="B345" i="9"/>
  <c r="C345" i="9" a="1"/>
  <c r="C345" i="9"/>
  <c r="D345" i="9" a="1"/>
  <c r="D345" i="9"/>
  <c r="E345" i="9" a="1"/>
  <c r="E345" i="9"/>
  <c r="F345" i="9" a="1"/>
  <c r="F345" i="9"/>
  <c r="G345" i="9" a="1"/>
  <c r="G345" i="9"/>
  <c r="H345" i="9" a="1"/>
  <c r="H345" i="9"/>
  <c r="I345" i="9" a="1"/>
  <c r="I345" i="9"/>
  <c r="J345" i="9" a="1"/>
  <c r="J345" i="9"/>
  <c r="K345" i="9" a="1"/>
  <c r="K345" i="9"/>
  <c r="L345" i="9" a="1"/>
  <c r="L345" i="9"/>
  <c r="M345" i="9" a="1"/>
  <c r="M345" i="9"/>
  <c r="N345" i="9" a="1"/>
  <c r="N345" i="9"/>
  <c r="O345" i="9" a="1"/>
  <c r="O345" i="9"/>
  <c r="P345" i="9" a="1"/>
  <c r="P345" i="9"/>
  <c r="Q345" i="9" a="1"/>
  <c r="Q345" i="9"/>
  <c r="R345" i="9" a="1"/>
  <c r="R345" i="9"/>
  <c r="S345" i="9" a="1"/>
  <c r="S345" i="9"/>
  <c r="T345" i="9" a="1"/>
  <c r="T345" i="9"/>
  <c r="U345" i="9" a="1"/>
  <c r="U345" i="9"/>
  <c r="V345" i="9" a="1"/>
  <c r="V345" i="9"/>
  <c r="W345" i="9" a="1"/>
  <c r="W345" i="9"/>
  <c r="X345" i="9" a="1"/>
  <c r="X345" i="9"/>
  <c r="Y345" i="9" a="1"/>
  <c r="Y345" i="9"/>
  <c r="B346" i="9" a="1"/>
  <c r="B346" i="9"/>
  <c r="C346" i="9" a="1"/>
  <c r="C346" i="9"/>
  <c r="D346" i="9" a="1"/>
  <c r="D346" i="9"/>
  <c r="E346" i="9" a="1"/>
  <c r="E346" i="9"/>
  <c r="F346" i="9" a="1"/>
  <c r="F346" i="9"/>
  <c r="G346" i="9" a="1"/>
  <c r="G346" i="9"/>
  <c r="H346" i="9" a="1"/>
  <c r="H346" i="9"/>
  <c r="I346" i="9" a="1"/>
  <c r="I346" i="9"/>
  <c r="J346" i="9" a="1"/>
  <c r="J346" i="9"/>
  <c r="K346" i="9" a="1"/>
  <c r="K346" i="9"/>
  <c r="L346" i="9" a="1"/>
  <c r="L346" i="9"/>
  <c r="M346" i="9" a="1"/>
  <c r="M346" i="9"/>
  <c r="N346" i="9" a="1"/>
  <c r="N346" i="9"/>
  <c r="O346" i="9" a="1"/>
  <c r="O346" i="9"/>
  <c r="P346" i="9" a="1"/>
  <c r="P346" i="9"/>
  <c r="Q346" i="9" a="1"/>
  <c r="Q346" i="9"/>
  <c r="R346" i="9" a="1"/>
  <c r="R346" i="9"/>
  <c r="S346" i="9" a="1"/>
  <c r="S346" i="9"/>
  <c r="T346" i="9" a="1"/>
  <c r="T346" i="9"/>
  <c r="U346" i="9" a="1"/>
  <c r="U346" i="9"/>
  <c r="V346" i="9" a="1"/>
  <c r="V346" i="9"/>
  <c r="W346" i="9" a="1"/>
  <c r="W346" i="9"/>
  <c r="X346" i="9" a="1"/>
  <c r="X346" i="9"/>
  <c r="Y346" i="9" a="1"/>
  <c r="Y346" i="9"/>
  <c r="B347" i="9" a="1"/>
  <c r="B347" i="9"/>
  <c r="C347" i="9" a="1"/>
  <c r="C347" i="9"/>
  <c r="D347" i="9" a="1"/>
  <c r="D347" i="9"/>
  <c r="E347" i="9" a="1"/>
  <c r="E347" i="9"/>
  <c r="F347" i="9" a="1"/>
  <c r="F347" i="9"/>
  <c r="G347" i="9" a="1"/>
  <c r="G347" i="9"/>
  <c r="H347" i="9" a="1"/>
  <c r="H347" i="9"/>
  <c r="I347" i="9" a="1"/>
  <c r="I347" i="9"/>
  <c r="J347" i="9" a="1"/>
  <c r="J347" i="9"/>
  <c r="K347" i="9" a="1"/>
  <c r="K347" i="9"/>
  <c r="L347" i="9" a="1"/>
  <c r="L347" i="9"/>
  <c r="M347" i="9" a="1"/>
  <c r="M347" i="9"/>
  <c r="N347" i="9" a="1"/>
  <c r="N347" i="9"/>
  <c r="O347" i="9" a="1"/>
  <c r="O347" i="9"/>
  <c r="P347" i="9" a="1"/>
  <c r="P347" i="9"/>
  <c r="Q347" i="9" a="1"/>
  <c r="Q347" i="9"/>
  <c r="R347" i="9" a="1"/>
  <c r="R347" i="9"/>
  <c r="S347" i="9" a="1"/>
  <c r="S347" i="9"/>
  <c r="T347" i="9" a="1"/>
  <c r="T347" i="9"/>
  <c r="U347" i="9" a="1"/>
  <c r="U347" i="9"/>
  <c r="V347" i="9" a="1"/>
  <c r="V347" i="9"/>
  <c r="W347" i="9" a="1"/>
  <c r="W347" i="9"/>
  <c r="X347" i="9" a="1"/>
  <c r="X347" i="9"/>
  <c r="Y347" i="9" a="1"/>
  <c r="Y347" i="9"/>
  <c r="B348" i="9" a="1"/>
  <c r="B348" i="9"/>
  <c r="C348" i="9" a="1"/>
  <c r="C348" i="9"/>
  <c r="D348" i="9" a="1"/>
  <c r="D348" i="9"/>
  <c r="E348" i="9" a="1"/>
  <c r="E348" i="9"/>
  <c r="F348" i="9" a="1"/>
  <c r="F348" i="9"/>
  <c r="G348" i="9" a="1"/>
  <c r="G348" i="9"/>
  <c r="H348" i="9" a="1"/>
  <c r="H348" i="9"/>
  <c r="I348" i="9" a="1"/>
  <c r="I348" i="9"/>
  <c r="J348" i="9" a="1"/>
  <c r="J348" i="9"/>
  <c r="K348" i="9" a="1"/>
  <c r="K348" i="9"/>
  <c r="L348" i="9" a="1"/>
  <c r="L348" i="9"/>
  <c r="M348" i="9" a="1"/>
  <c r="M348" i="9"/>
  <c r="N348" i="9" a="1"/>
  <c r="N348" i="9"/>
  <c r="O348" i="9" a="1"/>
  <c r="O348" i="9"/>
  <c r="P348" i="9" a="1"/>
  <c r="P348" i="9"/>
  <c r="Q348" i="9" a="1"/>
  <c r="Q348" i="9"/>
  <c r="R348" i="9" a="1"/>
  <c r="R348" i="9"/>
  <c r="S348" i="9" a="1"/>
  <c r="S348" i="9"/>
  <c r="T348" i="9" a="1"/>
  <c r="T348" i="9"/>
  <c r="U348" i="9" a="1"/>
  <c r="U348" i="9"/>
  <c r="V348" i="9" a="1"/>
  <c r="V348" i="9"/>
  <c r="W348" i="9" a="1"/>
  <c r="W348" i="9"/>
  <c r="X348" i="9" a="1"/>
  <c r="X348" i="9"/>
  <c r="Y348" i="9" a="1"/>
  <c r="Y348" i="9"/>
  <c r="B349" i="9" a="1"/>
  <c r="B349" i="9"/>
  <c r="C349" i="9" a="1"/>
  <c r="C349" i="9"/>
  <c r="D349" i="9" a="1"/>
  <c r="D349" i="9"/>
  <c r="E349" i="9" a="1"/>
  <c r="E349" i="9"/>
  <c r="F349" i="9" a="1"/>
  <c r="F349" i="9"/>
  <c r="G349" i="9" a="1"/>
  <c r="G349" i="9"/>
  <c r="H349" i="9" a="1"/>
  <c r="H349" i="9"/>
  <c r="I349" i="9" a="1"/>
  <c r="I349" i="9"/>
  <c r="J349" i="9" a="1"/>
  <c r="J349" i="9"/>
  <c r="K349" i="9" a="1"/>
  <c r="K349" i="9"/>
  <c r="L349" i="9" a="1"/>
  <c r="L349" i="9"/>
  <c r="M349" i="9" a="1"/>
  <c r="M349" i="9"/>
  <c r="N349" i="9" a="1"/>
  <c r="N349" i="9"/>
  <c r="O349" i="9" a="1"/>
  <c r="O349" i="9"/>
  <c r="P349" i="9" a="1"/>
  <c r="P349" i="9"/>
  <c r="Q349" i="9" a="1"/>
  <c r="Q349" i="9"/>
  <c r="R349" i="9" a="1"/>
  <c r="R349" i="9"/>
  <c r="S349" i="9" a="1"/>
  <c r="S349" i="9"/>
  <c r="T349" i="9" a="1"/>
  <c r="T349" i="9"/>
  <c r="U349" i="9" a="1"/>
  <c r="U349" i="9"/>
  <c r="V349" i="9" a="1"/>
  <c r="V349" i="9"/>
  <c r="W349" i="9" a="1"/>
  <c r="W349" i="9"/>
  <c r="X349" i="9" a="1"/>
  <c r="X349" i="9"/>
  <c r="Y349" i="9" a="1"/>
  <c r="Y349" i="9"/>
  <c r="B350" i="9" a="1"/>
  <c r="B350" i="9"/>
  <c r="C350" i="9" a="1"/>
  <c r="C350" i="9"/>
  <c r="D350" i="9" a="1"/>
  <c r="D350" i="9"/>
  <c r="E350" i="9" a="1"/>
  <c r="E350" i="9"/>
  <c r="F350" i="9" a="1"/>
  <c r="F350" i="9"/>
  <c r="G350" i="9" a="1"/>
  <c r="G350" i="9"/>
  <c r="H350" i="9" a="1"/>
  <c r="H350" i="9"/>
  <c r="I350" i="9" a="1"/>
  <c r="I350" i="9"/>
  <c r="J350" i="9" a="1"/>
  <c r="J350" i="9"/>
  <c r="K350" i="9" a="1"/>
  <c r="K350" i="9"/>
  <c r="L350" i="9" a="1"/>
  <c r="L350" i="9"/>
  <c r="M350" i="9" a="1"/>
  <c r="M350" i="9"/>
  <c r="N350" i="9" a="1"/>
  <c r="N350" i="9"/>
  <c r="O350" i="9" a="1"/>
  <c r="O350" i="9"/>
  <c r="P350" i="9" a="1"/>
  <c r="P350" i="9"/>
  <c r="Q350" i="9" a="1"/>
  <c r="Q350" i="9"/>
  <c r="R350" i="9" a="1"/>
  <c r="R350" i="9"/>
  <c r="S350" i="9" a="1"/>
  <c r="S350" i="9"/>
  <c r="T350" i="9" a="1"/>
  <c r="T350" i="9"/>
  <c r="U350" i="9" a="1"/>
  <c r="U350" i="9"/>
  <c r="V350" i="9" a="1"/>
  <c r="V350" i="9"/>
  <c r="W350" i="9" a="1"/>
  <c r="W350" i="9"/>
  <c r="X350" i="9" a="1"/>
  <c r="X350" i="9"/>
  <c r="Y350" i="9" a="1"/>
  <c r="Y350" i="9"/>
  <c r="B351" i="9" a="1"/>
  <c r="B351" i="9"/>
  <c r="C351" i="9" a="1"/>
  <c r="C351" i="9"/>
  <c r="D351" i="9" a="1"/>
  <c r="D351" i="9"/>
  <c r="E351" i="9" a="1"/>
  <c r="E351" i="9"/>
  <c r="F351" i="9" a="1"/>
  <c r="F351" i="9"/>
  <c r="G351" i="9" a="1"/>
  <c r="G351" i="9"/>
  <c r="H351" i="9" a="1"/>
  <c r="H351" i="9"/>
  <c r="I351" i="9" a="1"/>
  <c r="I351" i="9"/>
  <c r="J351" i="9" a="1"/>
  <c r="J351" i="9"/>
  <c r="K351" i="9" a="1"/>
  <c r="K351" i="9"/>
  <c r="L351" i="9" a="1"/>
  <c r="L351" i="9"/>
  <c r="M351" i="9" a="1"/>
  <c r="M351" i="9"/>
  <c r="N351" i="9" a="1"/>
  <c r="N351" i="9"/>
  <c r="O351" i="9" a="1"/>
  <c r="O351" i="9"/>
  <c r="P351" i="9" a="1"/>
  <c r="P351" i="9"/>
  <c r="Q351" i="9" a="1"/>
  <c r="Q351" i="9"/>
  <c r="R351" i="9" a="1"/>
  <c r="R351" i="9"/>
  <c r="S351" i="9" a="1"/>
  <c r="S351" i="9"/>
  <c r="T351" i="9" a="1"/>
  <c r="T351" i="9"/>
  <c r="U351" i="9" a="1"/>
  <c r="U351" i="9"/>
  <c r="V351" i="9" a="1"/>
  <c r="V351" i="9"/>
  <c r="W351" i="9" a="1"/>
  <c r="W351" i="9"/>
  <c r="X351" i="9" a="1"/>
  <c r="X351" i="9"/>
  <c r="Y351" i="9" a="1"/>
  <c r="Y351" i="9"/>
  <c r="B352" i="9" a="1"/>
  <c r="B352" i="9"/>
  <c r="C352" i="9" a="1"/>
  <c r="C352" i="9"/>
  <c r="D352" i="9" a="1"/>
  <c r="D352" i="9"/>
  <c r="E352" i="9" a="1"/>
  <c r="E352" i="9"/>
  <c r="F352" i="9" a="1"/>
  <c r="F352" i="9"/>
  <c r="G352" i="9" a="1"/>
  <c r="G352" i="9"/>
  <c r="H352" i="9" a="1"/>
  <c r="H352" i="9"/>
  <c r="I352" i="9" a="1"/>
  <c r="I352" i="9"/>
  <c r="J352" i="9" a="1"/>
  <c r="J352" i="9"/>
  <c r="K352" i="9" a="1"/>
  <c r="K352" i="9"/>
  <c r="L352" i="9" a="1"/>
  <c r="L352" i="9"/>
  <c r="M352" i="9" a="1"/>
  <c r="M352" i="9"/>
  <c r="N352" i="9" a="1"/>
  <c r="N352" i="9"/>
  <c r="O352" i="9" a="1"/>
  <c r="O352" i="9"/>
  <c r="P352" i="9" a="1"/>
  <c r="P352" i="9"/>
  <c r="Q352" i="9" a="1"/>
  <c r="Q352" i="9"/>
  <c r="R352" i="9" a="1"/>
  <c r="R352" i="9"/>
  <c r="S352" i="9" a="1"/>
  <c r="S352" i="9"/>
  <c r="T352" i="9" a="1"/>
  <c r="T352" i="9"/>
  <c r="U352" i="9" a="1"/>
  <c r="U352" i="9"/>
  <c r="V352" i="9" a="1"/>
  <c r="V352" i="9"/>
  <c r="W352" i="9" a="1"/>
  <c r="W352" i="9"/>
  <c r="X352" i="9" a="1"/>
  <c r="X352" i="9"/>
  <c r="Y352" i="9" a="1"/>
  <c r="Y352" i="9"/>
  <c r="B353" i="9" a="1"/>
  <c r="B353" i="9"/>
  <c r="C353" i="9" a="1"/>
  <c r="C353" i="9"/>
  <c r="D353" i="9" a="1"/>
  <c r="D353" i="9"/>
  <c r="E353" i="9" a="1"/>
  <c r="E353" i="9"/>
  <c r="F353" i="9" a="1"/>
  <c r="F353" i="9"/>
  <c r="G353" i="9" a="1"/>
  <c r="G353" i="9"/>
  <c r="H353" i="9" a="1"/>
  <c r="H353" i="9"/>
  <c r="I353" i="9" a="1"/>
  <c r="I353" i="9"/>
  <c r="J353" i="9" a="1"/>
  <c r="J353" i="9"/>
  <c r="K353" i="9" a="1"/>
  <c r="K353" i="9"/>
  <c r="L353" i="9" a="1"/>
  <c r="L353" i="9"/>
  <c r="M353" i="9" a="1"/>
  <c r="M353" i="9"/>
  <c r="N353" i="9" a="1"/>
  <c r="N353" i="9"/>
  <c r="O353" i="9" a="1"/>
  <c r="O353" i="9"/>
  <c r="P353" i="9" a="1"/>
  <c r="P353" i="9"/>
  <c r="Q353" i="9" a="1"/>
  <c r="Q353" i="9"/>
  <c r="R353" i="9" a="1"/>
  <c r="R353" i="9"/>
  <c r="S353" i="9" a="1"/>
  <c r="S353" i="9"/>
  <c r="T353" i="9" a="1"/>
  <c r="T353" i="9"/>
  <c r="U353" i="9" a="1"/>
  <c r="U353" i="9"/>
  <c r="V353" i="9" a="1"/>
  <c r="V353" i="9"/>
  <c r="W353" i="9" a="1"/>
  <c r="W353" i="9"/>
  <c r="X353" i="9" a="1"/>
  <c r="X353" i="9"/>
  <c r="Y353" i="9" a="1"/>
  <c r="Y353" i="9"/>
  <c r="B354" i="9" a="1"/>
  <c r="B354" i="9"/>
  <c r="C354" i="9" a="1"/>
  <c r="C354" i="9"/>
  <c r="D354" i="9" a="1"/>
  <c r="D354" i="9"/>
  <c r="E354" i="9" a="1"/>
  <c r="E354" i="9"/>
  <c r="F354" i="9" a="1"/>
  <c r="F354" i="9"/>
  <c r="G354" i="9" a="1"/>
  <c r="G354" i="9"/>
  <c r="H354" i="9" a="1"/>
  <c r="H354" i="9"/>
  <c r="I354" i="9" a="1"/>
  <c r="I354" i="9"/>
  <c r="J354" i="9" a="1"/>
  <c r="J354" i="9"/>
  <c r="K354" i="9" a="1"/>
  <c r="K354" i="9"/>
  <c r="L354" i="9" a="1"/>
  <c r="L354" i="9"/>
  <c r="M354" i="9" a="1"/>
  <c r="M354" i="9"/>
  <c r="N354" i="9" a="1"/>
  <c r="N354" i="9"/>
  <c r="O354" i="9" a="1"/>
  <c r="O354" i="9"/>
  <c r="P354" i="9" a="1"/>
  <c r="P354" i="9"/>
  <c r="Q354" i="9" a="1"/>
  <c r="Q354" i="9"/>
  <c r="R354" i="9" a="1"/>
  <c r="R354" i="9"/>
  <c r="S354" i="9" a="1"/>
  <c r="S354" i="9"/>
  <c r="T354" i="9" a="1"/>
  <c r="T354" i="9"/>
  <c r="U354" i="9" a="1"/>
  <c r="U354" i="9"/>
  <c r="V354" i="9" a="1"/>
  <c r="V354" i="9"/>
  <c r="W354" i="9" a="1"/>
  <c r="W354" i="9"/>
  <c r="X354" i="9" a="1"/>
  <c r="X354" i="9"/>
  <c r="Y354" i="9" a="1"/>
  <c r="Y354" i="9"/>
  <c r="B355" i="9" a="1"/>
  <c r="B355" i="9"/>
  <c r="C355" i="9" a="1"/>
  <c r="C355" i="9"/>
  <c r="D355" i="9" a="1"/>
  <c r="D355" i="9"/>
  <c r="E355" i="9" a="1"/>
  <c r="E355" i="9"/>
  <c r="F355" i="9" a="1"/>
  <c r="F355" i="9"/>
  <c r="G355" i="9" a="1"/>
  <c r="G355" i="9"/>
  <c r="H355" i="9" a="1"/>
  <c r="H355" i="9"/>
  <c r="I355" i="9" a="1"/>
  <c r="I355" i="9"/>
  <c r="J355" i="9" a="1"/>
  <c r="J355" i="9"/>
  <c r="K355" i="9" a="1"/>
  <c r="K355" i="9"/>
  <c r="L355" i="9" a="1"/>
  <c r="L355" i="9"/>
  <c r="M355" i="9" a="1"/>
  <c r="M355" i="9"/>
  <c r="N355" i="9" a="1"/>
  <c r="N355" i="9"/>
  <c r="O355" i="9" a="1"/>
  <c r="O355" i="9"/>
  <c r="P355" i="9" a="1"/>
  <c r="P355" i="9"/>
  <c r="Q355" i="9" a="1"/>
  <c r="Q355" i="9"/>
  <c r="R355" i="9" a="1"/>
  <c r="R355" i="9"/>
  <c r="S355" i="9" a="1"/>
  <c r="S355" i="9"/>
  <c r="T355" i="9" a="1"/>
  <c r="T355" i="9"/>
  <c r="U355" i="9" a="1"/>
  <c r="U355" i="9"/>
  <c r="V355" i="9" a="1"/>
  <c r="V355" i="9"/>
  <c r="W355" i="9" a="1"/>
  <c r="W355" i="9"/>
  <c r="X355" i="9" a="1"/>
  <c r="X355" i="9"/>
  <c r="Y355" i="9" a="1"/>
  <c r="Y355" i="9"/>
  <c r="B356" i="9" a="1"/>
  <c r="B356" i="9"/>
  <c r="C356" i="9" a="1"/>
  <c r="C356" i="9"/>
  <c r="D356" i="9" a="1"/>
  <c r="D356" i="9"/>
  <c r="E356" i="9" a="1"/>
  <c r="E356" i="9"/>
  <c r="F356" i="9" a="1"/>
  <c r="F356" i="9"/>
  <c r="G356" i="9" a="1"/>
  <c r="G356" i="9"/>
  <c r="H356" i="9" a="1"/>
  <c r="H356" i="9"/>
  <c r="I356" i="9" a="1"/>
  <c r="I356" i="9"/>
  <c r="J356" i="9" a="1"/>
  <c r="J356" i="9"/>
  <c r="K356" i="9" a="1"/>
  <c r="K356" i="9"/>
  <c r="L356" i="9" a="1"/>
  <c r="L356" i="9"/>
  <c r="M356" i="9" a="1"/>
  <c r="M356" i="9"/>
  <c r="N356" i="9" a="1"/>
  <c r="N356" i="9"/>
  <c r="O356" i="9" a="1"/>
  <c r="O356" i="9"/>
  <c r="P356" i="9" a="1"/>
  <c r="P356" i="9"/>
  <c r="Q356" i="9" a="1"/>
  <c r="Q356" i="9"/>
  <c r="R356" i="9" a="1"/>
  <c r="R356" i="9"/>
  <c r="S356" i="9" a="1"/>
  <c r="S356" i="9"/>
  <c r="T356" i="9" a="1"/>
  <c r="T356" i="9"/>
  <c r="U356" i="9" a="1"/>
  <c r="U356" i="9"/>
  <c r="V356" i="9" a="1"/>
  <c r="V356" i="9"/>
  <c r="W356" i="9" a="1"/>
  <c r="W356" i="9"/>
  <c r="X356" i="9" a="1"/>
  <c r="X356" i="9"/>
  <c r="Y356" i="9" a="1"/>
  <c r="Y356" i="9"/>
  <c r="B357" i="9" a="1"/>
  <c r="B357" i="9"/>
  <c r="C357" i="9" a="1"/>
  <c r="C357" i="9"/>
  <c r="D357" i="9" a="1"/>
  <c r="D357" i="9"/>
  <c r="E357" i="9" a="1"/>
  <c r="E357" i="9"/>
  <c r="F357" i="9" a="1"/>
  <c r="F357" i="9"/>
  <c r="G357" i="9" a="1"/>
  <c r="G357" i="9"/>
  <c r="H357" i="9" a="1"/>
  <c r="H357" i="9"/>
  <c r="I357" i="9" a="1"/>
  <c r="I357" i="9"/>
  <c r="J357" i="9" a="1"/>
  <c r="J357" i="9"/>
  <c r="K357" i="9" a="1"/>
  <c r="K357" i="9"/>
  <c r="L357" i="9" a="1"/>
  <c r="L357" i="9"/>
  <c r="M357" i="9" a="1"/>
  <c r="M357" i="9"/>
  <c r="N357" i="9" a="1"/>
  <c r="N357" i="9"/>
  <c r="O357" i="9" a="1"/>
  <c r="O357" i="9"/>
  <c r="P357" i="9" a="1"/>
  <c r="P357" i="9"/>
  <c r="Q357" i="9" a="1"/>
  <c r="Q357" i="9"/>
  <c r="R357" i="9" a="1"/>
  <c r="R357" i="9"/>
  <c r="S357" i="9" a="1"/>
  <c r="S357" i="9"/>
  <c r="T357" i="9" a="1"/>
  <c r="T357" i="9"/>
  <c r="U357" i="9" a="1"/>
  <c r="U357" i="9"/>
  <c r="V357" i="9" a="1"/>
  <c r="V357" i="9"/>
  <c r="W357" i="9" a="1"/>
  <c r="W357" i="9"/>
  <c r="X357" i="9" a="1"/>
  <c r="X357" i="9"/>
  <c r="Y357" i="9" a="1"/>
  <c r="Y357" i="9"/>
  <c r="B358" i="9" a="1"/>
  <c r="B358" i="9"/>
  <c r="C358" i="9" a="1"/>
  <c r="C358" i="9"/>
  <c r="D358" i="9" a="1"/>
  <c r="D358" i="9"/>
  <c r="E358" i="9" a="1"/>
  <c r="E358" i="9"/>
  <c r="F358" i="9" a="1"/>
  <c r="F358" i="9"/>
  <c r="G358" i="9" a="1"/>
  <c r="G358" i="9"/>
  <c r="H358" i="9" a="1"/>
  <c r="H358" i="9"/>
  <c r="I358" i="9" a="1"/>
  <c r="I358" i="9"/>
  <c r="J358" i="9" a="1"/>
  <c r="J358" i="9"/>
  <c r="K358" i="9" a="1"/>
  <c r="K358" i="9"/>
  <c r="L358" i="9" a="1"/>
  <c r="L358" i="9"/>
  <c r="M358" i="9" a="1"/>
  <c r="M358" i="9"/>
  <c r="N358" i="9" a="1"/>
  <c r="N358" i="9"/>
  <c r="O358" i="9" a="1"/>
  <c r="O358" i="9"/>
  <c r="P358" i="9" a="1"/>
  <c r="P358" i="9"/>
  <c r="Q358" i="9" a="1"/>
  <c r="Q358" i="9"/>
  <c r="R358" i="9" a="1"/>
  <c r="R358" i="9"/>
  <c r="S358" i="9" a="1"/>
  <c r="S358" i="9"/>
  <c r="T358" i="9" a="1"/>
  <c r="T358" i="9"/>
  <c r="U358" i="9" a="1"/>
  <c r="U358" i="9"/>
  <c r="V358" i="9" a="1"/>
  <c r="V358" i="9"/>
  <c r="W358" i="9" a="1"/>
  <c r="W358" i="9"/>
  <c r="X358" i="9" a="1"/>
  <c r="X358" i="9"/>
  <c r="Y358" i="9" a="1"/>
  <c r="Y358" i="9"/>
  <c r="B359" i="9" a="1"/>
  <c r="B359" i="9"/>
  <c r="C359" i="9" a="1"/>
  <c r="C359" i="9"/>
  <c r="D359" i="9" a="1"/>
  <c r="D359" i="9"/>
  <c r="E359" i="9" a="1"/>
  <c r="E359" i="9"/>
  <c r="F359" i="9" a="1"/>
  <c r="F359" i="9"/>
  <c r="G359" i="9" a="1"/>
  <c r="G359" i="9"/>
  <c r="H359" i="9" a="1"/>
  <c r="H359" i="9"/>
  <c r="I359" i="9" a="1"/>
  <c r="I359" i="9"/>
  <c r="J359" i="9" a="1"/>
  <c r="J359" i="9"/>
  <c r="K359" i="9" a="1"/>
  <c r="K359" i="9"/>
  <c r="L359" i="9" a="1"/>
  <c r="L359" i="9"/>
  <c r="M359" i="9" a="1"/>
  <c r="M359" i="9"/>
  <c r="N359" i="9" a="1"/>
  <c r="N359" i="9"/>
  <c r="O359" i="9" a="1"/>
  <c r="O359" i="9"/>
  <c r="P359" i="9" a="1"/>
  <c r="P359" i="9"/>
  <c r="Q359" i="9" a="1"/>
  <c r="Q359" i="9"/>
  <c r="R359" i="9" a="1"/>
  <c r="R359" i="9"/>
  <c r="S359" i="9" a="1"/>
  <c r="S359" i="9"/>
  <c r="T359" i="9" a="1"/>
  <c r="T359" i="9"/>
  <c r="U359" i="9" a="1"/>
  <c r="U359" i="9"/>
  <c r="V359" i="9" a="1"/>
  <c r="V359" i="9"/>
  <c r="W359" i="9" a="1"/>
  <c r="W359" i="9"/>
  <c r="X359" i="9" a="1"/>
  <c r="X359" i="9"/>
  <c r="Y359" i="9" a="1"/>
  <c r="Y359" i="9"/>
  <c r="B360" i="9" a="1"/>
  <c r="B360" i="9"/>
  <c r="C360" i="9" a="1"/>
  <c r="C360" i="9"/>
  <c r="D360" i="9" a="1"/>
  <c r="D360" i="9"/>
  <c r="E360" i="9" a="1"/>
  <c r="E360" i="9"/>
  <c r="F360" i="9" a="1"/>
  <c r="F360" i="9"/>
  <c r="G360" i="9" a="1"/>
  <c r="G360" i="9"/>
  <c r="H360" i="9" a="1"/>
  <c r="H360" i="9"/>
  <c r="I360" i="9" a="1"/>
  <c r="I360" i="9"/>
  <c r="J360" i="9" a="1"/>
  <c r="J360" i="9"/>
  <c r="K360" i="9" a="1"/>
  <c r="K360" i="9"/>
  <c r="L360" i="9" a="1"/>
  <c r="L360" i="9"/>
  <c r="M360" i="9" a="1"/>
  <c r="M360" i="9"/>
  <c r="N360" i="9" a="1"/>
  <c r="N360" i="9"/>
  <c r="O360" i="9" a="1"/>
  <c r="O360" i="9"/>
  <c r="P360" i="9" a="1"/>
  <c r="P360" i="9"/>
  <c r="Q360" i="9" a="1"/>
  <c r="Q360" i="9"/>
  <c r="R360" i="9" a="1"/>
  <c r="R360" i="9"/>
  <c r="S360" i="9" a="1"/>
  <c r="S360" i="9"/>
  <c r="T360" i="9" a="1"/>
  <c r="T360" i="9"/>
  <c r="U360" i="9" a="1"/>
  <c r="U360" i="9"/>
  <c r="V360" i="9" a="1"/>
  <c r="V360" i="9"/>
  <c r="W360" i="9" a="1"/>
  <c r="W360" i="9"/>
  <c r="X360" i="9" a="1"/>
  <c r="X360" i="9"/>
  <c r="Y360" i="9" a="1"/>
  <c r="Y360" i="9"/>
  <c r="B361" i="9" a="1"/>
  <c r="B361" i="9"/>
  <c r="C361" i="9" a="1"/>
  <c r="C361" i="9"/>
  <c r="D361" i="9" a="1"/>
  <c r="D361" i="9"/>
  <c r="E361" i="9" a="1"/>
  <c r="E361" i="9"/>
  <c r="F361" i="9" a="1"/>
  <c r="F361" i="9"/>
  <c r="G361" i="9" a="1"/>
  <c r="G361" i="9"/>
  <c r="H361" i="9" a="1"/>
  <c r="H361" i="9"/>
  <c r="I361" i="9" a="1"/>
  <c r="I361" i="9"/>
  <c r="J361" i="9" a="1"/>
  <c r="J361" i="9"/>
  <c r="K361" i="9" a="1"/>
  <c r="K361" i="9"/>
  <c r="L361" i="9" a="1"/>
  <c r="L361" i="9"/>
  <c r="M361" i="9" a="1"/>
  <c r="M361" i="9"/>
  <c r="N361" i="9" a="1"/>
  <c r="N361" i="9"/>
  <c r="O361" i="9" a="1"/>
  <c r="O361" i="9"/>
  <c r="P361" i="9" a="1"/>
  <c r="P361" i="9"/>
  <c r="Q361" i="9" a="1"/>
  <c r="Q361" i="9"/>
  <c r="R361" i="9" a="1"/>
  <c r="R361" i="9"/>
  <c r="S361" i="9" a="1"/>
  <c r="S361" i="9"/>
  <c r="T361" i="9" a="1"/>
  <c r="T361" i="9"/>
  <c r="U361" i="9" a="1"/>
  <c r="U361" i="9"/>
  <c r="V361" i="9" a="1"/>
  <c r="V361" i="9"/>
  <c r="W361" i="9" a="1"/>
  <c r="W361" i="9"/>
  <c r="X361" i="9" a="1"/>
  <c r="X361" i="9"/>
  <c r="Y361" i="9" a="1"/>
  <c r="Y361" i="9"/>
  <c r="B362" i="9" a="1"/>
  <c r="B362" i="9"/>
  <c r="C362" i="9" a="1"/>
  <c r="C362" i="9"/>
  <c r="D362" i="9" a="1"/>
  <c r="D362" i="9"/>
  <c r="E362" i="9" a="1"/>
  <c r="E362" i="9"/>
  <c r="F362" i="9" a="1"/>
  <c r="F362" i="9"/>
  <c r="G362" i="9" a="1"/>
  <c r="G362" i="9"/>
  <c r="H362" i="9" a="1"/>
  <c r="H362" i="9"/>
  <c r="I362" i="9" a="1"/>
  <c r="I362" i="9"/>
  <c r="J362" i="9" a="1"/>
  <c r="J362" i="9"/>
  <c r="K362" i="9" a="1"/>
  <c r="K362" i="9"/>
  <c r="L362" i="9" a="1"/>
  <c r="L362" i="9"/>
  <c r="M362" i="9" a="1"/>
  <c r="M362" i="9"/>
  <c r="N362" i="9" a="1"/>
  <c r="N362" i="9"/>
  <c r="O362" i="9" a="1"/>
  <c r="O362" i="9"/>
  <c r="P362" i="9" a="1"/>
  <c r="P362" i="9"/>
  <c r="Q362" i="9" a="1"/>
  <c r="Q362" i="9"/>
  <c r="R362" i="9" a="1"/>
  <c r="R362" i="9"/>
  <c r="S362" i="9" a="1"/>
  <c r="S362" i="9"/>
  <c r="T362" i="9" a="1"/>
  <c r="T362" i="9"/>
  <c r="U362" i="9" a="1"/>
  <c r="U362" i="9"/>
  <c r="V362" i="9" a="1"/>
  <c r="V362" i="9"/>
  <c r="W362" i="9" a="1"/>
  <c r="W362" i="9"/>
  <c r="X362" i="9" a="1"/>
  <c r="X362" i="9"/>
  <c r="Y362" i="9" a="1"/>
  <c r="Y362" i="9"/>
  <c r="B363" i="9" a="1"/>
  <c r="B363" i="9"/>
  <c r="C363" i="9" a="1"/>
  <c r="C363" i="9"/>
  <c r="D363" i="9" a="1"/>
  <c r="D363" i="9"/>
  <c r="E363" i="9" a="1"/>
  <c r="E363" i="9"/>
  <c r="F363" i="9" a="1"/>
  <c r="F363" i="9"/>
  <c r="G363" i="9" a="1"/>
  <c r="G363" i="9"/>
  <c r="H363" i="9" a="1"/>
  <c r="H363" i="9"/>
  <c r="I363" i="9" a="1"/>
  <c r="I363" i="9"/>
  <c r="J363" i="9" a="1"/>
  <c r="J363" i="9"/>
  <c r="K363" i="9" a="1"/>
  <c r="K363" i="9"/>
  <c r="L363" i="9" a="1"/>
  <c r="L363" i="9"/>
  <c r="M363" i="9" a="1"/>
  <c r="M363" i="9"/>
  <c r="N363" i="9" a="1"/>
  <c r="N363" i="9"/>
  <c r="O363" i="9" a="1"/>
  <c r="O363" i="9"/>
  <c r="P363" i="9" a="1"/>
  <c r="P363" i="9"/>
  <c r="Q363" i="9" a="1"/>
  <c r="Q363" i="9"/>
  <c r="R363" i="9" a="1"/>
  <c r="R363" i="9"/>
  <c r="S363" i="9" a="1"/>
  <c r="S363" i="9"/>
  <c r="T363" i="9" a="1"/>
  <c r="T363" i="9"/>
  <c r="U363" i="9" a="1"/>
  <c r="U363" i="9"/>
  <c r="V363" i="9" a="1"/>
  <c r="V363" i="9"/>
  <c r="W363" i="9" a="1"/>
  <c r="W363" i="9"/>
  <c r="X363" i="9" a="1"/>
  <c r="X363" i="9"/>
  <c r="Y363" i="9" a="1"/>
  <c r="Y363" i="9"/>
  <c r="B364" i="9" a="1"/>
  <c r="B364" i="9"/>
  <c r="C364" i="9" a="1"/>
  <c r="C364" i="9"/>
  <c r="D364" i="9" a="1"/>
  <c r="D364" i="9"/>
  <c r="E364" i="9" a="1"/>
  <c r="E364" i="9"/>
  <c r="F364" i="9" a="1"/>
  <c r="F364" i="9"/>
  <c r="G364" i="9" a="1"/>
  <c r="G364" i="9"/>
  <c r="H364" i="9" a="1"/>
  <c r="H364" i="9"/>
  <c r="I364" i="9" a="1"/>
  <c r="I364" i="9"/>
  <c r="J364" i="9" a="1"/>
  <c r="J364" i="9"/>
  <c r="K364" i="9" a="1"/>
  <c r="K364" i="9"/>
  <c r="L364" i="9" a="1"/>
  <c r="L364" i="9"/>
  <c r="M364" i="9" a="1"/>
  <c r="M364" i="9"/>
  <c r="N364" i="9" a="1"/>
  <c r="N364" i="9"/>
  <c r="O364" i="9" a="1"/>
  <c r="O364" i="9"/>
  <c r="P364" i="9" a="1"/>
  <c r="P364" i="9"/>
  <c r="Q364" i="9" a="1"/>
  <c r="Q364" i="9"/>
  <c r="R364" i="9" a="1"/>
  <c r="R364" i="9"/>
  <c r="S364" i="9" a="1"/>
  <c r="S364" i="9"/>
  <c r="T364" i="9" a="1"/>
  <c r="T364" i="9"/>
  <c r="U364" i="9" a="1"/>
  <c r="U364" i="9"/>
  <c r="V364" i="9" a="1"/>
  <c r="V364" i="9"/>
  <c r="W364" i="9" a="1"/>
  <c r="W364" i="9"/>
  <c r="X364" i="9" a="1"/>
  <c r="X364" i="9"/>
  <c r="Y364" i="9" a="1"/>
  <c r="Y364" i="9"/>
  <c r="B365" i="9" a="1"/>
  <c r="B365" i="9"/>
  <c r="C365" i="9" a="1"/>
  <c r="C365" i="9"/>
  <c r="D365" i="9" a="1"/>
  <c r="D365" i="9"/>
  <c r="E365" i="9" a="1"/>
  <c r="E365" i="9"/>
  <c r="F365" i="9" a="1"/>
  <c r="F365" i="9"/>
  <c r="G365" i="9" a="1"/>
  <c r="G365" i="9"/>
  <c r="H365" i="9" a="1"/>
  <c r="H365" i="9"/>
  <c r="I365" i="9" a="1"/>
  <c r="I365" i="9"/>
  <c r="J365" i="9" a="1"/>
  <c r="J365" i="9"/>
  <c r="K365" i="9" a="1"/>
  <c r="K365" i="9"/>
  <c r="L365" i="9" a="1"/>
  <c r="L365" i="9"/>
  <c r="M365" i="9" a="1"/>
  <c r="M365" i="9"/>
  <c r="N365" i="9" a="1"/>
  <c r="N365" i="9"/>
  <c r="O365" i="9" a="1"/>
  <c r="O365" i="9"/>
  <c r="P365" i="9" a="1"/>
  <c r="P365" i="9"/>
  <c r="Q365" i="9" a="1"/>
  <c r="Q365" i="9"/>
  <c r="R365" i="9" a="1"/>
  <c r="R365" i="9"/>
  <c r="S365" i="9" a="1"/>
  <c r="S365" i="9"/>
  <c r="T365" i="9" a="1"/>
  <c r="T365" i="9"/>
  <c r="U365" i="9" a="1"/>
  <c r="U365" i="9"/>
  <c r="V365" i="9" a="1"/>
  <c r="V365" i="9"/>
  <c r="W365" i="9" a="1"/>
  <c r="W365" i="9"/>
  <c r="X365" i="9" a="1"/>
  <c r="X365" i="9"/>
  <c r="Y365" i="9" a="1"/>
  <c r="Y365" i="9"/>
  <c r="B366" i="9" a="1"/>
  <c r="B366" i="9"/>
  <c r="C366" i="9" a="1"/>
  <c r="C366" i="9"/>
  <c r="D366" i="9" a="1"/>
  <c r="D366" i="9"/>
  <c r="E366" i="9" a="1"/>
  <c r="E366" i="9"/>
  <c r="F366" i="9" a="1"/>
  <c r="F366" i="9"/>
  <c r="G366" i="9" a="1"/>
  <c r="G366" i="9"/>
  <c r="H366" i="9" a="1"/>
  <c r="H366" i="9"/>
  <c r="I366" i="9" a="1"/>
  <c r="I366" i="9"/>
  <c r="J366" i="9" a="1"/>
  <c r="J366" i="9"/>
  <c r="K366" i="9" a="1"/>
  <c r="K366" i="9"/>
  <c r="L366" i="9" a="1"/>
  <c r="L366" i="9"/>
  <c r="M366" i="9" a="1"/>
  <c r="M366" i="9"/>
  <c r="N366" i="9" a="1"/>
  <c r="N366" i="9"/>
  <c r="O366" i="9" a="1"/>
  <c r="O366" i="9"/>
  <c r="P366" i="9" a="1"/>
  <c r="P366" i="9"/>
  <c r="Q366" i="9" a="1"/>
  <c r="Q366" i="9"/>
  <c r="R366" i="9" a="1"/>
  <c r="R366" i="9"/>
  <c r="S366" i="9" a="1"/>
  <c r="S366" i="9"/>
  <c r="T366" i="9" a="1"/>
  <c r="T366" i="9"/>
  <c r="U366" i="9" a="1"/>
  <c r="U366" i="9"/>
  <c r="V366" i="9" a="1"/>
  <c r="V366" i="9"/>
  <c r="W366" i="9" a="1"/>
  <c r="W366" i="9"/>
  <c r="X366" i="9" a="1"/>
  <c r="X366" i="9"/>
  <c r="Y366" i="9" a="1"/>
  <c r="Y366" i="9"/>
  <c r="B367" i="9" a="1"/>
  <c r="B367" i="9"/>
  <c r="C367" i="9" a="1"/>
  <c r="C367" i="9"/>
  <c r="D367" i="9" a="1"/>
  <c r="D367" i="9"/>
  <c r="E367" i="9" a="1"/>
  <c r="E367" i="9"/>
  <c r="F367" i="9" a="1"/>
  <c r="F367" i="9"/>
  <c r="G367" i="9" a="1"/>
  <c r="G367" i="9"/>
  <c r="H367" i="9" a="1"/>
  <c r="H367" i="9"/>
  <c r="I367" i="9" a="1"/>
  <c r="I367" i="9"/>
  <c r="J367" i="9" a="1"/>
  <c r="J367" i="9"/>
  <c r="K367" i="9" a="1"/>
  <c r="K367" i="9"/>
  <c r="L367" i="9" a="1"/>
  <c r="L367" i="9"/>
  <c r="M367" i="9" a="1"/>
  <c r="M367" i="9"/>
  <c r="N367" i="9" a="1"/>
  <c r="N367" i="9"/>
  <c r="O367" i="9" a="1"/>
  <c r="O367" i="9"/>
  <c r="P367" i="9" a="1"/>
  <c r="P367" i="9"/>
  <c r="Q367" i="9" a="1"/>
  <c r="Q367" i="9"/>
  <c r="R367" i="9" a="1"/>
  <c r="R367" i="9"/>
  <c r="S367" i="9" a="1"/>
  <c r="S367" i="9"/>
  <c r="T367" i="9" a="1"/>
  <c r="T367" i="9"/>
  <c r="U367" i="9" a="1"/>
  <c r="U367" i="9"/>
  <c r="V367" i="9" a="1"/>
  <c r="V367" i="9"/>
  <c r="W367" i="9" a="1"/>
  <c r="W367" i="9"/>
  <c r="X367" i="9" a="1"/>
  <c r="X367" i="9"/>
  <c r="Y367" i="9" a="1"/>
  <c r="Y367" i="9"/>
  <c r="B368" i="9" a="1"/>
  <c r="B368" i="9"/>
  <c r="C368" i="9" a="1"/>
  <c r="C368" i="9"/>
  <c r="D368" i="9" a="1"/>
  <c r="D368" i="9"/>
  <c r="E368" i="9" a="1"/>
  <c r="E368" i="9"/>
  <c r="F368" i="9" a="1"/>
  <c r="F368" i="9"/>
  <c r="G368" i="9" a="1"/>
  <c r="G368" i="9"/>
  <c r="H368" i="9" a="1"/>
  <c r="H368" i="9"/>
  <c r="I368" i="9" a="1"/>
  <c r="I368" i="9"/>
  <c r="J368" i="9" a="1"/>
  <c r="J368" i="9"/>
  <c r="K368" i="9" a="1"/>
  <c r="K368" i="9"/>
  <c r="L368" i="9" a="1"/>
  <c r="L368" i="9"/>
  <c r="M368" i="9" a="1"/>
  <c r="M368" i="9"/>
  <c r="N368" i="9" a="1"/>
  <c r="N368" i="9"/>
  <c r="O368" i="9" a="1"/>
  <c r="O368" i="9"/>
  <c r="P368" i="9" a="1"/>
  <c r="P368" i="9"/>
  <c r="Q368" i="9" a="1"/>
  <c r="Q368" i="9"/>
  <c r="R368" i="9" a="1"/>
  <c r="R368" i="9"/>
  <c r="S368" i="9" a="1"/>
  <c r="S368" i="9"/>
  <c r="T368" i="9" a="1"/>
  <c r="T368" i="9"/>
  <c r="U368" i="9" a="1"/>
  <c r="U368" i="9"/>
  <c r="V368" i="9" a="1"/>
  <c r="V368" i="9"/>
  <c r="W368" i="9" a="1"/>
  <c r="W368" i="9"/>
  <c r="X368" i="9" a="1"/>
  <c r="X368" i="9"/>
  <c r="Y368" i="9" a="1"/>
  <c r="Y368" i="9"/>
  <c r="B369" i="9" a="1"/>
  <c r="B369" i="9"/>
  <c r="C369" i="9" a="1"/>
  <c r="C369" i="9"/>
  <c r="D369" i="9" a="1"/>
  <c r="D369" i="9"/>
  <c r="E369" i="9" a="1"/>
  <c r="E369" i="9"/>
  <c r="F369" i="9" a="1"/>
  <c r="F369" i="9"/>
  <c r="G369" i="9" a="1"/>
  <c r="G369" i="9"/>
  <c r="H369" i="9" a="1"/>
  <c r="H369" i="9"/>
  <c r="I369" i="9" a="1"/>
  <c r="I369" i="9"/>
  <c r="J369" i="9" a="1"/>
  <c r="J369" i="9"/>
  <c r="K369" i="9" a="1"/>
  <c r="K369" i="9"/>
  <c r="L369" i="9" a="1"/>
  <c r="L369" i="9"/>
  <c r="M369" i="9" a="1"/>
  <c r="M369" i="9"/>
  <c r="N369" i="9" a="1"/>
  <c r="N369" i="9"/>
  <c r="O369" i="9" a="1"/>
  <c r="O369" i="9"/>
  <c r="P369" i="9" a="1"/>
  <c r="P369" i="9"/>
  <c r="Q369" i="9" a="1"/>
  <c r="Q369" i="9"/>
  <c r="R369" i="9" a="1"/>
  <c r="R369" i="9"/>
  <c r="S369" i="9" a="1"/>
  <c r="S369" i="9"/>
  <c r="T369" i="9" a="1"/>
  <c r="T369" i="9"/>
  <c r="U369" i="9" a="1"/>
  <c r="U369" i="9"/>
  <c r="V369" i="9" a="1"/>
  <c r="V369" i="9"/>
  <c r="W369" i="9" a="1"/>
  <c r="W369" i="9"/>
  <c r="X369" i="9" a="1"/>
  <c r="X369" i="9"/>
  <c r="Y369" i="9" a="1"/>
  <c r="Y369" i="9"/>
  <c r="B370" i="9" a="1"/>
  <c r="B370" i="9"/>
  <c r="C370" i="9" a="1"/>
  <c r="C370" i="9"/>
  <c r="D370" i="9" a="1"/>
  <c r="D370" i="9"/>
  <c r="E370" i="9" a="1"/>
  <c r="E370" i="9"/>
  <c r="F370" i="9" a="1"/>
  <c r="F370" i="9"/>
  <c r="G370" i="9" a="1"/>
  <c r="G370" i="9"/>
  <c r="H370" i="9" a="1"/>
  <c r="H370" i="9"/>
  <c r="I370" i="9" a="1"/>
  <c r="I370" i="9"/>
  <c r="J370" i="9" a="1"/>
  <c r="J370" i="9"/>
  <c r="K370" i="9" a="1"/>
  <c r="K370" i="9"/>
  <c r="L370" i="9" a="1"/>
  <c r="L370" i="9"/>
  <c r="M370" i="9" a="1"/>
  <c r="M370" i="9"/>
  <c r="N370" i="9" a="1"/>
  <c r="N370" i="9"/>
  <c r="O370" i="9" a="1"/>
  <c r="O370" i="9"/>
  <c r="P370" i="9" a="1"/>
  <c r="P370" i="9"/>
  <c r="Q370" i="9" a="1"/>
  <c r="Q370" i="9"/>
  <c r="R370" i="9" a="1"/>
  <c r="R370" i="9"/>
  <c r="S370" i="9" a="1"/>
  <c r="S370" i="9"/>
  <c r="T370" i="9" a="1"/>
  <c r="T370" i="9"/>
  <c r="U370" i="9" a="1"/>
  <c r="U370" i="9"/>
  <c r="V370" i="9" a="1"/>
  <c r="V370" i="9"/>
  <c r="W370" i="9" a="1"/>
  <c r="W370" i="9"/>
  <c r="X370" i="9" a="1"/>
  <c r="X370" i="9"/>
  <c r="Y370" i="9" a="1"/>
  <c r="Y370" i="9"/>
  <c r="B371" i="9" a="1"/>
  <c r="B371" i="9"/>
  <c r="C371" i="9" a="1"/>
  <c r="C371" i="9"/>
  <c r="D371" i="9" a="1"/>
  <c r="D371" i="9"/>
  <c r="E371" i="9" a="1"/>
  <c r="E371" i="9"/>
  <c r="F371" i="9" a="1"/>
  <c r="F371" i="9"/>
  <c r="G371" i="9" a="1"/>
  <c r="G371" i="9"/>
  <c r="H371" i="9" a="1"/>
  <c r="H371" i="9"/>
  <c r="I371" i="9" a="1"/>
  <c r="I371" i="9"/>
  <c r="J371" i="9" a="1"/>
  <c r="J371" i="9"/>
  <c r="K371" i="9" a="1"/>
  <c r="K371" i="9"/>
  <c r="L371" i="9" a="1"/>
  <c r="L371" i="9"/>
  <c r="M371" i="9" a="1"/>
  <c r="M371" i="9"/>
  <c r="N371" i="9" a="1"/>
  <c r="N371" i="9"/>
  <c r="O371" i="9" a="1"/>
  <c r="O371" i="9"/>
  <c r="P371" i="9" a="1"/>
  <c r="P371" i="9"/>
  <c r="Q371" i="9" a="1"/>
  <c r="Q371" i="9"/>
  <c r="R371" i="9" a="1"/>
  <c r="R371" i="9"/>
  <c r="S371" i="9" a="1"/>
  <c r="S371" i="9"/>
  <c r="T371" i="9" a="1"/>
  <c r="T371" i="9"/>
  <c r="U371" i="9" a="1"/>
  <c r="U371" i="9"/>
  <c r="V371" i="9" a="1"/>
  <c r="V371" i="9"/>
  <c r="W371" i="9" a="1"/>
  <c r="W371" i="9"/>
  <c r="X371" i="9" a="1"/>
  <c r="X371" i="9"/>
  <c r="Y371" i="9" a="1"/>
  <c r="Y371" i="9"/>
  <c r="B372" i="9" a="1"/>
  <c r="B372" i="9"/>
  <c r="C372" i="9" a="1"/>
  <c r="C372" i="9"/>
  <c r="D372" i="9" a="1"/>
  <c r="D372" i="9"/>
  <c r="E372" i="9" a="1"/>
  <c r="E372" i="9"/>
  <c r="F372" i="9" a="1"/>
  <c r="F372" i="9"/>
  <c r="G372" i="9" a="1"/>
  <c r="G372" i="9"/>
  <c r="H372" i="9" a="1"/>
  <c r="H372" i="9"/>
  <c r="I372" i="9" a="1"/>
  <c r="I372" i="9"/>
  <c r="J372" i="9" a="1"/>
  <c r="J372" i="9"/>
  <c r="K372" i="9" a="1"/>
  <c r="K372" i="9"/>
  <c r="L372" i="9" a="1"/>
  <c r="L372" i="9"/>
  <c r="M372" i="9" a="1"/>
  <c r="M372" i="9"/>
  <c r="N372" i="9" a="1"/>
  <c r="N372" i="9"/>
  <c r="O372" i="9" a="1"/>
  <c r="O372" i="9"/>
  <c r="P372" i="9" a="1"/>
  <c r="P372" i="9"/>
  <c r="Q372" i="9" a="1"/>
  <c r="Q372" i="9"/>
  <c r="R372" i="9" a="1"/>
  <c r="R372" i="9"/>
  <c r="S372" i="9" a="1"/>
  <c r="S372" i="9"/>
  <c r="T372" i="9" a="1"/>
  <c r="T372" i="9"/>
  <c r="U372" i="9" a="1"/>
  <c r="U372" i="9"/>
  <c r="V372" i="9" a="1"/>
  <c r="V372" i="9"/>
  <c r="W372" i="9" a="1"/>
  <c r="W372" i="9"/>
  <c r="X372" i="9" a="1"/>
  <c r="X372" i="9"/>
  <c r="Y372" i="9" a="1"/>
  <c r="Y372" i="9"/>
  <c r="B373" i="9" a="1"/>
  <c r="B373" i="9"/>
  <c r="C373" i="9" a="1"/>
  <c r="C373" i="9"/>
  <c r="D373" i="9" a="1"/>
  <c r="D373" i="9"/>
  <c r="E373" i="9" a="1"/>
  <c r="E373" i="9"/>
  <c r="F373" i="9" a="1"/>
  <c r="F373" i="9"/>
  <c r="G373" i="9" a="1"/>
  <c r="G373" i="9"/>
  <c r="H373" i="9" a="1"/>
  <c r="H373" i="9"/>
  <c r="I373" i="9" a="1"/>
  <c r="I373" i="9"/>
  <c r="J373" i="9" a="1"/>
  <c r="J373" i="9"/>
  <c r="K373" i="9" a="1"/>
  <c r="K373" i="9"/>
  <c r="L373" i="9" a="1"/>
  <c r="L373" i="9"/>
  <c r="M373" i="9" a="1"/>
  <c r="M373" i="9"/>
  <c r="N373" i="9" a="1"/>
  <c r="N373" i="9"/>
  <c r="O373" i="9" a="1"/>
  <c r="O373" i="9"/>
  <c r="P373" i="9" a="1"/>
  <c r="P373" i="9"/>
  <c r="Q373" i="9" a="1"/>
  <c r="Q373" i="9"/>
  <c r="R373" i="9" a="1"/>
  <c r="R373" i="9"/>
  <c r="S373" i="9" a="1"/>
  <c r="S373" i="9"/>
  <c r="T373" i="9" a="1"/>
  <c r="T373" i="9"/>
  <c r="U373" i="9" a="1"/>
  <c r="U373" i="9"/>
  <c r="V373" i="9" a="1"/>
  <c r="V373" i="9"/>
  <c r="W373" i="9" a="1"/>
  <c r="W373" i="9"/>
  <c r="X373" i="9" a="1"/>
  <c r="X373" i="9"/>
  <c r="Y373" i="9" a="1"/>
  <c r="Y373" i="9"/>
  <c r="B374" i="9" a="1"/>
  <c r="B374" i="9"/>
  <c r="C374" i="9" a="1"/>
  <c r="C374" i="9"/>
  <c r="D374" i="9" a="1"/>
  <c r="D374" i="9"/>
  <c r="E374" i="9" a="1"/>
  <c r="E374" i="9"/>
  <c r="F374" i="9" a="1"/>
  <c r="F374" i="9"/>
  <c r="G374" i="9" a="1"/>
  <c r="G374" i="9"/>
  <c r="H374" i="9" a="1"/>
  <c r="H374" i="9"/>
  <c r="I374" i="9" a="1"/>
  <c r="I374" i="9"/>
  <c r="J374" i="9" a="1"/>
  <c r="J374" i="9"/>
  <c r="K374" i="9" a="1"/>
  <c r="K374" i="9"/>
  <c r="L374" i="9" a="1"/>
  <c r="L374" i="9"/>
  <c r="M374" i="9" a="1"/>
  <c r="M374" i="9"/>
  <c r="N374" i="9" a="1"/>
  <c r="N374" i="9"/>
  <c r="O374" i="9" a="1"/>
  <c r="O374" i="9"/>
  <c r="P374" i="9" a="1"/>
  <c r="P374" i="9"/>
  <c r="Q374" i="9" a="1"/>
  <c r="Q374" i="9"/>
  <c r="R374" i="9" a="1"/>
  <c r="R374" i="9"/>
  <c r="S374" i="9" a="1"/>
  <c r="S374" i="9"/>
  <c r="T374" i="9" a="1"/>
  <c r="T374" i="9"/>
  <c r="U374" i="9" a="1"/>
  <c r="U374" i="9"/>
  <c r="V374" i="9" a="1"/>
  <c r="V374" i="9"/>
  <c r="W374" i="9" a="1"/>
  <c r="W374" i="9"/>
  <c r="X374" i="9" a="1"/>
  <c r="X374" i="9"/>
  <c r="Y374" i="9" a="1"/>
  <c r="Y374" i="9"/>
  <c r="B375" i="9" a="1"/>
  <c r="B375" i="9"/>
  <c r="C375" i="9" a="1"/>
  <c r="C375" i="9"/>
  <c r="D375" i="9" a="1"/>
  <c r="D375" i="9"/>
  <c r="E375" i="9" a="1"/>
  <c r="E375" i="9"/>
  <c r="F375" i="9" a="1"/>
  <c r="F375" i="9"/>
  <c r="G375" i="9" a="1"/>
  <c r="G375" i="9"/>
  <c r="H375" i="9" a="1"/>
  <c r="H375" i="9"/>
  <c r="I375" i="9" a="1"/>
  <c r="I375" i="9"/>
  <c r="J375" i="9" a="1"/>
  <c r="J375" i="9"/>
  <c r="K375" i="9" a="1"/>
  <c r="K375" i="9"/>
  <c r="L375" i="9" a="1"/>
  <c r="L375" i="9"/>
  <c r="M375" i="9" a="1"/>
  <c r="M375" i="9"/>
  <c r="N375" i="9" a="1"/>
  <c r="N375" i="9"/>
  <c r="O375" i="9" a="1"/>
  <c r="O375" i="9"/>
  <c r="P375" i="9" a="1"/>
  <c r="P375" i="9"/>
  <c r="Q375" i="9" a="1"/>
  <c r="Q375" i="9"/>
  <c r="R375" i="9" a="1"/>
  <c r="R375" i="9"/>
  <c r="S375" i="9" a="1"/>
  <c r="S375" i="9"/>
  <c r="T375" i="9" a="1"/>
  <c r="T375" i="9"/>
  <c r="U375" i="9" a="1"/>
  <c r="U375" i="9"/>
  <c r="V375" i="9" a="1"/>
  <c r="V375" i="9"/>
  <c r="W375" i="9" a="1"/>
  <c r="W375" i="9"/>
  <c r="X375" i="9" a="1"/>
  <c r="X375" i="9"/>
  <c r="Y375" i="9" a="1"/>
  <c r="Y375" i="9"/>
  <c r="B376" i="9" a="1"/>
  <c r="B376" i="9"/>
  <c r="C376" i="9" a="1"/>
  <c r="C376" i="9"/>
  <c r="D376" i="9" a="1"/>
  <c r="D376" i="9"/>
  <c r="E376" i="9" a="1"/>
  <c r="E376" i="9"/>
  <c r="F376" i="9" a="1"/>
  <c r="F376" i="9"/>
  <c r="G376" i="9" a="1"/>
  <c r="G376" i="9"/>
  <c r="H376" i="9" a="1"/>
  <c r="H376" i="9"/>
  <c r="I376" i="9" a="1"/>
  <c r="I376" i="9"/>
  <c r="J376" i="9" a="1"/>
  <c r="J376" i="9"/>
  <c r="K376" i="9" a="1"/>
  <c r="K376" i="9"/>
  <c r="L376" i="9" a="1"/>
  <c r="L376" i="9"/>
  <c r="M376" i="9" a="1"/>
  <c r="M376" i="9"/>
  <c r="N376" i="9" a="1"/>
  <c r="N376" i="9"/>
  <c r="O376" i="9" a="1"/>
  <c r="O376" i="9"/>
  <c r="P376" i="9" a="1"/>
  <c r="P376" i="9"/>
  <c r="Q376" i="9" a="1"/>
  <c r="Q376" i="9"/>
  <c r="R376" i="9" a="1"/>
  <c r="R376" i="9"/>
  <c r="S376" i="9" a="1"/>
  <c r="S376" i="9"/>
  <c r="T376" i="9" a="1"/>
  <c r="T376" i="9"/>
  <c r="U376" i="9" a="1"/>
  <c r="U376" i="9"/>
  <c r="V376" i="9" a="1"/>
  <c r="V376" i="9"/>
  <c r="W376" i="9" a="1"/>
  <c r="W376" i="9"/>
  <c r="X376" i="9" a="1"/>
  <c r="X376" i="9"/>
  <c r="Y376" i="9" a="1"/>
  <c r="Y376" i="9"/>
  <c r="B377" i="9" a="1"/>
  <c r="B377" i="9"/>
  <c r="C377" i="9" a="1"/>
  <c r="C377" i="9"/>
  <c r="D377" i="9" a="1"/>
  <c r="D377" i="9"/>
  <c r="E377" i="9" a="1"/>
  <c r="E377" i="9"/>
  <c r="F377" i="9" a="1"/>
  <c r="F377" i="9"/>
  <c r="G377" i="9" a="1"/>
  <c r="G377" i="9"/>
  <c r="H377" i="9" a="1"/>
  <c r="H377" i="9"/>
  <c r="I377" i="9" a="1"/>
  <c r="I377" i="9"/>
  <c r="J377" i="9" a="1"/>
  <c r="J377" i="9"/>
  <c r="K377" i="9" a="1"/>
  <c r="K377" i="9"/>
  <c r="L377" i="9" a="1"/>
  <c r="L377" i="9"/>
  <c r="M377" i="9" a="1"/>
  <c r="M377" i="9"/>
  <c r="N377" i="9" a="1"/>
  <c r="N377" i="9"/>
  <c r="O377" i="9" a="1"/>
  <c r="O377" i="9"/>
  <c r="P377" i="9" a="1"/>
  <c r="P377" i="9"/>
  <c r="Q377" i="9" a="1"/>
  <c r="Q377" i="9"/>
  <c r="R377" i="9" a="1"/>
  <c r="R377" i="9"/>
  <c r="S377" i="9" a="1"/>
  <c r="S377" i="9"/>
  <c r="T377" i="9" a="1"/>
  <c r="T377" i="9"/>
  <c r="U377" i="9" a="1"/>
  <c r="U377" i="9"/>
  <c r="V377" i="9" a="1"/>
  <c r="V377" i="9"/>
  <c r="W377" i="9" a="1"/>
  <c r="W377" i="9"/>
  <c r="X377" i="9" a="1"/>
  <c r="X377" i="9"/>
  <c r="Y377" i="9" a="1"/>
  <c r="Y377" i="9"/>
  <c r="B378" i="9" a="1"/>
  <c r="B378" i="9"/>
  <c r="C378" i="9" a="1"/>
  <c r="C378" i="9"/>
  <c r="D378" i="9" a="1"/>
  <c r="D378" i="9"/>
  <c r="E378" i="9" a="1"/>
  <c r="E378" i="9"/>
  <c r="F378" i="9" a="1"/>
  <c r="F378" i="9"/>
  <c r="G378" i="9" a="1"/>
  <c r="G378" i="9"/>
  <c r="H378" i="9" a="1"/>
  <c r="H378" i="9"/>
  <c r="I378" i="9" a="1"/>
  <c r="I378" i="9"/>
  <c r="J378" i="9" a="1"/>
  <c r="J378" i="9"/>
  <c r="K378" i="9" a="1"/>
  <c r="K378" i="9"/>
  <c r="L378" i="9" a="1"/>
  <c r="L378" i="9"/>
  <c r="M378" i="9" a="1"/>
  <c r="M378" i="9"/>
  <c r="N378" i="9" a="1"/>
  <c r="N378" i="9"/>
  <c r="O378" i="9" a="1"/>
  <c r="O378" i="9"/>
  <c r="P378" i="9" a="1"/>
  <c r="P378" i="9"/>
  <c r="Q378" i="9" a="1"/>
  <c r="Q378" i="9"/>
  <c r="R378" i="9" a="1"/>
  <c r="R378" i="9"/>
  <c r="S378" i="9" a="1"/>
  <c r="S378" i="9"/>
  <c r="T378" i="9" a="1"/>
  <c r="T378" i="9"/>
  <c r="U378" i="9" a="1"/>
  <c r="U378" i="9"/>
  <c r="V378" i="9" a="1"/>
  <c r="V378" i="9"/>
  <c r="W378" i="9" a="1"/>
  <c r="W378" i="9"/>
  <c r="X378" i="9" a="1"/>
  <c r="X378" i="9"/>
  <c r="Y378" i="9" a="1"/>
  <c r="Y378" i="9"/>
  <c r="B379" i="9" a="1"/>
  <c r="B379" i="9"/>
  <c r="C379" i="9" a="1"/>
  <c r="C379" i="9"/>
  <c r="D379" i="9" a="1"/>
  <c r="D379" i="9"/>
  <c r="E379" i="9" a="1"/>
  <c r="E379" i="9"/>
  <c r="F379" i="9" a="1"/>
  <c r="F379" i="9"/>
  <c r="G379" i="9" a="1"/>
  <c r="G379" i="9"/>
  <c r="H379" i="9" a="1"/>
  <c r="H379" i="9"/>
  <c r="I379" i="9" a="1"/>
  <c r="I379" i="9"/>
  <c r="J379" i="9" a="1"/>
  <c r="J379" i="9"/>
  <c r="K379" i="9" a="1"/>
  <c r="K379" i="9"/>
  <c r="L379" i="9" a="1"/>
  <c r="L379" i="9"/>
  <c r="M379" i="9" a="1"/>
  <c r="M379" i="9"/>
  <c r="N379" i="9" a="1"/>
  <c r="N379" i="9"/>
  <c r="O379" i="9" a="1"/>
  <c r="O379" i="9"/>
  <c r="P379" i="9" a="1"/>
  <c r="P379" i="9"/>
  <c r="Q379" i="9" a="1"/>
  <c r="Q379" i="9"/>
  <c r="R379" i="9" a="1"/>
  <c r="R379" i="9"/>
  <c r="S379" i="9" a="1"/>
  <c r="S379" i="9"/>
  <c r="T379" i="9" a="1"/>
  <c r="T379" i="9"/>
  <c r="U379" i="9" a="1"/>
  <c r="U379" i="9"/>
  <c r="V379" i="9" a="1"/>
  <c r="V379" i="9"/>
  <c r="W379" i="9" a="1"/>
  <c r="W379" i="9"/>
  <c r="X379" i="9" a="1"/>
  <c r="X379" i="9"/>
  <c r="Y379" i="9" a="1"/>
  <c r="Y379" i="9"/>
  <c r="B380" i="9" a="1"/>
  <c r="B380" i="9"/>
  <c r="C380" i="9" a="1"/>
  <c r="C380" i="9"/>
  <c r="D380" i="9" a="1"/>
  <c r="D380" i="9"/>
  <c r="E380" i="9" a="1"/>
  <c r="E380" i="9"/>
  <c r="F380" i="9" a="1"/>
  <c r="F380" i="9"/>
  <c r="G380" i="9" a="1"/>
  <c r="G380" i="9"/>
  <c r="H380" i="9" a="1"/>
  <c r="H380" i="9"/>
  <c r="I380" i="9" a="1"/>
  <c r="I380" i="9"/>
  <c r="J380" i="9" a="1"/>
  <c r="J380" i="9"/>
  <c r="K380" i="9" a="1"/>
  <c r="K380" i="9"/>
  <c r="L380" i="9" a="1"/>
  <c r="L380" i="9"/>
  <c r="M380" i="9" a="1"/>
  <c r="M380" i="9"/>
  <c r="N380" i="9" a="1"/>
  <c r="N380" i="9"/>
  <c r="O380" i="9" a="1"/>
  <c r="O380" i="9"/>
  <c r="P380" i="9" a="1"/>
  <c r="P380" i="9"/>
  <c r="Q380" i="9" a="1"/>
  <c r="Q380" i="9"/>
  <c r="R380" i="9" a="1"/>
  <c r="R380" i="9"/>
  <c r="S380" i="9" a="1"/>
  <c r="S380" i="9"/>
  <c r="T380" i="9" a="1"/>
  <c r="T380" i="9"/>
  <c r="U380" i="9" a="1"/>
  <c r="U380" i="9"/>
  <c r="V380" i="9" a="1"/>
  <c r="V380" i="9"/>
  <c r="W380" i="9" a="1"/>
  <c r="W380" i="9"/>
  <c r="X380" i="9" a="1"/>
  <c r="X380" i="9"/>
  <c r="Y380" i="9" a="1"/>
  <c r="Y380" i="9"/>
  <c r="B381" i="9" a="1"/>
  <c r="B381" i="9"/>
  <c r="C381" i="9" a="1"/>
  <c r="C381" i="9"/>
  <c r="D381" i="9" a="1"/>
  <c r="D381" i="9"/>
  <c r="E381" i="9" a="1"/>
  <c r="E381" i="9"/>
  <c r="F381" i="9" a="1"/>
  <c r="F381" i="9"/>
  <c r="G381" i="9" a="1"/>
  <c r="G381" i="9"/>
  <c r="H381" i="9" a="1"/>
  <c r="H381" i="9"/>
  <c r="I381" i="9" a="1"/>
  <c r="I381" i="9"/>
  <c r="J381" i="9" a="1"/>
  <c r="J381" i="9"/>
  <c r="K381" i="9" a="1"/>
  <c r="K381" i="9"/>
  <c r="L381" i="9" a="1"/>
  <c r="L381" i="9"/>
  <c r="M381" i="9" a="1"/>
  <c r="M381" i="9"/>
  <c r="N381" i="9" a="1"/>
  <c r="N381" i="9"/>
  <c r="O381" i="9" a="1"/>
  <c r="O381" i="9"/>
  <c r="P381" i="9" a="1"/>
  <c r="P381" i="9"/>
  <c r="Q381" i="9" a="1"/>
  <c r="Q381" i="9"/>
  <c r="R381" i="9" a="1"/>
  <c r="R381" i="9"/>
  <c r="S381" i="9" a="1"/>
  <c r="S381" i="9"/>
  <c r="T381" i="9" a="1"/>
  <c r="T381" i="9"/>
  <c r="U381" i="9" a="1"/>
  <c r="U381" i="9"/>
  <c r="V381" i="9" a="1"/>
  <c r="V381" i="9"/>
  <c r="W381" i="9" a="1"/>
  <c r="W381" i="9"/>
  <c r="X381" i="9" a="1"/>
  <c r="X381" i="9"/>
  <c r="Y381" i="9" a="1"/>
  <c r="Y381" i="9"/>
  <c r="B382" i="9" a="1"/>
  <c r="B382" i="9"/>
  <c r="C382" i="9" a="1"/>
  <c r="C382" i="9"/>
  <c r="D382" i="9" a="1"/>
  <c r="D382" i="9"/>
  <c r="E382" i="9" a="1"/>
  <c r="E382" i="9"/>
  <c r="F382" i="9" a="1"/>
  <c r="F382" i="9"/>
  <c r="G382" i="9" a="1"/>
  <c r="G382" i="9"/>
  <c r="H382" i="9" a="1"/>
  <c r="H382" i="9"/>
  <c r="I382" i="9" a="1"/>
  <c r="I382" i="9"/>
  <c r="J382" i="9" a="1"/>
  <c r="J382" i="9"/>
  <c r="K382" i="9" a="1"/>
  <c r="K382" i="9"/>
  <c r="L382" i="9" a="1"/>
  <c r="L382" i="9"/>
  <c r="M382" i="9" a="1"/>
  <c r="M382" i="9"/>
  <c r="N382" i="9" a="1"/>
  <c r="N382" i="9"/>
  <c r="O382" i="9" a="1"/>
  <c r="O382" i="9"/>
  <c r="P382" i="9" a="1"/>
  <c r="P382" i="9"/>
  <c r="Q382" i="9" a="1"/>
  <c r="Q382" i="9"/>
  <c r="R382" i="9" a="1"/>
  <c r="R382" i="9"/>
  <c r="S382" i="9" a="1"/>
  <c r="S382" i="9"/>
  <c r="T382" i="9" a="1"/>
  <c r="T382" i="9"/>
  <c r="U382" i="9" a="1"/>
  <c r="U382" i="9"/>
  <c r="V382" i="9" a="1"/>
  <c r="V382" i="9"/>
  <c r="W382" i="9" a="1"/>
  <c r="W382" i="9"/>
  <c r="X382" i="9" a="1"/>
  <c r="X382" i="9"/>
  <c r="Y382" i="9" a="1"/>
  <c r="Y382" i="9"/>
  <c r="B383" i="9" a="1"/>
  <c r="B383" i="9"/>
  <c r="C383" i="9" a="1"/>
  <c r="C383" i="9"/>
  <c r="D383" i="9" a="1"/>
  <c r="D383" i="9"/>
  <c r="E383" i="9" a="1"/>
  <c r="E383" i="9"/>
  <c r="F383" i="9" a="1"/>
  <c r="F383" i="9"/>
  <c r="G383" i="9" a="1"/>
  <c r="G383" i="9"/>
  <c r="H383" i="9" a="1"/>
  <c r="H383" i="9"/>
  <c r="I383" i="9" a="1"/>
  <c r="I383" i="9"/>
  <c r="J383" i="9" a="1"/>
  <c r="J383" i="9"/>
  <c r="K383" i="9" a="1"/>
  <c r="K383" i="9"/>
  <c r="L383" i="9" a="1"/>
  <c r="L383" i="9"/>
  <c r="M383" i="9" a="1"/>
  <c r="M383" i="9"/>
  <c r="N383" i="9" a="1"/>
  <c r="N383" i="9"/>
  <c r="O383" i="9" a="1"/>
  <c r="O383" i="9"/>
  <c r="P383" i="9" a="1"/>
  <c r="P383" i="9"/>
  <c r="Q383" i="9" a="1"/>
  <c r="Q383" i="9"/>
  <c r="R383" i="9" a="1"/>
  <c r="R383" i="9"/>
  <c r="S383" i="9" a="1"/>
  <c r="S383" i="9"/>
  <c r="T383" i="9" a="1"/>
  <c r="T383" i="9"/>
  <c r="U383" i="9" a="1"/>
  <c r="U383" i="9"/>
  <c r="V383" i="9" a="1"/>
  <c r="V383" i="9"/>
  <c r="W383" i="9" a="1"/>
  <c r="W383" i="9"/>
  <c r="X383" i="9" a="1"/>
  <c r="X383" i="9"/>
  <c r="Y383" i="9" a="1"/>
  <c r="Y383" i="9"/>
  <c r="B384" i="9" a="1"/>
  <c r="B384" i="9"/>
  <c r="C384" i="9" a="1"/>
  <c r="C384" i="9"/>
  <c r="D384" i="9" a="1"/>
  <c r="D384" i="9"/>
  <c r="E384" i="9" a="1"/>
  <c r="E384" i="9"/>
  <c r="F384" i="9" a="1"/>
  <c r="F384" i="9"/>
  <c r="G384" i="9" a="1"/>
  <c r="G384" i="9"/>
  <c r="H384" i="9" a="1"/>
  <c r="H384" i="9"/>
  <c r="I384" i="9" a="1"/>
  <c r="I384" i="9"/>
  <c r="J384" i="9" a="1"/>
  <c r="J384" i="9"/>
  <c r="K384" i="9" a="1"/>
  <c r="K384" i="9"/>
  <c r="L384" i="9" a="1"/>
  <c r="L384" i="9"/>
  <c r="M384" i="9" a="1"/>
  <c r="M384" i="9"/>
  <c r="N384" i="9" a="1"/>
  <c r="N384" i="9"/>
  <c r="O384" i="9" a="1"/>
  <c r="O384" i="9"/>
  <c r="P384" i="9" a="1"/>
  <c r="P384" i="9"/>
  <c r="Q384" i="9" a="1"/>
  <c r="Q384" i="9"/>
  <c r="R384" i="9" a="1"/>
  <c r="R384" i="9"/>
  <c r="S384" i="9" a="1"/>
  <c r="S384" i="9"/>
  <c r="T384" i="9" a="1"/>
  <c r="T384" i="9"/>
  <c r="U384" i="9" a="1"/>
  <c r="U384" i="9"/>
  <c r="V384" i="9" a="1"/>
  <c r="V384" i="9"/>
  <c r="W384" i="9" a="1"/>
  <c r="W384" i="9"/>
  <c r="X384" i="9" a="1"/>
  <c r="X384" i="9"/>
  <c r="Y384" i="9" a="1"/>
  <c r="Y384" i="9"/>
  <c r="B385" i="9" a="1"/>
  <c r="B385" i="9"/>
  <c r="C385" i="9" a="1"/>
  <c r="C385" i="9"/>
  <c r="D385" i="9" a="1"/>
  <c r="D385" i="9"/>
  <c r="E385" i="9" a="1"/>
  <c r="E385" i="9"/>
  <c r="F385" i="9" a="1"/>
  <c r="F385" i="9"/>
  <c r="G385" i="9" a="1"/>
  <c r="G385" i="9"/>
  <c r="H385" i="9" a="1"/>
  <c r="H385" i="9"/>
  <c r="I385" i="9" a="1"/>
  <c r="I385" i="9"/>
  <c r="J385" i="9" a="1"/>
  <c r="J385" i="9"/>
  <c r="K385" i="9" a="1"/>
  <c r="K385" i="9"/>
  <c r="L385" i="9" a="1"/>
  <c r="L385" i="9"/>
  <c r="M385" i="9" a="1"/>
  <c r="M385" i="9"/>
  <c r="N385" i="9" a="1"/>
  <c r="N385" i="9"/>
  <c r="O385" i="9" a="1"/>
  <c r="O385" i="9"/>
  <c r="P385" i="9" a="1"/>
  <c r="P385" i="9"/>
  <c r="Q385" i="9" a="1"/>
  <c r="Q385" i="9"/>
  <c r="R385" i="9" a="1"/>
  <c r="R385" i="9"/>
  <c r="S385" i="9" a="1"/>
  <c r="S385" i="9"/>
  <c r="T385" i="9" a="1"/>
  <c r="T385" i="9"/>
  <c r="U385" i="9" a="1"/>
  <c r="U385" i="9"/>
  <c r="V385" i="9" a="1"/>
  <c r="V385" i="9"/>
  <c r="W385" i="9" a="1"/>
  <c r="W385" i="9"/>
  <c r="X385" i="9" a="1"/>
  <c r="X385" i="9"/>
  <c r="Y385" i="9" a="1"/>
  <c r="Y385" i="9"/>
  <c r="B386" i="9" a="1"/>
  <c r="B386" i="9"/>
  <c r="C386" i="9" a="1"/>
  <c r="C386" i="9"/>
  <c r="D386" i="9" a="1"/>
  <c r="D386" i="9"/>
  <c r="E386" i="9" a="1"/>
  <c r="E386" i="9"/>
  <c r="F386" i="9" a="1"/>
  <c r="F386" i="9"/>
  <c r="G386" i="9" a="1"/>
  <c r="G386" i="9"/>
  <c r="H386" i="9" a="1"/>
  <c r="H386" i="9"/>
  <c r="I386" i="9" a="1"/>
  <c r="I386" i="9"/>
  <c r="J386" i="9" a="1"/>
  <c r="J386" i="9"/>
  <c r="K386" i="9" a="1"/>
  <c r="K386" i="9"/>
  <c r="L386" i="9" a="1"/>
  <c r="L386" i="9"/>
  <c r="M386" i="9" a="1"/>
  <c r="M386" i="9"/>
  <c r="N386" i="9" a="1"/>
  <c r="N386" i="9"/>
  <c r="O386" i="9" a="1"/>
  <c r="O386" i="9"/>
  <c r="P386" i="9" a="1"/>
  <c r="P386" i="9"/>
  <c r="Q386" i="9" a="1"/>
  <c r="Q386" i="9"/>
  <c r="R386" i="9" a="1"/>
  <c r="R386" i="9"/>
  <c r="S386" i="9" a="1"/>
  <c r="S386" i="9"/>
  <c r="T386" i="9" a="1"/>
  <c r="T386" i="9"/>
  <c r="U386" i="9" a="1"/>
  <c r="U386" i="9"/>
  <c r="V386" i="9" a="1"/>
  <c r="V386" i="9"/>
  <c r="W386" i="9" a="1"/>
  <c r="W386" i="9"/>
  <c r="X386" i="9" a="1"/>
  <c r="X386" i="9"/>
  <c r="Y386" i="9" a="1"/>
  <c r="Y386" i="9"/>
  <c r="B387" i="9" a="1"/>
  <c r="B387" i="9"/>
  <c r="C387" i="9" a="1"/>
  <c r="C387" i="9"/>
  <c r="D387" i="9" a="1"/>
  <c r="D387" i="9"/>
  <c r="E387" i="9" a="1"/>
  <c r="E387" i="9"/>
  <c r="F387" i="9" a="1"/>
  <c r="F387" i="9"/>
  <c r="G387" i="9" a="1"/>
  <c r="G387" i="9"/>
  <c r="H387" i="9" a="1"/>
  <c r="H387" i="9"/>
  <c r="I387" i="9" a="1"/>
  <c r="I387" i="9"/>
  <c r="J387" i="9" a="1"/>
  <c r="J387" i="9"/>
  <c r="K387" i="9" a="1"/>
  <c r="K387" i="9"/>
  <c r="L387" i="9" a="1"/>
  <c r="L387" i="9"/>
  <c r="M387" i="9" a="1"/>
  <c r="M387" i="9"/>
  <c r="N387" i="9" a="1"/>
  <c r="N387" i="9"/>
  <c r="O387" i="9" a="1"/>
  <c r="O387" i="9"/>
  <c r="P387" i="9" a="1"/>
  <c r="P387" i="9"/>
  <c r="Q387" i="9" a="1"/>
  <c r="Q387" i="9"/>
  <c r="R387" i="9" a="1"/>
  <c r="R387" i="9"/>
  <c r="S387" i="9" a="1"/>
  <c r="S387" i="9"/>
  <c r="T387" i="9" a="1"/>
  <c r="T387" i="9"/>
  <c r="U387" i="9" a="1"/>
  <c r="U387" i="9"/>
  <c r="V387" i="9" a="1"/>
  <c r="V387" i="9"/>
  <c r="W387" i="9" a="1"/>
  <c r="W387" i="9"/>
  <c r="X387" i="9" a="1"/>
  <c r="X387" i="9"/>
  <c r="Y387" i="9" a="1"/>
  <c r="Y387" i="9"/>
  <c r="B388" i="9" a="1"/>
  <c r="B388" i="9"/>
  <c r="C388" i="9" a="1"/>
  <c r="C388" i="9"/>
  <c r="D388" i="9" a="1"/>
  <c r="D388" i="9"/>
  <c r="E388" i="9" a="1"/>
  <c r="E388" i="9"/>
  <c r="F388" i="9" a="1"/>
  <c r="F388" i="9"/>
  <c r="G388" i="9" a="1"/>
  <c r="G388" i="9"/>
  <c r="H388" i="9" a="1"/>
  <c r="H388" i="9"/>
  <c r="I388" i="9" a="1"/>
  <c r="I388" i="9"/>
  <c r="J388" i="9" a="1"/>
  <c r="J388" i="9"/>
  <c r="K388" i="9" a="1"/>
  <c r="K388" i="9"/>
  <c r="L388" i="9" a="1"/>
  <c r="L388" i="9"/>
  <c r="M388" i="9" a="1"/>
  <c r="M388" i="9"/>
  <c r="N388" i="9" a="1"/>
  <c r="N388" i="9"/>
  <c r="O388" i="9" a="1"/>
  <c r="O388" i="9"/>
  <c r="P388" i="9" a="1"/>
  <c r="P388" i="9"/>
  <c r="Q388" i="9" a="1"/>
  <c r="Q388" i="9"/>
  <c r="R388" i="9" a="1"/>
  <c r="R388" i="9"/>
  <c r="S388" i="9" a="1"/>
  <c r="S388" i="9"/>
  <c r="T388" i="9" a="1"/>
  <c r="T388" i="9"/>
  <c r="U388" i="9" a="1"/>
  <c r="U388" i="9"/>
  <c r="V388" i="9" a="1"/>
  <c r="V388" i="9"/>
  <c r="W388" i="9" a="1"/>
  <c r="W388" i="9"/>
  <c r="X388" i="9" a="1"/>
  <c r="X388" i="9"/>
  <c r="Y388" i="9" a="1"/>
  <c r="Y388" i="9"/>
  <c r="B389" i="9" a="1"/>
  <c r="B389" i="9"/>
  <c r="C389" i="9" a="1"/>
  <c r="C389" i="9"/>
  <c r="D389" i="9" a="1"/>
  <c r="D389" i="9"/>
  <c r="E389" i="9" a="1"/>
  <c r="E389" i="9"/>
  <c r="F389" i="9" a="1"/>
  <c r="F389" i="9"/>
  <c r="G389" i="9" a="1"/>
  <c r="G389" i="9"/>
  <c r="H389" i="9" a="1"/>
  <c r="H389" i="9"/>
  <c r="I389" i="9" a="1"/>
  <c r="I389" i="9"/>
  <c r="J389" i="9" a="1"/>
  <c r="J389" i="9"/>
  <c r="K389" i="9" a="1"/>
  <c r="K389" i="9"/>
  <c r="L389" i="9" a="1"/>
  <c r="L389" i="9"/>
  <c r="M389" i="9" a="1"/>
  <c r="M389" i="9"/>
  <c r="N389" i="9" a="1"/>
  <c r="N389" i="9"/>
  <c r="O389" i="9" a="1"/>
  <c r="O389" i="9"/>
  <c r="P389" i="9" a="1"/>
  <c r="P389" i="9"/>
  <c r="Q389" i="9" a="1"/>
  <c r="Q389" i="9"/>
  <c r="R389" i="9" a="1"/>
  <c r="R389" i="9"/>
  <c r="S389" i="9" a="1"/>
  <c r="S389" i="9"/>
  <c r="T389" i="9" a="1"/>
  <c r="T389" i="9"/>
  <c r="U389" i="9" a="1"/>
  <c r="U389" i="9"/>
  <c r="V389" i="9" a="1"/>
  <c r="V389" i="9"/>
  <c r="W389" i="9" a="1"/>
  <c r="W389" i="9"/>
  <c r="X389" i="9" a="1"/>
  <c r="X389" i="9"/>
  <c r="Y389" i="9" a="1"/>
  <c r="Y389" i="9"/>
  <c r="B390" i="9" a="1"/>
  <c r="B390" i="9"/>
  <c r="C390" i="9" a="1"/>
  <c r="C390" i="9"/>
  <c r="D390" i="9" a="1"/>
  <c r="D390" i="9"/>
  <c r="E390" i="9" a="1"/>
  <c r="E390" i="9"/>
  <c r="F390" i="9" a="1"/>
  <c r="F390" i="9"/>
  <c r="G390" i="9" a="1"/>
  <c r="G390" i="9"/>
  <c r="H390" i="9" a="1"/>
  <c r="H390" i="9"/>
  <c r="I390" i="9" a="1"/>
  <c r="I390" i="9"/>
  <c r="J390" i="9" a="1"/>
  <c r="J390" i="9"/>
  <c r="K390" i="9" a="1"/>
  <c r="K390" i="9"/>
  <c r="L390" i="9" a="1"/>
  <c r="L390" i="9"/>
  <c r="M390" i="9" a="1"/>
  <c r="M390" i="9"/>
  <c r="N390" i="9" a="1"/>
  <c r="N390" i="9"/>
  <c r="O390" i="9" a="1"/>
  <c r="O390" i="9"/>
  <c r="P390" i="9" a="1"/>
  <c r="P390" i="9"/>
  <c r="Q390" i="9" a="1"/>
  <c r="Q390" i="9"/>
  <c r="R390" i="9" a="1"/>
  <c r="R390" i="9"/>
  <c r="S390" i="9" a="1"/>
  <c r="S390" i="9"/>
  <c r="T390" i="9" a="1"/>
  <c r="T390" i="9"/>
  <c r="U390" i="9" a="1"/>
  <c r="U390" i="9"/>
  <c r="V390" i="9" a="1"/>
  <c r="V390" i="9"/>
  <c r="W390" i="9" a="1"/>
  <c r="W390" i="9"/>
  <c r="X390" i="9" a="1"/>
  <c r="X390" i="9"/>
  <c r="Y390" i="9" a="1"/>
  <c r="Y390" i="9"/>
  <c r="B391" i="9" a="1"/>
  <c r="B391" i="9"/>
  <c r="C391" i="9" a="1"/>
  <c r="C391" i="9"/>
  <c r="D391" i="9" a="1"/>
  <c r="D391" i="9"/>
  <c r="E391" i="9" a="1"/>
  <c r="E391" i="9"/>
  <c r="F391" i="9" a="1"/>
  <c r="F391" i="9"/>
  <c r="G391" i="9" a="1"/>
  <c r="G391" i="9"/>
  <c r="H391" i="9" a="1"/>
  <c r="H391" i="9"/>
  <c r="I391" i="9" a="1"/>
  <c r="I391" i="9"/>
  <c r="J391" i="9" a="1"/>
  <c r="J391" i="9"/>
  <c r="K391" i="9" a="1"/>
  <c r="K391" i="9"/>
  <c r="L391" i="9" a="1"/>
  <c r="L391" i="9"/>
  <c r="M391" i="9" a="1"/>
  <c r="M391" i="9"/>
  <c r="N391" i="9" a="1"/>
  <c r="N391" i="9"/>
  <c r="O391" i="9" a="1"/>
  <c r="O391" i="9"/>
  <c r="P391" i="9" a="1"/>
  <c r="P391" i="9"/>
  <c r="Q391" i="9" a="1"/>
  <c r="Q391" i="9"/>
  <c r="R391" i="9" a="1"/>
  <c r="R391" i="9"/>
  <c r="S391" i="9" a="1"/>
  <c r="S391" i="9"/>
  <c r="T391" i="9" a="1"/>
  <c r="T391" i="9"/>
  <c r="U391" i="9" a="1"/>
  <c r="U391" i="9"/>
  <c r="V391" i="9" a="1"/>
  <c r="V391" i="9"/>
  <c r="W391" i="9" a="1"/>
  <c r="W391" i="9"/>
  <c r="X391" i="9" a="1"/>
  <c r="X391" i="9"/>
  <c r="Y391" i="9" a="1"/>
  <c r="Y391" i="9"/>
  <c r="B392" i="9" a="1"/>
  <c r="B392" i="9"/>
  <c r="C392" i="9" a="1"/>
  <c r="C392" i="9"/>
  <c r="D392" i="9" a="1"/>
  <c r="D392" i="9"/>
  <c r="E392" i="9" a="1"/>
  <c r="E392" i="9"/>
  <c r="F392" i="9" a="1"/>
  <c r="F392" i="9"/>
  <c r="G392" i="9" a="1"/>
  <c r="G392" i="9"/>
  <c r="H392" i="9" a="1"/>
  <c r="H392" i="9"/>
  <c r="I392" i="9" a="1"/>
  <c r="I392" i="9"/>
  <c r="J392" i="9" a="1"/>
  <c r="J392" i="9"/>
  <c r="K392" i="9" a="1"/>
  <c r="K392" i="9"/>
  <c r="L392" i="9" a="1"/>
  <c r="L392" i="9"/>
  <c r="M392" i="9" a="1"/>
  <c r="M392" i="9"/>
  <c r="N392" i="9" a="1"/>
  <c r="N392" i="9"/>
  <c r="O392" i="9" a="1"/>
  <c r="O392" i="9"/>
  <c r="P392" i="9" a="1"/>
  <c r="P392" i="9"/>
  <c r="Q392" i="9" a="1"/>
  <c r="Q392" i="9"/>
  <c r="R392" i="9" a="1"/>
  <c r="R392" i="9"/>
  <c r="S392" i="9" a="1"/>
  <c r="S392" i="9"/>
  <c r="T392" i="9" a="1"/>
  <c r="T392" i="9"/>
  <c r="U392" i="9" a="1"/>
  <c r="U392" i="9"/>
  <c r="V392" i="9" a="1"/>
  <c r="V392" i="9"/>
  <c r="W392" i="9" a="1"/>
  <c r="W392" i="9"/>
  <c r="X392" i="9" a="1"/>
  <c r="X392" i="9"/>
  <c r="Y392" i="9" a="1"/>
  <c r="Y392" i="9"/>
  <c r="B393" i="9" a="1"/>
  <c r="B393" i="9"/>
  <c r="C393" i="9" a="1"/>
  <c r="C393" i="9"/>
  <c r="D393" i="9" a="1"/>
  <c r="D393" i="9"/>
  <c r="E393" i="9" a="1"/>
  <c r="E393" i="9"/>
  <c r="F393" i="9" a="1"/>
  <c r="F393" i="9"/>
  <c r="G393" i="9" a="1"/>
  <c r="G393" i="9"/>
  <c r="H393" i="9" a="1"/>
  <c r="H393" i="9"/>
  <c r="I393" i="9" a="1"/>
  <c r="I393" i="9"/>
  <c r="J393" i="9" a="1"/>
  <c r="J393" i="9"/>
  <c r="K393" i="9" a="1"/>
  <c r="K393" i="9"/>
  <c r="L393" i="9" a="1"/>
  <c r="L393" i="9"/>
  <c r="M393" i="9" a="1"/>
  <c r="M393" i="9"/>
  <c r="N393" i="9" a="1"/>
  <c r="N393" i="9"/>
  <c r="O393" i="9" a="1"/>
  <c r="O393" i="9"/>
  <c r="P393" i="9" a="1"/>
  <c r="P393" i="9"/>
  <c r="Q393" i="9" a="1"/>
  <c r="Q393" i="9"/>
  <c r="R393" i="9" a="1"/>
  <c r="R393" i="9"/>
  <c r="S393" i="9" a="1"/>
  <c r="S393" i="9"/>
  <c r="T393" i="9" a="1"/>
  <c r="T393" i="9"/>
  <c r="U393" i="9" a="1"/>
  <c r="U393" i="9"/>
  <c r="V393" i="9" a="1"/>
  <c r="V393" i="9"/>
  <c r="W393" i="9" a="1"/>
  <c r="W393" i="9"/>
  <c r="X393" i="9" a="1"/>
  <c r="X393" i="9"/>
  <c r="Y393" i="9" a="1"/>
  <c r="Y393" i="9"/>
  <c r="B394" i="9" a="1"/>
  <c r="B394" i="9"/>
  <c r="C394" i="9" a="1"/>
  <c r="C394" i="9"/>
  <c r="D394" i="9" a="1"/>
  <c r="D394" i="9"/>
  <c r="E394" i="9" a="1"/>
  <c r="E394" i="9"/>
  <c r="F394" i="9" a="1"/>
  <c r="F394" i="9"/>
  <c r="G394" i="9" a="1"/>
  <c r="G394" i="9"/>
  <c r="H394" i="9" a="1"/>
  <c r="H394" i="9"/>
  <c r="I394" i="9" a="1"/>
  <c r="I394" i="9"/>
  <c r="J394" i="9" a="1"/>
  <c r="J394" i="9"/>
  <c r="K394" i="9" a="1"/>
  <c r="K394" i="9"/>
  <c r="L394" i="9" a="1"/>
  <c r="L394" i="9"/>
  <c r="M394" i="9" a="1"/>
  <c r="M394" i="9"/>
  <c r="N394" i="9" a="1"/>
  <c r="N394" i="9"/>
  <c r="O394" i="9" a="1"/>
  <c r="O394" i="9"/>
  <c r="P394" i="9" a="1"/>
  <c r="P394" i="9"/>
  <c r="Q394" i="9" a="1"/>
  <c r="Q394" i="9"/>
  <c r="R394" i="9" a="1"/>
  <c r="R394" i="9"/>
  <c r="S394" i="9" a="1"/>
  <c r="S394" i="9"/>
  <c r="T394" i="9" a="1"/>
  <c r="T394" i="9"/>
  <c r="U394" i="9" a="1"/>
  <c r="U394" i="9"/>
  <c r="V394" i="9" a="1"/>
  <c r="V394" i="9"/>
  <c r="W394" i="9" a="1"/>
  <c r="W394" i="9"/>
  <c r="X394" i="9" a="1"/>
  <c r="X394" i="9"/>
  <c r="Y394" i="9" a="1"/>
  <c r="Y394" i="9"/>
  <c r="B395" i="9" a="1"/>
  <c r="B395" i="9"/>
  <c r="C395" i="9" a="1"/>
  <c r="C395" i="9"/>
  <c r="D395" i="9" a="1"/>
  <c r="D395" i="9"/>
  <c r="E395" i="9" a="1"/>
  <c r="E395" i="9"/>
  <c r="F395" i="9" a="1"/>
  <c r="F395" i="9"/>
  <c r="G395" i="9" a="1"/>
  <c r="G395" i="9"/>
  <c r="H395" i="9" a="1"/>
  <c r="H395" i="9"/>
  <c r="I395" i="9" a="1"/>
  <c r="I395" i="9"/>
  <c r="J395" i="9" a="1"/>
  <c r="J395" i="9"/>
  <c r="K395" i="9" a="1"/>
  <c r="K395" i="9"/>
  <c r="L395" i="9" a="1"/>
  <c r="L395" i="9"/>
  <c r="M395" i="9" a="1"/>
  <c r="M395" i="9"/>
  <c r="N395" i="9" a="1"/>
  <c r="N395" i="9"/>
  <c r="O395" i="9" a="1"/>
  <c r="O395" i="9"/>
  <c r="P395" i="9" a="1"/>
  <c r="P395" i="9"/>
  <c r="Q395" i="9" a="1"/>
  <c r="Q395" i="9"/>
  <c r="R395" i="9" a="1"/>
  <c r="R395" i="9"/>
  <c r="S395" i="9" a="1"/>
  <c r="S395" i="9"/>
  <c r="T395" i="9" a="1"/>
  <c r="T395" i="9"/>
  <c r="U395" i="9" a="1"/>
  <c r="U395" i="9"/>
  <c r="V395" i="9" a="1"/>
  <c r="V395" i="9"/>
  <c r="W395" i="9" a="1"/>
  <c r="W395" i="9"/>
  <c r="X395" i="9" a="1"/>
  <c r="X395" i="9"/>
  <c r="Y395" i="9" a="1"/>
  <c r="Y395" i="9"/>
  <c r="B396" i="9" a="1"/>
  <c r="B396" i="9"/>
  <c r="C396" i="9" a="1"/>
  <c r="C396" i="9"/>
  <c r="D396" i="9" a="1"/>
  <c r="D396" i="9"/>
  <c r="E396" i="9" a="1"/>
  <c r="E396" i="9"/>
  <c r="F396" i="9" a="1"/>
  <c r="F396" i="9"/>
  <c r="G396" i="9" a="1"/>
  <c r="G396" i="9"/>
  <c r="H396" i="9" a="1"/>
  <c r="H396" i="9"/>
  <c r="I396" i="9" a="1"/>
  <c r="I396" i="9"/>
  <c r="J396" i="9" a="1"/>
  <c r="J396" i="9"/>
  <c r="K396" i="9" a="1"/>
  <c r="K396" i="9"/>
  <c r="L396" i="9" a="1"/>
  <c r="L396" i="9"/>
  <c r="M396" i="9" a="1"/>
  <c r="M396" i="9"/>
  <c r="N396" i="9" a="1"/>
  <c r="N396" i="9"/>
  <c r="O396" i="9" a="1"/>
  <c r="O396" i="9"/>
  <c r="P396" i="9" a="1"/>
  <c r="P396" i="9"/>
  <c r="Q396" i="9" a="1"/>
  <c r="Q396" i="9"/>
  <c r="R396" i="9" a="1"/>
  <c r="R396" i="9"/>
  <c r="S396" i="9" a="1"/>
  <c r="S396" i="9"/>
  <c r="T396" i="9" a="1"/>
  <c r="T396" i="9"/>
  <c r="U396" i="9" a="1"/>
  <c r="U396" i="9"/>
  <c r="V396" i="9" a="1"/>
  <c r="V396" i="9"/>
  <c r="W396" i="9" a="1"/>
  <c r="W396" i="9"/>
  <c r="X396" i="9" a="1"/>
  <c r="X396" i="9"/>
  <c r="Y396" i="9" a="1"/>
  <c r="Y396" i="9"/>
  <c r="B397" i="9" a="1"/>
  <c r="B397" i="9"/>
  <c r="C397" i="9" a="1"/>
  <c r="C397" i="9"/>
  <c r="D397" i="9" a="1"/>
  <c r="D397" i="9"/>
  <c r="E397" i="9" a="1"/>
  <c r="E397" i="9"/>
  <c r="F397" i="9" a="1"/>
  <c r="F397" i="9"/>
  <c r="G397" i="9" a="1"/>
  <c r="G397" i="9"/>
  <c r="H397" i="9" a="1"/>
  <c r="H397" i="9"/>
  <c r="I397" i="9" a="1"/>
  <c r="I397" i="9"/>
  <c r="J397" i="9" a="1"/>
  <c r="J397" i="9"/>
  <c r="K397" i="9" a="1"/>
  <c r="K397" i="9"/>
  <c r="L397" i="9" a="1"/>
  <c r="L397" i="9"/>
  <c r="M397" i="9" a="1"/>
  <c r="M397" i="9"/>
  <c r="N397" i="9" a="1"/>
  <c r="N397" i="9"/>
  <c r="O397" i="9" a="1"/>
  <c r="O397" i="9"/>
  <c r="P397" i="9" a="1"/>
  <c r="P397" i="9"/>
  <c r="Q397" i="9" a="1"/>
  <c r="Q397" i="9"/>
  <c r="R397" i="9" a="1"/>
  <c r="R397" i="9"/>
  <c r="S397" i="9" a="1"/>
  <c r="S397" i="9"/>
  <c r="T397" i="9" a="1"/>
  <c r="T397" i="9"/>
  <c r="U397" i="9" a="1"/>
  <c r="U397" i="9"/>
  <c r="V397" i="9" a="1"/>
  <c r="V397" i="9"/>
  <c r="W397" i="9" a="1"/>
  <c r="W397" i="9"/>
  <c r="X397" i="9" a="1"/>
  <c r="X397" i="9"/>
  <c r="Y397" i="9" a="1"/>
  <c r="Y397" i="9"/>
  <c r="B398" i="9" a="1"/>
  <c r="B398" i="9"/>
  <c r="C398" i="9" a="1"/>
  <c r="C398" i="9"/>
  <c r="D398" i="9" a="1"/>
  <c r="D398" i="9"/>
  <c r="E398" i="9" a="1"/>
  <c r="E398" i="9"/>
  <c r="F398" i="9" a="1"/>
  <c r="F398" i="9"/>
  <c r="G398" i="9" a="1"/>
  <c r="G398" i="9"/>
  <c r="H398" i="9" a="1"/>
  <c r="H398" i="9"/>
  <c r="I398" i="9" a="1"/>
  <c r="I398" i="9"/>
  <c r="J398" i="9" a="1"/>
  <c r="J398" i="9"/>
  <c r="K398" i="9" a="1"/>
  <c r="K398" i="9"/>
  <c r="L398" i="9" a="1"/>
  <c r="L398" i="9"/>
  <c r="M398" i="9" a="1"/>
  <c r="M398" i="9"/>
  <c r="N398" i="9" a="1"/>
  <c r="N398" i="9"/>
  <c r="O398" i="9" a="1"/>
  <c r="O398" i="9"/>
  <c r="P398" i="9" a="1"/>
  <c r="P398" i="9"/>
  <c r="Q398" i="9" a="1"/>
  <c r="Q398" i="9"/>
  <c r="R398" i="9" a="1"/>
  <c r="R398" i="9"/>
  <c r="S398" i="9" a="1"/>
  <c r="S398" i="9"/>
  <c r="T398" i="9" a="1"/>
  <c r="T398" i="9"/>
  <c r="U398" i="9" a="1"/>
  <c r="U398" i="9"/>
  <c r="V398" i="9" a="1"/>
  <c r="V398" i="9"/>
  <c r="W398" i="9" a="1"/>
  <c r="W398" i="9"/>
  <c r="X398" i="9" a="1"/>
  <c r="X398" i="9"/>
  <c r="Y398" i="9" a="1"/>
  <c r="Y398" i="9"/>
  <c r="B399" i="9" a="1"/>
  <c r="B399" i="9"/>
  <c r="C399" i="9" a="1"/>
  <c r="C399" i="9"/>
  <c r="D399" i="9" a="1"/>
  <c r="D399" i="9"/>
  <c r="E399" i="9" a="1"/>
  <c r="E399" i="9"/>
  <c r="F399" i="9" a="1"/>
  <c r="F399" i="9"/>
  <c r="G399" i="9" a="1"/>
  <c r="G399" i="9"/>
  <c r="H399" i="9" a="1"/>
  <c r="H399" i="9"/>
  <c r="I399" i="9" a="1"/>
  <c r="I399" i="9"/>
  <c r="J399" i="9" a="1"/>
  <c r="J399" i="9"/>
  <c r="K399" i="9" a="1"/>
  <c r="K399" i="9"/>
  <c r="L399" i="9" a="1"/>
  <c r="L399" i="9"/>
  <c r="M399" i="9" a="1"/>
  <c r="M399" i="9"/>
  <c r="N399" i="9" a="1"/>
  <c r="N399" i="9"/>
  <c r="O399" i="9" a="1"/>
  <c r="O399" i="9"/>
  <c r="P399" i="9" a="1"/>
  <c r="P399" i="9"/>
  <c r="Q399" i="9" a="1"/>
  <c r="Q399" i="9"/>
  <c r="R399" i="9" a="1"/>
  <c r="R399" i="9"/>
  <c r="S399" i="9" a="1"/>
  <c r="S399" i="9"/>
  <c r="T399" i="9" a="1"/>
  <c r="T399" i="9"/>
  <c r="U399" i="9" a="1"/>
  <c r="U399" i="9"/>
  <c r="V399" i="9" a="1"/>
  <c r="V399" i="9"/>
  <c r="W399" i="9" a="1"/>
  <c r="W399" i="9"/>
  <c r="X399" i="9" a="1"/>
  <c r="X399" i="9"/>
  <c r="Y399" i="9" a="1"/>
  <c r="Y399" i="9"/>
  <c r="B400" i="9" a="1"/>
  <c r="B400" i="9"/>
  <c r="C400" i="9" a="1"/>
  <c r="C400" i="9"/>
  <c r="D400" i="9" a="1"/>
  <c r="D400" i="9"/>
  <c r="E400" i="9" a="1"/>
  <c r="E400" i="9"/>
  <c r="F400" i="9" a="1"/>
  <c r="F400" i="9"/>
  <c r="G400" i="9" a="1"/>
  <c r="G400" i="9"/>
  <c r="H400" i="9" a="1"/>
  <c r="H400" i="9"/>
  <c r="I400" i="9" a="1"/>
  <c r="I400" i="9"/>
  <c r="J400" i="9" a="1"/>
  <c r="J400" i="9"/>
  <c r="K400" i="9" a="1"/>
  <c r="K400" i="9"/>
  <c r="L400" i="9" a="1"/>
  <c r="L400" i="9"/>
  <c r="M400" i="9" a="1"/>
  <c r="M400" i="9"/>
  <c r="N400" i="9" a="1"/>
  <c r="N400" i="9"/>
  <c r="O400" i="9" a="1"/>
  <c r="O400" i="9"/>
  <c r="P400" i="9" a="1"/>
  <c r="P400" i="9"/>
  <c r="Q400" i="9" a="1"/>
  <c r="Q400" i="9"/>
  <c r="R400" i="9" a="1"/>
  <c r="R400" i="9"/>
  <c r="S400" i="9" a="1"/>
  <c r="S400" i="9"/>
  <c r="T400" i="9" a="1"/>
  <c r="T400" i="9"/>
  <c r="U400" i="9" a="1"/>
  <c r="U400" i="9"/>
  <c r="V400" i="9" a="1"/>
  <c r="V400" i="9"/>
  <c r="W400" i="9" a="1"/>
  <c r="W400" i="9"/>
  <c r="X400" i="9" a="1"/>
  <c r="X400" i="9"/>
  <c r="Y400" i="9" a="1"/>
  <c r="Y400" i="9"/>
  <c r="B401" i="9" a="1"/>
  <c r="B401" i="9"/>
  <c r="C401" i="9" a="1"/>
  <c r="C401" i="9"/>
  <c r="D401" i="9" a="1"/>
  <c r="D401" i="9"/>
  <c r="E401" i="9" a="1"/>
  <c r="E401" i="9"/>
  <c r="F401" i="9" a="1"/>
  <c r="F401" i="9"/>
  <c r="G401" i="9" a="1"/>
  <c r="G401" i="9"/>
  <c r="H401" i="9" a="1"/>
  <c r="H401" i="9"/>
  <c r="I401" i="9" a="1"/>
  <c r="I401" i="9"/>
  <c r="J401" i="9" a="1"/>
  <c r="J401" i="9"/>
  <c r="K401" i="9" a="1"/>
  <c r="K401" i="9"/>
  <c r="L401" i="9" a="1"/>
  <c r="L401" i="9"/>
  <c r="M401" i="9" a="1"/>
  <c r="M401" i="9"/>
  <c r="N401" i="9" a="1"/>
  <c r="N401" i="9"/>
  <c r="O401" i="9" a="1"/>
  <c r="O401" i="9"/>
  <c r="P401" i="9" a="1"/>
  <c r="P401" i="9"/>
  <c r="Q401" i="9" a="1"/>
  <c r="Q401" i="9"/>
  <c r="R401" i="9" a="1"/>
  <c r="R401" i="9"/>
  <c r="S401" i="9" a="1"/>
  <c r="S401" i="9"/>
  <c r="T401" i="9" a="1"/>
  <c r="T401" i="9"/>
  <c r="U401" i="9" a="1"/>
  <c r="U401" i="9"/>
  <c r="V401" i="9" a="1"/>
  <c r="V401" i="9"/>
  <c r="W401" i="9" a="1"/>
  <c r="W401" i="9"/>
  <c r="X401" i="9" a="1"/>
  <c r="X401" i="9"/>
  <c r="Y401" i="9" a="1"/>
  <c r="Y401" i="9"/>
  <c r="B402" i="9" a="1"/>
  <c r="B402" i="9"/>
  <c r="C402" i="9" a="1"/>
  <c r="C402" i="9"/>
  <c r="D402" i="9" a="1"/>
  <c r="D402" i="9"/>
  <c r="E402" i="9" a="1"/>
  <c r="E402" i="9"/>
  <c r="F402" i="9" a="1"/>
  <c r="F402" i="9"/>
  <c r="G402" i="9" a="1"/>
  <c r="G402" i="9"/>
  <c r="H402" i="9" a="1"/>
  <c r="H402" i="9"/>
  <c r="I402" i="9" a="1"/>
  <c r="I402" i="9"/>
  <c r="J402" i="9" a="1"/>
  <c r="J402" i="9"/>
  <c r="K402" i="9" a="1"/>
  <c r="K402" i="9"/>
  <c r="L402" i="9" a="1"/>
  <c r="L402" i="9"/>
  <c r="M402" i="9" a="1"/>
  <c r="M402" i="9"/>
  <c r="N402" i="9" a="1"/>
  <c r="N402" i="9"/>
  <c r="O402" i="9" a="1"/>
  <c r="O402" i="9"/>
  <c r="P402" i="9" a="1"/>
  <c r="P402" i="9"/>
  <c r="Q402" i="9" a="1"/>
  <c r="Q402" i="9"/>
  <c r="R402" i="9" a="1"/>
  <c r="R402" i="9"/>
  <c r="S402" i="9" a="1"/>
  <c r="S402" i="9"/>
  <c r="T402" i="9" a="1"/>
  <c r="T402" i="9"/>
  <c r="U402" i="9" a="1"/>
  <c r="U402" i="9"/>
  <c r="V402" i="9" a="1"/>
  <c r="V402" i="9"/>
  <c r="W402" i="9" a="1"/>
  <c r="W402" i="9"/>
  <c r="X402" i="9" a="1"/>
  <c r="X402" i="9"/>
  <c r="Y402" i="9" a="1"/>
  <c r="Y402" i="9"/>
  <c r="B403" i="9" a="1"/>
  <c r="B403" i="9"/>
  <c r="C403" i="9" a="1"/>
  <c r="C403" i="9"/>
  <c r="D403" i="9" a="1"/>
  <c r="D403" i="9"/>
  <c r="E403" i="9" a="1"/>
  <c r="E403" i="9"/>
  <c r="F403" i="9" a="1"/>
  <c r="F403" i="9"/>
  <c r="G403" i="9" a="1"/>
  <c r="G403" i="9"/>
  <c r="H403" i="9" a="1"/>
  <c r="H403" i="9"/>
  <c r="I403" i="9" a="1"/>
  <c r="I403" i="9"/>
  <c r="J403" i="9" a="1"/>
  <c r="J403" i="9"/>
  <c r="K403" i="9" a="1"/>
  <c r="K403" i="9"/>
  <c r="L403" i="9" a="1"/>
  <c r="L403" i="9"/>
  <c r="M403" i="9" a="1"/>
  <c r="M403" i="9"/>
  <c r="N403" i="9" a="1"/>
  <c r="N403" i="9"/>
  <c r="O403" i="9" a="1"/>
  <c r="O403" i="9"/>
  <c r="P403" i="9" a="1"/>
  <c r="P403" i="9"/>
  <c r="Q403" i="9" a="1"/>
  <c r="Q403" i="9"/>
  <c r="R403" i="9" a="1"/>
  <c r="R403" i="9"/>
  <c r="S403" i="9" a="1"/>
  <c r="S403" i="9"/>
  <c r="T403" i="9" a="1"/>
  <c r="T403" i="9"/>
  <c r="U403" i="9" a="1"/>
  <c r="U403" i="9"/>
  <c r="V403" i="9" a="1"/>
  <c r="V403" i="9"/>
  <c r="W403" i="9" a="1"/>
  <c r="W403" i="9"/>
  <c r="X403" i="9" a="1"/>
  <c r="X403" i="9"/>
  <c r="Y403" i="9" a="1"/>
  <c r="Y403" i="9"/>
  <c r="B404" i="9" a="1"/>
  <c r="B404" i="9"/>
  <c r="C404" i="9" a="1"/>
  <c r="C404" i="9"/>
  <c r="D404" i="9" a="1"/>
  <c r="D404" i="9"/>
  <c r="E404" i="9" a="1"/>
  <c r="E404" i="9"/>
  <c r="F404" i="9" a="1"/>
  <c r="F404" i="9"/>
  <c r="G404" i="9" a="1"/>
  <c r="G404" i="9"/>
  <c r="H404" i="9" a="1"/>
  <c r="H404" i="9"/>
  <c r="I404" i="9" a="1"/>
  <c r="I404" i="9"/>
  <c r="J404" i="9" a="1"/>
  <c r="J404" i="9"/>
  <c r="K404" i="9" a="1"/>
  <c r="K404" i="9"/>
  <c r="L404" i="9" a="1"/>
  <c r="L404" i="9"/>
  <c r="M404" i="9" a="1"/>
  <c r="M404" i="9"/>
  <c r="N404" i="9" a="1"/>
  <c r="N404" i="9"/>
  <c r="O404" i="9" a="1"/>
  <c r="O404" i="9"/>
  <c r="P404" i="9" a="1"/>
  <c r="P404" i="9"/>
  <c r="Q404" i="9" a="1"/>
  <c r="Q404" i="9"/>
  <c r="R404" i="9" a="1"/>
  <c r="R404" i="9"/>
  <c r="S404" i="9" a="1"/>
  <c r="S404" i="9"/>
  <c r="T404" i="9" a="1"/>
  <c r="T404" i="9"/>
  <c r="U404" i="9" a="1"/>
  <c r="U404" i="9"/>
  <c r="V404" i="9" a="1"/>
  <c r="V404" i="9"/>
  <c r="W404" i="9" a="1"/>
  <c r="W404" i="9"/>
  <c r="X404" i="9" a="1"/>
  <c r="X404" i="9"/>
  <c r="Y404" i="9" a="1"/>
  <c r="Y404" i="9"/>
  <c r="B405" i="9" a="1"/>
  <c r="B405" i="9"/>
  <c r="C405" i="9" a="1"/>
  <c r="C405" i="9"/>
  <c r="D405" i="9" a="1"/>
  <c r="D405" i="9"/>
  <c r="E405" i="9" a="1"/>
  <c r="E405" i="9"/>
  <c r="F405" i="9" a="1"/>
  <c r="F405" i="9"/>
  <c r="G405" i="9" a="1"/>
  <c r="G405" i="9"/>
  <c r="H405" i="9" a="1"/>
  <c r="H405" i="9"/>
  <c r="I405" i="9" a="1"/>
  <c r="I405" i="9"/>
  <c r="J405" i="9" a="1"/>
  <c r="J405" i="9"/>
  <c r="K405" i="9" a="1"/>
  <c r="K405" i="9"/>
  <c r="L405" i="9" a="1"/>
  <c r="L405" i="9"/>
  <c r="M405" i="9" a="1"/>
  <c r="M405" i="9"/>
  <c r="N405" i="9" a="1"/>
  <c r="N405" i="9"/>
  <c r="O405" i="9" a="1"/>
  <c r="O405" i="9"/>
  <c r="P405" i="9" a="1"/>
  <c r="P405" i="9"/>
  <c r="Q405" i="9" a="1"/>
  <c r="Q405" i="9"/>
  <c r="R405" i="9" a="1"/>
  <c r="R405" i="9"/>
  <c r="S405" i="9" a="1"/>
  <c r="S405" i="9"/>
  <c r="T405" i="9" a="1"/>
  <c r="T405" i="9"/>
  <c r="U405" i="9" a="1"/>
  <c r="U405" i="9"/>
  <c r="V405" i="9" a="1"/>
  <c r="V405" i="9"/>
  <c r="W405" i="9" a="1"/>
  <c r="W405" i="9"/>
  <c r="X405" i="9" a="1"/>
  <c r="X405" i="9"/>
  <c r="Y405" i="9" a="1"/>
  <c r="Y405" i="9"/>
  <c r="B406" i="9" a="1"/>
  <c r="B406" i="9"/>
  <c r="C406" i="9" a="1"/>
  <c r="C406" i="9"/>
  <c r="D406" i="9" a="1"/>
  <c r="D406" i="9"/>
  <c r="E406" i="9" a="1"/>
  <c r="E406" i="9"/>
  <c r="F406" i="9" a="1"/>
  <c r="F406" i="9"/>
  <c r="G406" i="9" a="1"/>
  <c r="G406" i="9"/>
  <c r="H406" i="9" a="1"/>
  <c r="H406" i="9"/>
  <c r="I406" i="9" a="1"/>
  <c r="I406" i="9"/>
  <c r="J406" i="9" a="1"/>
  <c r="J406" i="9"/>
  <c r="K406" i="9" a="1"/>
  <c r="K406" i="9"/>
  <c r="L406" i="9" a="1"/>
  <c r="L406" i="9"/>
  <c r="M406" i="9" a="1"/>
  <c r="M406" i="9"/>
  <c r="N406" i="9" a="1"/>
  <c r="N406" i="9"/>
  <c r="O406" i="9" a="1"/>
  <c r="O406" i="9"/>
  <c r="P406" i="9" a="1"/>
  <c r="P406" i="9"/>
  <c r="Q406" i="9" a="1"/>
  <c r="Q406" i="9"/>
  <c r="R406" i="9" a="1"/>
  <c r="R406" i="9"/>
  <c r="S406" i="9" a="1"/>
  <c r="S406" i="9"/>
  <c r="T406" i="9" a="1"/>
  <c r="T406" i="9"/>
  <c r="U406" i="9" a="1"/>
  <c r="U406" i="9"/>
  <c r="V406" i="9" a="1"/>
  <c r="V406" i="9"/>
  <c r="W406" i="9" a="1"/>
  <c r="W406" i="9"/>
  <c r="X406" i="9" a="1"/>
  <c r="X406" i="9"/>
  <c r="Y406" i="9" a="1"/>
  <c r="Y406" i="9"/>
  <c r="B407" i="9" a="1"/>
  <c r="B407" i="9"/>
  <c r="C407" i="9" a="1"/>
  <c r="C407" i="9"/>
  <c r="D407" i="9" a="1"/>
  <c r="D407" i="9"/>
  <c r="E407" i="9" a="1"/>
  <c r="E407" i="9"/>
  <c r="F407" i="9" a="1"/>
  <c r="F407" i="9"/>
  <c r="G407" i="9" a="1"/>
  <c r="G407" i="9"/>
  <c r="H407" i="9" a="1"/>
  <c r="H407" i="9"/>
  <c r="I407" i="9" a="1"/>
  <c r="I407" i="9"/>
  <c r="J407" i="9" a="1"/>
  <c r="J407" i="9"/>
  <c r="K407" i="9" a="1"/>
  <c r="K407" i="9"/>
  <c r="L407" i="9" a="1"/>
  <c r="L407" i="9"/>
  <c r="M407" i="9" a="1"/>
  <c r="M407" i="9"/>
  <c r="N407" i="9" a="1"/>
  <c r="N407" i="9"/>
  <c r="O407" i="9" a="1"/>
  <c r="O407" i="9"/>
  <c r="P407" i="9" a="1"/>
  <c r="P407" i="9"/>
  <c r="Q407" i="9" a="1"/>
  <c r="Q407" i="9"/>
  <c r="R407" i="9" a="1"/>
  <c r="R407" i="9"/>
  <c r="S407" i="9" a="1"/>
  <c r="S407" i="9"/>
  <c r="T407" i="9" a="1"/>
  <c r="T407" i="9"/>
  <c r="U407" i="9" a="1"/>
  <c r="U407" i="9"/>
  <c r="V407" i="9" a="1"/>
  <c r="V407" i="9"/>
  <c r="W407" i="9" a="1"/>
  <c r="W407" i="9"/>
  <c r="X407" i="9" a="1"/>
  <c r="X407" i="9"/>
  <c r="Y407" i="9" a="1"/>
  <c r="Y407" i="9"/>
  <c r="B408" i="9" a="1"/>
  <c r="B408" i="9"/>
  <c r="C408" i="9" a="1"/>
  <c r="C408" i="9"/>
  <c r="D408" i="9" a="1"/>
  <c r="D408" i="9"/>
  <c r="E408" i="9" a="1"/>
  <c r="E408" i="9"/>
  <c r="F408" i="9" a="1"/>
  <c r="F408" i="9"/>
  <c r="G408" i="9" a="1"/>
  <c r="G408" i="9"/>
  <c r="H408" i="9" a="1"/>
  <c r="H408" i="9"/>
  <c r="I408" i="9" a="1"/>
  <c r="I408" i="9"/>
  <c r="J408" i="9" a="1"/>
  <c r="J408" i="9"/>
  <c r="K408" i="9" a="1"/>
  <c r="K408" i="9"/>
  <c r="L408" i="9" a="1"/>
  <c r="L408" i="9"/>
  <c r="M408" i="9" a="1"/>
  <c r="M408" i="9"/>
  <c r="N408" i="9" a="1"/>
  <c r="N408" i="9"/>
  <c r="O408" i="9" a="1"/>
  <c r="O408" i="9"/>
  <c r="P408" i="9" a="1"/>
  <c r="P408" i="9"/>
  <c r="Q408" i="9" a="1"/>
  <c r="Q408" i="9"/>
  <c r="R408" i="9" a="1"/>
  <c r="R408" i="9"/>
  <c r="S408" i="9" a="1"/>
  <c r="S408" i="9"/>
  <c r="T408" i="9" a="1"/>
  <c r="T408" i="9"/>
  <c r="U408" i="9" a="1"/>
  <c r="U408" i="9"/>
  <c r="V408" i="9" a="1"/>
  <c r="V408" i="9"/>
  <c r="W408" i="9" a="1"/>
  <c r="W408" i="9"/>
  <c r="X408" i="9" a="1"/>
  <c r="X408" i="9"/>
  <c r="Y408" i="9" a="1"/>
  <c r="Y408" i="9"/>
  <c r="B409" i="9" a="1"/>
  <c r="B409" i="9"/>
  <c r="C409" i="9" a="1"/>
  <c r="C409" i="9"/>
  <c r="D409" i="9" a="1"/>
  <c r="D409" i="9"/>
  <c r="E409" i="9" a="1"/>
  <c r="E409" i="9"/>
  <c r="F409" i="9" a="1"/>
  <c r="F409" i="9"/>
  <c r="G409" i="9" a="1"/>
  <c r="G409" i="9"/>
  <c r="H409" i="9" a="1"/>
  <c r="H409" i="9"/>
  <c r="I409" i="9" a="1"/>
  <c r="I409" i="9"/>
  <c r="J409" i="9" a="1"/>
  <c r="J409" i="9"/>
  <c r="K409" i="9" a="1"/>
  <c r="K409" i="9"/>
  <c r="L409" i="9" a="1"/>
  <c r="L409" i="9"/>
  <c r="M409" i="9" a="1"/>
  <c r="M409" i="9"/>
  <c r="N409" i="9" a="1"/>
  <c r="N409" i="9"/>
  <c r="O409" i="9" a="1"/>
  <c r="O409" i="9"/>
  <c r="P409" i="9" a="1"/>
  <c r="P409" i="9"/>
  <c r="Q409" i="9" a="1"/>
  <c r="Q409" i="9"/>
  <c r="R409" i="9" a="1"/>
  <c r="R409" i="9"/>
  <c r="S409" i="9" a="1"/>
  <c r="S409" i="9"/>
  <c r="T409" i="9" a="1"/>
  <c r="T409" i="9"/>
  <c r="U409" i="9" a="1"/>
  <c r="U409" i="9"/>
  <c r="V409" i="9" a="1"/>
  <c r="V409" i="9"/>
  <c r="W409" i="9" a="1"/>
  <c r="W409" i="9"/>
  <c r="X409" i="9" a="1"/>
  <c r="X409" i="9"/>
  <c r="Y409" i="9" a="1"/>
  <c r="Y409" i="9"/>
  <c r="B410" i="9" a="1"/>
  <c r="B410" i="9"/>
  <c r="C410" i="9" a="1"/>
  <c r="C410" i="9"/>
  <c r="D410" i="9" a="1"/>
  <c r="D410" i="9"/>
  <c r="E410" i="9" a="1"/>
  <c r="E410" i="9"/>
  <c r="F410" i="9" a="1"/>
  <c r="F410" i="9"/>
  <c r="G410" i="9" a="1"/>
  <c r="G410" i="9"/>
  <c r="H410" i="9" a="1"/>
  <c r="H410" i="9"/>
  <c r="I410" i="9" a="1"/>
  <c r="I410" i="9"/>
  <c r="J410" i="9" a="1"/>
  <c r="J410" i="9"/>
  <c r="K410" i="9" a="1"/>
  <c r="K410" i="9"/>
  <c r="L410" i="9" a="1"/>
  <c r="L410" i="9"/>
  <c r="M410" i="9" a="1"/>
  <c r="M410" i="9"/>
  <c r="N410" i="9" a="1"/>
  <c r="N410" i="9"/>
  <c r="O410" i="9" a="1"/>
  <c r="O410" i="9"/>
  <c r="P410" i="9" a="1"/>
  <c r="P410" i="9"/>
  <c r="Q410" i="9" a="1"/>
  <c r="Q410" i="9"/>
  <c r="R410" i="9" a="1"/>
  <c r="R410" i="9"/>
  <c r="S410" i="9" a="1"/>
  <c r="S410" i="9"/>
  <c r="T410" i="9" a="1"/>
  <c r="T410" i="9"/>
  <c r="U410" i="9" a="1"/>
  <c r="U410" i="9"/>
  <c r="V410" i="9" a="1"/>
  <c r="V410" i="9"/>
  <c r="W410" i="9" a="1"/>
  <c r="W410" i="9"/>
  <c r="X410" i="9" a="1"/>
  <c r="X410" i="9"/>
  <c r="Y410" i="9" a="1"/>
  <c r="Y410" i="9"/>
  <c r="B411" i="9" a="1"/>
  <c r="B411" i="9"/>
  <c r="C411" i="9" a="1"/>
  <c r="C411" i="9"/>
  <c r="D411" i="9" a="1"/>
  <c r="D411" i="9"/>
  <c r="E411" i="9" a="1"/>
  <c r="E411" i="9"/>
  <c r="F411" i="9" a="1"/>
  <c r="F411" i="9"/>
  <c r="G411" i="9" a="1"/>
  <c r="G411" i="9"/>
  <c r="H411" i="9" a="1"/>
  <c r="H411" i="9"/>
  <c r="I411" i="9" a="1"/>
  <c r="I411" i="9"/>
  <c r="J411" i="9" a="1"/>
  <c r="J411" i="9"/>
  <c r="K411" i="9" a="1"/>
  <c r="K411" i="9"/>
  <c r="L411" i="9" a="1"/>
  <c r="L411" i="9"/>
  <c r="M411" i="9" a="1"/>
  <c r="M411" i="9"/>
  <c r="N411" i="9" a="1"/>
  <c r="N411" i="9"/>
  <c r="O411" i="9" a="1"/>
  <c r="O411" i="9"/>
  <c r="P411" i="9" a="1"/>
  <c r="P411" i="9"/>
  <c r="Q411" i="9" a="1"/>
  <c r="Q411" i="9"/>
  <c r="R411" i="9" a="1"/>
  <c r="R411" i="9"/>
  <c r="S411" i="9" a="1"/>
  <c r="S411" i="9"/>
  <c r="T411" i="9" a="1"/>
  <c r="T411" i="9"/>
  <c r="U411" i="9" a="1"/>
  <c r="U411" i="9"/>
  <c r="V411" i="9" a="1"/>
  <c r="V411" i="9"/>
  <c r="W411" i="9" a="1"/>
  <c r="W411" i="9"/>
  <c r="X411" i="9" a="1"/>
  <c r="X411" i="9"/>
  <c r="Y411" i="9" a="1"/>
  <c r="Y411" i="9"/>
  <c r="B412" i="9" a="1"/>
  <c r="B412" i="9"/>
  <c r="C412" i="9" a="1"/>
  <c r="C412" i="9"/>
  <c r="D412" i="9" a="1"/>
  <c r="D412" i="9"/>
  <c r="E412" i="9" a="1"/>
  <c r="E412" i="9"/>
  <c r="F412" i="9" a="1"/>
  <c r="F412" i="9"/>
  <c r="G412" i="9" a="1"/>
  <c r="G412" i="9"/>
  <c r="H412" i="9" a="1"/>
  <c r="H412" i="9"/>
  <c r="I412" i="9" a="1"/>
  <c r="I412" i="9"/>
  <c r="J412" i="9" a="1"/>
  <c r="J412" i="9"/>
  <c r="K412" i="9" a="1"/>
  <c r="K412" i="9"/>
  <c r="L412" i="9" a="1"/>
  <c r="L412" i="9"/>
  <c r="M412" i="9" a="1"/>
  <c r="M412" i="9"/>
  <c r="N412" i="9" a="1"/>
  <c r="N412" i="9"/>
  <c r="O412" i="9" a="1"/>
  <c r="O412" i="9"/>
  <c r="P412" i="9" a="1"/>
  <c r="P412" i="9"/>
  <c r="Q412" i="9" a="1"/>
  <c r="Q412" i="9"/>
  <c r="R412" i="9" a="1"/>
  <c r="R412" i="9"/>
  <c r="S412" i="9" a="1"/>
  <c r="S412" i="9"/>
  <c r="T412" i="9" a="1"/>
  <c r="T412" i="9"/>
  <c r="U412" i="9" a="1"/>
  <c r="U412" i="9"/>
  <c r="V412" i="9" a="1"/>
  <c r="V412" i="9"/>
  <c r="W412" i="9" a="1"/>
  <c r="W412" i="9"/>
  <c r="X412" i="9" a="1"/>
  <c r="X412" i="9"/>
  <c r="Y412" i="9" a="1"/>
  <c r="Y412" i="9"/>
  <c r="A3" i="9" a="1"/>
  <c r="A3" i="9"/>
  <c r="B4" i="1" a="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09" i="1" a="1"/>
  <c r="B109" i="1"/>
  <c r="C109" i="1"/>
  <c r="D109"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6" i="1" a="1"/>
  <c r="B146" i="1"/>
  <c r="C146" i="1"/>
  <c r="D146"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6" i="1" a="1"/>
  <c r="B176" i="1"/>
  <c r="C176" i="1"/>
  <c r="D176"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3" i="1" a="1"/>
  <c r="B453" i="1"/>
  <c r="C453" i="1"/>
  <c r="D453"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7" i="1" a="1"/>
  <c r="B497" i="1"/>
  <c r="C497" i="1"/>
  <c r="D497"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B506" i="1" a="1"/>
  <c r="B506" i="1"/>
  <c r="C506" i="1"/>
  <c r="D506"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09" i="1" a="1"/>
  <c r="H109" i="1"/>
  <c r="I109" i="1"/>
  <c r="J109"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6" i="1" a="1"/>
  <c r="H146" i="1"/>
  <c r="I146" i="1"/>
  <c r="J146"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6" i="1" a="1"/>
  <c r="H176" i="1"/>
  <c r="I176" i="1"/>
  <c r="J176"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3" i="1" a="1"/>
  <c r="H453" i="1"/>
  <c r="I453" i="1"/>
  <c r="J453"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7" i="1" a="1"/>
  <c r="H497" i="1"/>
  <c r="I497" i="1"/>
  <c r="J497"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H506" i="1" a="1"/>
  <c r="H506" i="1"/>
  <c r="I506" i="1"/>
  <c r="J506"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1" i="2" a="1"/>
  <c r="B111" i="2"/>
  <c r="C111" i="2"/>
  <c r="D111"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8" i="2" a="1"/>
  <c r="B148" i="2"/>
  <c r="C148" i="2"/>
  <c r="D148"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8" i="2" a="1"/>
  <c r="B178" i="2"/>
  <c r="C178" i="2"/>
  <c r="D178"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5" i="2" a="1"/>
  <c r="B455" i="2"/>
  <c r="C455" i="2"/>
  <c r="D455"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499" i="2" a="1"/>
  <c r="B499" i="2"/>
  <c r="C499" i="2"/>
  <c r="D499"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B508" i="2" a="1"/>
  <c r="B508" i="2"/>
  <c r="C508" i="2"/>
  <c r="D508"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1" i="2" a="1"/>
  <c r="L111" i="2"/>
  <c r="M111" i="2"/>
  <c r="N111"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8" i="2" a="1"/>
  <c r="L148" i="2"/>
  <c r="M148" i="2"/>
  <c r="N148"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8" i="2" a="1"/>
  <c r="L178" i="2"/>
  <c r="M178" i="2"/>
  <c r="N178"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5" i="2" a="1"/>
  <c r="L455" i="2"/>
  <c r="M455" i="2"/>
  <c r="N455"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499" i="2" a="1"/>
  <c r="L499" i="2"/>
  <c r="M499" i="2"/>
  <c r="N499"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L508" i="2" a="1"/>
  <c r="L508" i="2"/>
  <c r="M508" i="2"/>
  <c r="N508"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1" i="2" a="1"/>
  <c r="V111" i="2"/>
  <c r="W111" i="2"/>
  <c r="X111"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8" i="2" a="1"/>
  <c r="V148" i="2"/>
  <c r="W148" i="2"/>
  <c r="X148"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8" i="2" a="1"/>
  <c r="V178" i="2"/>
  <c r="W178" i="2"/>
  <c r="X178"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5" i="2" a="1"/>
  <c r="V455" i="2"/>
  <c r="W455" i="2"/>
  <c r="X455"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499" i="2" a="1"/>
  <c r="V499" i="2"/>
  <c r="W499" i="2"/>
  <c r="X499"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V508" i="2" a="1"/>
  <c r="V508" i="2"/>
  <c r="W508" i="2"/>
  <c r="X508"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Y3" i="7" l="1"/>
  <c r="X3" i="7"/>
  <c r="W3" i="7"/>
  <c r="V3" i="7"/>
  <c r="U3" i="7"/>
  <c r="T3" i="7"/>
  <c r="S3" i="7"/>
  <c r="R3" i="7"/>
  <c r="Q3" i="7"/>
  <c r="P3" i="7"/>
  <c r="O3" i="7"/>
  <c r="N3" i="7"/>
  <c r="M3" i="7"/>
  <c r="L3" i="7"/>
  <c r="K3" i="7"/>
  <c r="J3" i="7"/>
  <c r="I3" i="7"/>
  <c r="H3" i="7"/>
  <c r="G3" i="7"/>
  <c r="F3" i="7"/>
  <c r="E3" i="7"/>
  <c r="D3" i="7"/>
  <c r="C3" i="7"/>
  <c r="B3" i="7"/>
  <c r="Y3" i="8"/>
  <c r="X3" i="8"/>
  <c r="W3" i="8"/>
  <c r="V3" i="8"/>
  <c r="U3" i="8"/>
  <c r="T3" i="8"/>
  <c r="S3" i="8"/>
  <c r="R3" i="8"/>
  <c r="Q3" i="8"/>
  <c r="P3" i="8"/>
  <c r="O3" i="8"/>
  <c r="N3" i="8"/>
  <c r="M3" i="8"/>
  <c r="L3" i="8"/>
  <c r="K3" i="8"/>
  <c r="J3" i="8"/>
  <c r="I3" i="8"/>
  <c r="H3" i="8"/>
  <c r="G3" i="8"/>
  <c r="F3" i="8"/>
  <c r="E3" i="8"/>
  <c r="D3" i="8"/>
  <c r="C3" i="8"/>
  <c r="B3" i="8"/>
  <c r="C3" i="9"/>
  <c r="D3" i="9"/>
  <c r="E3" i="9"/>
  <c r="F3" i="9"/>
  <c r="G3" i="9"/>
  <c r="H3" i="9"/>
  <c r="I3" i="9"/>
  <c r="J3" i="9"/>
  <c r="K3" i="9"/>
  <c r="L3" i="9"/>
  <c r="M3" i="9"/>
  <c r="N3" i="9"/>
  <c r="O3" i="9"/>
  <c r="P3" i="9"/>
  <c r="Q3" i="9"/>
  <c r="R3" i="9"/>
  <c r="S3" i="9"/>
  <c r="T3" i="9"/>
  <c r="U3" i="9"/>
  <c r="V3" i="9"/>
  <c r="W3" i="9"/>
  <c r="X3" i="9"/>
  <c r="Y3" i="9"/>
  <c r="B3" i="9"/>
  <c r="Q509" i="2" l="1"/>
  <c r="M509" i="2"/>
  <c r="L509" i="2"/>
  <c r="K3" i="2"/>
  <c r="K1" i="2"/>
  <c r="U1" i="2"/>
  <c r="O508" i="4"/>
  <c r="N508" i="4"/>
  <c r="I507" i="4"/>
  <c r="H507" i="4"/>
  <c r="C507" i="4"/>
  <c r="G512" i="4" s="1"/>
  <c r="B507" i="4"/>
  <c r="G510" i="4" s="1"/>
  <c r="F510" i="4" l="1"/>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I497" i="2"/>
  <c r="E497" i="2"/>
  <c r="I496"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<sst xmlns="http://schemas.openxmlformats.org/spreadsheetml/2006/main" count="5710" uniqueCount="1444">
  <si>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</si>
  <si>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</si>
  <si>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</si>
  <si>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</si>
  <si>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</si>
  <si>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</si>
  <si>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</si>
  <si>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</si>
  <si>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</si>
  <si>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</si>
  <si>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</si>
  <si>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</si>
  <si>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</si>
  <si>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</si>
  <si>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</si>
  <si>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</si>
  <si>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</si>
  <si>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</si>
  <si>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</si>
  <si>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</si>
  <si>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</si>
  <si>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</si>
  <si>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</si>
  <si>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</si>
  <si>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</si>
  <si>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</si>
  <si>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</si>
  <si>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</si>
  <si>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</si>
  <si>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</si>
  <si>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</si>
  <si>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</si>
  <si>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</si>
  <si>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</si>
  <si>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</si>
  <si>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</si>
  <si>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</si>
  <si>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</si>
  <si>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</si>
  <si>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</si>
  <si>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</si>
  <si>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</si>
  <si>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</si>
  <si>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</si>
  <si>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</si>
  <si>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</si>
  <si>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</si>
  <si>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</si>
  <si>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</si>
  <si>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</si>
  <si>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</si>
  <si>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</si>
  <si>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</si>
  <si>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</si>
  <si>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</si>
  <si>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</si>
  <si>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</si>
  <si>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</si>
  <si>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</si>
  <si>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</si>
  <si>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</si>
  <si>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</si>
  <si>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</si>
  <si>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</si>
  <si>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</si>
  <si>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</si>
  <si>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</si>
  <si>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</si>
  <si>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</si>
  <si>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</si>
  <si>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</si>
  <si>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</si>
  <si>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</si>
  <si>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</si>
  <si>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</si>
  <si>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</si>
  <si>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</si>
  <si>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</si>
  <si>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</si>
  <si>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</si>
  <si>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</si>
  <si>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</si>
  <si>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</si>
  <si>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</si>
  <si>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</si>
  <si>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</si>
  <si>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</si>
  <si>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</si>
  <si>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</si>
  <si>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</si>
  <si>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</si>
  <si>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</si>
  <si>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</si>
  <si>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</si>
  <si>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</si>
  <si>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</si>
  <si>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</si>
  <si>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</si>
  <si>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</si>
  <si>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</si>
  <si>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</si>
  <si>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</si>
  <si>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</si>
  <si>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</si>
  <si>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</si>
  <si>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</si>
  <si>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</si>
  <si>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</si>
  <si>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</si>
  <si>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</si>
  <si>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</si>
  <si>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</si>
  <si>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</si>
  <si>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</si>
  <si>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</si>
  <si>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</si>
  <si>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</si>
  <si>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</si>
  <si>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</si>
  <si>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</si>
  <si>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</si>
  <si>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</si>
  <si>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</si>
  <si>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</si>
  <si>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</si>
  <si>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</si>
  <si>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</si>
  <si>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</si>
  <si>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</si>
  <si>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</si>
  <si>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</si>
  <si>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</si>
  <si>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</si>
  <si>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</si>
  <si>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</si>
  <si>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</si>
  <si>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</si>
  <si>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</si>
  <si>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</si>
  <si>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</si>
  <si>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</si>
  <si>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</si>
  <si>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</si>
  <si>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</si>
  <si>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</si>
  <si>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</si>
  <si>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</si>
  <si>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</si>
  <si>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</si>
  <si>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</si>
  <si>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</si>
  <si>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</si>
  <si>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</si>
  <si>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</si>
  <si>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</si>
  <si>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</si>
  <si>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</si>
  <si>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</si>
  <si>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</si>
  <si>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</si>
  <si>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</si>
  <si>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</si>
  <si>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</si>
  <si>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</si>
  <si>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</si>
  <si>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</si>
  <si>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</si>
  <si>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</si>
  <si>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</si>
  <si>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</si>
  <si>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</si>
  <si>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</si>
  <si>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</si>
  <si>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</si>
  <si>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</si>
  <si>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</si>
  <si>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</si>
  <si>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</si>
  <si>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</si>
  <si>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</si>
  <si>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</si>
  <si>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</si>
  <si>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</si>
  <si>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</si>
  <si>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</si>
  <si>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</si>
  <si>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</si>
  <si>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</si>
  <si>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</si>
  <si>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</si>
  <si>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</si>
  <si>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</si>
  <si>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</si>
  <si>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</si>
  <si>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</si>
  <si>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</si>
  <si>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</si>
  <si>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</si>
  <si>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</si>
  <si>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</si>
  <si>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</si>
  <si>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</si>
  <si>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</si>
  <si>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</si>
  <si>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</si>
  <si>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</si>
  <si>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</si>
  <si>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</si>
  <si>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</si>
  <si>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</si>
  <si>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</si>
  <si>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</si>
  <si>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</si>
  <si>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</si>
  <si>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</si>
  <si>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</si>
  <si>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</si>
  <si>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</si>
  <si>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</si>
  <si>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</si>
  <si>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</si>
  <si>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</si>
  <si>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</si>
  <si>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</si>
  <si>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</si>
  <si>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</si>
  <si>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</si>
  <si>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</si>
  <si>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</si>
  <si>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</si>
  <si>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</si>
  <si>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</si>
  <si>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</si>
  <si>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</si>
  <si>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</si>
  <si>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</si>
  <si>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</si>
  <si>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</si>
  <si>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</si>
  <si>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</si>
  <si>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</si>
  <si>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</si>
  <si>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</si>
  <si>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</si>
  <si>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</si>
  <si>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</si>
  <si>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</si>
  <si>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</si>
  <si>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</si>
  <si>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</si>
  <si>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</si>
  <si>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</si>
  <si>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</si>
  <si>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</si>
  <si>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</si>
  <si>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</si>
  <si>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</si>
  <si>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</si>
  <si>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</si>
  <si>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</si>
  <si>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</si>
  <si>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</si>
  <si>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</si>
  <si>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</si>
  <si>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</si>
  <si>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</si>
  <si>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</si>
  <si>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</si>
  <si>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</si>
  <si>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</si>
  <si>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</si>
  <si>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</si>
  <si>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</si>
  <si>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</si>
  <si>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</si>
  <si>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</si>
  <si>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</si>
  <si>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</si>
  <si>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</si>
  <si>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</si>
  <si>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</si>
  <si>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</si>
  <si>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</si>
  <si>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</si>
  <si>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</si>
  <si>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</si>
  <si>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</si>
  <si>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</si>
  <si>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</si>
  <si>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</si>
  <si>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</si>
  <si>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</si>
  <si>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</si>
  <si>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</si>
  <si>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</si>
  <si>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</si>
  <si>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</si>
  <si>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</si>
  <si>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</si>
  <si>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</si>
  <si>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</si>
  <si>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</si>
  <si>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</si>
  <si>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</si>
  <si>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</si>
  <si>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</si>
  <si>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</si>
  <si>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</si>
  <si>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</si>
  <si>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</si>
  <si>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</si>
  <si>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</si>
  <si>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</si>
  <si>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</si>
  <si>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</si>
  <si>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</si>
  <si>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</si>
  <si>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</si>
  <si>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</si>
  <si>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</si>
  <si>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</si>
  <si>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</si>
  <si>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</si>
  <si>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</si>
  <si>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</si>
  <si>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</si>
  <si>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</si>
  <si>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</si>
  <si>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</si>
  <si>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</si>
  <si>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</si>
  <si>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</si>
  <si>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</si>
  <si>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</si>
  <si>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</si>
  <si>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</si>
  <si>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</si>
  <si>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</si>
  <si>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</si>
  <si>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</si>
  <si>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</si>
  <si>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</si>
  <si>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</si>
  <si>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</si>
  <si>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</si>
  <si>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</si>
  <si>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</si>
  <si>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</si>
  <si>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</si>
  <si>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</si>
  <si>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</si>
  <si>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</si>
  <si>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</si>
  <si>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</si>
  <si>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</si>
  <si>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</si>
  <si>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</si>
  <si>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</si>
  <si>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</si>
  <si>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</si>
  <si>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</si>
  <si>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</si>
  <si>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</si>
  <si>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</si>
  <si>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</si>
  <si>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</si>
  <si>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</si>
  <si>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</si>
  <si>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</si>
  <si>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</si>
  <si>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</si>
  <si>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</si>
  <si>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</si>
  <si>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</si>
  <si>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</si>
  <si>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</si>
  <si>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</si>
  <si>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</si>
  <si>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</si>
  <si>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</si>
  <si>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</si>
  <si>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</si>
  <si>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</si>
  <si>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</si>
  <si>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</si>
  <si>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</si>
  <si>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</si>
  <si>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</si>
  <si>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</si>
  <si>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</si>
  <si>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</si>
  <si>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</si>
  <si>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</si>
  <si>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</si>
  <si>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</si>
  <si>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</si>
  <si>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</si>
  <si>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</si>
  <si>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</si>
  <si>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</si>
  <si>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</si>
  <si>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</si>
  <si>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</si>
  <si>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</si>
  <si>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</si>
  <si>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</si>
  <si>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</si>
  <si>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</si>
  <si>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</si>
  <si>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</si>
  <si>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</si>
  <si>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</si>
  <si>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</si>
  <si>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</si>
  <si>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</si>
  <si>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</si>
  <si>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</si>
  <si>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</si>
  <si>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</si>
  <si>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</si>
  <si>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</si>
  <si>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</si>
  <si>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</si>
  <si>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</si>
  <si>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</si>
  <si>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</si>
  <si>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</si>
  <si>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</si>
  <si>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</si>
  <si>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</si>
  <si>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</si>
  <si>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</si>
  <si>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</si>
  <si>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</si>
  <si>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</si>
  <si>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</si>
  <si>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</si>
  <si>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</si>
  <si>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</si>
  <si>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</si>
  <si>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</si>
  <si>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</si>
  <si>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</si>
  <si>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</si>
  <si>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</si>
  <si>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</si>
  <si>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</si>
  <si>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</si>
  <si>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</si>
  <si>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</si>
  <si>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</si>
  <si>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</si>
  <si>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</si>
  <si>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</si>
  <si>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</si>
  <si>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</si>
  <si>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</si>
  <si>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</si>
  <si>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</si>
  <si>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</si>
  <si>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</si>
  <si>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</si>
  <si>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</si>
  <si>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</si>
  <si>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</si>
  <si>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</si>
  <si>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</si>
  <si>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</si>
  <si>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</si>
  <si>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</si>
  <si>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</si>
  <si>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</si>
  <si>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</si>
  <si>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</si>
  <si>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</si>
  <si>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</si>
  <si>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</si>
  <si>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</si>
  <si>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</si>
  <si>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</si>
  <si>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</si>
  <si>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</si>
  <si>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</si>
  <si>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</si>
  <si>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</si>
  <si>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</si>
  <si>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</si>
  <si>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</si>
  <si>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</si>
  <si>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</si>
  <si>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</si>
  <si>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</si>
  <si>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</si>
  <si>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</si>
  <si>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</si>
  <si>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</si>
  <si>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</si>
  <si>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</si>
  <si>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</si>
  <si>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</si>
  <si>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</si>
  <si>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</si>
  <si>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</si>
  <si>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</si>
  <si>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</si>
  <si>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</si>
  <si>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</si>
  <si>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</si>
  <si>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</si>
  <si>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</si>
  <si>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</si>
  <si>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</si>
  <si>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</si>
  <si>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</si>
  <si>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</si>
  <si>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</si>
  <si>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</si>
  <si>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</si>
  <si>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</si>
  <si>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</si>
  <si>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</si>
  <si>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</si>
  <si>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</si>
  <si>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</si>
  <si>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</si>
  <si>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</si>
  <si>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</si>
  <si>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</si>
  <si>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</si>
  <si>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</si>
  <si>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</si>
  <si>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</si>
  <si>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</si>
  <si>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</si>
  <si>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</si>
  <si>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</si>
  <si>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</si>
  <si>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</si>
  <si>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</si>
  <si>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</si>
  <si>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</si>
  <si>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</si>
  <si>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</si>
  <si>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</si>
  <si>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</si>
  <si>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</si>
  <si>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</si>
  <si>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</si>
  <si>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</si>
  <si>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</si>
  <si>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</si>
  <si>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</si>
  <si>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</si>
  <si>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</si>
  <si>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</si>
  <si>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</si>
  <si>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</si>
  <si>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</si>
  <si>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</si>
  <si>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</si>
  <si>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</si>
  <si>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</si>
  <si>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</si>
  <si>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</si>
  <si>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</si>
  <si>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</si>
  <si>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</si>
  <si>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</si>
  <si>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</si>
  <si>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</si>
  <si>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</si>
  <si>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</si>
  <si>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</si>
  <si>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</si>
  <si>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</si>
  <si>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</si>
  <si>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</si>
  <si>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</si>
  <si>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</si>
  <si>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</si>
  <si>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</si>
  <si>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</si>
  <si>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</si>
  <si>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</si>
  <si>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</si>
  <si>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</si>
  <si>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</si>
  <si>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</si>
  <si>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</si>
  <si>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</si>
  <si>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</si>
  <si>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</si>
  <si>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</si>
  <si>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</si>
  <si>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</si>
  <si>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</si>
  <si>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</si>
  <si>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</si>
  <si>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</si>
  <si>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</si>
  <si>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</si>
  <si>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</si>
  <si>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</si>
  <si>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</si>
  <si>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</si>
  <si>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</si>
  <si>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</si>
  <si>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</si>
  <si>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</si>
  <si>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</si>
  <si>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</si>
  <si>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</si>
  <si>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</si>
  <si>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</si>
  <si>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</si>
  <si>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</si>
  <si>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</si>
  <si>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</si>
  <si>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</si>
  <si>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</si>
  <si>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</si>
  <si>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</si>
  <si>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</si>
  <si>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</si>
  <si>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</si>
  <si>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</si>
  <si>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</si>
  <si>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</si>
  <si>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</si>
  <si>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</si>
  <si>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</si>
  <si>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</si>
  <si>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</si>
  <si>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</si>
  <si>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</si>
  <si>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</si>
  <si>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</si>
  <si>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</si>
  <si>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</si>
  <si>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</si>
  <si>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</si>
  <si>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</si>
  <si>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</si>
  <si>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</si>
  <si>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</si>
  <si>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</si>
  <si>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</si>
  <si>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</si>
  <si>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</si>
  <si>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</si>
  <si>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</si>
  <si>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</si>
  <si>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</si>
  <si>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</si>
  <si>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</si>
  <si>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</si>
  <si>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</si>
  <si>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</si>
  <si>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</si>
  <si>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</si>
  <si>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</si>
  <si>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</si>
  <si>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</si>
  <si>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</si>
  <si>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</si>
  <si>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</si>
  <si>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</si>
  <si>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</si>
  <si>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</si>
  <si>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</si>
  <si>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</si>
  <si>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</si>
  <si>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</si>
  <si>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</si>
  <si>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</si>
  <si>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</si>
  <si>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</si>
  <si>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</si>
  <si>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</si>
  <si>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</si>
  <si>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</si>
  <si>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</si>
  <si>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</si>
  <si>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</si>
  <si>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</si>
  <si>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</si>
  <si>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</si>
  <si>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</si>
  <si>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</si>
  <si>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</si>
  <si>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</si>
  <si>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</si>
  <si>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</si>
  <si>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</si>
  <si>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</si>
  <si>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</si>
  <si>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</si>
  <si>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</si>
  <si>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</si>
  <si>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</si>
  <si>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</si>
  <si>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</si>
  <si>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</si>
  <si>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</si>
  <si>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</si>
  <si>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</si>
  <si>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</si>
  <si>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</si>
  <si>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</si>
  <si>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</si>
  <si>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</si>
  <si>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</si>
  <si>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</si>
  <si>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</si>
  <si>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</si>
  <si>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</si>
  <si>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</si>
  <si>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</si>
  <si>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</si>
  <si>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</si>
  <si>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</si>
  <si>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</si>
  <si>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</si>
  <si>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</si>
  <si>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</si>
  <si>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</si>
  <si>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</si>
  <si>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</si>
  <si>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</si>
  <si>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</si>
  <si>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</si>
  <si>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</si>
  <si>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</si>
  <si>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</si>
  <si>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</si>
  <si>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</si>
  <si>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</si>
  <si>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</si>
  <si>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</si>
  <si>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</si>
  <si>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</si>
  <si>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</si>
  <si>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</si>
  <si>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</si>
  <si>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</si>
  <si>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</si>
  <si>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</si>
  <si>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</si>
  <si>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</si>
  <si>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</si>
  <si>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</si>
  <si>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</si>
  <si>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</si>
  <si>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</si>
  <si>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</si>
  <si>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</si>
  <si>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</si>
  <si>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</si>
  <si>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</si>
  <si>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</si>
  <si>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</si>
  <si>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</si>
  <si>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</si>
  <si>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</si>
  <si>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</si>
  <si>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</si>
  <si>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</si>
  <si>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</si>
  <si>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</si>
  <si>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</si>
  <si>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</si>
  <si>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</si>
  <si>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</si>
  <si>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</si>
  <si>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</si>
  <si>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</si>
  <si>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</si>
  <si>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</si>
  <si>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</si>
  <si>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</si>
  <si>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</si>
  <si>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</si>
  <si>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</si>
  <si>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</si>
  <si>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</si>
  <si>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</si>
  <si>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</si>
  <si>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</si>
  <si>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</si>
  <si>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</si>
  <si>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</si>
  <si>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</si>
  <si>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</si>
  <si>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</si>
  <si>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</si>
  <si>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</si>
  <si>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</si>
  <si>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</si>
  <si>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</si>
  <si>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</si>
  <si>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</si>
  <si>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</si>
  <si>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</si>
  <si>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</si>
  <si>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</si>
  <si>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</si>
  <si>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</si>
  <si>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</si>
  <si>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</si>
  <si>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</si>
  <si>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</si>
  <si>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</si>
  <si>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</si>
  <si>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</si>
  <si>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</si>
  <si>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</si>
  <si>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</si>
  <si>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</si>
  <si>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</si>
  <si>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</si>
  <si>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</si>
  <si>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</si>
  <si>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</si>
  <si>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</si>
  <si>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</si>
  <si>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</si>
  <si>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</si>
  <si>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</si>
  <si>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</si>
  <si>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</si>
  <si>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</si>
  <si>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</si>
  <si>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</si>
  <si>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</si>
  <si>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</si>
  <si>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</si>
  <si>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</si>
  <si>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</si>
  <si>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</si>
  <si>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</si>
  <si>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</si>
  <si>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</si>
  <si>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</si>
  <si>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</si>
  <si>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</si>
  <si>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</si>
  <si>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</si>
  <si>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</si>
  <si>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</si>
  <si>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</si>
  <si>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</si>
  <si>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</si>
  <si>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</si>
  <si>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</si>
  <si>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</si>
  <si>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</si>
  <si>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</si>
  <si>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</si>
  <si>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</si>
  <si>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</si>
  <si>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</si>
  <si>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</si>
  <si>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</si>
  <si>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</si>
  <si>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</si>
  <si>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</si>
  <si>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</si>
  <si>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</si>
  <si>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</si>
  <si>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</si>
  <si>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</si>
  <si>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</si>
  <si>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</si>
  <si>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</si>
  <si>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</si>
  <si>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</si>
  <si>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</si>
  <si>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</si>
  <si>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</si>
  <si>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</si>
  <si>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</si>
  <si>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</si>
  <si>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</si>
  <si>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</si>
  <si>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</si>
  <si>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</si>
  <si>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</si>
  <si>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</si>
  <si>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</si>
  <si>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</si>
  <si>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</si>
  <si>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</si>
  <si>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</si>
  <si>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</si>
  <si>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</si>
  <si>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</si>
  <si>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</si>
  <si>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</si>
  <si>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</si>
  <si>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</si>
  <si>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</si>
  <si>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</si>
  <si>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</si>
  <si>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</si>
  <si>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</si>
  <si>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</si>
  <si>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</si>
  <si>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</si>
  <si>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</si>
  <si>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</si>
  <si>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</si>
  <si>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</si>
  <si>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</si>
  <si>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</si>
  <si>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</si>
  <si>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</si>
  <si>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</si>
  <si>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</si>
  <si>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</si>
  <si>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</si>
  <si>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</si>
  <si>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</si>
  <si>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</si>
  <si>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</si>
  <si>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</si>
  <si>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</si>
  <si>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</si>
  <si>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</si>
  <si>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</si>
  <si>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</si>
  <si>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</si>
  <si>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</si>
  <si>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</si>
  <si>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</si>
  <si>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</si>
  <si>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</si>
  <si>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</si>
  <si>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</si>
  <si>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</si>
  <si>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</si>
  <si>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</si>
  <si>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</si>
  <si>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</si>
  <si>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</si>
  <si>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</si>
  <si>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</si>
  <si>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</si>
  <si>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</si>
  <si>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</si>
  <si>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</si>
  <si>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</si>
  <si>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</si>
  <si>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</si>
  <si>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</si>
  <si>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</si>
  <si>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</si>
  <si>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</si>
  <si>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</si>
  <si>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</si>
  <si>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</si>
  <si>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</si>
  <si>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</si>
  <si>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</si>
  <si>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</si>
  <si>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</si>
  <si>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</si>
  <si>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</si>
  <si>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</si>
  <si>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</si>
  <si>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</si>
  <si>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</si>
  <si>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</si>
  <si>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</si>
  <si>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</si>
  <si>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</si>
  <si>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</si>
  <si>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</si>
  <si>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</si>
  <si>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</si>
  <si>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</si>
  <si>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</si>
  <si>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</si>
  <si>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</si>
  <si>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</si>
  <si>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</si>
  <si>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</si>
  <si>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</si>
  <si>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</si>
  <si>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</si>
  <si>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</si>
  <si>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</si>
  <si>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</si>
  <si>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</si>
  <si>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</si>
  <si>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</si>
  <si>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</si>
  <si>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</si>
  <si>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</si>
  <si>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</si>
  <si>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</si>
  <si>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</si>
  <si>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</si>
  <si>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</si>
  <si>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</si>
  <si>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</si>
  <si>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</si>
  <si>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</si>
  <si>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</si>
  <si>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</si>
  <si>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</si>
  <si>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</si>
  <si>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</si>
  <si>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</si>
  <si>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</si>
  <si>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</si>
  <si>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</si>
  <si>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</si>
  <si>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</si>
  <si>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</si>
  <si>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</si>
  <si>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</si>
  <si>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</si>
  <si>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</si>
  <si>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</si>
  <si>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</si>
  <si>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</si>
  <si>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</si>
  <si>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</si>
  <si>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</si>
  <si>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IQT1917835158</t>
  </si>
  <si>
    <t>NasdaqGS:AAON</t>
  </si>
  <si>
    <t>NYSE:ANF</t>
  </si>
  <si>
    <t>NasdaqGS:ACHC</t>
  </si>
  <si>
    <t>NYSE:AYI</t>
  </si>
  <si>
    <t>NYSE:WMS</t>
  </si>
  <si>
    <t>NYSE:ACM</t>
  </si>
  <si>
    <t>NYSE:AMG</t>
  </si>
  <si>
    <t>NYSE:AGCO</t>
  </si>
  <si>
    <t>NYSE:ADC</t>
  </si>
  <si>
    <t>NYSE:AA</t>
  </si>
  <si>
    <t>NasdaqGS:ALGM</t>
  </si>
  <si>
    <t>NYSE:ALE</t>
  </si>
  <si>
    <t>NYSE:ALLY</t>
  </si>
  <si>
    <t>NasdaqGS:ALTR</t>
  </si>
  <si>
    <t>NasdaqGS:AMED</t>
  </si>
  <si>
    <t>NasdaqGS:AAL</t>
  </si>
  <si>
    <t>NYSE:AFG</t>
  </si>
  <si>
    <t>NYSE:AMH</t>
  </si>
  <si>
    <t>NasdaqGS:AMKR</t>
  </si>
  <si>
    <t>NYSE:NLY</t>
  </si>
  <si>
    <t>NYSE:AM</t>
  </si>
  <si>
    <t>NYSE:AR</t>
  </si>
  <si>
    <t>NasdaqGM:APPF</t>
  </si>
  <si>
    <t>NYSE:AIT</t>
  </si>
  <si>
    <t>NYSE:ATR</t>
  </si>
  <si>
    <t>NYSE:ARMK</t>
  </si>
  <si>
    <t>NYSE:ALTM</t>
  </si>
  <si>
    <t>NYSE:ARW</t>
  </si>
  <si>
    <t>NYSE:ASGN</t>
  </si>
  <si>
    <t>NYSE:ASH</t>
  </si>
  <si>
    <t>NasdaqGS:AZPN</t>
  </si>
  <si>
    <t>NYSE:ASB</t>
  </si>
  <si>
    <t>NYSE:ALV</t>
  </si>
  <si>
    <t>NYSE:AN</t>
  </si>
  <si>
    <t>NYSE:AVTR</t>
  </si>
  <si>
    <t>NYSE:AVNT</t>
  </si>
  <si>
    <t>NasdaqGS:CAR</t>
  </si>
  <si>
    <t>NasdaqGS:AVT</t>
  </si>
  <si>
    <t>NYSE:AXTA</t>
  </si>
  <si>
    <t>NasdaqGS:OZK</t>
  </si>
  <si>
    <t>NYSE:BDC</t>
  </si>
  <si>
    <t>NYSE:BRBR</t>
  </si>
  <si>
    <t>NYSE:BERY</t>
  </si>
  <si>
    <t>NYSE:BILL</t>
  </si>
  <si>
    <t>NYSE:BIO</t>
  </si>
  <si>
    <t>NasdaqGS:BMRN</t>
  </si>
  <si>
    <t>NYSE:BJ</t>
  </si>
  <si>
    <t>NYSE:BKH</t>
  </si>
  <si>
    <t>NasdaqGS:BLKB</t>
  </si>
  <si>
    <t>NYSE:BYD</t>
  </si>
  <si>
    <t>NasdaqGS:BHF</t>
  </si>
  <si>
    <t>NYSE:BRX</t>
  </si>
  <si>
    <t>NasdaqGS:BRKR</t>
  </si>
  <si>
    <t>NYSE:BC</t>
  </si>
  <si>
    <t>NYSE:BURL</t>
  </si>
  <si>
    <t>NYSE:BWXT</t>
  </si>
  <si>
    <t>NYSE:CBT</t>
  </si>
  <si>
    <t>NYSE:CACI</t>
  </si>
  <si>
    <t>NYSE:CADE</t>
  </si>
  <si>
    <t>NYSE:CPRI</t>
  </si>
  <si>
    <t>NYSE:CSL</t>
  </si>
  <si>
    <t>NYSE:CRS</t>
  </si>
  <si>
    <t>NasdaqGS:CASY</t>
  </si>
  <si>
    <t>NasdaqCM:CELH</t>
  </si>
  <si>
    <t>NasdaqGS:CHX</t>
  </si>
  <si>
    <t>NYSE:GTLS</t>
  </si>
  <si>
    <t>NYSE:CHE</t>
  </si>
  <si>
    <t>NYSE:CHWY</t>
  </si>
  <si>
    <t>NYSE:CHH</t>
  </si>
  <si>
    <t>NasdaqGS:CHRD</t>
  </si>
  <si>
    <t>NasdaqGS:CHDN</t>
  </si>
  <si>
    <t>NYSE:CIEN</t>
  </si>
  <si>
    <t>NasdaqGS:CRUS</t>
  </si>
  <si>
    <t>NYSE:CIVI</t>
  </si>
  <si>
    <t>NYSE:CLH</t>
  </si>
  <si>
    <t>NYSE:CLF</t>
  </si>
  <si>
    <t>NYSE:CNH</t>
  </si>
  <si>
    <t>NYSE:CNO</t>
  </si>
  <si>
    <t>NYSE:CNX</t>
  </si>
  <si>
    <t>NasdaqGS:COKE</t>
  </si>
  <si>
    <t>NasdaqGS:CGNX</t>
  </si>
  <si>
    <t>NYSE:COHR</t>
  </si>
  <si>
    <t>NasdaqGS:COLB</t>
  </si>
  <si>
    <t>NasdaqGS:COLM</t>
  </si>
  <si>
    <t>NYSE:CMA</t>
  </si>
  <si>
    <t>NYSE:FIX</t>
  </si>
  <si>
    <t>NasdaqGS:CBSH</t>
  </si>
  <si>
    <t>NYSE:CMC</t>
  </si>
  <si>
    <t>NasdaqGS:CVLT</t>
  </si>
  <si>
    <t>NasdaqGS:CNXC</t>
  </si>
  <si>
    <t>NYSE:CDP</t>
  </si>
  <si>
    <t>NYSE:CNM</t>
  </si>
  <si>
    <t>NYSE:COTY</t>
  </si>
  <si>
    <t>NYSE:CUZ</t>
  </si>
  <si>
    <t>NYSE:CR</t>
  </si>
  <si>
    <t>NYSE:CXT</t>
  </si>
  <si>
    <t>NasdaqGS:CROX</t>
  </si>
  <si>
    <t>NYSE:CCK</t>
  </si>
  <si>
    <t>NYSE:CUBE</t>
  </si>
  <si>
    <t>NYSE:CFR</t>
  </si>
  <si>
    <t>NYSE:CW</t>
  </si>
  <si>
    <t>NasdaqGS:CYTK</t>
  </si>
  <si>
    <t>NYSE:DAR</t>
  </si>
  <si>
    <t>NasdaqGS:XRAY</t>
  </si>
  <si>
    <t>NYSE:DKS</t>
  </si>
  <si>
    <t>NasdaqGS:DOCU</t>
  </si>
  <si>
    <t>NYSE:DLB</t>
  </si>
  <si>
    <t>NYSE:DCI</t>
  </si>
  <si>
    <t>NYSE:DOCS</t>
  </si>
  <si>
    <t>NasdaqGS:DBX</t>
  </si>
  <si>
    <t>NYSE:DTM</t>
  </si>
  <si>
    <t>NasdaqGS:DUOL</t>
  </si>
  <si>
    <t>NYSE:DT</t>
  </si>
  <si>
    <t>NYSE:ELF</t>
  </si>
  <si>
    <t>NYSE:EXP</t>
  </si>
  <si>
    <t>NasdaqGS:EWBC</t>
  </si>
  <si>
    <t>NYSE:EGP</t>
  </si>
  <si>
    <t>NYSE:EME</t>
  </si>
  <si>
    <t>NYSE:EHC</t>
  </si>
  <si>
    <t>NYSE:ENS</t>
  </si>
  <si>
    <t>NYSE:NVST</t>
  </si>
  <si>
    <t>NYSE:EPR</t>
  </si>
  <si>
    <t>NYSE:EQH</t>
  </si>
  <si>
    <t>NYSE:ELS</t>
  </si>
  <si>
    <t>NYSE:ESAB</t>
  </si>
  <si>
    <t>NYSE:ESNT</t>
  </si>
  <si>
    <t>NYSE:WTRG</t>
  </si>
  <si>
    <t>NasdaqGS:EEFT</t>
  </si>
  <si>
    <t>NYSE:EVR</t>
  </si>
  <si>
    <t>NasdaqGS:EXEL</t>
  </si>
  <si>
    <t>NasdaqGS:EXLS</t>
  </si>
  <si>
    <t>NasdaqGS:EXE</t>
  </si>
  <si>
    <t>NasdaqGS:EXPO</t>
  </si>
  <si>
    <t>NYSE:FNB</t>
  </si>
  <si>
    <t>NYSE:FN</t>
  </si>
  <si>
    <t>NYSE:FHI</t>
  </si>
  <si>
    <t>NYSE:FNF</t>
  </si>
  <si>
    <t>NYSE:FAF</t>
  </si>
  <si>
    <t>NasdaqGS:FFIN</t>
  </si>
  <si>
    <t>NYSE:FHN</t>
  </si>
  <si>
    <t>NYSE:FR</t>
  </si>
  <si>
    <t>NasdaqGS:FCFS</t>
  </si>
  <si>
    <t>NasdaqGS:FIVE</t>
  </si>
  <si>
    <t>NYSE:FLG</t>
  </si>
  <si>
    <t>NasdaqGS:FLEX</t>
  </si>
  <si>
    <t>NYSE:FND</t>
  </si>
  <si>
    <t>NYSE:FLO</t>
  </si>
  <si>
    <t>NYSE:FLS</t>
  </si>
  <si>
    <t>NYSE:FLR</t>
  </si>
  <si>
    <t>NYSE:FBIN</t>
  </si>
  <si>
    <t>NasdaqGS:FYBR</t>
  </si>
  <si>
    <t>NYSE:FCN</t>
  </si>
  <si>
    <t>NYSE:GME</t>
  </si>
  <si>
    <t>NasdaqGS:GLPI</t>
  </si>
  <si>
    <t>NYSE:GATX</t>
  </si>
  <si>
    <t>NYSE:G</t>
  </si>
  <si>
    <t>NasdaqGS:GNTX</t>
  </si>
  <si>
    <t>NYSE:GBCI</t>
  </si>
  <si>
    <t>NYSE:GMED</t>
  </si>
  <si>
    <t>NYSE:GGG</t>
  </si>
  <si>
    <t>NYSE:GHC</t>
  </si>
  <si>
    <t>NasdaqGS:LOPE</t>
  </si>
  <si>
    <t>NYSE:GPK</t>
  </si>
  <si>
    <t>NYSE:GEF</t>
  </si>
  <si>
    <t>NYSE:GWRE</t>
  </si>
  <si>
    <t>NYSE:GXO</t>
  </si>
  <si>
    <t>NYSE:HRB</t>
  </si>
  <si>
    <t>NYSE:HAE</t>
  </si>
  <si>
    <t>NasdaqGS:HALO</t>
  </si>
  <si>
    <t>NasdaqGS:HLNE</t>
  </si>
  <si>
    <t>NasdaqGS:HWC</t>
  </si>
  <si>
    <t>NYSE:HOG</t>
  </si>
  <si>
    <t>NYSE:HR</t>
  </si>
  <si>
    <t>NasdaqGS:HQY</t>
  </si>
  <si>
    <t>NYSE:HXL</t>
  </si>
  <si>
    <t>NYSE:DINO</t>
  </si>
  <si>
    <t>NYSE:HGV</t>
  </si>
  <si>
    <t>NYSE:HOMB</t>
  </si>
  <si>
    <t>NYSE:HLI</t>
  </si>
  <si>
    <t>NYSE:H</t>
  </si>
  <si>
    <t>NYSE:IDA</t>
  </si>
  <si>
    <t>NasdaqGS:ILMN</t>
  </si>
  <si>
    <t>NYSE:IRT</t>
  </si>
  <si>
    <t>NYSE:INGR</t>
  </si>
  <si>
    <t>NYSE:NSP</t>
  </si>
  <si>
    <t>NasdaqGS:IBKR</t>
  </si>
  <si>
    <t>NasdaqGS:IBOC</t>
  </si>
  <si>
    <t>NasdaqGS:IPGP</t>
  </si>
  <si>
    <t>NasdaqGS:IRDM</t>
  </si>
  <si>
    <t>NYSE:ITT</t>
  </si>
  <si>
    <t>NYSE:JHG</t>
  </si>
  <si>
    <t>NasdaqGS:JAZZ</t>
  </si>
  <si>
    <t>NYSE:JEF</t>
  </si>
  <si>
    <t>NYSE:JLL</t>
  </si>
  <si>
    <t>NYSE:KBH</t>
  </si>
  <si>
    <t>NYSE:KBR</t>
  </si>
  <si>
    <t>NYSE:KMPR</t>
  </si>
  <si>
    <t>NYSE:KRC</t>
  </si>
  <si>
    <t>NYSE:KNSL</t>
  </si>
  <si>
    <t>NYSE:KEX</t>
  </si>
  <si>
    <t>NYSE:KRG</t>
  </si>
  <si>
    <t>NYSE:KNF</t>
  </si>
  <si>
    <t>NYSE:KNX</t>
  </si>
  <si>
    <t>NYSE:KD</t>
  </si>
  <si>
    <t>NasdaqGS:LAMR</t>
  </si>
  <si>
    <t>NasdaqGS:LANC</t>
  </si>
  <si>
    <t>NasdaqGS:LSTR</t>
  </si>
  <si>
    <t>NasdaqGM:LNTH</t>
  </si>
  <si>
    <t>NasdaqGS:LSCC</t>
  </si>
  <si>
    <t>NYSE:LEA</t>
  </si>
  <si>
    <t>NasdaqGS:LNW</t>
  </si>
  <si>
    <t>NasdaqGS:LECO</t>
  </si>
  <si>
    <t>NYSE:LAD</t>
  </si>
  <si>
    <t>NasdaqGS:LFUS</t>
  </si>
  <si>
    <t>NasdaqGS:LIVN</t>
  </si>
  <si>
    <t>NYSE:LPX</t>
  </si>
  <si>
    <t>NasdaqGS:LITE</t>
  </si>
  <si>
    <t>NasdaqGS:MTSI</t>
  </si>
  <si>
    <t>NYSE:M</t>
  </si>
  <si>
    <t>NasdaqGS:MANH</t>
  </si>
  <si>
    <t>NYSE:MAN</t>
  </si>
  <si>
    <t>NasdaqGS:CART</t>
  </si>
  <si>
    <t>NYSE:VAC</t>
  </si>
  <si>
    <t>NasdaqGS:MASI</t>
  </si>
  <si>
    <t>NYSE:MTZ</t>
  </si>
  <si>
    <t>NYSE:MTDR</t>
  </si>
  <si>
    <t>NasdaqGS:MAT</t>
  </si>
  <si>
    <t>NYSE:MMS</t>
  </si>
  <si>
    <t>NasdaqGS:MEDP</t>
  </si>
  <si>
    <t>NYSE:MTG</t>
  </si>
  <si>
    <t>NasdaqGS:MKSI</t>
  </si>
  <si>
    <t>NasdaqGS:MORN</t>
  </si>
  <si>
    <t>NYSE:MSA</t>
  </si>
  <si>
    <t>NYSE:MSM</t>
  </si>
  <si>
    <t>NYSE:MLI</t>
  </si>
  <si>
    <t>NYSE:MUR</t>
  </si>
  <si>
    <t>NYSE:MUSA</t>
  </si>
  <si>
    <t>NYSE:NFG</t>
  </si>
  <si>
    <t>NYSE:NSA</t>
  </si>
  <si>
    <t>NasdaqGS:NEOG</t>
  </si>
  <si>
    <t>NasdaqGS:NBIX</t>
  </si>
  <si>
    <t>NYSE:NJR</t>
  </si>
  <si>
    <t>NYSE:NEU</t>
  </si>
  <si>
    <t>NasdaqGS:NXST</t>
  </si>
  <si>
    <t>NasdaqGS:NXT</t>
  </si>
  <si>
    <t>NYSE:NNN</t>
  </si>
  <si>
    <t>NYSE:JWN</t>
  </si>
  <si>
    <t>NasdaqGS:NWE</t>
  </si>
  <si>
    <t>NYSE:NOV</t>
  </si>
  <si>
    <t>NasdaqGS:NOVT</t>
  </si>
  <si>
    <t>NYSE:NVT</t>
  </si>
  <si>
    <t>NYSE:OGE</t>
  </si>
  <si>
    <t>NasdaqGS:ONB</t>
  </si>
  <si>
    <t>NYSE:ORI</t>
  </si>
  <si>
    <t>NYSE:OLN</t>
  </si>
  <si>
    <t>NasdaqGM:OLLI</t>
  </si>
  <si>
    <t>NYSE:OHI</t>
  </si>
  <si>
    <t>NYSE:OGS</t>
  </si>
  <si>
    <t>NYSE:ONTO</t>
  </si>
  <si>
    <t>NasdaqGS:OPCH</t>
  </si>
  <si>
    <t>NYSE:ORA</t>
  </si>
  <si>
    <t>NYSE:OSK</t>
  </si>
  <si>
    <t>NYSE:OVV</t>
  </si>
  <si>
    <t>NYSE:OC</t>
  </si>
  <si>
    <t>NYSE:PK</t>
  </si>
  <si>
    <t>NYSE:PSN</t>
  </si>
  <si>
    <t>NasdaqGS:PCTY</t>
  </si>
  <si>
    <t>NYSE:PBF</t>
  </si>
  <si>
    <t>NYSE:PAG</t>
  </si>
  <si>
    <t>NYSE:PEN</t>
  </si>
  <si>
    <t>NYSE:PFGC</t>
  </si>
  <si>
    <t>NYSE:PR</t>
  </si>
  <si>
    <t>NYSE:PRGO</t>
  </si>
  <si>
    <t>NasdaqGS:PPC</t>
  </si>
  <si>
    <t>NasdaqGS:PNFP</t>
  </si>
  <si>
    <t>NYSE:PLNT</t>
  </si>
  <si>
    <t>NYSE:PII</t>
  </si>
  <si>
    <t>NYSE:POR</t>
  </si>
  <si>
    <t>NYSE:POST</t>
  </si>
  <si>
    <t>NasdaqGS:PCH</t>
  </si>
  <si>
    <t>NasdaqGS:POWI</t>
  </si>
  <si>
    <t>NYSE:PRI</t>
  </si>
  <si>
    <t>NYSE:PB</t>
  </si>
  <si>
    <t>NYSE:PSTG</t>
  </si>
  <si>
    <t>NYSE:PVH</t>
  </si>
  <si>
    <t>NasdaqGS:QLYS</t>
  </si>
  <si>
    <t>NasdaqGS:RMBS</t>
  </si>
  <si>
    <t>NYSE:RRC</t>
  </si>
  <si>
    <t>NYSE:RYN</t>
  </si>
  <si>
    <t>NYSE:RBA</t>
  </si>
  <si>
    <t>NYSE:RBC</t>
  </si>
  <si>
    <t>NYSE:RRX</t>
  </si>
  <si>
    <t>NYSE:RGA</t>
  </si>
  <si>
    <t>NYSE:RS</t>
  </si>
  <si>
    <t>NYSE:RNR</t>
  </si>
  <si>
    <t>NasdaqGS:RGEN</t>
  </si>
  <si>
    <t>NYSE:REXR</t>
  </si>
  <si>
    <t>NYSE:RH</t>
  </si>
  <si>
    <t>NYSE:RLI</t>
  </si>
  <si>
    <t>NasdaqGS:ROIV</t>
  </si>
  <si>
    <t>NasdaqGS:RGLD</t>
  </si>
  <si>
    <t>NYSE:RPM</t>
  </si>
  <si>
    <t>NYSE:RYAN</t>
  </si>
  <si>
    <t>NYSE:R</t>
  </si>
  <si>
    <t>NasdaqGS:SBRA</t>
  </si>
  <si>
    <t>NasdaqGS:SAIA</t>
  </si>
  <si>
    <t>NasdaqGS:SRPT</t>
  </si>
  <si>
    <t>NasdaqGS:SAIC</t>
  </si>
  <si>
    <t>NasdaqGS:SEIC</t>
  </si>
  <si>
    <t>NasdaqGS:SIGI</t>
  </si>
  <si>
    <t>NYSE:ST</t>
  </si>
  <si>
    <t>NYSE:SCI</t>
  </si>
  <si>
    <t>NYSE:FOUR</t>
  </si>
  <si>
    <t>NYSE:SLGN</t>
  </si>
  <si>
    <t>NasdaqGS:SLAB</t>
  </si>
  <si>
    <t>NYSE:SSD</t>
  </si>
  <si>
    <t>NYSE:SKX</t>
  </si>
  <si>
    <t>NasdaqGS:SLM</t>
  </si>
  <si>
    <t>NYSE:SON</t>
  </si>
  <si>
    <t>NasdaqGS:SHC</t>
  </si>
  <si>
    <t>NYSE:SSB</t>
  </si>
  <si>
    <t>NYSE:SWX</t>
  </si>
  <si>
    <t>NYSE:SR</t>
  </si>
  <si>
    <t>NasdaqGS:SFM</t>
  </si>
  <si>
    <t>NYSE:STAG</t>
  </si>
  <si>
    <t>NYSE:STWD</t>
  </si>
  <si>
    <t>NYSE:SF</t>
  </si>
  <si>
    <t>NasdaqGS:SYNA</t>
  </si>
  <si>
    <t>NYSE:SNV</t>
  </si>
  <si>
    <t>NYSE:TMHC</t>
  </si>
  <si>
    <t>NYSE:SNX</t>
  </si>
  <si>
    <t>NYSE:TPX</t>
  </si>
  <si>
    <t>NYSE:THC</t>
  </si>
  <si>
    <t>NYSE:TDC</t>
  </si>
  <si>
    <t>NYSE:TEX</t>
  </si>
  <si>
    <t>NasdaqGS:TTEK</t>
  </si>
  <si>
    <t>NasdaqGS:TCBI</t>
  </si>
  <si>
    <t>NasdaqGS:TXRH</t>
  </si>
  <si>
    <t>NYSE:SAM</t>
  </si>
  <si>
    <t>NYSE:BCO</t>
  </si>
  <si>
    <t>NasdaqGS:CG</t>
  </si>
  <si>
    <t>NYSE:CC</t>
  </si>
  <si>
    <t>NasdaqGS:ENSG</t>
  </si>
  <si>
    <t>NYSE:GAP</t>
  </si>
  <si>
    <t>NasdaqGS:GT</t>
  </si>
  <si>
    <t>NYSE:THG</t>
  </si>
  <si>
    <t>NasdaqGS:MIDD</t>
  </si>
  <si>
    <t>NYSE:NYT</t>
  </si>
  <si>
    <t>NYSE:SMG</t>
  </si>
  <si>
    <t>NYSE:TKR</t>
  </si>
  <si>
    <t>NYSE:TTC</t>
  </si>
  <si>
    <t>NasdaqGS:WEN</t>
  </si>
  <si>
    <t>NYSE:WU</t>
  </si>
  <si>
    <t>NYSE:THO</t>
  </si>
  <si>
    <t>NYSE:TKO</t>
  </si>
  <si>
    <t>NYSE:TOL</t>
  </si>
  <si>
    <t>NYSE:BLD</t>
  </si>
  <si>
    <t>NYSE:TNL</t>
  </si>
  <si>
    <t>NYSE:TREX</t>
  </si>
  <si>
    <t>NYSE:TXNM</t>
  </si>
  <si>
    <t>NasdaqGS:UFPI</t>
  </si>
  <si>
    <t>NYSE:UGI</t>
  </si>
  <si>
    <t>NasdaqGS:UMBF</t>
  </si>
  <si>
    <t>NYSE:UA</t>
  </si>
  <si>
    <t>NYSE:UAA</t>
  </si>
  <si>
    <t>NasdaqGS:UBSI</t>
  </si>
  <si>
    <t>NYSE:X</t>
  </si>
  <si>
    <t>NasdaqGS:UTHR</t>
  </si>
  <si>
    <t>NasdaqGS:OLED</t>
  </si>
  <si>
    <t>NYSE:UNM</t>
  </si>
  <si>
    <t>NYSE:USFD</t>
  </si>
  <si>
    <t>NYSE:MTN</t>
  </si>
  <si>
    <t>NYSE:VAL</t>
  </si>
  <si>
    <t>NasdaqGS:VLY</t>
  </si>
  <si>
    <t>NYSE:VMI</t>
  </si>
  <si>
    <t>NYSE:VVV</t>
  </si>
  <si>
    <t>NasdaqGS:VNOM</t>
  </si>
  <si>
    <t>NasdaqGS:VC</t>
  </si>
  <si>
    <t>NYSE:VNT</t>
  </si>
  <si>
    <t>NYSE:VNO</t>
  </si>
  <si>
    <t>NYSE:VOYA</t>
  </si>
  <si>
    <t>NYSE:WPC</t>
  </si>
  <si>
    <t>NasdaqGS:WMG</t>
  </si>
  <si>
    <t>NYSE:WSO</t>
  </si>
  <si>
    <t>NYSE:WTS</t>
  </si>
  <si>
    <t>NasdaqGS:WFRD</t>
  </si>
  <si>
    <t>NYSE:WBS</t>
  </si>
  <si>
    <t>NYSE:WCC</t>
  </si>
  <si>
    <t>NYSE:WAL</t>
  </si>
  <si>
    <t>NYSE:WLK</t>
  </si>
  <si>
    <t>NYSE:WEX</t>
  </si>
  <si>
    <t>NYSE:WHR</t>
  </si>
  <si>
    <t>NYSE:WSM</t>
  </si>
  <si>
    <t>NasdaqGS:WING</t>
  </si>
  <si>
    <t>NasdaqGS:WTFC</t>
  </si>
  <si>
    <t>NasdaqGS:WWD</t>
  </si>
  <si>
    <t>NYSE:WH</t>
  </si>
  <si>
    <t>NYSE:XPO</t>
  </si>
  <si>
    <t>NYSE:YETI</t>
  </si>
  <si>
    <t>NasdaqGS:ZION</t>
  </si>
  <si>
    <t>NasdaqGS:ZI</t>
  </si>
  <si>
    <t>Sector</t>
  </si>
  <si>
    <t>Industry Group</t>
  </si>
  <si>
    <t>Industry</t>
  </si>
  <si>
    <t>Primary Industry</t>
  </si>
  <si>
    <t>NAICS Code</t>
  </si>
  <si>
    <t>Topics</t>
  </si>
  <si>
    <t>IO_Share</t>
  </si>
  <si>
    <t>允䅁䵁䥳䅁䍁䅁䅁䅁允䅂䅁䅋䅁䍁䅍兓佂䙁䅙兑䵂䕁䅫䅒杁䕁䅍睔乂䙁䅁兑佂䙁䅫䅉䩂䕁䅑䅁湂杁䅁杋䅁䍁䅧兓畂䡁䅙兙獂䝁䅫䅚杁䙁䅍䅤桂䡁䅉䅤杁䙁䅉兙畂䝁䅳克䅁䉁䕅䅁坁䅁䅁免祁䍁䄸睍睁䍁䄸杍睁䑁䅉睍䅁䅁䍉䅁坁䅁䅁免祁䍁䄸睍硁䍁䄸杍睁䑁䅉免䅁䅁䍕䅁坁䅁䅁免祁䍁䄸睍硁䍁䄸杍睁䑁䅉杍䅁䅁䍍䅁坁䅁䅁杍睁䑁䅉免瑁䑁䅁免瑁䑁䅁免䅁䉁䕕䅁坁䅁䅁杍睁䑁䅉䅎瑁䑁䅁免瑁䑁䅁免䅁䉁䕑䅁坁䅁䅁杍睁䑁䅉兎瑁䑁䅁免瑁䑁䅁免䅁䅁䔸䅁㡁䅁䅁杍硁䑁䅅免杁䍁䄰䅉偂䝁䅫䅢杁䝁䅅杢歂䍁䅁睒桂䡁䅍䅉䙂䡁䅧䅤祂䝁䅅睙あ䝁䅫睢畂䅁䅁来䅙䕁䅁䅁祁䑁䅅免硁䑁䅍䅍杁䍁䄰䅉佂䝁䅅䅤ㅂ䡁䅉兙獂䍁䅁睒桂䡁䅍䅉䙂䡁䅧䅤祂䝁䅅睙あ䝁䅫睢畂䅁䅁兦䅧䙁䅁䅁祁䑁䅅杍祁䑁䅉䅍杁䍁䄰䅉䡂䝁䄸䅢歂䍁䅁睔祂䝁䅕䅉桂䝁䄴䅚杁䙁䅍兡獂䡁䅙党祂䍁䅁睔祂䝁䅕䅉乂䝁䅫杢灂䝁䄴睚䅁䥁䥫䅁䥂䅁䅁杍硁䑁䅍免硁䑁䅅䅉瑁䍁䅁䅒祂䝁䅫䅢獂䝁䅫杢湂䍁䅁睔灂䝁䅷䅉桂䝁䄴䅚杁䕁䅣兙穂䍁䅁睖求䝁䅷䅢穂䅁䅁兵䅧䥁䅁䅁祁䑁䅉免硁䍁䅁兌杁䕁䅕䅢求䝁䅍䅤祂䝁䅫睙杁䙁䅁睢㍂䝁䅕杣杁䕁䅣党畂䝁䅕杣桂䡁䅑兡療䝁䄴䅌杁䙁䅑杣桂䝁䄴督瑂䝁䅫督穂䝁䅫睢畂䍁䅁兙畂䝁䅑䅉䕂䝁䅫督あ䡁䅉兡楂䡁䅕䅤灂䝁䄸杢䅁䩁䝷䅁䕂䅁䅁杍祁䑁䅅免硁䍁䅁兌杁䕁䅕䅢求䝁䅍䅤祂䝁䅫睙杁䙁䅁睢㍂䝁䅕杣杁䕁䅣党畂䝁䅕杣桂䡁䅑兡療䝁䄴䅁穁杂䅁䅘䅁䑁䅉杍硁䑁䅅免㉁䍁䅁兌杁䕁䅣党療䡁䅑䅡求䡁䅉兢桂䝁䅷䅉䙂䝁䅷党橂䡁䅑杣灂䝁䅍䅉兂䝁䄸睤求䡁䅉䅉䡂䝁䅕杢求䡁䅉兙あ䝁䅫睢畂䅁䅁兲䅙䕁䅁䅁祁䑁䅉免祁䍁䅁兌杁䕁䄴兙あ䡁䅕杣桂䝁䅷䅉䡂䝁䅅督杁䕁䅑兡穂䡁䅑杣灂䝁䅉兤あ䝁䅫睢畂䅁䅁眲䅣䕁䅑䅁祁䑁䅉免祁䑁䅅䅍杁䍁䄰䅉佂䝁䅅䅤ㅂ䡁䅉兙獂䍁䅁睒桂䡁䅍䅉䕂䝁䅫督あ䡁䅉兡楂䡁䅕䅤灂䝁䄸杢䅁䍁䥯䅁慂䅁䅁杍祁䑁䅅睍硁䑁䅁䅉瑁䍁䅁睖桂䡁䅑党祂䍁䅁睕ㅂ䡁䅁䅣獂䡁䅫䅉桂䝁䄴䅚杁䕁䅫杣祂䝁䅫睚桂䡁䅑兡療䝁䄴䅉呂䡁䅫督あ䝁䅕兢穂䅁䅁眴䅣䙁䅉䅁祁䑁䅍李硁䍁䅁兌杁䙁䅉党穂䝁䅫䅚求䝁䄴䅤灂䝁䅅䅢杁䕁䅉兤灂䝁䅷䅚灂䝁䄴睚杁䕁䅍睢畂䡁䅍䅤祂䡁䅕睙あ䝁䅫睢畂䅁䅁䅑䅧䙁䅑䅁祁䑁䅍李硁䑁䅅䅉瑁䍁䅁杕求䡁䅍兡歂䝁䅕杢あ䝁䅫兙獂䍁䅁村ㅂ䝁䅫䅢歂䝁䅫杢湂䍁䅁睑療䝁䄴督あ䡁䅉兤橂䡁䅑兡療䝁䄴䅁捃䅃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䩁䅑䅁祁䑁䅍睎硁䑁䅍䅍杁䍁䄰䅉兂䝁䄸睤求䡁䅉䅉桂䝁䄴䅚杁䕁䅍睢瑂䝁䄰兤畂䝁䅫睙桂䡁䅑兡療䝁䄴䅉䵂䝁䅫杢求䍁䅁兙畂䝁䅑䅉卂䝁䅕䅢桂䡁䅑党歂䍁䅁睕あ䡁䅉兤橂䡁䅑兤祂䝁䅕督杁䕁䅍睢畂䡁䅍䅤祂䡁䅕睙あ䝁䅫睢畂䅁䅁䅗䅧䕁䅑䅁祁䑁䅍䅏杁䍁䄰䅉呂䡁䅁党橂䝁䅫兙獂䡁䅑入杁䙁䅑杣桂䝁䅑党杁䕁䅍睢畂䡁䅑杣桂䝁䅍䅤療䡁䅉督䅁佁䜸䅁啃䅁䅁杍穁䑁䅧杍硁䑁䅁䅉瑁䍁䅁兒獂䝁䅕睙あ䡁䅉兡橂䝁䅅䅢杁䕁䅍睢畂䡁䅑杣桂䝁䅍䅤療䡁䅉督杁䝁䅅杢歂䍁䅁睔あ䝁䅧党祂䍁䅁睖灂䡁䅉兡畂䝁䅣䅉䩂䝁䄴督あ䝁䅅䅢獂䝁䅅䅤灂䝁䄸杢杁䕁䅍睢畂䡁䅑杣桂䝁䅍䅤療䡁䅉督䅁䭁䡳䅁祁䅁䅁睍硁䑁䅅䅉瑁䍁䅁杒療䝁䄸䅚杁䕁䄰兙畂䡁䅕杚桂䝁䅍䅤ㅂ䡁䅉兡畂䝁䅣䅁䅄睂䅁䅏䅁䑁䅍免硁䑁䅙免ㅁ䍁䅁兌杁䙁䅁睢ㅂ䝁䅷䅤祂䡁䅫䅉兂䡁䅉睢橂䝁䅕督穂䝁䅫杢湂䅁䅁睅䅣䙁䅙䅁穁䑁䅅免㑁䍁䅁兌杁䕁䅉兙牂䝁䅕杣灂䝁䅕督杁䝁䅅杢歂䍁䅁䅖療䡁䅉䅤灂䝁䅷䅢桂䍁䅁兔桂䝁䄴兤浂䝁䅅睙あ䡁䅕杣灂䝁䄴睚䅁䭁䡍䅁䭂䅁䅁睍硁䑁䅅兏㕁䍁䅁兌杁䕁䅅䅢獂䍁䅁睔あ䝁䅧党祂䍁䅁杒療䝁䄸䅚杁䕁䄰兙畂䡁䅕杚桂䝁䅍䅤ㅂ䡁䅉兡畂䝁䅣䅁祁䅃䅁杕䅁䑁䅍免祁䑁䅅免杁䍁䄰䅉呂䝁䄸杚あ䍁䅁䅒祂䝁䅫杢牂䍁䅁兙畂䝁䅑䅉䩂䝁䅍党杁䕁䄰兙畂䡁䅕杚桂䝁䅍䅤ㅂ䡁䅉兡畂䝁䅣䅁晃睂䅁䅒䅁䑁䅍免祁䑁䅅免硁䍁䅁兌杁䙁䅍睢浂䡁䅑䅉䕂䡁䅉兡畂䝁䅳䅉乂䝁䅅杢ㅂ䝁䅙兙橂䡁䅑兤祂䝁䅫杢湂䅁䅁睩䅣䍁䅙䅁穁䑁䅅杍硁䑁䅉䅍杁䍁䄰䅉䍂䡁䅉党㍂䝁䅕杣灂䝁䅕督䅁䥁䡅䅁㑁䅁䅁睍硁䑁䅕䅉瑁䍁䅁兑睂䡁䅁兙祂䝁䅕䅢杁䕁䄰兙畂䡁䅕杚桂䝁䅍䅤ㅂ䡁䅉兡畂䝁䅣䅁䵂睂䅁材䅁䑁䅍免㉁䑁䅉免杁䍁䄰䅉䝂䝁䄸睢あ䡁䅣党桂䡁䅉䅉乂䝁䅅杢ㅂ䝁䅙兙橂䡁䅑兤祂䝁䅫杢湂䅁䅁睬䅧䕁䅁䅁穁䑁䅅李祁䑁䅅䅍杁䍁䄰䅉䝂䝁䄸睢あ䡁䅣党桂䡁䅉䅉乂䝁䅅杢ㅂ䝁䅙兙橂䡁䅑兤祂䝁䅫杢湂䅁䅁睷䅣䕁䅉䅁穁䑁䅉免杁䍁䄰䅉塂䝁䄸睢歂䍁䅁䅕祂䝁䄸䅚ㅂ䝁䅍䅤杁䕁䄰兙畂䡁䅕杚桂䝁䅍䅤ㅂ䡁䅉兡畂䝁䅣䅁婃杂䅁䅥䅁䑁䅍杍硁䑁䅫兏㕁䍁䅁兌杁䕁䅅䅢獂䍁䅁睔あ䝁䅧党祂䍁䅁兔灂䡁䅍睙求䝁䅷䅢桂䝁䄴党療䡁䅕督杁䙁䅣睢療䝁䅑䅉兂䡁䅉睢歂䡁䅕睙あ䍁䅁兔桂䝁䄴兤浂䝁䅅睙あ䡁䅕杣灂䝁䄴睚䅁䱁䥕䅁坂䅁䅁睍祁䑁䅉杍硁䍁䅁兌杁䙁䅁兙睂䝁䅕杣楂䝁䄸兙祂䝁䅑䅉䑂䝁䄸杢あ䝁䅅兡畂䝁䅕杣杁䕁䄰兙畂䡁䅕杚桂䝁䅍䅤ㅂ䡁䅉兡畂䝁䅣䅁ㅁ杂䅁䅐䅁䑁䅍杍ぁ䑁䅅免睁䍁䅁兌杁䙁䅁党あ䡁䅉睢獂䝁䅕兤瑂䍁䅁杕求䝁䅙兡畂䝁䅕杣灂䝁䅕督䅁䩁䡙䅁佃䅁䅁睍祁䑁䅑免祁䍁䅁兌杁䕁䅅督睂䝁䅧兙獂䡁䅑䅉兂䝁䅅杤灂䝁䄴睚獁䍁䅁杕療䝁䄸杚灂䝁䄴睚獁䍁䅁兙畂䝁䅑䅉呂䝁䅅䅤ㅂ䡁䅉兙あ䝁䅕䅚杁䕁䄰兙あ䝁䅕杣灂䝁䅅䅢穂䍁䅁兔桂䝁䄴兤浂䝁䅅睙あ䡁䅕杣灂䝁䄴睚䅁䥁䡁䅁㙁䅁䅁睍祁䑁䅕䅉瑁䍁䅁睑潂䝁䅕兢灂䝁䅍兙獂䍁䅁兔桂䝁䄴兤浂䝁䅅睙あ䡁䅕杣灂䝁䄴睚䅁䝁䜰䅁䥂䅁䅁睍祁䑁䅕免杁䍁䄰䅉䍂䝁䅅督灂䝁䅍䅉䑂䝁䅧党瑂䝁䅫睙桂䝁䅷䅉乂䝁䅅杢ㅂ䝁䅙兙橂䡁䅑兤祂䝁䅫杢湂䅁䅁光䅙䝁䅯䅁穁䑁䅉兎硁䑁䅧䅉瑁䍁䅁睔あ䝁䅧党祂䍁䅁村桂䡁䅍兡橂䍁䅁兓畂䝁䄸杣湂䝁䅅杢灂䝁䅍䅉䑂䝁䅧党瑂䝁䅫睙桂䝁䅷䅉乂䝁䅅杢ㅂ䝁䅙兙橂䡁䅑兤祂䝁䅫杢湂䅁䅁內䅙䩁䅧䅁穁䑁䅉兎穁䍁䅁兌杁䙁䅁党穂䡁䅑兡橂䝁䅫䅚求䍁䅷䅉䝂䝁䅕杣あ䝁䅫䅢灂䡁䅯党祂䍁䅷䅉桂䝁䄴䅚杁䕁䄸䅤潂䝁䅕杣杁䕁䅅睚祂䝁䅫睙ㅂ䝁䅷䅤ㅂ䡁䅉兙獂䍁䅁睑潂䝁䅕兢灂䝁䅍兙獂䍁䅁兔桂䝁䄴兤浂䝁䅅睙あ䡁䅕杣灂䝁䄴睚䅁乁䡅䅁歂䅁䅁睍祁䑁䅕䅎硁䑁䅉䅉瑁䍁䅁䅕潂䝁䅅杣瑂䝁䅅睙求䡁䅕䅤灂䝁䅍兙獂䍁䅁䅕祂䝁䅕䅣桂䡁䅉兙あ䝁䅫睢畂䍁䅁兔桂䝁䄴兤浂䝁䅅睙あ䡁䅕杣灂䝁䄴睚䅁偁䝑䅁㡂䅁䅁睍祁䑁䅕䅎硁䑁䅑䅉瑁䍁䅁村灂䝁䄸䅢療䝁䅣兡橂䝁䅅䅢杁䙁䅁杣療䝁䅑兤橂䡁䅑䅉潁䝁䅕䅥橂䝁䅕䅣あ䍁䅁䅒灂䝁䅅睚畂䝁䄸督あ䝁䅫睙灁䍁䅁兔桂䝁䄴兤浂䝁䅅睙あ䡁䅕杣灂䝁䄴睚䅁䑁䝳䅁卂䅁䅁睍祁䑁䅕兎硁䑁䅁䅉瑁䍁䅁䅕桂䝁䅫杢あ䍁䅁兙畂䝁䅑䅉䑂䝁䄸兙あ䝁䅫杢湂䍁䅁兔桂䝁䄴兤浂䝁䅅睙あ䡁䅕杣灂䝁䄴睚䅁偁䜴䅁啂䅁䅁睍祁䑁䅕李祁䑁䅁䅉瑁䍁䅁䅖療䝁䅫䅢求䡁䅑䅉兂䡁䅉党睂䝁䅅杣桂䡁䅑兡療䝁䄴䅉乂䝁䅅杢ㅂ䝁䅙兙橂䡁䅑兤祂䝁䅫杢湂䅁䅁䅶䅙䕁䅷䅁穁䑁䅉李硁䍁䅁兌杁䙁䅁䅢桂䡁䅍䅤灂䝁䅍督杁䙁䅁杣療䝁䅑兤橂䡁䅑䅉乂䝁䅅杢ㅂ䝁䅙兙橂䡁䅑兤祂䝁䅫杢湂䅁䅁睕䅣䝁䅷䅁穁䑁䅉李硁䑁䅉杍杁䍁䄰䅉兂䝁䅷兙穂䡁䅑兡橂䡁䅍䅉兂䝁䅫䅣求䍁䅁兙畂䝁䅑䅉兂䝁䅫䅣求䍁䅁杒灂䡁䅑䅤灂䝁䄴睚杁䕁䄰兙畂䡁䅕杚桂䝁䅍䅤ㅂ䡁䅉兡畂䝁䅣䅁䙃杂䅁䅚䅁䑁䅍杍㉁䑁䅅兏㕁䍁䅁兌杁䕁䅅䅢獂䍁䅁睔あ䝁䅧党祂䍁䅁䅕獂䝁䅅督あ䝁䅫睙穂䍁䅁䅕祂䝁䄸䅚ㅂ䝁䅍䅤杁䕁䄰兙畂䡁䅕杚桂䝁䅍䅤ㅂ䡁䅉兡畂䝁䅣䅁偁睂䅁李䅁䑁䅍杍㉁䑁䅉免杁䍁䄰䅉啂䝁䅫杣求䍁䅁兔桂䝁䄴兤浂䝁䅅睙あ䡁䅕杣灂䝁䄴睚䅁䭁䥧䅁㡁䅁䅁睍祁䑁䅣睍硁䑁䅁䅉瑁䍁䅁睑求䝁䄰党畂䡁䅑䅉乂䝁䅅杢ㅂ䝁䅙兙橂䡁䅑兤祂䝁䅫杢湂䅁䅁儱䅣䙁䅷䅁穁䑁䅉睎穁䑁䅫䅍杁䍁䄰䅉偂䡁䅑䅡求䡁䅉䅉䑂䝁䄸杢橂䡁䅉党あ䝁䅕䅉兂䡁䅉睢歂䡁䅕睙あ䍁䅁兔桂䝁䄴兤浂䝁䅅睙あ䡁䅕杣灂䝁䄴睚䅁䥁䜰䅁あ䅁䅁睍穁䑁䅅免硁䍁䅁兌杁䕁䅫杣療䝁䄴䅉桂䝁䄴䅚杁䙁䅍䅤求䝁䅕䅢杁䕁䄰兡獂䝁䅷督杁䝁䅅杢歂䍁䅁杒求䡁䅉杣療䝁䅅䅢獂䝁䄸入杁䕁䄰兙畂䡁䅕杚桂䝁䅍䅤ㅂ䡁䅉兡畂䝁䅣䅁㍃䅃䅁杤䅁䑁䅍睍硁䑁䅅免睁䍁䅁兌杁䕁䅫杣療䝁䄴䅉桂䝁䄴䅚杁䙁䅍䅤求䝁䅕䅢杁䕁䄰兡獂䝁䅷督杁䝁䅅杢歂䍁䅁杒求䡁䅉杣療䝁䅅䅢獂䝁䄸入杁䕁䄰兙畂䡁䅕杚桂䝁䅍䅤ㅂ䡁䅉兡畂䝁䅣䅁䙃睂䅁䅣䅁䑁䅍睍硁䑁䅉䅉瑁䍁䅁睕あ䝁䅕党獂䍁䅁䅕祂䝁䄸䅚ㅂ䝁䅍䅤杁䕁䄰兙畂䡁䅕杚桂䝁䅍䅤ㅂ䡁䅉兡畂䝁䅣䅉浂䡁䅉睢瑂䍁䅁䅕ㅂ䡁䅉睙潂䝁䅅督求䝁䅑䅉呂䡁䅑党求䝁䅷䅁歃睂䅁䅢䅁䑁䅍睍硁䑁䅍䅉瑁䍁䅁兑獂䡁䅕兢灂䝁䄴兙杁䝁䅅杢歂䍁䅁兑獂䡁䅕兢灂䝁䄴兤瑂䍁䅁䅕祂䝁䄸䅚ㅂ䝁䅍䅤灂䝁䄸杢杁䝁䅅杢歂䍁䅁䅕祂䝁䄸睙求䡁䅍督灂䝁䄴睚䅁䥁䝫䅁䥃䅁䅁睍穁䑁䅅䅎杁䍁䄰䅉佂䝁䄸杢浂䝁䅕杣祂䝁䄸兤穂䍁䅁兔求䡁䅑兙獂䍁䅁䅋求䡁䅧睙求䡁䅁䅤杁䕁䅅䅢ㅂ䝁䄰兡畂䡁䅕兢灁䍁䅁䅕祂䝁䄸䅚ㅂ䝁䅍䅤灂䝁䄸杢杁䝁䅅杢歂䍁䅁䅕祂䝁䄸睙求䡁䅍督灂䝁䄴睚䅁䍁䤴䅁慂䅁䅁睍穁䑁䅉䅉瑁䍁䅁杒桂䝁䅉杣灂䝁䅍兙あ䝁䅕䅚杁䕁䄰党あ䝁䅅䅢杁䙁䅁杣療䝁䅑兤橂䡁䅑䅉乂䝁䅅杢ㅂ䝁䅙兙橂䡁䅑兤祂䝁䅫杢湂䅁䅁杧䅧䝁䅙䅁穁䑁䅍杍穁䑁䅅杍杁䍁䄰䅉䝂䝁䅅杙祂䝁䅫睙桂䡁䅑党歂䍁䅁睕あ䡁䅉兤橂䡁䅑兤祂䝁䅅䅢杁䕁䄰党あ䝁䅅䅢杁䕁䄰兙畂䡁䅕杚桂䝁䅍䅤ㅂ䡁䅉兡畂䝁䅣䅁䭃䅃䅁杢䅁䑁䅍睍祁䑁䅑免睁䍁䅁兌杁䙁䅁睢㍂䝁䅕杣杁䕁䅉睢灂䝁䅷党祂䍁䅁兙畂䝁䅑䅉䥂䝁䅕兙あ䍁䅁兒㑂䝁䅍䅡桂䝁䄴睚求䡁䅉䅉乂䝁䅅杢ㅂ䝁䅙兙橂䡁䅑兤祂䝁䅫杢湂䅁䅁睧䅙䩁䅷䅁穁䑁䅍杍ぁ䑁䅍䅉瑁䍁䅁兔求䡁䅑兙獂䍁䅁睑桂䝁䄴䅌杁䕁䅉睢㑂䍁䅷䅉桂䝁䄴䅚杁䕁䄸䅤潂䝁䅕杣杁䕁䄰党あ䝁䅅䅢杁䕁䅍睢畂䡁䅑兙灂䝁䄴党祂䍁䅁䅋䵂䝁䅫睚潂䡁䅑䅉䡂䝁䅅兤湂䝁䅕克杁䕁䄰兙畂䡁䅕杚桂䝁䅍䅤ㅂ䡁䅉兡畂䝁䅣䅁䕁睂䅁村䅁䑁䅍睍祁䑁䅑睍硁䍁䅁兌杁䕁䄰党あ䝁䅅䅢杁䕁䅍兙畂䍁䅁兔桂䝁䄴兤浂䝁䅅睙あ䡁䅕杣灂䝁䄴睚䅁䩁䥕䅁慂䅁䅁睍穁䑁䅉䅎穁䑁䅫䅉瑁䍁䅁睔あ䝁䅧党祂䍁䅁兔求䡁䅑兙獂䍁䅁睑療䝁䄴䅤桂䝁䅫杢求䡁䅉䅉乂䝁䅅杢ㅂ䝁䅙兙橂䡁䅑兤祂䝁䅫杢湂䅁䅁䅸䅣䡁䅉䅁穁䑁䅍杍㕁䑁䅫䅉瑁䍁䅁兑獂䝁䅷䅉偂䡁䅑䅡求䡁䅉䅉䝂䝁䅅杙祂䝁䅫睙桂䡁䅑党歂䍁䅁兔求䡁䅑兙獂䍁䅁䅕祂䝁䄸䅚ㅂ䝁䅍䅤杁䕁䄰兙畂䡁䅕杚桂䝁䅍䅤ㅂ䡁䅉兡畂䝁䅣䅁䝁䅃䅁杘䅁䑁䅍睍祁䑁䅫兏硁䍁䅁兌杁䕁䅉兙獂䝁䅷䅉桂䝁䄴䅚杁䙁䅉睢獂䝁䅷党祂䍁䅁村求䝁䅅杣灂䝁䄴睚杁䕁䄰兙畂䡁䅕杚桂䝁䅍䅤ㅂ䡁䅉兡畂䝁䅣䅁摂睂䅁䅡䅁䑁䅍睍穁䑁䅅免硁䍁䅁兌杁䕁䅙兙祂䝁䄰䅉乂䝁䅅睙潂䝁䅫杢求䡁䅉入杁䝁䅅杢歂䍁䅁兒硂䡁䅕兡睂䝁䄰党畂䡁䅑䅉乂䝁䅅杢ㅂ䝁䅙兙橂䡁䅑兤祂䝁䅫杢湂䅁䅁杏䅙䥁䅉䅁穁䑁䅍睍硁䑁䅍杍杁䍁䄰䅉偂䝁䅫䅢杁䝁䅅杢歂䍁䅁睒桂䡁䅍䅉䝂䝁䅫党獂䝁䅑䅉乂䝁䅅睙潂䝁䅫杢求䡁䅉入杁䝁䅅杢歂䍁䅁兒硂䡁䅕兡睂䝁䄰党畂䡁䅑䅉乂䝁䅅杢ㅂ䝁䅙兙橂䡁䅑兤祂䝁䅫杢湂䅁䅁睡䅣䥁䅁䅁穁䑁䅍睍穁䑁䅅䅉瑁䍁䅁睑療䝁䄰兢求䡁䅉睙灂䝁䅅䅢杁䝁䅅杢歂䍁䅁睕求䡁䅉杤灂䝁䅍党杁䕁䅫杢歂䡁䅕督あ䡁䅉入杁䕁䄰兙橂䝁䅧兡畂䝁䅕杣㕂䍁䅁兔桂䝁䄴兤浂䝁䅅睙あ䡁䅕杣灂䝁䄴睚䅁䭁䥯䅁䍃䅁䅁睍穁䑁䅍睍硁䑁䅁䅉瑁䍁䅁睑療䝁䄰兢求䡁䅉睙灂䝁䅅䅢杁䝁䅅杢歂䍁䅁睕求䡁䅉杤灂䝁䅍党杁䕁䅫杢歂䡁䅕督あ䡁䅉入杁䕁䄰兙橂䝁䅧兡畂䝁䅕杣㕂䍁䅁兔桂䝁䄴兤浂䝁䅅睙あ䡁䅕杣灂䝁䄴睚䅁䱁䠴䅁㙄䅁䅁睍穁䑁䅍䅎硁䑁䅕䅉瑁䍁䅁兑灂䡁䅉兌䑂䝁䄸杢歂䝁䅫䅤灂䝁䄸杢灂䝁䄴睚杁䝁䅅杢歂䍁䅁睖桂䡁䅉兢杁䕁䅅兡祂䍁䅁䅓求䝁䅅䅤灂䝁䄴睚杁䕁䅕兣ㅂ䝁䅫䅣瑂䝁䅕杢あ䍁䅁兙畂䝁䅑䅉䑂䝁䄸兢瑂䝁䅕杣橂䝁䅫兙獂䍁䅁兙畂䝁䅑䅉䩂䝁䄴䅚ㅂ䡁䅍䅤祂䝁䅫兙獂䍁䅁杕求䝁䅙杣灂䝁䅣党祂䝁䅅䅤灂䝁䄸杢杁䕁䅕兣ㅂ䝁䅫䅣瑂䝁䅕杢あ䍁䅁兔桂䝁䄴兤浂䝁䅅睙あ䡁䅕杣灂䝁䄴睚䅁䍁䜸䅁奂䅁䅁睍穁䑁䅍兎杁䍁䄰䅉乂䝁䅕䅤桂䝁䅷睤療䡁䅉睡灂䝁䄴睚杁䕁䄰兙橂䝁䅧兡畂䝁䅕杣㕂䍁䅁兔桂䝁䄴兤浂䝁䅅睙あ䡁䅕杣灂䝁䄴睚䅁䱁䡷䅁啃䅁䅁睍穁䑁䅍兏硁䑁䅑䅉瑁䍁䅁兔求䝁䅅督ㅂ䡁䅉兡畂䝁䅣䅌杁䕁䅑兡穂䡁䅁党畂䡁䅍兡畂䝁䅣䅌杁䝁䅅杢歂䍁䅁睔あ䝁䅧党祂䍁䅁䅕ㅂ䝁䄰䅣灂䝁䄴睚杁䕁䅕兣ㅂ䝁䅫䅣瑂䝁䅕杢あ䍁䅁兔桂䝁䄴兤浂䝁䅅睙あ䡁䅕杣灂䝁䄴睚䅁偁䡳䅁歂䅁䅁睍穁䑁䅍兏祁䍁䅁兌杁䕁䄰兙あ䝁䅕杣灂䝁䅅䅢杁䕁䅧兙畂䝁䅑䅢灂䝁䄴睚杁䕁䅕兣ㅂ䝁䅫䅣瑂䝁䅕杢あ䍁䅁兔桂䝁䄴兤浂䝁䅅睙あ䡁䅕杣灂䝁䄴睚䅁䭁䥅䅁畂䅁䅁睍穁䑁䅍兏㕁䑁䅉䅉瑁䍁䅁睖求䝁䅷䅚灂䝁䄴睚杁䝁䅅杢歂䍁䅁睕療䝁䅷䅚求䡁䅉兡畂䝁䅣䅉䙂䡁䅅兤灂䡁䅁兢求䝁䄴䅤杁䕁䄰兙畂䡁䅕杚桂䝁䅍䅤ㅂ䡁䅉兡畂䝁䅣䅁灄杂䅁杫䅁䑁䅍睍穁䑁䅫兏㑁䍁䅁兌杁䕁䅅䅢獂䍁䅁睔あ䝁䅧党祂䍁䅁兔灂䡁䅍睙求䝁䅷䅢桂䝁䄴党療䡁䅕督杁䕁䅣党畂䝁䅕杣桂䝁䅷䅉兂䡁䅕杣睂䝁䄸督求䍁䅁兔桂䝁䅍䅡灂䝁䄴党祂䡁䅫䅉乂䝁䅅杢ㅂ䝁䅙兙橂䡁䅑兤祂䝁䅫杢湂䅁䅁睖䅣䙁䄴䅁穁䑁䅍䅎硁䑁䅅杍杁䍁䄰䅉䑂䝁䄸兢睂䡁䅕䅤求䡁䅉䅉呂䡁䅑睢祂䝁䅅睚求䍁䅁䅒求䡁䅙兡橂䝁䅕䅉乂䝁䅅杢ㅂ䝁䅙兙橂䡁䅑兤祂䝁䅫杢湂䅁䅁睥䅧䝁䅷䅁穁䑁䅍䅎祁䑁䅫䅍杁䍁䄰䅉偂䡁䅑䅡求䡁䅉䅉䑂䝁䄸兢瑂䡁䅕杢灂䝁䅍兙あ䝁䅫睢畂䡁䅍䅉䙂䡁䅅兤灂䡁䅁兢求䝁䄴䅤杁䕁䄰兙畂䡁䅕杚桂䝁䅍䅤ㅂ䡁䅉兡畂䝁䅣䅁浂睂䅁䅨䅁䑁䅍睍ぁ䑁䅑䅉瑁䍁䅁睕求䝁䄰兡橂䝁䄸杢歂䡁䅕睙あ䝁䄸杣杁䝁䅅杢歂䍁䅁睔あ䝁䅧党祂䍁䅁兒獂䝁䅕睙あ䡁䅉睢畂䝁䅫睙杁䕁䅍睢瑂䡁䅁睢畂䝁䅕杢あ䍁䅁兔桂䝁䄴兤浂䝁䅅睙あ䡁䅕杣灂䝁䄴睚䅁䕁䤴䅁䝃䅁䅁睍穁䑁䅑䅎硁䍁䅁兌杁䙁䅍党瑂䝁䅫睙療䝁䄴䅚ㅂ䝁䅍䅤療䡁䅉䅉桂䝁䄴䅚杁䕁䄸䅤潂䝁䅕杣杁䕁䅕䅢求䝁䅍䅤祂䝁䄸杢灂䝁䅍䅉䑂䝁䄸兢睂䝁䄸杢求䝁䄴䅤杁䕁䄰兙畂䡁䅕杚桂䝁䅍䅤ㅂ䡁䅉兡畂䝁䅣䅁䕃睂䅁䅚䅁䑁䅍睍ぁ䑁䅑免祁䍁䅁兌杁䕁䅉兙祂䝁䅕䅉兂䡁䅉兡畂䡁䅑党歂䍁䅁睑灂䡁䅉睙ㅂ䝁䅫䅤杁䕁䅉睢桂䡁䅉䅚杁䕁䄰兙畂䡁䅕杚桂䝁䅍䅤ㅂ䡁䅉兡畂䝁䅣䅁㕄睂䅁䅣䅁䑁䅍睍ぁ䑁䅑免穁䍁䅁兌杁䙁䅍党瑂䝁䅫睙療䝁䄴䅚ㅂ䝁䅍䅤療䡁䅉䅉桂䝁䄴䅚杁䙁䅉党獂䝁䅅䅤求䝁䅑䅉䕂䝁䅕杤灂䝁䅍党杁䕁䄰兙畂䡁䅕杚桂䝁䅍䅤ㅂ䡁䅉兡畂䝁䅣䅁䝃杂䅁䅚䅁䑁䅍睍ぁ䑁䅑免㕁䍁䅁兌杁䕁䄸䅤潂䝁䅕杣杁䕁䅕䅢求䝁䅍䅤祂䝁䄸杢灂䝁䅍䅉䑂䝁䄸兢睂䝁䄸杢求䝁䄴䅤杁䕁䄰兙畂䡁䅕杚桂䝁䅍䅤ㅂ䡁䅉兡畂䝁䅣䅁䭂睂䅁杲䅁䑁䅍睍ぁ䑁䅕免杁䍁䄰䅉佂䝁䅅杤灂䝁䅣兙あ䝁䅫睢畂䝁䅅䅢獁䍁䅁兔求䝁䅅督ㅂ䡁䅉兡畂䝁䅣䅌杁䕁䅕䅢求䝁䅍䅤祂䝁䄸兢求䝁䅑兡橂䝁䅅䅢獁䍁䅁兙畂䝁䅑䅉䑂䝁䄸杢あ䡁䅉睢獂䍁䅁兓畂䡁䅍䅤祂䡁䅕兢求䝁䄴䅤穂䍁䅁兔桂䝁䄴兤浂䝁䅅睙あ䡁䅕杣灂䝁䄴睚䅁佁䝕䅁䅁允䅁睍穁䑁䅑兎硁䑁䅍䅉瑁䍁䅁兓畂䡁䅍䅤祂䡁䅕兢求䝁䄴䅤穂䍁䅁兙畂䝁䅑䅉卂䝁䅕䅢桂䡁䅑党歂䍁䅁䅕祂䝁䄸䅚ㅂ䝁䅍䅤穂䍁䅁兔桂䝁䄴兤浂䝁䅅睙あ䡁䅕杣灂䝁䄴睚杁䝁䅙睢祂䍁䅁兔求䝁䅅督ㅂ䡁䅉兡畂䝁䅣䅌杁䕁䅑兡穂䡁䅁䅢桂䡁䅫兡畂䝁䅣䅌杁䝁䅅杢歂䍁䅁睑療䝁䄴䅤祂䝁䄸䅢獂䝁䅫杢湂䍁䅁兓畂䝁䅑兤穂䡁䅑杣灂䝁䅅䅢杁䙁䅁杣療䝁䅍党穂䡁䅍䅉坂䝁䅅杣灂䝁䅅杙獂䝁䅕督䅁䡁䜴䅁䕃䅁䅁睍穁䑁䅑兎硁䑁䅑䅉瑁䍁䅁䅖療䡁䅑兙獂䝁䅫来灂䝁䄴睚杁䕁䅙䅢ㅂ䝁䅫䅚杁䕁䄰党あ䝁䅕杣杁䝁䅅杢歂䍁䅁睑療䡁䅕杢あ䝁䅫杢湂䍁䅁䅒求䡁䅙兡橂䝁䅕䅉乂䝁䅅杢ㅂ䝁䅙兙橂䡁䅑兤祂䝁䅫杢湂䅁䅁睐䅣䱁䄴䅁穁䑁䅍䅎ㅁ䑁䅅兎杁䍁䄰䅉䩂䝁䄴督あ䡁䅉兤瑂䝁䅕杢あ䍁䅁兔桂䝁䄴兤浂䝁䅅睙あ䡁䅕杣灂䝁䄴睚杁䝁䅙睢祂䍁䅁兔求䝁䅅督ㅂ䡁䅉兡畂䝁䅣䅉桂䝁䄴䅚杁䙁䅑党穂䡁䅑兡畂䝁䅣䅉䙂䝁䅷党橂䡁䅑杣灂䝁䅍兡あ䡁䅫䅉桂䝁䄴䅚杁䕁䅕䅢求䝁䅍䅤祂䝁䅫睙桂䝁䅷䅉呂䝁䅫睚畂䝁䅅䅢穂䅁䅁䅘䅧䡁䅁䅁穁䑁䅍䅎ㅁ䑁䅅李杁䍁䄰䅉䉂䝁䄴兙獂䡁䅫䅤灂䝁䅍兙獂䍁䅁䅔桂䝁䅉睢祂䝁䅅䅤療䡁䅉入杁䕁䅫杢穂䡁䅑杣ㅂ䝁䄰党畂䡁䅑䅉乂䝁䅅杢ㅂ䝁䅙兙橂䡁䅑兤祂䝁䅫杢湂䅁䅁䅒䅣䡁䅷䅁穁䑁䅍䅎ㅁ䑁䅅兏杁䍁䄰䅉偂䡁䅑䅡求䡁䅉䅉乂䝁䅕兙穂䡁䅕杣灂䝁䄴睚杁䝁䅅杢歂䍁䅁睑療䝁䄴䅤祂䝁䄸䅢獂䝁䅫杢湂䍁䅁䅒求䡁䅙兡橂䝁䅕䅉乂䝁䅅杢ㅂ䝁䅙兙橂䡁䅑兤祂䝁䅫杢湂䅁䅁兆䅧䝁䅑䅁穁䑁䅍兎硁䑁䅍䅉瑁䍁䅁兒獂䝁䅕睙あ䡁䅉兡橂䍁䅁䅔灂䝁䅣䅡あ䝁䅫杢湂䍁䅁兒硂䡁䅕兡睂䝁䄰党畂䡁䅑䅉乂䝁䅅杢ㅂ䝁䅙兙橂䡁䅑兤祂䝁䅫杢湂䅁䅁入䅙䙁䅉䅁穁䑁䅍兎祁䍁䅁兌杁䕁䅧睢ㅂ䡁䅍党潂䝁䄸䅢歂䍁䅁兑睂䡁䅁䅢灂䝁䅅杢橂䝁䅕䅉乂䝁䅅杢ㅂ䝁䅙兙橂䡁䅑兤祂䝁䅫杢湂䅁䅁睷䅧䙁䅑䅁穁䑁䅍兎穁䍁䅁兌杁䕁䅕䅢求䝁䅍䅤祂䝁䅫睙桂䝁䅷䅉䙂䡁䅅兤灂䡁䅁兢求䝁䄴䅤杁䕁䄰兙畂䡁䅕杚桂䝁䅍䅤ㅂ䡁䅉兡畂䝁䅣䅁畂䅃䅁杖䅁䑁䅍睍ㅁ䑁䅍免祁䍁䅁兌杁䕁䄰睢あ䝁䄸杣杁䝁䅅杢歂䍁䅁睒求䝁䄴党祂䝁䅅䅤療䡁䅉䅉乂䝁䅅杢ㅂ䝁䅙兙橂䡁䅑兤祂䝁䅫杢湂䅁䅁睏䅧䑁䅷䅁穁䑁䅍兎㕁䑁䅅䅉瑁䍁䅁村桂䡁䅑䅤求䡁䅉入杁䕁䄰兙畂䡁䅕杚桂䝁䅍䅤ㅂ䡁䅉兡畂䝁䅣䅁摄睂䅁䅰䅁䑁䅍睍ㅁ䑁䅫兏㕁䍁䅁兌杁䕁䅅䅢獂䍁䅁睔あ䝁䅧党祂䍁䅁兔灂䡁䅍睙求䝁䅷䅢桂䝁䄴党療䡁䅕督杁䕁䅕䅢求䝁䅍䅤祂䝁䅫睙桂䝁䅷䅉䙂䡁䅅兤灂䡁䅁兢求䝁䄴䅤杁䝁䅅杢歂䍁䅁睑療䝁䄰䅣療䝁䄴党畂䡁䅑䅉乂䝁䅅杢ㅂ䝁䅙兙橂䡁䅑兤祂䝁䅫杢湂䅁䅁杇䅧䡁䄴䅁穁䑁䅍李硁䑁䅅䅍杁䍁䄰䅉䉂䡁䅕䅤療䝁䄰睢楂䝁䅫䅢求䍁䅁兙畂䝁䅑䅉䵂䝁䅫睚潂䡁䅑䅉䕂䡁䅕䅤㕂䍁䅁兔療䡁䅑睢祂䍁䅁杖求䝁䅧兡橂䝁䅷党杁䕁䄰兙畂䡁䅕杚桂䝁䅍䅤ㅂ䡁䅉兡畂䝁䅣䅁元睂䅁䅕䅁䑁䅍睍㉁䑁䅅杍睁䍁䅁兌杁䕁䅧党桂䡁䅙入杁䕁䅑兤あ䡁䅫䅉啂䡁䅉兤橂䝁䅳䅉乂䝁䅅杢ㅂ䝁䅙兙橂䡁䅑兤祂䝁䅫杢湂䅁䅁具䅙䝁䅉䅁穁䑁䅍李祁䑁䅅䅎杁䍁䄰䅉啂䡁䅉兙㉂䝁䅕䅢杁䙁䅑杣桂䝁䅫䅢求䡁䅉䅉桂䝁䄴䅚杁䕁䅍兙瑂䡁䅁党祂䍁䅁兔桂䝁䄴兤浂䝁䅅睙あ䡁䅕杣灂䝁䄴睚䅁䱁䥉䅁卂䅁䅁睍穁䑁䅙睍杁䍁䄰䅉乂䝁䄸䅤療䡁䅉䅉坂䝁䅕䅡灂䝁䅍䅢求䍁䅁䅕桂䡁䅉䅤穂䍁䅁兔桂䝁䄴兤浂䝁䅅睙あ䡁䅕杣灂䝁䄴睚䅁䩁䡧䅁楂䅁䅁睍穁䑁䅙睍㕁䑁䅁䅉瑁䍁䅁睔あ䝁䅧党祂䍁䅁兔療䡁䅑睢祂䍁䅁杖求䝁䅧兡橂䝁䅷党杁䙁䅁兙祂䡁䅑督杁䕁䄰兙畂䡁䅕杚桂䝁䅍䅤ㅂ䡁䅉兡畂䝁䅣䅁ぁ睂䅁杙䅁䑁䅍睍㉁䑁䅑䅉瑁䍁䅁兑求䡁䅉睢穂䡁䅁兙橂䝁䅕䅉兂䡁䅉睢歂䡁䅕睙あ䍁䅁兙畂䝁䅑䅉兂䝁䅅杣あ䡁䅍䅉乂䝁䅅杢ㅂ䝁䅙兙橂䡁䅑兤祂䝁䅫杢湂䅁䅁䅦䅣䝁䅑䅁穁䑁䅍李ぁ䑁䅅䅉瑁䍁䅁兑求䡁䅉睢穂䡁䅁兙橂䝁䅕䅉兂䡁䅉睢歂䡁䅕睙あ䍁䅁兙畂䝁䅑䅉兂䝁䅅杣あ䡁䅍䅉乂䝁䅅杢ㅂ䝁䅙兙橂䡁䅑兤祂䝁䅫杢湂䅁䅁睈䅧䑁䄴䅁穁䑁䅍李㉁䑁䅅䅉瑁䍁䅁睕潂䝁䅫䅣杁䝁䅅杢歂䍁䅁村療䝁䅅䅤杁䕁䅉兤灂䝁䅷䅚灂䝁䄴睚䅁䕁䡅䅁獂䅁䅁睍穁䑁䅙兏㕁䑁䅅䅉瑁䍁䅁兔療䡁䅑睢祂䝁䅍入橂䝁䅷党獁䍁䅁村灂䝁䅍入橂䝁䅷党獁䍁䅁兙畂䝁䅑䅉兂䝁䅅杣あ䡁䅍䅉乂䝁䅅杢ㅂ䝁䅙兙橂䡁䅑兤祂䝁䅫杢湂䅁䅁睱䅙䕁䅁䅁穁䑁䅍睎㕁䑁䅅䅍杁䍁䄰䅉乂䝁䅅䅤あ䡁䅉党穂䡁䅍䅉乂䝁䅅杢ㅂ䝁䅙兙橂䡁䅑兤祂䝁䅫杢湂䅁䅁睮䅧䝁䅯䅁穁䑁䅍兏硁䑁䅅䅉瑁䍁䅁兔求䝁䅑兡橂䝁䅅䅢杁䕁䅕兣ㅂ䝁䅫䅣瑂䝁䅕杢あ䍁䅁兙畂䝁䅑䅉呂䡁䅕䅣睂䝁䅷兡求䡁䅍䅉乂䝁䅅杢ㅂ䝁䅙兙橂䡁䅑兤祂䝁䅫杢湂䅁䅁关䅣䝁䄴䅁穁䑁䅍兏硁䑁䅅杍杁䍁䄰䅉呂䡁䅕杣湂䝁䅫睙桂䝁䅷䅉桂䝁䄴䅚杁䕁䄰党歂䝁䅫睙桂䝁䅷䅉䩂䝁䄴督あ䡁䅉兤瑂䝁䅕杢あ䍁䅁兔桂䝁䄴兤浂䝁䅅睙あ䡁䅕杣灂䝁䄴睚䅁偁䝫䅁畂䅁䅁睍穁䑁䅫免硁䑁䅍䅉瑁䍁䅁睕ㅂ䡁䅉睚灂䝁䅍兙獂䍁䅁兑睂䡁䅁䅢灂䝁䅅杢橂䝁䅕䅉桂䝁䄴䅚杁䙁䅍兤睂䡁䅁䅢灂䝁䅕督杁䕁䄰兙畂䡁䅕杚桂䝁䅍䅤ㅂ䡁䅉兡畂䝁䅣䅁䙄杂䅁条䅁䑁䅍睍㕁䑁䅅免ぁ䍁䅁兌杁䕁䅑党畂䡁䅑兙獂䍁䅁兒硂䡁䅕兡睂䝁䄰党畂䡁䅑䅉桂䝁䄴䅚杁䙁䅍兤睂䡁䅁䅢灂䝁䅕督杁䕁䄰兙畂䡁䅕杚桂䝁䅍䅤ㅂ䡁䅉兡畂䝁䅣䅁䑃睂䅁杚䅁䑁䅍睍㕁䑁䅫杍睁䍁䅁兌杁䙁䅍䅣療䡁䅉䅤灂䝁䄴睚杁䝁䅅杢歂䍁䅁兑あ䝁䅧䅢求䡁䅑兡橂䍁䅁睒療䝁䄸䅚穂䍁䅁兔桂䝁䄴兤浂䝁䅅睙あ䡁䅕杣灂䝁䄴睚䅁䉁䡧䅁啂䅁䅁睍穁䑁䅫兏穁䍁䅁兌杁䕁䅑睢獂䝁䅷䅌杁䙁䅑睢㕂䍁䅷䅉桂䝁䄴䅚杁䕁䅣兙瑂䝁䅕䅉乂䝁䅅杢ㅂ䝁䅙兙橂䡁䅑兤祂䝁䅫杢湂䅁䅁䄱䅙䙁䄴䅁穁䑁䅍兏㕁䑁䅫兏杁䍁䄰䅉䉂䝁䅷䅢杁䕁䄸䅤潂䝁䅕杣杁䕁䄰兡穂䝁䅍党獂䝁䅷兙畂䝁䅕睢ㅂ䡁䅍䅉乂䝁䅅杢ㅂ䝁䅙兙橂䡁䅑兤祂䝁䅫杢湂䅁䅁兕䅣䭁䅷䅁ぁ䑁䅉睍ぁ䑁䅍䅍杁䍁䄰䅉䑂䝁䄸兢睂䡁䅕䅤求䡁䅉䅉桂䝁䄴䅚杁䕁䅍睢瑂䡁䅁兤あ䝁䅕杣杁䙁䅁党祂䝁䅫䅣潂䝁䅕杣桂䝁䅷䅉䙂䡁䅅兤灂䡁䅁兢求䝁䄴䅤杁䝁䅅杢歂䍁䅁睕療䝁䅙䅤㍂䝁䅅杣求䍁䅁兔求䡁䅉睙潂䝁䅅杢あ䍁䅁睖潂䝁䄸䅢求䡁䅍兙獂䝁䅕杣穂䅁䅁杮䅧乁䅉䅁ぁ䑁䅉睍㉁䑁䅅䅍杁䍁䄰䅉䙂䝁䅷党橂䡁䅑杣灂䝁䅍兙獂䍁䅁兑睂䡁䅁兙祂䝁䅅䅤ㅂ䡁䅍䅉桂䝁䄴䅚杁䕁䅕兣ㅂ䝁䅫䅣瑂䝁䅕杢あ䍁䅷䅉塂䝁䅫杣灂䝁䄴睚杁䙁䅍兤睂䡁䅁䅢灂䝁䅕督獁䍁䅁兙畂䝁䅑䅉卂䝁䅕䅢桂䡁䅑党歂䍁䅁兒硂䡁䅕兡睂䝁䄰党畂䡁䅑䅉乂䝁䅕杣橂䝁䅧兙畂䡁䅑䅉塂䝁䅧睢獂䝁䅕督桂䝁䅷党祂䡁䅍䅁䉄䅃䅁杨䅁䑁䅑杍穁䑁䅙兏睁䍁䅁兌杁䕁䄸䅤潂䝁䅕杣杁䕁䅕䅢求䝁䅍䅤祂䝁䄸杢灂䝁䅍䅉兂䝁䅅杣あ䡁䅍䅉桂䝁䄴䅚杁䕁䅕兣ㅂ䝁䅫䅣瑂䝁䅕杢あ䍁䅁兔求䡁䅉睙潂䝁䅅杢あ䍁䅁睖潂䝁䄸䅢求䡁䅍兙獂䝁䅕杣穂䅁䅁䅡䅙䭁䅷䅁ぁ䑁䅉睍㍁䍁䅁兌杁䕁䅧兙祂䝁䅑睤桂䡁䅉党獁䍁䅁兙畂䝁䅑䅉兂䝁䅷兤瑂䝁䅉兡畂䝁䅣䅉桂䝁䄴䅚杁䕁䅧党桂䡁䅑兡畂䝁䅣䅉䙂䡁䅅兤灂䡁䅁兢求䝁䄴䅤杁䝁䅅杢歂䍁䅁睕ㅂ䡁䅁䅣獂䝁䅫党穂䍁䅁兔求䡁䅉睙潂䝁䅅杢あ䍁䅁睖潂䝁䄸䅢求䡁䅍兙獂䝁䅕杣穂䅁䅁杯䅣䡁䄴䅁ぁ䑁䅉睍㑁䍁䅁兌杁䕁䄰兙橂䝁䅧兡畂䝁䅕杣㕂䍁䅷䅉䙂䡁䅅兤灂䡁䅁兢求䝁䄴䅤獁䍁䅁兙畂䝁䅑䅉呂䡁䅕䅣睂䝁䅷兡求䡁䅍䅉乂䝁䅕杣橂䝁䅧兙畂䡁䅑䅉塂䝁䅧睢獂䝁䅕督桂䝁䅷党祂䡁䅍䅁䙁睂䅁杧䅁䑁䅑杍穁䑁䅧睍睁䍁䅁兌杁䕁䅫杢歂䡁䅕督あ䡁䅉兡桂䝁䅷䅉乂䝁䅅睙潂䝁䅫杢求䡁䅉入杁䝁䅅杢歂䍁䅁兒硂䡁䅕兡睂䝁䄰党畂䡁䅑䅉乂䝁䅕杣橂䝁䅧兙畂䡁䅑䅉塂䝁䅧睢獂䝁䅕督桂䝁䅷党祂䡁䅍䅁桂䅃䅁䅣䅁䑁䅑杍ぁ䑁䅑䅉瑁䍁䅁睒祂䝁䄸睙求䡁䅉入杁䝁䅅杢歂䍁䅁杕求䝁䅷兙あ䝁䅕䅚杁䙁䅁杣療䝁䅑兤橂䡁䅑䅉乂䝁䅕杣橂䝁䅧兙畂䡁䅑䅉塂䝁䅧睢獂䝁䅕督桂䝁䅷党祂䡁䅍䅁湄睂䅁䅎䅁䑁䅑䅎硁䑁䅅䅉瑁䍁䅁兑ㅂ䡁䅑睢瑂䝁䄸杙灂䝁䅷党杁䕁䅑党桂䝁䅷党祂䡁䅍䅁㍁睂䅁䅡䅁䑁䅑䅎硁䑁䅍睍睁䍁䅁兌杁䕁䅅兤あ䝁䄸兢療䡁䅑兡㉂䝁䅕䅉兂䝁䅅杣あ䡁䅍䅉桂䝁䄴䅚杁䕁䅅睙橂䝁䅕督穂䝁䄸杣灂䝁䅕督杁䙁䅉党あ䝁䅅兡獂䝁䅕杣穂䅁䅁睌䅧䙁䅷䅁ぁ䑁䅑䅎硁䍁䅁兌杁䕁䅉兤灂䝁䅷䅚灂䝁䄴睚杁䕁䄰兙あ䝁䅕杣灂䝁䅅䅢杁䝁䅅杢歂䍁䅁睕ㅂ䡁䅁䅣獂䝁䅫党穂䍁䅁䅒求䝁䅅䅢求䡁䅉督䅁䥁䡫䅁卂䅁䅁䅎ぁ䑁䅕免杁䍁䄰䅉䡂䡁䅉睢橂䝁䅕杣㕂䍁䅁兙畂䝁䅑䅉䑂䝁䄸杢㉂䝁䅕杢灂䝁䅕杢橂䝁䅕䅉卂䝁䅕䅤桂䝁䅫䅢求䡁䅉督䅁䙁䥕䅁⭁䅁䅁䅎ぁ䑁䅕免穁䑁䅅䅉瑁䍁䅁睑療䝁䄴杤求䝁䄴兡求䝁䄴睙求䍁䅁杕求䡁䅑兙灂䝁䅷党祂䡁䅍䅁⭂睂䅁䅫䅁䑁䅑䅎㕁䍁䅁兌杁䕁䅙兤祂䝁䄴兡あ䡁䅕杣求䍁䅷䅉䥂䝁䄸兢求䍁䅁杒ㅂ䡁䅉杢灂䡁䅍䅡灂䝁䄴睚穂䍁䅷䅉䙂䝁䅷党橂䡁䅑杣療䝁䄴兡橂䡁䅍䅌杁䝁䅅杢歂䍁䅁兑睂䡁䅁䅢灂䝁䅅杢橂䝁䅕䅉卂䝁䅕䅤桂䝁䅫䅢求䡁䅉督䅁䵁䥑䅁㙁䅁䅁䅎ぁ䑁䅫免硁䑁䅁䅉瑁䍁䅁杒ㅂ䡁䅉杢灂䡁䅑兤祂䝁䅕䅉卂䝁䅕䅤桂䝁䅫䅢求䡁䅉督䅁䡁䡫䅁慂䅁䅁䅎ぁ䑁䅫杍硁䑁䅁䅉瑁䍁䅁兒獂䝁䅕睙あ䡁䅉睢畂䝁䅫睙穂䍁䅁兙畂䝁䅑䅉䉂䡁䅁䅣獂䝁䅫兙畂䝁䅍党杁䙁䅉党あ䝁䅅兡獂䝁䅕杣穂䅁䅁睃䅣䑁䅙䅁ぁ䑁䅕兎硁䑁䅅䅍杁䍁䄰䅉䕂䝁䅕䅣桂䡁䅉䅤瑂䝁䅕杢あ䍁䅁睕あ䝁䄸杣求䡁䅍䅁捃睂䅁䅖䅁䑁䅑兎ㅁ䑁䅉免硁䍁䅁兌杁䙁䅣兙祂䝁䅕䅡療䡁䅕督求䍁䅁睑獂䡁䅕杙穂䍁䅁兙畂䝁䅑䅉呂䡁䅕䅣求䡁䅉睙求䝁䄴䅤求䡁䅉督䅁䙁䡫䅁楂䅁䅁䅎ㅁ䑁䅕杍硁䑁䅫䅉瑁䍁䅁兑獂䝁䅷䅉偂䡁䅑䅡求䡁䅉䅉䡂䝁䅕杢求䡁䅉兙獂䍁䅁兔求䡁䅉睙潂䝁䅅杢歂䝁䅫督求䍁䅁杕求䡁䅑兙灂䝁䅷党祂䡁䅍䅁睃睂䅁䅗䅁䑁䅑兎㉁䑁䅅兏硁䍁䅁兌杁䕁䅙睢療䝁䅑䅉潁䕁䅧党桂䝁䅷䅤潂䍁䅫䅉呂䡁䅕䅣睂䝁䅷党瑂䝁䅕杢あ䍁䅁杕求䡁䅑兙灂䝁䅷党祂䡁䅍䅁湄杂䅁杚䅁䑁䅑兎㍁䑁䅅免睁䍁䅁兌杁䕁䅣兙穂䝁䄸䅢灂䝁䄴党杁䙁䅍䅤桂䡁䅑兡療䝁䄴督杁䡁䅣兡あ䝁䅧䅉䑂䝁䄸杢㉂䝁䅕杢灂䝁䅕杢橂䝁䅕䅉呂䡁䅑睢祂䝁䅕督䅁䅁䡯䅁䕃䅁䅁䅎ㅁ䑁䅧䅉瑁䍁䅁睑獂䝁䄸䅤潂䝁䅫杢湂䍁䅷䅉䑂䝁䅷睢あ䝁䅧兡畂䝁䅣䅉䉂䝁䅍睙求䡁䅍督療䡁䅉兡求䡁䅍䅌杁䙁䅍䅡療䝁䅕䅌杁䝁䅅杢歂䍁䅁杓求䡁䅣党獂䡁䅉入杁䙁䅉党あ䝁䅅兡獂䝁䅕杣穂䅁䅁督䅣䝁䅯䅁ぁ䑁䅕䅏硁䑁䅅䅍杁䍁䄰䅉䑂䝁䅷睢あ䝁䅧兡畂䝁䅣䅉桂䝁䄴䅚杁䕁䅍䅢療䡁䅑䅡灂䝁䄴睚杁䕁䅅睙橂䝁䅕督穂䝁䄸杣灂䝁䅕督杁䙁䅉党あ䝁䅅兡獂䝁䅕杣穂䅁䅁睖䅙䕁䅑䅁ぁ䑁䅕兏硁䑁䅅䅍杁䍁䄰䅉呂䡁䅁睢祂䡁䅑兡畂䝁䅣䅉䡂䝁䄸睢歂䡁䅍䅉卂䝁䅕䅤桂䝁䅫䅢求䡁䅉督䅁䅁䡫䅁䭂䅁䅁䅎㑁䑁䅅免硁䍁䅁兌杁䙁䅍睙潂䝁䅕䅚ㅂ䝁䅷党歂䍁䅁兑灂䡁䅉䅉啂䡁䅉兙畂䡁䅍䅣療䡁䅉䅤桂䡁䅑兡療䝁䄴䅁卄杂䅁李䅁䑁䅑䅏穁䍁䅁兌杁䙁䅣兙あ䝁䅕杣杁䙁䅑杣桂䝁䄴督睂䝁䄸杣あ䝁䅅䅤灂䝁䄸杢䅁䡁䡅䅁㉁䅁䅁䅎㑁䑁䅑䅉瑁䍁䅁䅖祂䡁䅕睙牂䍁䅁䅖祂䝁䅅杢穂䡁䅁睢祂䡁䅑兙あ䝁䅫睢畂䅁䅁睑䅧䡁䅧䅁ぁ䑁䅧䅎硁䑁䅉免杁䍁䄰䅉䡂䝁䅕杢求䡁䅉兙獂䍁䅁杒祂䝁䅕兡湂䝁䅧䅤杁䙁䅑杣ㅂ䝁䅍睡灂䝁䄴睚獁䍁䅁䅔療䝁䄴睚瑁䕁䅑兡穂䡁䅑兙畂䝁䅍党獁䍁䅁䅖祂䡁䅕睙牂䝁䅷睢桂䝁䅑䅁㑂睂䅁䅪䅁䑁䅑䅏ぁ䑁䅅杍祁䍁䅁兌杁䕁䅣党畂䝁䅕杣桂䝁䅷䅉䝂䡁䅉党灂䝁䅣䅡あ䍁䅁䅖祂䡁䅕睙牂䝁䅫杢湂䍁䅷䅉䵂䝁䄸杢湂䍁䄰䅒灂䡁䅍䅤桂䝁䄴睙求䍁䅷䅉䵂䝁䅕督穂䍁䅁䅖潂䝁䅅杢杁䙁䅑杣ㅂ䝁䅍睡獂䝁䄸兙歂䅁䅁儵䅣䙁䄴䅁ぁ䑁䅧李祁䑁䅅䅉瑁䍁䅁䅕灂䡁䅁党獂䝁䅫杢求䍁䅁䅖祂䝁䅅杢穂䡁䅁睢祂䡁䅑兙あ䝁䅫睢畂䍁䅁睢浂䍁䅁杔桂䡁䅑兤祂䝁䅅䅢杁䕁䅣兙穂䅁䅁儸䅙䝁䅁䅁ぁ䑁䅧李祁䑁䅅䅍杁䍁䄰䅉兂䝁䅫䅣求䝁䅷兡畂䝁䅕䅉啂䡁䅉兙畂䡁䅍䅣療䡁䅉䅤桂䡁䅑兡療䝁䄴䅉療䝁䅙䅉佂䝁䅅䅤ㅂ䡁䅉兙獂䍁䅁睒桂䡁䅍䅁桂睂䅁䅡䅁䑁䅑䅏㑁䑁䅉免睁䍁䅁兌杁䙁䅍兤睂䡁䅁睢祂䡁䅑䅉䉂䝁䅍䅤灂䡁䅙兡あ䝁䅫党穂䍁䅁杚療䡁䅉䅉卂䝁䅅兡獂䍁䅁䅖祂䝁䅅杢穂䡁䅁睢祂䡁䅑兙あ䝁䅫睢畂䅁䅁䅹䅣䕁䅑䅁ㅁ䑁䅅杍祁䍁䅁兌杁䙁䅍睢ㅂ䝁䄴䅚杁䙁䅉党橂䝁䄸杣歂䝁䅫杢湂䍁䅁兓畂䝁䅑兤穂䡁䅑杣灂䝁䅕督䅁䱁䥷䅁㡁䅁䅁兎硁䑁䅍免硁䑁䅁䅉瑁䍁䅁杔求䡁䅣督睂䝁䅅䅣求䡁䅉䅉兂䡁䅕杙獂䝁䅫督潂䝁䅕杣穂䅁䅁兲䅧䑁䅧䅁ㅁ䑁䅅睍祁䑁䅅䅉瑁䍁䅁睕療䝁䅙䅤㍂䝁䅅杣求䍁䅁䅕ㅂ䝁䅉䅢灂䡁䅍䅡求䡁䅉督䅁䵁䠸䅁㙁䅁䅁兎硁䑁䅍杍硁䑁䅁䅉瑁䍁䅁睕療䝁䅙䅤㍂䝁䅅杣求䍁䅁䅕ㅂ䝁䅉䅢灂䡁䅍䅡求䡁䅉督䅁䑁䝧䅁啂䅁䅁兎硁䑁䅙免祁䑁䅁䅉瑁䍁䅁䅖求䝁䅷党㉂䝁䅫督灂䝁䄸杢杁䕁䅉杣療䝁䅅䅚橂䝁䅅督あ䝁䅫杢湂䍁䅁睕あ䝁䅅䅤灂䝁䄸杢穂䅁䅁䅪䅣䙁䅙䅁ㅁ䑁䅅睎硁䑁䅅免杁䍁䄰䅉塂䝁䅫杣求䝁䅑䅉啂䝁䅕䅢求䝁䅍睢瑂䝁䄰兤畂䝁䅫睙桂䡁䅑兡療䝁䄴督杁䕁䅍兙祂䡁䅉兡求䡁䅉督䅁䅁䥑䅁䵂䅁䅁兎硁䑁䅣䅎硁䑁䅁䅉瑁䍁䅁睕桂䡁䅑党獂䝁䅷兡あ䝁䅕䅉啂䝁䅕䅢求䝁䅍睢瑂䝁䄰兤畂䝁䅫睙桂䡁䅑兡療䝁䄴督䅁䑁䥕䅁䅄䅁䅁兎硁䑁䅧杍硁䑁䅁䅉瑁䍁䅁睑療䝁䄰䅣ㅂ䡁䅑兡畂䝁䅣䅉䩂䝁䄴杚祂䝁䅅督あ䡁䅉兤橂䡁䅑兤祂䝁䅕䅉兂䡁䅉睢㉂䝁䅫䅚求䡁䅉督獁䍁䅁䅒桂䡁䅑兙杁䙁䅁杣療䝁䅍党穂䡁䅍兡畂䝁䅣䅌杁䙁䅣党楂䍁䅁䅓療䡁䅍䅤灂䝁䄴睚獁䍁䅁兙畂䝁䅑䅉卂䝁䅕䅢桂䡁䅑党歂䍁䅁睕求䡁䅉杤灂䝁䅍党穂䅁䅁䄲䅙䡁䄴䅁ㅁ䑁䅅兏祁䑁䅫䅍杁䍁䄰䅉塂䝁䅕杙杁䙁䅍党桂䡁䅉睙潂䍁䅁䅕療䡁䅉䅤桂䝁䅷督杁䝁䅅杢歂䍁䅁兑獂䝁䅷䅉偂䡁䅑䅡求䡁䅉䅉䩂䝁䄴杚療䡁䅉兢桂䡁䅑兡療䝁䄴䅉呂䝁䅕杣㉂䝁䅫睙求䡁䅍䅁䭄䅃䅁杚䅁䑁䅕杍祁䍁䅁兌杁䕁䅍杣求䝁䅑兡あ䍁䅁兓畂䡁䅑党祂䝁䄰党歂䝁䅫兙あ䝁䅫睢畂䍁䅁兙畂䝁䅑䅉卂䝁䅕䅢桂䡁䅑党歂䍁䅁兑橂䡁䅑兡㉂䝁䅫䅤灂䝁䅕督䅁䵁䥕䅁㉁䅁䅁兎祁䑁䅉免硁䍁䅁兌杁䕁䅍睢瑂䝁䄰党祂䝁䅍兡桂䝁䅷䅉䍂䝁䅅杢牂䝁䅫杢湂䅁䅁䅷䅧䑁䅧䅁ㅁ䑁䅉杍硁䑁䅅䅍杁䍁䄰䅉䑂䝁䄸兢瑂䝁䅕杣橂䝁䅫兙獂䍁䅁村桂䝁䄴睡灂䝁䄴睚䅁䕁䝷䅁千䅁䅁兎祁䑁䅉免㑁䑁䅁䅉瑁䍁䅁睕桂䡁䅙兡畂䝁䅣督杁䕁䅫杢穂䡁䅑兡あ䡁䅕䅤灂䝁䄸杢穂䍁䅁兙畂䝁䅑䅉偂䡁䅑䅡求䡁䅉䅉䕂䝁䅕䅣療䡁䅍兡あ䝁䄸杣㕂䍁䅁睑祂䝁䅕䅚灂䡁䅑䅉䩂䝁䄴䅤求䡁䅉兢求䝁䅑兡桂䡁䅑兡療䝁䄴䅁㉄睂䅁杖䅁䑁䅕杍祁䑁䅉䅉瑁䍁䅁杔療䝁䄴䅚求䡁䅁睢穂䝁䅫䅤療䡁䅉入杁䕁䅍杣求䝁䅑兡あ䍁䅁兓畂䡁䅑党祂䝁䄰党歂䝁䅫兙あ䝁䅫睢畂䅁䅁䅭䅧䑁䅑䅁ㅁ䑁䅉杍祁䑁䅫免杁䍁䄰䅉䑂䝁䄸杢穂䡁䅕兢求䡁䅉䅉䵂䝁䅕杢歂䝁䅫杢湂䅁䅁杵䅙䭁䅑䅁ㅁ䑁䅉杍穁䑁䅉䅍杁䍁䄰䅉䝂䝁䅫杢桂䝁䄴睙灂䝁䅅䅢杁䙁䅑杣桂䝁䄴督桂䝁䅍䅤灂䝁䄸杢穂䍁䅁䅕祂䝁䄸睙求䡁䅍督灂䝁䄴睚獁䍁䅁杕求䡁䅍党祂䡁䅙党獁䍁䅁兙畂䝁䅑䅉䑂䝁䅷党桂䡁䅉兡畂䝁䅣䅡療䡁䅕督求䍁䅁兑橂䡁䅑兡㉂䝁䅫䅤灂䝁䅕督䅁䩁䝳䅁佃䅁䅁兎祁䑁䅍免杁䍁䄰䅉呂䝁䅕睙ㅂ䡁䅉兡あ䝁䅫党穂䍁䅁兙畂䝁䅑䅉䑂䝁䄸兢瑂䝁䄸䅚灂䡁䅑入杁䕁䅍睢畂䡁䅑杣桂䝁䅍䅤穂䍁䅁兓畂䡁䅑党祂䝁䄰党歂䝁䅫兙あ䝁䅫睢畂䍁䅁兙畂䝁䅑䅉䍂䡁䅉睢牂䝁䅕杣桂䝁䅣党䅁佁䡧䅁あ䅁䅁兎祁䑁䅍免ㅁ䑁䅁䅉瑁䍁䅁兓畂䡁䅙党穂䡁䅑兢求䝁䄴䅤杁䕁䅉兙畂䝁䅳兡畂䝁䅣䅉桂䝁䄴䅚杁䙁䅍党橂䡁䅕杣灂䡁䅑兡求䡁䅍䅉䩂䝁䄴䅤求䡁䅉兢求䝁䅑兡桂䡁䅑兡療䝁䄴䅁癃睂䅁䅡䅁䑁䅕杍穁䑁䅫䅎睁䍁䅁兌杁䙁䅁睢祂䡁䅑杚療䝁䅷兡療䍁䅁兔桂䝁䄴兙湂䝁䅕兢求䝁䄴䅤杁䝁䅅杢歂䍁䅁兓畂䡁䅙党穂䡁䅑兢求䝁䄴䅤杁䕁䅅䅚㉂䝁䅫睙求䅁䅁材䅣䑁䅑䅁ㅁ䑁䅉䅎硁䍁䅁兌杁䕁䅫杢穂䡁䅕杣桂䝁䄴睙求䍁䅁睑桂䡁䅉杣灂䝁䅕杣穂䅁䅁全䅧䡁䅧䅁ㅁ䑁䅉䅎硁䑁䅅䅉瑁䍁䅁䅒灂䡁䅉党橂䡁䅑䅉䵂䝁䅫杚求䍁䅷䅉䥂䝁䅕兙獂䡁䅑䅡獁䍁䅁兙畂䝁䅑䅉乂䝁䅕䅚灂䝁䅍兙獂䍁䅁兓畂䡁䅍兤祂䝁䅅杢橂䝁䅕䅉䑂䝁䅅杣祂䝁䅫党祂䡁䅍䅁㉁杂䅁䅕䅁䑁䅕杍ぁ䑁䅅免穁䍁䅁兌杁䕁䅑兡祂䝁䅕睙あ䍁䅁䅔灂䝁䅙党杁䕁䅫杢穂䡁䅕杣桂䝁䄴睙求䍁䅁睑桂䡁䅉杣灂䝁䅕杣穂䅁䅁李䅣䝁䅷䅁ㅁ䑁䅉䅎硁䑁䅅䅎杁䍁䄰䅉䕂䝁䅫杣求䝁䅍䅤杁䕁䅧党桂䝁䅷䅤潂䍁䅁兙畂䝁䅑䅉乂䝁䅕䅚灂䝁䅍兙獂䍁䅁兓畂䡁䅍兤祂䝁䅅杢橂䝁䅕䅉䑂䝁䅅杣祂䝁䅫党祂䡁䅍䅁祃杂䅁杣䅁䑁䅕杍ぁ䑁䅅杍㉁䍁䅁兌杁䕁䅑兡祂䝁䅕睙あ䍁䅁䅕祂䝁䄸䅣求䡁䅉䅤㕂䍁䅁兙畂䝁䅑䅉䑂䝁䅅督ㅂ䝁䅅䅢あ䡁䅫䅉䩂䝁䄴督ㅂ䡁䅉兙畂䝁䅍党杁䕁䅍兙祂䡁䅉兡求䡁䅉督䅁乁䝳䅁卂䅁䅁兎祁䑁䅑免祁䑁䅣䅉瑁䍁䅁䅒灂䡁䅉党橂䡁䅑䅉啂䝁䅫䅤獂䝁䅕䅉䩂䝁䄴督ㅂ䡁䅉兙畂䝁䅍党杁䕁䅍兙祂䡁䅉兡求䡁䅉督䅁佁䠸䅁㙁䅁䅁兎祁䑁䅑免穁䍁䅁兌杁䙁䅉党灂䝁䄴督ㅂ䡁䅉兙畂䝁䅍党杁䕁䅍兙祂䡁䅉兡求䡁䅉督䅁䥁䥍䅁㡁䅁䅁兎祁䑁䅑免穁䑁䅁䅉瑁䍁䅁杕求䝁䅫杢穂䡁䅕杣桂䝁䄴睙求䍁䅁睑桂䡁䅉杣灂䝁䅕杣穂䅁䅁內䅧䙁䅙䅁ㅁ䑁䅉䅎祁䑁䅅䅍杁䍁䄰䅉䩂䝁䄴督ㅂ䡁䅉兙畂䝁䅍党杁䕁䅅睚求䝁䄴睙灂䝁䅕督杁䝁䅅杢歂䍁䅁村祂䝁䄸睡求䡁䅉兙湂䝁䅕督䅁䥁䥳䅁䝂䅁䅁兎祁䑁䅕兏硁䑁䅁䅉瑁䍁䅁睔睂䝁䅕杢瑁䕁䅕杢歂䍁䅁兓畂䡁䅙党穂䡁䅑兢求䝁䄴䅤杁䕁䅙兤畂䝁䅑督䅁䝁䝑䅁䕂䅁䅁兎祁䑁䅕兏㕁䑁䅁䅉瑁䍁䅁睔あ䝁䅧党祂䍁䅁杒灂䝁䄴兙畂䝁䅍兡桂䝁䅷䅉坂䝁䅕䅡灂䝁䅍䅢求䡁䅍䅁坃杂䅁䅐䅁䑁䅕睍硁䑁䅅䅉瑁䍁䅁䅔求䡁䅍督療䡁䅉督杁䝁䄸杚杁䙁䅉党桂䝁䅷䅉䙂䡁䅍䅤桂䡁䅑党䅁䕁䥣䅁睂䅁䅁兎穁䑁䅅免硁䑁䅁䅉瑁䍁䅁䅔求䡁䅍督療䡁䅉督杁䝁䄸杚杁䙁䅉党穂䝁䅫䅚求䝁䄴䅤灂䝁䅅䅢杁䕁䅉兤灂䝁䅷䅚灂䝁䄴睚穂䍁䅁兙畂䝁䅑䅉䕂䡁䅣党獂䝁䅷兡畂䝁䅣督䅁䕁䜴䅁䭃䅁䅁兎穁䑁䅅免祁䑁䅁䅉瑁䍁䅁䅔求䡁䅍督療䡁䅉督杁䝁䄸杚杁䕁䄴睢畂䡁䅉党穂䝁䅫䅚求䝁䄴䅤灂䝁䅅䅢杁䕁䅉兤灂䝁䅷䅚灂䝁䄴睚穂䍁䅁䅋求䡁䅧睙求䡁䅁䅤杁䕁䄰兡畂䝁䅫睤桂䡁䅉党潂䝁䄸兤穂䝁䅕督灁䅁䅁兤䅧䝁䅙䅁ㅁ䑁䅍免祁䑁䅅䅍杁䍁䄰䅉偂䝁䅙杚灂䝁䅍党穂䍁䅁睢浂䍁䅁杕求䝁䅅䅢杁䕁䅕督あ䝁䅅䅤求䍁䅁兑湂䝁䅕杢あ䡁䅍䅉桂䝁䄴䅚杁䕁䅉杣療䝁䅳党祂䡁䅍䅁卄睂䅁杘䅁䑁䅕睍祁䑁䅅䅉瑁䍁䅁兑ㅂ䡁䅑睢瑂䝁䄸䅤灂䡁䅙党杁䕁䅕兣ㅂ䝁䅫䅣瑂䝁䅕杢あ䍁䅁杕求䝁䄴䅤桂䝁䅷䅉桂䝁䄴䅚杁䕁䅷党桂䡁䅍兡畂䝁䅣䅁佃䅃䅁䅐䅁䑁䅕睍祁䑁䅅免硁䍁䅁兌杁䙁䅁兙穂䡁䅍党畂䝁䅣党祂䍁䅁睑桂䡁䅉䅉卂䝁䅕杢あ䝁䅅䅢䅁乁䝍䅁煃䅁䅁兎穁䑁䅉䅎硁䑁䅅䅉瑁䍁䅁睑療䝁䄰兢求䡁䅉睙灂䝁䅅䅢杁䕁䅅兡祂䍁䅷䅉卂䝁䅅兡獂䍁䅷䅉桂䝁䄴䅚杁䙁䅣兙あ䝁䅕杣杁䙁䅑杣桂䝁䄴督睂䝁䄸杣あ䝁䅅䅤灂䝁䄸杢杁䕁䅕兣ㅂ䝁䅫䅣瑂䝁䅕杢あ䍁䅁杕求䝁䄴䅤桂䝁䅷䅉桂䝁䄴䅚杁䕁䅷党桂䡁䅍兡畂䝁䅣䅁畂杂䅁杢䅁䑁䅕䅎硁䍁䅁兌杁䙁䅁杣療䝁䅙党穂䡁䅍兡療䝁䄴兙獂䍁䅷䅉呂䝁䅍兡求䝁䄴䅤灂䝁䅙兡橂䍁䅷䅉桂䝁䄴䅚杁䙁䅑党橂䝁䅧杢灂䝁䅍兙獂䍁䅁睕求䡁䅉杤灂䝁䅍党穂䅁䅁䅓䅧䕁䅑䅁ㅁ䑁䅑免祁䑁䅅睍杁䍁䄰䅉啂䝁䅅䅥杁䙁䅁杣求䡁䅁兙祂䝁䅅䅤灂䝁䄸杢杁䙁䅍党祂䡁䅙兡橂䝁䅕督䅁䉁䥫䅁㡁䅁䅁兎ぁ䑁䅅睍穁䑁䅁䅉瑁䍁䅁兒畂䝁䅣兡畂䝁䅕党祂䝁䅫杢湂䍁䅁睕求䡁䅉杤灂䝁䅍党穂䅁䅁睑䅙䝁䅯䅁ㅁ䑁䅑免ㅁ䑁䅅䅉瑁䍁䅁睑療䝁䄰䅣ㅂ䡁䅑党祂䍁䅁睕㕂䡁䅍䅤求䝁䄰督杁䕁䅑党穂䝁䅫睚畂䍁䅁兙畂䝁䅑䅉卂䝁䅕䅢桂䡁䅑党歂䍁䅁睕求䡁䅉杤灂䝁䅍党穂䅁䅁䄫䅙䙁䅑䅁ㅁ䑁䅑免ㅁ䑁䅅杍杁䍁䄰䅉䑂䝁䄸兢睂䡁䅕䅤求䡁䅉䅉呂䡁䅫督あ䝁䅕兢穂䍁䅁䅒求䡁䅍兡湂䝁䄴䅉呂䝁䅕杣㉂䝁䅫睙求䡁䅍䅁捂睂䅁杔䅁䑁䅕䅎硁䑁䅙免杁䍁䄰䅉乂䝁䅅杢桂䝁䅣党瑂䝁䅕杢あ䍁䅁睑療䝁䄴督ㅂ䝁䅷䅤灂䝁䄴睚杁䙁䅍党祂䡁䅙兡橂䝁䅕督䅁䅁䥧䅁㑂䅁䅁兎ぁ䑁䅅李㕁䑁䅁䅉瑁䍁䅁睔あ䝁䅧党祂䍁䅁睕橂䝁䅫党畂䡁䅑兡浂䝁䅫睙杁䝁䅅杢歂䍁䅁䅖求䝁䅍䅡畂䝁䅫睙桂䝁䅷䅉䑂䝁䄸杢穂䡁䅕䅢あ䝁䅫杢湂䍁䅁睕求䡁䅉杤灂䝁䅍党穂䅁䅁睙䅣䭁䅉䅁ㅁ䑁䅑免㍁䑁䅅䅉瑁䍁䅁杕求䡁䅍党桂䡁䅉睙潂䍁䅁兙畂䝁䅑䅉䕂䝁䅕杤求䝁䅷睢睂䝁䄰党畂䡁䅑䅉灂䝁䄴䅉あ䝁䅧党杁䙁䅁䅡㕂䡁䅍兡橂䝁䅅䅢獁䍁䅁兒畂䝁䅣兡畂䝁䅕党祂䝁䅫杢湂䍁䅷䅉桂䝁䄴䅚杁䕁䅷兡浂䝁䅕䅉呂䝁䅍兡求䝁䄴睙求䡁䅍䅁㝁睂䅁䅮䅁䑁䅕䅎硁䑁䅣免ぁ䍁䅁兌杁䙁䅉党穂䝁䅕兙祂䝁䅍䅡杁䝁䅅杢歂䍁䅁䅒求䡁䅙党獂䝁䄸䅣瑂䝁䅕杢あ䍁䅁兡畂䍁䅁村灂䝁䄸䅤求䝁䅍䅡畂䝁䄸䅢療䝁䅣入杁䍁䅧党㑂䝁䅍党睂䡁䅑䅉佂䝁䅅杢療䝁䅉兡療䡁䅑党橂䝁䅧杢療䝁䅷睢湂䡁䅫克䅁䝁䡁䅁㑄䅁䅁兎ぁ䑁䅅睎硁䑁䅕䅉瑁䍁䅁杕求䡁䅍党桂䡁䅉睙潂䍁䅁兙畂䝁䅑䅉䕂䝁䅕杤求䝁䅷睢睂䝁䄰党畂䡁䅑䅉灂䝁䄴䅉あ䝁䅧党杁䙁䅁䅡㕂䡁䅍兡橂䝁䅅䅢獁䍁䅁兒畂䝁䅣兡畂䝁䅕党祂䝁䅫杢湂䍁䅷䅉桂䝁䄴䅚杁䕁䅷兡浂䝁䅕䅉呂䝁䅍兡求䝁䄴睙求䡁䅍䅉潁䝁䅕䅥橂䝁䅕䅣あ䍁䅁杔桂䝁䄴睢あ䝁䅕睙潂䝁䄴睢獂䝁䄸睚㕂䍁䅁兙畂䝁䅑䅉䍂䝁䅫睢あ䝁䅕睙潂䝁䄴睢獂䝁䄸睚㕂䍁䅫䅁獂睂䅁李䅁䑁䅕李硁䑁䅍䅉瑁䍁䅁兒瑂䡁䅁䅢療䡁䅫兢求䝁䄴䅤杁䙁䅍党祂䡁䅙兡橂䝁䅕督䅁䍁䡕䅁佂䅁䅁兎㉁䑁䅅睍硁䑁䅅䅉瑁䍁䅁兒瑂䡁䅁䅢療䡁䅫兢求䝁䄴䅤杁䙁䅁䅢桂䝁䅍党瑂䝁䅕杢あ䍁䅁兑湂䝁䅕杢橂䝁䅫党穂䅁䅁睕䅧䙁䅯䅁ㅁ䑁䅙免穁䑁䅍䅍杁䍁䄰䅉兂䡁䅉睢浂䝁䅕督穂䝁䅫睢畂䝁䅅䅢杁䕁䅕兢睂䝁䅷睢㕂䝁䅕杣杁䕁䄸杣湂䝁䅅杢灂䡁䅯兙あ䝁䅫睢畂䡁䅍䅁穁䅃䅁䅍䅁䑁䅕李硁䑁䅑兎睁䍁䅁兌杁䕁䅍杣求䝁䅑兡あ䍁䅁村ㅂ䡁䅉党桂䡁䅕督䅁䙁䤸䅁慂䅁䅁兎㉁䑁䅅䅎㕁䑁䅫䅉瑁䍁䅁兑獂䝁䅷䅉偂䡁䅑䅡求䡁䅉䅉䍂䡁䅕督灂䝁䄴党穂䡁䅍䅉呂䡁䅕䅣睂䝁䄸杣あ䍁䅁睕求䡁䅉杤灂䝁䅍党穂䅁䅁睦䅧䑁䅷䅁ㅁ䑁䅙免㉁䑁䅅睍杁䍁䄰䅉䉂䡁䅉兢療䡁䅉党歂䍁䅁睑桂䡁䅉䅉呂䝁䅕杣㉂䝁䅫睙求䡁䅍䅁穄杂䅁䅙䅁䑁䅕李祁䍁䅁兌杁䙁䅣兙穂䡁䅑党杁䕁䄰兙畂䝁䅅睚求䝁䄰党畂䡁䅑䅉桂䝁䄴䅚杁䙁䅉党瑂䝁䅕䅚灂䝁䅅䅤灂䝁䄸杢杁䙁䅍党祂䡁䅙兡橂䝁䅕督䅁䩁䠴䅁ぁ䅁䅁李硁䍁䅁兌杁䕁䅕䅚ㅂ䝁䅍兙あ䝁䅫睢畂䝁䅅䅢杁䙁䅍党祂䡁䅙兡橂䝁䅕督䅁䅁䤴䅁㉁䅁䅁李硁䑁䅅䅉瑁䍁䅁兒歂䡁䅕睙桂䡁䅑兡療䝁䄴兙獂䍁䅁睕求䡁䅉杤灂䝁䅍党穂䅁䅁眰䅣䕁䅷䅁㉁䑁䅅免㍁䑁䅅䅍杁䍁䄰䅉䙂䝁䅑兤橂䝁䅅䅤灂䝁䄸杢桂䝁䅷䅉呂䡁䅕䅣睂䝁䄸杣あ䍁䅁睕求䡁䅉杤灂䝁䅍党穂䅁䅁䅯䅣䑁䅯䅁㉁䑁䅉免ぁ䑁䅫免杁䍁䄰䅉䥂䕁䄰睔杁䕁䄰党歂䝁䅫睙桂䝁䅷䅉䑂䝁䅕杢あ䝁䅕杣穂䅁䅁睊䅧䙁䅙䅁㉁䑁䅉免ぁ䑁䅫䅏杁䍁䄰䅉䉂䝁䅷䅢杁䕁䄸䅤潂䝁䅕杣杁䕁䄸兤あ䡁䅁兙あ䝁䅫党畂䡁䅑䅉䑂䝁䅅杣求䍁䅁睑求䝁䄴䅤求䡁䅉督䅁乁䡫䅁䝂䅁䅁李祁䑁䅅李硁䑁䅁䅉瑁䍁䅁䅓療䝁䄰党杁䕁䅧党桂䝁䅷䅤潂䍁䅁睑桂䡁䅉党杁䙁䅍党祂䡁䅙兡橂䝁䅕督䅁䵁䝧䅁杁䅁䅁李祁䑁䅉䅉瑁䍁䅁䅓療䡁䅍䅣灂䡁䅑兙獂䡁䅍䅁湂杂䅁䅘䅁䑁䅙杍穁䍁䅁兌杁䕁䄴兤祂䡁䅍兡畂䝁䅣䅉桂䝁䄴䅚杁䙁䅉党穂䝁䅫䅚求䝁䄴䅤灂䝁䅅䅢杁䕁䅍兙祂䝁䅕䅉䝂䝁䅅睙灂䝁䅷兡あ䝁䅫党穂䅁䅁睰䅧䭁䅑䅁㍁䑁䅅免穁䑁䅅䅍杁䍁䄰䅉兂䡁䅉睢瑂䝁䄸䅤求䡁䅉督杁䝁䄸杚杁䙁䅁党祂䝁䅙睢祂䝁䄰兡畂䝁䅣䅉䉂䡁䅉䅤穂䍁䅷䅉呂䡁䅁睢祂䡁䅑督獁䍁䅁兙畂䝁䅑䅉呂䝁䅫兢灂䝁䅷兙祂䍁䅁兒㉂䝁䅕杢あ䡁䅍䅉㍂䝁䅫䅤潂䍁䅁杒桂䝁䅍兡獂䝁䅫䅤灂䝁䅕督䅁偁䡕䅁煂䅁䅁睎硁䑁䅍䅉瑁䍁䅁兑瑂䡁䅕督求䝁䄰党畂䡁䅑䅌杁䕁䅣兙瑂䝁䅉䅢灂䝁䄴睚獁䍁䅁兙畂䝁䅑䅉卂䝁䅕睙祂䝁䅕兙あ䝁䅫睢畂䍁䅁兓畂䝁䅑兤穂䡁䅑杣灂䝁䅕督䅁䝁䡕䅁㉁䅁䅁睎硁䑁䅍杍杁䍁䄰䅉䡂䝁䅅兢楂䝁䅷兡畂䝁䅣䅉䩂䝁䄴䅚ㅂ䡁䅍䅤祂䝁䅫党穂䅁䅁䅬䅣䙁䅁䅁㍁䑁䅅睍祁䑁䅅䅍杁䍁䄰䅉䑂䝁䅅督灂䝁䄴睢穂䍁䅁䅋求䡁䅧睙求䡁䅁䅤杁䕁䅍兙穂䝁䅫杢療䍁䅁䅓療䡁䅑党獂䡁䅍克䅁䡁䡳䅁楂䅁䅁睎硁䑁䅍兏杁䍁䄰䅉偂䡁䅑䅡求䡁䅉䅉䉂䝁䄰兤穂䝁䅕兢求䝁䄴䅤杁䝁䅅杢歂䍁䅁杕求䝁䅍杣求䝁䅅䅤灂䝁䄸杢杁䕁䅫杢歂䡁䅕督あ䡁䅉兡求䡁䅍䅁䝃䅃䅁杙䅁䑁䅣免穁䑁䅫䅎睁䍁䅁兌杁䕁䅙兡あ䝁䄴党穂䡁䅍䅉桂䝁䄴䅚杁䙁䅉党橂䡁䅉党桂䡁䅑兡療䝁䄴兙獂䍁䅁睕睂䝁䄸杣あ䡁䅍䅉䑂䝁䅕杢あ䝁䅕杣穂䅁䅁免䅙䍁䅧䅁㍁䑁䅉免杁䍁䄰䅉䉂䝁䅍睙療䝁䄰兢療䝁䅑兙あ䝁䅫睢畂䅁䅁䅌䅧䝁䅑䅁㍁䑁䅉免硁䑁䅅䅍杁䍁䄰䅉䥂䝁䄸䅤求䝁䅷督杁䍁䅧党㑂䝁䅍党睂䡁䅑䅉䑂䝁䅅督灂䝁䄴睢杁䕁䅧睢あ䝁䅕䅢穂䍁䅫䅉桂䝁䄴䅚杁䕁䄰睢あ䝁䅕䅢穂䅁䅁兪䅣䙁䅧䅁㍁䑁䅉杍ㅁ䑁䅅䅉瑁䍁䅁杕求䡁䅍䅤桂䡁䅕杣桂䝁䄴䅤穂䍁䅁兙畂䝁䅑䅉偂䡁䅑䅡求䡁䅉䅉䙂䝁䅅䅤灂䝁䄴睚杁䙁䅁䅢桂䝁䅍党穂䅁䅁睆䅣䕁䅯䅁㍁䑁䅉杍ㅁ䑁䅅睍杁䍁䄰䅉䵂䝁䅫兢灂䡁䅑党歂䍁䄰睕求䡁䅉杤灂䝁䅍党杁䙁䅉党穂䡁䅑兙ㅂ䡁䅉兙畂䡁䅑督䅁䉁䡁䅁奂䅁䅁䅏硁䑁䅉杍硁䑁䅁䅉瑁䍁䅁杒ㅂ䝁䄴党祂䝁䅅䅢杁䕁䅧睢瑂䝁䅕督杁䝁䅅杢歂䍁䅁杒ㅂ䝁䄴党祂䝁䅅䅢杁䙁䅍党祂䡁䅙兡橂䝁䅕督䅁䩁䥍䅁䵂䅁䅁兏㕁䑁䅫兏㕁䑁䅁䅉瑁䍁䅁杔療䝁䄴兌偂䡁䅁党祂䝁䅅䅤灂䝁䄴睚杁䕁䅕督あ䝁䅅杙獂䝁䅫督潂䝁䄰党畂䡁䅑督䅁䑁䡅䅁䕁䅁䅁兑䅁䑁䌰䅁䥁䅁䅁兑䉂䕁䅷䅁偄杁䅁䅃䅁䕁䅅兑兂䅁䅁睭䅍䅁䅯䅁䉂䕁䅅䅕䵂䅁䅁儫䅉䅁䅯䅁䉂䕁䅉村坂䅁䅁杍䅉䅁䅯䅁䉂䕁䅉兔䕂䅁䅁元䅑䅁䅯䅁䉂䕁䅉杔䍂䅁䅁充䅉䅁䅧䅁䉂䕁䅉䅖䅁䅁䍙䅁䭁䅁䅁兑䑂䕁䅣䅔䅁䅁䑙䅁䥁䅁䅁兑䑂䕁䄴䅁佂杁䅁权䅁䕁䅅䅒䍂䕁䅕䅁奂杁䅁䅃䅁䕁䅅䅒䩂䅁䅁睁䅍䅁䅧䅁䉂䕁䅑兔䅁䉁䑕䅁䥁䅁䅁兑䕂䙁䅁䅁楃杁䅁权䅁䕁䅅䅒呂䕁䅳䅁獂杁䅁䅃䅁䕁䅅兒䙂䅁䅁睷䅉䅁䅧䅁䉂䕁䅕䅕䅁乁䍣䅁䥁䅁䅁兑䙂䙁䅍䅁ㅁ杁䅁䅃䅁䕁䅅杒䵂䅁䅁兣䅉䅁䅧䅁䉂䕁䅫睒䅁佁䍕䅁䥁䅁䅁兑䩂䙁䅯䅁䭁杁䅁䅃䅁䕁䅅杓䡂䅁䅁共䅉䅁䅯䅁䉂䕁䅳兑乂䅁䅁睈䅉䅁䅧䅁䉂䕁䅷村䅁䅁䍷䅁䭁䅁䅁兑䵂䕁䅣杔䅁䍁䍅䅁䥁䅁䅁兑䵂䕁䅳䅁䅄睁䅁䅃䅁䕁䅅䅔䵂䅁䅁杭䅉䅁䅯䅁䉂䕁䅷䅔䙂䅁䅁杤䅉䅁䅯䅁䉂䕁䄰兑啂䅁䅁䅊䅍䅁䅯䅁䉂䕁䄰睑卂䅁䅁杵䅉䅁䅧䅁䉂䕁䄰䅒䅁䝁䍫䅁䥁䅁䅁兑乂䕁䅕䅁佃杁䅁权䅁䕁䅅兔䡂䕁䄴䅁啂杁䅁䅃䅁䕁䅅兔兂䅁䅁党䅉䅁䅧䅁䉂䕁䄰䅖䅁佁䌴䅁䭁䅁䅁兑乂䙁䅯杔䅁䙁䍯䅁䭁䅁䅁兑佂䕁䅕䅖䅁偁䍧䅁䭁䅁䅁兑佂䙁䅍睕䅁䅁䑧䅁䥁䅁䅁兑偂䕁䄴䅁㡃杁䅁䅃䅁䕁䅅睔呂䅁䅁杄䅉䅁䅧䅁䉂䙁䅁兑䅁䉁䑣䅁䥁䅁䅁兑兂䕁䅑䅁⽂杁䅁䅃䅁䕁䅅䅕䥂䅁䅁儯䅉䅁䅧䅁䉂䙁䅁睔䅁䉁䕫䅁䭁䅁䅁兑兂䙁䅑杖䅁䡁䍧䅁䥁䅁䅁兑卂䕁䅕䅁䅂杁䅁䅃䅁䕁䅅䅖偂䅁䅁兏䅍䅁䅯䅁䉂䙁䅑杖䩂䅁䅁兩䅉䅁䅧䅁䉂䙁䅙村䅁䩁䍉䅁䭁䅁䅁兑坂䕁䅣睔䅁佁䍙䅁䥁䅁䅁兑坂䙁䅫䅁䉂睁䅁䅃䅁䕁䅅睖䱂䅁䅁儸䅉䅁䅯䅁䉂䙁䅧睔佂䅁䅁睃䅉䅁䅧䅁䉂䙁䅧䅕䅁䵁䍫䅁䥁䅁䅁兑慂䕁䄸䅁䍃杁䅁权䅅䕁䅅䅚杁䕁䄴党あ䡁䅣睢祂䝁䅳睏杁䙁䅍睢橂䝁䅫兙獂䍁䅁兔求䝁䅑兡桂䍁䅁兑歂䡁䅙党祂䡁䅑兡穂䝁䅫杢湂䑁䅳䅉呂䝁䄸睙灂䝁䅅䅢杁䕁䄴党あ䡁䅣睢祂䝁䅳兡畂䝁䅣䅉桂䝁䄴䅚杁䕁䅍睢獂䝁䅷兙楂䝁䄸杣桂䡁䅑兡療䝁䄴睏杁䕁䅅䅚杁䙁䅑兙祂䝁䅣党あ䝁䅫杢湂䑁䅳䅉坂䝁䅫䅚求䝁䄸䅉䉂䝁䅑杤求䡁䅉䅤灂䡁䅍兡畂䝁䅣睏杁䕁䅉杣桂䝁䄴䅚杁䕁䄰兙祂䝁䅳党あ䝁䅫杢湂䑁䅳䅉兂䝁䄸䅚橂䝁䅅督あ䅁䅁杲䅧䭁䅁䅁䉂䝁䅑䅚灂䝁䅍䅤灂䝁䄸杢㝁䍁䅁睑求䝁䄴䅤祂䝁䅅䅢杁䕁䄴党祂䡁䅙睢ㅂ䡁䅍䅉呂䡁䅫督あ䝁䅕兢㝁䍁䅁杔求䡁䅕杣療䝁䅷睢湂䡁䅫睏杁䙁䅁督㕂䝁䅍䅡灂䝁䅅䅤祂䡁䅫睏杁䕁䅑兡湂䝁䅫䅤桂䝁䅷䅉乂䝁䅕杢あ䝁䅅䅢杁䕁䅧党桂䝁䅷䅤潂䅁䅁睡䅙䥁䅑䅁䉂䝁䅑杤求䝁䄴䅤ㅂ䡁䅉党杁䙁䅑杣桂䡁䅙党獂䑁䅳䅉䍂䡁䅕督灂䝁䄴党穂䡁䅍䅉啂䡁䅉兙㉂䝁䅕䅢㝁䍁䅁䅖療䡁䅕杣灂䡁䅍兢㝁䍁䅁䅖祂䝁䅅杤求䝁䅷䅉䉂䝁䅍睙療䝁䄰兢療䝁䅑兙あ䝁䅫睢畂䡁䅍䅁乁䅃䅁杰䅁䕁䅅䅚㉂䝁䅕杢あ䡁䅕杣求䍁䅁䅖祂䝁䅅杤求䝁䅷睏杁䕁䅉兤穂䝁䅫杢求䡁䅍督杁䙁䅑杣桂䡁䅙党獂䑁䅳䅉啂䝁䄸兤祂䝁䅫督瑂䑁䅳䅉啂䡁䅉兙㉂䝁䅕䅢杁䕁䅅睙橂䝁䄸兢瑂䝁䄸䅚桂䡁䅑兡療䝁䄴督㝁䍁䅁杖桂䝁䅍兙あ䝁䅫睢畂䍁䅁杕求䝁䄴䅤桂䝁䅷䅁塂䅃䅁䅬䅁䕁䅅䅚㉂䝁䅕杢あ䡁䅕杣求䍁䅁䅖祂䝁䅅杤求䝁䅷睏杁䕁䅉兤穂䝁䅫杢求䡁䅍督杁䙁䅑杣桂䡁䅙党獂䑁䅳䅉啂䡁䅉兙㉂䝁䅕䅢杁䕁䅅睙橂䝁䄸兢瑂䝁䄸䅚桂䡁䅑兡療䝁䄴督㝁䍁䅁杖桂䝁䅍兙あ䝁䅫睢畂䍁䅁杕求䝁䄴䅤桂䝁䅷䅁⽁䅃䅁杙䅁䕁䅅䅚㉂䝁䅕杢あ䡁䅕杣求䍁䅁䅖祂䝁䅅杤求䝁䅷睏杁䙁䅑睢ㅂ䡁䅉兡穂䝁䄰睏杁䙁䅑杣桂䡁䅙党獂䍁䅁兑橂䝁䅍睢瑂䝁䄰睢歂䝁䅅䅤灂䝁䄸杢穂䅁䅁䅵䅧䥁䅑䅁䉂䝁䅑杤求䝁䄴䅤ㅂ䡁䅉党杁䙁䅑杣桂䡁䅙党獂䑁䅳䅉啂䝁䄸兤祂䝁䅫督瑂䑁䅳䅉啂䡁䅉兙㉂䝁䅕䅢杁䕁䅅睙橂䝁䄸兢瑂䝁䄸䅚桂䡁䅑兡療䝁䄴督㝁䍁䅁杖桂䝁䅍兙あ䝁䅫睢畂䍁䅁杕求䝁䄴䅤桂䝁䅷䅁瑁䅃䅁䅌䅁䕁䅅党祂䝁䄸督睂䝁䅅睙求䍁䅁兙畂䝁䅑䅉䕂䝁䅕杚求䝁䄴督求䅁䅁杯䅙䕁䅙䅁䉂䝁䅣杣灂䝁䅍兤獂䡁䅑兤祂䝁䅅䅢杁䙁䅁杣療䝁䅑兤橂䡁䅑督杁䝁䅅杢歂䍁䅁睕求䡁䅉杤灂䝁䅍党穂䅁䅁朴䅙䕁䅁䅁䉂䝁䅣杣灂䝁䅍兤獂䡁䅑兤祂䝁䅅䅢杁䝁䅅杢歂䍁䅁杒桂䡁䅉兢杁䕁䄰兙橂䝁䅧兡畂䝁䅕杣㕂䅁䅁党䅙䑁䅑䅁䉂䝁䅫杣杁䕁䅙杣求䝁䅫睚潂䡁䅑䅉桂䝁䄴䅚杁䕁䅷睢湂䝁䅫督あ䝁䅫睙穂䅁䅁杆䅧䍁䅯䅁䉂䝁䅷䅤求䡁䅉杢桂䡁䅑兡㉂䝁䅕䅉䑂䝁䅅杣祂䝁䅫党祂䡁䅍䅁牁䅃䅁杅䅁䕁䅅䅢ㅂ䝁䄰兡畂䡁䅕兢䅁䩁䜸䅁獄䅁䅁兑畂䝁䅫兢桂䝁䅷䅉䝂䝁䅕党歂䑁䅳䅉䝂䝁䅅杣瑂䝁䅫杢湂䑁䅳䅉䡂䡁䅉党求䝁䄴䅉䑂䝁䄸杢穂䡁䅕兢求䡁䅉䅉䡂䝁䄸睢歂䡁䅍睏杁䕁䅧睢祂䡁䅑兡橂䡁䅕䅢あ䡁䅕杣求䑁䅳䅉偂䡁䅉睚桂䝁䄴兡橂䑁䅳䅉䍂䝁䅫睢瑂䝁䅅督穂䍁䅁兒畂䝁䅕杣湂䡁䅫睏杁䕁䄴兤あ䡁䅉兙橂䝁䅕兤あ䝁䅫睙桂䝁䅷睏杁䕁䅅䅢あ䝁䅕杣畂䝁䅅䅤灂䡁䅙党杁䙁䅁杣療䡁䅑党灂䝁䄴䅁允䅃䅁条䅁䕁䅅杢灂䝁䄰兙獂䍁䅁杒求䝁䅕䅚㝁䍁䅁杒桂䡁䅉兢灂䝁䄴睚㝁䍁䅁䅔灂䡁䅙党穂䡁䅑睢橂䝁䅳睏杁䕁䅅䅢あ䝁䅕杣畂䝁䅅䅤灂䡁䅙党杁䙁䅁杣療䡁䅑党灂䝁䄴䅁㕂䅃䅁杌䅁䕁䅅杢灂䝁䄰兙獂䍁䅁杒求䝁䅕䅚㝁䍁䅁䅔灂䡁䅙党穂䡁䅑睢橂䝁䅳䅁㑂䅃䅁䅗䅁䕁䅅杢灂䝁䄰兙獂䍁䅁杒求䝁䅕䅚㝁䍁䅁䅔灂䡁䅙党穂䡁䅑睢橂䝁䅳睏杁䕁䅅䅢あ䝁䅕杣畂䝁䅅䅤灂䡁䅙党杁䙁䅁杣療䡁䅑党灂䝁䄴䅁䩂䅃䅁䅑䅅䕁䅅杢灂䝁䄰兙獂䍁䅁杒求䝁䅕䅚㝁䍁䅁䅔灂䡁䅙党穂䡁䅑睢橂䝁䅳睏杁䕁䅑兡穂䡁䅁睢穂䝁䅅䅢杁䝁䅅杢歂䍁䅁杕求䝁䅍入橂䝁䅷兡畂䝁䅣睏杁䕁䅉兡療䝁䅙兤求䝁䅷睏杁䕁䄴兤あ䡁䅉兙橂䝁䅕兤あ䝁䅫睙桂䝁䅷睏杁䕁䅅䅢あ䝁䅕杣畂䝁䅅䅤灂䡁䅙党杁䙁䅁杣療䡁䅑党灂䝁䄴睏杁䙁䅍兤穂䡁䅑兙灂䝁䄴兙楂䝁䅷党杁䕁䅅杤灂䝁䅅䅤灂䝁䄸杢杁䕁䅙兤求䝁䅷䅉潁䙁䅍兑䝂䍁䅫睏杁䕁䅉兡療䍁䄰杙桂䡁䅍党歂䍁䅁兙畂䝁䅑䅉卂䝁䅕杢求䡁䅣兙楂䝁䅷党杁䕁䄰兙あ䝁䅕杣灂䝁䅅䅢穂䅁䅁共䅙䥁䅧䅁䉂䝁䄴兡瑂䝁䅅䅢杁䕁䅙党求䝁䅑睏杁䕁䅷兡㉂䝁䅕督あ䝁䄸睙牂䑁䅳䅉䡂䝁䅕杢求䡁䅑兡橂䡁䅍睏杁䕁䄴兤あ䡁䅉兙橂䝁䅕兤あ䝁䅫睙桂䝁䅷睏杁䙁䅙兙橂䝁䅍兡畂䝁䅕督㝁䍁䅁䅕求䡁䅑䅉䑂䝁䅅杣求䅁䅁杚䅧偁䅯䅁䉂䝁䄴䅤灂䍁䄰杒祂䝁䅅兤歂䑁䅳䅉䝂䝁䅫杢あ䝁䅕睙潂䑁䅳䅉䉂䡁䅕䅤潂䝁䅕杢あ䝁䅫睙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䄵䅣偁䅯䅁䉂䝁䄴䅤灂䍁䄰杒祂䝁䅅兤歂䑁䅳䅉䩂䝁䄴杤療䝁䅫睙求䍁䅁兔桂䝁䄴兙湂䝁䅕兢求䝁䄴䅤杁䙁䅍睢浂䡁䅑睤桂䡁䅉党㝁䍁䅁睕療䝁䅙䅤㍂䝁䅅杣求䍁䅁䅒求䡁䅙党獂䝁䄸䅣瑂䝁䅕杢あ䑁䅳䅉䝂䝁䅫杢あ䝁䅕睙潂䑁䅳䅉䕂䝁䅅䅤桂䍁䅁䅕祂䝁䄸䅤求䝁䅍䅤灂䝁䄸杢㝁䍁䅁䅕祂䝁䄸睙求䡁䅍督杁䕁䅅兤あ䝁䄸兢桂䡁䅑兡療䝁䄴睏杁䕁䄸杢獂䝁䅫杢求䍁䅁䅕桂䡁䅫兢求䝁䄴䅤穂䅁䅁䅖䅣䡁䅯䅁䉂䝁䄴䅤灂䍁䄰杒祂䝁䅅兤歂䑁䅳䅉乂䝁䅫睙祂䝁䄸䅉䵂䝁䅕杢歂䝁䅫杢湂䑁䅳䅉卂䝁䅕睚啂䝁䅕睙潂䑁䅳䅉䍂䡁䅕入杁䕁䄴睢㍂䍁䅁䅕桂䡁䅫䅉䵂䝁䅅䅤求䡁䅉䅉潁䕁䅉杔兂䕁䅷克䅁䱁䜴䅁敁䅁䅁兑睂䡁䅁兙祂䝁䅕䅢杁䙁䅉党あ䝁䅅兡獂䅁䅁兖䅙䕁䅷䅁䉂䡁䅁䅣桂䡁䅉党獂䍁䅷䅉䉂䝁䅍睙求䡁䅍督療䡁䅉兡求䡁䅍䅉桂䝁䄴䅚杁䕁䅷兤㑂䡁䅕杣㕂䍁䅁睒療䝁䄸䅚穂䅁䅁儴䅙䍁䅯䅁䉂䡁䅁䅣獂䝁䅫睙桂䡁䅑兡療䝁䄴䅉呂䝁䄸杚あ䡁䅣兙祂䝁䅕䅁煃杂䅁䅷䅁䕁䅅兣ㅂ䝁䅅睙ㅂ䝁䅷䅤ㅂ䡁䅉党㝁䍁䅁兒畂䝁䅕杣湂䡁䅫䅉呂䡁䅑睢祂䝁䅅睚求䑁䅳䅉䙂䝁䄴杤灂䡁䅉睢畂䝁䄰党畂䡁䅑兙獂䍁䅁兒畂䝁䅣兡畂䝁䅕党祂䝁䅫杢湂䑁䅳䅉䥂䡁䅫䅚祂䝁䄸䅣療䝁䄴兡橂䡁䅍睏杁䙁䅍党畂䡁䅍睢祂䡁䅍睏杁䙁䅁睢獂䝁䅷兤あ䝁䅫睢畂䍁䅁睑療䝁䄴䅤祂䝁䄸䅢䅁䕁䠰䅁㉃䅁䅁兑硂䡁䅕兙橂䡁䅕䅢あ䡁䅕杣求䑁䅳䅉䝂䝁䅅杣瑂䝁䅫杢湂䑁䅳䅉䝂䝁䅅督あ䍁䄰兔療䡁䅙兡畂䝁䅣䅉䑂䝁䄸杢穂䡁䅕兢求䡁䅉䅉䡂䝁䄸睢歂䡁䅍睏杁䕁䅙睢療䝁䅑䅉䕂䝁䅕䅢灂䡁䅙党祂䡁䅫睏杁䕁䅷兡㉂䝁䅕督あ䝁䄸睙牂䑁䅳䅉偂䝁䄴䅢灂䝁䄴党杁䕁䅣杣療䝁䅍党祂䡁䅫䅁獃䅃䅁䅭䅁䕁䅅兣ㅂ䝁䅅睙ㅂ䝁䅷䅤ㅂ䡁䅉党㝁䍁䅁杒桂䡁䅉兢灂䝁䄴睚㝁䍁䅁杒桂䡁䅍䅤瑁䕁䄰睢㉂䝁䅫杢湂䍁䅁睑療䝁䄴督ㅂ䝁䄰党祂䍁䅁睒療䝁䄸䅚穂䑁䅳䅉䵂䝁䅫杤求䡁䅍䅤療䝁䅍睡㝁䍁䅁睔畂䝁䅷兡畂䝁䅕䅉䡂䡁䅉睢橂䝁䅕杣㕂䅁䅁杉䅣䕁䅙䅁䉂䡁䅍督求䡁䅑䅉乂䝁䅅杢桂䝁䅣党瑂䝁䅕杢あ䍁䅁兙畂䝁䅑䅉䑂䡁䅕督あ䝁䄸䅚㕂䍁䅁村桂䝁䄴睡穂䅁䅁杫䅙乁䅁䅁䉂䡁䅍督灂䡁䅍䅤求䝁䅑䅉䵂䝁䅫杤灂䝁䄴睚㝁䍁䅁兒畂䝁䅑兌療䝁䅙兌䵂䝁䅫杚求䍁䅁䅕獂䝁䅅杢畂䝁䅫杢湂䑁䅳䅉䑂䝁䅅杣歂䝁䅫睢㉂䝁䅅督橂䡁䅕䅢桂䡁䅉睏杁䕁䅍䅡祂䝁䄸杢灂䝁䅍䅉䕂䝁䅫督求䝁䅅督求䡁䅍睏杁䕁䄸杢橂䝁䄸䅢療䝁䅣入㝁䍁䅁䅕ㅂ䝁䅷兢療䝁䄴睢獂䝁䄸睚㕂䑁䅳䅉呂䡁䅕杣湂䝁䅕杣㕂䅁䅁杹䅙䱁䅑䅁䉂䡁䅕䅤潂䝁䅕杢あ䝁䅫睙桂䡁䅑兡療䝁䄴睏杁䕁䅑兙あ䝁䅅䅉兂䡁䅉睢あ䝁䅕睙あ䝁䅫睢畂䑁䅳䅉兂䡁䅉睢橂䝁䅕督穂䍁䅁兑ㅂ䡁䅑睢瑂䝁䅅䅤灂䝁䄸杢㝁䍁䅁睕求䝁䅍兤祂䝁䅫䅤㕂䍁䅁兔桂䝁䄴兙湂䝁䅕兢求䝁䄴䅤㝁䍁䅁睔畂䝁䅷兡畂䝁䅕䅉兂䝁䅅入瑂䝁䅕杢あ䡁䅍䅁䉄睂䅁䅌䅁䕁䅅兤あ䝁䄸兢療䝁䅉兡獂䝁䅕䅉䑂䝁䄸兢睂䝁䄸杢求䝁䄴䅤穂䅁䅁杌䅣䑁䅉䅁䉂䡁䅕䅤療䝁䄰睢楂䝁䅫䅢求䍁䅁兔桂䝁䄴兤浂䝁䅅睙あ䡁䅕杣求䡁䅉督䅁偁䡧䅁奁䅁䅁兑ㅂ䡁䅑睢瑂䝁䄸杙灂䝁䅷党穂䅁䅁䅉䅧䑁䅙䅁䉂䡁䅕䅤療䝁䄰睢楂䝁䅫䅢求䡁䅍䅉桂䝁䄴䅚杁䕁䅍睢瑂䡁䅁睢畂䝁䅕杢あ䡁䅍䅁杂杂䅁材䅁䕁䅅兤あ䝁䄸兢療䡁䅑兡㉂䝁䅕䅉兂䝁䅅杣あ䡁䅍䅉桂䝁䄴䅚杁䕁䅕兣ㅂ䝁䅫䅣瑂䝁䅕杢あ䅁䅁八䅙䍁䅑䅁䉂䡁䅕䅤療䝁䄰睢あ䝁䅫杤求䍁䅁杕求䡁䅑兙灂䝁䅷䅁䙂杂䅁杂䅁䕁䅉兑䅁佁䍣䅁䥁䅁䅁村䉂䕁䅍䅁奁杁䅁权䅁䕁䅉兑䵂䕁䅷䅁䵄杁䅁䅆䅁䕁䅉兑啂䙁䅍杏䑂䕁䅉睔䙂䅁䅁兣䅁䅁䅧䅁䍂䕁䅅䅗䅁䙁䑉䅁䭁䅁䅁村䍂䙁䅣兓䅁䕁䍕䅁䥁䅁䅁村䍂䙁䅫䅁䭂睁䅁䅃䅁䕁䅉䅒奂䅁䅁睍䅉䅁䅧䅁䍂䕁䅕杔䅁䉁䐴䅁䭁䅁䅁村䝂䍁䄴村䅁䙁䍉䅁䝁䅁䅁村䡂䅁䅁䅄䅍䅁䅯䅁䍂䕁䅫兓䍂䅁䅁睥䅉䅁䅧䅁䍂䕁䅫睔䅁䙁䑯䅁䝁䅁䅁村䱂䅁䅁睐䅉䅁䅯䅁䍂䕁䅳杔䡂䅁䅁杰䅉䅁䅧䅁䍂䕁䅳杕䅁䕁䑕䅁䭁䅁䅁村䵂䕁䅑杕䅁䉁䕧䅁䥁䅁䅁村䵂䕁䅳䅁䵃杁䅁䅃䅁䕁䅉兔婂䅁䅁睊䅍䅁䅙䅁䍂䙁䅉䅁牁睁䅁䅄䅁䕁䅉杕䱂䍁䄴村䅁䱁䌴䅁䥁䅁䅁村卂䕁䄸䅁睁睁䅁䅃䅁䕁䅉睕奂䅁䅁兢䅉䅁䅧䅁䍂䙁䅣兑䅁佁䍧䅁䝁䅁䅁村奂䅁䅁䅈䅉䅁䅧䅁䍂䙁䅧䅕䅁乁䍫䅁䵁䅁䅁村桂䝁䄴睡穂䅁䅁杙䅙䉁䅑䅁䍂䝁䅕杤求䡁䅉兙湂䝁䅕督䅁䍁䜴䅁允䅁䅁村灂䝁䄸杚ㅂ䝁䅕䅢䅁䝁䥳䅁敁䅁䅁村灂䝁䄸兢桂䡁䅍督杁䕁䅕杢求䡁䅉睚㕂䅁䅁杦䅧䉁䅷䅁䍂䝁䅫睢あ䝁䅕睙潂䝁䄴睢獂䝁䄸睚㕂䅁䅁睹䅙䉁䅁䅁䍂䡁䅉党㍂䝁䅕杣穂䅁䅁睯䅧䉁䅯䅁䍂䡁䅉睢桂䝁䅑睙桂䡁䅍䅤灂䝁䄴睚䅁乁䡣䅁楁䅁䅁村祂䝁䄸兙歂䝁䅷兡畂䝁䅕䅉卂䝁䅕䅤桂䝁䅫䅢䅁佁䝑䅁歁䅁䅁村ㅂ䝁䅫䅢歂䝁䅫杢湂䍁䅁䅕祂䝁䄸䅚ㅂ䝁䅍䅤穂䅁䅁杍䅙䍁䅁䅁䍂䡁䅕督灂䝁䄴党穂䡁䅍䅉啂䡁䅉兙㉂䝁䅕䅢䅁䱁䝣䅁杄䅁䅁村ㅂ䡁䅍兡畂䝁䅕督穂䍁䅁䅖祂䝁䅅杤求䝁䅷睏杁䙁䅑杣桂䡁䅙党獂䍁䅁兑橂䝁䅍睢瑂䝁䄰睢歂䝁䅅䅤灂䝁䄸杢穂䑁䅳䅉䑂䡁䅕督あ䝁䄸兢求䡁䅉䅉卂䝁䅕䅢桂䡁䅑兡療䝁䄴督潂䝁䅫䅣杁䕁䄰兙畂䝁䅅睚求䝁䄰党畂䡁䅑睏杁䕁䅉杣桂䝁䄴䅚杁䕁䄰兙祂䝁䅳党あ䝁䅫杢湂䑁䅳䅉䑂䝁䅷睢ㅂ䝁䅑䅉䩂䝁䄴杚祂䝁䅅督あ䡁䅉兤橂䡁䅑兤祂䝁䅕䅁⽃杂䅁䅂䅁䕁䅍䅁剃杁䅁䅃䅁䕁䅍兑䡂䅁䅁睓䅉䅁䅧䅁䑂䕁䅅䅓䅁䅁䐰䅁䭁䅁䅁睑䉂䙁䅉杕䅁䭁䍷䅁䥁䅁䅁睑䉂䙁䅑䅁あ杁䅁杂䅁䕁䅍村䅁䙁䐰䅁䭁䅁䅁睑䍂䕁䄸兒䅁䉁䍍䅁䭁䅁䅁睑䍂䙁䅉兒䅁䍁䌸䅁䥁䅁䅁睑䑂䕁䅫䅁䱃睁䅁䅃䅁䕁䅍睑䵂䅁䅁䅘䅉䅁䅯䅁䑂䕁䅑杔呂䅁䅁䅌䅉䅁䅧䅁䑂䕁䅑睖䅁䝁䑫䅁䝁䅁䅁睑䙂䅁䅁䅩䅍䅁䅧䅁䑂䕁䅕睒䅁䡁䍷䅁䝁䅁䅁睑䝂䅁䅁眫䅉䅁䅧䅁䑂䕁䅙睒䅁䡁䐰䅁䥁䅁䅁睑䥂䕁䅑䅁婂睁䅁权䅁䕁䅍䅓卂䙁䅣䅁祂睁䅁权䅁䕁䅍䅓啂䙁䅉䅁婃睁䅁杂䅁䕁䅍兓䅁䩁䑣䅁䭁䅁䅁睑䩂䕁䄴杒䅁䑁䑯䅁䝁䅁䅁睑䵂䅁䅁睲䅉䅁䅧䅁䑂䕁䅷䅗䅁䭁䑧䅁䥁䅁䅁睑乂䕁䅅䅁䥂杁䅁䅄䅁䕁䅍兔䑂䙁䅍兑䅁䅁䍣䅁䥁䅁䅁睑乂䕁䅕䅁牄杁䅁䅃䅁䕁䅍兔䡂䅁䅁䅆䅉䅁䅧䅁䑂䕁䄰兓䅁䭁䍣䅁䥁䅁䅁睑乂䙁䅍䅁㙁杁䅁䅃䅁䕁䅍杔䑂䅁䅁睔䅍䅁䅧䅁䑂䕁䄴䅕䅁䩁䑅䅁䥁䅁䅁睑偂䕁䅙䅁摃杁䅁䅃䅁䕁䅍睔偂䅁䅁兮䅍䅁䅧䅁䑂䕁䄸䅕䅁䩁䍳䅁䥁䅁䅁睑偂䙁䅉䅁⭂杁䅁权䅁䕁䅍睔呂䙁䅑䅁睄杁䅁权䅁䕁䅍䅕䉂䙁䅫䅁潁杁䅁䅃䅁䕁䅍䅕䍂䅁䅁儰䅉䅁䅯䅁䑂䙁䅁杕啂䅁䅁睗䅉䅁䅧䅁䑂䙁䅁䅖䅁䉁䐰䅁允䅁䅁睑剂䑁䅅杍睁䑁䅅兏䅁䡁䕍䅁允䅁䅁睑剂䑁䅅杍睁䑁䅉䅍䅁䥁䕉䅁允䅁䅁睑剂䑁䅅杍睁䑁䅉免䅁䡁䕳䅁允䅁䅁睑剂䑁䅅杍睁䑁䅉杍䅁䡁䕉䅁允䅁䅁睑剂䑁䅅杍睁䑁䅉睍䅁䡁䔰䅁允䅁䅁睑剂䑁䅅杍睁䑁䅉䅎䅁䡁䕁䅁允䅁䅁睑剂䑁䅉杍睁䑁䅅兏䅁䡁䕷䅁允䅁䅁睑剂䑁䅉杍睁䑁䅉䅍䅁䡁䔸䅁允䅁䅁睑剂䑁䅉杍睁䑁䅉免䅁䡁䕑䅁允䅁䅁睑剂䑁䅉杍睁䑁䅉杍䅁䡁䔴䅁允䅁䅁睑剂䑁䅉杍睁䑁䅉睍䅁䥁䕍䅁允䅁䅁睑剂䑁䅉杍睁䑁䅉䅎䅁䡁䕯䅁允䅁䅁睑剂䑁䅍杍睁䑁䅅兏䅁䥁䕁䅁允䅁䅁睑剂䑁䅍杍睁䑁䅉䅍䅁䡁䕣䅁允䅁䅁睑剂䑁䅍杍睁䑁䅉免䅁䡁䕫䅁允䅁䅁睑剂䑁䅍杍睁䑁䅉杍䅁䡁䕕䅁允䅁䅁睑剂䑁䅍杍睁䑁䅉睍䅁䥁䕕䅁允䅁䅁睑剂䑁䅍杍睁䑁䅉䅎䅁䝁䔸䅁允䅁䅁睑剂䑁䅑杍睁䑁䅅兏䅁䥁䕑䅁允䅁䅁睑剂䑁䅑杍睁䑁䅉䅍䅁䡁䕙䅁允䅁䅁睑剂䑁䅑杍睁䑁䅉免䅁䥁䕅䅁允䅁䅁睑剂䑁䅑杍睁䑁䅉杍䅁䡁䕧䅁允䅁䅁睑剂䑁䅑杍睁䑁䅉睍䅁䡁䕅䅁允䅁䅁睑剂䑁䅑杍睁䑁䅉䅎䅁䝁䔰䅁䥁䅁䅁睑卂䕁䅷䅁䉁睁䅁䅃䅁䕁䅍杕乂䅁䅁睵䅉䅁䅯䅁䑂䙁䅉睖䕂䅁䅁䅉䅑䅁䅯䅁䑂䙁䅍睑偂䅁䅁䅍䅉䅁䅯䅁䑂䙁䅍睒兂䅁䅁入䅉䅁䅧䅁䑂䙁䅍䅗䅁䅁䑳䅁䭁䅁䅁睑啂䕁䅅睕䅁䭁䍁䅁䭁䅁䅁睑啂䕁䅷䅖䅁䡁䑅䅁䭁䅁䅁睑啂䙁䅉兑䅁䙁䍍䅁䭁䅁䅁睑啂䙁䅍䅓䅁䉁䍣䅁䭁䅁䅁睑啂䙁䅙兑䅁䍁䐴䅁䥁䅁䅁睑坂䙁䅍䅁䅄杁䅁䅃䅁䕁䅍杖奂䅁䅁其䅉䅁䄴䅁䑂䙁䅫杍睁䑁䅁䅎䅁䙁䕣䅁佁䅁䅁睑婂䑁䅉䅍睁䑁䅕䅁婂䅂䅁杄䅁䕁䅍兗祁䑁䅁䅍㉁䅁䅁杓䅑䅁䄴䅁䑂䙁䅫杍睁䑁䅁睎䅁䙁䕁䅁佁䅁䅁睑婂䑁䅉䅍睁䑁䅧䅁啂䅂䅁杄䅁䕁䅍兗祁䑁䅁䅍㕁䅁䅁杗䅑䅁䄴䅁䑂䙁䅫杍睁䑁䅅䅍䅁䝁䕅䅁佁䅁䅁睑婂䑁䅉䅍硁䑁䅅䅁䵂䅂䅁杄䅁䕁䅍兗祁䑁䅁免祁䅁䅁兖䅑䅁䄴䅁䑂䙁䅫杍睁䑁䅅睍䅁䝁䕕䅁佁䅁䅁睑婂䑁䅉䅍硁䑁䅑䅁卂䅂䅁杄䅁䕁䅍兗祁䑁䅁免ㅁ䅁䅁兔䅑䅁䄴䅁䑂䙁䅫杍睁䑁䅅李䅁䙁䕙䅁佁䅁䅁睑婂䑁䅉䅍硁䑁䅣䅁䱂䅂䅁杄䅁䕁䅍兗祁䑁䅁免㑁䅁䅁睗䅑䅁䄴䅁䑂䙁䅫杍睁䑁䅅兏䅁䝁䕉䅁佁䅁䅁睑婂䑁䅉䅍祁䑁䅁䅁佂䅂䅁杄䅁䕁䅍兗祁䑁䅁杍硁䅁䅁䅂䅉䅁䄴䅁䑂䙁䅫杍睁䑁䅉杍䅁偁䈸䅁佁䅁䅁睑婂䑁䅉䅍祁䑁䅍䅁䙁䅁䅁杄䅁䕁䅍兗祁䑁䅁杍ぁ䅁䅁睔䅑䅁䅧䅁䑂䙁䅯杕䅁䡁䑧䅁䕄䅁䅁睑桂䝁䄴杢桂䝁䅉兡穂䑁䅳䅉佂䝁䅕兤祂䝁䄸督橂䝁䅫党畂䝁䅍党㝁䍁䅁睕獂䝁䅕党睂䍁䅁䅖求䝁䅍䅡畂䝁䄸䅢療䝁䅣入㝁䍁䅁睑求䝁䄴䅤祂䝁䅅䅢杁䕁䄴党祂䡁䅙睢ㅂ䡁䅍䅉呂䡁䅫督あ䝁䅕兢㝁䍁䅁䅓求䝁䄰兙あ䝁䄸䅢療䝁䅣入㝁䍁䅁杔求䡁䅕杣療䝁䅷睢湂䡁䅫睏杁䕁䄸杢橂䝁䄸䅢療䝁䅣入䅁䝁䡫䅁捁䅁䅁睑桂䡁䅁兡あ䝁䅅䅢杁䕁䅣睢療䝁䅑督䅁䉁䝳䅁杁䅁䅁睑桂䡁䅁兡あ䝁䅅䅢杁䕁䄰兙祂䝁䅳党あ䡁䅍䅁䉂杂䅁䅏䅁䕁䅍兙祂䝁䅣睢杁䕁䅣杣療䡁䅕杢歂䍁䅁䅖祂䝁䅅杢穂䡁䅁睢祂䡁䅑兙あ䝁䅫睢畂䅁䅁眯䅙䍁䅙䅁䑂䝁䅅督灂䝁䄴睢穂䍁䅁兙畂䝁䅑䅉䡂䝁䅅兢灂䝁䄴睚䅁䝁䡑䅁啁䅁䅁睑潂䝁䅕兢灂䝁䅍兙獂䡁䅍䅁捁睂䅁䅰䅁䕁䅍䅢求䝁䅅杢杁䕁䅕杢求䡁䅉睚㕂䑁䅳䅉䙂䝁䄴党祂䝁䅣入杁䕁䅕杚浂䝁䅫睙灂䝁䅕杢橂䡁䅫睏杁䕁䅕杢求䡁䅉睚㕂䍁䅁兔桂䝁䄴兙湂䝁䅕兢求䝁䄴䅤㝁䍁䅁睑獂䝁䅕兙畂䙁䅑党橂䝁䅧睏杁䙁䅁杣療䝁䅍党穂䡁䅍䅉䉂䡁䅕䅤療䝁䄰兙あ䝁䅫睢畂䅁䅁䅋䅙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䑂䝁䅷兡瑂䝁䅅䅤求䙁䅑党橂䝁䅧睏杁䙁䅕䅤灂䝁䅷兡あ䡁䅫䅉呂䝁䅍兙獂䝁䅕䅉呂䝁䄸䅢桂䡁䅉䅁祄睂䅁杂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䕁䄸杢穂䝁䅧睢祂䝁䅕䅉桂䝁䄴䅚杁䕁䄸杚浂䡁䅍䅡療䡁䅉党杁䙁䅣兡畂䝁䅑䅁硃杂䅁䅅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䅁䅁䅴䅧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睔畂䡁䅍䅡療䡁䅉党杁䝁䅅杢歂䍁䅁睔浂䝁䅙督潂䝁䄸杣求䍁䅁睖灂䝁䄴䅚䅁偁䠴䅁㙃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䅁䅁杏䅣䑁䉑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㝁䍁䅁睔畂䡁䅍䅡療䡁䅉党杁䝁䅅杢歂䍁䅁睔浂䝁䅙督潂䝁䄸杣求䍁䅁睖灂䝁䄴䅚䅁乁䜴䅁䍄䅁䅁睑獂䝁䅕兙畂䍁䅁兒畂䝁䅕杣湂䡁䅫睏杁䕁䅕杢求䡁䅉睚㕂䍁䅁兔桂䝁䄴兙湂䝁䅕兢求䝁䄴䅤㝁䍁䅁睑獂䝁䅕兙畂䙁䅑党橂䝁䅧睏杁䙁䅍䅤療䡁䅉兙湂䝁䅕䅉乂䝁䅅杢桂䝁䅣党瑂䝁䅕杢あ䑁䅳䅉䑂䝁䅷兡瑂䝁䅅䅤求䙁䅑党橂䝁䅧睏杁䙁䅕䅤灂䝁䅷兡あ䡁䅫䅉呂䝁䅍兙獂䝁䅕䅉呂䝁䄸䅢桂䡁䅉䅁㕁睂䅁䅲䅁䕁䅍䅢求䝁䅅杢杁䕁䅕杢求䡁䅉睚㕂䑁䅳䅉䙂䝁䄴党祂䝁䅣入杁䕁䄰兙畂䝁䅅睚求䝁䄰党畂䡁䅑睏杁䕁䅑兡穂䡁䅁睢穂䝁䅅䅢杁䝁䅅杢歂䍁䅁杕求䝁䅍入橂䝁䅷兡畂䝁䅣睏杁䕁䅍䅢求䝁䅅杢啂䝁䅕睙潂䑁䅳䅉兂䝁䄸䅢獂䡁䅕䅤灂䝁䄸杢杁䕁䅍睢畂䡁䅑杣療䝁䅷䅁汃睂䅁杮䅁䕁䅍䅢求䝁䅅杢杁䕁䅕杢求䡁䅉睚㕂䑁䅳䅉䙂䝁䄴党祂䝁䅣入杁䕁䄰兙畂䝁䅅睚求䝁䄰党畂䡁䅑睏杁䕁䅕杢求䡁䅉睚㕂䍁䅁睕あ䝁䄸杣桂䝁䅣党㝁䍁䅁兔灂䝁䄴兡畂䝁䅣䅉啂䝁䅕睙潂䝁䄴睢獂䝁䄸睚㕂䑁䅳䅉兂䝁䄸睤求䡁䅉䅉䡂䡁䅉兡歂䅁䅁儹䅙䥁䅯䅁䑂䝁䅷党桂䝁䄴䅉䙂䝁䄴党祂䝁䅣入㝁䍁䅁兒畂䝁䅕杣湂䡁䅫䅉呂䡁䅑睢祂䝁䅅睚求䑁䅳䅉䑂䝁䅷党桂䝁䄴䅖求䝁䅍䅡㝁䍁䅁村灂䝁䄸兢桂䡁䅍督杁䕁䅕杢求䡁䅉睚㕂䑁䅳䅉䑂䝁䅷兡瑂䝁䅅䅤求䙁䅑党橂䝁䅧䅁楃䅃䅁䅧䅁䕁䅍䅢求䝁䅅杢杁䕁䅕杢求䡁䅉睚㕂䑁䅳䅉䙂䝁䄴党祂䝁䅣入杁䙁䅍䅤療䡁䅉兙湂䝁䅕睏杁䕁䅑兡穂䡁䅁睢穂䝁䅅䅢杁䝁䅅杢歂䍁䅁杕求䝁䅍入橂䝁䅷兡畂䝁䅣睏杁䕁䅍䅢求䝁䅅杢啂䝁䅕睙潂䅁䅁杈䅣乁䅙䅁䑂䝁䅷党桂䝁䄴䅉䙂䝁䄴党祂䝁䅣入㝁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噂䡁䅑兡獂䝁䅫䅤㕂䍁䅁睕橂䝁䅅䅢求䍁䅁睕療䝁䅷兙祂䅁䅁睯䅙䝁䅙䅁䑂䝁䅷党桂䝁䄴䅉䙂䝁䄴党祂䝁䅣入㝁䍁䅁兒畂䡁䅙兡祂䝁䄸杢瑂䝁䅕杢あ䝁䅅䅢杁䕁䅕杢湂䝁䅫杢求䝁䅕杣灂䝁䄴睚㝁䍁䅁睑獂䝁䅕兙畂䙁䅑党橂䝁䅧䅁桃杂䅁杁䅅䕁䅍䅢療䡁䅕䅚杁䕁䄰兙畂䝁䅅睚求䝁䄰党畂䡁䅑睏杁䕁䅉兙橂䝁䅳兤睂䍁䅁兙畂䝁䅑䅉卂䝁䅕睙療䡁䅙党祂䡁䅫睏杁䕁䅑兙あ䝁䅅䅉兂䡁䅉睢あ䝁䅕睙あ䝁䅫睢畂䑁䅳䅉䑂䝁䅷睢ㅂ䝁䅑䅉䕂䝁䅅䅤桂䍁䅁睕求䡁䅉杤灂䝁䅍党穂䑁䅳䅉䑂䝁䅷睢ㅂ䝁䅑䅉䩂䝁䄴杚祂䝁䅅督あ䡁䅉兤橂䡁䅑兤祂䝁䅕睏杁䕁䅍䅢療䡁䅕䅚杁䙁䅍党橂䡁䅕杣灂䡁䅑入㝁䍁䅁睑獂䝁䄸兤歂䍁䅁睕あ䝁䄸杣桂䝁䅣党䅁䡁䜸䅁佁允䅁睑獂䝁䄸兤歂䍁䅁兔桂䝁䄴兙湂䝁䅕兢求䝁䄴䅤㝁䍁䅁䅒桂䡁䅑兙杁䕁䅫杢あ䝁䅕睚祂䝁䅅䅤灂䝁䄸杢㝁䍁䅁䅒桂䡁䅑兙杁䙁䅁杣療䡁䅑党橂䡁䅑兡療䝁䄴睏杁䕁䅍䅢療䡁䅕䅚杁䕁䅑兙あ䝁䅅䅉呂䝁䅕杣㉂䝁䅫睙求䡁䅍睏杁䕁䅍䅢療䡁䅕䅚杁䕁䅫杢浂䡁䅉兙穂䡁䅑杣ㅂ䝁䅍䅤ㅂ䡁䅉党㝁䍁䅁睑獂䝁䄸兤歂䍁䅁睕求䝁䅍兤祂䝁䅫䅤㕂䑁䅳䅉䕂䝁䅅䅤桂䍁䅁睑求䝁䄴䅤求䡁䅉䅉啂䝁䅕睙潂䝁䄴睢獂䝁䄸睚㕂䅁䅁光䅣䉁䉧䅁䑂䝁䅷睢ㅂ䝁䅑䅉乂䝁䅅杢桂䝁䅣党瑂䝁䅕杢あ䑁䅳䅉䕂䝁䅅䅤桂䍁䅁兓畂䡁䅑党湂䡁䅉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呂䝁䅕睙ㅂ䡁䅉兡あ䡁䅫䅉乂䝁䅅杢桂䝁䅣党瑂䝁䅕杢あ䅁䅁杣䅧䅁䉑䅁䑂䝁䅷睢ㅂ䝁䅑䅉乂䝁䅅杢桂䝁䅣党瑂䝁䅕杢あ䑁䅳䅉䕂䝁䅅䅤桂䍁䅁兓畂䡁䅑党湂䡁䅉兙あ䝁䅫睢畂䑁䅳䅉䩂䝁䄴督ㅂ䡁䅉䅤求䝁䅍䅡㝁䍁䅁䅕祂䝁䅕䅚灂䝁䅍䅤灂䡁䅙党杁䕁䅅杢桂䝁䅷入あ䝁䅫睙穂䑁䅳䅉䑂䝁䅷睢ㅂ䝁䅑䅉䩂䝁䄴杚祂䝁䅅督あ䡁䅉兤橂䡁䅑兤祂䝁䅕睏杁䕁䅍䅢療䡁䅕䅚杁䙁䅍䅤療䡁䅉兙湂䝁䅕睏杁䕁䅅杣あ䝁䅫杚灂䝁䅍兡桂䝁䅷䅉䩂䝁䄴䅤求䝁䅷䅢灂䝁䅣党畂䝁䅍党䅁䉁䥑䅁䭁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睑獂䝁䄸兤歂䍁䅁睕求䝁䅍兤祂䝁䅫䅤㕂䑁䅳䅉䉂䡁䅉䅤灂䝁䅙兡橂䝁䅫兙獂䍁䅁兓畂䡁䅑党獂䝁䅷兡湂䝁䅕杢橂䝁䅕䅁㍄睂䅁杅䅅䕁䅍䅢療䡁䅕䅚杁䕁䄰兙畂䝁䅅睚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煄睂䅁朸䅁䕁䅍䅢療䡁䅕䅚杁䕁䄰兙畂䝁䅅睚求䝁䄰党畂䡁䅑睏杁䕁䅙兡畂䡁䅑党橂䝁䅧睏杁䕁䅍兤穂䡁䅑睢瑂䝁䅕杣杁䙁䅉党獂䝁䅅䅤灂䝁䄸杢穂䝁䅧兡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䅁䅁睴䅣䑁䅯䅁䑂䝁䄸杚浂䝁䅕党㝁䍁䅁睒祂䝁䅕党畂䍁䅁睑療䝁䄴督ㅂ䝁䄰党祂䍁䅁睒療䝁䄸䅚穂䅁䅁杔䅣䕁䅉䅁䑂䝁䄸兢瑂䝁䅕杣橂䝁䅫兙獂䍁䅁睕求䡁䅉杤灂䝁䅍党穂䍁䅁兙畂䝁䅑䅉呂䡁䅕䅣睂䝁䅷兡求䡁䅍䅁獁睂䅁杓䅁䕁䅍睢瑂䝁䄰党祂䝁䅍兡桂䝁䅷䅉桂䝁䄴䅚杁䙁䅁杣療䝁䅙党穂䡁䅍兡療䝁䄴兙獂䍁䅁睕求䡁䅉杤灂䝁䅍党穂䅁䅁䅷䅙䙁䅧䅁䑂䝁䄸兢瑂䝁䅕杣橂䝁䅫兙獂䍁䅁兙畂䝁䅑䅉卂䝁䅕督灂䝁䅑党畂䡁䅑兡桂䝁䅷䅉乂䝁䄸杣あ䝁䅣兙湂䝁䅕䅉䝂䝁䅫杢桂䝁䄴睙求䅁䅁兄䅣䍁䅧䅁䑂䝁䄸兢瑂䝁䄸䅚灂䡁䅑入杁䕁䅍䅡求䝁䄰兡橂䝁䅅䅢穂䅁䅁睫䅙䍁䄴䅁䑂䝁䄸兢瑂䡁䅕杢灂䝁䅍兙あ䝁䅫睢畂䍁䅁睕求䡁䅉杤灂䝁䅍党穂䅁䅁兓䅣䑁䅉䅁䑂䝁䄸兢瑂䡁䅕杢灂䝁䅍兙あ䝁䅫睢畂䡁䅍䅉䙂䡁䅅兤灂䡁䅁兢求䝁䄴䅤䅁佁䜰䅁䕄䅁䅁睑療䝁䄰䅣ㅂ䡁䅑党祂䍁䅁杖灂䡁䅍兡療䝁䄴睏杁䕁䅕杢求䡁䅉睚㕂䍁䅁睕あ䝁䄸杣桂䝁䅣党㝁䍁䅁兓畂䝁䅑兤穂䡁䅑杣灂䝁䅅䅢杁䕁䅅兤あ䝁䄸兢桂䡁䅑兡療䝁䄴睏杁䙁䅍党畂䡁䅍睢祂䡁䅍睏杁䙁䅍兢桂䡁䅉䅤杁䕁䅕杢求䡁䅉睚㕂䑁䅳䅉兂䡁䅉睢橂䝁䅕督穂䍁䅁兑ㅂ䡁䅑睢瑂䝁䅅䅤灂䝁䄸杢䅁䭁䝧䅁畄䅁䅁睑療䝁䄰䅣ㅂ䡁䅑党祂䍁䅁杖灂䡁䅍兡療䝁䄴睏杁䕁䅕杢㉂䝁䅫杣療䝁䄴兢求䝁䄴䅤桂䝁䅷䅉䑂䝁䄸杢穂䡁䅕䅢あ䝁䅫杢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佁䝧䅁㡂䅁䅁睑療䝁䄰䅣ㅂ䡁䅑党祂䍁䅁杖灂䡁䅍兡療䝁䄴睏杁䕁䅕杢㉂䝁䅫杣療䝁䄴兢求䝁䄴䅤桂䝁䅷䅉䙂䝁䄴睚灂䝁䄴党求䡁䅉兡畂䝁䅣睏杁䙁䅁睢獂䝁䅷兤あ䝁䅫睢畂䍁䅁睑療䝁䄴䅤祂䝁䄸䅢䅁䕁䡍䅁㙄䅁䅁睑療䝁䄰䅣ㅂ䡁䅑党祂䍁䅁杖灂䡁䅍兡療䝁䄴睏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兑ㅂ䡁䅑睢畂䝁䄸兢療䡁䅕督杁䙁䅙党潂䝁䅫睙獂䝁䅕督䅁䡁䝧䅁卄䅁䅁睑療䝁䄰䅣ㅂ䡁䅑党祂䍁䅁杖灂䡁䅍兡療䝁䄴睏杁䕁䅣䅕呂䑁䅳䅉呂䝁䅕杢穂䝁䄸杣穂䑁䅳䅉呂䡁䅁党求䝁䅍䅡杁䙁䅉党橂䝁䄸睚畂䝁䅫䅤灂䝁䄸杢㝁䍁䅁兔桂䝁䅍䅡灂䝁䄴党杁䕁䅷党桂䡁䅉杢灂䝁䄴睚㝁䍁䅁村灂䝁䄸兢求䡁䅑杣灂䝁䅍督㝁䍁䅁兑祂䡁䅑兡浂䝁䅫睙灂䝁䅅䅢杁䕁䅫杢あ䝁䅕䅢獂䝁䅫睚求䝁䄴睙求䅁䅁杈䅧䉁䈴䅁䑂䝁䄸兢睂䡁䅕䅤求䡁䅉䅉坂䝁䅫督灂䝁䄸杢㝁䍁䅁兓瑂䝁䅅睚求䍁䅁杕求䝁䅍睢湂䝁䄴兡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村灂䝁䄸兢求䡁䅑杣灂䝁䅍督㝁䍁䅁兑祂䡁䅑兡浂䝁䅫睙灂䝁䅅䅢杁䕁䅫杢あ䝁䅕䅢獂䝁䅫睚求䝁䄴睙求䅁䅁杒䅧䅁䉑䅁䑂䝁䄸兢睂䡁䅕䅤求䡁䅉䅉坂䝁䅫督灂䝁䄸杢㝁䍁䅁兓瑂䝁䅅睚求䍁䅁杕求䝁䅍睢湂䝁䄴兡あ䝁䅫睢畂䑁䅳䅉䩂䝁䄴䅚ㅂ䡁䅍䅤祂䝁䅫兙獂䍁䅁兑ㅂ䡁䅑睢瑂䝁䅅䅤灂䝁䄸杢㝁䍁䅁睕求䝁䄴督療䡁䅉督㝁䍁䅁兔桂䝁䅍䅡灂䝁䄴党杁䕁䅷党桂䡁䅉杢灂䝁䄴睚㝁䍁䅁䅕祂䝁䄸睙求䡁䅍督杁䕁䅅兤あ䝁䄸兢桂䡁䅑兡療䝁䄴睏杁䕁䅅杣あ䝁䅫杚灂䝁䅍兡桂䝁䅷䅉䩂䝁䄴䅤求䝁䅷䅢灂䝁䅣党畂䝁䅍党䅁䭁䡯䅁允允䅁睑療䝁䄰䅣ㅂ䡁䅑党祂䍁䅁杖灂䡁䅍兡療䝁䄴睏杁䕁䅫兢桂䝁䅣党杁䙁䅉党橂䝁䄸睚畂䝁䅫䅤灂䝁䄸杢㝁䍁䅁杔桂䡁䅑兤祂䝁䅅䅢杁䕁䅷兙畂䝁䅣兤桂䝁䅣党杁䙁䅁杣療䝁䅍党穂䡁䅍兡畂䝁䅣睏杁䙁䅍党畂䡁䅍睢祂䡁䅍睏杁䙁䅍䅣求䝁䅕睙潂䍁䅁杕求䝁䅍睢湂䝁䄴兡あ䝁䅫睢畂䑁䅳䅉乂䝁䅅睙潂䝁䅫杢求䍁䅁䅔求䝁䅅杣畂䝁䅫杢湂䑁䅳䅉䉂䡁䅉䅤灂䝁䅙兡橂䝁䅫兙獂䍁䅁兓畂䡁䅑党獂䝁䅷兡湂䝁䅕杢橂䝁䅕䅁婃睂䅁䅂䅅䕁䅍睢瑂䡁䅁兤あ䝁䅕杣杁䙁䅙兡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村ㅂ䝁䅫䅢歂䝁䅫杢湂䑁䅳䅉䍂䝁䅫睢瑂䝁䅕䅤祂䝁䅫睙穂䑁䅳䅉呂䝁䄰兙祂䡁䅑䅉乂䝁䅫杣祂䝁䄸杣穂䅁䅁䅣䅙䅁䉙䅁䑂䝁䄸兢睂䡁䅕䅤求䡁䅉䅉坂䝁䅫督灂䝁䄸杢㝁䍁䅁杔桂䡁䅑兤祂䝁䅅䅢杁䕁䅷兙畂䝁䅣兤桂䝁䅣党杁䙁䅁杣療䝁䅍党穂䡁䅍兡畂䝁䅣睏杁䙁䅍䅣求䝁䅕睙潂䍁䅁杕求䝁䅍睢湂䝁䄴兡あ䝁䅫睢畂䑁䅳䅉呂䝁䄰兙祂䡁䅑䅉䙂䝁䄴党祂䝁䅣入㝁䍁䅁杕求䝁䄰睢あ䝁䅕䅉䉂䝁䅍睙求䡁䅍督杁䝁䅅杢歂䍁䅁睑療䝁䄴䅤祂䝁䄸䅢㝁䍁䅁兑祂䡁䅑兡浂䝁䅫睙灂䝁䅅䅢杁䕁䅫杢あ䝁䅕䅢獂䝁䅫睚求䝁䄴睙求䅁䅁党䅧佁䅑䅁䑂䝁䄸兢睂䡁䅕䅤求䡁䅉䅉坂䝁䅫督灂䝁䄸杢㝁䍁䅁睕求䝁䄴督療䡁䅉督㝁䍁䅁睕瑂䝁䅅杣あ䍁䅁村ㅂ䝁䅫䅢歂䝁䅫杢湂䑁䅳䅉乂䝁䅅睙潂䝁䅫杢求䍁䅁䅔求䝁䅅杣畂䝁䅫杢湂䑁䅳䅉呂䝁䄰兙祂䡁䅑䅉䙂䝁䄴党祂䝁䅣入㝁䍁䅁兒歂䝁䅣党杁䕁䅍睢瑂䡁䅁兤あ䝁䅫杢湂䑁䅳䅉䉂䡁䅉䅤灂䝁䅙兡橂䝁䅫兙獂䍁䅁兓畂䡁䅑党獂䝁䅷兡湂䝁䅕杢橂䝁䅕䅁䵂䅃䅁䅡䅁䕁䅍睢瑂䡁䅁兤あ䝁䅕杣杁䙁䅙兡穂䝁䅫睢畂䑁䅳䅉塂䝁䅕兙祂䝁䅅杙獂䝁䅕督㝁䍁䅁兑祂䡁䅑兡浂䝁䅫睙灂䝁䅅䅢杁䕁䅫杢あ䝁䅕䅢獂䝁䅫睚求䝁䄴睙求䅁䅁兪䅧䕁䅁䅁䑂䝁䄸兢睂䡁䅕䅤求䡁䅉䅉桂䝁䄴䅚杁䕁䅕䅢求䝁䅍䅤祂䝁䄸杢灂䝁䅍督杁䙁䅉党あ䝁䅅兡獂䅁䅁睂䅧䉁䅯䅁䑂䝁䄸杢穂䡁䅑兡あ䡁䅕党畂䡁䅑督䅁䅁䅉䅁あ䅁䅁睑療䝁䄴督あ䡁䅉兤橂䡁䅑兡療䝁䄴䅉乂䝁䅅睙潂䝁䅫杢求䡁䅉入杁䝁䅅杢歂䍁䅁䅓求䝁䅅杤㕂䍁䅁䅖祂䝁䅅杢穂䡁䅁睢祂䡁䅑兙あ䝁䅫睢畂䍁䅁兒硂䡁䅕兡睂䝁䄰党畂䡁䅑䅁䙁䅃䅁杌䅁䕁䅍睢畂䡁䅍䅤祂䡁䅕睙あ䝁䅫睢畂䍁䅁兔桂䡁䅑党祂䝁䅫兙獂䡁䅍䅁浃睂䅁杏䅁䕁䅍睢畂䡁䅍䅤祂䡁䅕睙あ䝁䅫睢畂䍁䅁兙畂䝁䅑䅉䙂䝁䄴睚灂䝁䄴党求䡁䅉兡畂䝁䅣䅁偂杂䅁杌䅁䕁䅍睢畂䡁䅍兤瑂䝁䅕杣杁䕁䅑兡穂䝁䅍杣求䡁䅑兡療䝁䄴兙祂䡁䅫䅁䕂杂䅁杘䅁䕁䅍睢畂䡁䅍兤瑂䝁䅕杣杁䕁䅑兡穂䝁䅍杣求䡁䅑兡療䝁䄴兙祂䡁䅫䅉䕂䝁䅫督あ䡁䅉兡楂䡁䅕䅤灂䝁䄸杢杁䝁䅅杢歂䍁䅁杕求䡁䅑兙灂䝁䅷䅁䱂杂䅁䅐䅁䕁䅍睢畂䡁䅍兤瑂䝁䅕杣杁䕁䅑兤祂䝁䅅杙獂䝁䅕督杁䝁䅅杢歂䍁䅁兑睂䡁䅁兙祂䝁䅕䅢䅁䵁䜰䅁楁䅁䅁睑療䝁䄴督ㅂ䝁䄰党祂䍁䅁杒灂䝁䄴兙畂䝁䅍党䅁䥁䝉䅁楁䅁䅁睑療䝁䄴督ㅂ䝁䄰党祂䍁䅁䅔求䝁䄴䅚灂䝁䄴睚䅁䅁䡧䅁佂䅁䅁睑療䝁䄴督ㅂ䝁䄰党祂䍁䅁䅔求䝁䄴䅚灂䝁䄴睚㝁䍁䅁村桂䝁䄴睡灂䝁䄴睚杁䝁䅅督杁䝁䅅䅉呂䝁䅕杣㉂䝁䅫睙求䅁䅁杊䅣䕁䅧䅁䑂䝁䄸杢穂䡁䅕兢求䡁䅉䅉䵂䝁䅕杢歂䝁䅫杢湂䑁䅳䅉䕂䝁䅫睚灂䡁䅑兙獂䍁䅁村祂䝁䄸睡求䡁䅉兙湂䝁䅕䅁汃杂䅁䅤䅁䕁䅍睢畂䡁䅍兤瑂䝁䅕杣杁䕁䅷党畂䝁䅑兡畂䝁䅣睏杁䕁䅑兡湂䝁䅫䅤桂䝁䅷䅉䍂䡁䅉睢牂䝁䅕杣桂䝁䅣党㝁䍁䅁村桂䝁䄴睡灂䝁䄴睚杁䝁䅅督杁䝁䅅䅉呂䝁䅕杣㉂䝁䅫睙求䅁䅁睚䅣䥁䅑䅁䑂䝁䄸杢穂䡁䅕兢求䡁䅉䅉䵂䝁䅕杢歂䝁䅫杢湂䑁䅳䅉䙂䍁䄰䅢求䝁䅅杣畂䝁䅫杢湂䑁䅳䅉䑂䝁䅷睢ㅂ䝁䅑䅉呂䡁䅑睢祂䝁䅅睚求䑁䅳䅉䍂䝁䅅杢牂䝁䅫杢湂䍁䅁兙穂䍁䅁兙杁䙁䅍党祂䡁䅙兡橂䝁䅕䅁ㅂ杂䅁䅑䅁䕁䅍睢畂䡁䅍兤瑂䝁䅕杣杁䕁䅷党畂䝁䅑兡畂䝁䅣睏杁䕁䄰兡橂䡁䅉睢杁䕁䅷党畂䝁䅑兡畂䝁䅣䅁㝃杂䅁䅔䅁䕁䅍睢畂䡁䅍兤瑂䝁䅕杣杁䕁䅷党畂䝁䅑兡畂䝁䅣睏杁䙁䅕䅤灂䝁䅷兡あ䡁䅫䅉呂䝁䅍兙獂䝁䅕䅉呂䝁䄸䅢桂䡁䅉䅁䙂睂䅁䅷䅁䕁䅍睢畂䡁䅍兤瑂䝁䅕杣杁䙁䅉党穂䝁䅕兙祂䝁䅍䅡㝁䍁䅁䅔灂䝁䅙党穂䡁䅑入獂䝁䅕睏杁䙁䅍睢橂䝁䅫兙獂䍁䅁兔求䝁䅑兡桂䍁䅁兑歂䡁䅙党祂䡁䅑兡穂䝁䅫杢湂䑁䅳䅉呂䝁䄸睙灂䝁䅅䅢杁䕁䄰党歂䝁䅫兙杁䕁䄰兙祂䝁䅳党あ䝁䅫杢湂䑁䅳䅉䍂䡁䅉兙畂䝁䅑䅉乂䝁䅅杣牂䝁䅕䅤灂䝁䄴睚䅁䱁䡳䅁歁䅁䅁睑療䝁䄴督ㅂ䝁䄰党祂䍁䅁睕求䡁䅉杤灂䝁䅍党穂䅁䅁睷䅙䍁䅉䅁䑂䝁䄸杢穂䡁䅕兢求䡁䅉䅉呂䡁䅑兙睂䝁䅷党穂䅁䅁睢䅙䙁䅉䅁䑂䝁䄸杢穂䡁䅕兢求䡁䅉䅉呂䡁䅑兙睂䝁䅷党穂䍁䅁䅒灂䡁䅍䅤祂䝁䅫杙ㅂ䡁䅑兡療䝁䄴䅉桂䝁䄴䅚杁䙁䅉党あ䝁䅅兡獂䅁䅁䅳䅙䕁䅧䅁䑂䝁䄸杢穂䡁䅕兢求䡁䅉䅉呂䡁䅑兙睂䝁䅷党穂䍁䅁兔求䡁䅉睙潂䝁䅅杢歂䝁䅫督求䍁䅁杕求䡁䅑兙灂䝁䅷䅁佄杂䅁杍䅁䕁䅍睢畂䡁䅑兙灂䝁䄴党祂䡁䅍䅉桂䝁䄴䅚杁䙁䅁兙橂䝁䅳兙湂䝁䅫杢湂䅁䅁䅄䅣䍁䅁䅁䑂䝁䄸兤祂䝁䅫党祂䍁䅁睕求䡁䅉杤灂䝁䅍党䅁䅁䥫䅁䥃䅁䅁睑ㅂ䡁䅍䅤療䝁䄰党祂䍁䅁杕求䝁䅷兙あ䝁䅫睢畂䡁䅍䅡灂䡁䅁䅉乂䝁䅅杢桂䝁䅣党瑂䝁䅕杢あ䑁䅳䅉䍂䡁䅉兙畂䝁䅑䅉乂䝁䅅杣牂䝁䅕䅤灂䝁䄴睚㝁䍁䅁睑療䝁䄴䅤求䝁䄴䅤杁䕁䅍杣求䝁䅅䅤灂䝁䄸杢䅁䙁䡕䅁䍃䅁䅁睑ㅂ䡁䅍䅤療䝁䄰党祂䍁䅁杕求䝁䅷兙あ䝁䅫睢畂䡁䅍䅡灂䡁䅁䅉乂䝁䅅杢桂䝁䅣党瑂䝁䅕杢あ䑁䅳䅉䙂䍁䄰䅢求䝁䅅杣畂䝁䅫杢湂䑁䅳䅉啂䝁䅕兙瑂䍁䅁睑療䝁䅷䅢桂䝁䅉睢祂䝁䅅䅤灂䝁䄸杢䅁䕁䠸䅁䕁䅁䅁䅒䅁佁䍁䅁䥁䅁䅁䅒䉂䕁䅷䅁穃睁䅁䅃䅁䕁䅑兑婂䅁䅁䅵䅍䅁䅙䅁䕂䕁䅑䅁㑁杁䅁杂䅁䕁䅑兒䅁䍁䍕䅁䭁䅁䅁䅒䙂䕁䅍睓䅁䉁䔸䅁䭁䅁䅁䅒䙂䕁䅷䅔䅁䉁䕯䅁䥁䅁䅁䅒䝂䙁䅍䅁楁杁䅁杂䅁䕁䅑睒䅁䝁䍯䅁䥁䅁䅁䅒䡂䙁䅧䅁獁睁䅁䅃䅁䕁䅑䅓䩂䅁䅁睑䅉䅁䅧䅁䕂䕁䅧杕䅁䝁䌴䅁䥁䅁䅁䅒䩂䙁䅍䅁ㅃ睁䅁权䅁䕁䅑兓呂䕁䅧䅁䭁䅂䅁䅃䅁䕁䅑䅔卂䅁䅁䅢䅍䅁䅯䅁䕂䕁䅷䅖卂䅁䅁兕䅍䅁䅧䅁䕂䕁䄸睑䅁偁䍕䅁䥁䅁䅁䅒偂䙁䅙䅁䕄杁䅁䅃䅁䕁䅑睔塂䅁䅁䅪䅍䅁䅧䅁䕂䙁䅁杗䅁䭁䑳䅁䥁䅁䅁䅒卂䕁䅫䅁㉃睁䅁䅃䅁䕁䅑䅖䙂䅁䅁眯䅉䅁䅧䅁䕂䙁䅕睓䅁䉁䌰䅁䥁䅁䅁䅒坂䕁䅅䅁䩁杁䅁䅃䅁䕁䅑杖佂䅁䅁条䅍䅁䅧䅁䕂䙁䅧睑䅁䩁䑑䅁䭁䅁䅁䅒奂䕁䅍兔䅁偁䍯䅁允允䅁䅒桂䡁䅑兙杁䕁䅫杢あ䝁䅕睚祂䝁䅅䅤灂䝁䄸杢㝁䍁䅁村桂䝁䅍睡ㅂ䡁䅁䅉桂䝁䄴䅚杁䙁䅉党橂䝁䄸杤求䡁䅉入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㡂䅃䅁䄲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偁䝁䅁㙃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䅁䅁杗䅧䍁䉯䅁䕂䝁䅅䅤桂䍁䅁兓畂䡁䅑党湂䡁䅉兙あ䝁䅫睢畂䑁䅳䅉䑂䡁䅕督あ䝁䄸兢求䡁䅉䅉卂䝁䅕䅢桂䡁䅑兡療䝁䄴督潂䝁䅫䅣杁䕁䄰兙畂䝁䅅睚求䝁䄰党畂䡁䅑睏杁䕁䅍兤穂䡁䅑睢瑂䝁䅕杣杁䕁䅅杢桂䝁䅷入あ䝁䅫睙穂䑁䅳䅉啂䝁䅕䅥あ䍁䅁兑畂䝁䅅䅢㕂䡁䅑兡橂䡁䅍睏杁䕁䅑兙あ䝁䅅䅉兂䡁䅉睢あ䝁䅕睙あ䝁䅫睢畂䑁䅳䅉兂䡁䅉睢橂䝁䅕督穂䍁䅁兑ㅂ䡁䅑睢瑂䝁䅅䅤灂䝁䄸杢㝁䍁䅁兑祂䡁䅑兡浂䝁䅫睙灂䝁䅅䅢杁䕁䅫杢あ䝁䅕䅢獂䝁䅫睚求䝁䄴睙求䅁䅁䅵䅣䱁䄴䅁䕂䝁䅅䅤桂䍁䅁兓畂䡁䅑党湂䡁䅉兙あ䝁䅫睢畂䑁䅳䅉䕂䝁䅅䅤桂䍁䅁䅕祂䝁䄸䅤求䝁䅍䅤灂䝁䄸杢㝁䍁䅁䅕祂䝁䄸睙求䡁䅍督杁䕁䅅兤あ䝁䄸兢桂䡁䅑兡療䝁䄴睏杁䙁䅍䅤療䡁䅉兙湂䝁䅕䅉乂䝁䅅杢桂䝁䅣党瑂䝁䅕杢あ䑁䅳䅉噂䡁䅑兡獂䝁䅫䅤㕂䍁䅁睕橂䝁䅅䅢求䍁䅁睕療䝁䅷兙祂䅁䅁兕䅧䅁䉷䅁䕂䝁䅅䅤桂䍁䅁兓畂䡁䅑党湂䡁䅉兙あ䝁䅫睢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䕁䅍䅢求䝁䅅杢啂䝁䅕睙潂䑁䅳䅉兂䡁䅉睢橂䝁䅕督穂䍁䅁兑ㅂ䡁䅑睢瑂䝁䅅䅤灂䝁䄸杢㝁䍁䅁睑獂䝁䅫兢桂䡁䅑党啂䝁䅕睙潂䅁䅁先䅧䵁䅙䅁䕂䝁䅅䅤桂䍁䅁兓畂䡁䅑党湂䡁䅉兙あ䝁䅫睢畂䑁䅳䅉䝂䝁䅅杣瑂䝁䅫杢湂䑁䅳䅉䥂䝁䄸杣あ䝁䅫睙ㅂ䝁䅷䅤ㅂ䡁䅉党㝁䍁䅁兓畂䝁䅑兤穂䡁䅑杣灂䝁䅅䅢杁䕁䅅兤あ䝁䄸兢桂䡁䅑兡療䝁䄴睏杁䕁䅷兡㉂䝁䅕督あ䝁䄸睙牂䑁䅳䅉䉂䡁䅉䅤灂䝁䅙兡橂䝁䅫兙獂䍁䅁兓畂䡁䅑党獂䝁䅷兡湂䝁䅕杢橂䝁䅕䅁奃杂䅁杄䅅䕁䅑兙あ䝁䅅䅉䩂䝁䄴䅤求䝁䅣杣桂䡁䅑兡療䝁䄴睏杁䕁䅙兡畂䡁䅑党橂䝁䅧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睑祂䡁䅫䅣あ䝁䄸睙ㅂ䡁䅉杣求䝁䄴睙㕂䑁䅳䅉偂䝁䄴䅢灂䝁䄴党杁䙁䅁兙㕂䝁䄰党畂䡁䅑督䅁䍁䡣䅁⭃䅁䅁䅒桂䡁䅑兙杁䕁䅫杢あ䝁䅕睚祂䝁䅅䅤灂䝁䄸杢㝁䍁䅁杒獂䝁䅕党あ䍁䅁兔桂䝁䄴兙湂䝁䅕兢求䝁䄴䅤㝁䍁䅁兓畂䝁䅑兤穂䡁䅑杣灂䝁䅅䅢杁䕁䅅兤あ䝁䄸兢桂䡁䅑兡療䝁䄴睏杁䕁䅑兙あ䝁䅅䅉兂䡁䅉睢あ䝁䅕睙あ䝁䅫睢畂䑁䅳䅉兂䡁䅉睢橂䝁䅕督穂䍁䅁兑ㅂ䡁䅑睢瑂䝁䅅䅤灂䝁䄸杢䅁䥁䥁䅁獄䅁䅁䅒桂䡁䅑兙杁䕁䅫杢あ䝁䅕睚祂䝁䅅䅤灂䝁䄸杢㝁䍁䅁睒兂䙁䅍睏杁䕁䅷睢橂䝁䅅䅤灂䝁䄸杢杁䕁䅉兙穂䝁䅕䅚杁䙁䅍党祂䡁䅙兡橂䝁䅕督㝁䍁䅁睕求䝁䄴督療䡁䅉督㝁䍁䅁䅒桂䡁䅑兙杁䙁䅁杣療䡁䅑党橂䡁䅑兡療䝁䄴睏杁䙁䅉党瑂䝁䄸䅤求䍁䅁兑橂䝁䅍党穂䡁䅍䅉桂䝁䄴䅚杁䕁䅍睢畂䡁䅑杣療䝁䅷睏杁䕁䄴党あ䡁䅣睢祂䝁䅳䅉呂䝁䅕睙ㅂ䡁䅉兡あ䡁䅫䅁㉁䅃䅁朴䅁䕁䅑兙あ䝁䅅䅉䩂䝁䄴䅤求䝁䅣杣桂䡁䅑兡療䝁䄴睏杁䕁䅫杢歂䡁䅕督あ䡁䅉兡桂䝁䅷䅉䉂䡁䅕䅤療䝁䄰兙あ䝁䅫睢畂䑁䅳䅉呂䝁䅕杢穂䝁䄸杣穂䑁䅳䅉呂䝁䅫兢ㅂ䝁䅷兙あ䝁䅫睢畂䑁䅳䅉佂䝁䅕䅤㍂䝁䄸杣牂䍁䅁睕求䝁䅍兤祂䝁䅫䅤㕂䑁䅳䅉兂䝁䅅督穂䝁䅕杢湂䝁䅕杣杁䕁䅅兡祂䝁䅍杣桂䝁䅙䅤杁䕁䄰兙畂䡁䅕杚桂䝁䅍䅤ㅂ䡁䅉兡畂䝁䅣䅁䝄睂䅁杅䅅䕁䅑兙あ䝁䅅䅉䩂䝁䄴䅤求䝁䅣杣桂䡁䅑兡療䝁䄴睏杁䙁䅁杣求䝁䅑兡橂䡁䅑兡㉂䝁䅕䅉䉂䝁䄴兙獂䡁䅫䅤灂䝁䅍督㝁䍁䅁兔桂䝁䅍䅡灂䝁䄴党杁䕁䅷党桂䡁䅉杢灂䝁䄴睚㝁䍁䅁䅖求䡁䅧䅤杁䕁䅅杢桂䝁䅷入あ䝁䅫睙穂䑁䅳䅉䕂䝁䅅䅤桂䍁䅁䅕祂䝁䄸䅤求䝁䅍䅤灂䝁䄸杢㝁䍁䅁睑獂䝁䄸兤歂䍁䅁兓畂䝁䅙杣桂䡁䅍䅤祂䡁䅕睙あ䡁䅕杣求䑁䅳䅉䉂䡁䅉䅤灂䝁䅙兡橂䝁䅫兙獂䍁䅁兓畂䡁䅑党獂䝁䅷兡湂䝁䅕杢橂䝁䅕䅁䱁䅃䅁杰䅁䕁䅑兙あ䝁䅅䅉䩂䝁䄴䅤求䝁䅣杣桂䡁䅑兡療䝁䄴睏杁䙁䅁杣求䝁䅑兡橂䡁䅑兡㉂䝁䅕䅉䉂䝁䄴兙獂䡁䅫䅤灂䝁䅍督㝁䍁䅁䅕祂䝁䄸睙求䡁䅍督杁䕁䅅兤あ䝁䄸兢桂䡁䅑兡療䝁䄴睏杁䙁䅉党桂䝁䅷䅉䙂䡁䅍䅤桂䡁䅑党杁䙁䅑党橂䝁䅧杢療䝁䅷睢湂䡁䅫䅁⭁䅃䅁杵䅁䕁䅑兙あ䝁䅅䅉䩂䝁䄴䅤求䝁䅣杣桂䡁䅑兡療䝁䄴睏杁䙁䅑党㑂䡁䅑䅉䉂䝁䄴兙獂䡁䅫䅤灂䝁䅍督㝁䍁䅁䅒桂䡁䅑兙杁䙁䅁杣療䡁䅑党橂䡁䅑兡療䝁䄴睏杁䕁䅕兌䕂䝁䅫督橂䝁䄸杤求䡁䅉入㝁䍁䅁睕求䝁䅍兤祂䝁䅫䅤㕂䍁䅁兔桂䝁䄴兙湂䝁䅕兢求䝁䄴䅤㝁䍁䅁杕求䝁䅣䅖求䝁䅍䅡䅁䡁䡁䅁兂䅁䅁䅒桂䡁䅑兙杁䙁䅁杣療䝁䅍党穂䡁䅍兡畂䝁䅣䅉桂䝁䄴䅚杁䕁䄸兤あ䡁䅍睢ㅂ䡁䅉睙求䝁䅑䅉呂䝁䅕杣㉂䝁䅫睙求䡁䅍䅁㉂杂䅁䅉䅁䕁䅑兙あ䝁䅅䅉兂䡁䅉睢あ䝁䅕睙あ䝁䅫睢畂䅁䅁杳䅣䙁䅷䅁䕂䝁䅕杢あ䝁䅫督あ䡁䅉入㝁䍁䅁兓畂䝁䅑兤穂䡁䅑杣灂䝁䅅䅢杁䕁䅅兤あ䝁䄸兢桂䡁䅑兡療䝁䄴睏杁䙁䅉党穂䡁䅁兡祂䝁䅅䅤療䡁䅉入䅁䍁䝕䅁睁䅁䅁䅒求䝁䄴䅤灂䡁䅍䅤祂䡁䅫睏杁䕁䄸杣あ䝁䅧睢睂䝁䅅党歂䝁䅫睙穂䅁䅁兹䅣佁䅉䅁䕂䝁䅫睚灂䡁䅑兙獂䍁䅁兑穂䡁䅍党あ䍁䅁兔桂䝁䄴兙湂䝁䅕兢求䝁䄴䅤㝁䍁䅁睖求䝁䅅杣桂䝁䅉䅢求䡁䅍睏杁䕁䅅兤湂䝁䄰党畂䡁䅑党歂䍁䅁杕求䝁䅅䅢灂䡁䅑入㝁䍁䅁睑療䝁䄴䅤求䝁䄴䅤杁䕁䅍杣求䝁䅅䅤灂䝁䄸杢㝁䍁䅁睔畂䝁䅷兡畂䝁䅕䅉兂䝁䅅入瑂䝁䅕杢あ䡁䅍睏杁䙁䅙兡歂䝁䅕睢杁䕁䅣兙瑂䝁䅕督㝁䍁䅁兒瑁䙁䅍䅣療䡁䅉䅤穂䅁䅁眫䅙䩁䄴䅁䕂䝁䅫睚灂䡁䅑兙獂䍁䅁兔求䝁䅑兡桂䑁䅳䅉䵂䝁䅅杢湂䡁䅕兙湂䝁䅕䅉䵂䝁䅕兙祂䝁䄴兡畂䝁䅣睏杁䕁䅕兌獂䝁䅕兙祂䝁䄴兡畂䝁䅣睏杁䙁䅑党㑂䡁䅑䅉䉂䝁䄴兙獂䡁䅫䅤灂䝁䅍督㝁䍁䅁睑療䝁䄴䅤求䝁䄴䅤杁䕁䅍杣求䝁䅅䅤灂䝁䄸杢䅁䅁䤸䅁坁䅁䅁䅒灂䡁䅍䅤灂䝁䅷䅢求䡁䅉入䅁䙁䝳䅁歁䅁䅁䅒灂䡁䅙党祂䡁䅍兡浂䝁䅫党歂䍁䅁村桂䝁䄴睡穂䅁䅁睳䅣䍁䅷䅁䕂䝁䅫杤求䡁䅉督灂䝁䅙兡求䝁䅑䅉䑂䝁䅧党瑂䝁䅫睙桂䝁䅷督䅁䭁䥙䅁㡁䅁䅁䅒灂䡁䅙党祂䡁䅍兡浂䝁䅫党歂䍁䅁睑療䝁䄴督ㅂ䝁䄰党祂䍁䅁睕求䡁䅉杤灂䝁䅍党穂䅁䅁兤䅣䑁䄴䅁䕂䝁䅫杤求䡁䅉督灂䝁䅙兡求䝁䅑䅉䝂䝁䅫杢桂䝁䄴睙灂䝁䅅䅢杁䙁䅍党祂䡁䅙兡橂䝁䅕督䅁䱁䝍䅁歁䅁䅁䅒灂䡁䅙党祂䡁䅍兡浂䝁䅫党歂䍁䅁杕䙂䕁䅫䅖穂䅁䅁共䅧䑁䅯䅁䕂䝁䅫杤求䡁䅉督灂䝁䅙兡求䝁䅑䅉呂䡁䅕䅣睂䝁䄸杣あ䍁䅁睕求䡁䅉杤灂䝁䅍党穂䅁䅁督䅙䕁䄴䅁䕂䝁䅫杤求䡁䅉督灂䝁䅙兡求䝁䅑䅉啂䝁䅕䅢求䝁䅍睢瑂䝁䄰兤畂䝁䅫睙桂䡁䅑兡療䝁䄴䅉呂䝁䅕杣㉂䝁䅫睙求䡁䅍䅁䑁睂䅁杂䅁䕁䅕兑䅁䵁䑙䅁䭁䅁䅁兒䍂䕁䅅兗䅁䭁䌰䅁䥁䅁䅁兒䑂䕁䅷䅁潁睁䅁杂䅁䕁䅕䅒䅁䝁䑁䅁獃䅁䅁兒䕂䕁䅫䅉潁䕁䅕䅢求䝁䅍䅤祂䝁䄸杢灂䝁䅍䅉䕂䝁䅅䅤桂䍁䅁兓畂䡁䅑党祂䝁䅍䅡桂䝁䄴睚求䍁䅫睏杁䕁䅙䅢求䝁䅕䅤杁䕁䄰兙畂䝁䅅睚求䝁䄰党畂䡁䅑睏杁䕁䅙杣求䝁䅫睚潂䡁䅑䅉呂䝁䅕杣㉂䝁䅫睙求䑁䅳䅉䑂䝁䄸兤祂䝁䅫党祂䍁䅁睕求䡁䅉杤灂䝁䅍党䅁䕁䥑䅁㑃䅁䅁兒䕂䕁䅫䅉潁䕁䅕䅢求䝁䅍䅤祂䝁䄸杢灂䝁䅍䅉䕂䝁䅅䅤桂䍁䅁兓畂䡁䅑党祂䝁䅍䅡桂䝁䄴睚求䍁䅫睏杁䕁䅙䅢求䝁䅕䅤杁䕁䄰兙畂䝁䅅睚求䝁䄰党畂䡁䅑睏杁䕁䅙杣求䝁䅫睚潂䡁䅑䅉呂䝁䅕杣㉂䝁䅫睙求䑁䅳䅉乂䝁䅅杣灂䝁䄴党杁䙁䅑杣桂䝁䄴督睂䝁䄸杣あ䝁䅅䅤灂䝁䄸杢䅁䕁䥳䅁⭁允䅁兒䕂䕁䅫䅉潁䕁䅕䅢求䝁䅍䅤祂䝁䄸杢灂䝁䅍䅉䕂䝁䅅䅤桂䍁䅁兓畂䡁䅑党祂䝁䅍䅡桂䝁䄴睚求䍁䅫睏杁䕁䅙杣求䝁䅫睚潂䡁䅑䅉呂䝁䅕杣㉂䝁䅫睙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睑療䡁䅕杣灂䝁䅕杣杁䙁䅍党祂䡁䅙兡橂䝁䅕睏杁䙁䅁杣療䝁䅍党穂䡁䅍䅉䉂䡁䅕䅤療䝁䄰兙あ䝁䅫睢畂䅁䅁睂䅣䅁䅧䅁䙂䕁䅙䅗䅁䅁䑣䅁䝁䅁䅁兒䡂䅁䅁眳䅉䅁䅧䅁䙂䕁䅫䅗䅁䵁䑕䅁䝁䅁䅁兒䵂䅁䅁睓䅍䅁䅧䅁䙂䕁䅷杖䅁䡁䐸䅁䥁䅁䅁兒乂䕁䄴䅁㍁睁䅁䅃䅁䕁䅕兔卂䅁䅁兏䅉䅁䅯䅁䙂䕁䄴䅕䥂䅁䅁䄷䅉䅁䅧䅁䙂䕁䄸睒䅁䑁䐸䅁䭁䅁䅁兒兂䕁䅅兔䅁䙁䑕䅁䭁䅁䅁兒剂䕁䅫䅗䅁䵁䑫䅁䥁䅁䅁兒剂䙁䅉䅁ぃ杁䅁䅃䅁䕁䅕兕啂䅁䅁兤䅍䅁䅯䅁䙂䙁䅉兓䙂䅁䅁杉䅑䅁䅙䅁䙂䙁䅍䅁㑁睁䅁䅃䅁䕁䅕睕呂䅁䅁全䅉䅁䅧䅁䙂䙁䅑杔䅁䭁䍕䅁䥁䅁䅁兒啂䙁䅉䅁あ睁䅁权䅁䕁䅕䅖呂䙁䅫䅁橂睁䅁权䅁䕁䅕杖卂䕁䅣䅁捃杁䅁杂䅁䕁䅕睖䅁䙁䐴䅁䥁䅁䅁兒奂䕁䅍䅁坂杁䅁权䅁䕁䅕䅗兂䕁䅑䅁橃睁䅁权䅁䕁䅕䅗兂䕁䅕䅁祄杁䅁䅃䅁䕁䅕䅗卂䅁䅁杷䅉䍁䅙䅁䙂䝁䅑兤橂䝁䅅䅤灂䝁䄸杢杁䙁䅍党祂䡁䅙兡橂䝁䅕督䅁䭁䡫䅁流䅁䅁兒獂䝁䅕睙あ䡁䅉兡橂䍁䅁兖あ䝁䅫䅢灂䡁䅑兡求䡁䅍䅁癃杂䅁䅓䅁䕁䅕䅢求䝁䅍䅤祂䝁䅫睙桂䝁䅷䅉䑂䝁䄸兢睂䝁䄸杢求䝁䄴䅤穂䍁䅁兙畂䝁䅑䅉䙂䡁䅅兤灂䡁䅁兢求䝁䄴䅤䅁䝁䝙䅁煁䅁䅁兒獂䝁䅕睙あ䡁䅉兡橂䝁䅅䅢杁䕁䅕兣ㅂ䝁䅫䅣瑂䝁䅕杢あ䅁䅁䅤䅙䍁䅷䅁䙂䝁䅷党橂䡁䅑杣療䝁䄴兡橂䍁䅁睑療䝁䄰䅣療䝁䄴党畂䡁䅑督䅁䱁䝕䅁䭂䅁䅁兒獂䝁䅕睙あ䡁䅉睢畂䝁䅫睙杁䕁䅕兣ㅂ䝁䅫䅣瑂䝁䅕杢あ䍁䅁兙畂䝁䅑䅉䩂䝁䄴督あ䡁䅉兤瑂䝁䅕杢あ䡁䅍䅁㥁睂䅁杙䅁䕁䅕䅢求䝁䅍䅤祂䝁䄸杢灂䝁䅍䅉䙂䡁䅅兤灂䡁䅁兢求䝁䄴䅤獁䍁䅁兓畂䡁䅍䅤祂䡁䅕兢求䝁䄴䅤穂䍁䅁兙畂䝁䅑䅉䑂䝁䄸兢睂䝁䄸杢求䝁䄴䅤穂䅁䅁睩䅙䕁䅑䅁䙂䝁䅷党橂䡁䅑杣療䝁䄴兡橂䍁䅁兔桂䝁䄴兤浂䝁䅅睙あ䡁䅕杣灂䝁䄴睚杁䙁䅍党祂䡁䅙兡橂䝁䅕督䅁乁䝕䅁歁䅁䅁兒瑂䡁䅁䅢療䡁䅫党求䍁䅁村求䝁䄴党浂䝁䅫䅤穂䅁䅁䅌䅙䝁䅧䅁䙂䝁䄴睙祂䡁䅫䅣あ䝁䅫睢畂䑁䅳䅉䕂䝁䅅䅤桂䍁䅁䅕祂䝁䄸䅤求䝁䅍䅤灂䝁䄸杢㝁䍁䅁䅒桂䡁䅑兙杁䕁䅍党畂䡁䅑党祂䍁䅁䅖求䝁䅍䅡畂䝁䄸䅢療䝁䅣入䅁䭁䝙䅁佁䅁䅁兒畂䝁䅕杣湂䡁䅫䅁㥁杂䅁杭䅁䕁䅕杢求䡁䅉睚㕂䍁䅁兒浂䝁䅙兡橂䝁䅫党畂䝁䅍入㝁䍁䅁兒畂䝁䅕杣湂䡁䅫䅉乂䝁䅅杢桂䝁䅣党瑂䝁䅕杢あ䑁䅳䅉䑂䝁䅷党桂䝁䄴䅖求䝁䅍䅡㝁䍁䅁睒療䡁䅙䅖求䝁䅍䅡㝁䍁䅁䅕祂䝁䄸睙求䡁䅍督杁䕁䅅兤あ䝁䄸兢桂䡁䅑兡療䝁䄴䅁䉂䅃䅁䅐䅁䕁䅕杢求䡁䅉睚㕂䍁䅁兒硂䡁䅕兡睂䝁䄰党畂䡁䅑䅉桂䝁䄴䅚杁䙁䅍党祂䡁䅙兡橂䝁䅕督䅁䝁䡧䅁佃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䅁䡁䥁䅁啄䅁䅁兒畂䝁䅕杣湂䡁䅫䅉乂䝁䅅杢桂䝁䅣党瑂䝁䅕杢あ䑁䅳䅉䙂䝁䄴党祂䝁䅣入杁䙁䅍䅤療䡁䅉兙湂䝁䅕睏杁䕁䅕杢㉂䝁䅫杣療䝁䄴兢求䝁䄴䅤桂䝁䅷䅉䙂䝁䄴睚灂䝁䄴党求䡁䅉兡畂䝁䅣睏杁䕁䅫杢歂䡁䅕督あ䡁䅉兡桂䝁䅷䅉䉂䡁䅕䅤療䝁䄰兙あ䝁䅫睢畂䑁䅳䅉䑂䝁䄸杢㉂䝁䅕杢あ䝁䅫睢畂䝁䅅䅢杁䕁䄴兤橂䝁䅷党桂䡁䅉䅁㥂睂䅁李䅅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䅒桂䡁䅑兙杁䕁䅍党畂䡁䅑党祂䍁䅁䅖求䝁䅍䅡畂䝁䄸䅢療䝁䅣入㝁䍁䅁村桂䡁䅑䅤求䡁䅉入杁䕁䅕杢求䡁䅉睚㕂䍁䅁睕あ䝁䄸杣桂䝁䅣党杁</t>
  </si>
  <si>
    <t>䙁䅍入穂䡁䅑党瑂䍁䅁䅋䍂䕁䅕睕呂䍁䅫䅁敄睂䅁䅲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䅁剃睂䅁朳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佁䡅䅁兂允䅁兒畂䝁䅕杣湂䡁䅫䅉乂䝁䅅杢桂䝁䅣党瑂䝁䅕杢あ䑁䅳䅉䙂䝁䄴杤灂䡁䅉睢畂䝁䄰党畂䡁䅑兙獂䍁䅁睑療䝁䄴督ㅂ䝁䅷䅤灂䝁䄴睚㝁䍁䅁兒畂䡁䅙兡祂䝁䄸杢瑂䝁䅕杢あ䝁䅅䅢杁䕁䅕杢湂䝁䅫杢求䝁䅕杣灂䝁䄴睚㝁䍁䅁兓畂䝁䅑兤穂䡁䅑杣灂䝁䅅䅢杁䕁䅅兤あ䝁䄸兢桂䡁䅑兡療䝁䄴睏杁䕁䅍䅢求䝁䅅杢啂䝁䅕睙潂䑁䅳䅉䑂䝁䄸杢㉂䝁䅕杢あ䝁䅫睢畂䝁䅅䅢杁䕁䄴兤橂䝁䅷党桂䡁䅉睏杁䙁䅁杣療䝁䅍党穂䡁䅍䅉䉂䡁䅕䅤療䝁䄰兙あ䝁䅫睢畂䑁䅳䅉噂䡁䅑兡獂䝁䅫䅤㕂䍁䅁睕橂䝁䅅䅢求䍁䅁睕療䝁䅷兙祂䅁䅁䄯䅣䡁䅑䅁䙂䝁䄴党祂䝁䅣入杁䕁䄰兙畂䝁䅅睚求䝁䄰党畂䡁䅑睏杁䕁䅕杢㉂䝁䅫杣療䝁䄴兢求䝁䄴䅤桂䝁䅷䅉䙂䝁䄴睚灂䝁䄴党求䡁䅉兡畂䝁䅣睏杁䕁䅍䅢灂䝁䄰兙あ䝁䅕䅖求䝁䅍䅡䅁乁䝣䅁䅁允䅁兒畂䝁䅕杣湂䡁䅫䅉乂䝁䅅杢桂䝁䅣党瑂䝁䅕杢あ䑁䅳䅉䥂䝁䄸兢求䝁䅷兙畂䝁䅑䅉呂䝁䅕睙ㅂ䡁䅉兡あ䡁䅫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䅁偁䠸䅁啄䅁䅁兒畂䝁䅕杣湂䡁䅫䅉乂䝁䅅杢桂䝁䅣党瑂䝁䅕杢あ䑁䅳䅉䩂䝁䄴䅚ㅂ䡁䅍䅤祂䝁䅫兙獂䍁䅁兑ㅂ䡁䅑睢瑂䝁䅅䅤灂䝁䄸杢㝁䍁䅁睕求䝁䄴督療䡁䅉督㝁䍁䅁兒獂䝁䅕睙あ䡁䅉兡橂䍁䅁杖求䝁䅧兡橂䝁䅷党㝁䍁䅁村桂䡁䅑䅤求䡁䅉入杁䕁䅕杢求䡁䅉睚㕂䍁䅁睕あ䝁䄸杣桂䝁䅣党杁䙁䅍入穂䡁䅑党瑂䍁䅁䅋䍂䕁䅕睕呂䍁䅫䅁䵃䅃䅁䅹䅁䕁䅕杢求䡁䅉睚㕂䍁䅁兔桂䝁䄴兙湂䝁䅕兢求䝁䄴䅤㝁䍁䅁兓畂䝁䅑兤穂䡁䅑杣灂䝁䅅䅢杁䕁䅅兤あ䝁䄸兢桂䡁䅑兡療䝁䄴睏杁䙁䅍党畂䡁䅍睢祂䡁䅍睏杁䙁䅍兢桂䡁䅉䅤杁䕁䅉兤灂䝁䅷䅚灂䝁䄴睚㝁䍁䅁睕瑂䝁䅅杣あ䍁䅁兒畂䝁䅕杣湂䡁䅫睏杁䙁䅁杣療䝁䅍党穂䡁䅍䅉䉂䡁䅕䅤療䝁䄰兙あ䝁䅫睢畂䅁䅁兦䅙偁䄴䅁䙂䝁䄴党祂䝁䅣入杁䕁䄰兙畂䝁䅅睚求䝁䄰党畂䡁䅑睏杁䕁䅫杢歂䡁䅕督あ䡁䅉兡桂䝁䅷䅉䉂䡁䅕䅤療䝁䄰兙あ䝁䅫睢畂䑁䅳䅉呂䝁䄰兙祂䡁䅑䅉䍂䡁䅕兡獂䝁䅑兡畂䝁䅣睏杁䕁䅑兙あ䝁䅅䅉兂䡁䅉睢あ䝁䅕睙あ䝁䅫睢畂䑁䅳䅉䕂䝁䅅䅤桂䍁䅁睑求䝁䄴䅤求䡁䅉督杁䝁䅅杢歂䍁䅁杒桂䝁䅍兡獂䝁䅫䅤灂䝁䅕督㝁䍁䅁䅒桂䡁䅑兙杁䕁䅍党畂䡁䅑党祂䍁䅁䅖求䝁䅍䅡畂䝁䄸䅢療䝁䅣入䅁䝁䤸䅁㑃䅁䅁兒畂䝁䅕杣湂䡁䅫䅉乂䝁䅅杢桂䝁䅣党瑂䝁䅕杢あ䑁䅳䅉䩂䝁䄴䅚ㅂ䡁䅍䅤祂䝁䅫兙獂䍁䅁兑ㅂ䡁䅑睢瑂䝁䅅䅤灂䝁䄸杢㝁䍁䅁睕瑂䝁䅅杣あ䍁䅁村ㅂ䝁䅫䅢歂䝁䅫杢湂䑁䅳䅉呂䝁䄰兙祂䡁䅑䅉䙂䝁䄴党祂䝁䅣入㝁䍁䅁兑ㅂ䡁䅑睢畂䝁䄸兢療䡁䅕督杁䙁䅙党潂䝁䅫睙獂䝁䅕督䅁䥁䝧䅁䭃䅁䅁兒畂䝁䅕杣湂䡁䅫䅉乂䝁䅅杢桂䝁䅣党瑂䝁䅕杢あ䑁䅳䅉䩂䝁䄴䅚ㅂ䡁䅍䅤祂䝁䅫兙獂䍁䅁兑ㅂ䡁䅑睢瑂䝁䅅䅤灂䝁䄸杢㝁䍁䅁睕瑂䝁䅅杣あ䍁䅁睑灂䡁䅑兡求䡁䅍睏杁䙁䅍兢桂䡁䅉䅤杁䕁䅕杢求䡁䅉睚㕂䅁䅁䄷䅣䩁䅑䅁䙂䝁䄴党祂䝁䅣入杁䙁䅍䅤療䡁䅉兙湂䝁䅕睏杁䕁䅕兢睂䝁䅷睢㕂䝁䅕党杁䕁䅉党畂䝁䅕杚灂䡁䅑督㝁䍁䅁䅒灂䝁䅣兡あ䝁䅅䅢杁䕁䅉杣療䝁䅳党祂䝁䅅睚求䑁䅳䅉噂䡁䅑兡獂䝁䅫䅤㕂䍁䅁睕橂䝁䅅䅢求䍁䅁睕療䝁䅷兙祂䅁䅁兴䅣䵁䅯䅁䙂䝁䄴党祂䝁䅣入杁䙁䅍䅤療䡁䅉兙湂䝁䅕睏杁䕁䅙䅢求䝁䅕䅤杁䕁䄰兙畂䝁䅅睚求䝁䄰党畂䡁䅑睏杁䕁䅙杣求䝁䅫睚潂䡁䅑䅉呂䝁䅕杣㉂䝁䅫睙求䑁䅳䅉䡂䙁䅁睕㝁䍁䅁兓畂䝁䅑兤穂䡁䅑杣灂䝁䅅䅢杁䕁䅅兤あ䝁䄸兢桂䡁䅑兡療䝁䄴睏杁䕁䄰兙祂䝁䅫杢求䍁䅁䅖祂䝁䅅杢穂䡁䅁睢祂䡁䅑兙あ䝁䅫睢畂䅁䅁村䅧偁䅯䅁䙂䝁䄴党祂䝁䅣入杁䙁䅍䅤療䡁䅉兙湂䝁䅕睏杁䕁䅫杢歂䡁䅕督あ䡁䅉兡桂䝁䅷䅉䉂䡁䅕䅤療䝁䄰兙あ䝁䅫睢畂䑁䅳䅉乂䝁䅅杣灂䝁䄴党杁䙁䅑杣桂䝁䄴督睂䝁䄸杣あ䝁䅅䅤灂䝁䄸杢㝁䍁䅁䅕療䝁䅷䅢ㅂ䡁䅑兡療䝁䄴䅉䑂䝁䄸杢あ䡁䅉睢獂䑁䅳䅉兂䡁䅉睢橂䝁䅕督穂䍁䅁兑ㅂ䡁䅑睢瑂䝁䅅䅤灂䝁䄸杢㝁䍁䅁兑祂䡁䅑兡浂䝁䅫睙灂䝁䅅䅢杁䕁䅫杢あ䝁䅕䅢獂䝁䅫睚求䝁䄴睙求䅁䅁杏䅧䉁䅷䅁䙂䝁䄴䅤求䡁䅉䅤桂䝁䅫杢瑂䝁䅕杢あ䅁䅁睘䅣䵁䅷䅁䙂䝁䄴䅤求䡁䅉䅤桂䝁䅫杢瑂䝁䅕杢あ䍁䅁睕㕂䡁䅍䅤求䝁䄰督㝁䍁䅁兑歂䍁䅁杔求䡁䅑睤療䡁䅉睡㝁䍁䅁䅒灂䝁䅣兡あ䝁䅅䅢杁䕁䄰党歂䝁䅫兙㝁䍁䅁杖灂䝁䅑党療䍁䅁睕あ䡁䅉党桂䝁䄰兡畂䝁䅣睏杁䙁䅙兡歂䝁䅕睢杁䕁䅅䅚㉂䝁䅕杣あ䝁䅫督灂䝁䄴睚㝁䍁䅁睕あ䡁䅉党桂䝁䄰兡畂䝁䅣䅉乂䝁䅕䅚灂䝁䅅䅁獂䅃䅁杗䅁䕁䅕杢あ䝁䅕杣あ䝁䅅兡畂䝁䄰党畂䡁䅑䅉呂䡁䅫督あ䝁䅕兢穂䑁䅳䅉坂䝁䅫䅚求䝁䄸䅉䡂䝁䅅兢求䡁䅍睏杁䕁䅕兌呂䡁䅁睢祂䡁䅑督䅁䑁䥣䅁佂䅁䅁兒畂䡁䅑党祂䡁䅑兙灂䝁䄴兢求䝁䄴䅤杁䙁䅍入穂䡁䅑党瑂䡁䅍睏杁䙁䅙兡歂䝁䅕睢杁䙁䅍䅤祂䝁䅕兙瑂䝁䅫杢湂䅁䅁兡䅙乁䅯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䕁䅉兡療䝁䅙兤求䝁䅷睏杁䕁䅍䅢灂䝁䄰兙あ䝁䅕䅖求䝁䅍䅡䅁䍁䥫䅁㡄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兯䅣䵁䅑䅁䙂䝁䄴杤灂䡁䅉睢畂䝁䄰党畂䡁䅑兙獂䍁䅁睑療䝁䄴督ㅂ䝁䅷䅤灂䝁䄴睚㝁䍁䅁兒畂䡁䅙兡祂䝁䄸杢瑂䝁䅕杢あ䝁䅅䅢杁䕁䅕杢湂䝁䅫杢求䝁䅕杣灂䝁䄴睚㝁䍁䅁睒祂䝁䅕党畂䍁䅁睑療䝁䄴督ㅂ䝁䄰党祂䍁䅁睒療䝁䄸䅚穂䑁䅳䅉偂䡁䅉睚桂䝁䄴兡橂䑁䅳䅉佂䡁䅕䅤祂䝁䅅睙求䡁䅕䅤灂䝁䅍兙獂䅁䅁睋䅣乁䅯䅁䙂䝁䄴杤灂䡁䅉睢畂䝁䄰党畂䡁䅑兙獂䍁䅁睑療䝁䄴督ㅂ䝁䅷䅤灂䝁䄴睚㝁䍁䅁兒畂䡁䅙兡祂䝁䄸杢瑂䝁䅕杢あ䝁䅅䅢杁䕁䅕杢湂䝁䅫杢求䝁䅕杣灂䝁䄴睚㝁䍁䅁䅓求䝁䅅䅢あ䝁䅧䅉䕂䝁䅫兙湂䝁䄴睢穂䡁䅑兡橂䡁䅍睏杁䕁䅑兙あ䝁䅅䅉兂䡁䅉睢あ䝁䅕睙あ䝁䅫睢畂䑁䅳䅉䡂䝁䅕杢求䡁䅑兡橂䡁䅍睏杁䕁䄸杢橂䝁䄸䅢療䝁䅣入䅁䑁䡷䅁煄䅁䅁兒畂䡁䅙兡祂䝁䄸杢瑂䝁䅕杢あ䝁䅅䅢杁䕁䅍睢畂䡁䅍兤獂䡁䅑兡畂䝁䅣睏杁䕁䅕杢㉂䝁䅫杣療䝁䄴兢求䝁䄴䅤桂䝁䅷䅉䙂䝁䄴睚灂䝁䄴党求䡁䅉兡畂䝁䅣睏杁䙁䅁杣求䝁䅑兡橂䡁䅑兡㉂䝁䅕䅉䉂䝁䄴兙獂䡁䅫䅤灂䝁䅍督㝁䍁䅁兑穂䡁䅍兡穂䡁䅑兡㉂䝁䅕䅉啂䝁䅕睙潂䝁䄴睢獂䝁䄸睚㕂䑁䅳䅉呂䝁䅕睙ㅂ䡁䅉兡あ䡁䅫䅉乂䝁䅅杢桂䝁䅣党瑂䝁䅕杢あ䅁䅁兲䅣䅁䉯䅁䙂䝁䄴杤灂䡁䅉睢畂䝁䄰党畂䡁䅑兙獂䍁䅁睑療䝁䄴督ㅂ䝁䅷䅤灂䝁䄴睚㝁䍁䅁兒畂䡁䅙兡祂䝁䄸杢瑂䝁䅕杢あ䝁䅅䅢杁䕁䅕杢湂䝁䅫杢求䝁䅕杣灂䝁䄴睚㝁䍁䅁睕瑂䝁䅅杣あ䍁䅁村ㅂ䝁䅫䅢歂䝁䅫杢湂䑁䅳䅉兂䡁䅉睢橂䝁䅕督穂䍁䅁兑ㅂ䡁䅑睢瑂䝁䅅䅤灂䝁䄸杢㝁䍁䅁杕求䝁䅅䅢杁䕁䅕督あ䝁䅅䅤求䍁䅁䅖求䝁䅍䅡畂䝁䄸䅢療䝁䅣入㝁䍁䅁兖あ䝁䅫䅢灂䡁䅑入杁䙁䅍睙桂䝁䅷党杁䙁䅍睢獂䝁䅅杣䅁䥁䝯䅁䭄䅁䅁兒畂䡁䅙兡祂䝁䄸杢瑂䝁䅕杢あ䝁䅅䅢杁䕁䅍睢畂䡁䅍兤獂䡁䅑兡畂䝁䅣睏杁䕁䅫杢歂䡁䅕督あ䡁䅉兡桂䝁䅷䅉䉂䡁䅕䅤療䝁䄰兙あ䝁䅫睢畂䑁䅳䅉呂䝁䅕杢穂䝁䄸杣穂䑁䅳䅉䑂䝁䅷党桂䝁䄴䅖求䝁䅍䅡㝁䍁䅁䅕祂䝁䄸睙求䡁䅍督杁䕁䅅兤あ䝁䄸兢桂䡁䅑兡療䝁䄴睏杁䕁䅍䅢灂䝁䄰兙あ䝁䅕䅖求䝁䅍䅡䅁䝁䠰䅁ぁ䅁䅁兒畂䡁䅙兡祂䝁䄸杢瑂䝁䅕杢あ䝁䅅䅢杁䕁䅕杢湂䝁䅫杢求䝁䅕杣灂䝁䄴睚䅁䝁䝍䅁佂䅁䅁兒畂䡁䅙兡祂䝁䄸杢瑂䝁䅕杢あ䝁䅅䅢杁䕁䅕杢湂䝁䅫杢求䝁䅕杣灂䝁䄴睚㝁䍁䅁睍䕂䍁䅁䅕祂䝁䅫杢あ䝁䅫杢湂䅁䅁兘䅧䙁䅑䅁䙂䝁䄴杤灂䡁䅉睢畂䝁䄰党畂䡁䅑兙獂䍁䅁兒畂䝁䅣兡畂䝁䅕党祂䝁䅫杢湂䑁䅳䅉䍂䝁䅫睢瑂䝁䅅督穂䍁䅁兒畂䝁䅕杣湂䡁䅫䅁橂䅃䅁䅚䅁䕁䅕杢㉂䝁䅫杣療䝁䄴兢求䝁䄴䅤桂䝁䅷䅉䙂䝁䄴睚灂䝁䄴党求䡁䅉兡畂䝁䅣睏杁䕁䅍䅢求䝁䅅杢啂䝁䅕睙潂䑁䅳䅉䑂䝁䅷兡瑂䝁䅅䅤求䙁䅑党橂䝁䅧䅁慃䅃䅁䅚䅁䕁䅕杢㉂䝁䅫杣療䝁䄴兢求䝁䄴䅤桂䝁䅷䅉䙂䝁䄴睚灂䝁䄴党求䡁䅉兡畂䝁䅣睏杁䕁䅑兙あ䝁䅅䅉䑂䝁䅕杢あ䝁䅕杣杁䙁䅑党橂䝁䅧杢療䝁䅷睢湂䡁䅫䅁䍂杂䅁䅚䅁䕁䅕杢㉂䝁䅫杣療䝁䄴兢求䝁䄴䅤桂䝁䅷䅉䙂䝁䄴睚灂䝁䄴党求䡁䅉兡畂䝁䅣睏杁䕁䅑兡穂䡁䅁睢穂䝁䅅䅢杁䝁䅅杢歂䍁䅁杕求䝁䅍入橂䝁䅷兡畂䝁䅣䅁歁䅃䅁杴䅁䕁䅕杢㉂䝁䅫杣療䝁䄴兢求䝁䄴䅤桂䝁䅷䅉䙂䝁䄴睚灂䝁䄴党求䡁䅉兡畂䝁䅣睏杁䕁䅙兙祂䝁䄰兡畂䝁䅣睏杁䕁䅧睢祂䡁䅑兡橂䡁䅕䅢あ䡁䅕杣求䑁䅳䅉䩂䝁䄴䅚ㅂ䡁䅍䅤祂䝁䅫兙獂䍁䅁兑ㅂ䡁䅑睢瑂䝁䅅䅤灂䝁䄸杢㝁䍁䅁䅕療䝁䅷䅢ㅂ䡁䅑兡療䝁䄴䅉䑂䝁䄸杢あ䡁䅉睢獂䅁䅁关䅧佁䅷䅁䙂䝁䄴杤灂䡁䅉睢畂䝁䄰党畂䡁䅑兙獂䍁䅁兒畂䝁䅣兡畂䝁䅕党祂䝁䅫杢湂䑁䅳䅉䝂䝁䅷党求䡁䅑䅉乂䝁䅅杢桂䝁䅣党瑂䝁䅕杢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䥁䝑䅁兂䅁䅁兒畂䡁䅙兡祂䝁䄸杢瑂䝁䅕杢あ䝁䅅䅢杁䕁䅕杢湂䝁䅫杢求䝁䅕杣灂䝁䄴睚㝁䍁䅁䅓療䡁䅉䅤灂䝁䅍兤獂䡁䅑兤祂䝁䅕䅁兂䅃䅁杫䅁䕁䅕杢㉂䝁䅫杣療䝁䄴兢求䝁䄴䅤桂䝁䅷䅉䙂䝁䄴睚灂䝁䄴党求䡁䅉兡畂䝁䅣睏杁䕁䅫杢歂䡁䅕督あ䡁䅉兡桂䝁䅷䅉䉂䡁䅕䅤療䝁䄰兙あ䝁䅫睢畂䑁䅳䅉䕂䝁䅫督睂䝁䄸督桂䝁䅷䅉桂䝁䄴䅚杁䙁䅉党橂䡁䅫睙獂䝁䅫杢湂䅁䅁杴䅣䩁䅁䅁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䅁祄杂䅁杴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㝁䍁䅁睑獂䝁䅫兢桂䡁䅑党啂䝁䅕睙潂䅁䅁睶䅣䱁䅷䅁䙂䝁䄴杤灂䡁䅉睢畂䝁䄰党畂䡁䅑兙獂䍁䅁兒畂䝁䅣兡畂䝁䅕党祂䝁䅫杢湂䑁䅳䅉䩂䝁䄴䅚ㅂ䡁䅍䅤祂䝁䅫兙獂䍁䅁兑ㅂ䡁䅑睢瑂䝁䅅䅤灂䝁䄸杢㝁䍁䅁睕求䝁䄴督療䡁䅉督㝁䍁䅁睕瑂䝁䅅杣あ䍁䅁村ㅂ䝁䅫䅢歂䝁䅫杢湂䑁䅳䅉塂䝁䅅䅤求䡁䅉䅉兂䡁䅕杣灂䝁䅙兡橂䝁䅅䅤灂䝁䄸杢䅁䝁䝯䅁䭃䅁䅁兒畂䡁䅙兡祂䝁䄸杢瑂䝁䅕杢あ䝁䅅䅢杁䕁䅕杢湂䝁䅫杢求䝁䅕杣灂䝁䄴睚㝁䍁䅁兓畂䝁䅑兤穂䡁䅑杣灂䝁䅅䅢杁䕁䅅兤あ䝁䄸兢桂䡁䅑兡療䝁䄴睏杁䙁䅣兙あ䝁䅕杣杁䙁䅁兤祂䝁䅫杚灂䝁䅍兙あ䝁䅫睢畂䅁䅁䅴䅙䅁䉁䅁䙂䝁䄴杤灂䡁䅉睢畂䝁䄰党畂䡁䅑兙獂䍁䅁兒畂䝁䅣兡畂䝁䅕党祂䝁䅫杢湂䑁䅳䅉兂䝁䅧入穂䝁䅫睙桂䝁䅷䅉呂䝁䅕睙ㅂ䡁䅉兡あ䡁䅫睏杁䙁䅉杒䩂䕁䅑䅉潁䙁䅉兙歂䝁䅫睢杁䕁䅙杣求䡁䅅兤求䝁䄴睙㕂䍁䅁兓歂䝁䅕杢あ䝁䅫杚灂䝁䅍兙あ䝁䅫睢畂䍁䅫睏杁䙁䅍党畂䡁䅍睢祂䡁䅍睏杁䙁䅍兢桂䡁䅉䅤杁䕁䅉兤灂䝁䅷䅚灂䝁䄴睚㝁䍁䅁䅕療䝁䅷䅢ㅂ䡁䅑兡療䝁䄴䅉䑂䝁䄸杢あ䡁䅉睢獂䅁䅁䅎䅧䙁䅯䅁䙂䝁䄴杤灂䡁䅉睢畂䝁䄰党畂䡁䅑兙獂䍁䅁兒畂䝁䅣兡畂䝁䅕党祂䝁䅫杢湂䑁䅳䅉兂䝁䄸䅢獂䡁䅕䅤灂䝁䄸杢杁䕁䅍睢畂䡁䅑杣療䝁䅷䅁坄睂䅁杣䅁䕁䅕杢㉂䝁䅫杣療䝁䄴兢求䝁䄴䅤桂䝁䅷䅉䙂䝁䄴睚灂䝁䄴党求䡁䅉兡畂䝁䅣睏杁䙁䅣兙あ䝁䅕杣杁䙁䅁兤祂䝁䅫杚灂䝁䅍兙あ䝁䅫睢畂䑁䅳䅉䑂䝁䅷党桂䝁䄴䅖求䝁䅍䅡䅁䱁䤴䅁䍃䅁䅁兒畂䡁䅙兡祂䝁䄸杢瑂䝁䅕杢あ䝁䅅䅢杁䕁䅕杢湂䝁䅫杢求䝁䅕杣灂䝁䄴睚㝁䍁䅁睖桂䡁䅑党祂䍁䅁䅕ㅂ䡁䅉兡浂䝁䅫睙桂䡁䅑兡療䝁䄴睏杁䙁䅁睢獂䝁䅷兤あ䝁䅫睢畂䍁䅁睑療䝁䄴䅤祂䝁䄸䅢䅁䩁䥉䅁䵂䅁䅁兒畂䡁䅙兡祂䝁䄸杢瑂䝁䅕杢あ䝁䅅䅢杁䝁䅅杢歂䍁䅁杒桂䝁䅍兡獂䝁䅫䅤灂䝁䅕督杁䙁䅍党祂䡁䅙兡橂䝁䅕督䅁䩁䠰䅁慂䅁䅁兒硂䡁䅕兡あ䡁䅫䅉卂䝁䅕兙獂䍁䅁兒穂䡁䅑兙あ䝁䅕䅉䩂䝁䄴杤求䡁䅍䅤瑂䝁䅕杢あ䍁䅁䅖祂䡁䅕督あ䡁䅍䅉潁䙁䅉兒䩂䙁䅑督灁䅁䅁睘䅙䅁䅑䅁䝂䅁䅁光䅍䅁䅯䅁䝂䕁䅅杔䡂䅁䅁儳䅉䅁䅯䅁䝂䕁䅅睕啂䅁䅁睇䅉䅁䅯䅁䝂䕁䅉䅓呂䅁䅁关䅍䅁䅧䅁䝂䕁䅍䅗䅁䩁䌸䅁䥁䅁䅁杒䕂䙁䅍䅁煃杁䅁䅃䅁䕁䅙䅒奂䅁䅁儴䅉䅁䅙䅁䝂䕁䅕䅁䥂睁䅁权䅁䕁䅙杒䩂䙁䅙䅁䝂睁䅁杂䅁䕁䅙兓䅁䩁䑧䅁䭁䅁䅁杒䩂䕁䅍睔䅁䵁䑉䅁䥁䅁䅁杒䩂䙁䅍䅁㙃睁䅁权䅁䕁䅙兓啂䕁䅉䅁乂睁䅁䅃䅁䕁䅙兔䑂䅁䅁克䅉䅁䅧䅁䝂䕁䄸䅗䅁乁䑣䅁䭁䅁䅁杒偂䙁䅧兑䅁佁䍑䅁䭁䅁䅁杒剂䍁䄰免䅁䝁䕑䅁䵁䅁䅁杒剂䍁䄰免睁䅁䅁兡䅑䅁䄴䅁䝂䙁䅅兌硁䑁䅁䅍䅁䕁䕅䅁佁䅁䅁杒剂䍁䄰免睁䑁䅑䅁㑁䅂䅁杄䅁䕁䅙兕瑁䑁䅅䅍㑁䅁䅁睋䅑䅁䅷䅁䝂䙁䅅兌硁䑁䅅䅁杂䅂䅁杄䅁䕁䅙兕瑁䑁䅅免祁䅁䅁睒䅑䅁䄴䅁䝂䙁䅅兌硁䑁䅅李䅁䍁䔰䅁䵁䅁䅁杒剂䍁䄰免祁䅁䅁杏䅑䅁䄴䅁䝂䙁䅅兌硁䑁䅉䅍䅁䑁䕉䅁䵁䅁䅁杒剂䍁䄰免穁䅁䅁条䅑䅁䅷䅁䝂䙁䅅兌硁䑁䅑䅁奂䅂䅁䅄䅁䕁䅙兕瑁䑁䅅兎䅁䙁䕍䅁䵁䅁䅁杒剂䍁䄰免㉁䅁䅁兏䅑䅁䅷䅁䝂䙁䅅兌硁䑁䅣䅁捂䅂䅁䅄䅁䕁䅙兕瑁䑁䅅䅏䅁䙁䔰䅁䵁䅁䅁杒剂䍁䄰免㕁䅁䅁杘䅑䅁䅯䅁䝂䙁䅅兌祁䅁䅁兕䅑䅁䅷䅁䝂䙁䅅兌祁䑁䅁䅁䕂䅂䅁䅄䅁䕁䅙兕瑁䑁䅉䅎䅁䑁䕙䅁䵁䅁䅁杒剂䍁䄰杍㑁䅁䅁䅍䅑䅁䅯䅁䝂䙁䅅兌穁䅁䅁杚䅑䅁䅷䅁䝂䙁䅅兌穁䑁䅉䅁㥁䅂䅁䅄䅁䕁䅙兕瑁䑁䅍李䅁䕁䕙䅁䭁䅁䅁杒剂䍁䄰䅎䅁䑁䕣䅁䵁䅁䅁杒剂䍁䄰䅎睁䅁䅁杋䅑䅁䅷䅁䝂䙁䅅兌ぁ䑁䅑䅁䙂䅂䅁䅄䅁䕁䅙兕瑁䑁䅑䅏䅁䑁䕷䅁䭁䅁䅁杒剂䍁䄰兎䅁䝁䕧䅁䵁䅁䅁杒剂䍁䄰兎祁䅁䅁睌䅑䅁䅷䅁䝂䙁䅅兌ㅁ䑁䅙䅁㝁䅂䅁权䅁䕁䅙兕瑁䑁䅙䅁橂䅂䅁䅄䅁䕁䅙兕瑁䑁䅙䅍䅁䍁䕷䅁䵁䅁䅁杒剂䍁䄰李ぁ䅁䅁村䅑䅁䅷䅁䝂䙁䅅兌㉁䑁䅧䅁⽁䅂䅁权䅁䕁䅙兕瑁䑁䅣䅁湂䅂䅁䅄䅁䕁䅙兕瑁䑁䅣杍䅁䍁䕫䅁䵁䅁䅁杒剂䍁䄰睎㉁䅁䅁䅎䅑䅁䅯䅁䝂䙁䅅兌㑁䅁䅁䅑䅑䅁䅷䅁䝂䙁䅅兌㑁䑁䅁䅁䥂䅂䅁䅄䅁䕁䅙兕瑁䑁䅧䅎䅁䑁䕕䅁䵁䅁䅁杒剂䍁䄰䅏㑁䅁䅁睑䅑䅁䅯䅁䝂䙁䅅兌㕁䅁䅁睘䅑䅁䅷䅁䝂䙁䅅兌㕁䑁䅉䅁⭁䅂䅁䅄䅁䕁䅙兕瑁䑁䅫李䅁䍁䔴䅁䥁䅁䅁杒剂䑁䅁䅁硁䅂䅁䅅䅁䕁䅙兕ぁ䑁䅉䅍祁䑁䅑䅁獂䅂䅁䅃䅁䕁䅙杕䑂䅁䅁兦䅉䅁䅧䅁䝂䙁䅉䅖䅁䅁䑑䅁䭁䅁䅁杒呂䕁䅷杕䅁乁䑑䅁䭁䅁䅁杒啂䕁䄴䅖䅁䭁䑙䅁䥁䅁䅁杒啂䙁䅙䅁䡂睁䅁䅷䅁䕁䅙兙祂䝁䄰兡畂䝁䅣睏杁䕁䅙兙穂䡁䅑兌乂䝁䄸杤灂䝁䄴睚杁䕁䅍睢畂䡁䅍兤瑂䝁䅕杣杁䕁䅣睢療䝁䅑督㝁䍁䅁䅓療䡁䅉䅤灂䝁䅍兤獂䡁䅑兤祂䝁䅕睏杁䕁䄸杣湂䝁䅅杢灂䝁䅍睏杁䕁䅅䅢あ䝁䅕杣畂䝁䅅䅤灂䡁䅙党杁䙁䅁杣療䡁䅑党灂䝁䄴睏杁䕁䄸杢獂䝁䅫杢求䍁䅁睒祂䝁䄸睙求䡁䅉入䅁䵁䡳䅁㙃䅁䅁杒桂䡁䅉兢灂䝁䄴睚㝁䍁䅁䅓求䝁䅅䅢あ䝁䅧䅉䕂䝁䅫兙湂䝁䄴睢穂䡁䅑兡橂䡁䅍睏杁䕁䅷兡㉂䝁䅕督あ䝁䄸睙牂䑁䅳䅉䑂䝁䄸杢㉂䝁䅕杢あ䝁䅫睢畂䝁䅅䅢杁䕁䄴兤橂䝁䅷党桂䡁䅉睏杁䕁䅅䅢あ䝁䅕杣畂䝁䅅䅤灂䡁䅙党杁䕁䄰党歂䝁䅫睙灂䝁䄴党㝁䍁䅁睔畂䝁䅍睢獂䝁䄸睚㕂䅁䅁杢䅣䭁䅁䅁䝂䝁䅅杣瑂䝁䅫杢湂䑁䅳䅉䥂䝁䄸兢求䍁䅁兓瑂䡁䅁杣療䡁䅙党瑂䝁䅕杢あ䑁䅳䅉䩂䝁䄴䅚ㅂ䡁䅍䅤祂䝁䅫兙獂䍁䅁兑ㅂ䡁䅑睢瑂䝁䅅䅤灂䝁䄸杢㝁䍁䅁兑湂䡁䅉兡啂䝁䅕睙潂䑁䅳䅉䉂䝁䅷䅤求䡁䅉杢桂䡁䅑兡㉂䝁䅕䅉兂䡁䅉睢あ䝁䅕兡畂䅁䅁睱䅧䙁䅧䅁䝂䝁䅅杣瑂䝁䅫杢湂䑁䅳䅉䥂䝁䄸杣あ䝁䅫睙ㅂ䝁䅷䅤ㅂ䡁䅉党㝁䍁䅁䅓㕂䝁䅑杣療䡁䅁睢畂䝁䅫睙穂䑁䅳䅉偂䡁䅉睚桂䝁䄴兡橂䅁䅁䅳䅧䵁䅙䅁䝂䝁䅅杣瑂䝁䅫杢湂䑁䅳䅉䥂䝁䄸杣あ䝁䅫睙ㅂ䝁䅷䅤ㅂ䡁䅉党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湃睂䅁䅖䅁䕁䅙兙穂䡁䅑兌乂䝁䄸杤灂䝁䄴睚杁䕁䅍睢畂䡁䅍兤瑂䝁䅕杣杁䕁䅣睢療䝁䅑督㝁䍁䅁杒療䝁䄸䅚杁䕁䅑党獂䝁䅫杤求䡁䅉入䅁䅁䡅䅁慄䅁䅁杒桂䡁䅍䅤瑁䕁䄰睢㉂䝁䅫杢湂䍁䅁睑療䝁䄴督ㅂ䝁䄰党祂䍁䅁睒療䝁䄸䅚穂䑁䅳䅉䝂䝁䄸睢歂䍁䅁䅒求䝁䅷兡㉂䝁䅕杣㕂䑁䅳䅉䑂䡁䅕督あ䝁䄸兢求䡁䅉䅉卂䝁䅕䅢桂䡁䅑兡療䝁䄴督潂䝁䅫䅣杁䕁䄰兙畂䝁䅅睚求䝁䄰党畂䡁䅑睏杁䕁䅉杣桂䝁䄴䅚杁䕁䄰兙祂䝁䅳党あ䝁䅫杢湂䑁䅳䅉偂䝁䄴䅢灂䝁䄴党杁䕁䅣杣療䝁䅍党祂䡁䅫䅁慂睂䅁杨䅁䕁䅙兙穂䡁䅑兌乂䝁䄸杤灂䝁䄴睚杁䕁䅍睢畂䡁䅍兤瑂䝁䅕杣杁䕁䅣睢療䝁䅑督㝁䍁䅁杒祂䝁䅕兡湂䝁䅧䅤杁䙁䅍党祂䡁䅙兡橂䝁䅕睏杁䕁䄰兙祂䝁䅫杢求䍁䅁䅖祂䝁䅅杢穂䡁䅁睢祂䡁䅑兙あ䝁䅫睢畂䅁䅁兗䅧䕁䅷䅁䝂䝁䅅督あ䍁䄰兔療䡁䅙兡畂䝁䅣䅉䑂䝁䄸杢穂䡁䅕兢求䡁䅉䅉䡂䝁䄸睢歂䡁䅍睏杁䕁䅷兡浂䝁䅕督あ䡁䅫䅢求䅁䅁䅯䅧䥁䄴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䅁䅁䅓䅣䭁䅷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䑁䅳䅉偂䡁䅁䅡あ䝁䅧兙獂䝁䄰睢獂䝁䄸睚㕂䅁䅁杸䅙䥁䅧䅁䝂䝁䅅督あ䍁䄰兔療䡁䅙兡畂䝁䅣䅉䑂䝁䄸杢穂䡁䅕兢求䡁䅉䅉䡂䝁䄸睢歂䡁䅍睏杁䙁䅍睢橂䝁䅫兙獂䍁䅁兔求䝁䅑兡桂䍁䅁兔桂䡁䅉睡求䡁䅑兡畂䝁䅣睏杁䕁䅉杣桂䝁䄴䅚杁䕁䄰兙祂䝁䅳党あ䝁䅫杢湂䅁䅁权䅧䕁䄴䅁䝂䝁䅕杣あ䝁䅫䅢灂䡁䅯党祂䡁䅍䅉桂䝁䄴䅚杁䕁䅅睚祂䝁䅫睙ㅂ䝁䅷䅤ㅂ䡁䅉兙獂䍁䅁睑潂䝁䅕兢灂䝁䅍兙獂䡁䅍䅁癃䅃䅁杏䅁䕁䅙兡畂䝁䅅杢橂䝁䅫兙獂䍁䅁兒㑂䝁䅍䅡桂䝁䄴睚求䡁䅍䅉桂䝁䄴䅚杁䕁䅑兙あ䝁䅅䅁敂䅃䅁杊䅁䕁䅙兡畂䝁䅅杢橂䝁䅫兙獂䍁䅁睕求䡁䅉杤灂䝁䅍党穂䅁䅁兗䅙䉁䅙䅁䝂䝁䅫杢桂䝁䄴睙灂䝁䅅䅢穂䅁䅁䅦䅙䉁䅁䅁䝂䝁䅫䅤畂䝁䅕督穂䅁䅁杉䅧䕁䅧䅁䝂䝁䅫䅤畂䝁䅕督穂䑁䅳䅉䵂䝁䅫杚求䡁䅍䅤㕂䝁䅷党㝁䍁䅁村祂䝁䅅杢歂䍁䅁兔桂䡁䅉睡求䡁䅑兡畂䝁䅣䅁䍃睂䅁䅩䅁䕁䅙兡あ䝁䄴党穂䡁䅍睏杁䕁䅷兡浂䝁䅕督あ䡁䅫䅢求䑁䅳䅉坂䝁䅫䅚求䝁䄸䅉䉂䝁䅑杤求䡁䅉䅤灂䡁䅍兡畂䝁䅣睏杁䕁䅉杣桂䝁䄴䅚杁䕁䄰兙祂䝁䅳党あ䝁䅫杢湂䑁䅳䅉坂䝁䅫䅚求䝁䄸䅉䡂䝁䅅兢求䡁䅍䅁穄睂䅁杮䅁䕁䅙兡あ䝁䄴党穂䡁䅍睏杁䕁䅷兡浂䝁䅕督あ䡁䅫䅢求䑁䅳䅉塂䝁䅕兙祂䝁䅅杙獂䝁䅕督㝁䍁䅁村祂䝁䅅杢歂䍁䅁兔桂䡁䅉睡求䡁䅑兡畂䝁䅣睏杁䙁䅍兢桂䡁䅉䅤杁䕁䅍䅢療䡁䅑䅡灂䝁䄴睚㝁䍁䅁兑瑂䝁䅅䅤求䡁䅕杣杁䙁䅍䅣療䡁䅉䅤穂䅁䅁睬䅣䍁䅉䅁䝂䝁䅷党求䡁䅑䅉乂䝁䅅杢桂䝁䅣党瑂䝁䅕杢あ䅁䅁䄰䅣䡁䅁䅁䝂䝁䅷党求䡁䅑䅉乂䝁䅅杢桂䝁䅣党瑂䝁䅕杢あ䑁䅳䅉䙂䝁䅷党橂䡁䅑杣灂䝁䅍䅉坂䝁䅕䅡灂䝁䅍䅢求䑁䅳䅉䉂䡁䅕䅤療䝁䄴睢瑂䝁䄸兤穂䍁䅁杖求䝁䅧兡橂䝁䅷党穂䅁䅁杪䅙䕁䅑䅁䝂䝁䅷党求䡁䅑䅉乂䝁䅅杢桂䝁䅣党瑂䝁䅕杢あ䑁䅳䅉䝂䡁䅉党灂䝁䅣䅡あ䍁䅁睕求䡁䅉杤灂䝁䅍党䅁䩁䥁䅁い䅁䅁杒獂䝁䅕党あ䍁䅁兔桂䝁䄴兙湂䝁䅕兢求䝁䄴䅤㝁䍁䅁杒祂䝁䅕兡湂䝁䅧䅤杁䙁䅍党祂䡁䅙兡橂䝁䅕睏杁䕁䅣䅕呂䑁䅳䅉䵂䝁䅅督あ䍁䅁兔灂䝁䅷党杁䙁䅑杣桂䝁䄴督睂䝁䄸杣あ䝁䅅䅤灂䝁䄸杢㝁䍁䅁䅕祂䝁䅕䅚灂䝁䅍䅤灂䡁䅙党杁䕁䅅杢桂䝁䅷入あ䝁䅫睙穂䑁䅳䅉䑂䝁䅷睢ㅂ䝁䅑䅉呂䡁䅑睢祂䝁䅅睚求䑁䅳䅉兂䡁䅉睢橂䝁䅕督穂䍁䅁兑ㅂ䡁䅑睢瑂䝁䅅䅤灂䝁䄸杢䅁䵁䥣䅁浃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䅁䥁䤸䅁㑂䅁䅁杒獂䝁䅕党あ䍁䅁兔桂䝁䄴兙湂䝁䅕兢求䝁䄴䅤㝁䍁䅁杒祂䝁䅕兡湂䝁䅧䅤杁䙁䅍党祂䡁䅙兡橂䝁䅕睏杁䕁䅷兙穂䡁䅑䅉乂䝁䅫䅢求䍁䅁䅖祂䝁䅅杢穂䡁䅁睢祂䡁䅑兙あ䝁䅫睢畂䅁䅁条䅧䱁䅙䅁䝂䝁䅷党求䡁䅑䅉乂䝁䅅杢桂䝁䅣党瑂䝁䅕杢あ䑁䅳䅉䝂䡁䅉党灂䝁䅣䅡あ䍁䅁睕求䡁䅉杤灂䝁䅍党㝁䍁䅁兔桂䡁䅉兡畂䝁䅕䅉啂䡁䅉兙畂䡁䅍䅣療䡁䅉䅤桂䡁䅑兡療䝁䄴睏杁䙁䅁兙穂䡁䅍党畂䝁䅣党祂䍁䅁兑灂䡁䅉睙祂䝁䅅杚あ䍁䅁兔桂䝁䄴兤浂䝁䅅睙あ䡁䅕杣灂䝁䄴睚䅁䉁䡅䅁䝁允䅁杒獂䝁䅕党あ䍁䅁兔桂䝁䄴兙湂䝁䅕兢求䝁䄴䅤㝁䍁䅁杒祂䝁䅕兡湂䝁䅧䅤杁䙁䅍党祂䡁䅙兡橂䝁䅕睏杁䙁䅁䅡㕂䡁䅍兡橂䝁䅅䅢杁䙁䅍党橂䡁䅕杣灂䡁䅑入㝁䍁䅁睑療䡁䅕杣灂䝁䅕杣杁䙁䅍党祂䡁䅙兡橂䝁䅕睏杁䙁䅍党橂䡁䅕杣灂䡁䅑入杁䕁䄰兙畂䝁䅅睚求䝁䄰党畂䡁䅑睏杁䕁䅍兙穂䝁䅧兡求䡁䅉䅢求䡁䅍督杁䕁䅍䅡求䝁䅍睡療䡁䅕䅤穂䑁䅳䅉偂䝁䄴䅢灂䝁䄴党杁䙁䅁兙㕂䝁䄰党畂䡁䅑督䅁䭁䥕䅁䥄䅁䅁杒獂䝁䅕党あ䍁䅁兔桂䝁䄴兙湂䝁䅕兢求䝁䄴䅤㝁䍁䅁睒兂䙁䅍睏杁䕁䅫杢歂䡁䅕督あ䡁䅉兡桂䝁䅷䅉䉂䡁䅕䅤療䝁䄰兙あ䝁䅫睢畂䑁䅳䅉佂䝁䅅杤灂䝁䅣兙あ䝁䅫睢畂䑁䅳䅉呂䝁䅕杢穂䝁䄸杣穂䑁䅳䅉呂䝁䄰兙祂䡁䅑䅉䑂䝁䅫䅤灂䝁䅕督㝁䍁䅁䅕祂䝁䄸睙求䡁䅍督杁䕁䅅兤あ䝁䄸兢桂䡁䅑兡療䝁䄴䅁㙃䅃䅁杬䅁䕁䅙䅢求䝁䅕䅤杁䕁䄰兙畂䝁䅅睚求䝁䄰党畂䡁䅑睏杁䕁䅣䅕呂䑁䅳䅉䵂䝁䅅督あ䍁䅁兔灂䝁䅷党杁䙁䅑杣桂䝁䄴督睂䝁䄸杣あ䝁䅅䅤灂䝁䄸杢㝁䍁䅁杕灂䝁䅑党杁䙁䅍䅡桂䡁䅉兡畂䝁䅣睏杁䕁䅍兙祂䍁䅁睕潂䝁䅅杣灂䝁䄴睚䅁䱁䝧䅁畄䅁䅁杒獂䝁䅕党あ䍁䅁兔桂䝁䄴兙湂䝁䅕兢求䝁䄴䅤㝁䍁䅁䅓療䝁䄰党獂䝁䅅杢歂䍁䅁睕求䝁䅍兤祂䝁䅫䅤㕂䑁䅳䅉䩂䝁䄴䅚ㅂ䡁䅍䅤祂䝁䅫兙獂䍁䅁兑ㅂ䡁䅑睢瑂䝁䅅䅤灂䝁䄸杢㝁䍁䅁兒獂䝁䅕睙あ䡁䅉兡橂䍁䅁杖求䝁䅧兡橂䝁䅷党㝁䍁䅁睕求䝁䅍兤祂䝁䅫䅤㕂䍁䅁兔桂䝁䄴兙湂䝁䅕兢求䝁䄴䅤㝁䍁䅁兑ㅂ䡁䅑睢畂䝁䄸兢療䡁䅕督杁䙁䅙党潂䝁䅫睙獂䝁䅕督䅁䙁䥉䅁敃䅁䅁杒獂䝁䅕党あ䍁䅁兔桂䝁䄴兙湂䝁䅕兢求䝁䄴䅤㝁䍁䅁兓畂䝁䅑兤穂䡁䅑杣灂䝁䅅䅢杁䕁䅅兤あ䝁䄸兢桂䡁䅑兡療䝁䄴睏杁䕁䅕䅢求䝁䅍䅤祂䝁䅫睙杁䙁䅙党潂䝁䅫睙獂䝁䅕睏杁䕁䅅兤あ䝁䄸杢療䝁䄰睢ㅂ䡁䅍䅉坂䝁䅕䅡灂䝁䅍䅢求䡁䅍䅁ㅁ睂䅁東䅁䕁䅙䅢求䝁䅕䅤杁䕁䄰兙畂䝁䅅睚求䝁䄰党畂䡁䅑睏杁䕁䅫杢歂䡁䅕督あ䡁䅉兡桂䝁䅷䅉䉂䡁䅕䅤療䝁䄰兙あ䝁䅫睢畂䑁䅳䅉兂䡁䅉睢橂䝁䅕督穂䍁䅁兑ㅂ䡁䅑睢瑂䝁䅅䅤灂䝁䄸杢㝁䍁䅁兑祂䡁䅑兡浂䝁䅫睙灂䝁䅅䅢杁䕁䅫杢あ䝁䅕䅢獂䝁䅫睚求䝁䄴睙求䅁䅁䅡䅧偁䅉䅁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䙁䅁兙穂䡁䅍党畂䝁䅣党祂䍁䅁兑灂䡁䅉睙祂䝁䅅杚あ䍁䅁兔桂䝁䄴兤浂䝁䅅睙あ䡁䅕杣灂䝁䄴睚䅁䑁䥧䅁䕄䅁䅁杒獂䝁䅕党あ䍁䅁兔桂䝁䄴兙湂䝁䅕兢求䝁䄴䅤㝁䍁䅁䅔桂䡁䅍䅤杁䕁䄰兡獂䝁䅕䅉啂䡁䅉兙畂䡁䅍䅣療䡁䅉䅤桂䡁䅑兡療䝁䄴睏杁䕁䅕䅢求䝁䅍䅤祂䝁䅫睙杁䙁䅙党潂䝁䅫睙獂䝁䅕睏杁䕁䄰兡橂䡁䅉睢瑁䕁䄰睢楂䝁䅫䅢灂䡁䅑入㝁䍁䅁兑ㅂ䡁䅑睢畂䝁䄸兢療䡁䅕督杁䙁䅙党潂䝁䅫睙獂䝁䅕督䅁䍁䠸䅁獂䅁䅁杒獂䝁䅕党あ䍁䅁兔桂䝁䄴兙湂䝁䅕兢求䝁䄴䅤㝁䍁䅁兔灂䝁䅍杣療䍁䄰兔療䝁䅉兡獂䝁䅫䅤㕂䑁䅳䅉䉂䡁䅕䅤療䝁䄴睢瑂䝁䄸兤穂䍁䅁杖求䝁䅧兡橂䝁䅷党穂䅁䅁䅤䅣䑁䅷䅁䝂䝁䄸睢歂䍁䅁䅒求䝁䅷兡㉂䝁䅕杣㕂䑁䅳䅉偂䝁䄴䅢灂䝁䄴党杁䕁䅣杣療䝁䅍党祂䡁䅫䅁䡃睂䅁䅥䅁䕁䅙睢療䝁䅑䅉䕂䝁䅕䅢灂䡁䅙党祂䡁䅫睏杁䕁䄸杣湂䝁䅅杢灂䝁䅍睏杁䕁䅅䅢あ䝁䅕杣畂䝁䅅䅤灂䡁䅙党杁䙁䅁杣療䡁䅑党灂䝁䄴睏杁䕁䄸杢獂䝁䅫杢求䍁䅁睒祂䝁䄸睙求䡁䅉入䅁偁䡯䅁歁䅁䅁杒療䝁䄸䅚杁䕁䅑兡穂䡁䅑杣灂䝁䅉兤あ䝁䄸杣穂䅁䅁䅺䅙䉁䅷䅁䝂䝁䄸睢歂䍁䅁䅕祂䝁䄸䅚ㅂ䝁䅍䅤穂䅁䅁杒䅣䉁䅧䅁䝂䝁䄸睢歂䍁䅁杕求䡁䅑兙灂䝁䅷䅁䝃睂䅁李䅁䕁䅙睢療䝁䅑䅌杁䕁䅉党㉂䝁䅕杣桂䝁䅣党杁䝁䅅杢歂䍁䅁䅖療䝁䅉兙橂䝁䅍睢䅁乁䝙䅁十䅁䅁杒療䝁䄸䅤㍂䝁䅕兙祂䅁䅁杷䅣䍁䅁䅁䝂䝁䄸杣求䡁䅍䅤杁䙁䅁杣療䝁䅑兤橂䡁䅑督䅁䱁䠰䅁祁䅁䅁杒療䡁䅉党穂䡁䅑杣㕂䑁䅳䅉䍂䝁䅫睢瑂䝁䅅督穂䍁䅁兒畂䝁䅕杣湂䡁䅫䅁歂䅃䅁材䅁䕁䅙睢祂䝁䅕督あ䡁䅉入㝁䍁䅁睒祂䝁䅕党畂䍁䅁睑療䝁䄴督ㅂ䝁䄰党祂䍁䅁睒療䝁䄸䅚穂䅁䅁杴䅧䍁䅁䅁䝂䡁䅉党灂䝁䅣䅡あ䍁䅁睕求䡁䅉杤灂䝁䅍党䅁䉁䥣䅁㡂䅁䅁杒祂䝁䅕兡湂䝁䅧䅤杁䙁䅍党祂䡁䅙兡橂䝁䅕睏杁䕁䅫杢歂䡁䅕督あ䡁䅉兡桂䝁䅷䅉䉂䡁䅕䅤療䝁䄰兙あ䝁䅫睢畂䑁䅳䅉乂䝁䅅杣灂䝁䄴党杁䙁䅑杣桂䝁䄴督睂䝁䄸杣あ䝁䅅䅤灂䝁䄸杢䅁䡁䡣䅁佂䅁䅁杒祂䝁䅕兡湂䝁䅧䅤杁䙁䅍党祂䡁䅙兡橂䝁䅕睏杁䕁䄰兙祂䝁䅫杢求䍁䅁䅖祂䝁䅅杢穂䡁䅁睢祂䡁䅑兙あ䝁䅫睢畂䅁䅁䅯䅙䝁䅁䅁䝂䡁䅉党灂䝁䅣䅡あ䍁䅁睕求䡁䅉杤灂䝁䅍党㝁䍁䅁兔桂䡁䅉兡畂䝁䅕䅉啂䡁䅉兙畂䡁䅍䅣療䡁䅉䅤桂䡁䅑兡療䝁䄴睏杁䕁䅉兡療䝁䅙兤求䝁䅷䅁㍂䅃䅁杂䅁䕁䅣䅒䅁䅁䑫䅁䭁䅁䅁睒䕂䕁䅑兗䅁䉁䕷䅁䝁䅁䅁睒䙂䅁䅁兌䅍䅁䅯䅁䡂䕁䅕䅓䑂䅁䅁睬䅉䅁䅧䅁䡂䕁䅕杔䅁乁䑫䅁䥁䅁䅁睒䙂䙁䅙䅁橁䅂䅁权䅁䕁䅣兓䵂䕁䅑䅁い杁䅁䅃䅁䕁䅣兓呂䅁䅁睙䅉䅁䅙䅁䡂䕁䅷䅁䍃睁䅁䅃䅁䕁䅣䅔塂䅁䅁䅳䅍䅁䅙䅁䡂䕁䄰䅁坃杁䅁权䅁䕁䅣杔卂䕁䅍䅁汁睁䅁权䅁䕁䅣睔偂䕁䅣䅁浂杁䅁䅄䅁䕁䅣睔偂䕁䅣䅔䅁䍁䌰䅁䥁䅁䅁睒兂䕁䅍䅁䭄睁䅁䅃䅁䕁䅣䅕佂䅁䅁䅎䅉䅁䅯䅁䡂䙁䅉兔佂䅁䅁杣䅉䅁䅙䅁䡂䙁䅍䅁允睁䅁䅃䅁䕁䅣睖塂䅁䅁䄳䅍䉁䅷䅁䡂䝁䅅督杁䙁䅕䅤灂䝁䅷兡あ䝁䅫党穂䅁䅁睸䅙䩁䅧䅁䡂䝁䅕杢求䡁䅑兡橂䡁䅍睏杁䕁䅍党畂䡁䅑杣桂䝁䅷䅉佂䝁䅕杣㉂䝁䄸兤穂䍁䅁睕㕂䡁䅍䅤求䝁䄰睏杁䕁䅣党畂䝁䅕䅤灂䝁䅍䅉䕂䝁䅫督療䡁䅉䅚求䡁䅉睏杁䕁䅫杢浂䝁䅷兙瑂䝁䄰兙あ䝁䅫睢畂䑁䅳䅉佂䝁䅕兤祂䝁䄸䅢療䝁䅣入䅁䍁䥙䅁睃䅁䅁睒求䝁䄴党あ䝁䅫睙穂䑁䅳䅉䑂䝁䅧杣療䝁䄴兡橂䍁䅁䅒灂䡁䅍党桂䡁䅍党穂䑁䅳䅉䕂䝁䅕杣瑂䝁䅅䅤療䝁䅷睢湂䡁䅫睏杁䕁䅧党瑂䝁䅅䅤療䝁䅷睢湂䡁䅫睏杁䕁䅫兢瑂䡁䅕杢療䝁䅷睢湂䡁䅫睏杁䕁䅫杢浂䝁䅷兙瑂䝁䄰兙あ䝁䅫睢畂䑁䅳䅉偂䝁䄴睙療䝁䅷睢湂䡁䅫䅁䡃䅃䅁䅰䅁䕁䅣党畂䝁䅕䅤灂䝁䅍督㝁䍁䅁兒畂䝁䅑睢橂䡁䅉兡畂䝁䄸䅢療䝁䅣入㝁䍁䅁䅓求䝁䄰兙あ䝁䄸䅢療䝁䅣入㝁䍁䅁䅓求䡁䅁兙あ䝁䄸䅢療䝁䅣入㝁䍁䅁兓瑂䝁䄰兤畂䝁䄸䅢療䝁䅣入㝁䍁䅁杔求䡁䅁䅡祂䝁䄸䅢療䝁䅣入㝁䍁䅁睔畂䝁䅍睢獂䝁䄸睚㕂䅁䅁儶䅣䅁䅯䅁䡂䝁䄸䅢歂䅁䅁䅩䅧䍁䅯䅁䡂䡁䅉党求䝁䄴䅉䑂䝁䄸杢穂䡁䅕兢求䡁䅉䅉䡂䝁䄸睢歂䡁䅍䅁晄杂䅁杣䅁䕁䅣杣求䝁䅕杢杁䕁䅍睢畂䡁䅍兤瑂䝁䅕杣杁䕁䅣睢療䝁䅑督㝁䍁䅁䅕桂䝁䅍睡桂䝁䅣兡畂䝁䅣䅉呂䝁䅕杣㉂䝁䅫睙求䡁䅍睏杁䕁䅉兡療䝁䄰兙穂䡁䅍䅉䙂䝁䄴党祂䝁䅣入䅁䩁䥫䅁獁䅁䅁睒祂䝁䄸兤畂䝁䅑䅉啂䡁䅉兙畂䡁䅍䅣療䡁䅉䅤桂䡁䅑兡療䝁䄴䅁兄杂䅁䅃䅁䕁䅧兑䵂䅁䅁䅇䅍䅁䅧䅁䥂䕁䅅睕䅁䥁䍙䅁䭁䅁䅁䅓䍂䕁䅅杔䅁䍁䍍䅁䥁䅁䅁䅓䑂䕁䅅䅁牂杁䅁杂䅁䕁䅧䅒䅁䙁䑙䅁䥁䅁䅁䅓䙂䙁䅍䅁千睁䅁䅃䅁䕁䅧兓䡂䅁䅁睔䅉䅁䅧䅁䥂䕁䅫兓䅁䭁䑣䅁䥁䅁䅁䅓䵂䙁䅑䅁䩂杁䅁权䅁䕁䅧睔䵂䙁䅧䅁呂睁䅁䅃䅁䕁䅧睔佂䅁䅁杓䅉䅁䅧䅁䥂䙁䅁兒䅁䵁䑣䅁䥁䅁䅁䅓兂䙁䅅䅁灄杁䅁䅃䅁䕁䅧杕䵂䅁䅁児䅍䅁䅯䅁䥂䙁䅍兓䑂䅁䅁儳䅍䅁䅧䅁䥂䙁䅍䅖䅁䥁䍣䅁䥁䅁䅁䅓呂䙁䅫䅁捂睁䅁权䅁䕁䅧兖䍂䕁䅉䅁佄睁䅁䅃䅁䕁䅧兖乂䅁䅁兎䅍䅁䅧䅁䥂䙁䅣兔䅁䅁䐴䅁奁䅁䅁䅓求䝁䅅䅢あ䝁䅧䅉䑂䝁䅅杣求䅁䅁杓䅙䍁䅷䅁䥂䝁䅕兙獂䡁䅑䅡杁䕁䅍兙祂䝁䅕䅉䙂䡁䅅兤灂䡁䅁兢求䝁䄴䅤䅁乁䠸䅁䝂䅁䅁䅓求䝁䅅䅢あ䝁䅧䅉䑂䝁䅅杣求䍁䅁兒硂䡁䅕兡睂䝁䄰党畂䡁䅑䅉桂䝁䄴䅚杁䙁䅍党祂䡁䅙兡橂䝁䅕督䅁䙁䜴䅁䝂䅁䅁䅓求䝁䅅䅢あ䝁䅧䅉䑂䝁䅅杣求䍁䅁兒硂䡁䅕兡睂䝁䄰党畂䡁䅑䅉桂䝁䄴䅚杁䙁䅍兤睂䡁䅁䅢灂䝁䅕督䅁䕁䝣䅁畁䅁䅁䅓求䝁䅅䅢あ䝁䅧䅉䑂䝁䅅杣求䍁䅁杒桂䝁䅍兡獂䝁䅫䅤灂䝁䅕督䅁䝁䝅䅁䝂䅁䅁䅓求䝁䅅䅢あ䝁䅧䅉䑂䝁䅅杣求䍁䅁䅕祂䝁䄸杤灂䝁䅑党祂䡁䅍䅉桂䝁䄴䅚杁䙁䅍党祂䡁䅙兡橂䝁䅕督䅁䕁䜰䅁歁䅁䅁䅓求䝁䅅䅢あ䝁䅧䅉䑂䝁䅅杣求䍁䅁杕䙂䕁䅫䅖穂䅁䅁睉䅧䍁䅯䅁䥂䝁䅕兙獂䡁䅑䅡杁䕁䅍兙祂䝁䅕䅉呂䝁䅕杣㉂䝁䅫睙求䡁䅍䅁㍁杂䅁杋䅁䕁䅧党桂䝁䅷䅤潂䍁䅁睑桂䡁䅉党杁䙁䅍兤睂䡁䅁䅢灂䝁䅕督䅁䥁䠴䅁畁䅁䅁䅓求䝁䅅䅢あ䝁䅧䅉䑂䝁䅅杣求䍁䅁䅖求䝁䅍䅡畂䝁䄸䅢療䝁䅣入䅁䕁䡉䅁㙃䅁䅁䅓求䝁䅅䅢あ䝁䅧䅉䕂䝁䅫兙湂䝁䄴睢穂䡁䅑兡橂䡁䅍睏杁䕁䅅杣あ䝁䅫杚灂䝁䅍兡桂䝁䅷䅉䩂䝁䄴䅤求䝁䅷䅢灂䝁䅣党畂䝁䅍党㝁䍁䅁睑桂䡁䅉䅚灂䝁䄸杤桂䡁䅍睙ㅂ䝁䅷兙祂䑁䅳䅉䥂䝁䅕兢桂䡁䅑睢獂䝁䄸睚㕂䑁䅳䅉䩂䝁䄰兢ㅂ䝁䄴睢獂䝁䄸睚㕂䑁䅳䅉呂䡁䅕杣湂䝁䅕杣㕂䅁䅁睇䅧䡁䅑䅁䥂䝁䅕兙獂䡁䅑䅡杁䕁䅑兡桂䝁䅣杢療䡁䅍䅤灂䝁䅍督㝁䍁䅁兑穂䡁䅍兡穂䡁䅑党歂䍁䅁䅔灂䡁䅙兡畂䝁䅣睏杁䕁䅕杢歂䍁䄰睢浂䍁䄰䅔灂䝁䅙党杁䙁䅁䅢桂䝁䄴杢灂䝁䄴睚䅁䡁䝅䅁歄䅁䅁䅓求䝁䅅䅢あ䝁䅧䅉䕂䝁䅫兙湂䝁䄴睢穂䡁䅑兡橂䡁䅍睏杁䕁䅍兙祂䝁䅑兡療䡁䅙兙穂䝁䅍兤獂䝁䅅杣㝁䍁䅁睒桂䡁䅍䅤祂䝁䄸党畂䡁䅑党祂䝁䄸䅢療䝁䅣入㝁䍁䅁兓瑂䝁䄰兤畂䝁䄸䅢療䝁䅣入㝁䍁䅁兓畂䝁䅙党橂䡁䅑兡療䡁䅕督杁䕁䅑兡穂䝁䅕兙穂䝁䅕督㝁䍁䅁杔求䡁䅕杣療䝁䅷睢湂䡁䅫睏杁䙁䅁兙灂䝁䄴䅉乂䝁䅅杢桂䝁䅣党瑂䝁䅕杢あ䅁䅁兔䅧䵁䄴䅁䥂䝁䅕兙獂䡁䅑䅡杁䕁䅑兡桂䝁䅣杢療䡁䅍䅤灂䝁䅍督㝁䍁䅁睑桂䡁䅉䅚灂䝁䄸杤桂䡁䅍睙ㅂ䝁䅷兙祂䑁䅳䅉䡂䝁䅕杢求䡁䅑兡橂䍁䅁䅒灂䡁䅍睢祂䝁䅑党祂䑁䅳䅉䥂䝁䅕兢桂䡁䅑睢獂䝁䄸睚㕂䑁䅳䅉䩂䝁䄴杚獂䝁䅅兢瑂䝁䅅䅤灂䝁䄸杢㝁䍁䅁杔求䡁䅕杣療䝁䅷睢湂䡁䅫睏杁䙁䅉党穂䡁䅁兡祂䝁䅅䅤療䡁䅉入䅁䙁䡧䅁㙄䅁䅁䅓求䝁䅅䅢あ䝁䅧䅉䕂䝁䅫兙湂䝁䄴睢穂䡁䅑兡橂䡁䅍睏杁䕁䅍兙祂䝁䅑兡療䡁䅙兙穂䝁䅍兤獂䝁䅅杣㝁䍁䅁兓瑂䝁䄰兤畂䝁䄸䅢療䝁䅣入㝁䍁䅁兓畂䝁䅙党橂䡁䅑兡療䡁䅕督杁䕁䅑兡穂䝁䅕兙穂䝁䅕督㝁䍁䅁睔畂䝁䅍睢獂䝁䄸睚㕂䑁䅳䅉兂䡁䅕䅢瑂䝁䄸杢療䝁䅷睢湂䡁䅫睏杁䙁䅉党穂䡁䅁兡祂䝁䅅䅤療䡁䅉入㝁䍁䅁兖あ䝁䅫䅢灂䡁䅑入杁䙁䅍睙桂䝁䅷党杁䙁䅍睢獂䝁䅅杣䅁䥁䡧䅁潃䅁䅁䅓求䝁䅅䅢あ䝁䅧䅉䕂䝁䅫兙湂䝁䄴睢穂䡁䅑兡橂䡁䅍睏杁䕁䅍兙祂䝁䅑兡療䡁䅙兙穂䝁䅍兤獂䝁䅅杣㝁䍁䅁兓畂䡁䅑党祂䝁䄴兙獂䍁䅁䅒灂䡁䅍党桂䡁䅍党穂䑁䅳䅉佂䝁䅕兤祂䝁䄸䅢療䝁䅣入㝁䍁䅁睔畂䝁䅍睢獂䝁䄸睚㕂䑁䅳䅉噂䡁䅉睢獂䝁䄸睚㕂䅁䅁睦䅣䩁䅑䅁䥂䝁䅕兙獂䡁䅑䅡杁䕁䅑兡桂䝁䅣杢療䡁䅍䅤灂䝁䅍督㝁䍁䅁䅒求䝁䄴䅤灂䡁䅍䅤祂䡁䅫睏杁䕁䅫杢浂䝁䅕睙あ䝁䅫睢ㅂ䡁䅍䅉䕂䝁䅫督求䝁䅅督求䡁䅍睏杁䕁䄸杣あ䝁䅧睢睂䝁䅅党歂䝁䅫睙穂䑁䅳䅉呂䡁䅕杣湂䝁䅕杣㕂䅁䅁䄴䅣䵁䅧䅁䥂䝁䅕兙獂䡁䅑䅡杁䕁䅑兡桂䝁䅣杢療䡁䅍䅤灂䝁䅍督㝁䍁䅁䅒灂䝁䅅杙求䡁䅑党穂䑁䅳䅉䑂䝁䅅杣歂䝁䅫睢㉂䝁䅅督橂䡁䅕䅢桂䡁䅉睏杁䕁䅫杢浂䝁䅕睙あ䝁䅫睢ㅂ䡁䅍䅉䕂䝁䅫督求䝁䅅督求䡁䅍睏杁䕁䄴党ㅂ䡁䅉睢獂䝁䄸睚㕂䑁䅳䅉偂䝁䄴睙療䝁䅷睢湂䡁䅫睏杁䙁䅉党穂䡁䅁兡祂䝁䅅䅤療䡁䅉入䅁佁䡙䅁睃䅁䅁䅓求䝁䅅䅢あ䝁䅧䅉䕂䝁䅫兙湂䝁䄴睢穂䡁䅑兡橂䡁䅍睏杁䕁䅕杢歂䝁䄸睙祂䝁䅫杢療䝁䅷睢湂䡁䅫睏杁䕁䅧党瑂䝁䅅䅤療䝁䅷睢湂䡁䅫睏杁䕁䅫兢瑂䡁䅕杢療䝁䅷睢湂䡁䅫睏杁䕁䄴党ㅂ䡁䅉睢獂䝁䄸睚㕂䑁䅳䅉偂䝁䄴睙療䝁䅷睢湂䡁䅫睏杁䙁䅕杣療䝁䅷睢湂䡁䅫䅁捁䅃䅁杏䅁䕁䅧党桂䝁䅷䅤潂䍁䅁䅒灂䝁䅅睚畂䝁䄸督あ䝁䅫睙穂䑁䅳䅉䡂䝁䅕杢求䡁䅑兡橂䡁䅍䅁坂睂䅁杪䅁䕁䅧党桂䝁䅷䅤潂䍁䅁䅒灂䝁䅅睚畂䝁䄸督あ䝁䅫睙穂䑁䅳䅉䡂䝁䅕杢求䡁䅑兡橂䡁䅍睏杁䙁䅁杣療䝁䅍党穂䡁䅍䅉䉂䡁䅕䅤療䝁䄰兙あ䝁䅫睢畂䑁䅳䅉䩂䝁䄰兢ㅂ䝁䄴睢獂䝁䄸睚㕂䑁䅳䅉坂䝁䅅睙橂䝁䅫杢求䡁䅍䅁䕃䅃䅁䄶䅁䕁䅧党桂䝁䅷䅤潂䍁䅁䅒灂䝁䅅睚畂䝁䄸督あ䝁䅫睙穂䑁䅳䅉䩂䝁䄰兙湂䝁䅕䅉卂䝁䅕睙療䝁䅣杢灂䡁䅑兡療䝁䄴睏杁䕁䅅兤湂䝁䄰党畂䡁䅑党歂䍁䅁杕求䝁䅅䅢灂䡁䅑入㝁䍁䅁兑祂䡁䅑兡浂䝁䅫睙灂䝁䅅䅢杁䕁䅫杢あ䝁䅕䅢獂䝁䅫睚求䝁䄴睙求䑁䅳䅉佂䝁䅕兤祂䝁䄸䅢療䝁䅣入㝁䍁䅁睔祂䡁䅑䅡療䡁䅁兙求䝁䅑兡橂䡁䅍睏杁䙁䅍兤祂䝁䅣党祂䡁䅫䅁䵁䅃䅁杲䅁䕁䅧党桂䝁䅷䅤潂䍁䅁䅒灂䝁䅅睚畂䝁䄸督あ䝁䅫睙穂䑁䅳䅉乂䕁䅧党桂䝁䅷䅤潂䑁䅳䅉䕂䝁䅫兙楂䝁䅕䅤求䡁䅍睏杁䕁䅫兢瑂䡁䅕杢療䝁䅷睢湂䡁䅫睏杁䕁䄴党ㅂ䡁䅉睢獂䝁䄸睚㕂䑁䅳䅉兂䡁䅕䅢瑂䝁䄸杢療䝁䅷睢湂䡁䅫睏杁䙁䅉党穂䡁䅁兡祂䝁䅅䅤療䡁䅉入䅁佁䝳䅁䵄䅁䅁䅓求䝁䅅䅢あ䝁䅧䅉䕂䝁䅫兙湂䝁䄴睢穂䡁䅑兡橂䡁䅍睏杁䕁䄰䅓求䝁䅅䅢あ䝁䅧睏杁䕁䄴兤あ䡁䅉兙橂䝁䅕兤あ䝁䅫睙桂䝁䅷睏杁䙁䅍䅢求䝁䅕䅣杁䙁䅑党橂䝁䅧杢療䝁䅷睢湂䡁䅫睏杁䕁䅑党畂䡁䅑兡穂䡁䅑杣㕂䑁䅳䅉兂䝁䅅兡畂䍁䅁兔桂䝁䄴兙湂䝁䅕兢求䝁䄴䅤㝁䍁䅁杕求䡁䅍䅣灂䡁䅉兙あ䝁䄸杣㕂䅁䅁兇䅣䱁䅷䅁䥂䝁䅕兙獂䡁䅑䅡杁䕁䅑兡桂䝁䅣杢療䡁䅍䅤灂䝁䅍督㝁䍁䅁兔䥂䝁䅕兙獂䡁䅑䅡㝁䍁䅁睔ㅂ䡁䅑䅣桂䡁䅑兡求䝁䄴䅤杁䕁䅍兙祂䝁䅕睏杁䕁䅍兙祂䝁䅑兡療䡁䅙兙穂䝁䅍兤獂䝁䅅杣㝁䍁䅁杔求䡁䅕杣療䝁䅷睢湂䡁䅫睏杁䙁䅉党穂䡁䅁兡祂䝁䅅䅤療䡁䅉入㝁䍁䅁睕ㅂ䡁䅉睚求䡁䅉入䅁乁䡷䅁敄䅁䅁䅓求䝁䅅䅢あ䝁䅧䅉䕂䝁䅫兙湂䝁䄴睢穂䡁䅑兡橂䡁䅍睏杁䕁䄰䅓求䝁䅅䅢あ䝁䅧睏杁䙁䅍党畂䡁䅍睢祂䡁䅍睏杁䕁䄰兙橂䝁䅧兡畂䝁䅕䅉䵂䝁䅕兙祂䝁䄴兡畂䝁䅣睏杁䙁䅣党桂䡁䅉兙楂䝁䅷党穂䑁䅳䅉兂䡁䅉睢橂䝁䅕督穂䍁䅁兑ㅂ䡁䅑睢瑂䝁䅅䅤灂䝁䄸杢㝁䍁䅁兑祂䡁䅑兡浂䝁䅫睙灂䝁䅅䅢杁䕁䅫杢あ䝁䅕䅢獂䝁䅫睚求䝁䄴睙求䅁䅁兌䅣偁䅉䅁䥂䝁䅕兙獂䡁䅑䅡杁䕁䅑兡桂䝁䅣杢療䡁䅍䅤灂䝁䅍督㝁䍁䅁兔桂䝁䅍䅡灂䝁䄴党杁䕁䅷党桂䡁䅉杢灂䝁䄴睚㝁䍁䅁睒求䝁䄴党あ䝁䅫睙穂䑁䅳䅉䉂䡁䅉䅤灂䝁䅙兡橂䝁䅫兙獂䍁䅁兓畂䡁䅑党獂䝁䅷兡湂䝁䅕杢橂䝁䅕睏杁䕁䅣党畂䝁䅕䅤灂䝁䅍䅉䕂䝁䅫督療䡁䅉䅚求䡁䅉睏杁䕁䄸杢橂䝁䄸䅢療䝁䅣入㝁䍁䅁杕求䡁䅁杣療䝁䅑兤橂䡁䅑兡㉂䝁䅕䅉䥂䝁䅕兙獂䡁䅑䅡䅁䑁䥁䅁㡁䅁䅁䅓求䝁䅅䅢あ䝁䅧䅉䕂䝁䅫兙湂䝁䄴睢穂䡁䅑兡橂䡁䅍睏杁䕁䄴党ㅂ䡁䅉睢獂䝁䄸睚㕂䅁䅁朲䅣䭁䅉䅁䥂䝁䅕兙獂䡁䅑䅡杁䕁䅑兡桂䝁䅣杢療䡁䅍䅤灂䝁䅍督㝁䍁䅁杔求䡁䅕杣療䡁䅍睙灂䝁䅕杢橂䝁䅕睏杁䕁䅍兙祂䝁䅑兡療䡁䅙兙穂䝁䅍兤獂䝁䅅杣㝁䍁䅁兓瑂䝁䄰兤畂䝁䄸䅢療䝁䅣入㝁䍁䅁杔求䡁䅕杣療䝁䅷睢湂䡁䅫睏杁䙁䅍兤祂䝁䅣党祂䡁䅫䅁楄睂䅁䅹䅁䕁䅧党桂䝁䅷䅤潂䍁䅁䅒灂䝁䅅睚畂䝁䄸督あ䝁䅫睙穂䑁䅳䅉佂䝁䅕兤祂䝁䄸督橂䝁䅫党畂䝁䅍党㝁䍁䅁睒求䝁䄴党あ䝁䅫睙穂䑁䅳䅉䉂䡁䅉䅤灂䝁䅙兡橂䝁䅫兙獂䍁䅁兓畂䡁䅑党獂䝁䅷兡湂䝁䅕杢橂䝁䅕睏杁䕁䅫杢浂䝁䅕睙あ䝁䅫睢ㅂ䡁䅍䅉䕂䝁䅫督求䝁䅅督求䡁䅍睏杁䕁䄴党ㅂ䡁䅉睢獂䝁䄸睚㕂䅁䅁杤䅣乁䅷䅁䥂䝁䅕兙獂䡁䅑䅡杁䕁䅑兡桂䝁䅣杢療䡁䅍䅤灂䝁䅍督㝁䍁䅁杔求䡁䅕杣療䡁䅍睙灂䝁䅕杢橂䝁䅕睏杁䙁䅍䅢求䝁䅕䅣杁䙁䅑党橂䝁䅧杢療䝁䅷睢湂䡁䅫睏杁䕁䅍兙祂䝁䅑兡療䡁䅙兙穂䝁䅍兤獂䝁䅅杣㝁䍁䅁杔求䡁䅕杣療䝁䅷睢湂䡁䅫睏杁䙁䅍兤祂䝁䅣党祂䡁䅫睏杁䕁䅑兡湂䝁䅫䅤桂䝁䅷䅉乂䝁䅕杢あ䝁䅅䅢杁䕁䅧党桂䝁䅷䅤潂䅁䅁睔䅧乁䅧䅁䥂䝁䅕兙獂䡁䅑䅡杁䕁䅑兡桂䝁䅣杢療䡁䅍䅤灂䝁䅍督㝁䍁䅁睔ㅂ䡁䅑䅣桂䡁䅑兡求䝁䄴䅤杁䕁䅍兙祂䝁䅕睏杁䕁䅅督穂䝁䅫督あ䝁䅕䅚杁䕁䅷兡㉂䝁䅫杢湂䑁䅳䅉䑂䝁䅅杣歂䝁䅫睢㉂䝁䅅督橂䡁䅕䅢桂䡁䅉睏杁䕁䄴党睂䝁䅧杣療䝁䅷睢湂䡁䅫睏杁䕁䄸杣あ䝁䅧睢睂䝁䅅党歂䝁䅫睙穂䑁䅳䅉卂䝁䅕督睂䝁䅫杣桂䡁䅑睢祂䡁䅫䅁㕁䅃䅁杉䅁䕁䅧睢瑂䝁䅕䅉䝂䡁䅕杣畂䝁䅫督潂䝁䅫杢湂䡁䅍䅁䥂杂䅁杉䅁䕁䅧睢瑂䝁䅕䅉䩂䝁䄰䅣祂䝁䄸杤求䝁䄰党畂䡁䅑䅁㥄睂䅁䅍䅁䕁䅧睢瑂䝁䅕䅉䩂䝁䄰䅣祂䝁䄸杤求䝁䄰党畂䡁䅑䅉卂䝁䅕䅤桂䝁䅫䅢䅁䡁䡉䅁䝂䅁䅁䅓療䝁䄰党杁䕁䅫兢睂䡁䅉睢㉂䝁䅕兢求䝁䄴䅤㝁䍁䅁睑療䝁䄴䅤求䝁䄴䅤杁䕁䅍杣求䝁䅅䅤灂䝁䄸杢䅁䉁䠰䅁䍄䅁䅁䅓療䝁䄰党杁䕁䅫兢睂䡁䅉睢㉂䝁䅕兢求䝁䄴䅤㝁䍁䅁睑ㅂ䡁䅍䅤療䝁䄰党祂䍁䅁杕求䝁䅷兙あ䝁䅫睢畂䡁䅍䅡灂䡁䅁䅉乂䝁䅅杢桂䝁䅣党瑂䝁䅕杢あ䑁䅳䅉䙂䍁䄰䅢求䝁䅅杣畂䝁䅫杢湂䑁䅳䅉䑂䝁䄸杢あ䝁䅕杢あ䍁䅁睑祂䝁䅕兙あ䝁䅫睢畂䑁䅳䅉呂䝁䄰兙祂䡁䅑䅉䑂䝁䅷睢あ䝁䅧兡畂䝁䅣䅁摃䅃䅁朵䅁䕁䅧睢瑂䝁䅕䅉䩂䝁䄰䅣祂䝁䄸杤求䝁䄰党畂䡁䅑睏杁䕁䅫杢歂䡁䅕督あ䡁䅉兡桂䝁䅷䅉䉂䡁䅕䅤療䝁䄰兙あ䝁䅫睢畂䑁䅳䅉呂䝁䅕杢穂䝁䄸杣穂䑁䅳䅉呂䝁䄰兙祂䡁䅑䅉䍂䡁䅕兡獂䝁䅑兡畂䝁䅣睏杁䕁䅍睢畂䡁䅑杣桂䝁䅍䅤杁䕁䄰兙畂䝁䅅睚求䝁䄰党畂䡁䅑䅉呂䝁䄸杚あ䡁䅣兙祂䝁䅕睏杁䙁䅁杣療䝁䅍党穂䡁䅍䅉䉂䡁䅕䅤療䝁䄰兙あ䝁䅫睢畂䅁䅁睗䅣䕁䅷䅁䥂䝁䄸兢求䍁䅁兓瑂䡁䅁杣療䡁䅙党瑂䝁䅕杢あ䑁䅳䅉䩂䝁䄴杚求䝁䅍䅤灂䝁䄸兤穂䍁䅁䅒灂䡁䅍党桂䡁䅍党穂䅁䅁督䅧䕁䅧䅁䥂䝁䄸兢求䍁䅁兓瑂䡁䅁杣療䡁䅙党瑂䝁䅕杢あ䑁䅳䅉兂䝁䄸䅢獂䡁䅕䅤灂䝁䄸杢杁䕁䅍睢畂䡁䅑杣療䝁䅷䅁灂䅃䅁杇䅁䕁䅧睢瑂䝁䅕杙ㅂ䝁䅫䅢歂䝁䅫杢湂䅁䅁来䅣䍁䅷䅁䥂䝁䄸兢求䝁䅙兤祂䝁䄴兡穂䝁䅧兡畂䝁䅣䅉卂䝁䅕䅤桂䝁䅫䅢䅁䱁䡫䅁畁䅁䅁䅓療䡁䅑党獂䍁䅁兙畂䝁䅑䅉卂䝁䅕督療䡁䅉䅤杁䙁䅉兒䩂䙁䅑督䅁䡁䥑䅁䍂䅁䅁䅓療䡁䅑党獂䡁䅍䅌杁䙁䅉党穂䝁䄸杣あ䡁䅍䅉桂䝁䄴䅚杁䕁䅍杣ㅂ䝁䅫督求䍁䅁䅔灂䝁䄴党穂䅁䅁䄳䅙䕁䅁䅁䥂䝁䄸䅤求䝁䅷督獁䍁䅁杕求䡁䅍䅤桂䡁䅕杣桂䝁䄴䅤穂䍁䅁兙畂䝁䅑䅉䵂䝁䅕兡穂䡁䅕杣求䅁䅁睺䅙䍁䅯䅁䥂䝁䄸兤穂䝁䅕䅡療䝁䅷䅚杁䕁䅅䅣睂䝁䅷兡桂䝁䄴睙求䡁䅍䅁剃䅃䅁杊䅁䕁䅧睢ㅂ䡁䅍党潂䝁䄸䅢歂䍁䅁䅒ㅂ䡁䅉兙楂䝁䅷党穂䅁䅁眹䅙䕁䅁䅁䥂䝁䄸兤穂䝁䅕䅡療䝁䅷䅚杁䝁䅅杢歂䍁䅁䅕求䡁䅉督療䝁䄴兙獂䍁䅁䅕祂䝁䄸䅚ㅂ䝁䅍䅤穂䅁䅁䅕䅣䕁䄴䅁䥂䡁䅕兢桂䝁䄴䅉卂䝁䅕督療䡁䅕杣橂䝁䅕䅉桂䝁䄴䅚杁䕁䅕兢睂䝁䅷睢㕂䝁䄰党畂䡁䅑䅉呂䝁䅕杣㉂䝁䅫睙求䡁䅍䅁塃杂䅁䅃䅁䕁䅫村乂䅁䅁兓䅍䅁䅧䅁䩂䕁䅍兒䅁䝁䍉䅁䭁䅁䅁兓䕂䙁䅧䅗䅁䵁䍙䅁䥁䅁䅁兓䙂䙁䅧䅁畃睁䅁䅃䅁䕁䅫杒䝂䅁䅁兗䅉䅁䅯䅁䩂䕁䅷兔佂䅁䅁兄䅉䅁䅯䅁䩂䕁䄴睑婂䅁䅁杊䅉䅁䅯䅁䩂䕁䄴䅖䑂䅁䅁睧䅍䅁䅯䅁䩂䕁䄴䅖噂䅁䅁䅉䅉䅁䅯䅁䩂䕁䄴杖䥂䅁䅁兯䅍䅁䅙䅁䩂䙁䅁䅁煁睁䅁䅃䅁䕁䅫䅕䡂䅁䅁兪䅍䉁䅷䅁䩂䙁䅅䅖硁䑁䅫免㍁䑁䅧睍ㅁ䑁䅅兎㑁䅁䅁兓䅑䅁䅧䅁䩂䙁䅅杖䅁乁䍁䅁睁䅁䅁兓剂䙁䄸兑坂䕁䅣睘䕂䕁䅫䅔噂䙁䅑睘呂䕁䅧兑卂䕁䅕睕時䕁䄸兖啂䅁䅁充䅁䉁䅧䅁䩂䙁䅅睘䑂䕁䅅䅔䙂䕁䄴䅒䉂䙁䅉䅁乁䅂䅁䅉䅁䕁䅫兕時䕁䅍睔佂䙁䅍䅖䩂䙁䅑兖䙂䕁䄴䅖呂䅁䅁允䅁䑁䅉䅁䩂䙁䅅睘䕂䕁䅫䅔噂䙁䅑睘䙂䙁䅁睕時䕁䅅杒啂䕁䅕杕時䕁䅕䅗啂䙁䅉兑䅁䝁䕳䅁歁䅁䅁兓剂䙁䄸䅒䩂䕁䅷兖啂䙁䄸兒兂䙁䅍睘佂䕁䄸杕乂䅁䅁权䅁䉁䅧䅁䩂䙁䅅睘䩂䕁䄴䅒噂䙁䅍䅖卂䙁䅫䅁捁杂䅁䅊䅁䕁䅫兕時䕁䅫杔䕂䙁䅕睕啂䙁䅉兗時䕁䅣杕偂䙁䅕䅕䅁䉁䝯䅁潁䅁䅁兓剂䙁䄸䅕卂䕁䅫兔䉂䙁䅉兗時䕁䅫杔䕂䙁䅕睕啂䙁䅉兗䅁䉁䜴䅁啁䅁䅁兓剂䙁䄸睕䙂䕁䅍䅖偂䙁䅉䅁奁杂䅁杂䅁䕁䅫杕䅁䵁䍣䅁䥁䅁䅁兓卂䕁䄰䅁权睁䅁权䅁䕁䅫睕卂䕁䅣䅁䵂杁䅁杂䅁䕁䅫䅖䅁䉁䑙䅁䍂䅁䅁兓啂䍁䅁睑療䝁䄴督ㅂ䝁䅷䅤灂䝁䄴睚杁䝁䅅杢歂䍁䅁睔あ䝁䅧党祂䍁䅁睕求䡁䅉杤灂䝁䅍党穂䅁䅁䅁䅣䉁䅧䅁䩂䙁䅑䅉呂䝁䅕杣㉂䝁䅫睙求䡁䅍䅁橁睂䅁䅃䅁䕁䅫䅖塂䅁䅁杊䅍䅁䅧䅁䩂䙁䅙杗䅁䡁䑁䅁权䅁䅁兓瑂䡁䅁兙橂䡁䅑䅉䩂䝁䄴杤求䡁䅍䅤灂䝁䄴睚㝁䍁䅁兔䥂䝁䅕兙獂䡁䅑䅡㝁䍁䅁兒瑂䡁䅁䅢療䡁䅫党求䍁䅁村求䝁䄴党浂䝁䅫䅤穂䑁䅳䅉䙂䝁䄰䅣獂䝁䄸入求䝁䅕䅉䉂䡁䅍督灂䡁䅍䅤桂䝁䄴睙求䍁䅁䅕祂䝁䄸睚祂䝁䅅兢杁䍁䅧兒䉂䙁䅁克䅁䱁䥳䅁獂䅁䅁兓畂䝁䅑党睂䝁䅕杢歂䝁䅕杢あ䍁䅁䅕療䡁䅣党祂䍁䅁兙畂䝁䅑䅉卂䝁䅕杢求䡁䅣兙楂䝁䅷党杁䕁䅕䅢求䝁䅍䅤祂䝁䅫睙灂䡁䅑入杁䙁䅁杣療䝁䅑兤橂䝁䅕杣穂䅁䅁兣䅧䱁䅷䅁䩂䝁䄴䅚ㅂ䡁䅍䅤祂䝁䅫兙獂䍁䅁兑ㅂ䡁䅑睢瑂䝁䅅䅤灂䝁䄸杢㝁䍁䅁睍䕂䍁䅁䅕祂䝁䅫杢あ䝁䅫杢湂䑁䅳䅉䑂䝁䄸兢瑂䝁䅕杣橂䝁䅫兙獂䍁䅁睕睂䝁䅅睙求䍁䅁䅔桂䡁䅕杢橂䝁䅧睏杁䙁䅁兙穂䡁䅍党畂䝁䅣党祂䍁䅁兑灂䡁䅉睙祂䝁䅅杚あ䍁䅁兔桂䝁䄴兤浂䝁䅅睙あ䡁䅕杣灂䝁䄴睚䅁䍁䥧䅁敄䅁䅁兓畂䝁䅑兤穂䡁䅑杣灂䝁䅅䅢杁䕁䅅兤あ䝁䄸兢桂䡁䅑兡療䝁䄴睏杁䕁䅅兤あ䝁䅧睢祂䝁䅫来桂䡁䅑兡療䝁䄴䅉桂䝁䄴䅚杁䕁䅅睙橂䝁䅕督穂䍁䅁睑療䝁䄴䅤祂䝁䄸䅢㝁䍁䅁䅒桂䡁䅑兙杁䙁䅁杣療䡁䅑党橂䡁䅑兡療䝁䄴睏杁䙁䅁杣療䝁䅍党穂䡁䅍䅉䉂䡁䅕䅤療䝁䄰兙あ䝁䅫睢畂䑁䅳䅉佂䝁䅕䅤㍂䝁䄸杣牂䍁䅁睕求䝁䅍兤祂䝁䅫䅤㕂䅁䅁杷䅧䵁䅙䅁䩂䝁䄴䅚ㅂ䡁䅍䅤祂䝁䅫兙獂䍁䅁兑ㅂ䡁䅑睢瑂䝁䅅䅤灂䝁䄸杢㝁䍁䅁䅕潂䡁䅫督灂䝁䅍兙獂䍁䅁睕求䝁䅍兤祂䝁䅫䅤㕂䑁䅳䅉呂䝁䅕杢穂䝁䄸杣穂䑁䅳䅉呂䝁䄰兙祂䡁䅑䅉䍂䡁䅕兡獂䝁䅑兡畂䝁䅣睏杁䕁䅣睢㉂䙁䅑党橂䝁䅧睏杁䕁䅑兙あ䝁䅅䅉䑂䝁䅕杢あ䝁䅕杣杁䙁䅑党橂䝁䅧杢療䝁䅷睢湂䡁䅫䅁奄睂䅁䅖䅁䕁䅫杢歂䡁䅕督あ䡁䅉兡桂䝁䅷䅉䉂䡁䅕䅤療䝁䄰兙あ䝁䅫睢畂䑁䅳䅉兂䡁䅉睢橂䝁䅕督穂䍁䅁兑ㅂ䡁䅑睢瑂䝁䅅䅤灂䝁䄸杢䅁䉁䡳䅁睂䅁䅁兓畂䝁䅑兤穂䡁䅑杣灂䝁䅅䅢杁䕁䅅兤あ䝁䄸兢桂䡁䅑兡療䝁䄴睏杁䙁䅍党畂䡁䅍睢祂䡁䅍睏杁䕁䅅杣あ䝁䅫杚灂䝁䅍兡桂䝁䅷䅉䩂䝁䄴䅤求䝁䅷䅢灂䝁䅣党畂䝁䅍党䅁䱁䤸䅁浂䅁䅁兓畂䝁䅑兤穂䡁䅑杣灂䝁䅅䅢杁䕁䅅兤あ䝁䄸兢桂䡁䅑兡療䝁䄴睏杁䙁䅍党畂䡁䅍睢祂䡁䅍睏杁䙁䅁杣療䝁䅍党穂䡁䅍䅉䉂䡁䅕䅤療䝁䄰兙あ䝁䅫睢畂䅁䅁䅱䅣䡁䄴䅁䩂䝁䄴䅚ㅂ䡁䅍䅤祂䝁䅫兙獂䍁䅁兑ㅂ䡁䅑睢瑂䝁䅅䅤灂䝁䄸杢㝁䍁䅁睕求䝁䄴督療䡁䅉督㝁䍁䅁睕灂䝁䄰兤獂䝁䅅䅤灂䝁䄸杢㝁䍁䅁䅕祂䝁䄸睙求䡁䅍督杁䕁䅅兤あ䝁䄸兢桂䡁䅑兡療䝁䄴䅁千睂䅁杭䅁䕁䅫杢歂䡁䅕督あ䡁䅉兡桂䝁䅷䅉䉂䡁䅕䅤療䝁䄰兙あ䝁䅫睢畂䑁䅳䅉呂䝁䅕杢穂䝁䄸杣穂䑁䅳䅉呂䝁䅫兢ㅂ䝁䅷兙あ䝁䅫睢畂䑁䅳䅉呂䝁䄰兙祂䡁䅑䅉䙂䝁䄴党祂䝁䅣入㝁䍁䅁䅕祂䝁䄸睙求䡁䅍督杁䕁䅅兤あ䝁䄸兢桂䡁䅑兡療䝁䄴䅁牄睂䅁朴䅁䕁䅫杢歂䡁䅕督あ䡁䅉兡桂䝁䅷䅉䉂䡁䅕䅤療䝁䄰兙あ䝁䅫睢畂䑁䅳䅉呂䝁䅕杢穂䝁䄸杣穂䑁䅳䅉呂䝁䄰兙祂䡁䅑䅉䍂䡁䅕兡獂䝁䅑兡畂䝁䅣睏杁䙁䅁杣療䝁䅍党穂䡁䅍䅉䉂䡁䅕䅤療䝁䄰兙あ䝁䅫睢畂䑁䅳䅉佂䝁䅕䅤㍂䝁䄸杣牂䍁䅁睕求䝁䅍兤祂䝁䅫䅤㕂䑁䅳䅉䕂䝁䅅䅤桂䍁䅁睑求䝁䄴䅤求䡁䅉䅉啂䝁䅕睙潂䝁䄴睢獂䝁䄸睚㕂䑁䅳䅉ㅁ䕁䅣䅁䱂睂䅁杺䅁䕁䅫杢歂䡁䅕督あ䡁䅉兡桂䝁䅷䅉䉂䡁䅕䅤療䝁䄰兙あ䝁䅫睢畂䑁䅳䅉呂䝁䅕杢穂䝁䄸杣穂䑁䅳䅉呂䝁䄰兙祂䡁䅑䅉䍂䡁䅕兡獂䝁䅑兡畂䝁䅣睏杁䙁䅍兢桂䡁䅉䅤杁䕁䅍兡あ䝁䅫党穂䑁䅳䅉塂䝁䅕兙祂䝁䅅杙獂䝁䅕督㝁䍁䅁䅒桂䡁䅑兙杁䙁䅁杣療䡁䅑党橂䡁䅑兡療䝁䄴睏杁䙁䅍兢桂䡁䅉䅤杁䕁䅕杢求䡁䅉睚㕂䅁䅁杆䅣䑁䅉䅁䩂䝁䄴䅚ㅂ䡁䅍䅤祂䝁䅫兙獂䍁䅁睑療䝁䄴睚獂䝁䄸兢求䡁䅉兙あ䝁䅕督䅁䉁䜰䅁楂䅁䅁兓畂䝁䅑兤穂䡁䅑杣灂䝁䅅䅢杁䕁䄰兙橂䝁䅧兡畂䝁䅕杣㕂䍁䅁兙畂䝁䅑䅉呂䡁䅕䅣睂䝁䅷兡求䡁䅍䅉桂䝁䄴䅚杁䕁䅍睢瑂䡁䅁睢畂䝁䅕杢あ䡁䅍䅁捂杂䅁杉䅁䕁䅫杢歂䡁䅕督あ䡁䅉兡桂䝁䅷䅉卂䕁䅕兓啂䡁䅍䅁啃杂䅁䅇䅁䕁䅫杢歂䡁䅕督あ䡁䅉兡桂䝁䅷督䅁䉁䝫䅁畁䅁䅁兓畂䝁䅙睢祂䝁䄰兙あ䝁䅫睢畂䍁䅁䅖求䝁䅍䅡畂䝁䄸䅢療䝁䅣入䅁䑁䝫䅁啁䅁䅁兓畂䡁䅍兤祂䝁䅅杢橂䝁䅕䅁牁杂䅁䅊䅁䕁䅫杢穂䡁䅕杣桂䝁䄴睙求䍁䅁村祂䝁䄸睡求䡁䅉督䅁䭁䝷䅁䵂䅁䅁兓畂䡁䅑党湂䡁䅉兙あ䝁䅕䅚杁䙁䅑党獂䝁䅕睙療䝁䄰兢ㅂ䝁䄴兡橂䝁䅅䅤灂䝁䄸杢杁䙁䅍党祂䡁䅙兡橂䝁䅕督䅁䅁䥍䅁⭁䅁䅁兓畂䡁䅑党祂䝁䅅睙あ䝁䅫杤求䍁䅁兔求䝁䅑兡桂䍁䅁兙畂䝁䅑䅉呂䝁䅕杣㉂䝁䅫睙求䡁䅍䅁䩄䅃䅁村䅁䕁䅫杢㉂䝁䅕督あ䝁䄰党畂䡁䅑䅉䍂䝁䅅杢牂䝁䅫杢湂䍁䅁兙畂䝁䅑䅉䍂䡁䅉睢牂䝁䅕杣桂䝁䅣党䅁䙁䝙䅁䭂允䅁兓畂䡁䅙睢灂䝁䅍党杁䕁䄰兙畂䝁䅅睚求䝁䄰党畂䡁䅑䅉呂䝁䄸杚あ䡁䅣兙祂䝁䅕睏杁䙁䅍睢浂䡁䅑睤桂䡁䅉党杁䕁䅑党㉂䝁䅕䅢療䡁䅁兢求䝁䄴䅤㝁䍁䅁䅒桂䡁䅑兙杁䕁䅫杢あ䝁䅕睚祂䝁䅅䅤灂䝁䄸杢㝁䍁䅁杒灂䝁䄴䅤求䝁䅍䅡㝁䍁䅁睑ㅂ䡁䅍䅤療䝁䄰党祂䍁䅁杕求䝁䅷兙あ䝁䅫睢畂䡁䅍䅡灂䡁䅁䅉乂䝁䅅杢桂䝁䅣党瑂䝁䅕杢あ䑁䅳䅉䕂䝁䅅䅤桂䍁䅁䅕祂䝁䄸䅤求䝁䅍䅤灂䝁䄸杢㝁䍁䅁䅕祂䝁䄸睙求䡁䅍督杁䕁䅅兤あ䝁䄸兢桂䡁䅑兡療䝁䄴睏杁䕁䄸杢獂䝁䅫杢求䍁䅁䅕桂䡁䅫兢求䝁䄴䅤穂䅁䅁杘䅣䵁䅯䅁䩂䝁䄴杤療䝁䅫睙求䍁䅁兔桂䝁䄴兙湂䝁䅕兢求䝁䄴䅤杁䙁䅍睢浂䡁䅑睤桂䡁䅉党㝁䍁䅁杖灂䡁䅉䅤ㅂ䝁䅅䅢杁䙁䅣睢祂䝁䅳杚療䡁䅉睙求䑁䅳䅉䙂䝁䄰䅣獂䝁䄸入求䝁䅕䅉䍂䝁䅕杢求䝁䅙兡あ䡁䅍睏杁䕁䅕兢睂䝁䅷睢㕂䝁䅕党杁䕁䅅督穂䝁䅫督あ䝁䅅杢橂䝁䅕䅉兂䡁䅉睢湂䡁䅉兙瑂䍁䅁䅋䙂䕁䅅䅕灁䅁䅁䅏䅣䅁䅑䅁䭂䅁䅁兺䅉䅁䅯䅁䭂䕁䅉䅓啂䅁䅁䅑䅍䅁䅧䅁䭂䕁䅉䅔䅁䍁䕙䅁䥁䅁䅁杓䑂䕁䅫䅁療杁䅁权䅁䕁䅯睓䥂䙁䅫䅁元睁䅁䅃䅁䕁䅯杔䭂䅁䅁儰䅍䅁䅯䅁䭂䕁䄴䅕卂䅁䅁杳䅉䅁䅧䅁䭂䙁䅁兔䅁䥁䑁䅁䕁䅁䅁睓䅁䱁䐸䅁䥁䅁䅁睓䕂䙁䅁䅁煁杁䅁䅃䅁䕁䅳兒婂䅁䅁䅰䅍䉁䅉䅁䱂䕁䅕兗䙂䙁䅉杕偂䙁䅉䅁穁䅂䅁权䅁䕁䅳兒婂䙁䅍䅁十杁䅁䅃䅁䕁䅳䅓䑂䅁䅁睡䅍䅁䅧䅁䱂䕁䅫兔䅁䥁䌸䅁䥁䅁䅁睓䱂䙁䅉䅁塁䅂䅁权䅁䕁䅳䅔䉂䕁䅍䅁歃杁䅁䅃䅁䕁䅳兔䍂䅁䅁睫䅍䅁䅧䅁䱂䕁䄰兓䅁䵁䑧䅁䥁䅁䅁睓乂䙁䅧䅁噄杁䅁杂䅁䕁䅳睔䅁䑁䑍䅁䝁䅁䅁睓卂䅁䅁䅔䅍䅁䅯䅁䱂䙁䅙兖䙂䅁䅁眹䅉䅁䅑䅁䵂䅁䅁杩䅍䅁䅯䅁䵂䕁䅑睔呂䅁䅁䅊䅉䅁䅧䅁䵂䕁䅕杔䅁䍁䍣䅁䝁䅁䅁䅔䥂䅁䅁杨䅍䅁䅧䅁䵂䕁䅧䅗䅁䉁䑫䅁䥁䅁䅁䅔䩂䕁䅫䅁扁䅂䅁䅃䅁䕁䅷兓佂䅁䅁免䅍䅁䅧䅁䵂䕁䅳兕䅁䙁䑑䅁䥁䅁䅁䅔䵂䙁䅫䅁扄杁䅁䅃䅁䕁䅷兔啂䅁䅁全䅍䅁䅧䅁䵂䕁䄴睑䅁䅁䐸䅁䥁䅁䅁䅔佂䙁䅑䅁乂杁䅁䅃䅁䕁䅷睔塂䅁䅁䅕䅉䅁䅯䅁䵂䙁䅉睑奂䅁䅁杤䅍䅁䅯䅁䵂䙁䅕䅔噂䅁䅁朲䅍䅁䅯䅁䵂䙁䅕兔佂䅁䅁睂䅑䅁䅧䅁䵂䙁䅕杖䅁䱁䍫䅁䥁䅁䅁䅔坂䙁䅍䅁䕃睁䅁杂䅁䕁䅷睖䅁䉁䑍䅁䥁䅁䅁䅔婂䕁䅉䅁睃杁䅁䅃䅁䕁䅷兗坂䅁䅁睩䅉䵁䅯䅁䵂䝁䅅杢湂䡁䅕兙湂䝁䅕䅉䵂䝁䅕兙祂䝁䄴兡畂䝁䅣睏杁䕁䄴兙あ䡁䅕杣桂䝁䅷䅉䵂䝁䅅杢湂䡁䅕兙湂䝁䅕䅉兂䡁䅉睢橂䝁䅕督穂䝁䅫杢湂䑁䅳䅉䙂䍁䄰䅢求䝁䅅杣畂䝁䅫杢湂䑁䅳䅉啂䝁䅕䅥あ䍁䅁兑畂䝁䅅䅢㕂䡁䅑兡橂䡁䅍睏杁䕁䄰睢楂䝁䅫䅢求䍁䅁䅒求䡁䅙党獂䝁䄸䅣瑂䝁䅕杢あ䍁䅁䅖療䝁䄸䅢穂䅁䅁朹䅙䍁䅙䅁䵂䝁䅕兡穂䡁䅕杣求䍁䅁杒桂䝁䅍兡獂䝁䅫䅤灂䝁䅕督䅁䍁䡑䅁楁䅁䅁䅔求䝁䅫督ㅂ䡁䅉党杁䙁䅁杣療䝁䅑兤橂䡁䅑督䅁䙁䝉䅁䍂䅁䅁䅔灂䝁䅙党杁䙁䅍睙灂䝁䅕杢橂䝁䅕督杁䙁䅑睢療䝁䅷督杁䝁䅅杢歂䍁䅁睕求䡁䅉杤灂䝁䅍党穂䅁䅁睤䅙䑁䅑䅁䵂䝁䅫杚求䍁䅁兙畂䝁䅑䅉䥂䝁䅕兙獂䡁䅑䅡杁䕁䅫杢穂䡁䅕杣桂䝁䄴睙求䅁䅁睰䅙䉁䅑䅁䵂䝁䅫杚求䡁䅍䅤㕂䝁䅷党䅁䑁䡍䅁䝃䅁䅁䅔灂䝁䅙党穂䡁䅑入獂䝁䅕睏杁䕁䅅兤湂䝁䄰党畂䡁䅑党歂䍁䅁杕求䝁䅅䅢灂䡁䅑入㝁䍁䅁睍䕂䍁䅁䅕祂䝁䅫杢あ䝁䅫杢湂䑁䅳䅉䉂䡁䅉䅤灂䝁䅙兡橂䝁䅫兙獂䍁䅁兓畂䡁䅑党獂䝁䅷兡湂䝁䅕杢橂䝁䅕䅁婄杂䅁李䅁䕁䅷兡浂䝁䅕督あ䡁䅫䅢求䑁䅳䅉䍂䡁䅉兙畂䝁䅑䅉乂䝁䅅杣牂䝁䅕䅤灂䝁䄴睚䅁䑁䝁䅁㑁䅁䅁䅔灂䝁䅙党穂䡁䅑入獂䝁䅕睏杁䕁䅍睢畂䡁䅑党畂䡁䅑䅉䑂䡁䅉党桂䡁䅑兡療䝁䄴䅁䥄䅃䅁䅮䅁䕁䅷兡浂䝁䅕督あ䡁䅫䅢求䑁䅳䅉䑂䡁䅕督あ䝁䄸兢求䡁䅉䅉卂䝁䅕䅢桂䡁䅑兡療䝁䄴督潂䝁䅫䅣杁䕁䄰兙畂䝁䅅睚求䝁䄰党畂䡁䅑睏杁䕁䅍睢畂䡁䅑党畂䡁䅑䅉䑂䡁䅉党桂䡁䅑兡療䝁䄴睏杁䙁䅍兢桂䡁䅉䅤杁䕁䅍䅢療䡁䅑䅡灂䝁䄴睚䅁䙁䝧䅁坂䅁䅁䅔灂䝁䅙党穂䡁䅑入獂䝁䅕睏杁䙁䅙兡歂䝁䅕睢杁䙁䅍䅤祂䝁䅕兙瑂䝁䅫杢湂䑁䅳䅉䉂䝁䄰兙あ䝁䅕兤祂䍁䅁睕睂䝁䄸杣あ䡁䅍䅁䡃杂䅁杧䅁䕁䅷兡浂䝁䅕督あ䡁䅫䅢求䑁䅳䅉坂䝁䅫杣あ䡁䅕兙獂䍁䅁睒療䝁䄸䅚穂䑁䅳䅉䉂䝁䄴兡瑂䝁䅅䅤灂䝁䄸杢癁䝁䅅杤杁䙁䅣睢祂䝁䅳督あ䝁䅅䅤灂䝁䄸杢穂䑁䅳䅉坂䝁䅫䅚求䝁䄸䅉䡂䝁䅅兢求䡁䅍䅁㕃杂䅁杂䅁䕁䄰兑䅁䩁䍕䅁䥁䅁䅁兔䉂䕁䅅䅁啁睁䅁䅃䅁䕁䄰兑卂䅁䅁共䅍䅁䅧䅁乂䕁䅅睕䅁乁䍑䅁䥁䅁䅁兔䍂䕁䅍䅁䝁䅂䅁䅃䅁䕁䄰睑䕂䅁䅁术䅉䅁䅯䅁乂䕁䅍䅓兂䅁䅁䅙䅉䅁䅧䅁乂䕁䅍睓䅁䭁䌴䅁䥁䅁䅁兔䑂䕁䄸䅁療睁䅁权䅁䕁䄰䅒䵂䙁䅯䅁奂睁䅁䅃䅁䕁䄰䅒啂䅁䅁䅃䅉䅁䅧䅁乂䕁䅕䅖䅁䙁䌰䅁䭁䅁䅁兔䙂䙁䅑兑䅁䥁䍅䅁䥁䅁䅁兔䡂䕁䄰䅁噃睁䅁䅃䅁䕁䄰䅓䱂䅁䅁兯䅉䡁䅑䅁乂䕁䅧党桂䝁䅷䅤潂䑁䅳䅉䙂䍁䄰䅢求䝁䅅杣畂䝁䅫杢湂䑁䅳䅉啂䝁䅕兙瑂䍁䅁睑療䝁䅷䅢桂䝁䅉睢祂䝁䅅䅤灂䝁䄸杢㝁䍁䅁䅒灂䝁䅣兡あ䝁䅅䅢杁䙁䅣党獂䝁䅷杢求䡁䅍督䅁䵁䠴䅁䥁䅁䅁兔䱂䕁䅍䅁䝂杁䅁权䅁䕁䄰睓啂䙁䅧䅁乃杁䅁䅃䅁䕁䄰䅔乂䅁䅁兕䅉䅁䅧䅁乂䕁䄰睑䅁䭁䑯䅁䥁䅁䅁兔乂䕁䄰䅁䅁杁䅁权䅁䕁䄰杔呂䙁䅑䅁䙄杁䅁杂䅁䕁䄰睔䅁䭁䍳䅁䥁䅁䅁兔偂䕁䅧䅁㕂睁䅁䅃䅁䕁䄰睔呂䅁䅁其䅍䅁䅧䅁乂䙁䅁睑䅁䵁䑷䅁䭁䅁䅁兔兂䙁䅣杕䅁偁䍷䅁䥁䅁䅁兔卂䕁䅳䅁歄睁䅁权䅁䕁䄰杕佂䕁䅅䅁㝁杁䅁䅃䅁䕁䄰杕偂䅁䅁內䅍䅁䅙䅁乂䙁䅍䅁穃杁䅁权䅁䕁䄰睕䑂䕁䅫䅁潃杁䅁权䅁䕁䄰睕䝂䙁䅑䅁⽃杁䅁䅃䅁䕁䄰睕䩂䅁䅁儷䅍䅁䅧䅁乂䙁䅑村䅁偁䍙䅁䭁䅁䅁兔啂䕁䅍䅓䅁䭁䑉䅁䥁䅁䅁兔啂䕁䅑䅁穂睁䅁杂䅁䕁䄰兖䅁乁䑙䅁啁䅁䅁兔桂䝁䅍䅡灂䝁䄴党祂䡁䅫䅁慂杂䅁䅋䅁䕁䄰兙畂䝁䅅睚求䝁䅑䅉䥂䝁䅕兙獂䡁䅑䅡杁䕁䅍兙祂䝁䅕䅁汁䅃䅁䅌䅁䕁䄰兙祂䝁䅫杢求䍁䅁䅖祂䝁䅅杢穂䡁䅁睢祂䡁䅑兙あ䝁䅫睢畂䅁䅁䄱䅣䉁䅑䅁乂䝁䅅䅤求䡁䅉兡桂䝁䅷督䅁䕁䝁䅁䵁䅁䅁兔求䝁䅑兡桂䅁䅁睅䅧䑁䅁䅁乂䝁䅕䅚灂䝁䅅䅉桂䝁䄴䅚杁䕁䅕杢あ䝁䅕杣あ䝁䅅兡畂䝁䄰党畂䡁䅑䅁獂杂䅁䅓䅁䕁䄰党あ䝁䅅䅢獁䍁䅁睒獂䝁䅅督穂䍁䅁兙畂䝁䅑䅉兂䝁䅷兙穂䡁䅑兡橂䍁䅁睑療䝁䄴䅤桂䝁䅫杢求䡁䅉督䅁䅁䠴䅁歁䅁䅁兔求䡁䅑兙獂䡁䅍䅉桂䝁䄴䅚杁䕁䄰兡畂䝁䅫杢湂䅁䅁杮䅙䕁䅉䅁乂䝁䅫睙祂䝁䄸䅉䵂䝁䅕杢歂䝁䅫杢湂䑁䅳䅉䕂䝁䅫睚灂䡁䅑兙獂䍁䅁村祂䝁䄸睡求䡁䅉兙湂䝁䅕䅁㙂䅃䅁杈䅁䕁䄰睢祂䡁䅑睚桂䝁䅣党杁䙁䅉兒䩂䙁䅑督䅁䙁䝑䅁敂䅁䅁兔療䡁䅉䅤湂䝁䅅睚求䍁䅁杕求䝁䅅䅢杁䕁䅕督あ䝁䅅䅤求䍁䅁兓畂䡁䅙党穂䡁䅑兢求䝁䄴䅤杁䙁䅑杣ㅂ䡁䅍䅤穂䍁䅁䅋卂䕁䅕兓啂䡁䅍克䅁佁䝯䅁祁䅁䅁兔療䡁䅑睢祂䝁䅍入橂䝁䅷党杁䕁䄰兙畂䡁䅕杚桂䝁䅍䅤ㅂ䡁䅉党祂䡁䅍䅁桁䅃䅁杍䅁䕁䄰睢㉂䝁䅫党穂䍁䅁兙畂䝁䅑䅉䙂䝁䄴䅤求䡁䅉䅤桂䝁䅫杢瑂䝁䅕杢あ䅁䅁兢䅧䑁䄴䅁乂䡁䅕䅢あ䝁䅫兌䝂䝁䅅兢灂䝁䅷入杁䙁䅉党穂䝁䅫䅚求䝁䄴䅤灂䝁䅅䅢杁䙁䅉兒䩂䙁䅑督䅁䑁䥅䅁杁䅁䅁兔ㅂ䝁䅷䅤灂䍁䄰兖あ䝁䅫䅢灂䡁䅑兡求䡁䅍䅁摃杂䅁䅚䅁䕁䄰兤穂䝁䅫睙杁䙁䅍䅤祂䝁䅕兙瑂䝁䅫杢湂䑁䅳䅉坂䝁䅫䅚求䝁䄸䅉呂䡁䅑杣求䝁䅅兢灂䝁䄴睚㝁䍁䅁睕あ䡁䅉党桂䝁䄰兡畂䝁䅣䅉乂䝁䅕䅚灂䝁䅅䅁㥃䅃䅁杂䅁䕁䄴兑䅁䕁䅣䅁坁䅁䅁杔䉂䕁䅫睑呂䙁䄸睑偂䕁䅑兒䅁䉁䜸䅁坁䅁䅁杔䉂䙁䅍䅒䉂䙁䅅杏䉂䕁䄰䅒䅁䝁䔴䅁䭁䅁䅁杔䑂䕁䅷䅓䅁乁䍉䅁䭁䅁䅁杔䕂䕁䅅兕䅁佁䑫䅁䭁䅁䅁杔䕂䙁䅍杔䅁䑁䑉䅁䥁䅁䅁杔䙂䕁䅕䅁兂睁䅁䅃䅁䕁䄴兒乂䅁䅁杚䅍䅁䅯䅁佂䕁䅙䅔奂䅁䅁䅡䅉䅁䅙䅁佂䕁䅫䅁呄杁䅁䅃䅁䕁䄴睓䙂䅁䅁睧䅉䅁䅧䅁佂䕁䄸睑䅁䡁䑯䅁䥁䅁䅁杔偂䙁䅣䅁穄杁䅁䅃䅁䕁䄴杕䡂䅁䅁儴䅍䅁䅧䅁佂䙁䅍睑䅁䵁䍅䅁䭁䅁䅁杔啂䕁䅅䅕䅁䩁䍑䅁䭁䅁䅁杔啂䙁䅉睕䅁䥁䍧䅁䥁䅁䅁杔噂䕁䅕䅁杄睁䅁权䅁䕁䄴杖䕂䕁䅅䅁䍂睁䅁䅃䅁䕁䄴杖卂䅁䅁杙䅍䅁䅧䅁佂䙁䅣䅔䅁䅁䕳䅁䥁䅁䅁杔塂䙁䅍䅁䅁睁䅁权䅁䕁䄴睖呂䕁䅅䅁潄睁䅁权䅁䕁䄴䅗兂䕁䅫䅁ㅃ杁䅁杄䅁䕁䄴兗呂䕁䅕杏䉂䅁䅁睁䅁䉁䅁䅁佂䙁䅫睕䙂䑁䅯兑䉂䅁䅁关䅑䉁䅑䅁佂䙁䅫睕䙂䑁䅯兑䍂䕁䅉杖䅁䅁䄰䅁十䅁䅁杔婂䙁䅍兒㙁䕁䅅村啂䅁䅁睂䅁䉁䅉䅁佂䙁䅫睕䙂䑁䅯兑䑂䕁䄰䅁啃䅂䅁杅䅁䕁䄴兗呂䕁䅕杏䉂䕁䅍杔䅁䙁䅙䅁十䅁䅁杔婂䙁䅍兒㙁䕁䅅䅒䑂䅁䅁䅲䅑䉁䅉䅁佂䙁䅫睕䙂䑁䅯兑䕂䕁䄰䅁杄䅁䅁杅䅁䕁䄴兗呂䕁䅕杏䉂䕁䅕兒䅁䍁䅍䅁十䅁䅁杔婂䙁䅍兒㙁䕁䅅兒呂䅁䅁儸䅅䉁䅉䅁佂䙁䅫睕䙂䑁䅯兑䝂䕁䅣䅁塁兂䅁杅䅁䕁䄴兗呂䕁䅕杏䉂䕁䅙䅔䅁䝁䅫䅁啁䅁䅁杔婂䙁䅍兒㙁䕁䅅睒䑂䕁䄸䅁獃兂䅁杅䅁䕁䄴兗呂䕁䅕杏䉂䕁䅫睒䅁䥁䅧䅁十䅁䅁杔婂䙁䅍兒㙁䕁䅅兓啂䅁䅁杹䅑䉁䅉䅁佂䙁䅫睕䙂䑁䅯兑䩂䙁䅯䅁兂䅁䅁杅䅁䕁䄴兗呂䕁䅕杏䉂䕁䅯睒䅁䵁䄸䅁十䅁䅁杔婂䙁䅍兒㙁䕁䅅䅔䍂䅁䅁䅃䅁䉁䅉䅁佂䙁䅫睕䙂䑁䅯兑䵂䕁䅕䅁㕃䅂䅁杅䅁䕁䄴兗呂䕁䅕杏䉂䕁䅷䅔䅁䝁䉑䅁啁䅁䅁杔婂䙁䅍兒㙁䕁䅅䅔䵂䕁䅕䅁䭂䅁䅁䅆䅁䕁䄴兗呂䕁䅕杏䉂䕁䅷䅔婂䅁䅁儸䅑䉁䅑䅁佂䙁䅫睕䙂䑁䅯兑䵂䙁䅑兔䅁䩁䕙䅁十䅁䅁杔婂䙁䅍兒㙁䕁䅅䅔坂䅁䅁杲䅑䉁䅁䅁佂䙁䅫睕䙂䑁䅯兑乂䅁䅁睨䅑䉁䅑䅁佂䙁䅫睕䙂䑁䅯兑乂䕁䅍杕䅁䥁䄸䅁十䅁䅁杔婂䙁䅍兒㙁䕁䅅兔䙂䅁䅁杴䅁䉁䅉䅁佂䙁䅫睕䙂䑁䅯兑乂䕁䅣䅁㑄䅂䅁杅䅁䕁䄴兗呂䕁䅕杏䉂䕁䄰䅓䅁䍁䙍䅁十䅁䅁杔婂䙁䅍兒㙁䕁䅅兔兂䅁䅁杳䅁䉁䅉䅁佂䙁䅫睕䙂䑁䅯兑乂䙁䅑䅁煂䅁䅁䅅䅁䕁䄴兗呂䕁䅕杏䉂䕁䄴䅁捄䅂䅁䅆䅁䕁䄴兗呂䕁䅕杏䉂䕁䄴兒啂䅁䅁䄵䅁䉁䅉䅁佂䙁䅫睕䙂䑁䅯兑佂䕁䅙䅁噃䅂䅁杅䅁䕁䄴兗呂䕁䅕杏䉂䕁䄸杔䅁䍁䅙䅁十䅁䅁杔婂䙁䅍兒㙁䕁䅅睔呂䅁䅁䅇䅁䉁䅉䅁佂䙁䅫睕䙂䑁䅯兑兂䕁䅑䅁ㅂ䅁䅁杅䅁䕁䄴兗呂䕁䅕杏䉂䙁䅁䅓䅁䱁䅷䅁十䅁䅁杔婂䙁䅍兒㙁䕁䅅䅕偂䅁䅁杭䅁䉁䅑䅁佂䙁䅫睕䙂䑁䅯兑兂䙁䅑杖䅁乁䅯䅁允䅁䅁杔婂䙁䅍兒㙁䕁䅅杕䅁䕁䙕䅁十䅁䅁杔婂䙁䅍兒㙁䕁䅅杕䙂䅁䅁杂䅁䉁䅑䅁佂䙁䅫睕䙂䑁䅯兑卂䕁䄰睓䅁䝁䙑䅁十䅁䅁杔婂䙁䅍兒㙁䕁䅅杕塂䅁䅁兆䅕䉁䅉䅁佂䙁䅫睕䙂䑁䅯兑呂䕁䅉䅁䩁兂䅁䅆䅁䕁䄴兗呂䕁䅕杏䉂䙁䅍睒佂䅁䅁睦䅕䉁䅉䅁佂䙁䅫睕䙂䑁䅯兑呂䕁䅧䅁摄䅂䅁杅䅁䕁䄴兗呂䕁䅕杏䉂䙁䅑睔䅁䍁䅉䅁十䅁䅁杔婂䙁䅍兒㙁䕁䅅䅖卂䅁䅁儫䅑䉁䅉䅁佂䙁䅫睕䙂䑁䅯兑坂䕁䅉䅁㡄䅁䅁䅆䅁䕁䄴兗呂䕁䅕杏䉂䙁䅙杔啂䅁䅁杵䅑䉁䅑䅁佂䙁䅫睕䙂䑁䅯兑坂䙁䅑杕䅁䉁䙧䅁十䅁䅁杔婂䙁䅍兒㙁䕁䅅杖婂䅁䅁䅌䅁䉁䅉䅁佂䙁䅫睕䙂䑁䅯兑塂䕁䅳䅁獃䅁䅁杅䅁䕁䄴兗呂䕁䅕杏䉂䙁䅧䅕䅁䥁䅉䅁啁䅁䅁杔婂䙁䅍兒㙁䕁䅅䅗啂䕁䅅䅁䅂兂䅁杅䅁䕁䄴兗呂䕁䅕杏䉂䙁䅫兓䅁䥁䔰䅁十䅁䅁杔婂䙁䅍兒㙁䕁䅅杗偂䅁䅁儹䅁䉁䅁䅁佂䙁䅫睕䙂䑁䅯村䉂䅁䅁其䅅䉁䅉䅁佂䙁䅫睕䙂䑁䅯村䉂䕁䅍䅁塄䅁䅁䅆䅁䕁䄴兗呂䕁䅕杏䍂䕁䅅䅔䵂䅁䅁朹䅁䉁䅉䅁佂䙁䅫睕䙂䑁䅯村䉂䙁䅧䅁啂䅁䅁杅䅁䕁䄴兗呂䕁䅕杏䍂䕁䅉兗䅁䉁䉅䅁允䅁䅁杔婂䙁䅍兒㙁䕁䅉睑䅁䙁䙙䅁十䅁䅁杔婂䙁䅍兒㙁䕁䅉睑偂䅁䅁眫䅕䉁䅉䅁佂䙁䅫睕䙂䑁䅯村䕂䕁䅍䅁䍁兂䅁杅䅁䕁䄴兗呂䕁䅕杏䍂䕁䅑䅗䅁䥁䅑䅁十䅁䅁杔婂䙁䅍兒㙁䕁䅉兒佂䅁䅁杣䅅䉁䅑䅁佂䙁䅫睕䙂䑁䅯村䙂䙁䅉兗䅁乁䔴䅁啁䅁䅁杔婂䙁䅍兒㙁䕁䅉杒畁䕁䅉䅁ぁ䅁䅁䅅䅁䕁䄴兗呂䕁䅕杏䍂䕁䅣䅁慁䅁䅁䅆䅁䕁䄴兗呂䕁䅕杏䍂䕁䅫䅔䵂䅁䅁朲䅑䉁䅉䅁佂䙁䅫睕䙂䑁䅯村䩂䕁䄸䅁㙂兂䅁䅅䅁䕁䄴兗呂䕁䅕杏䍂䕁䅯䅁偃䅂䅁䅅䅁䕁䄴兗呂䕁䅕杏䍂䕁䅳䅁䱁允䅁杅䅁䕁䄴兗呂䕁䅕杏䍂䕁䅳䅓䅁䭁䕕䅁十䅁䅁杔婂䙁䅍兒㙁䕁䅉䅔䕂䅁䅁权䅕䉁䅑䅁佂䙁䅫睕䙂䑁䅯村䵂䕁䅑杕䅁䕁䅧䅁十䅁䅁杔婂䙁䅍兒㙁䕁䅉䅔䱂䅁䅁䅋䅁䉁䅉䅁佂䙁䅫睕䙂䑁䅯村乂䙁䅫䅁湁䅁䅁䅅䅁䕁䄴兗呂䕁䅕杏䍂䙁䅉䅁十䅁䅁䅆䅁䕁䄴兗呂䕁䅕杏䍂䙁䅉村卂䅁䅁兩䅕䉁䅙䅁佂䙁䅫睕䙂䑁䅯村卂䕁䅳杌䍂䅁䅁䅅䅅䉁䅉䅁佂䙁䅫睕䙂䑁䅯村卂䕁䄸䅁晁允䅁杅䅁䕁䄴兗呂䕁䅕杏䍂䙁䅉䅗䅁䵁䕉䅁十䅁䅁杔婂䙁䅍兒㙁䕁䅉睕奂䅁䅁睄䅅䉁䅑䅁佂䙁䅫睕䙂䑁䅯村噂䙁䅉䅔䅁佁䙅䅁十䅁䅁杔婂䙁䅍兒㙁䕁䅉睖䉂䅁䅁䄫䅁䉁䅑䅁佂䙁䅫睕䙂䑁䅯村塂䙁䅧䅖䅁䅁䙅䅁允䅁䅁杔婂䙁䅍兒㙁䕁䅉䅗䅁䙁䅷䅁十䅁䅁杔婂䙁䅍兒㙁䕁䅉䅗兂䅁䅁克䅅䉁䅉䅁佂䙁䅫睕䙂䑁䅯村婂䕁䅑䅁䱂兂䅁杄䅁䕁䄴兗呂䕁䅕杏䑂䅁䅁睇䅅䉁䅑䅁佂䙁䅫睕䙂䑁䅯睑䉂䕁䅍兓䅁䅁䙙䅁啁䅁䅁杔婂䙁䅍兒㙁䕁䅍兑䕂䕁䅕䅁呁兂䅁杅䅁䕁䄴兗呂䕁䅕杏䑂䕁䅅睒䅁䙁䄰䅁十䅁䅁杔婂䙁䅍兒㙁䕁䅍兑䥂䅁䅁睯䅁䉁䅑䅁佂䙁䅫睕䙂䑁䅯睑䉂䙁䅉杕䅁䕁䉉䅁十䅁䅁杔婂䙁䅍兒㙁䕁䅍兑啂䅁䅁兒䅅䉁䅁䅁佂䙁䅫睕䙂䑁䅯睑䍂䅁䅁䅇䅅䉁䅑䅁佂䙁䅫睕䙂䑁䅯睑䍂䙁䅉兒䅁䱁䄸䅁十䅁䅁杔婂䙁䅍兒㙁䕁䅍村啂䅁䅁兴䅑䉁䅁䅁佂䙁䅫睕䙂䑁䅯睑䑂䅁䅁睶䅕䉁䅉䅁佂䙁䅫睕䙂䑁䅯睑䑂䕁䅫䅁捁䅁䅁杅䅁䕁䄴兗呂䕁䅕杏䑂䕁䅍睓䅁䥁䙯䅁十䅁䅁杔婂䙁䅍兒㙁䕁䅍睑䵂䅁䅁眹䅁䉁䅉䅁佂䙁䅫睕䙂䑁䅯睑䕂䙁䅁䅁湃䅂䅁䅅䅁䕁䄴兗呂䕁䅕杏䑂䕁䅕䅁䵂允䅁䅅䅁䕁䄴兗呂䕁䅕杏䑂䕁䅙䅁煄䅁䅁杅䅁䕁䄴兗呂䕁䅕杏䑂䕁䅙睒䅁䅁䈰䅁十䅁䅁杔婂䙁䅍兒㙁䕁䅍杒卂䅁䅁睈䅕䉁䅉䅁佂䙁䅫睕䙂䑁䅯睑䥂䕁䅑䅁牂䅁䅁杅䅁䕁䄴兗呂䕁䅕杏䑂䕁䅧兒䅁䥁䕧䅁十䅁䅁杔婂䙁䅍兒㙁䕁䅍䅓䥂䅁䅁术䅑䉁䅑䅁佂䙁䅫睕䙂䑁䅯睑䥂䙁䅣兗䅁䍁䙅䅁允䅁䅁杔婂䙁䅍兒㙁䕁䅍兓䅁佁䉣䅁啁䅁䅁杔婂䙁䅍兒㙁䕁䅍兓䙂䕁䄴䅁睄䅂䅁䅆䅁䕁䄴兗呂䕁䅕杏䑂䕁䅫杖䩂䅁䅁儰䅕䉁䅁䅁佂䙁䅫睕䙂䑁䅯睑䵂䅁䅁党䅅䉁䅉䅁佂䙁䅫睕䙂䑁䅯睑䵂䕁䅙䅁权䅂䅁杅䅁䕁䄴兗呂䕁䅕杏䑂䕁䅷䅓䅁䑁䙍䅁十䅁䅁杔婂䙁䅍兒㙁䕁䅍䅔奂䅁䅁杗䅅䉁䅉䅁佂䙁䅫睕䙂䑁䅯睑乂䕁䅅䅁汄䅂䅁杅䅁䕁䄴兗呂䕁䅕杏䑂䕁䄰睑䅁䵁䘰䅁十䅁䅁杔婂䙁䅍兒㙁䕁䅍兔䡂䅁䅁睍䅅䉁䅉䅁佂䙁䅫睕䙂䑁䅯睑乂䕁䅫䅁桁允䅁杅䅁䕁䄴兗呂䕁䅕杏䑂䕁䄰睕䅁䝁䉍䅁十䅁䅁杔婂䙁䅍兒㙁䕁䅍杔䑂䅁䅁睇䅁䉁䅉䅁佂䙁䅫睕䙂䑁䅯睑佂䕁䅧䅁元䅂䅁杅䅁䕁䄴兗呂䕁䅕杏䑂䕁䄴兔䅁䕁䙫䅁十䅁䅁杔婂䙁䅍兒㙁䕁䅍杔偂䅁䅁典䅑䉁䅉䅁佂䙁䅫睕䙂䑁䅯睑佂䙁䅁䅁㍁允䅁杅䅁䕁䄴兗呂䕁䅕杏䑂䕁䄴䅗䅁䝁䙍䅁十䅁䅁杔婂䙁䅍兒㙁䕁䅍睔䝂䅁䅁䅏䅅䉁䅑䅁佂䙁䅫睕䙂䑁䅯睑偂䕁䅧杕䅁䙁䙫䅁十䅁䅁杔婂䙁䅍兒㙁䕁䅍睔兂䅁䅁允䅅䉁䅉䅁佂䙁䅫睕䙂䑁䅯睑偂䙁䅉䅁剂允䅁䅆䅁䕁䄴兗呂䕁䅕杏䑂䕁䄸䅖婂䅁䅁兘䅕䉁䅑䅁佂䙁䅫睕䙂䑁䅯睑兂䕁䅅兗䅁䭁䄴䅁啁䅁䅁杔婂䙁䅍兒㙁䕁䅍䅕卂䕁䅫䅁潄䅂䅁杅䅁䕁䄴兗呂䕁䅕杏䑂䙁䅁䅖䅁䑁䉁䅁允䅁䅁杔婂䙁䅍兒㙁䕁䅍杕䅁䍁䙣䅁十䅁䅁杔婂䙁䅍兒㙁䕁䅍杕䵂䅁䅁䅅䅁䉁䅉䅁佂䙁䅫睕䙂䑁䅯睑卂䕁䄰䅁䝄允䅁杅䅁䕁䄴兗呂䕁䅕杏䑂䙁䅉睕䅁䅁䙁䅁十䅁䅁杔婂䙁䅍兒㙁䕁䅍睕䵂䅁䅁睬䅑䉁䅑䅁佂䙁䅫睕䙂䑁䅯睑啂䙁䅉兑䅁䱁䅣䅁啁䅁䅁杔婂䙁䅍兒㙁䕁䅍䅖坂䕁䅅䅁呂允䅁䅆䅁䕁䄴兗呂䕁䅕杏䑂䙁䅕村䙂䅁䅁眳䅕䉁䅉䅁佂䙁䅫睕䙂䑁䅯睑噂䙁䅯䅁㙄䅂䅁杅䅁䕁䄴兗呂䕁䅕杏䑂䙁䅙睕䅁䕁䅕䅁十䅁䅁杔婂䙁䅍兒㙁䕁䅍杖奂䅁䅁䅗䅅䉁䅁䅁佂䙁䅫睕䙂䑁䅯睑塂䅁䅁䅌䅕䉁䅉䅁佂䙁䅫睕䙂䑁䅯睑奂䙁䅑䅁灁兂䅁杄䅁䕁䄴兗呂䕁䅕杏䕂䅁䅁睑䅅䉁䅉䅁佂䙁䅫睕䙂䑁䅯䅒䉂䕁䅷䅁い䅁䅁杅䅁䕁䄴兗呂䕁䅕杏䕂䕁䅅杕䅁䙁䙑䅁十䅁䅁杔婂䙁䅍兒㙁䕁䅑兑婂䅁䅁䅄䅁䉁䅉䅁佂䙁䅫睕䙂䑁䅯䅒䑂䕁䅫䅁剃䅂䅁䅅䅁䕁䄴兗呂䕁䅕杏䕂䕁䅑䅁㕃䅁䅁䅅䅁䕁䄴兗呂䕁䅕杏䕂䕁䅕䅁捂允䅁䅆䅁䕁䄴兗呂䕁䅕杏䕂䕁䅕睑䱂䅁䅁杆䅅䉁䅑䅁佂䙁䅫睕䙂䑁䅯䅒䙂䕁䅷䅔䅁䡁䉙䅁十䅁䅁杔婂䙁䅍兒㙁䕁䅑杒呂䅁䅁全䅅䉁䅁䅁佂䙁䅫睕䙂䑁䅯䅒䡂䅁䅁兕䅁䉁䅉䅁佂䙁䅫睕䙂䑁䅯䅒䡂䙁䅧䅁癄䅁䅁杅䅁䕁䄴兗呂䕁䅕杏䕂䕁䅧兓䅁䭁䄸䅁十䅁䅁杔婂䙁䅍兒㙁䕁䅑䅓卂䅁䅁朰䅁䉁䅑䅁佂䙁䅫睕䙂䑁䅯䅒䩂䕁䄴睔䅁偁䙙䅁十䅁䅁杔婂䙁䅍兒㙁䕁䅑兓呂䅁䅁具䅁䉁䅉䅁佂䙁䅫睕䙂䑁䅯䅒䱂䙁䅍䅁求兂䅁杅䅁䕁䄴兗呂䕁䅕杏䕂䕁䅷村䅁䑁䙅䅁十䅁䅁杔婂䙁䅍兒㙁䕁䅑䅔卂䅁䅁杦䅅䉁䅉䅁佂䙁䅫睕䙂䑁䅯䅒偂䕁䅍䅁ぃ允䅁䅆䅁䕁䄴兗呂䕁䅕杏䕂䕁䄸睑呂䅁䅁睰䅕䉁䅉䅁佂䙁䅫睕䙂䑁䅯䅒偂䙁䅙䅁佄䅁䅁杅䅁䕁䄴兗呂䕁䅕杏䕂䕁䄸睖䅁䝁䉁䅁十䅁䅁杔婂䙁䅍兒㙁䕁䅑杕䩂䅁䅁睤䅅䉁䅁䅁佂䙁䅫睕䙂䑁䅯䅒啂䅁䅁眴䅑䉁䅉䅁佂䙁䅫睕䙂䑁䅯䅒啂䕁䅕䅁歁允䅁杅䅁䕁䄴兗呂䕁䅕杏䕂䙁䅑兔䅁䑁䙣䅁十䅁䅁杔婂䙁䅍兒㙁䕁䅑兖䱂䅁䅁先䅁䉁䅉䅁佂䙁䅫睕䙂䑁䅯䅒坂䕁䅅䅁㉁䅁䅁杅䅁䕁䄴兗呂䕁䅕杏䕂䙁䅙杔䅁䩁䅁䅁十䅁䅁杔婂䙁䅍兒㙁䕁䅕睑䵂䅁䅁兪䅅䉁䅁䅁佂䙁䅫睕䙂䑁䅯兒䕂䅁䅁䅰䅁䉁䅉䅁佂䙁䅫睕䙂䑁䅯兒䝂䙁䅧䅁䝂䅁䅁䅅䅁䕁䄴兗呂䕁䅕杏䙂䕁䅣䅁佁允䅁杅䅁䕁䄴兗呂䕁䅕杏䙂䕁䅣䅕䅁䭁䙧䅁十䅁䅁杔婂䙁䅍兒㙁䕁䅕䅓䑂䅁䅁䅪䅕䉁䅉䅁佂䙁䅫睕䙂䑁䅯兒䩂䙁䅧䅁時䅁䅁䅅䅁䕁䄴兗呂䕁䅕杏䙂䕁䅷䅁噂允䅁杅䅁䕁䄴兗呂䕁䅕杏䙂䕁䅷杒䅁䕁䙙䅁十䅁䅁杔婂䙁䅍兒㙁䕁䅕䅔呂䅁䅁睲䅕䉁䅉䅁佂䙁䅫睕䙂䑁䅯兒䵂䙁䅙䅁穂䅁䅁杅䅁䕁䄴兗呂䕁䅕杏䙂䕁䄰兒䅁䩁䕫䅁十䅁䅁杔婂䙁䅍兒㙁䕁䅕兔佂䅁䅁睱䅁䉁䅉䅁佂䙁䅫睕䙂䑁䅯兒乂䙁䅉䅁⭁允䅁杅䅁䕁䄴兗呂䕁䅕杏䙂䕁䄴睕䅁偁䙕䅁十䅁䅁杔婂䙁䅍兒㙁䕁䅕睔䡂䅁䅁睓䅁䉁䅑䅁佂䙁䅫睕䙂䑁䅯兒兂䕁䅅兔䅁䍁䉕䅁十䅁䅁杔婂䙁䅍兒㙁䕁䅕䅕卂䅁䅁睵䅑䉁䅉䅁佂䙁䅫睕䙂䑁䅯兒剂䕁䅧䅁橃䅂䅁杅䅁䕁䄴兗呂䕁䅕杏䙂䙁䅅杕䅁䝁䄸䅁十䅁䅁杔婂䙁䅍兒㙁䕁䅕兕啂䅁䅁䅴䅁䉁䅁䅁佂䙁䅫睕䙂䑁䅯兒呂䅁䅁八䅅䉁䅑䅁佂䙁䅫睕䙂䑁䅯兒呂䕁䅅村䅁䡁䙧䅁啁䅁䅁杔婂䙁䅍兒㙁䕁䅕睕佂䙁䅑䅁十兂䅁杅䅁䕁䄴兗呂䕁䅕杏䙂䙁䅍睕䅁佁䅣䅁十䅁䅁杔婂䙁䅍兒㙁䕁䅕䅖佂䅁䅁杔䅅䉁䅉䅁佂䙁䅫睕䙂䑁䅯兒啂䙁䅉䅁偂䅁䅁杅䅁䕁䄴兗呂䕁䅕杏䙂䙁䅙杕䅁乁䙕䅁允䅁䅁杔婂䙁䅍兒㙁䕁䅕睖䅁䙁䅧䅁十䅁䅁杔婂䙁䅍兒㙁䕁䅕䅗兂䅁䅁杸䅕䉁䅑䅁佂䙁䅫睕䙂䑁䅯兒奂䙁䅁䅒䅁䕁䅉䅁十䅁䅁杔婂䙁䅍兒㙁䕁䅕䅗卂䅁䅁杫䅅䅁䄴䅁佂䙁䅫睕䙂䑁䅯杒䅁䅁䉉䅁十䅁䅁杔婂䙁䅍兒㙁䕁䅙兑䝂䅁䅁兯䅕䉁䅑䅁佂䙁䅫睕䙂䑁䅯杒䍂䕁䅫杔䅁䵁䔸䅁十䅁䅁杔婂䙁䅍兒㙁䕁䅙睑佂䅁䅁䅭䅕䉁䅉䅁佂䙁䅫睕䙂䑁䅯杒䑂䙁䅧䅁湃允䅁杅䅁䕁䄴兗呂䕁䅕杏䝂䕁䅑睕䅁䱁䅁䅁十䅁䅁杔婂䙁䅍兒㙁䕁䅙䅒奂䅁䅁朳䅁䉁䅁䅁佂䙁䅫睕䙂䑁䅯杒䙂䅁䅁杕䅅䉁䅉䅁佂䙁䅫睕䙂䑁䅯杒䥂䕁䅫䅁䅄兂䅁杅䅁䕁䄴兗呂䕁䅕杏䝂䕁䅧杔䅁䑁䙳䅁允䅁䅁杔婂䙁䅍兒㙁䕁䅙兓䅁䩁䉫䅁啁䅁䅁杔婂䙁䅍兒㙁䕁䅙兓䑂䕁䄸䅁硁允䅁杅䅁䕁䄴兗呂䕁䅕杏䝂䕁䅫睕䅁䩁䉧䅁十䅁䅁杔婂䙁䅍兒㙁䕁䅙兓奂䅁䅁䅨䅕䉁䅉䅁佂䙁䅫睕䙂䑁䅯杒䵂䕁䅣䅁敁兂䅁杅䅁䕁䄴兗呂䕁䅕杏䝂䕁䅷睔䅁䩁䕉䅁十䅁䅁杔婂䙁䅍兒㙁䕁䅙䅔卂䅁䅁睴䅕䉁䅉䅁佂䙁䅫睕䙂䑁䅯杒䵂䙁䅍䅁奂兂䅁杅䅁䕁䄴兗呂䕁䅕杏䝂䕁䄰睑䅁䩁䉯䅁允䅁䅁杔婂䙁䅍兒㙁䕁䅙杔䅁佁䙷䅁十䅁䅁杔婂䙁䅍兒㙁䕁䅙杔䍂䅁䅁䅹䅑䉁䅉䅁佂䙁䅫睕䙂䑁䅯杒佂䕁䅑䅁䱁兂䅁杅䅁䕁䄴兗呂䕁䅕杏䝂䕁䄴杒䅁䡁䘰䅁啁䅁䅁杔婂䙁䅍兒㙁䕁䅙睔噂䙁䅉䅁婃兂䅁䅅䅁䕁䄴兗呂䕁䅕杏䝂䙁䅉䅁䉂兂䅁杅䅁䕁䄴兗呂䕁䅕杏䝂䙁䅉䅖䅁䡁䉳䅁十䅁䅁杔婂䙁䅍兒㙁䕁䅙䅖坂䅁䅁睳䅁䅁䄴䅁佂䙁䅫睕䙂䑁䅯睒䅁䑁䙫䅁十䅁䅁杔婂䙁䅍兒㙁䕁䅣兑兂䅁䅁睂䅕䉁䅑䅁佂䙁䅫睕䙂䑁䅯睒䉂䙁䅑䅗䅁偁䘴䅁啁䅁䅁杔婂䙁䅍兒㙁䕁䅣村䑂䕁䅫䅁歁兂䅁䅅䅁䕁䄴兗呂䕁䅕杏䡂䕁䅑䅁楂允䅁䅆䅁䕁䄴兗呂䕁䅕杏䡂䕁䅑䅒婂䅁䅁睩䅁䉁䅁䅁佂䙁䅫睕䙂䑁䅯睒䙂䅁䅁睱䅅䉁䅉䅁佂䙁䅫睕䙂䑁䅯睒䙂䕁䅙䅁䩃䅂䅁杅䅁䕁䄴兗呂䕁䅕杏䡂䕁䅕杖䅁䭁䉯䅁十䅁䅁杔婂䙁䅍兒㙁䕁䅣睒䡂䅁䅁睭䅑䉁䅉䅁佂䙁䅫睕䙂䑁䅯睒䥂䕁䅍䅁佂兂䅁杅䅁䕁䄴兗呂䕁䅕杏䡂䕁䅫睕䅁䥁䉁䅁允䅁䅁杔婂䙁䅍兒㙁䕁䅣䅔䅁䙁䉣䅁十䅁䅁杔婂䙁䅍兒㙁䕁䅣䅔塂䅁䅁杉䅅䉁䅁䅁佂䙁䅫睕䙂䑁䅯睒乂䅁䅁儷䅁䉁䅉䅁佂䙁䅫睕䙂䑁䅯睒乂䕁䅕䅁权兂䅁䅆䅁䕁䄴兗呂䕁䅕杏䡂䕁䄰兒䕂䅁䅁睁䅕䉁䅑䅁佂䙁䅫睕䙂䑁䅯睒佂䙁䅉睑䅁䑁䉉䅁十䅁䅁杔婂䙁䅍兒㙁䕁䅣䅕䑂䅁䅁兣䅅䉁䅉䅁佂䙁䅫睕䙂䑁䅯睒兂䕁䅳䅁偁兂䅁杅䅁䕁䄴兗呂䕁䅕杏䡂䙁䅁杔䅁䭁䈴䅁啁䅁䅁杔婂䙁䅍兒㙁䕁䅣杕乂䕁䄴䅁㑃䅁䅁䅅䅁䕁䄴兗呂䕁䅕杏䡂䙁䅍䅁杁䅁䅁䅆䅁䕁䄴兗呂䕁䅕杏䡂䙁䅑䅔呂䅁䅁朳䅕䉁䅑䅁佂䙁䅫睕䙂䑁䅯睒塂䙁䅉兒䅁乁䕁䅁十䅁䅁杔婂䙁䅍兒㙁䕁䅣睖塂䅁䅁杪䅅䉁䅉䅁佂䙁䅫睕䙂䑁䅯睒奂䕁䄸䅁䡃兂䅁杄䅁䕁䄴兗呂䕁䅕杏䥂䅁䅁眷䅑䉁䅉䅁佂䙁䅫睕䙂䑁䅯䅓䉂䕁䅕䅁啄䅂䅁杅䅁䕁䄴兗呂䕁䅕杏䥂䕁䅅䅔䅁䑁䅫䅁十䅁䅁杔婂䙁䅍兒㙁䕁䅧睑䉂䅁䅁睲䅅䉁䅁䅁佂䙁䅫睕䙂䑁䅯䅓䕂䅁䅁䅣䅅䉁䅉䅁佂䙁䅫睕䙂䑁䅯䅓䙂䙁䅍䅁扃允䅁杅䅁䕁䄴兗呂䕁䅕杏䥂䕁䅣杖䅁䉁䙫䅁十䅁䅁杔婂䙁䅍兒㙁䕁䅧兓䡂䅁䅁䅮䅅䉁䅉䅁佂䙁䅫睕䙂䑁䅯䅓䩂䕁䅫䅁敃䅁䅁杅䅁䕁䄴兗呂䕁䅕杏䥂䕁䅷兓䅁䱁䕙䅁十䅁䅁杔婂䙁䅍兒㙁䕁䅧䅔啂䅁䅁䅕䅅䉁䅉䅁佂䙁䅫睕䙂䑁䅯䅓偂䕁䅣䅁浃兂䅁䅆䅁䕁䄴兗呂䕁䅕杏䥂䕁䄸兔䍂䅁䅁睃䅙䉁䅉䅁佂䙁䅫睕䙂䑁䅯䅓兂䕁䅕䅁ㅃ允䅁杅䅁䕁䄴兗呂䕁䅕杏䥂䙁䅁兕䅁䭁䉍䅁允䅁䅁杔婂䙁䅍兒㙁䕁䅧杕䅁佁䘰䅁十䅁䅁杔婂䙁䅍兒㙁䕁䅧杕䍂䅁䅁儶䅕䉁䅉䅁佂䙁䅫睕䙂䑁䅯䅓卂䕁䅷䅁䅃䅁䅁杅䅁䕁䄴兗呂䕁䅕杏䥂䙁䅍兗䅁䅁䉙䅁啁䅁䅁杔婂䙁䅍兒㙁䕁䅧兖䍂䕁䅉䅁㙃允䅁杅䅁䕁䄴兗呂䕁䅕杏䥂䙁䅕兔䅁䍁䉳䅁十䅁䅁杔婂䙁䅍兒㙁䕁䅧睖乂䅁䅁䅎䅅䉁䅉䅁佂䙁䅫睕䙂䑁䅯䅓奂䕁䅷䅁䡄兂䅁杅䅁䕁䄴兗呂䕁䅕杏䩂䕁䅉兔䅁佁䅧䅁十䅁䅁杔婂䙁䅍兒㙁䕁䅫睑䙂䅁䅁睨䅁䉁䅉䅁佂䙁䅫睕䙂䑁䅯兓䕂䕁䅅䅁䕁兂䅁杅䅁䕁䄴兗呂䕁䅕杏䩂䕁䅕䅗䅁䑁䉯䅁十䅁䅁杔婂䙁䅍兒㙁䕁䅫杒䝂䅁䅁兹䅁䉁䅑䅁佂䙁䅫睕䙂䑁䅯兓佂䕁䅣杕䅁䱁䙳䅁啁䅁䅁杔婂䙁䅍兒㙁䕁䅫杔坂䕁䅧䅁䝂允䅁䅅䅁䕁䄴兗呂䕁䅕杏䩂䙁䅁䅁婁䅁䅁杅䅁䕁䄴兗呂䕁䅕杏䩂䙁䅁睒䅁偁䉉䅁十䅁䅁杔婂䙁䅍兒㙁䕁䅫兕坂䅁䅁兴䅁䉁䅁䅁佂䙁䅫睕䙂䑁䅯兓卂䅁䅁䄰䅁䉁䅉䅁佂䙁䅫睕䙂䑁䅯兓卂䕁䄰䅁歃允䅁杅䅁䕁䄴兗呂䕁䅕杏䩂䙁䅉䅖䅁䑁䙕䅁允䅁䅁杔婂䙁䅍兒㙁䕁䅫䅖䅁䭁䉫䅁十䅁䅁杔婂䙁䅍兒㙁䕁䅫䅖啂䅁䅁䅢䅕䉁䅉䅁佂䙁䅫睕䙂䑁䅯兓啂䙁䅣䅁䙁允䅁杅䅁䕁䄴兗呂䕁䅕杏䩂䙁䅙杗䅁䥁䅫䅁佁䅁䅁杔婂䙁䅍兒㙁䕁䅯䅁睂䅁䅁杅䅁䕁䄴兗呂䕁䅕杏䭂䕁䅉䅔䅁䵁䉣䅁十䅁䅁杔婂䙁䅍兒㙁䕁䅯睑䩂䅁䅁䅹䅅䉁䅉䅁佂䙁䅫睕䙂䑁䅯杓䙂䕁䅙䅁楁兂䅁杅䅁䕁䄴兗呂䕁䅕杏䭂䕁䅧睒䅁䵁䙯䅁十䅁䅁杔婂䙁䅍兒㙁䕁䅯䅔䵂䅁䅁兹䅕䉁䅉䅁佂䙁䅫睕䙂䑁䅯杓佂䕁䅯䅁浂䅁䅁䅆䅁䕁䄴兗呂䕁䅕杏䭂䕁䄴䅕卂䅁䅁兙䅅䉁䅉䅁佂䙁䅫睕䙂䑁䅯杓兂䕁䄰䅁噃允䅁杅䅁䕁䄴兗呂䕁䅕杏䭂䙁䅣杔䅁偁䙁䅁佁䅁䅁杔婂䙁䅍兒㙁䕁䅳䅁⭃允䅁杅䅁䕁䄴兗呂䕁䅕杏䱂䕁䅉䅓䅁䝁䙁䅁十䅁䅁杔婂䙁䅍兒㙁䕁䅳村卂䅁䅁杺䅕䉁䅁䅁佂䙁䅫睕䙂䑁䅯睓䕂䅁䅁眶䅑䉁䅉䅁佂䙁䅫睕䙂䑁䅯睓䙂䙁䅧䅁敂兂䅁杅䅁䕁䄴兗呂䕁䅕杏䱂䕁䅕兗䅁䵁䈰䅁啁䅁䅁杔婂䙁䅍兒㙁䕁䅳兒婂䙁䅍䅁䭂允䅁杅䅁䕁䄴兗呂䕁䅕杏䱂䕁䅫兔䅁䭁䅁䅁十䅁䅁杔婂䙁䅍兒㙁䕁䅳睓卂䅁䅁䅪䅅䉁䅉䅁佂䙁䅫睕䙂䑁䅯睓乂䕁䅉䅁䑃允䅁杅䅁䕁䄴兗呂䕁䅕杏䱂䕁䄰兓䅁佁䅫䅁啁䅁䅁杔婂䙁䅍兒㙁䕁䅳兔兂䙁䅉䅁㙄兂䅁杅䅁䕁䄴兗呂䕁䅕杏䱂䕁䄰䅗䅁偁䅅䅁十䅁䅁杔婂䙁䅍兒㙁䕁䅳杔䝂䅁䅁睭䅕䉁䅑䅁佂䙁䅫睕䙂䑁䅯睓佂䙁䅍䅔䅁䕁䙉䅁十䅁䅁杔婂䙁䅍兒㙁䕁䅳杔奂䅁䅁䅺䅑䉁䅁䅁佂䙁䅫睕䙂䑁䅯睓偂䅁䅁䄲䅅䉁䅁䅁佂䙁䅫睕䙂䑁䅯睓卂䅁䅁眸䅅䉁䅉䅁佂䙁䅫睕䙂䑁䅯睓卂䕁䅍䅁⭂兂䅁杅䅁䕁䄴兗呂䕁䅕杏䱂䙁䅉睒䅁䑁䙉䅁啁䅁䅁杔婂䙁䅍兒㙁䕁䅳杖噂䕁䅕䅁䭃䅁䅁杄䅁䕁䄴兗呂䕁䅕杏䵂䅁䅁杗䅁䉁䅉䅁佂䙁䅫睕䙂䑁䅯䅔䉂䕁䅑䅁䙁杂䅁䅆䅁䕁䄴兗呂䕁䅕杏䵂䕁䅑睔呂䅁䅁督䅅䉁䅉䅁佂䙁䅫睕䙂䑁䅯䅔䙂䕁䅅䅁卂兂䅁杅䅁䕁䄴兗呂䕁䅕杏䵂䕁䅕杔䅁䱁䉍䅁允䅁䅁杔婂䙁䅍兒㙁䕁䅷䅓䅁䅁䉯䅁十䅁䅁杔婂䙁䅍兒㙁䕁䅷䅓奂䅁䅁杰䅁䉁䅉䅁佂䙁䅫睕䙂䑁䅯䅔䩂䕁䅫䅁䭄䅁䅁杅䅁䕁䄴兗呂䕁䅕杏䵂䕁䅷兗䅁䡁䈰䅁十䅁䅁杔婂䙁䅍兒㙁䕁䅷兔啂䅁䅁兗䅅䉁䅉䅁佂䙁䅫睕䙂䑁䅯䅔偂䙁䅣䅁呄允䅁杅䅁䕁䄴兗呂䕁䅕杏䵂䙁䅁䅗䅁偁䕕䅁十䅁䅁杔婂䙁䅍兒㙁䕁䅷兖坂䅁䅁䅒䅅䉁䅉䅁佂䙁䅫睕䙂䑁䅯䅔坂䙁䅍䅁㍂䅁䅁䅅䅁䕁䄴兗呂䕁䅕杏䵂䙁䅣䅁䕄允䅁杅䅁䕁䄴兗呂䕁䅕杏䵂䙁䅫村䅁乁䉅䅁十䅁䅁杔婂䙁䅍兒㙁䕁䅷兗坂䅁䅁䄱䅁䅁䄴䅁佂䙁䅫睕䙂䑁䅯兔䅁䱁䕷䅁允䅁䅁杔婂䙁䅍兒㙁䕁䄰兑䅁䥁䅷䅁十䅁䅁杔婂䙁䅍兒㙁䕁䄰兑䉂䅁䅁睧䅁䉁䅉䅁佂䙁䅫睕䙂䑁䅯兔䉂䕁䄴䅁䥂兂䅁杅䅁䕁䄴兗呂䕁䅕杏乂䕁䅅睕䅁䑁䈸䅁十䅁䅁杔婂䙁䅍兒㙁䕁䄰睑䕂䅁䅁䅱䅁䉁䅉䅁佂䙁䅫睕䙂䑁䅯兔䑂䕁䅳䅁流允䅁杅䅁䕁䄴兗呂䕁䅕杏乂䕁䅍睔䅁䅁䉣䅁十䅁䅁杔婂䙁䅍兒㙁䕁䄰䅒啂䅁䅁关䅅䉁䅉䅁佂䙁䅫睕䙂䑁䅯兔䙂䙁䅑䅁灃䅁䅁杅䅁䕁䄴兗呂䕁䅕杏乂䕁䅣兔䅁䵁䄰䅁十䅁䅁杔婂䙁䅍兒㙁䕁䄰䅓䱂䅁䅁杧䅅䉁䅉䅁佂䙁䅫睕䙂䑁䅯兔䱂䕁䅍䅁坄允䅁杅䅁䕁䄴兗呂䕁䅕杏乂䕁䅷兓䅁䱁䙕䅁十䅁䅁杔婂䙁䅍兒㙁䕁䄰䅔乂䅁䅁儱䅅䉁䅉䅁佂䙁䅫睕䙂䑁䅯兔乂䕁䅍䅁⽂䅁䅁杅䅁䕁䄴兗呂䕁䅕杏乂䕁䄰兔䅁䉁䅍䅁十䅁䅁杔婂䙁䅍兒㙁䕁䄰兔呂䅁䅁眱䅕䉁䅁䅁佂䙁䅫睕䙂䑁䅯兔偂䅁䅁兢䅁䉁䅉䅁佂䙁䅫睕䙂䑁䅯兔偂䕁䅧䅁桁䅁䅁杅䅁䕁䄴兗呂䕁䅕杏乂䕁䄸睕䅁偁䉑䅁十䅁䅁杔婂䙁䅍兒㙁䕁䄰䅕䑂䅁䅁䅢䅅䉁䅉䅁佂䙁䅫睕䙂䑁䅯兔卂䕁䅳䅁䉂允䅁䅅䅁䕁䄴兗呂䕁䅕杏乂䙁䅍䅁煂允䅁杅䅁䕁䄴兗呂䕁䅕杏乂䙁䅍兑䅁䅁䝷䅁啁䅁䅁杔婂䙁䅍兒㙁䕁䄰睕䑂䕁䅫䅁㙁䅁䅁杅䅁䕁䄴兗呂䕁䅕杏乂䙁䅍兓䅁乁䄰䅁十䅁䅁杔婂䙁䅍兒㙁䕁䄰睕乂䅁䅁儱䅑䉁䅉䅁佂䙁䅫睕䙂䑁䅯兔啂䕁䅉䅁畂䅁䅁杅䅁䕁䄴兗呂䕁䅕杏乂䙁䅑䅒䅁䝁䅁䅁啁䅁䅁杔婂䙁䅍兒㙁䕁䄰䅖䕂䙁䅉䅁佁兂䅁杅䅁䕁䄴兗呂䕁䅕杏乂䙁䅑睒䅁䉁䙷䅁十䅁䅁杔婂䙁䅍兒㙁䕁䄰䅖佂䅁䅁朲䅕䉁䅉䅁佂䙁䅫睕䙂䑁䅯兔啂䙁䅯䅁坃兂䅁杅䅁䕁䄴兗呂䕁䅕杏乂䙁䅕杕䅁䝁䘰䅁啁䅁䅁杔婂䙁䅍兒㙁䕁䄰兖呂䕁䅅䅁䱄兂䅁䅆䅁䕁䄴兗呂䕁䅕杏佂䕁䅍䅔䥂䅁䅁睮䅁䉁䅉䅁佂䙁䅫睕䙂䑁䅯杔䙂䕁䅕䅁⽃允䅁杅䅁䕁䄴兗呂䕁䅕杏佂䕁䅕兔䅁偁䅫䅁十䅁䅁杔婂䙁䅍兒㙁䕁䄴兒噂䅁䅁杫䅕䉁䅉䅁佂䙁䅫睕䙂䑁䅯杔䝂䕁䅣䅁佁杂䅁䅅䅁䕁䄴兗呂䕁䅕杏佂䕁䅫䅁捁允䅁杅䅁䕁䄴兗呂䕁䅕杏佂䕁䅯杕䅁䥁䘰䅁十䅁䅁杔婂䙁䅍兒㙁䕁䄴睓䙂䅁䅁睗䅅䉁䅉䅁佂䙁䅫睕䙂䑁䅯杔䵂䙁䅫䅁捃䅂䅁杅䅁䕁䄴兗呂䕁䅕杏佂䕁䄴杔䅁偁䕉䅁十䅁䅁杔婂䙁䅍兒㙁䕁䄴睔䑂䅁䅁䅌䅅䉁䅉䅁佂䙁䅫睕䙂䑁䅯杔偂䙁䅙䅁祃兂䅁杅䅁䕁䄴兗呂䕁䅕杏佂䕁䄸睖䅁偁䅯䅁十䅁䅁杔婂䙁䅍兒㙁䕁䄴杕䡂䅁䅁朵䅁䉁䅉䅁佂䙁䅫睕䙂䑁䅯杔呂䕁䅅䅁㑃兂䅁杅䅁䕁䄴兗呂䕁䅕杏佂䙁䅍睑䅁䡁䅑䅁十䅁䅁杔婂䙁䅍兒㙁䕁䄴睕兂䅁䅁杢䅕䉁䅉䅁佂䙁䅫睕䙂䑁䅯杔噂䕁䅕䅁扄允䅁杅䅁䕁䄴兗呂䕁䅕杏佂䙁䅙杕䅁䍁䈸䅁啁䅁䅁杔婂䙁䅍兒㙁䕁䄴杖呂䙁䅑䅁穄兂䅁杅䅁䕁䄴兗呂䕁䅕杏佂䙁䅙䅖䅁䵁䕍䅁十䅁䅁杔婂䙁䅍兒㙁䕁䄴兗啂䅁䅁杓䅕䅁䄴䅁佂䙁䅫睕䙂䑁䅯睔䅁䭁䈰䅁允䅁䅁杔婂䙁䅍兒㙁䕁䄸睑䅁䙁䘸䅁十䅁䅁杔婂䙁䅍兒㙁䕁䄸睒䙂䅁䅁䅧䅕䉁䅉䅁佂䙁䅫睕䙂䑁䅯睔䡂䙁䅍䅁䅄䅂䅁杅䅁䕁䄴兗呂䕁䅕杏偂䕁䅧兓䅁偁䙑䅁十䅁䅁杔婂䙁䅍兒㙁䕁䄸睓䙂䅁䅁睚䅁䉁䅉䅁佂䙁䅫睕䙂䑁䅯睔䵂䕁䄴䅁煄䅂䅁杅䅁䕁䄴兗呂䕁䅕杏偂䕁䄰睑䅁䡁䉫䅁啁䅁䅁杔婂䙁䅍兒㙁䕁䄸杔啂䕁䄸䅁硂兂䅁杅䅁䕁䄴兗呂䕁䅕杏偂䙁䅉兑䅁䭁䙕䅁啁䅁䅁杔婂䙁䅍兒㙁䕁䄸杕䑂䕁䅷䅁婁允䅁杅䅁䕁䄴兗呂䕁䅕杏偂䙁䅉兓䅁乁䕉䅁十䅁䅁杔婂䙁䅍兒㙁䕁䄸睕䱂䅁䅁䅘䅕䉁䅑䅁佂䙁䅫睕䙂䑁䅯睔啂䕁䅫睕䅁乁䅙䅁十䅁䅁杔婂䙁䅍兒㙁䕁䄸杖坂䅁䅁儯䅑䉁䅉䅁佂䙁䅫睕䙂䑁䅯睔奂䙁䅫䅁瑃䅁䅁杅䅁䕁䄴兗呂䕁䅕杏兂䕁䅅睒䅁䝁䙅䅁啁䅁䅁杔婂䙁䅍兒㙁䙁䅁兑婂䕁䅍䅁敄允䅁䅅䅁䕁䄴兗呂䕁䅕杏兂䕁䅉䅁浃䅂䅁杅䅁䕁䄴兗呂䕁䅕杏兂䕁䅉杒䅁䝁䙳䅁十䅁䅁杔婂䙁䅍兒㙁䙁䅁睑䡂䅁䅁䅦䅅䉁䅉䅁佂䙁䅫睕䙂䑁䅯䅕䙂䕁䅣䅁浃允䅁杅䅁䕁䄴兗呂䕁䅕杏兂䕁䅕杔䅁䉁䙙䅁十䅁䅁杔婂䙁䅍兒㙁䙁䅁杒䙂䅁䅁䅥䅅䉁䅑䅁佂䙁䅫睕䙂䑁䅯䅕䝂䕁䅣睑䅁䕁䘸䅁允䅁䅁杔婂䙁䅍兒㙁䙁䅁睒䅁䵁䉯䅁十䅁䅁杔婂䙁䅍兒㙁䙁䅁睒卂䅁䅁睊䅅䉁䅁䅁佂䙁䅫睕䙂䑁䅯䅕䥂䅁䅁䅔䅁䉁䅉䅁佂䙁䅫睕䙂䑁䅯䅕䥂䕁䄰䅁乃䅁䅁杅䅁䕁䄴兗呂䕁䅕杏兂䕁䅫兓䅁䵁䘸䅁允䅁䅁杔婂䙁䅍兒㙁䙁䅁睓䅁䡁䙙䅁十䅁䅁杔婂䙁䅍兒㙁䙁䅁睓䡂䅁䅁儳䅅䉁䅉䅁佂䙁䅫睕䙂䑁䅯䅕䵂䕁䅑䅁硃䅁䅁䅆䅁䕁䄴兗呂䕁䅕杏兂䕁䅷杔啂䅁䅁杁䅙䉁䅁䅁佂䙁䅫睕䙂䑁䅯䅕乂䅁䅁先䅅䉁䅉䅁佂䙁䅫睕䙂䑁䅯䅕佂䕁䅍䅁潁允䅁杅䅁䕁䄴兗呂䕁䅕杏兂䕁䄴杕䅁䍁䉁䅁十䅁䅁杔婂䙁䅍兒㙁䙁䅁杔塂䅁䅁杘䅁䉁䅉䅁佂䙁䅫睕䙂䑁䅯䅕偂䙁䅉䅁穃兂䅁䅆䅁䕁䄴兗呂䕁䅕杏兂䕁䄸睕啂䅁䅁䄵䅑䉁䅉䅁佂䙁䅫睕䙂䑁䅯䅕兂䕁䅣䅁慁允䅁杅䅁䕁䄴兗呂䕁䅕杏兂䙁䅁䅔䅁䱁䉁䅁允䅁䅁杔婂䙁䅍兒㙁䙁䅁杕䅁䍁䙁䅁啁䅁䅁杔婂䙁䅍兒㙁䙁䅁杕䡂䕁䄸䅁䑄兂䅁杅䅁䕁䄴兗呂䕁䅕杏兂䙁䅉兓䅁偁䙅䅁十䅁䅁杔婂䙁䅍兒㙁䙁䅁杕噂䅁䅁睦䅅䉁䅉䅁佂䙁䅫睕䙂䑁䅯䅕呂䕁䅅䅁歄允䅁杅䅁䕁䄴兗呂䕁䅕杏兂䙁䅍杔䅁䍁䙧䅁啁䅁䅁杔婂䙁䅍兒㙁䙁䅁睕啂䕁䅣䅁䕁杂䅁杅䅁䕁䄴兗呂䕁䅕杏兂䙁䅍䅗䅁䝁䈸䅁十䅁䅁杔婂䙁䅍兒㙁䙁䅁杖䥂䅁䅁朰䅕䉁䅉䅁佂䙁䅫睕䙂䑁䅯䅕塂䙁䅉䅁䝃允䅁杄䅁䕁䄴兗呂䕁䅕杏卂䅁䅁典䅕䉁䅉䅁佂䙁䅫睕䙂䑁䅯杕䍂䕁䅅䅁潂兂䅁杅䅁䕁䄴兗呂䕁䅕杏卂䕁䅉睑䅁䕁䙍䅁十䅁䅁杔婂䙁䅍兒㙁䙁䅉睑䵂䅁䅁兌䅅䉁䅑䅁佂䙁䅫睕䙂䑁䅯杕䙂䙁䅧杕䅁䉁䝙䅁允䅁䅁杔婂䙁䅍兒㙁䙁䅉杒䅁佁䉙䅁十䅁䅁杔婂䙁䅍兒㙁䙁䅉睒䉂䅁䅁䄳䅕䉁䅁䅁佂䙁䅫睕䙂䑁䅯杕䥂䅁䅁杮䅕䉁䅉䅁佂䙁䅫睕䙂䑁䅯杕䭂䕁䅙䅁䵁允䅁䅅䅁䕁䄴兗呂䕁䅕杏卂䕁䅷䅁汄允䅁杅䅁䕁䄴兗呂䕁䅕杏卂䕁䅷兓䅁乁䕧䅁十䅁䅁杔婂䙁䅍兒㙁䙁䅉兔䕂䅁䅁朰䅅䉁䅉䅁佂䙁䅫睕䙂䑁䅯杕佂䙁䅉䅁䱃兂䅁杅䅁䕁䄴兗呂䕁䅕杏卂䕁䄸睓䅁䑁䅕䅁十䅁䅁杔婂䙁䅍兒㙁䙁䅉睔䵂䅁䅁䄶䅅䉁䅉䅁佂䙁䅫睕䙂䑁䅯杕兂䕁䄰䅁㥁兂䅁杅䅁䕁䄴兗呂䕁䅕杏卂䙁䅉睑䅁䩁䕯䅁十䅁䅁杔婂䙁䅍兒㙁䙁䅉杕奂䅁䅁其䅑䉁䅁䅁佂䙁䅫睕䙂䑁䅯杕呂䅁䅁䅔䅕䉁䅉䅁佂䙁䅫睕䙂䑁䅯杕呂䕁䅣䅁䡂允䅁杅䅁䕁䄴兗呂䕁䅕杏卂䙁䅑䅗䅁䡁䉕䅁啁䅁䅁杔婂䙁䅍兒㙁䙁䅉杖啂䙁䅫䅁橁允䅁䅆䅁䕁䄴兗呂䕁䅕杏卂䙁䅫兑佂䅁䅁杳䅑䉁䅉䅁佂䙁䅫睕䙂䑁䅯杕婂䕁䄴䅁⭃䅂䅁杅䅁䕁䄴兗呂䕁䅕杏呂䕁䅅兔䅁䩁䙕䅁啁䅁䅁杔婂䙁䅍兒㙁䙁䅍睑䥂䙁䅣䅁婂䅁䅁杅䅁䕁䄴兗呂䕁䅕杏呂䕁䅍兓䅁䅁䙧䅁允䅁䅁杔婂䙁䅍兒㙁䙁䅍杒䅁䭁䕅䅁十䅁䅁杔婂䙁䅍兒㙁䙁䅍䅓塂䅁䅁眰䅁䉁䅉䅁佂䙁䅫睕䙂䑁䅯睕䭂䕁䄰䅁䩂䅁䅁杅䅁䕁䄴兗呂䕁䅕杏呂䕁䅳䅗䅁乁䙙䅁十䅁䅁杔婂䙁䅍兒㙁䙁䅍䅔䍂䅁䅁儶䅅䉁䅑䅁佂䙁䅫睕䙂䑁䅯睕䵂䕁䅣杔䅁䩁䙷䅁十䅁䅁杔婂䙁䅍兒㙁䙁䅍兔䡂䅁䅁材䅕䉁䅉䅁佂䙁䅫睕䙂䑁䅯睕佂䕁䅅䅁⽁䅁䅁杅䅁䕁䄴兗呂䕁䅕杏呂䕁䄴杖䅁偁䕍䅁十䅁䅁杔婂䙁䅍兒㙁䙁䅍杔奂䅁䅁杙䅕䉁䅁䅁佂䙁䅫睕䙂䑁䅯睕偂䅁䅁眲䅁䉁䅑䅁佂䙁䅫睕䙂䑁䅯睕偂䕁䅷杖䅁䝁䉳䅁十䅁䅁杔婂䙁䅍兒㙁䙁䅍睔佂䅁䅁杧䅕䉁䅉䅁佂䙁䅫睕䙂䑁䅯睕兂䕁䅣䅁䉄允䅁䅆䅁䕁䄴兗呂䕁䅕杏呂䙁䅁睒䩂䅁䅁䄰䅅䉁䅁䅁佂䙁䅫睕䙂䑁䅯睕卂䅁䅁睆䅙䉁䅉䅁佂䙁䅫睕䙂䑁䅯睕卂䕁䅕䅁㕁允䅁杅䅁䕁䄴兗呂䕁䅕杏呂䙁䅍村䅁佁䙑䅁十䅁䅁杔婂䙁䅍兒㙁䙁䅍睕䕂䅁䅁睹䅑䉁䅁䅁佂䙁䅫睕䙂䑁䅯睕啂䅁䅁睸䅑䉁䅑䅁佂䙁䅫睕䙂䑁䅯睕啂䕁䅅睒䅁䝁䙣䅁十䅁䅁杔婂䙁䅍兒㙁䙁䅍䅖䙂䅁䅁䄷䅅䉁䅉䅁佂䙁䅫睕䙂䑁䅯睕啂䙁䅑䅁歁䅁䅁䅆䅁䕁䄴兗呂䕁䅕杏呂䙁䅑睖䕂䅁䅁䅆䅕䉁䅉䅁佂䙁䅫睕䙂䑁䅯睕啂䙁䅯䅁扃䅁䅁䅅䅁䕁䄴兗呂䕁䅕杏呂䙁䅣䅁乂允䅁杅䅁䕁䄴兗呂䕁䅕杏呂䙁䅣睓䅁乁䈸䅁十䅁䅁杔婂䙁䅍兒㙁䙁䅍睖奂䅁䅁䅰䅕䉁䅉䅁佂䙁䅫睕䙂䑁䅯睕婂䕁䅙䅁畄允䅁杅䅁䕁䄴兗呂䕁䅕杏呂䙁䅫睓䅁佁䈰䅁十䅁䅁杔婂䙁䅍兒㙁䙁䅍兗婂䅁䅁睏䅅䅁䄴䅁佂䙁䅫睕䙂䑁䅯䅖䅁佁䅳䅁十䅁䅁杔婂䙁䅍兒㙁䙁䅑兑兂䅁䅁眱䅅䉁䅉䅁佂䙁䅫睕䙂䑁䅯䅖䕂䕁䅍䅁祄兂䅁杅䅁䕁䄴兗呂䕁䅕杏啂䕁䅑睒䅁䱁䉙䅁十䅁䅁杔婂䙁䅍兒㙁䙁䅑䅒婂䅁䅁睘䅅䉁䅉䅁佂䙁䅫睕䙂䑁䅯䅖䙂䕁䅷䅁睄允䅁杅䅁䕁䄴兗呂䕁䅕杏啂䕁䅕䅗䅁䑁䙁䅁十䅁䅁杔婂䙁䅍兒㙁䙁䅑杒䑂䅁䅁来䅅䉁䅉䅁佂䙁䅫睕䙂䑁䅯䅖䝂䙁䅧䅁㑂䅁䅁杅䅁䕁䄴兗呂䕁䅕杏啂䕁䅣䅖䅁䉁䈴䅁十䅁䅁杔婂䙁䅍兒㙁䙁䅑䅓䑂䅁䅁全䅕䉁䅉䅁佂䙁䅫睕䙂䑁䅯䅖䥂䕁䅣䅁慂兂䅁杅䅁䕁䄴兗呂䕁䅕杏啂䕁䅧睔䅁䝁䙫䅁十䅁䅁杔婂䙁䅍兒㙁䙁䅑杓奂䅁䅁朸䅁䉁䅉䅁佂䙁䅫睕䙂䑁䅯䅖䱂䕁䄸䅁䉃兂䅁杅䅁䕁䄴兗呂䕁䅕杏啂䕁䅳杕䅁䭁䘰䅁啁䅁䅁杔婂䙁䅍兒㙁䙁䅑兔䥂䕁䅍䅁䡁杂䅁杅䅁䕁䄴兗呂䕁䅕杏啂䕁䄰睔䅁䅁䉧䅁十䅁䅁杔婂䙁䅍兒㙁䙁䅑杔䵂䅁䅁兆䅙䉁䅉䅁佂䙁䅫睕䙂䑁䅯䅖偂䕁䅷䅁流兂䅁杅䅁䕁䄴兗呂䕁䅕杏啂䙁䅁䅔䅁䥁䉑䅁十䅁䅁杔婂䙁䅍兒㙁䙁䅑䅕卂䅁䅁䅲䅅䉁䅉䅁佂䙁䅫睕䙂䑁䅯䅖兂䙁䅧䅁呁杂䅁䅆䅁䕁䄴兗呂䕁䅕杏啂䙁䅉兒奂䅁䅁入䅕䉁䅑䅁佂䙁䅫睕䙂䑁䅯䅖卂䕁䅣䅕䅁䡁䅳䅁十䅁䅁杔婂䙁䅍兒㙁䙁䅑杕坂䅁䅁全䅁䉁䅉䅁佂䙁䅫睕䙂䑁䅯䅖呂䕁䄴䅁㙃䅁䅁䅅䅁䕁䄴兗呂䕁䅕杏啂䙁䅑䅁䥃允䅁杅䅁䕁䄴兗呂䕁䅕杏啂䙁䅑睑䅁䑁䙧䅁啁䅁䅁杔婂䙁䅍兒㙁䙁䅑䅗佂䕁䄰䅁䥁杂䅁杅䅁䕁䄴兗呂䕁䅕杏啂䙁䅧䅖䅁䩁䈰䅁十䅁䅁杔婂䙁䅍兒㙁䙁䅑兗䵂䅁䅁䅓䅅䉁䅁䅁佂䙁䅫睕䙂䑁䅯兖䉂䅁䅁眷䅕䉁䅉䅁佂䙁䅫睕䙂䑁䅯兖䉂䕁䅅䅁婄兂䅁䅆䅁䕁䄴兗呂䕁䅕杏噂䕁䅉兒卂䅁䅁䅺䅁䉁䅉䅁佂䙁䅫睕䙂䑁䅯兖䕂䙁䅉䅁佄允䅁杅䅁䕁䄴兗呂䕁䅕杏噂䕁䅣兓䅁佁䕁䅁十䅁䅁杔婂䙁䅍兒㙁䙁䅕䅓呂䅁䅁䄫䅅䉁䅉䅁佂䙁䅫睕䙂䑁䅯兖佂䕁䅧䅁㍄允䅁杅䅁䕁䄴兗呂䕁䅕杏噂䕁䄴兔䅁䕁䘰䅁十䅁䅁杔婂䙁䅍兒㙁䙁䅕杔兂䅁䅁䅢䅁䉁䅉䅁佂䙁䅫睕䙂䑁䅯兖兂䙁䅍䅁㝃允䅁杅䅁䕁䄴兗呂䕁䅕杏噂䙁䅉兓䅁䍁䅫䅁十䅁䅁杔婂䙁䅍兒㙁䙁䅕睕䍂䅁䅁朹䅅䉁䅑䅁佂䙁䅫睕䙂䑁䅯兖呂䕁䅙䅒䅁乁䘰䅁佁䅁䅁杔婂䙁䅍兒㙁䙁䅙䅁䉃允䅁杅䅁䕁䄴兗呂䕁䅕杏坂䕁䅅睑䅁䕁䙣䅁十䅁䅁杔婂䙁䅍兒㙁䙁䅙兑䵂䅁䅁朷䅕䉁䅑䅁佂䙁䅫睕䙂䑁䅯杖䩂䕁䅍兓䅁偁䉯䅁十䅁䅁杔婂䙁䅍兒㙁䙁䅙䅔偂䅁䅁䅺䅅䉁䅑䅁佂䙁䅫睕䙂䑁䅯杖䵂䙁䅑睔䅁䕁䉳䅁十䅁䅁杔婂䙁䅍兒㙁䙁䅙兔䑂䅁䅁杋䅅䉁䅉䅁佂䙁䅫睕䙂䑁䅯杖乂䕁䅫䅁煁兂䅁杅䅁䕁䄴兗呂䕁䅕杏坂䕁䄴睔䅁乁䕍䅁十䅁䅁杔婂䙁䅍兒㙁䙁䅙杔啂䅁䅁共䅕䉁䅑䅁佂䙁䅫睕䙂䑁䅯杖偂䙁䅫兑䅁䵁䙑䅁十䅁䅁杔婂䙁䅍兒㙁䙁䅙睕啂䅁䅁䅮䅁䉁䅉䅁佂䙁䅫睕䙂䑁䅯杖啂䙁䅉䅁捄䅁䅁杅䅁䕁䄴兗呂䕁䅕杏坂䙁䅙杖䅁乁䙑䅁允䅁䅁杔婂䙁䅍兒㙁䙁䅙杗䅁佁䉍䅁十䅁䅁杔婂䙁䅍兒㙁䙁䅣兑䍂䅁䅁䅱䅅䉁䅉䅁佂䙁䅫睕䙂䑁䅯睖䉂䕁䅷䅁乁兂䅁杅䅁䕁䄴兗呂䕁䅕杏塂䕁䅅䅖䅁䥁䉯䅁十䅁䅁杔婂䙁䅍兒㙁䙁䅣村呂䅁䅁眯䅕䉁䅉䅁佂䙁䅫睕䙂䑁䅯睖䑂䕁䅍䅁塂兂䅁杅䅁䕁䄴兗呂䕁䅕杏塂䕁䅕睑䅁䍁䅯䅁啁䅁䅁杔婂䙁䅍兒㙁䙁䅣兒䵂䕁䅷䅁偃允䅁杅䅁䕁䄴兗呂䕁䅕杏塂䕁䅕䅗䅁䩁䙯䅁十䅁䅁杔婂䙁䅍兒㙁䙁䅣杒䑂䅁䅁兌䅁䉁䅁䅁佂䙁䅫睕䙂䑁䅯睖䥂䅁䅁眯䅑䉁䅉䅁佂䙁䅫睕䙂䑁䅯睖䥂䙁䅉䅁獄䅂䅁杅䅁䕁䄴兗呂䕁䅕杏塂䕁䅷睓䅁䵁䙅䅁允䅁䅁杔婂䙁䅍兒㙁䙁䅣兔䅁偁䉷䅁十䅁䅁杔婂䙁䅍兒㙁䙁䅣兔䍂䅁䅁睅䅅䉁䅉䅁佂䙁䅫睕䙂䑁䅯睖乂䙁䅍䅁睃䅂䅁杅䅁䕁䄴兗呂䕁䅕杏塂䕁䄰䅖䅁乁䉷䅁十䅁䅁杔婂䙁䅍兒㙁䙁䅣䅕䑂䅁䅁允䅙䉁䅉䅁佂䙁䅫睕䙂䑁䅯睖卂䕁䅉䅁偄允䅁杅䅁䕁䄴兗呂䕁䅕杏塂䙁䅍兔䅁䵁䕅䅁十䅁䅁杔婂䙁䅍兒㙁䙁䅣睕偂䅁䅁兊䅕䉁䅉䅁佂䙁䅫睕䙂䑁䅯睖呂䙁䅑䅁敂允䅁䅆䅁䕁䄴兗呂䕁䅕杏塂䙁䅑杕䡂䅁䅁䅅䅕䉁䅉䅁佂䙁䅫睕䙂䑁䅯睖啂䙁䅍䅁㉄䅂䅁䅅䅁䕁䄴兗呂䕁䅕杏塂䙁䅕䅁乁杂䅁䅅䅁䕁䄴兗呂䕁䅕杏塂䙁䅫䅁摃䅁䅁杄䅁䕁䄴兗呂䕁䅕杏奂䅁䅁䅦䅕䉁䅉䅁佂䙁䅫睕䙂䑁䅯䅗偂䕁䄰䅁啃允䅁杅䅁䕁䄴兗呂䕁䅕杏奂䙁䅁睔䅁䱁䙯䅁十䅁䅁杔婂䙁䅍兒㙁䙁䅧兗䵂䅁䅁睹䅅䉁䅑䅁佂䙁䅫睕䙂䑁䅯兗䙂䙁䅑兓䅁䅁䝍䅁十䅁䅁杔婂䙁䅍兒㙁䙁䅫兖乂䅁䅁杤䅁䉁䅉䅁佂䙁䅫睕䙂䑁䅯杗䍂䕁䅧䅁十允䅁杅䅁䕁䄴兗呂䕁䅕杏慂䙁䅑睕䅁䱁䉣䅁捁䅁䅁杔桂䡁䅍䅚桂䡁䅅睑乂䑁䅯睑䙂䕁䅷䅓䅁䑁䙑䅁捁䅁䅁杔桂䡁䅍䅚桂䡁䅅睒乂䑁䅯兑兂䙁䅁杒䅁乁䕳䅁捁䅁䅁杔桂䡁䅍䅚桂䡁䅅睒乂䑁䅯兒佂䙁䅁䅓䅁䝁䈴䅁捁䅁䅁杔桂䡁䅍䅚桂䡁䅅睒乂䑁䅯䅔佂䙁䅑䅓䅁佁䙍䅁捁䅁䅁杔桂䡁䅍䅚桂䡁䅅睒乂䑁䅯睔䵂䕁䅷兓䅁䅁䜸䅁慁䅁䅁杔桂䡁䅍䅚桂䡁䅅睒呂䑁䅯兑䉂䕁䅷䅁潃䅂䅁䅈䅁䕁䄴兙穂䝁䅑兙硂䕁䅣睕㙁䕁䅅兑偂䕁䄴䅁䵃䅂䅁䅈䅁䕁䄴兙穂䝁䅑兙硂䕁䅣睕㙁䕁䅅兑兂䕁䅷䅁噄䅁䅁䅈䅁䕁䄴兙穂䝁䅑兙硂䕁䅣睕㙁䕁䅅村佂䕁䅉䅁牁䅁䅁䅈䅁䕁䄴兙穂䝁䅑兙硂䕁䅣睕㙁䕁䅅睑䡂䕁䅷䅁晄䅁䅁䅈䅁䕁䄴兙穂䝁䅑兙硂䕁䅣睕㙁䕁䅅睑䥂䕁䅍䅁癃䅂䅁䅈䅁䕁䄴兙穂䝁䅑兙硂䕁䅣睕㙁䕁䅅䅒䍂䕁䅕䅁扂䅁䅁杇䅁䕁䄴兙穂䝁䅑兙硂䕁䅣睕㙁䕁䅅䅒䩂䅁䅁杷䅁䉁䅯䅁佂䝁䅅督歂䝁䅅兣䡂䙁䅍杏䉂䕁䅑䅕䅁䵁䅍䅁捁䅁䅁杔桂䡁䅍䅚桂䡁䅅睒呂䑁䅯兑䕂䙁䅍睓䅁偁䅍䅁慁䅁䅁杔桂䡁䅍䅚桂䡁䅅睒呂䑁䅯兑䙂䙁䅁䅁千䅁䅁䅈䅁䕁䄴兙穂䝁䅑兙硂䕁䅣睕㙁䕁䅅睓䉂䕁䄰䅁歂䅁䅁䅈䅁䕁䄴兙穂䝁䅑兙硂䕁䅣睕㙁䕁䅅䅔䡂䕁䄰䅁䝄䅂䅁䅈䅁䕁䄴兙穂䝁䅑兙硂䕁䅣睕㙁䕁䅅䅔䡂䕁䄴䅁塂䅁䅁䅈䅁䕁䄴兙穂䝁䅑兙硂䕁䅣睕㙁䕁䅅䅔啂䙁䅉䅁晄䅂䅁䅈䅁䕁䄴兙穂䝁䅑兙硂䕁䅣睕㙁䕁䅅兔䉂䙁䅑䅁桃䅁䅁杇䅁䕁䄴兙穂䝁䅑兙硂䕁䅣睕㙁䕁䅅兔䕂䅁䅁杙䅁䉁䅷䅁佂䝁䅅督歂䝁䅅兣䡂䙁䅍杏䉂䕁䄰兒䕂䅁䅁李䅕䉁䅷䅁佂䝁䅅督歂䝁䅅兣䡂䙁䅍杏䉂䕁䄰睒佂䅁䅁睑䅁䉁䅷䅁佂䝁䅅督歂䝁䅅兣䡂䙁䅍杏䉂䕁䄰睓卂䅁䅁充䅕䉁䅷䅁佂䝁䅅督歂䝁䅅兣䡂䙁䅍杏䉂䕁䄰杗佂䅁䅁䅒䅁䉁䅷䅁佂䝁䅅督歂䝁䅅兣䡂䙁䅍杏䉂䕁䄴睕呂䅁䅁入䅁䉁䅯䅁佂䝁䅅督歂䝁䅅兣䡂䙁䅍杏䉂䙁䅁兑䅁䡁䅷䅁捁䅁䅁杔桂䡁䅍䅚桂䡁䅅睒呂䑁䅯兑坂䕁䅣睔䅁䩁䅫䅁慁䅁䅁杔桂䡁䅍䅚桂䡁䅅睒呂䑁䅯兑坂䙁䅑䅁塃兂䅁䅈䅁䕁䄴兙穂䝁䅑兙硂䕁䅣睕㙁䕁䅅䅗偂䕁䄴䅁䩁允䅁䅈䅁䕁䄴兙穂䝁䅑兙硂䕁䅣睕㙁䕁䅅杗兂䕁䄴䅁湄䅂䅁杇䅁䕁䄴兙穂䝁䅑兙硂䕁䅣睕㙁䕁䅉䅓䝂䅁䅁䅶䅕䉁䅷䅁佂䝁䅅督歂䝁䅅兣䡂䙁䅍杏䍂䕁䅫兓䍂䅁䅁䅆䅅䉁䅷䅁佂䝁䅅督歂䝁䅅兣䡂䙁䅍杏䍂䕁䅳杔䡂䅁䅁朷䅁䉁䅯䅁佂䝁䅅督歂䝁䅅兣䡂䙁䅍杏䍂䕁䅳杕䅁䙁䅉䅁捁䅁䅁杔桂䡁䅍䅚桂䡁䅅睒呂䑁䅯村䵂䕁䅳村䅁䥁䕯䅁捁䅁䅁杔桂䡁䅍䅚桂䡁䅅睒呂䑁䅯村乂䙁䅉杔䅁䱁䙅䅁捁䅁䅁杔桂䡁䅍䅚桂䡁䅅睒呂䑁䅯村卂䕁䅳杕䅁偁䙫䅁慁䅁䅁杔桂䡁䅍䅚桂䡁䅅睒呂䑁䅯睑䉂䙁䅉䅁灃䅂䅁䅈䅁䕁䄴兙穂䝁䅑兙硂䕁䅣睕㙁䕁䅍兑卂䙁䅑䅁䵄兂䅁䅈䅁䕁䄴兙穂䝁䅑兙硂䕁䅣睕㙁䕁䅍兑呂䙁䅫䅁畃兂䅁䅈䅁䕁䄴兙穂䝁䅑兙硂䕁䅣睕㙁䕁䅍村呂䕁䅧䅁浂兂䅁䅈䅁䕁䄴兙穂䝁䅑兙硂䕁䅣睕㙁䕁䅍䅒佂䙁䅍䅁畁允䅁杇䅁䕁䄴兙穂䝁䅑兙硂䕁䅣睕㙁䕁䅍䅒塂䅁䅁䅸䅁䉁䅯䅁佂䝁䅅督歂䝁䅅兣䡂䙁䅍杏䑂䕁䅕睒䅁䩁䅍䅁奁䅁䅁杔桂䡁䅍䅚桂䡁䅅睒呂䑁䅯睑䡂䅁䅁䅰䅑䉁䅷䅁佂䝁䅅督歂䝁䅅兣䡂䙁䅍杏䑂䕁䅣杔奂䅁䅁睳䅑䉁䅷䅁佂䝁䅅督歂䝁䅅兣䡂䙁䅍杏䑂䕁䅧䅒佂䅁䅁睥䅕䉁䅷䅁佂䝁䅅督歂䝁䅅兣䡂䙁䅍杏䑂䕁䅧杕䕂䅁䅁䅒䅕䉁䅷䅁佂䝁䅅督歂䝁䅅兣䡂䙁䅍杏䑂䕁䅧杕塂䅁䅁材䅁䉁䅷䅁佂䝁䅅督歂䝁䅅兣䡂䙁䅍杏䑂䕁䅧䅖卂䅁䅁杌䅁䉁䅯䅁佂䝁䅅督歂䝁䅅兣䡂䙁䅍杏䑂䕁䅧䅗䅁䱁䘰䅁捁䅁䅁杔桂䡁䅍䅚桂䡁䅅睒呂䑁䅯睑䩂䕁䄴杒䅁䩁䅅䅁敁䅁䅁杔桂䡁䅍䅚桂䡁䅅睒呂䑁䅯睑乂䕁䅍睕䉂䅁䅁杚䅅䉁䅯䅁佂䝁䅅督歂䝁䅅兣䡂䙁䅍杏䑂䕁䄰兒䅁䝁䅍䅁捁䅁䅁杔桂䡁䅍䅚桂䡁䅅睒呂䑁䅯睑佂䙁䅧睑䅁䙁䙁䅁捁䅁䅁杔桂䡁䅍䅚桂䡁䅅睒呂䑁䅯睑偂䕁䅳兒䅁䥁䘴䅁捁䅁䅁杔桂䡁䅍䅚桂䡁䅅睒呂䑁䅯睑偂䕁䅷村䅁䉁䙳䅁捁䅁䅁杔桂䡁䅍䅚桂䡁䅅睒呂䑁䅯睑偂䕁䅷兔䅁䵁䔰䅁慁䅁䅁杔桂䡁䅍䅚桂䡁䅅睒呂䑁䅯睑偂䕁䄸䅁敃允䅁䅈䅁䕁䄴兙穂䝁䅑兙硂䕁䅣睕㙁䕁䅍睔呂䙁䅑䅁乂䅁䅁杇䅁䕁䄴兙穂䝁䅑兙硂䕁䅣睕㙁䕁䅍䅕䍂䅁䅁兦䅁䉁䅷䅁佂䝁䅅督歂䝁䅅兣䡂䙁䅍杏䑂䙁䅁杕啂䅁䅁兢䅅䉁䅷䅁佂䝁䅅督歂䝁䅅兣䡂䙁䅍杏䑂䙁䅉睔奂䅁䅁朷䅑䉁䅷䅁佂䝁䅅督歂䝁䅅兣䡂䙁䅍杏䑂䙁䅉兖呂䅁䅁睴䅑䉁䅷䅁佂䝁䅅督歂䝁䅅兣䡂䙁䅍杏䑂䙁䅉睖䕂䅁䅁兰䅁䉁䅷䅁佂䝁䅅督歂䝁䅅兣䡂䙁䅍杏䑂䙁䅍睑偂䅁䅁睁䅅䉁䅷䅁佂䝁䅅督歂䝁䅅兣䡂䙁䅍杏䑂䙁䅍睒兂䅁䅁兎䅅䉁䅯䅁佂䝁䅅督歂䝁䅅兣䡂䙁䅍杏䑂䙁䅍䅗䅁䕁䅁䅁捁䅁䅁杔桂䡁䅍䅚桂䡁䅅睒呂䑁䅯睑啂䕁䅅睕䅁偁䄴䅁捁䅁䅁杔桂䡁䅍䅚桂䡁䅅</t>
  </si>
  <si>
    <t>睒呂䑁䅯睑啂䙁䅍䅓䅁䉁䄴䅁捁䅁䅁杔桂䡁䅍䅚桂䡁䅅睒呂䑁䅯睑坂䕁䅷䅖䅁䍁䙳䅁捁䅁䅁杔桂䡁䅍䅚桂䡁䅅睒呂䑁䅯睑婂䙁䅑睓䅁䵁䕑䅁慁䅁䅁杔桂䡁䅍䅚桂䡁䅅睒呂䑁䅯睑慂䙁䅉䅁剄䅁䅁杇䅁䕁䄴兙穂䝁䅑兙硂䕁䅣睕㙁䕁䅑村奂䅁䅁兖䅕䉁䅷䅁佂䝁䅅督歂䝁䅅兣䡂䙁䅍杏䕂䕁䅷䅖卂䅁䅁典䅁䉁䅷䅁佂䝁䅅督歂䝁䅅兣䡂䙁䅍杏䕂䕁䄸睑噂䅁䅁杏䅕䉁䅯䅁佂䝁䅅督歂䝁䅅兣䡂䙁䅍杏䕂䙁䅁杗䅁䡁䄴䅁捁䅁䅁杔桂䡁䅍䅚桂䡁䅅睒呂䑁䅯䅒噂䕁䄸䅔䅁䱁䙑䅁捁䅁䅁杔桂䡁䅍䅚桂䡁䅅睒呂䑁䅯䅒奂䕁䅍兔䅁䑁䉙䅁奁䅁䅁杔桂䡁䅍䅚桂䡁䅅睒呂䑁䅯兒䉂䅁䅁䅆䅁䉁䅷䅁佂䝁䅅督歂䝁䅅兣䡂䙁䅍杏䙂䕁䅉兑婂䅁䅁䅏䅁䉁䅷䅁佂䝁䅅督歂䝁䅅兣䡂䙁䅍杏䙂䕁䅕杒啂䅁䅁兂䅕䉁䅷䅁佂䝁䅅督歂䝁䅅兣䡂䙁䅍杏䙂䕁䄴睕䡂䅁䅁睶䅑䉁䅷䅁佂䝁䅅督歂䝁䅅兣䡂䙁䅍杏䙂䙁䅅兓奂䅁䅁睍䅁䉁䅷䅁佂䝁䅅督歂䝁䅅兣䡂䙁䅍杏䙂䙁䅉兓䙂䅁䅁儯䅁䉁䅷䅁佂䝁䅅督歂䝁䅅兣䡂䙁䅍杏䙂䙁䅙杕䡂䅁䅁元䅁䉁䅷䅁佂䝁䅅督歂䝁䅅兣䡂䙁䅍杏䙂䙁䅣村䑂䅁䅁眵䅕䉁䅯䅁佂䝁䅅督歂䝁䅅兣䡂䙁䅍杏䙂䙁䅧睑䅁䅁䄴䅁慁䅁䅁杔桂䡁䅍䅚桂䡁䅅睒呂䑁䅯兒奂䕁䅕䅁坄䅂䅁䅈䅁䕁䄴兙穂䝁䅑兙硂䕁䅣睕㙁䕁䅕䅗䙂䕁䅷䅁剄䅂䅁䅈䅁䕁䄴兙穂䝁䅑兙硂䕁䅣睕㙁䕁䅕䅗䵂䙁䅍䅁㑄兂䅁䅈䅁䕁䄴兙穂䝁䅑兙硂䕁䅣睕㙁䕁䅕䅗兂䕁䅕䅁祂䅁䅁䅈䅁䕁䄴兙穂䝁䅑兙硂䕁䅣睕㙁䕁䅕䅗兂䕁䄸䅁㑃䅂䅁䅈䅁䕁䄴兙穂䝁䅑兙硂䕁䅣睕㙁䕁䅙兑佂䕁䅣䅁㝄䅁䅁䅈䅁䕁䄴兙穂䝁䅑兙硂䕁䅣睕㙁䕁䅙兑呂䙁䅑䅁坃允䅁䅈䅁䕁䄴兙穂䝁䅑兙硂䕁䅣睕㙁䕁䅙睑䝂䙁䅍䅁婄䅂䅁䅈䅁䕁䄴兙穂䝁䅑兙硂䕁䅣睕㙁䕁䅙杒䩂䕁䄴䅁䍄兂䅁䅈䅁䕁䄴兙穂䝁䅑兙硂䕁䅣睕㙁䕁䅙杒䩂䙁䅙䅁潂䅁䅁䅈䅁䕁䄴兙穂䝁䅑兙硂䕁䅣睕㙁䕁䅙兓啂䕁䅉䅁噁允䅁䅈䅁䕁䄴兙穂䝁䅑兙硂䕁䅣睕㙁䕁䅙兓坂䕁䅕䅁煄兂䅁䅈䅁䕁䄴兙穂䝁䅑兙硂䕁䅣睕㙁䕁䅙䅔䙂䙁䅧䅁瑃䅂䅁杇䅁䕁䄴兙穂䝁䅑兙硂䕁䅣睕㙁䕁䅙睔奂䅁䅁睮䅅䉁䅷䅁佂䝁䅅督歂䝁䅅兣䡂䙁䅍杏䝂䕁䄸䅗䉂䅁䅁杯䅅䉁䅷䅁佂䝁䅅督歂䝁䅅兣䡂䙁䅍杏䝂䙁䅍䅔卂䅁䅁杯䅁䉁䅷䅁佂䝁䅅督歂䝁䅅兣䡂䙁䅍杏䝂䙁䅑杔啂䅁䅁䅍䅁䉁䅷䅁佂䝁䅅督歂䝁䅅兣䡂䙁䅍杏䝂䙁䅫村卂䅁䅁睫䅕䉁䅷䅁佂䝁䅅督歂䝁䅅兣䡂䙁䅍杏䡂䕁䅕䅓䑂䅁䅁䄸䅁䉁䅯䅁佂䝁䅅督歂䝁䅅兣䡂䙁䅍杏䡂䕁䅕杔䅁䩁䅑䅁捁䅁䅁杔桂䡁䅍䅚桂䡁䅅睒呂䑁䅯睒䩂䕁䅷䅒䅁䵁䅳䅁捁䅁䅁杔桂䡁䅍䅚桂䡁䅅睒呂䑁䅯睒䵂䙁䅁兓䅁䉁䝁䅁捁䅁䅁杔桂䡁䅍䅚桂䡁䅅睒呂䑁䅯睒佂䙁䅑䅗䅁䵁䔴䅁捁䅁䅁杔桂䡁䅍䅚桂䡁䅅睒呂䑁䅯睒偂䕁䄸睒䅁䑁䅷䅁敁䅁䅁杔桂䡁䅍䅚桂䡁䅅睒呂䑁䅯睒偂䕁䄸睒䵂䅁䅁児䅁䉁䅧䅁佂䝁䅅督歂䝁䅅兣䡂䙁䅍杏䡂䙁䅑䅁祂兂䅁䅈䅁䕁䄴兙穂䝁䅑兙硂䕁䅣睕㙁䕁䅧兑䵂䕁䄸䅁㍂兂䅁杇䅁䕁䄴兙穂䝁䅑兙硂䕁䅣睕㙁䕁䅧兑呂䅁䅁兆䅁䉁䅷䅁佂䝁䅅督歂䝁䅅兣䡂䙁䅍杏䥂䕁䅉兑佂䅁䅁兰䅅䉁䅷䅁佂䝁䅅督歂䝁䅅兣䡂䙁䅍杏䥂䕁䅷杔䙂䅁䅁睌䅕䉁䅷䅁佂䝁䅅督歂䝁䅅兣䡂䙁䅍杏䥂䕁䄸䅔奂䅁䅁䅵䅅䉁䅯䅁佂䝁䅅督歂䝁䅅兣䡂䙁䅍杏䥂䕁䄸杔䅁䭁䉁䅁慁䅁䅁杔桂䡁䅍䅚桂䡁䅅睒呂䑁䅯䅓剂䙁䅫䅁䵁兂䅁䅈䅁䕁䄴兙穂䝁䅑兙硂䕁䅣睕㙁䕁䅧睕䩂䕁䅍䅁䡃允䅁杇䅁䕁䄴兙穂䝁䅑兙硂䕁䅣睕㙁䕁䅧睕啂䅁䅁兑䅁䉁䅯䅁佂䝁䅅督歂䝁䅅兣䡂䙁䅍杏䥂䙁䅣睑䅁䩁䔰䅁捁䅁䅁杔桂䡁䅍䅚桂䡁䅅睒呂䑁䅯兓䍂䕁䅳杕䅁䱁䕑䅁捁䅁䅁杔桂䡁䅍䅚桂䡁䅅睒呂䑁䅯兓䍂䕁䄸睑䅁䉁䙯䅁捁䅁䅁杔桂䡁䅍䅚桂䡁䅅睒呂䑁䅯兓䕂䙁䅧䅗䅁䑁䅳䅁捁䅁䅁杔桂䡁䅍䅚桂䡁䅅睒呂䑁䅯兓䵂䕁䄰杔䅁乁䙍䅁捁䅁䅁杔桂䡁䅍䅚桂䡁䅅睒呂䑁䅯兓佂䕁䅍兗䅁䑁䈰䅁捁䅁䅁杔桂䡁䅍䅚桂䡁䅅睒呂䑁䅯兓佂䙁䅑睑䅁䵁䉁䅁捁䅁䅁杔桂䡁䅍䅚桂䡁䅅睒呂䑁䅯兓佂䙁䅑兖䅁䍁䅕䅁捁䅁䅁杔桂䡁䅍䅚桂䡁䅅睒呂䑁䅯兓兂䕁䅣䅕䅁佁䕙䅁捁䅁䅁杔桂䡁䅍䅚桂䡁䅅睒呂䑁䅯兓卂䕁䅑兔䅁䅁䝙䅁捁䅁䅁杔桂䡁䅍䅚桂䡁䅅睒呂䑁䅯兓呂䙁䅉睒䅁䝁䅅䅁捁䅁䅁杔桂䡁䅍䅚桂䡁䅅睒呂䑁䅯杓䉂䙁䅯杗䅁䩁䙅䅁捁䅁䅁杔桂䡁䅍䅚桂䡁䅅睒呂䑁䅯杓䍂䕁䅧䅖䅁䵁䉕䅁捁䅁䅁杔桂䡁䅍䅚桂䡁䅅睒呂䑁䅯杓䱂䕁䅧兗䅁䵁䉫䅁慁䅁䅁杔桂䡁䅍䅚桂䡁䅅睒呂䑁䅯睓䕂䙁䅁䅁䝄䅁䅁杇䅁䕁䄴兙穂䝁䅑兙硂䕁䅣睕㙁䕁䅳䅓䑂䅁䅁杨䅁䉁䅷䅁佂䝁䅅督歂䝁䅅兣䡂䙁䅍杏䱂䕁䅷兑䑂䅁䅁䅤䅅䉁䅷䅁佂䝁䅅督歂䝁䅅兣䡂䙁䅍杏䵂䕁䅅兔卂䅁䅁眹䅑䉁䅷䅁佂䝁䅅督歂䝁䅅兣䡂䙁䅍杏䵂䕁䅅杔䑂䅁䅁兌䅕䉁䅷䅁佂䝁䅅督歂䝁䅅兣䡂䙁䅍杏䵂䕁䅕睑偂䅁䅁儴䅑䉁䅷䅁佂䝁䅅督歂䝁䅅兣䡂䙁䅍杏䵂䕁䅙兖呂䅁䅁䅹䅕䉁䅯䅁佂䝁䅅督歂䝁䅅兣䡂䙁䅍杏䵂䕁䅫杔䅁䥁䉳䅁捁䅁䅁杔桂䡁䅍䅚桂䡁䅅睒呂䑁䅯䅔䩂䙁䅑兒䅁佁䙳䅁捁䅁䅁杔桂䡁䅍䅚桂䡁䅅睒呂䑁䅯䅔䩂䙁䅙杔䅁䝁䘸䅁慁䅁䅁杔桂䡁䅍䅚桂䡁䅅睒呂䑁䅯䅔䱂䙁䅅䅁呂䅁䅁杇䅁䕁䄴兙穂䝁䅑兙硂䕁䅣睕㙁䕁䅷杔啂䅁䅁免䅁䉁䅯䅁佂䝁䅅督歂䝁䅅兣䡂䙁䅍杏䵂䕁䄴睖䅁䉁䝅䅁捁䅁䅁杔桂䡁䅍䅚桂䡁䅅睒呂䑁䅯䅔偂䙁䅁兒䅁䥁䘸䅁捁䅁䅁杔桂䡁䅍䅚桂䡁䅅睒呂䑁䅯䅔卂䕁䅍䅗䅁䝁䉧䅁捁䅁䅁杔桂䡁䅍䅚桂䡁䅅睒呂䑁䅯䅔呂䕁䅍睑䅁䩁䘰䅁捁䅁䅁杔桂䡁䅍䅚桂䡁䅅睒呂䑁䅯䅔呂䙁䅑杕䅁佁䙁䅁捁䅁䅁杔桂䡁䅍䅚桂䡁䅅睒呂䑁䅯䅔噂䕁䅷兖䅁乁䉑䅁捁䅁䅁杔桂䡁䅍䅚桂䡁䅅睒呂䑁䅯兔䉂䕁䄴䅓䅁䭁䙯䅁慁䅁䅁杔桂䡁䅍䅚桂䡁䅅睒呂䑁䅯兔䉂䙁䅉䅁坁䅁䅁䅈䅁䕁䄴兙穂䝁䅑兙硂䕁䅣睕㙁䕁䄰兑呂䕁䅫䅁奄兂䅁杇䅁䕁䄴兙穂䝁䅑兙硂䕁䅣睕㙁䕁䄰兑啂䅁䅁東䅑䉁䅷䅁佂䝁䅅督歂䝁䅅兣䡂䙁䅍杏乂䕁䅍䅓兂䅁䅁䅐䅅䉁䅷䅁佂䝁䅅督歂䝁䅅兣䡂䙁䅍杏乂䕁䅑䅔慂䅁䅁睬䅅䉁䅷䅁佂䝁䅅督歂䝁䅅兣䡂䙁䅍杏乂䕁䅕䅒兂䅁䅁䅬䅕䉁䅷䅁佂䝁䅅督歂䝁䅅兣䡂䙁䅍杏乂䕁䅕䅖䉂䅁䅁睎䅁䉁䅷䅁佂䝁䅅督歂䝁䅅兣䡂䙁䅍杏乂䕁䅫䅒䕂䅁䅁䅆䅙䉁䅷䅁佂䝁䅅督歂䝁䅅兣䡂䙁䅍杏乂䕁䅳睕䩂䅁䅁朴䅑䉁䅷䅁佂䝁䅅督歂䝁䅅兣䡂䙁䅍杏乂䕁䅳䅖奂䅁䅁睫䅅䉁䅷䅁佂䝁䅅督歂䝁䅅兣䡂䙁䅍杏乂䕁䄴睕啂䅁䅁其䅁䉁䅷䅁佂䝁䅅督歂䝁䅅兣䡂䙁䅍杏乂䕁䄸杕佂䅁䅁䄰䅕䉁䅷䅁佂䝁䅅督歂䝁䅅兣䡂䙁䅍杏乂䙁䅁睖卂䅁䅁䅫䅅䉁䅷䅁佂䝁䅅督歂䝁䅅兣䡂䙁䅍杏乂䙁䅉杔䉂䅁䅁兵䅅䉁䅷䅁佂䝁䅅督歂䝁䅅兣䡂䙁䅍杏乂䙁䅍杒啂䅁䅁儲䅁䉁䅷䅁佂䝁䅅督歂䝁䅅兣䡂䙁䅍杏乂䙁䅑睑䥂䅁䅁睈䅁䉁䅷䅁佂䝁䅅督歂䝁䅅兣䡂䙁䅍杏乂䙁䅑睕䩂䅁䅁䅤䅕䉁䅧䅁佂䝁䅅督歂䝁䅅兣䡂䙁䅍杏乂䙁䅕䅁䩂允䅁䅈䅁䕁䄴兙穂䝁䅑兙硂䕁䅣睕㙁䕁䄴村䩂䙁䅧䅁㡄兂䅁䅈䅁䕁䄴兙穂䝁䅑兙硂䕁䅣睕㙁䕁䄴䅒䉂䙁䅅䅁䅄䅁䅁䅈䅁䕁䄴兙穂䝁䅑兙硂䕁䅣睕㙁䕁䄴䅒呂䕁䄴䅁䅂允䅁䅈䅁䕁䄴兙穂䝁䅑兙硂䕁䅣睕㙁䕁䄴兒偂䕁䅣䅁㉃兂䅁䅈䅁䕁䄴兙穂䝁䅑兙硂䕁䅣睕㙁䕁䄴杒䵂䙁䅧䅁奄䅁䅁䅈䅁䕁䄴兙穂䝁䅑兙硂䕁䅣睕㙁䕁䄴睔坂䙁䅑䅁牃䅂䅁䅈䅁䕁䄴兙穂䝁䅑兙硂䕁䅣睕㙁䕁䄴䅖䉂䙁䅁䅁佃䅁䅁䅈䅁䕁䄴兙穂䝁䅑兙硂䕁䅣睕㙁䕁䄴䅖卂䙁䅍䅁⽄䅁䅁䅈䅁䕁䄴兙穂䝁䅑兙硂䕁䅣睕㙁䕁䄴杖䕂䕁䅅䅁⭃䅁䅁杇䅁䕁䄴兙穂䝁䅑兙硂䕁䅣睕㙁䕁䄴睖䙂䅁䅁杮䅑䉁䅯䅁佂䝁䅅督歂䝁䅅兣䡂䙁䅍杏佂䙁䅣睕䅁乁䉫䅁捁䅁䅁杔桂䡁䅍䅚桂䡁䅅睒呂䑁䅯杔塂䙁䅍兑䅁乁䉯䅁捁䅁䅁杔桂䡁䅍䅚桂䡁䅅睒呂䑁䅯杔奂䙁䅁兓䅁䙁䉑䅁捁䅁䅁杔桂䡁䅍䅚桂䡁䅅睒呂䑁䅯杔奂䙁䅍䅖䅁乁䙳䅁慁䅁䅁杔桂䡁䅍䅚桂䡁䅅睒呂䑁䅯杔奂䙁䅑䅁塄䅂䅁䅈䅁䕁䄴兙穂䝁䅑兙硂䕁䅣睕㙁䕁䄸䅒䝂䕁䅷䅁偂允䅁䅈䅁䕁䄴兙穂䝁䅑兙硂䕁䅣睕㙁䕁䄸䅔䙂䕁䅑䅁⽁兂䅁䅇䅁䕁䄴兙穂䝁䅑兙硂䕁䅣睕㙁䕁䄸杔䅁䑁䅉䅁慁䅁䅁杔桂䡁䅍䅚桂䡁䅅睒呂䑁䅯睔佂䕁䅉䅁十杂䅁䅈䅁䕁䄴兙穂䝁䅑兙硂䕁䅣睕㙁䕁䄸䅕䑂䕁䅧䅁摁兂䅁䅈䅁䕁䄴兙穂䝁䅑兙硂䕁䅣睕㙁䕁䄸杕䵂䙁䅫䅁獄䅁䅁杇䅁䕁䄴兙穂䝁䅑兙硂䕁䅣睕㙁䕁䄸杗䱂䅁䅁兹䅑䉁䅷䅁佂䝁䅅督歂䝁䅅兣䡂䙁䅍杏兂䕁䅅杔塂䅁䅁儵䅁䉁䅷䅁佂䝁䅅督歂䝁䅅兣䡂䙁䅍杏兂䕁䅅杕䉂䅁䅁儴䅁䉁䅷䅁佂䝁䅅督歂䝁䅅兣䡂䙁䅍杏兂䕁䅅兗奂䅁䅁杷䅅䉁䅷䅁佂䝁䅅督歂䝁䅅兣䡂䙁䅍杏兂䕁䅍兑卂䅁䅁杖䅅䉁䅯䅁佂䝁䅅督歂䝁䅅兣䡂䙁䅍杏兂䕁䅍䅓䅁偁䕳䅁捁䅁䅁杔桂䡁䅍䅚桂䡁䅅睒呂䑁䅯䅕䑂䙁䅑兗䅁䩁䕧䅁慁䅁䅁杔桂䡁䅍䅚桂䡁䅅睒呂䑁䅯䅕䙂䙁䅁䅁噃䅁䅁杇䅁䕁䄴兙穂䝁䅑兙硂䕁䅣睕㙁䙁䅁杒䡂䅁䅁杳䅅䉁䅷䅁佂䝁䅅督歂䝁䅅兣䡂䙁䅍杏兂䕁䅷䅖卂䅁䅁睸䅁䉁䅷䅁佂䝁䅅督歂䝁䅅兣䡂䙁䅍杏兂䕁䄴杒兂䅁䅁䅫䅕䉁䅷䅁佂䝁䅅督歂䝁䅅兣䡂䙁䅍杏兂䕁䄸䅒䕂䅁䅁䅶䅅䉁䅷䅁佂䝁䅅督歂䝁䅅兣䡂䙁䅍杏兂䕁䄸睔䵂䅁䅁睆䅅䉁䅷䅁佂䝁䅅督歂䝁䅅兣䡂䙁䅍杏兂䕁䄸睖䩂䅁䅁䅐䅕䉁䅯䅁佂䝁䅅督歂䝁䅅兣䡂䙁䅍杏兂䙁䅁睑䅁䡁䙍䅁慁䅁䅁杔桂䡁䅍䅚桂䡁䅅睒呂䑁䅯䅕啂䕁䅍䅁杄允䅁䅈䅁䕁䄴兙穂䝁䅑兙硂䕁䅣睕㙁䙁䅁兗兂䕁䅷䅁䩃允䅁䅈䅁䕁䄴兙穂䝁䅑兙硂䕁䅣睕㙁䙁䅅睑偂䕁䄰䅁煃䅁䅁䅈䅁䕁䄴兙穂䝁䅑兙硂䕁䅣睕㙁䙁䅅䅔婂䙁䅍䅁楃䅂䅁杇䅁䕁䄴兙穂䝁䅑兙硂䕁䅣睕㙁䙁䅉兒䡂䅁䅁杬䅁䉁䅷䅁佂䝁䅅督歂䝁䅅兣䡂䙁䅍杏卂䕁䅕睒佂䅁䅁睵䅁䉁䅷䅁佂䝁䅅督歂䝁䅅兣䡂䙁䅍杏卂䕁䅣兒佂䅁䅁䅳䅕䉁䅷䅁佂䝁䅅督歂䝁䅅兣䡂䙁䅍杏卂䕁䅣䅔䕂䅁䅁睱䅕䉁䅷䅁佂䝁䅅督歂䝁䅅兣䡂䙁䅍杏卂䕁䄰村呂䅁䅁睧䅕䉁䅷䅁佂䝁䅅督歂䝁䅅兣䡂䙁䅍杏卂䕁䄸兓坂䅁䅁杯䅕䉁䅯䅁佂䝁䅅督歂䝁䅅兣䡂䙁䅍杏卂䕁䄸䅕䅁䭁䉅䅁捁䅁䅁杔桂䡁䅍䅚桂䡁䅅睒呂䑁䅯杕偂䙁䅍䅖䅁䕁䄴䅁捁䅁䅁杔桂䡁䅍䅚桂䡁䅅睒呂䑁䅯睕䉂䕁䅫兑䅁偁䕑䅁捁䅁䅁杔桂䡁䅍䅚桂䡁䅅睒呂䑁䅯睕䉂䕁䅫睑䅁䍁䘴䅁捁䅁䅁杔桂䡁䅍䅚桂䡁䅅睒呂䑁䅯睕䍂䕁䅅睑䅁䍁䄸䅁捁䅁䅁杔桂䡁䅍䅚桂䡁䅅睒呂䑁䅯睕䍂䙁䅉兑䅁䅁䝯䅁捁䅁䅁杔桂䡁䅍䅚桂䡁䅅睒呂䑁䅯睕䍂䙁䅕䅗䅁佁䉳䅁捁䅁䅁杔桂䡁䅍䅚桂䡁䅅睒呂䑁䅯睕䙂䕁䅫睑䅁䥁䙧䅁慁䅁䅁杔桂䡁䅍䅚桂䡁䅅睒呂䑁䅯睕䝂䕁䄰䅁㍄兂䅁杇䅁䕁䄴兙穂䝁䅑兙硂䕁䅣睕㙁䙁䅍䅓䑂䅁䅁杶䅕䉁䅷䅁佂䝁䅅督歂䝁䅅兣䡂䙁䅍杏呂䕁䅫睒䩂䅁䅁睫䅑䉁䅷䅁佂䝁䅅督歂䝁䅅兣䡂䙁䅍杏呂䕁䅷兑䍂䅁䅁睩䅑䉁䅯䅁佂䝁䅅督歂䝁䅅兣䡂䙁䅍杏呂䕁䅷兔䅁佁䙕䅁捁䅁䅁杔桂䡁䅍䅚桂䡁䅅睒呂䑁䅯睕乂䕁䅍兓䅁䅁䅳䅁捁䅁䅁杔桂䡁䅍䅚桂䡁䅅睒呂䑁䅯睕佂䙁䅁睕䅁䡁䅯䅁捁䅁䅁杔桂䡁䅍䅚桂䡁䅅睒呂䑁䅯睕卂䙁䅁䅖䅁佁䙧䅁捁䅁䅁杔桂䡁䅍䅚桂䡁䅅睒呂䑁䅯睕啂䕁䅷䅒䅁䭁䅣䅁慁䅁䅁杔桂䡁䅍䅚桂䡁䅅睒呂䑁䅯睕啂䙁䅧䅁桄允䅁䅈䅁䕁䄴兙穂䝁䅑兙硂䕁䅣睕㙁䙁䅍睖䱂䙁䅍䅁煄允䅁䅈䅁䕁䄴兙穂䝁䅑兙硂䕁䅣睕㙁䙁䅍兗佂䕁䅅䅁晃兂䅁䅈䅁䕁䄴兙穂䝁䅑兙硂䕁䅣睕㙁䙁䅑睑䍂䕁䅫䅁呂兂䅁䅈䅁䕁䄴兙穂䝁䅑兙硂䕁䅣睕㙁䙁䅑兒䑂䕁䅧䅁求䅁䅁杇䅁䕁䄴兙穂䝁䅑兙硂䕁䅣睕㙁䙁䅑兒卂䅁䅁睬䅁䉁䅷䅁佂䝁䅅督歂䝁䅅兣䡂䙁䅍杏啂䕁䄰兖呂䅁䅁睚䅅䉁䅷䅁佂䝁䅅督歂䝁䅅兣䡂䙁䅍杏啂䙁䅉兔䍂䅁䅁儹䅅䉁䅷䅁佂䝁䅅督歂䝁䅅兣䡂䙁䅍杏啂䙁䅉睔塂䅁䅁眷䅅䉁䅷䅁佂䝁䅅督歂䝁䅅兣䡂䙁䅍杏啂䙁䅍睑偂䅁䅁䅂䅅䉁䅷䅁佂䝁䅅督歂䝁䅅兣䡂䙁䅍杏啂䙁䅍䅔䉂䅁䅁睷䅅䉁䅷䅁佂䝁䅅督歂䝁䅅兣䡂䙁䅍杏啂䙁䅑兒䱂䅁䅁杨䅕䉁䅷䅁佂䝁䅅督歂䝁䅅兣䡂䙁䅍杏啂䙁䅑睖偂䅁䅁兖䅁䉁䅯䅁佂䝁䅅督歂䝁䅅兣䡂䙁䅍杏啂䙁䅧杔䅁䅁䄸䅁捁䅁䅁杔桂䡁䅍䅚桂䡁䅅睒呂䑁䅯䅖奂䙁䅉䅓䅁䥁䔴䅁慁䅁䅁杔桂䡁䅍䅚桂䡁䅅睒呂䑁䅯兖䉂䕁䅷䅁塁䅁䅁䅈䅁䕁䄴兙穂䝁䅑兙硂䕁䅣睕㙁䙁䅕村呂䕁䅫䅁煂兂䅁䅈䅁䕁䄴兙穂䝁䅑兙硂䕁䅣睕㙁䙁䅕杒兂䕁䅫䅁䩁杂䅁䅈䅁䕁䄴兙穂䝁䅑兙硂䕁䅣睕㙁䙁䅕䅔啂䕁䅅䅁䉃䅁䅁䅈䅁䕁䄴兙穂䝁䅑兙硂䕁䅣睕㙁䙁䅕兔䍂䕁䅙䅁扂兂䅁䅈䅁䕁䄴兙穂䝁䅑兙硂䕁䅣睕㙁䙁䅕䅖䥂䙁䅉䅁楄兂䅁䅇䅁䕁䄴兙穂䝁䅑兙硂䕁䅣睕㙁䙁䅙睑䅁偁䕷䅁慁䅁䅁杔桂䡁䅍䅚桂䡁䅅睒呂䑁䅯杖䵂䙁䅫䅁浄兂䅁䅈䅁䕁䄴兙穂䝁䅑兙硂䕁䅣睕㙁䙁䅙杔偂䕁䄰䅁ㅂ兂䅁䅈䅁䕁䄴兙穂䝁䅑兙硂䕁䅣睕㙁䙁䅙杕呂䕁䅳䅁㕄允䅁䅈䅁䕁䄴兙穂䝁䅑兙硂䕁䅣睕㙁䙁䅙杕呂䕁䄴䅁摂允䅁䅈䅁䕁䄴兙穂䝁䅑兙硂䕁䅣睕㙁䙁䅙杕啂䙁䅧䅁灂允䅁䅈䅁䕁䄴兙穂䝁䅑兙硂䕁䅣睕㙁䙁䅙䅖卂䙁䅍䅁䅁允䅁杇䅁䕁䄴兙穂䝁䅑兙硂䕁䅣睕㙁䙁䅣村䉂䅁䅁朴䅁䉁䅯䅁佂䝁䅅督歂䝁䅅兣䡂䙁䅍杏塂䕁䅉䅒䅁佁䅍䅁捁䅁䅁杔桂䡁䅍䅚桂䡁䅅睒呂䑁䅯睖䕂䕁䅅兗䅁偁䈰䅁慁䅁䅁杔桂䡁䅍䅚桂䡁䅅睒呂䑁䅯睖䕂䕁䅍䅁䥄䅁䅁杇䅁䕁䄴兙穂䝁䅑兙硂䕁䅣睕㙁䙁䅣兒佂䅁䅁兵䅕䉁䅷䅁佂䝁䅅督歂䝁䅅兣䡂䙁䅍杏塂䕁䅙杕䕂䅁䅁儷䅑䉁䅷䅁佂䝁䅅督歂䝁䅅兣䡂䙁䅍杏塂䕁䅫杔䡂䅁䅁䅁䅙䉁䅯䅁佂䝁䅅督歂䝁䅅兣䡂䙁䅍杏塂䕁䄰睒䅁䙁䙅䅁捁䅁䅁杔桂䡁䅍䅚桂䡁䅅睒呂䑁䅯睖啂䕁䅙睑䅁䭁䙍䅁慁䅁䅁杔桂䡁䅍䅚桂䡁䅅睒呂䑁䅯睖啂䙁䅣䅁楄允䅁杇䅁䕁䄴兙穂䝁䅑兙硂䕁䅣睕㙁䙁䅣睖䕂䅁䅁睮䅑䉁䅷䅁佂䝁䅅督歂䝁䅅兣䡂䙁䅍杏塂䙁䅫杔佂䅁䅁眫䅅䉁䅯䅁佂䝁䅅督歂䝁䅅兣䡂䙁䅍杏奂䕁䅕䅔䅁䩁䅧䅁捁䅁䅁杔桂䡁䅍䅚桂䡁䅅睒呂䑁䅯䅗卂䕁䅅兗䅁偁䘰䅁捁䅁䅁杔桂䡁䅍䅚桂䡁䅅睒呂䑁䅯杗䍂䙁䅉兑䅁偁䈴䅁奁䅁䅁杔桂䡁䅍䅚桂䡁䅅睒呂䑁䅯杗䩂䅁䅁儶䅑䉁䅷䅁佂䝁䅅督歂䝁䅅兣䡂䙁䅍杏慂䕁䅫睔佂䅁䅁䅣䅕佁䅑䅁佂䝁䅕䅤㍂䝁䄸杣牂䍁䅁村桂䝁䅍睡楂䝁䄸杢求䑁䅳䅉偂䡁䅁䅤灂䝁䅍兙獂䍁䅁兓畂䝁䅙杣桂䡁䅍䅤祂䡁䅕睙あ䡁䅕杣求䑁䅳䅉䑂䝁䄸兢睂䡁䅕䅤求䡁䅉䅉坂䝁䅫督灂䝁䄸杢㝁䍁䅁睕求䝁䄴督療䡁䅉督㝁䍁䅁兔桂䝁䅍䅡灂䝁䄴党杁䕁䅷党桂䡁䅉杢灂䝁䄴睚㝁䍁䅁兑祂䡁䅑兡浂䝁䅫睙灂䝁䅅䅢杁䕁䅫杢あ䝁䅕䅢獂䝁䅫睚求䝁䄴睙求䑁䅳䅉ㅁ䕁䅣䅁い睂䅁杉䅅䕁䄴党あ䡁䅣睢祂䝁䅳䅉䍂䝁䅅睙牂䝁䅉睢畂䝁䅕睏杁䕁䄸䅣あ䝁䅫睙桂䝁䅷䅉䩂䝁䄴杚祂䝁䅅督あ䡁䅉兤橂䡁䅑兤祂䝁䅕睏杁䙁䅍睢浂䡁䅑睤桂䡁䅉党杁䕁䅑党㉂䝁䅕䅢療䡁䅁兢求䝁䄴䅤㝁䍁䅁䅒桂䡁䅑兙杁䕁䅫杢あ䝁䅕睚祂䝁䅅䅤灂䝁䄸杢㝁䍁䅁睑獂䝁䄸兤歂䍁䅁兓畂䝁䅙杣桂䡁䅍䅤祂䡁䅕睙あ䡁䅕杣求䑁䅳䅉佂䝁䅕䅤㍂䝁䄸杣牂䍁䅁睕求䝁䅍兤祂䝁䅫䅤㕂䑁䅳䅉䕂䝁䅅䅤桂䍁䅁睑求䝁䄴䅤求䡁䅉䅉啂䝁䅕睙潂䝁䄴睢獂䝁䄸睚㕂䅁䅁公䅣乁䅯䅁佂䝁䅕䅤㍂䝁䄸杣牂䍁䅁村桂䝁䅍睡楂䝁䄸杢求䑁䅳䅉坂䝁䄸兓兂䑁䅳䅉䙂䝁䄴䅤求䡁䅉䅣祂䝁䅫督求䍁䅁杖療䝁䅫䅣杁䝁䅅杢歂䍁䅁䅖求䝁䅷党睂䝁䅧睢畂䡁䅫睏杁䕁䅕䅚湂䝁䅕䅉䑂䝁䄸兢睂䡁䅕䅤灂䝁䄴睚㝁䍁䅁睕あ䡁䅉党桂䝁䄰兡畂䝁䅣䅉乂䝁䅕䅚灂䝁䅅睏杁䕁䄴党あ䡁䅣睢祂䝁䅳䅉呂䝁䅕睙ㅂ䡁䅉兡あ䡁䅫睏杁䑁䅕睒䅁乁䜰䅁あ䅁䅁杔求䡁䅕杣療䡁䅍睙灂䝁䅕杢橂䝁䅕睏杁䕁䅍兙祂䝁䅑兡療䡁䅙兙穂䝁䅍兤獂䝁䅅杣㝁䍁䅁睑潂䡁䅉睢畂䝁䅫睙杁䕁䅑兡穂䝁䅕兙穂䝁䅕督㝁䍁䅁杔求䡁䅕杣療䝁䅷睢湂䡁䅫䅁䡄睂䅁杵䅁䕁䄴党ㅂ䡁䅉睢穂䝁䅍兡求䝁䄴睙求䑁䅳䅉䑂䝁䅕杢あ䡁䅉兙獂䍁䅁杔求䡁䅉杤療䡁䅕督杁䙁䅍入穂䡁䅑党瑂䑁䅳䅉䙂䝁䄴䅚療䝁䅍杣灂䝁䄴睢獂䝁䄸睚㕂䑁䅳䅉䡂䝁䅕杢求䡁䅑兡橂䍁䅁䅒灂䡁䅍睢祂䝁䅑党祂䑁䅳䅉佂䝁䅕兤祂䝁䄸䅢療䝁䅣入㝁䍁䅁䅕穂䡁䅫睙潂䝁䅫兙あ䡁䅉入䅁䝁䥣䅁䕁䅁䅁睔䅁䉁䑷䅁䭁䅁䅁睔䕂䕁䅙䅔䅁䱁䑑䅁䥁䅁䅁睔䡂䕁䄴䅁䥁䅂䅁䅃䅁䕁䄸睓䙂䅁䅁权䅍䅁䅧䅁偂䕁䄰睑䅁偁䑅䅁䝁䅁䅁睔佂䅁䅁朳䅍䅁䅯䅁偂䙁䅉睑䵂䅁䅁杭䅍䅁䅯䅁偂䙁䅉䅔婂䅁䅁杦䅍䅁䅯䅁偂䙁䅑兓呂䅁䅁杩䅉䅁䅧䅁偂䙁䅧兗䅁乁䍷䅁慁䅁䅁睔浂䝁䅙兡橂䝁䅕䅉卂䕁䅕兓啂䡁䅍䅁灁睂䅁杏䅁䕁䄸杚浂䝁䅫睙求䍁䅁睕求䡁䅉杤灂䝁䅍党穂䍁䅁兙畂䝁䅑䅉呂䡁䅕䅣睂䝁䅷兡求䡁䅍䅁杂䅃䅁杋䅁䕁䄸兡獂䍁䅁兙畂䝁䅑䅉䡂䝁䅅督杁䕁䅑杣灂䝁䅷䅢灂䝁䄴睚䅁䩁䡳䅁䝂䅁䅁睔灂䝁䅷䅉桂䝁䄴䅚杁䕁䅣兙穂䍁䅁兒硂䡁䅕兡睂䝁䄰党畂䡁䅑䅉桂䝁䄴䅚杁䙁䅍党祂䡁䅙兡橂䝁䅕督䅁䝁䡯䅁佂䅁䅁睔灂䝁䅷䅉桂䝁䄴䅚杁䕁䅣兙穂䍁䅁兒㑂䡁䅁䅢療䡁䅉兙あ䝁䅫睢畂䍁䅁兙畂䝁䅑䅉兂䡁䅉睢歂䡁䅕睙あ䝁䅫睢畂䅁䅁杣䅙䕁䅙䅁偂䝁䅫䅢杁䝁䅅杢歂䍁䅁睒桂䡁䅍䅉卂䝁䅕杚灂䝁䄴兡畂䝁䅣䅉桂䝁䄴䅚杁䕁䄰兙祂䝁䅳党あ䝁䅫杢湂䅁䅁睫䅣䕁䄴䅁偂䝁䅫䅢杁䝁䅅杢歂䍁䅁睒桂䡁䅍䅉呂䡁䅑睢祂䝁䅅睚求䍁䅁兙畂䝁䅑䅉啂䡁䅉兙畂䡁䅍䅣療䡁䅉䅤桂䡁䅑兡療䝁䄴䅁䩄杂䅁䅐䅁䕁䄸兡獂䍁䅷䅉䡂䝁䅅督杁䝁䅅杢歂䍁䅁睑療䝁䄴督ㅂ䝁䄰兙楂䝁䅷党杁䕁䅙兤求䝁䅷督䅁佁䝷䅁祄䅁䅁睔畂䝁䅷兡畂䝁䅕䅉䉂䝁䄴兙獂䡁䅫督灂䡁䅍䅉桂䝁䄴䅚杁䙁䅉党浂䝁䅕杣求䝁䄴睙求䑁䅳䅉䕂䝁䅅䅤桂䍁䅁兓畂䡁䅑党湂䡁䅉兙あ䝁䅫睢畂䑁䅳䅉䝂䝁䅫杢あ䝁䅕睙潂䑁䅳䅉兂䡁䅉党歂䝁䅫睙あ䝁䅫杤求䍁䅁兑畂䝁䅅䅢㕂䡁䅑兡橂䡁䅍睏杁䕁䅑兡湂䝁䅫䅤桂䝁䅷䅉䉂䡁䅍督求䡁䅑䅉乂䝁䅅杢桂䝁䅣党瑂䝁䅕杢あ䑁䅳䅉啂䝁䅕䅥あ䍁䅁兑畂䝁䅅䅢㕂䡁䅑兡橂䡁䅍䅁剁䅃䅁杈䅁䕁䄸杢獂䝁䅫杢求䍁䅁睒祂䝁䄸睙求䡁䅉入䅁䙁䥙䅁杂䅁䅁睔畂䝁䅷兡畂䝁䅕䅉䡂䡁䅉睢橂䝁䅕杣㕂䑁䅳䅉兂䝁䅕䅤杁䕁䅍兙祂䝁䅕睏杁䙁䅁党あ䍁䅁杒療䝁䄸䅚杁䝁䅅杢歂䍁䅁睕ㅂ䡁䅁䅣獂䝁䅫党穂䅁䅁睪䅣䑁䅑䅁偂䝁䄴督潂䝁䄸杣求䍁䅁兙畂䝁䅑䅉偂䝁䅙杚穂䝁䅧睢祂䝁䅕䅉塂䝁䅫杢歂䅁䅁杲䅣䅁䉑䅁偂䡁䅁䅤灂䝁䅍兙獂䍁䅁兓畂䝁䅙杣桂䡁䅍䅤祂䡁䅕睙あ䡁䅕杣求䑁䅳䅉䑂䝁䄸兢睂䡁䅕䅤求䡁䅉䅉坂䝁䅫督灂䝁䄸杢㝁䍁䅁兓畂䝁䅑兤穂䡁䅑杣灂䝁䅅䅢杁䕁䅅兤あ䝁䄸兢桂䡁䅑兡療䝁䄴睏杁䙁䅍党畂䡁䅍睢祂䡁䅍睏杁䙁䅁杣療䝁䅍党穂䡁䅍䅉䉂䡁䅕䅤療䝁䄰兙あ䝁䅫睢畂䑁䅳䅉穁䕁䅑䅉兂䡁䅉兡畂䡁䅑兡畂䝁䅣睏杁䕁䅅杣あ䝁䅫杚灂䝁䅍兡桂䝁䅷䅉䩂䝁䄴䅤求䝁䅷䅢灂䝁䅣党畂䝁䅍党䅁䝁䡉䅁㙃䅁䅁睔睂䡁䅑兡橂䝁䅅䅢杁䕁䅫杢浂䡁䅉兙穂䡁䅑杣ㅂ䝁䅍䅤ㅂ䡁䅉党㝁䍁䅁兓畂䝁䅑兤穂䡁䅑杣灂䝁䅅䅢杁䕁䅅兤あ䝁䄸兢桂䡁䅑兡療䝁䄴睏杁䙁䅍党畂䡁䅍睢祂䡁䅍睏杁䑁䅍䅒杁䙁䅁杣灂䝁䄴䅤灂䝁䄴睚㝁䍁䅁兑祂䡁䅑兡浂䝁䅫睙灂䝁䅅䅢杁䕁䅫杢あ䝁䅕䅢獂䝁䅫睚求䝁䄴睙求䅁䅁䅲䅣偁䅙䅁偂䡁䅁䅤灂䝁䅍兙獂䍁䅁兓畂䝁䅙杣桂䡁䅍䅤祂䡁䅕睙あ䡁䅕杣求䑁䅳䅉䩂䝁䄴䅚ㅂ䡁䅍䅤祂䝁䅫兙獂䍁䅁兑ㅂ䡁䅑睢瑂䝁䅅䅤灂䝁䄸杢㝁䍁䅁睕求䝁䄴督療䡁䅉督㝁䍁䅁兒畂䡁䅑党祂䡁䅁杣灂䡁䅍党杁䙁䅙睢灂䡁䅁䅉桂䝁䄴䅚杁䙁䅑党獂䝁䅕䅣潂䝁䄸杢㕂䑁䅳䅉兂䡁䅉睢橂䝁䅕督穂䍁䅁兑ㅂ䡁䅑睢瑂䝁䅅䅤灂䝁䄸杢㝁䍁䅁睍䕂䍁䅁䅕祂䝁䅫杢あ䝁䅫杢湂䑁䅳䅉ㅁ䕁䅣䅁瑄睂䅁权䅅䕁䄸䅣あ䝁䅫睙桂䝁䅷䅉䩂䝁䄴杚祂䝁䅅督あ䡁䅉兤橂䡁䅑兤祂䝁䅕睏杁䙁䅉杒䩂䕁䅑䅉潁䙁䅉兙歂䝁䅫睢杁䕁䅙杣求䡁䅅兤求䝁䄴睙㕂䍁䅁兓歂䝁䅕杢あ䝁䅫杚灂䝁䅍兙あ䝁䅫睢畂䍁䅫睏杁䙁䅍党畂䡁䅍睢祂䡁䅍睏杁䕁䅕䅚湂䝁䅕䅉䑂䝁䄸兢睂䡁䅕䅤灂䝁䄴睚㝁䍁䅁杔求䡁䅑睤療䡁䅉睡杁䙁䅍党橂䡁䅕杣灂䡁䅑入㝁䍁䅁䅒桂䡁䅑兙杁䕁䅍党畂䡁䅑党祂䍁䅁䅖求䝁䅍䅡畂䝁䄸䅢療䝁䅣入㝁䍁䅁兎䡂䅁䅁儸䅣䑁䅁䅁偂䡁䅑䅡求䡁䅉䅉呂䡁䅁党橂䝁䅫兙獂䝁䅫来求䝁䅑䅉卂䕁䅕兓啂䡁䅍䅁乄睂䅁杌䅁䕁䄸䅤潂䝁䅕杣杁䙁䅍䅣求䝁䅍兡桂䝁䅷䅤㕂䍁䅁杕求䡁䅑兙灂䝁䅷䅁剄杂䅁䅂䅁䙁䅁䅁佁䅂䅁权䅁䙁䅁兑佂䙁䅣䅁敃睁䅁权䅁䙁䅁兑卂䕁䅅䅁䑄睁䅁权䅁䙁䅁兑婂䕁䅍䅁い睁䅁权䅁䙁䅁兑婂䙁䅧䅁偁杁䅁权䅁䙁䅁睑䉂䙁䅉䅁剁睁䅁䅃䅁䙁䅁睑䡂䅁䅁兆䅉䅁䅧䅁兂䕁䅕睒䅁偁䑙䅁䥁䅁䅁䅕䙂䙁䅁䅁㡁睁䅁䅃䅁䙁䅁杒䙂䅁䅁兙䅉䅁䅧䅁兂䕁䅙睒䅁䉁䑉䅁䝁䅁䅁䅕䡂䅁䅁兑䅉䅁䅧䅁兂䕁䅣杕䅁䱁䑫䅁䝁䅁䅁䅕䥂䅁䅁睤䅉䅁䅧䅁兂䕁䅧兔䅁偁䑣䅁䥁䅁䅁䅕䱂䕁䅣䅁祄睁䅁䅃䅁䙁䅁䅔䕂䅁䅁䄰䅍䅁䅯䅁兂䕁䅷䅖卂䅁䅁䅊䅑䅁䅙䅁兂䕁䄰䅁元杁䅁䅃䅁䙁䅁杔䑂䅁䅁睒䅉䅁䅧䅁兂䕁䄴杕䅁佁䑳䅁䥁䅁䅁䅕佂䙁䅣䅁㉁杁䅁权䅁䙁䅁睔䕂䕁䅑䅁畁杁䅁权䅁䙁䅁睔偂䕁䅷䅁䭄杁䅁䅃䅁䙁䅁䅕䡂䅁䅁儱䅍䅁䅧䅁兂䙁䅁䅔䅁䡁䍕䅁䥁䅁䅁䅕卂䙁䅕䅁坁杁䅁䅃䅁䙁䅁睕䉂䅁䅁䅶䅍䅁䅧䅁兂䙁䅍䅗䅁䑁䑙䅁䥁䅁䅁䅕啂䕁䅍䅁湄睁䅁䅃䅁䙁䅁睖卂䅁䅁杇䅍䅁䅧䅁兂䙁䅧䅒䅁䭁䐸䅁䭁䅁䅁䅕婂䙁䅁䅔䅁䅁䑕䅁祁䅁䅁䅕桂䝁䅍睡桂䝁䅣党歂䍁䅁杒療䝁䄸䅚穂䍁䅁兙畂䝁䅑䅉乂䝁䅕兙あ䡁䅍䅁䡂睂䅁杊䅁䙁䅁兙橂䝁䅳兙湂䝁䅫杢湂䍁䅁睕求䡁䅉杤灂䝁䅍党穂䅁䅁䅴䅣䑁䅑䅁兂䝁䅅䅣求䡁䅉䅉桂䝁䄴䅚杁䕁䅙睢祂䝁䅕督あ䍁䅁䅕祂䝁䄸䅚ㅂ䝁䅍䅤穂䅁䅁末䅙䝁䅙䅁兂䝁䅅䅣求䡁䅉䅉桂䝁䄴䅚杁䙁䅁䅢桂䡁䅍䅤灂䝁䅍䅉兂䝁䅅睙牂䝁䅅睚灂䝁䄴睚杁䙁䅁杣療䝁䅑兤橂䡁䅑督杁䝁䅅杢歂䍁䅁兔桂䡁䅑党祂䝁䅫兙獂䡁䅍䅁十䅃䅁杊䅁䙁䅁兙穂䡁䅍党畂䝁䅣党祂䍁䅁兑灂䡁䅉䅢灂䝁䄴党穂䅁䅁䅕䅙䕁䅁䅁兂䝁䅅督穂䝁䅕杢湂䝁䅕杣杁䕁䅣杣療䡁䅕杢歂䍁䅁䅖祂䝁䅅杢穂䡁䅁睢祂䡁䅑兙あ䝁䅫睢畂䅁䅁兕䅙䍁䄴䅁兂䝁䅕杣穂䝁䄸杢桂䝁䅷䅉䑂䝁䅅杣求䍁䅁䅕祂䝁䄸䅚ㅂ䝁䅍䅤穂䅁䅁睕䅙䍁䅁䅁兂䝁䅧兙祂䝁䄰兙橂䝁䅕兤あ䝁䅫睙桂䝁䅷督䅁䥁䜸䅁楂䅁䅁䅕潂䝁䅅杣瑂䝁䅅睙求䡁䅕䅤灂䝁䅍兙獂䡁䅍䅌杁䕁䅉兡療䡁䅑党橂䝁䅧杢療䝁䅷睢湂䡁䅫䅉桂䝁䄴䅚杁䕁䅷兡浂䝁䅕䅉呂䝁䅍兡求䝁䄴睙求䡁䅍䅁㡁杂䅁䅊䅁䙁䅁睢獂䝁䅷兤あ䝁䅫睢畂䍁䅁睑療䝁䄴䅤祂䝁䄸䅢䅁䭁䜴䅁允䅁䅁䅕祂䝁䅫兢桂䡁䅉入䅁䍁䝁䅁䅂䅁䅁䅕祂䝁䄸睙求䡁䅍督杁䕁䅅兤あ䝁䄸兢桂䡁䅑兡療䝁䄴睏杁䑁䅍䅒杁䙁䅁杣灂䝁䄴䅤灂䝁䄴睚䅁䩁䥙䅁獁䅁䅁䅕祂䝁䄸杚求䡁䅍督灂䝁䄸杢桂䝁䅷䅉呂䝁䅕杣㉂䝁䅫睙求䡁䅍䅁慄杂䅁䅑䅁䙁䅁杣療䡁䅁党祂䡁䅑入杁䝁䅅杢歂䍁䅁睑桂䡁䅍兤桂䝁䅷䅤㕂䍁䅁兓畂䡁䅍兤祂䝁䅅杢橂䝁䅕䅁慃杂䅁杆䅁䙁䅁兤楂䝁䅷兡穂䝁䅧兡畂䝁䅣䅁䉁䅃䅁权䅁䙁䅅睑偂䕁䄰䅁婁杁䅁权䅁䙁䅅杕坂䕁䄸䅁噂杁䅁䅃䅁䙁䅉睑䵂䅁䅁朲䅉䅁䅧䅁卂䕁䅕睒䅁偁䑯䅁䭁䅁䅁杕䙂䕁䅣杔䅁䡁䍯䅁䝁䅁䅁杕䝂䅁䅁眫䅍䅁䅧䅁卂䕁䅧兓䅁䡁䍁䅁䥁䅁䅁杕䭂䕁䅙䅁瑄杁䅁杂䅁䙁䅉䅔䅁佁䍯䅁䥁䅁䅁杕乂䕁䅑䅁㡄睁䅁䅃䅁䙁䅉睔䱂䅁䅁䅎䅍䅁䅧䅁卂䕁䄸䅔䅁佁䑉䅁䥁䅁䅁杕偂䙁䅁䅁敂杁䅁权䅁䙁䅉睔呂䙁䅑䅁歂睁䅁䅃䅁䙁䅉睕䡂䅁䅁睤䅍䅁䅧䅁卂䙁䅑䅗䅁偁䑫䅁䭁䅁䅁杕坂䙁䅑兗䅁䵁䐰䅁奁䅁䅁杕求䝁䅅䅢杁䕁䅕督あ䝁䅅䅤求䅁䅁克䅙䕁䄴䅁卂䝁䅕兙獂䍁䅁兒穂䡁䅑兙あ䝁䅕䅉乂䝁䅅杢桂䝁䅣党瑂䝁䅕杢あ䍁䅁兙畂䝁䅑䅉䕂䝁䅕杤求䝁䅷睢睂䝁䄰党畂䡁䅑䅁㡁䅃䅁杋䅁䙁䅉党桂䝁䅷䅉䙂䡁䅍䅤桂䡁䅑党杁䙁䅍党祂䡁䅙兡橂䝁䅕督䅁䑁䤰䅁允䅁䅁杕求䝁䅣䅖求䝁䅍䅡䅁偁䡁䅁敁䅁䅁杕求䝁䅣兡療䝁䄴兙獂䍁䅁村桂䝁䄴睡穂䅁䅁䅎䅙䉁䅧䅁卂䝁䅕兡畂䡁䅍兤祂䝁䅅杢橂䝁䅕䅁慃睂䅁䅌䅁䙁䅉党畂䝁䅕睤桂䝁䅉䅢求䍁䅁兒獂䝁䅕睙あ䡁䅉兡橂䝁䅫䅤㕂䅁䅁䄯䅙䕁䅉䅁卂䝁䅕督求䝁䅅杣橂䝁䅧䅉桂䝁䄴䅚杁䕁䅍睢畂䡁䅍兤獂䡁䅑兡畂䝁䅣䅉呂䝁䅕杣㉂䝁䅫睙求䡁䅍䅁噃杂䅁䅊䅁䙁䅉党穂䝁䅫䅚求䝁䄴䅤灂䝁䅅䅢杁䙁䅉兒䩂䙁䅑督䅁䍁䝣䅁奁䅁䅁杕求䡁䅍䅤桂䡁䅕杣桂䝁䄴䅤穂䅁䅁䅆䅣䉁䅯䅁卂䝁䅕䅤桂䝁䅫䅢杁䙁䅉兒䩂䙁䅑督䅁䑁䜸䅁䭁䅁䅁睕䍂䕁䅅睑䅁偁䑁䅁䭁䅁䅁睕䍂䕁䄴兗䅁䅁䕅䅁䭁䅁䅁睕䍂䙁䅕䅗䅁乁䑧䅁䭁䅁䅁睕䑂䕁䅧睖䅁佁䌸䅁䭁䅁䅁睕䙂䕁䅑睒䅁䱁䑣䅁䥁䅁䅁睕䙂䕁䅕䅁⭁睁䅁䅃䅁䙁䅍䅓塂䅁䅁术䅍䅁䅯䅁呂䕁䅫杖䍂䅁䅁朶䅍䅁䅧䅁呂䕁䅯兔䅁䱁䐴䅁䥁䅁䅁睕䵂䕁䅉䅁偄睁䅁权䅁䙁䅍兔䑂䕁䅫䅁潁䅂䅁䅃䅁䙁䅍杔䉂䅁䅁朵䅍䅁䅯䅁呂䕁䄴䅕呂䅁䅁睑䅍䅁䅙䅁呂䕁䄸䅁汄睁䅁权䅁䙁䅍睔䵂䙁䅙䅁桁䅂䅁䅃䅁䙁䅍䅕䡂䅁䅁眰䅍䅁䅯䅁呂䙁䅁睒䩂䅁䅁六䅉䉁䅁䅁呂䙁䅁䅗㙁䕁䅫杔䕂䅁䅁䅄䅑䍁䅙䅁呂䙁䅁睘䩂䕁䄴睕啂䕁䄴睘䑂䕁䄸杖時䕁䅷兒坂䕁䅕䅔䅁䍁䝉䅁楁䅁䅁睕兂䙁䄸兓佂䙁䅙兒呂䙁䅑睔卂䙁䄸䅖婂䙁䅁兒䅁䍁䝍䅁慁䅁䅁睕兂䙁䄸兔䉂䙁䅉睓䙂䙁䅑睑䉂䙁䅁䅁䉁杁䅁杓䅁䙁䅍䅕時䙁䅁睑啂䙁䄸睕䥂䕁䅅杕䙂䙁䅍睘偂䙁䅣杔䙂䕁䅑睘䉂䕁䅷䅔時䕁䅫杔呂䙁䅑兓啂䙁䅕䅖䩂䕁䄸杔呂䅁䅁杊䅙䉁䅧䅁呂䙁䅁睘啂䕁䄸䅕䩂䕁䅍䅖䉂䕁䅣䅁歁杂䅁杇䅁䙁䅍䅕時䙁䅑睔啂䕁䅅䅔時䙁䅉兒坂䅁䅁䅂䅁䅁䅧䅁呂䙁䅉兒䅁䥁䐴䅁ぁ䅁䅁睕啂䕁䅅杕啂䙁䄸杕䉂䕁䄴睓㥁䑁䅅䅦䙂䕁䄴䅒時䙁䅉兑佂䕁䅳児ㅁ䑁䅁䅍䅁䉁䕉䅁䥁䅁䅁睕啂䕁䅕䅁䉄睁䅁权䅁䙁䅍䅖䵂䕁䅑䅁㡁杁䅁䅃䅁䙁䅍䅖啂䅁䅁睈䅍䅁䅧䅁呂䙁䅑䅗䅁偁䐰䅁䥁䅁䅁睕啂䙁䅯䅁呃杁䅁杂䅁䙁䅍睖䅁䉁䕙䅁䥁䅁䅁睕塂䕁䅳䅁⽄睁䅁权䅁䙁䅍睖䱂䙁䅍䅁敄杁䅁䅃䅁䙁䅍兗䝂䅁䅁䅦䅍䅁䅧䅁呂䙁䅫睓䅁䅁䕁䅁䥁䅁䅁睕婂䙁䅫䅁奃杁䅁䅏䅁䙁䅍党橂䡁䅕杣灂䡁䅑入杁䝁䅅杢歂䍁䅁兑獂䝁䅅杣瑂䍁䅁睕求䡁䅉杤灂䝁䅍党穂䅁䅁䅰䅧䍁䅙䅁呂䝁䅕䅢浂䍁䄰睕あ䝁䄸杣桂䝁䅣党杁䙁䅉兒䩂䙁䅑督䅁䵁䡕䅁䵂䅁䅁睕求䝁䄰兡橂䝁䄸杢歂䡁䅕睙あ䝁䄸杣杁䕁䄰兙あ䝁䅕杣灂䝁䅅䅢穂䍁䅁兙畂䝁䅑䅉䙂䡁䅅兤灂䡁䅁兢求䝁䄴䅤䅁佁䝙䅁敁䅁䅁睕求䝁䄰兡橂䝁䄸杢歂䡁䅕睙あ䝁䄸杣穂䅁䅁䅰䅙䙁䅙䅁呂䝁䅕兢灂䝁䅍睢畂䝁䅑兤橂䡁䅑睢祂䡁䅍䅉桂䝁䄴䅚杁䙁䅍党瑂䝁䅫睙療䝁䄴䅚ㅂ䝁䅍䅤療䡁䅉䅉䙂䡁䅅兤灂䡁䅁兢求䝁䄴䅤䅁䡁䝳䅁䅂䅁䅁睕灂䝁䄴睚獂䝁䅕兌䝂䝁䅅兢灂䝁䅷入杁䙁䅉党穂䝁䅫䅚求䝁䄴䅤灂䝁䅅䅢杁䙁䅉兒䩂䙁䅑督䅁佁䝁䅁敄䅁䅁睕療䝁䅍兡桂䝁䅷䅉乂䝁䅕䅚灂䝁䅅䅉乂䝁䅅杣牂䝁䅕䅤灂䝁䄴睚㝁䍁䅁䅒桂䡁䅑兙杁䙁䅁杣療䡁䅑党橂䡁䅑兡療䝁䄴睏杁䕁䅉杣桂䝁䄴䅚杁䕁䄰兙祂䝁䅳党あ䝁䅫杢湂䑁䅳䅉佂䡁䅕䅤祂䝁䅅睙求䡁䅕䅤灂䝁䅍兙獂䑁䅳䅉䑂䝁䄸杢あ䝁䅕杢あ䍁䅁睑祂䝁䅕兙あ䝁䅫睢畂䑁䅳䅉䉂䝁䅷䅤求䡁䅉杢桂䡁䅑兡㉂䝁䅕䅉兂䡁䅉睢あ䝁䅕兡畂䅁䅁杕䅣䙁䅁䅁呂䝁䄸杚あ䍁䅁䅒祂䝁䅫杢牂䡁䅍䅉桂䝁䄴䅚杁䕁䄴睢畂䍁䄰兙獂䝁䅍睢潂䝁䄸䅢灂䝁䅍䅉䍂䝁䅕杤求䡁䅉兙湂䝁䅕督䅁䥁䡯䅁十䅁䅁睕療䝁䅙䅤㍂䝁䅅杣求䅁䅁其䅙䅁䉁䅁呂䝁䄸杚あ䡁䅣兙祂䝁䅕䅉䕂䝁䅕杤求䝁䅷睢睂䝁䄰党畂䡁䅑睏杁䕁䅍䅢療䡁䅕䅚杁䕁䄰兙畂䝁䅅睚求䝁䄰党畂䡁䅑睏杁䕁䅅兤あ䝁䅧党畂䡁䅑兡橂䝁䅅䅤灂䝁䄸杢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䅁䅁杂䅣䵁䅉䅁呂䝁䄸杚あ䡁䅣兙祂䝁䅕䅉䕂䝁䅕杤求䝁䅷睢睂䝁䄰党畂䡁䅑睏杁䕁䅍䅢療䡁䅕䅚杁䕁䄰兙畂䝁䅅睚求䝁䄰党畂䡁䅑睏杁䕁䅍䅢療䡁䅕䅚杁䕁䅫杢浂䡁䅉兙穂䡁䅑杣ㅂ䝁䅍䅤ㅂ䡁䅉党㝁䍁䅁睑獂䝁䄸兤歂䍁䅁睕求䝁䅍兤祂䝁䅫䅤㕂䑁䅳䅉兂䡁䅉睢橂䝁䅕督穂䍁䅁兑ㅂ䡁䅑睢瑂䝁䅅䅤灂䝁䄸杢䅁佁䜴䅁䵁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党橂䡁䅕杣灂䡁䅑入㝁䍁䅁睑獂䝁䄸兤歂䍁䅁睕あ䝁䄸杣桂䝁䅣党㝁䍁䅁䅒桂䡁䅑兙杁䕁䅍党畂䡁䅑党祂䍁䅁䅖求䝁䅍䅡畂䝁䄸䅢療䝁䅣入䅁䙁䥳䅁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䅤療䡁䅉兙湂䝁䅕睏杁䕁䅅杣あ䝁䅫杚灂䝁䅍兡桂䝁䅷䅉䩂䝁䄴䅤求䝁䅷䅢灂䝁䅣党畂䝁䅍党䅁䕁䥯䅁㙁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䙁䅉党桂䝁䅷䅉䙂䡁䅍䅤桂䡁䅑党杁䙁䅑党橂䝁䅧杢療䝁䅷睢湂䡁䅫䅁㥄杂䅁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䑂䝁䅷睢ㅂ䝁䅑䅉呂䝁䅕睙ㅂ䡁䅉兡あ䡁䅫睏杁䕁䅅杣あ䝁䅫杚灂䝁䅍兡桂䝁䅷䅉䩂䝁䄴䅤求䝁䅷䅢灂䝁䅣党畂䝁䅍党䅁䕁䥕䅁敁允䅁睕療䝁䅙䅤㍂䝁䅅杣求䍁䅁䅒求䡁䅙党獂䝁䄸䅣瑂䝁䅕杢あ䑁䅳䅉䑂䝁䄸兢睂䡁䅕䅤求䡁䅉䅉坂䝁䅫督灂䝁䄸杢㝁䍁䅁䅒桂䡁䅑兙杁䕁䅫杢あ䝁䅕睚祂䝁䅅䅤灂䝁䄸杢㝁䍁䅁䅓療䝁䄰党獂䝁䅅杢歂䍁䅁睕求䝁䅍兤祂䝁䅫䅤㕂䑁䅳䅉䩂䝁䄴䅚ㅂ䡁䅍䅤祂䝁䅫兙獂䍁䅁兑ㅂ䡁䅑睢瑂䝁䅅䅤灂䝁䄸杢㝁䍁䅁䅕祂䝁䄸睙求䡁䅍督杁䕁䅅兤あ䝁䄸兢桂䡁䅑兡療䝁䄴睏杁䕁䅅杣あ䝁䅫杚灂䝁䅍兡桂䝁䅷䅉䩂䝁䄴䅤求䝁䅷䅢灂䝁䅣党畂䝁䅍党䅁䱁䡯䅁浄䅁䅁睕療䝁䅙䅤㍂䝁䅅杣求䍁䅁䅒求䡁䅙党獂䝁䄸䅣瑂䝁䅕杢あ䑁䅳䅉䑂䝁䄸兢睂䡁䅕䅤求䡁䅉䅉坂䝁䅫督灂䝁䄸杢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療睂䅁䄫䅁䙁䅍睢浂䡁䅑睤桂䡁䅉党杁䕁䅑党㉂䝁䅕䅢療䡁䅁兢求䝁䄴䅤㝁䍁䅁睑療䝁䄰䅣ㅂ䡁䅑党祂䍁䅁杖灂䡁䅍兡療䝁䄴睏杁䙁䅙兡歂䝁䅕睢杁䙁䅍䅤祂䝁䅕兙瑂䝁䅫杢湂䑁䅳䅉穁䕁䅑䅉兂䡁䅉兡畂䡁䅑兡畂䝁䅣睏杁䕁䅍睢畂䡁䅑党畂䡁䅑䅉䑂䡁䅉党桂䡁䅑兡療䝁䄴睏杁䕁䅅杣あ䝁䅫杚灂䝁䅍兡桂䝁䅷䅉䩂䝁䄴䅤求䝁䅷䅢灂䝁䅣党畂䝁䅍党㝁䍁䅁杖灂䝁䅑党療䍁䅁睒桂䝁䄰党穂䅁䅁䅺䅣䍁䉧䅁呂䝁䄸杚あ䡁䅣兙祂䝁䅕䅉䕂䝁䅕杤求䝁䅷睢睂䝁䄰党畂䡁䅑睏杁䕁䅍兤穂䡁䅑睢瑂䝁䅕杣杁䙁䅉党獂䝁䅅䅤灂䝁䄸杢穂䝁䅧兡睂䍁䅁兔桂䝁䄴兙湂䝁䅕兢求䝁䄴䅤㝁䍁䅁兒瑁䝁䅷党桂䡁䅉杢灂䝁䄴睚㝁䍁䅁睑獂䝁䄸兤歂䍁䅁兓畂䝁䅙杣桂䡁䅍䅤祂䡁䅕睙あ䡁䅕杣求䑁䅳䅉䙂䝁䄰䅣獂䝁䄸入求䝁䅕䅉䍂䝁䅕杢求䝁䅙兡あ䡁䅍睏杁䙁䅁杣療䝁䅍党穂䡁䅍䅉䉂䡁䅕䅤療䝁䄰兙あ䝁䅫睢畂䑁䅳䅉啂䝁䅕兙瑂䍁䅁睑療䝁䅷䅢桂䝁䅉睢祂䝁䅅䅤灂䝁䄸杢䅁䡁䥙䅁祄䅁䅁睕療䝁䅙䅤㍂䝁䅅杣求䍁䅁䅒求䡁䅙党獂䝁䄸䅣瑂䝁䅕杢あ䑁䅳䅉䕂䝁䅅䅤桂䍁䅁兓畂䡁䅑党湂䡁䅉兙あ䝁䅫睢畂䑁䅳䅉䑂䡁䅕督あ䝁䄸兢求䡁䅉䅉䉂䝁䄴兙獂䡁䅫䅤灂䝁䅍督㝁䍁䅁䅒桂䡁䅑兙杁䙁䅁杣療䡁䅑党橂䡁䅑兡療䝁䄴睏杁䙁䅁杣療䝁䅍党穂䡁䅍䅉䉂䡁䅕䅤療䝁䄰兙あ䝁䅫睢畂䑁䅳䅉䉂䡁䅉䅤灂䝁䅙兡橂䝁䅫兙獂䍁䅁兓畂䡁䅑党獂䝁䅷兡湂䝁䅕杢橂䝁䅕䅁䍁睂䅁䅂䅅䙁䅍睢浂䡁䅑睤桂䡁䅉党杁䕁䅑党㉂䝁䅕䅢療䡁䅁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䅁䅁兆䅣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兡瑂䡁䅕䅢桂䡁䅑兡療䝁䄴睏杁䙁䅁杣療䝁䅍党穂䡁䅍䅉䉂䡁䅕䅤療䝁䄰兙あ䝁䅫睢畂䑁䅳䅉䉂䡁䅉䅤灂䝁䅙兡橂䝁䅫兙獂䍁䅁兓畂䡁䅑党獂䝁䅷兡湂䝁䅕杢橂䝁䅕䅁睁睂䅁䄰䅁䙁䅍睢浂䡁䅑睤桂䡁䅉党杁䕁䅑党㉂䝁䅕䅢療䡁䅁兢求䝁䄴䅤㝁䍁䅁䅒桂䡁䅑兙杁䕁䅫杢あ䝁䅕睚祂䝁䅅䅤灂䝁䄸杢㝁䍁䅁兓畂䝁䅑兤穂䡁䅑杣灂䝁䅅䅢杁䕁䅅兤あ䝁䄸兢桂䡁䅑兡療䝁䄴睏杁䙁䅍党畂䡁䅍睢祂䡁䅍睏杁䕁䅕兌䕂䝁䅫督橂䝁䄸杤求䡁䅉入㝁䍁䅁䅕祂䝁䄸睙求䡁䅍督杁䕁䅅兤あ䝁䄸兢桂䡁䅑兡療䝁䄴䅁十睂䅁杂䅅䙁䅍睢浂䡁䅑睤桂䡁䅉党杁䕁䅑党㉂䝁䅕䅢療䡁䅁兢求䝁䄴䅤㝁䍁䅁䅒桂䡁䅑兙杁䕁䅫杢あ䝁䅕睚祂䝁䅅䅤灂䝁䄸杢㝁䍁䅁睕灂䝁䄰兤獂䝁䅅䅤灂䝁䄸杢㝁䍁䅁兔桂䝁䅍䅡灂䝁䄴党杁䕁䅷党桂䡁䅉杢灂䝁䄴睚㝁䍁䅁睑獂䝁䄸兤歂䍁䅁兓畂䝁䅙杣桂䡁䅍䅤祂䡁䅕睙あ䡁䅕杣求䑁䅳䅉䑂䝁䅷睢ㅂ䝁䅑䅉呂䡁䅑睢祂䝁䅅睚求䑁䅳䅉䉂䡁䅉䅤灂䝁䅙兡橂䝁䅫兙獂䍁䅁兓畂䡁䅑党獂䝁䅷兡湂䝁䅕杢橂䝁䅕䅁䕄杂䅁䅮䅁䙁䅍睢浂䡁䅑睤桂䡁䅉党杁䕁䅑党㉂䝁䅕䅢療䡁䅁兢求䝁䄴䅤㝁䍁䅁兒瑁䝁䅷党桂䡁䅉杢灂䝁䄴睚㝁䍁䅁䅖求䝁䅅兢杁䕁䅍睢獂䝁䅷兙楂䝁䄸杣桂䡁䅑兡療䝁䄴睏杁䕁䅅杣あ䝁䅫杚灂䝁䅍兡桂䝁䅷䅉䩂䝁䄴䅤求䝁䅷䅢灂䝁䅣党畂䝁䅍党䅁䍁䡧䅁畃䅁䅁睕療䝁䅙䅤㍂䝁䅅杣求䍁䅁䅒求䡁䅙党獂䝁䄸䅣瑂䝁䅕杢あ䑁䅳䅉䝂䝁䅫䅢求䍁䅁睕潂䝁䅅杣灂䝁䄴睚㝁䍁䅁䅒桂䡁䅑兙杁䙁䅁杣療䡁䅑党橂䡁䅑兡療䝁䄴睏杁䕁䅍䅢療䡁䅕䅚杁䙁䅍䅤療䡁䅉兙湂䝁䅕睏杁䙁䅑党桂䝁䄰䅉䑂䝁䄸䅢獂䝁䅅杙療䡁䅉兙あ䝁䅫睢畂䅁䅁䅑䅣偁䅷䅁呂䝁䄸杚あ䡁䅣兙祂䝁䅕䅉䕂䝁䅕杤求䝁䅷睢睂䝁䄰党畂䡁䅑睏杁䕁䅙兡畂䡁䅑党橂䝁䅧睏杁䕁䅅兤あ䝁䅧党畂䡁䅑兡橂䝁䅅䅤灂䝁䄸杢㝁䍁䅁䅒桂䡁䅑兙杁䙁䅁杣療䡁䅑党橂䡁䅑兡療䝁䄴睏杁䕁䅍䅢療䡁䅕䅚杁䙁䅍党橂䡁䅕杣灂䡁䅑入㝁䍁䅁䅕桂䡁䅫兢求䝁䄴䅤杁䕁䅙兙橂䝁䅫䅢灂䡁䅑兙あ䝁䄸杣杁䕁䅕杢桂䝁䅉䅢求䡁䅉督㝁䍁䅁睔畂䝁䅷兡畂䝁䅕䅉兂䝁䅅入瑂䝁䅕杢あ䡁䅍䅁啃䅃䅁朸䅁䙁䅍睢浂䡁䅑睤桂䡁䅉党杁䕁䅑党㉂䝁䅕䅢療䡁䅁兢求䝁䄴䅤㝁䍁䅁兓畂䝁䅑兤穂䡁䅑杣灂䝁䅅䅢杁䕁䅅兤あ䝁䄸兢桂䡁䅑兡療䝁䄴睏杁䙁䅍兢桂䡁䅉䅤杁䕁䅕杢求䡁䅉睚㕂䑁䅳䅉䙂䝁䅷党橂䡁䅑杣灂䝁䅍䅉坂䝁䅕䅡灂䝁䅍䅢求䑁䅳䅉兂䡁䅉睢橂䝁䅕督穂䍁䅁兑ㅂ䡁䅑睢瑂䝁䅅䅤灂䝁䄸杢㝁䍁䅁兑祂䡁䅑兡浂䝁䅫睙灂䝁䅅䅢杁䕁䅫杢あ䝁䅕䅢獂䝁䅫睚求䝁䄴睙求䅁䅁睈䅣䙁䉉䅁呂䝁䄸杚あ䡁䅣兙祂䝁䅕䅉䕂䝁䅕杤求䝁䅷睢睂䝁䄰党畂䡁䅑睏杁䙁䅍兙獂䝁䅕督浂䝁䄸杣橂䝁䅕䅉䉂䡁䅕䅤療䝁䄰兙あ䝁䅫睢畂䑁䅳䅉䑂䡁䅕督あ䝁䄸兢求䡁䅉䅉卂䝁䅕䅢桂䡁䅑兡療䝁䄴督潂䝁䅫䅣杁䕁䄰兙畂䝁䅅睚求䝁䄰党畂䡁䅑睏杁䕁䅅兤あ䝁䅧党畂䡁䅑兡橂䝁䅅䅤灂䝁䄸杢㝁䍁䅁睑療䝁䄴䅤祂䝁䅅睙あ䍁䅁兔桂䝁䄴兙湂䝁䅕兢求䝁䄴䅤杁䙁䅍睢浂䡁䅑睤桂䡁䅉党㝁䍁䅁䅕祂䝁䄸睙求䡁䅍督杁䕁䅅兤あ䝁䄸兢桂䡁䅑兡療䝁䄴睏杁䕁䅅杣あ䝁䅫杚灂䝁䅍兡桂䝁䅷䅉䩂䝁䄴䅤求䝁䅷䅢灂䝁䅣党畂䝁䅍党䅁䵁䡯䅁獁䅁䅁睕療䝁䅙䅤㍂䝁䅅杣求䍁䅁兙畂䝁䅑䅉呂䝁䅕杣㉂䝁䅫睙求䡁䅍䅁⭁杂䅁䅐䅁䙁䅍䅣求䝁䅍兡桂䝁䅷兡㙂䝁䅕䅚杁䕁䅍睢畂䡁䅍兤瑂䝁䅕杣杁䙁䅍党祂䡁䅙兡橂䝁䅕督䅁䉁䥧䅁歁䅁䅁睕睂䝁䅕睙灂䝁䅅䅢灂䡁䅯党歂䍁䅁杕䙂䕁䅫䅖穂䅁䅁杍䅣䍁䅧䅁呂䡁䅁党橂䝁䅫兙獂䡁䅑入杁䕁䅍䅡求䝁䄰兡橂䝁䅅䅢穂䅁䅁眴䅙䍁䅉䅁呂䡁䅁党橂䝁䅫兙獂䡁䅑入杁䙁䅉党あ䝁䅅兡獂䅁䅁杋䅙䅁䅷䅁呂䡁䅑党求䝁䅷䅁䅃杂䅁杉䅁䙁䅍入穂䡁䅑党瑂䡁䅍䅉呂䝁䄸杚あ䡁䅣兙祂䝁䅕䅁䝂杂䅁䅂䅁䙁䅑䅁⭁杁䅁䅃䅁䙁䅑兑兂䅁䅁睗䅍䅁䅧䅁啂䕁䅑睒䅁䝁䑣䅁䥁䅁䅁䅖䕂䙁䅫䅁䍂杁䅁权䅁䙁䅑兒䑂䕁䅧䅁癁睁䅁䅃䅁䙁䅑兒䵂䅁䅁兂䅑䅁䅧䅁啂䕁䅕杕䅁䍁䑁䅁䥁䅁䅁䅖䝂䕁䅍䅁橃杁䅁䅃䅁䙁䅑杒奂䅁䅁兙䅍䅁䅧䅁啂䕁䅣䅖䅁䅁䕑䅁䥁䅁䅁䅖䭂䙁䅧䅁䥄杁䅁䅃䅁䙁䅑兔偂䅁䅁党䅍䅁䅯䅁啂䕁䄰兖呂䅁䅁杺䅉䅁䅧䅁啂䙁䅁䅔䅁䍁䕣䅁䥁䅁䅁䅖兂䙁䅉䅁䍁䅂䅁权䅁䙁䅑杕䡂䙁䅁䅁䑁䅂䅁权䅁䙁䅑杕乂䕁䅉䅁牁杁䅁权䅁䙁䅑杕偂䙁䅣䅁晃睁䅁䅃䅁䙁䅑杕坂䅁䅁兰䅍䅁䅯䅁啂䙁䅍睑偂䅁䅁䅲䅍䅁䅯䅁啂䙁䅍䅔䉂䅁䅁䅧䅉䅁䅧䅁啂䙁䅍杔䅁䑁䍅䅁䝁䅁䅁䅖啂䅁䅁䅨䅉䅁䅯䅁啂䙁䅑睖偂䅁䅁杇䅉䅁䅧䅁啂䙁䅧杔䅁䍁䑉䅁䥁䅁䅁䅖奂䙁䅑䅁㉃杁䅁䅃䅁䙁䅑兗䵂䅁䅁睖䅍䑁䅁䅁啂䝁䅕睙潂䝁䄴睢獂䝁䄸睚㕂䍁䅁䅒灂䡁䅍䅤祂䝁䅫杙ㅂ䡁䅑睢祂䡁䅍䅁杁睂䅁䅒䅁䙁䅑党橂䝁䅧杢療䝁䅷睢湂䡁䅫䅉䥂䝁䅅杣歂䡁䅣兙祂䝁䅕䅉桂䝁䄴䅚杁䕁䅕兣ㅂ䝁䅫䅣瑂䝁䅕杢あ䅁䅁杷䅙䙁䅯䅁啂䝁䅕睙潂䝁䄴睢獂䝁䄸睚㕂䍁䅁䅓桂䡁䅉䅚㍂䝁䅅杣求䍁䅷䅉呂䡁䅑睢祂䝁䅅睚求䍁䅁兙畂䝁䅑䅉兂䝁䅕杣灂䡁䅁䅡求䡁䅉兙獂䡁䅍䅁䵃杂䅁李䅁䙁䅑党獂䝁䅕睙療䝁䄰兢ㅂ䝁䄴兡橂䝁䅅䅤灂䝁䄸杢杁䙁䅍党祂䡁䅙兡橂䝁䅕督䅁䅁䥉䅁䝂䅁䅁䅖求䡁䅧䅤灂䝁䅷党穂䍁䅷䅉䉂䡁䅁䅣桂䡁䅉党獂䍁䅁兙畂䝁䅑䅉䵂䡁䅕䅥ㅂ䡁䅉入杁䕁䅣睢療䝁䅑督䅁䍁䡯䅁慁䅁䅁䅖灂䝁䄰杙求䡁䅉䅉卂䕁䅕兓啂䡁䅍䅁元杂䅁杉䅁䙁䅑兡祂䝁䅕督杁䝁䅅杢歂䍁䅁杕ㅂ䝁䅉杙求䡁䅉䅁楂䅃䅁杒䅁䙁䅑杣桂䝁䅑兡畂䝁䅣䅉䑂䝁䄸兢睂䝁䅅杢灂䝁䅕督杁䝁䅅杢歂䍁䅁䅒灂䡁䅍䅤祂䝁䅫杙ㅂ䡁䅑睢祂䡁䅍䅁䩂杂䅁䅗䅁䙁䅑杣桂䝁䄴督桂䝁䅍䅤灂䝁䄸杢杁䝁䅅杢歂䍁䅁䅕桂䡁䅫兢求䝁䄴䅤杁䙁䅁杣療䝁䅍党穂䡁䅍兡畂䝁䅣䅉呂䝁䅕杣㉂䝁䅫睙求䡁䅍䅁慁睂䅁杈䅁䙁䅑杣桂䝁䄴督睂䝁䄸杣あ䝁䅅䅤灂䝁䄸杢䅁䱁䝙䅁獁䅁䅁䅖祂䝁䅅杤求䝁䅷䅉䉂䝁䅍睙療䝁䄰兢療䝁䅑兙あ䝁䅫睢畂䡁䅍䅁䝄䅃䅁䅃䅁䙁䅕兑䵂䅁䅁眳䅍䅁䅯䅁噂䕁䅉兒卂䅁䅁先䅑䅁䅧䅁噂䕁䅑杕䅁佁䐴䅁䥁䅁䅁兖䥂䙁䅍䅁䕂睁䅁权䅁䙁䅕䅔啂䕁䅅䅁祃睁䅁䅃䅁䙁䅕杔䥂䅁䅁朰䅍䅁䅧䅁噂䕁䄴䅕䅁䱁䍣䅁䥁䅁䅁兖兂䙁䅍䅁潂睁䅁䅃䅁䙁䅕杕䩂䅁䅁䄫䅍䅁䅧䅁噂䙁䅍村䅁䩁䑷䅁啁䅁䅁兖あ䝁䅫䅢灂䡁䅑兡求䡁䅍䅁瑁杂䅁䅋䅁䙁䅕䅤灂䝁䅷兡あ䡁䅫䅉呂䝁䅍兙獂䝁䅕䅉呂䝁䄸䅢桂䡁䅉䅁扃䅃䅁䅂䅁䙁䅙䅁䍁睁䅁䅃䅁䙁䅙杒䑂䅁䅁杮䅉䅁䅯䅁坂䕁䅫睑䩂䅁䅁眷䅍䅁䅧䅁坂䕁䅷睔䅁䙁䍣䅁䭁䅁䅁杖䵂䙁䅑睔䅁䙁䌸䅁䥁䅁䅁杖乂䕁䅍䅁硃杁䅁䅃䅁䙁䅙杔偂䅁䅁儹䅍䅁䅯䅁坂䙁䅉睕䱂䅁䅁杬䅍䅁䅯䅁坂䙁䅉睕佂䅁䅁䄷䅍䅁䅯䅁坂䙁䅉䅖奂䅁䅁眲䅍䅁䅧䅁坂䙁䅍䅖䅁䉁䔴䅁䥁䅁䅁杖啂䙁䅉䅁灁睁䅁权䅁䙁䅙䅖卂䙁䅍䅁㝁睁䅁杂䅁䙁䅙杗䅁䉁䍁䅁奁䅁䅁杖灂䝁䅑党療䍁䅁睒桂䝁䄰党穂䅁䅁睳䅧䱁䅙䅁坂䝁䅫杣あ䡁䅕兙獂䍁䅁睖療䡁䅉睡浂䝁䄸杣橂䝁䅕睏杁䕁䅕兢睂䝁䅷睢㕂䝁䅕党杁䕁䅉党畂䝁䅕杚灂䡁䅑督㝁䍁䅁睕療䝁䅍兡桂䝁䅷䅉卂䝁䅕睙祂䡁䅕兡あ䝁䅫杢湂䑁䅳䅉䙂䝁䄰䅣獂䝁䄸入求䝁䅕䅉䉂䡁䅍督灂䡁䅍䅤桂䝁䄴睙求䍁䅁䅕祂䝁䄸睚祂䝁䅅兢杁䍁䅧兒䉂䙁䅁克䅁䙁䥑䅁䥁䅁䅁睖䉂䕁䅉䅁㑃杁䅁䅃䅁䙁䅣兑啂䅁䅁督䅉䅁䅧䅁塂䕁䅉兑䅁䝁䐰䅁䥁䅁䅁睖䍂䕁䅑䅁奄杁䅁权䅁䙁䅣䅒䉂䙁䅫䅁汁䅂䅁䅃䅁䙁䅣䅒䑂䅁䅁眸䅍䅁䅧䅁塂䕁䅕睑䅁䵁䑳䅁䭁䅁䅁睖䙂䕁䅷䅔䅁䍁䑍䅁䥁䅁䅁睖䝂䕁䅍䅁䕄睁䅁䅃䅁䙁䅣䅓卂䅁䅁睪䅍䅁䅙䅁塂䕁䄰䅁畂睁䅁䅃䅁䙁䅣兔䍂䅁䅁睥䅍䅁䅧䅁塂䕁䄰䅖䅁䝁䍑䅁䥁䅁䅁睖卂䕁䅉䅁䱄杁䅁䅃䅁䙁䅣杕䱂䅁䅁杔䅍䅁䅧䅁塂䙁䅍䅖䅁䥁䑫䅁䥁䅁䅁睖啂䙁䅣䅁楄杁䅁杂䅁䙁䅣兗䅁䉁䌴䅁䭁䅁䅁睖婂䕁䄴杔䅁乁䍙䅁流䅁䅁睖桂䡁䅑党祂䍁䅁䅕ㅂ䡁䅉兡浂䝁䅫睙桂䡁䅑兡療䝁䄴䅁䅁䅃䅁䅉䅁䙁䅣兙あ䝁䅕杣杁䙁䅕䅤灂䝁䅷兡あ䝁䅫党穂䅁䅁兘䅙䅁䅧䅁奂䕁䅕䅔䅁䙁䐸䅁䥁䅁䅁䅗偂䕁䄰䅁橄杁䅁权䅁䙁䅧杕䉂䙁䅫䅁㝃睁䅁䅃䅁䙁䅧䅗奂䅁䅁睅䅑䅁䅧䅁奂䙁䅫䅔䅁佁䑍䅁䥁䅁䅁兗噂䕁䄰䅁扁睁䅁䅃䅁䙁䅯村䥂䅁䅁䅒䅉䅁䅯䅁慂䕁䅉杕䉂䅁䅁睨䅍䅁䅯䅁慂䕁䅫睔佂䅁䅁睎䅉䅁䅧䅁慂䙁䅑睕䅁䭁䐰䅁䭁䅁䅁杘乂䕁䅫䅒䅁䥁䕙䅁䭁䅁䅁杘呂䙁䅁䅗䅁䅁䅁䅁䉁睃䅁䍄䉁䅁䅁睁䅁䅁䅍䅄䅁䅁䅯杦䅕䅁䅯杊䅙䅁䅅䅁䉁䅁䅁杄䵁䅁䅁兏ぁ䍁䄴杍穁䅁䅁䍄䉁䅁䅁䅂䅁䅁䅍䅄䅁䅁䅯睅䅁䅁䅯睈䅙䅁䅯䅉䅙䅁䅅䅁䉁䅁䅁权桁杂䅁䍄䉁䅁䅁睁䅁䅁䅍䅄䅁䅁䅯朲䅑䅁䅯䅇䅙䅁䅅䅁䉁䅁䅁权㕁杂䅁䍄䉁䅁䅁睁䅁䅁䅍䅄䅁䅁䅯睭䅑䅁䅯䅈䅙䅁䅅䅁䉁䅁䅁权慂杂䅁䍄䉁䅁䅁睁䅁䅁䅍䅄䅁䅁䅯睙䅕䅁䅯杈䅙䅁䅅䅁䉁䅁䅁权祂杂䅁䍄䉁䅁䅁睁䅁䅁䅍䅄䅁䅁䅯兴䅕䅁䅯杈䅙䅁䅅䅁䉁䅁䅁权捂杂䅁䍄䉁䅁䅁睁䅁䅁䅍䅄䅁䅁䅯杂䅙䅁䅯䅊䅙䅁䅅䅁䉁䅁䅁权㉁䅃䅁䍄䉁䅁䅁睁䅁䅁䅍䅄䅁䅁䅯䅮䅑䅁䅯䅈䅙䅁䅅䅁䉁䅁䅁权煄杂䅁䍄䉁䅁䅁䅂䅁䅁䅍䅄䅁䅁䅯眲䅕䅁䅯睈䅙䅁䅯䅉䅙䅁䅅䅁䉁䅁䅁权䵃睂䅁䍄䉁䅁䅁睁䅁䅁䅍䅄䅁䅁䅯兒䅕䅁䅯䅇䅙䅁䅅䅁䉁䅁䅁权㥁杂䅁䍄䉁䅁䅁睁䅁䅁䅍䅄䅁䅁䅯眹䅑䅁䅯䅈䅙䅁䅅䅁䉁䅁䅁权祁睂䅁䍄䉁䅁䅁䅂䅁䅁䅍䅄䅁䅁䅯关䅑䅁䅯睈䅙䅁䅯䅉䅙䅁䅅䅁䉁䅁䅁权䩃杂䅁䍄䉁䅁䅁睁䅁䅁䅍䅄䅁䅁䅯睁䅕䅁䅯䅈䅙䅁䅅䅁䉁䅁䅁权䡂杂䅁䍄䉁䅁䅁睁䅁䅁䅍䅄䅁䅁䅯杪䅑䅁䅯䅊䅙䅁䅅䅁䉁䅁䅁权允䅂䅁䍄䉁䅁䅁睁䅁䅁䅍䅄䅁䅁䅯䅫䅑䅁䅯䅇䅙䅁䅅䅁䉁䅁䅁权婁杂䅁䍄䉁䅁䅁睁䅁䅁䅍䅄䅁䅁䅯兴䅕䅁䅯䅇䅙䅁䅅䅁䉁䅁䅁权婁杂䅁䍄䉁䅁䅁睁䅁䅁䅍䅄䅁䅁䅯党䅕䅁䅯䅈䅙䅁䅅䅁䉁䅁䅁权煁杂䅁䍄䉁䅁䅁䅂䅁䅁䅍䅄䅁䅁䅯䄳䅑䅁䅯睈䅙䅁䅯䅉䅙䅁䅅䅁䉁䅁䅁权㍁睂䅁䍄䉁䅁䅁睁䅁䅁䅍䅄䅁䅁䅯眰䅕䅁䅯䅇䅙䅁䅅䅁䉁䅁䅁权䭂杂䅁䍄䉁䅁䅁睁䅁䅁䅍䅄䅁䅁䅯儰䅕䅁䅯杇䅙䅁䅅䅁䉁䅁䅁权㥁杂䅁䍄䉁䅁䅁睁䅁䅁䅍䅄䅁䅁䅯睴䅕䅁䅯䅈䅙䅁䅅䅁䉁䅁䅁权偂杂䅁䍄䉁䅁䅁睁䅁䅁䅍䅄䅁䅁䅯兮䅕䅁䅯杇䅙䅁䅅䅁䉁䅁䅁权㝂杂䅁䍄䉁䅁䅁睁䅁䅁䅍䅄䅁䅁䅯兴䅕䅁䅯杇䅙䅁䅅䅁䉁䅁䅁权扁杂䅁䍄䉁䅁䅁睁䅁䅁䅍䅄䅁䅁䅯睅䅁䅁䅯䅈䅙䅁䅅䅁䉁䅁䅁权摁杂䅁䍄䉁䅁䅁睁䅁䅁䅍䅄䅁䅁䅯兒䅕䅁䅯杇䅙䅁䅅䅁䉁䅁䅁权㥁杂䅁䍄䉁䅁䅁睁䅁䅁䅍䅄䅁䅁䅯䅁䅙䅁䅯䅇䅙䅁䅅䅁䉁䅁䅁权䕂杂䅁䍄䉁䅁䅁䅂䅁䅁䅍䅄䅁䅁䅯睐䅕䅁䅯睈䅙䅁䅯䅉䅙䅁䅅䅁䉁䅁䅁权䕃睂䅁䍄䉁䅁䅁睁䅁䅁䅍䅄䅁䅁䅯䅂䅕䅁䅯䅇䅙䅁䅅䅁䉁䅁䅁权瑁杂䅁䍄䉁䅁䅁䅂䅁䅁䅍䅄䅁䅁䅯儲䅕䅁䅯睈䅙䅁䅯䅉䅙䅁䅅䅁䉁䅁䅁权䵂睂䅁䍄䉁䅁䅁䅂䅁䅁䅍䅄䅁䅁䅯睁䅙䅁䅯睈䅙䅁䅯䅉䅙䅁䅅䅁䉁䅁䅁权奁睂䅁䍄䉁䅁䅁睁䅁䅁䅍䅄䅁䅁䅯杊䅕䅁䅯䅈䅙䅁䅅䅁䉁䅁䅁权㍄杂䅁䍄䉁䅁䅁睁䅁䅁䅍䅄䅁䅁䅯䅄䅙䅁䅯杊䅙䅁䅅䅁䉁䅁䅁杄䵁䅁䅁睎㕁䍁䄴兏㉁䅁䅁䍄䉁䅁䅁睁䅁䅁䅍䅄䅁䅁䅯眳䅕䅁䅯䅈䅙䅁䅅䅁䉁䅁䅁权祁睂䅁䍄䉁䅁䅁睁䅁䅁䅍䅄䅁䅁䅯䅌䅕䅁䅯䅇䅙䅁䅅䅁䉁䅁䅁权婁杂䅁䍄䉁䅁䅁睁䅁䅁䅍䅄䅁䅁䅯睺䅑䅁䅯䅊䅙䅁䅅䅁䉁䅁䅁权䅁䅃䅁䍄䉁䅁䅁睁䅁䅁䅍䅄䅁䅁䅯東䅑䅁䅯䅊䅙䅁䅅䅁䉁䅁䅁权㕃杂䅁䍄䉁䅁䅁䅂䅁䅁䅍䅄䅁䅁䅯朳䅕䅁䅯睈䅙䅁䅯䅉䅙䅁䅅䅁䉁䅁䅁权䑃杂䅁䍄䉁䅁䅁睁䅁䅁䅍䅄䅁䅁䅯杍䅕䅁䅯䅊䅙䅁䅅䅁䉁䅁䅁权允䅂䅁䍄䉁䅁䅁睁䅁䅁䅍䅄䅁䅁䅯䅘䅕䅁䅯杊䅙䅁䅅䅁䉁䅁䅁杄䵁䅁䅁兏穁䍁䄴李ㅁ䅁䅁䍄䉁䅁䅁䅂䅁䅁䅍䅄䅁䅁䅯杈䅕䅁䅯睈䅙䅁䅯䅉䅙䅁䅅䅁䉁䅁䅁权㉄睂䅁䍄䉁䅁䅁䅂䅁䅁䅍䅄䅁䅁䅯儹䅑䅁䅯睈䅙䅁䅯䅉䅙䅁䅅䅁䉁䅁䅁权婃杂䅁䍄䉁䅁䅁睁䅁䅁䅍䅄䅁䅁䅯杹䅑䅁䅯杇䅙䅁䅅䅁䉁䅁䅁权扁杂䅁䍄䉁䅁䅁睁䅁䅁䅍䅄䅁䅁䅯䅄䅙䅁䅯䅊䅙䅁䅅䅁䉁䅁䅁权ぁ䅃䅁䍄䉁䅁䅁睁䅁䅁䅍䅄䅁䅁䅯䅡䅕䅁䅯杈䅙䅁䅅䅁䉁䅁䅁权穂杂䅁䍄䉁䅁䅁䅂䅁䅁䅍䅄䅁䅁䅯䄷䅕䅁䅯睈䅙䅁䅯䅉䅙䅁䅅䅁䉁䅁䅁权䕃睂䅁䍄䉁䅁䅁睁䅁䅁䅍䅄䅁䅁䅯䅩䅑䅁䅯杇䅙䅁䅅䅁䉁䅁䅁权敂杂䅁䍄䉁䅁䅁睁䅁䅁䅍䅄䅁䅁䅯睥䅕䅁䅯䅇䅙䅁䅅䅁䉁䅁䅁权䕂杂䅁䍄䉁䅁䅁睁䅁䅁䅍䅄䅁䅁䅯杏䅕䅁䅯䅇䅙䅁䅅䅁䉁䅁䅁权㕁杂䅁䍄䉁䅁䅁䅂䅁䅁䅍䅄䅁䅁䅯杺䅑䅁䅯睈䅙䅁䅯䅉䅙䅁䅅䅁䉁䅁䅁权ぁ睂䅁䍄䉁䅁䅁睁䅁䅁䅍䅄䅁䅁䅯䅣䅕䅁䅯杈䅙䅁䅅䅁䉁䅁䅁权ぁ杂䅁䍄䉁䅁䅁睁䅁䅁䅍䅄䅁䅁䅯眲䅑䅁䅯䅊䅙䅁䅅䅁䉁䅁䅁权㥄杂䅁䍄䉁䅁䅁䅂䅁䅁䅍䅄䅁䅁䅯睲䅕䅁䅯睈䅙䅁䅯䅉䅙䅁䅅䅁䉁䅁䅁权佂杂䅁䍄䉁䅁䅁睁䅁䅁䅍䅄䅁䅁䅯兖䅕䅁䅯䅈䅙䅁䅅䅁䉁䅁䅁权㥃杂䅁䍄䉁䅁䅁睁䅁䅁䅍䅄䅁䅁䅯睂䅙䅁䅯杇䅙䅁䅅䅁䉁䅁䅁权乄杂䅁䍄䉁䅁䅁睁䅁䅁䅍䅄䅁䅁䅯䄲䅑䅁䅯䅊䅙䅁䅅䅁䉁䅁䅁权橂杂䅁䍄䉁䅁䅁睁䅁䅁䅍䅄䅁䅁䅯睷䅑䅁䅯䅈䅙䅁䅅䅁䉁䅁䅁权あ杂䅁䍄䉁䅁䅁睁䅁䅁䅍䅄䅁䅁䅯朵䅕䅁䅯䅈䅙䅁䅅䅁䉁䅁䅁权楂杂䅁䍄䉁䅁䅁睁䅁䅁䅍䅄䅁䅁䅯兪䅕䅁䅯䅈䅙䅁䅅䅁䉁䅁䅁权䡄杂䅁䍄䉁䅁䅁䅂䅁䅁䅍䅄䅁䅁䅯眯䅑䅁䅯睈䅙䅁䅯䅉䅙䅁䅅䅁䉁䅁䅁权乃睂䅁䍄䉁䅁䅁䅂䅁䅁䅍䅄䅁䅁䅯杆䅙䅁䅯睈䅙䅁䅯䅉䅙䅁䅅䅁䉁䅁䅁权佂杂䅁䍄䉁䅁䅁睁䅁䅁䅍䅄䅁䅁䅯克䅕䅁䅯杇䅙䅁䅅䅁䉁䅁䅁权䍄杂䅁䍄䉁䅁䅁睁䅁䅁䅍䅄䅁䅁䅯䅮䅕䅁䅯杈䅙䅁䅅䅁䉁䅁䅁权佁睂䅁䍄䉁䅁䅁睁䅁䅁䅍䅄䅁䅁䅯睯䅕䅁䅯杈䅙䅁䅅䅁䉁䅁䅁权ぁ杂䅁䍄䉁䅁䅁睁䅁䅁䅍䅄䅁䅁䅯兹䅕䅁䅯杊䅙䅁䅅䅁䉁䅁䅁杄䵁䅁䅁兏㍁䍁䄴睍㕁䅁䅁䍄䉁䅁䅁睁䅁䅁䅍䅄䅁䅁䅯睪䅑䅁䅯杇䅙䅁䅅䅁䉁䅁䅁权睃杂䅁䍄䉁䅁䅁䅂䅁䅁䅍䅄䅁䅁䅯䄰䅕䅁䅯睈䅙䅁䅯䅉䅙䅁䅅䅁䉁䅁䅁权時䅃䅁䍄䉁䅁䅁睁䅁䅁䅍䅄䅁䅁䅯杭䅑䅁䅯䅈䅙䅁䅅䅁䉁䅁䅁权獄杂䅁䍄䉁䅁䅁䅂䅁䅁䅍䅄䅁䅁䅯䄫䅑䅁䅯睈䅙䅁䅯䅉䅙䅁䅅䅁䉁䅁䅁权歂杂䅁䍄䉁䅁䅁䅂䅁䅁䅍䅄䅁䅁䅯其䅕䅁䅯睈䅙䅁䅯䅉䅙䅁䅅䅁䉁䅁䅁权牂睂䅁䍄䉁䅁䅁睁䅁䅁䅍䅄䅁䅁䅯儵䅑䅁䅯䅈䅙䅁䅅䅁䉁䅁䅁权楂杂䅁䍄䉁䅁䅁睁䅁䅁䅍䅄䅁䅁䅯兄䅙䅁䅯䅊䅙䅁䅅䅁䉁䅁䅁权湁睂䅁䍄䉁䅁䅁睁䅁䅁䅍䅄䅁䅁䅯杷䅑䅁䅯䅇䅙䅁䅅䅁䉁䅁䅁权灁杂䅁䍄䉁䅁䅁睁䅁䅁䅍䅄䅁䅁䅯杤䅕䅁䅯䅊䅙䅁䅅䅁䉁䅁䅁权允䅂䅁䍄䉁䅁䅁睁䅁䅁䅍䅄䅁䅁䅯杆䅙䅁䅯䅈䅙䅁䅅䅁䉁䅁䅁权啃杂䅁䍄䉁䅁䅁睁䅁䅁䅍䅄䅁䅁䅯睮䅑䅁䅯䅊䅙䅁䅅䅁䉁䅁䅁权⽄睂䅁䍄䉁䅁䅁睁䅁䅁䅍䅄䅁䅁䅯兮䅑䅁䅯杈䅙䅁䅅䅁䉁䅁䅁权ぁ杂䅁䍄䉁䅁䅁睁䅁䅁䅍䅄䅁䅁䅯儱䅕䅁䅯䅈䅙䅁䅅䅁䉁䅁䅁权䉂杂䅁䍄䉁䅁䅁睁䅁䅁䅍䅄䅁䅁䅯朸䅕䅁䅯杊䅙䅁䅅䅁䉁䅁䅁杄䵁䅁䅁䅏ㅁ䍁䄴李穁䅁䅁䍄䉁䅁䅁䅂䅁䅁䅍䅄䅁䅁䅯睆䅙䅁䅯睈䅙䅁䅯䅉䅙䅁䅅䅁䉁䅁䅁权煁䅃䅁䍄䉁䅁䅁睁䅁䅁䅍䅄䅁䅁䅯䅸䅑䅁䅯杊䅙䅁䅅䅁䉁䅁䅁杄佁䅁䅁免硁䑁䅙杌ㅁ䑁䅍䅁䵁䅉䅅䅁䕁䅁䅁睁䵁䅁䅁权䱃䅂䅁权晁杂䅁权杁杂䅁允䅁䅁䅅䅁䭁䥁䝙䅁䵁䅉䅅䅁䕁䅁䅁睁䵁䅁䅁权⭂兂䅁权晁杂䅁权杁杂䅁允䅁䅁䅅䅁䭁䕁䜴䅁䵁䅉䅅䅁䑁䅁䅁睁䵁䅁䅁权塁兂䅁权敁杂䅁允䅁䅁䅅䅁䭁䩁䝯䅁䵁䅉䅅䅁䑁䅁䅁睁䵁䅁䅁权慄兂䅁权流杂䅁允䅁䅁䅅䅁佁䅁䅷䅁硁䑁䅁杍畁䑁䅅䅁䵁䅉䅅䅁䑁䅁䅁睁䵁䅁䅁权㙁兂䅁权捁杂䅁允䅁䅁䅅䅁䭁䱁䜰䅁䵁䅉䅅䅁䑁䅁䅁睁䵁䅁䅁权䍄兂䅁权慁杂䅁允䅁䅁䅅䅁䭁䝁䝉䅁䵁䅉䅅䅁䕁䅁䅁睁䵁䅁䅁权乄兂䅁权晁杂䅁权杁杂䅁允䅁䅁䅅䅁䭁䭁䡑䅁䵁䅉䅅䅁䑁䅁䅁睁䵁䅁䅁权歄兂䅁权慁杂䅁允䅁䅁䅅䅁䭁䝁䝉䅁䵁䅉䅅䅁䑁䅁䅁睁䵁䅁䅁权摂兂䅁权捁杂䅁允䅁䅁䅅䅁䭁䙁䝍䅁䵁䅉䅅䅁䑁䅁䅁睁䵁䅁䅁权䩁兂䅁权奁杂䅁允䅁䅁䅅䅁䭁䡁䝷䅁䵁䅉䅅䅁䑁䅁䅁睁䵁䅁䅁权睃䅂䅁权歁杂䅁允䅁䅁䅅䅁䭁䥁䝑䅁䵁䅉䅅䅁䑁䅁䅁睁䵁䅁䅁权汄兂䅁权流杂䅁允䅁䅁䅅䅁佁䅁䅷䅁㕁䑁䅁杌ぁ䑁䅙䅁䵁䅉䅅䅁䑁䅁䅁睁䵁䅁䅁权坃䅂䅁权流杂䅁允䅁䅁䅅䅁佁䅁䅷䅁㉁䑁䅍杌硁䑁䅅䅁䵁䅉䅅䅁䑁䅁䅁睁䵁䅁䅁权䉄䅂䅁权流杂䅁允䅁䅁䅅䅁佁䅁䅷䅁㕁䑁䅫杌㉁䑁䅍䅁䵁䅉䅅䅁䑁䅁䅁睁䵁䅁䅁权䭃兂䅁权流杂䅁允䅁䅁䅅䅁佁䅁䅷䅁㕁䑁䅫杌㑁䑁䅕䅁䵁䅉䅅䅁䑁䅁䅁睁䵁䅁䅁权䭂兂䅁权敁杂䅁允䅁䅁䅅䅁䭁䅁䥅䅁䵁䅉䅅䅁䕁䅁䅁睁䵁䅁䅁权噁兂䅁权晁杂䅁权杁杂䅁允䅁䅁䅅䅁䭁䝁䝧䅁䵁䅉䅅䅁䕁䅁䅁睁䵁䅁䅁权⽂兂䅁权晁杂䅁权杁杂䅁允䅁䅁䅅䅁䭁䍁䡕䅁䵁䅉䅅䅁䑁䅁䅁睁䵁䅁䅁权兄兂䅁权奁杂䅁允䅁䅁䅅䅁䭁䡁䝷䅁䵁䅉䅅䅁䑁䅁䅁睁䵁䅁䅁权杁兂䅁权捁杂䅁允䅁䅁䅅䅁䭁佁䝷䅁䵁䅉䅅䅁䑁䅁䅁睁䵁䅁䅁权煄兂䅁权奁杂䅁允䅁䅁䅅䅁䭁䕁䝑䅁䵁䅉䅅䅁䑁䅁䅁睁䵁䅁䅁权煂兂䅁权流杂䅁允䅁䅁䅅䅁佁䅁䅷䅁㍁䑁䅅杌㉁䑁䅫䅁䵁䅉䅅䅁䑁䅁䅁睁䵁䅁䅁权癄兂䅁权歁杂䅁允䅁䅁䅅䅁䭁䩁䡣䅁䵁䅉䅅䅁䑁䅁䅁睁䵁䅁䅁权㕄䅂䅁权歁杂䅁允䅁䅁䅅䅁䭁佁䝳䅁䵁䅉䅅䅁䑁䅁䅁睁䵁䅁䅁权佄兂䅁权歁杂䅁允䅁䅁䅅䅁䭁䕁䥅䅁䵁䅉䅅䅁䑁䅁䅁睁䵁䅁䅁权楃䅂䅁权敁杂䅁允䅁䅁䅅䅁䭁䕁䝙䅁䵁䅉䅅䅁䑁䅁䅁睁䵁䅁䅁权䍂兂䅁权流杂䅁允䅁䅁䅅䅁佁䅁䅷䅁㑁䑁䅕杌㑁䑁䅑䅁䵁䅉䅅䅁䕁䅁䅁睁䵁䅁䅁权慃兂䅁权晁杂䅁权杁杂䅁允䅁䅁䅅䅁䭁䩁䝳䅁䵁䅉䅅䅁䑁䅁䅁睁䵁䅁䅁权䝄䅂䅁权捁杂䅁允䅁䅁䅅䅁䭁䡁䝳䅁䵁䅉䅅䅁䑁䅁䅁睁䵁䅁䅁权㑃䅂䅁权捁杂䅁允䅁䅁䅅䅁䭁乁䝯䅁䵁䅉䅅䅁䑁䅁䅁睁䵁䅁䅁权穃兂䅁权慁杂䅁允䅁䅁䅅䅁䭁䍁䜰䅁䵁䅉䅅䅁䕁䅁䅁睁䵁䅁䅁权潄䅂䅁权晁杂䅁权杁杂䅁允䅁䅁䅅䅁䭁䕁䡷䅁䵁䅉䅅䅁䑁䅁䅁睁䵁䅁䅁权呄兂䅁权慁杂䅁允䅁䅁䅅䅁䭁䑁䝷䅁䵁䅉䅅䅁䑁䅁䅁睁䵁䅁䅁权畃䅂䅁权敁杂䅁允䅁䅁䅅䅁䭁䩁䝅䅁䵁䅉䅅䅁䑁䅁䅁睁䵁䅁䅁权䕁兂䅁权歁杂䅁允䅁䅁䅅䅁䭁䑁䡯䅁䵁䅉䅅䅁䑁䅁䅁睁䵁䅁䅁权ㅄ䅂䅁权捁杂䅁允䅁䅁䅅䅁䭁偁䝯䅁䵁䅉䅅䅁䑁䅁䅁睁䵁䅁䅁权䵄兂䅁权敁杂䅁允䅁䅁䅅䅁䭁䥁䡙䅁䵁䅉䅅䅁䑁䅁䅁睁䵁䅁䅁权塂兂䅁权奁杂䅁允䅁䅁䅅䅁䭁䉁䝫䅁䵁䅉䅅䅁䑁䅁䅁睁䵁䅁䅁权浄兂䅁权慁杂䅁允䅁䅁䅅䅁䭁䝁䝉䅁䵁䅉䅅䅁䑁䅁䅁睁䵁䅁䅁权桄兂䅁权奁杂䅁允䅁䅁䅅䅁䭁䕁䝑䅁䵁䅉䅅䅁䑁䅁䅁睁䵁䅁䅁权䵁兂䅁权慁杂䅁允䅁䅁䅅䅁䭁䙁䜴䅁䵁䅉䅅䅁䑁䅁䅁睁䵁䅁䅁权慁兂䅁权慁杂䅁允䅁䅁䅅䅁䭁䝁䝉䅁䵁䅉䅅䅁䑁䅁䅁睁䵁䅁䅁权䍃兂䅁权歁杂䅁允䅁䅁䅅䅁䭁䩁䥫䅁䵁䅉䅅䅁䑁䅁䅁睁䵁䅁䅁权奃兂䅁权歁杂䅁允䅁䅁䅅䅁䭁䡁䡁䅁䵁䅉䅅䅁䑁䅁䅁睁䵁䅁䅁权啂兂䅁权奁杂䅁允䅁䅁䅅䅁䭁䝁䜸䅁䵁䅉䅅䅁䑁䅁䅁睁䵁䅁䅁权千䅂䅁权敁杂䅁允䅁䅁䅅䅁䭁䕁䡣䅁䵁䅉䅅䅁䑁䅁䅁睁䵁䅁䅁权䭄兂䅁权奁杂䅁允䅁䅁䅅䅁䭁䡁䝷䅁䵁䅉䅅䅁䕁䅁䅁睁䵁䅁䅁权硂兂䅁权晁杂䅁权杁杂䅁允䅁䅁䅅䅁䭁䥁䝙䅁䵁䅉䅅䅁䑁䅁䅁睁䵁䅁䅁权㍃兂䅁权奁杂䅁允䅁䅁䅅䅁䭁䉁䝫䅁䵁䅉䅅䅁䑁䅁䅁睁䵁䅁䅁权灂兂䅁权敁杂䅁允䅁䅁䅅䅁䭁偁䡧䅁䵁䅉䅅䅁䑁䅁䅁睁䵁䅁䅁权癃兂䅁权捁杂䅁允䅁䅁䅅䅁䭁䍁䝣䅁䵁䅉䅅䅁䑁䅁䅁睁䵁䅁䅁权桃兂䅁权奁杂䅁允䅁䅁䅅䅁䭁䡁䝷䅁䵁䅉䅅䅁䑁䅁䅁睁䵁䅁䅁权畂兂䅁权流杂䅁允䅁䅁䅅䅁佁䅁䅷䅁㕁䑁䅙杌祁䑁䅍䅁䵁䅉䅅䅁䑁䅁䅁睁䵁䅁䅁权奃兂䅁权敁杂䅁允䅁䅁䅅䅁䭁䩁䝕䅁䵁䅉䅅䅁䕁䅁䅁睁䵁䅁䅁权偃兂䅁权晁杂䅁权杁杂䅁允䅁䅁䅅䅁䭁䭁䡁䅁䵁䅉䅅䅁䑁䅁䅁睁䵁䅁䅁权呃兂䅁权捁杂䅁允䅁䅁䅅䅁䭁䅁䡍䅁䵁䅉䅅䅁䑁䅁䅁睁䵁䅁䅁权䵄兂䅁权流杂䅁允䅁䅁䅅䅁佁䅁䅷䅁ぁ䑁䅫杌穁䑁䅅䅁䵁䅉䅅䅁䑁䅁䅁睁䵁䅁䅁权祂兂䅁权流杂䅁允䅁䅁䅅䅁佁䅁䅷䅁㑁䑁䅕杌ぁ䑁䅙䅁䵁䅉䅅䅁䑁䅁䅁睁䵁䅁䅁权睃䅂䅁权敁杂䅁允䅁䅁䅅䅁䭁䑁䝉䅁䵁䅉䅅䅁䑁䅁䅁睁䵁䅁䅁权䍁杂䅁权流杂䅁允䅁䅁䅅䅁佁䅁䄴䅁硁䑁䅅䅍畁䑁䅫兎䅁䅁杷允䅁䅁䅍䅁䑁䅁䅷䅁䭁䭁䙅䅁䭁䉁䝯䅁䉁䅁䅁允䅁䅁䅯睋䅙䅁杷允䅁䅁䅍䅁䑁䅁䅷䅁䭁䉁䝙䅁䭁䍁䝑䅁䉁䅁䅁允䅁䅁䅯䅅䅑䅁杷允䅁䅁䅍䅁䑁䅁䅷䅁䭁偁䙙䅁䭁䉁䝷䅁䉁䅁䅁允䅁䅁䅯䄷䅙䅁杷允䅁䅁䅍䅁䑁䅁䅷䅁䭁䉁䝕䅁䭁䍁䝑䅁䉁䅁䅁允䅁䅁䅯睐䅧䅁杷允䅁䅁䅍䅁䑁䅁䅷䅁䭁䱁䔰䅁䭁䉁䝯䅁䉁䅁䅁允䅁䅁䅯睇䅙䅁杷允䅁䅁䅍䅁䑁䅁䅷䅁䭁䵁䙫䅁䭁䉁䝯䅁䉁䅁䅁允䅁䅁䅯䅐䅧䅁杷允䅁䅁䅍䅁䑁䅁䅷䅁䭁䱁䙕䅁䭁䍁䝑䅁䉁䅁䅁允䅁䅁䅯䅴䅙䅁杷允䅁䅁䅍䅁䑁䅁䅷䅁䭁䭁䕍䅁䭁䉁䝯䅁䉁䅁䅁允䅁䅁䅯兗䅙䅁杷允䅁䅁䅍䅁䑁䅁䅷䅁䭁䝁䙯䅁䭁䉁䜴䅁䉁䅁䅁允䅁䅁䅯䅎䅙䅁杷允䅁䅁䅍䅁䑁䅁䅷䅁䭁䉁䙧䅁䭁䍁䝑䅁䉁䅁䅁允䅁䅁䅯䅐䅣䅁杷允䅁䅁䅍䅁䑁䅁䅷䅁䭁䱁䘸䅁䭁䉁䜴䅁䉁䅁䅁允䅁䅁䅯杰䅧䅁杷允䅁䅁䅍䅁䑁䅁䅷䅁䭁䡁䙉䅁䭁䉁䝷䅁䉁䅁䅁允䅁䅁䅯杌䅣䅁杷允䅁䅁䅍䅁䑁䅁䅷䅁䭁䭁䙁䅁䭁䍁䝑䅁䉁䅁䅁允䅁䅁䅯眫䅙䅁杷允䅁䅁䅍䅁䑁䅁䅷䅁䭁䍁䘰䅁䭁䍁䝙䅁䉁䅁䅁允䅁䅁䄴䅄䅁䑁䅙杍畁䑁䅣杍䅁䅁杷允䅁䅁䅍䅁䑁䅁䅷䅁䭁䅁䙙䅁䭁䉁䝧䅁䉁䅁䅁允䅁䅁䅯兇䅙䅁杷允䅁䅁䅍䅁䑁䅁䅷䅁䭁䱁䙑䅁䭁䍁䝙䅁䉁䅁䅁允䅁䅁䄴䅄䅁䑁䅣兎畁䑁䅫杍䅁䅁杷允䅁䅁䅍䅁䑁䅁䅷䅁䭁䥁䕣䅁䭁䍁䝙䅁䉁䅁䅁允䅁䅁䄴䅄䅁䑁䅕兎畁䑁䅧睍䅁䅁杷允䅁䅁䅍䅁䑁䅁䅷䅁䭁乁䘰䅁䭁䉁䜴䅁䉁䅁䅁允䅁䅁䅯䅺䅙䅁杷允䅁䅁䅍䅁䑁䅁䅷䅁䭁䭁䘰䅁䭁䉁䝷䅁䉁䅁䅁允䅁䅁䅯杗䅙䅁杷允䅁䅁䅍䅁䑁䅁䅷䅁䭁䍁䙧䅁䭁䉁䝯䅁䉁䅁䅁允䅁䅁䅯䅷䅙䅁杷允䅁䅁䅍䅁䑁䅁䅷䅁䭁䑁䘴䅁䭁䉁䝧䅁䉁䅁䅁允䅁䅁䅯䅑䅙䅁杷允䅁䅁䅍䅁䑁䅁䅷䅁䭁䩁䕕䅁䭁䍁䝙䅁䉁䅁䅁允䅁䅁䄴杄䅁䑁䅅䅍祁䍁䄴䅎㑁䅁䅁䍄䉁䅁䅁睁䅁䅁䅍䅄䅁䅁䅯兤䅕䅁䅯杊䅙䅁䅅䅁䉁䅁䅁杄䵁䅁䅁兏㍁䍁䄴䅏ぁ䅁䅁䍄䉁䅁䅁睁䅁䅁䅍䅄䅁䅁䅯眹䅑䅁䅯䅇䅙䅁䅅䅁䉁䅁䅁权灁杂䅁䍄䉁䅁䅁睁䅁䅁䅍䅄䅁䅁䅯睵䅑䅁䅯䅈䅙䅁䅅䅁䉁䅁䅁权祁睂䅁䍄䉁䅁䅁睁䅁䅁䅍䅄䅁䅁䅯䅗䅕䅁䅯杊䅙䅁䅅䅁䉁䅁䅁杄䵁䅁䅁兏穁䍁䄴免ぁ䅁䅁䍄䉁䅁䅁睁䅁䅁䅍䅄䅁䅁䅯內䅕䅁䅯杊䅙䅁䅅䅁䉁䅁䅁杄佁䅁䅁免睁䑁䅅杌ㅁ䑁䅣䅁䵁䅉䅅䅁䑁䅁䅁睁䵁䅁䅁权獁兂䅁权捁杂䅁允䅁䅁䅅䅁䭁䭁䝉䅁䵁䅉䅅䅁䑁䅁䅁睁䵁䅁䅁权牁兂䅁权慁杂䅁允䅁䅁䅅䅁䭁䑁䜴䅁䵁䅉䅅䅁䑁䅁䅁睁䵁䅁䅁权睄兂䅁权歁杂䅁允䅁䅁䅅䅁䭁䑁䝁䅁䵁䅉䅅䅁䑁䅁䅁睁䵁䅁䅁权敄兂䅁权歁杂䅁允䅁䅁䅅䅁䭁乁䝣䅁䵁䅉䅅䅁䑁䅁䅁睁䵁䅁䅁权獄䅂䅁权敁杂䅁允䅁䅁䅅䅁䭁䩁䥅䅁䵁䅉䅅䅁䑁䅁䅁睁䵁䅁䅁权呃䅂䅁权奁杂䅁允䅁䅁䅅䅁䭁䡁䝷䅁䵁䅉䅅䅁䑁䅁䅁睁䵁䅁䅁权畂兂䅁权敁杂䅁允䅁䅁䅅䅁䭁䩁䝣䅁䵁䅉䅅䅁䑁䅁䅁睁䵁䅁䅁权湄䅂䅁权捁杂䅁允䅁䅁䅅䅁䭁䱁䜰䅁䵁䅉䅅䅁䑁䅁䅁睁䵁䅁䅁权乁兂䅁权慁杂䅁允䅁䅁䅅䅁䭁䝁䝉䅁䵁䅉䅅䅁䑁䅁䅁睁䵁䅁䅁权煃兂䅁权流杂䅁允䅁䅁䅅䅁佁䅁䄴䅁硁䑁䅁杍畁䑁䅫䅏䅁䅁杷允䅁䅁䅍䅁䑁䅁䅷䅁䭁乁䙅䅁䭁䍁䝙䅁䉁䅁䅁允䅁䅁䄴䅄䅁䑁䅫睎畁䑁䅅李䅁䅁杷允䅁䅁䅍䅁䑁䅁䅷䅁䭁偁䕯䅁䭁䉁䝧䅁䉁䅁䅁允䅁䅁䅯克䅙䅁杷允䅁䅁䅍䅁䑁䅁䅷䅁䭁䡁䙍䅁䭁䉁䝷䅁䉁䅁䅁允䅁䅁䅯杒䅣䅁杷允䅁䅁䅍䅁䑁䅁䅷䅁䭁䅁䙧䅁䭁䍁䝑䅁䉁䅁䅁允䅁䅁䅯䅅䅑䅁杷允䅁䅁䅍䅁䑁䅁䅷䅁䭁䩁䕍䅁䭁䉁䝯䅁䉁䅁䅁允䅁䅁䅯睋䅙䅁杷允䅁䅁䅍䅁䑁䅁䅷䅁䭁䙁䙫䅁䭁䉁䝯䅁䉁䅁䅁允䅁䅁䅯杷䅙䅁杷允䅁䅁䅍䅁䑁䅁䅷䅁䭁佁䘰䅁䭁䉁䝧䅁䉁䅁䅁允䅁䅁䅯克䅙䅁杷允䅁䅁䅍䅁䑁䅁䅷䅁䭁佁䕳䅁䭁䍁䝙䅁䉁䅁䅁允䅁䅁䄴䅄䅁䑁䅣兎畁䑁䅍䅏䅁䅁杷允䅁䅁䅑䅁䑁䅁䅷䅁䭁䅁䝫䅁䭁䉁䜸䅁䭁䍁䝁䅁䉁䅁䅁允䅁䅁䅯兴䅧䅁杷允䅁䅁䅍䅁䑁䅁䅷䅁䭁偁䙅䅁䭁䉁䝯䅁䉁䅁䅁允䅁䅁䅯睋䅙䅁杷允䅁䅁䅍䅁䑁䅁䅷䅁䭁䍁䙕䅁䭁䍁䝙䅁䉁䅁䅁允䅁䅁䄴䅄䅁䑁䅧兏畁䑁䅕杍䅁䅁杷允䅁䅁䅍䅁䑁䅁䅷䅁䭁䉁䝅䅁䭁䉁䝧䅁䉁䅁䅁允䅁䅁䅯䅒䅙䅁杷允䅁䅁䅑䅁䑁䅁䅷䅁䭁乁䙣䅁䭁䉁䜸䅁䭁䍁䝁䅁䉁䅁䅁允䅁䅁䅯䄲䅙䅁杷允䅁䅁䅍䅁䑁䅁䅷䅁䭁䙁䙳䅁䭁䍁䝙䅁䉁䅁䅁允䅁䅁䄴䅄䅁䑁䅫李畁䑁䅉杍䅁䅁杷允䅁䅁䅍䅁䑁䅁䅷䅁䭁䅁䝕䅁䭁䉁䝷䅁䉁䅁䅁允䅁䅁䅯杋䅙䅁杷允䅁䅁䅍䅁䑁䅁䅷䅁䭁䵁䙁䅁䭁䉁䝷䅁䉁䅁䅁允䅁䅁䅯兑䅙䅁杷允䅁䅁䅍䅁䑁䅁䅷䅁䭁䥁䙯䅁䭁䍁䝑䅁䉁䅁䅁允䅁䅁䅯䅴䅣䅁杷允䅁䅁䅍䅁䑁䅁䅷䅁䭁䭁䙳䅁䭁䉁䜴䅁䉁䅁䅁允䅁䅁䅯䅩䅧䅁杷允䅁䅁䅍䅁䑁䅁䅷䅁䭁佁䙣䅁䭁䉁䝯䅁䉁䅁䅁允䅁䅁䅯杙䅙䅁杷允䅁䅁䅍䅁䑁䅁䅷䅁䭁佁䘴䅁䭁䍁䝑䅁䉁䅁䅁允䅁䅁䅯䄱䅣䅁杷允䅁䅁䅍䅁䑁䅁䅷䅁䭁䵁䙉䅁䭁䉁䝷䅁䉁䅁䅁允䅁䅁䅯杙䅙䅁杷允䅁䅁䅍䅁䑁䅁䅷䅁䭁䱁䕫䅁䭁䍁䝙䅁䉁䅁䅁允䅁䅁䄴䅄䅁䑁䅣杍畁䑁䅕睎䅁䅁杷允䅁䅁䅍䅁䑁䅁䅷䅁䭁䝁䙍䅁䭁䍁䝑䅁䉁䅁䅁允䅁䅁䅯睙䅙䅁杷允䅁䅁䅍䅁䑁䅁䅷䅁䭁䥁䔸䅁䭁䉁䝧䅁䉁䅁䅁允䅁䅁䅯睢䅙䅁杷允䅁䅁䅑䅁䑁䅁䅷䅁䭁䩁䙅䅁䭁䉁䜸䅁䭁䍁䝁䅁䉁䅁䅁允䅁䅁䅯䄹䅙䅁杷允䅁䅁䅍䅁䑁䅁䅷䅁䭁偁䕷䅁䭁䍁䝙䅁䉁䅁䅁允䅁䅁䄴䅄䅁䑁䅫兏畁䑁䅑免䅁䅁杷允䅁䅁䅍䅁䑁䅁䅷䅁䭁䵁䙷䅁䭁䉁䝷䅁䉁䅁䅁允䅁䅁䅯䅳䅙䅁杷允䅁䅁䅍䅁䑁䅁䅷䅁䭁佁䔴䅁䭁䉁䜴䅁䉁䅁䅁允䅁䅁䅯杷䅣䅁杷允䅁䅁䅍䅁䑁䅁䅷䅁䭁䩁䙷䅁䭁䍁䝙䅁䉁䅁䅁允䅁䅁䄴䅄䅁䑁䅣睍畁䑁䅉免䅁䅁杷允䅁䅁䅍䅁䑁䅁䅷䅁䭁偁䘰䅁䭁䍁䝙䅁䉁䅁䅁允䅁䅁䄴杄䅁䑁䅅䅍㕁䍁䄴睍㉁䅁䅁䍄䉁䅁䅁䅂䅁䅁䅍䅄䅁䅁䅯权䅙䅁䅯睈䅙䅁䅯䅉䅙䅁䅅䅁䉁䅁䅁权佂杂䅁䍄䉁䅁䅁睁䅁䅁䅍䅄䅁䅁䅯兖䅕䅁䅯杈䅙䅁䅅䅁䉁䅁䅁权煃杂䅁䍄䉁䅁䅁睁䅁䅁䅍䅄䅁䅁䅯睅䅁䅁䅯䅊䅙䅁䅅䅁䉁䅁䅁权汁杂䅁䍄䉁䅁䅁睁䅁䅁䅍䅄䅁䅁䅯䅊䅕䅁䅯䅈䅙䅁䅅䅁䉁䅁䅁权楂杂䅁䍄䉁䅁䅁䅂䅁䅁䅍䅄䅁䅁䅯䅹䅑䅁䅯睈䅙䅁䅯䅉䅙䅁䅅䅁䉁䅁䅁权䵂杂䅁䍄䉁䅁䅁睁䅁䅁䅍䅄䅁䅁䅯朸䅕䅁䅯䅇䅙䅁䅅䅁䉁䅁䅁权㕁杂䅁䍄䉁䅁䅁睁䅁䅁䅍䅄䅁䅁䅯朴䅕䅁䅯䅊䅙䅁䅅䅁䉁䅁䅁权䥃睂䅁䍄䉁䅁䅁睁䅁䅁䅍䅄䅁䅁䅯杢䅕䅁䅯䅊䅙䅁䅅䅁䉁䅁䅁权㑁睂䅁䍄䉁䅁䅁睁䅁䅁䅍䅄䅁䅁䅯兂䅕䅁䅯杊䅙䅁䅅䅁䉁䅁䅁杄䭁䅁䅁兏穁䍁䄴䅏䅁䅁杷允䅁䅁䅑䅁䑁䅁䅷䅁䭁䑁䙫䅁䭁䉁䜸䅁䭁䍁䝁䅁䉁䅁䅁允䅁䅁䅯䄲䅙䅁杷允䅁䅁䅍䅁䑁䅁䅷䅁䭁䭁䔰䅁䭁䉁䝷䅁䉁䅁䅁允䅁䅁䅯睩䅙䅁杷允䅁䅁䅍䅁䑁䅁䅷䅁䭁乁䕫䅁䭁䉁䜴䅁䉁䅁䅁允䅁䅁䅯杧䅙䅁杷允䅁䅁䅑䅁䑁䅁䅷䅁䭁偁䕳䅁䭁䉁䜸䅁䭁䍁䝁䅁䉁䅁䅁允䅁䅁䅯杔䅙䅁杷允䅁䅁䅍䅁䑁䅁䅷䅁䭁䩁䘸䅁䭁䉁䜴䅁䉁䅁䅁允䅁䅁䅯䅰䅙䅁杷允䅁䅁䅍䅁䑁䅁䅷䅁䭁䍁䘸䅁䭁䉁䜴䅁䉁䅁䅁允䅁䅁䅯杫䅙䅁杷允䅁䅁䅑䅁䑁䅁䅷䅁䭁乁䙉䅁䭁䉁䜸䅁䭁䍁䝁䅁䉁䅁䅁允䅁䅁䅯䅔䅣䅁杷允䅁䅁䅍䅁䑁䅁䅷䅁䭁乁䙳䅁䭁䍁䝑䅁䉁䅁䅁允䅁䅁䅯䅢䅧䅁杷允䅁䅁䅍䅁䑁䅁䅷䅁䭁䩁䘴䅁䭁䍁䝙䅁䉁䅁䅁允䅁䅁䄴䅄䅁䑁䅫免畁䑁䅍䅎䅁䅁杷允䅁䅁䅍䅁䑁䅁䅷䅁䭁䝁䙷䅁䭁䍁䝑䅁䉁䅁䅁允䅁䅁䅯䅏䅧䅁杷允䅁䅁䅍䅁䑁䅁䅷䅁䭁乁䘸䅁䭁䉁䜴䅁䉁䅁䅁允䅁䅁䅯典䅣䅁杷允䅁䅁䅑䅁䑁䅁䅷䅁䭁䩁䕍䅁䭁䉁䜸䅁䭁䍁䝁䅁䉁䅁䅁允䅁䅁䅯眲䅙䅁杷允䅁䅁䅍䅁䑁䅁䅷䅁䭁䅁䙯䅁䭁䉁䜴䅁䉁䅁䅁允䅁䅁䅯来䅣䅁杷允䅁䅁䅑䅁䑁䅁䅷䅁䭁䑁䙧䅁䭁䉁䜸䅁䭁䍁䝁䅁䉁䅁䅁允䅁䅁䅯杏䅙䅁杷允䅁䅁䅍䅁䑁䅁䅷䅁䭁䩁䙕䅁䭁䍁䝙䅁䉁䅁䅁允䅁䅁䄴䅄䅁䑁䅙杍畁䑁䅙兏䅁䅁杷允䅁䅁䅍䅁䑁䅁䅷䅁䭁䙁䙙䅁䭁䉁䜴䅁䉁䅁䅁允䅁䅁䅯杕䅙䅁杷允䅁䅁䅍䅁䑁䅁䅷䅁䭁䵁䙧䅁䭁䉁䝧䅁䉁䅁䅁允䅁䅁䅯兏䅙䅁杷允䅁䅁䅍䅁䑁䅁䅷䅁䭁乁䙕䅁䭁䉁䝧䅁䉁䅁䅁允䅁䅁䅯䅦䅙䅁杷允䅁䅁䅍䅁䑁䅁䅷䅁䭁䩁䕷䅁䭁䉁䝧䅁䉁䅁䅁允䅁䅁䅯䅦䅙䅁杷允䅁䅁䅍䅁䑁䅁䅷䅁䭁䝁䙁䅁䭁䉁䝧䅁䉁䅁䅁允䅁䅁䅯䅒䅙䅁杷允䅁䅁䅍䅁䑁䅁䅷䅁䭁乁䙣䅁䭁䍁䝑䅁䉁䅁䅁允䅁䅁䅯杗䅧䅁杷允䅁䅁䅍䅁䑁䅁䅷䅁䭁䍁䙫䅁䭁䉁䝷䅁䉁䅁䅁允䅁䅁䅯睩䅙䅁杷允䅁䅁䅍䅁䑁䅁䅷䅁䭁䥁䕣䅁䭁䉁䜴䅁䉁䅁䅁允䅁䅁䅯兹䅙䅁杷允䅁䅁䅍䅁䑁䅁䅷䅁䭁佁䕯䅁䭁䉁䝷䅁䉁䅁䅁允䅁䅁䅯䅈䅣䅁杷允䅁䅁䅍䅁䑁䅁䅷䅁䭁䑁䘰䅁䭁䍁䝑䅁䉁䅁䅁允䅁䅁䅯睙䅙䅁杷允䅁䅁䅍䅁䑁䅁䅷䅁䭁䥁䙳䅁䭁䉁䝷䅁䉁䅁䅁允䅁䅁䅯睋䅙䅁杷允䅁䅁䅍䅁䑁䅁䅷䅁䭁佁䕁䅁䭁䉁䝯䅁䉁䅁䅁允䅁䅁䅯兌䅙䅁杷允䅁䅁䅍䅁䑁䅁䅷䅁䭁䱁䙳䅁䭁䉁䝧䅁䉁䅁䅁允䅁䅁䅯睢䅙䅁杷允䅁䅁䅍䅁䑁䅁䅷䅁䭁䩁䕯䅁䭁䍁䝑䅁䉁䅁䅁允䅁䅁䅯䅅䅑䅁杷允䅁䅁䅍䅁䑁䅁䅷䅁䭁䱁䙯䅁䭁䍁䝑䅁䉁䅁䅁允䅁䅁䅯睸䅧䅁杷允䅁䅁䅍䅁䑁䅁䅷䅁䭁佁䕙䅁䭁䉁䝧䅁䉁䅁䅁允䅁䅁䅯兏䅙䅁杷允䅁䅁䅍䅁䑁䅁䅷䅁䭁䡁䙙䅁䭁䉁䝧䅁䉁䅁䅁允䅁䅁䅯克䅙䅁杷允䅁䅁䅍䅁䑁䅁䅷䅁䭁偁䕷䅁䭁䉁䝯䅁䉁䅁䅁允䅁䅁䅯䅙䅙䅁杷允䅁䅁䅍䅁䑁䅁䅷䅁䭁䡁䘰䅁䭁䍁䝑䅁䉁䅁䅁允䅁䅁䅯䅅䅑䅁杷允䅁䅁䅍䅁䑁䅁䅷䅁䭁䙁䘸䅁䭁䉁䝯䅁䉁䅁䅁允䅁䅁䅯睇䅙䅁杷允䅁䅁䅑䅁䑁䅁䅷䅁䭁䉁䝑䅁䭁䉁䜸䅁䭁䍁䝁䅁䉁䅁䅁允䅁䅁䅯東䅧䅁杷允䅁䅁䅍䅁䑁䅁䅷䅁䭁佁䕯䅁䭁䉁䝧䅁䉁䅁䅁允䅁䅁䅯䅑䅙䅁杷允䅁䅁䅑䅁䑁䅁䅷䅁䭁䭁䙉䅁䭁䉁䜸䅁䭁䍁䝁䅁䉁䅁䅁允䅁䅁䅯睏䅙䅁杷允䅁䅁䅑䅁䑁䅁䅷䅁䭁䭁䙣䅁䭁䉁䜸䅁䭁䍁䝁䅁䉁䅁䅁允䅁䅁䅯䅏䅙䅁杷允䅁䅁䅍䅁䑁䅁䅷䅁䭁䕁䘰䅁䭁䉁䝧䅁䉁䅁䅁允䅁䅁䅯䅦䅙䅁杷允䅁䅁䅑䅁䑁䅁䅷䅁䭁䵁䙍䅁䭁䉁䜸䅁䭁䍁䝁䅁䉁䅁䅁允䅁䅁䅯䄹䅙䅁杷允䅁䅁䅍䅁䑁䅁䅷䅁䭁䩁䕁䅁䭁䉁䜴䅁䉁䅁䅁允䅁䅁䅯党䅙䅁杷允䅁䅁䅍䅁䑁䅁䅷䅁䭁䉁䙣䅁䭁䉁䝧䅁䉁䅁䅁允䅁䅁䅯䅦䅙䅁杷允䅁䅁䅍䅁䑁䅁䅷䅁䭁䡁䙣䅁䭁䉁䝧䅁䉁䅁䅁允䅁䅁䅯杓䅙䅁杷允䅁䅁䅍䅁䑁䅁䅷䅁䭁䵁䙳䅁䭁䉁䝯䅁䉁䅁䅁允䅁䅁䅯睓䅙䅁杷允䅁䅁䅍䅁䑁䅁䅷䅁䭁乁䙕䅁䭁䍁䝙䅁䉁䅁䅁允䅁䅁䄴䅄䅁䑁䅧兏畁䑁䅁免䅁䅁杷允䅁䅁䅍䅁䑁䅁䅷䅁䭁䩁䙕䅁䭁䉁䝷䅁䉁䅁䅁允䅁䅁䅯杌䅙䅁杷允䅁䅁䅍䅁䑁䅁䅷䅁䭁䉁䙅䅁䭁䉁䝯䅁䉁䅁䅁允䅁䅁䅯睥䅙䅁杷允䅁䅁䅍䅁䑁䅁䅷䅁䭁偁䙧䅁䭁䉁䝷䅁䉁䅁䅁允䅁䅁䅯朲䅙䅁杷允䅁䅁䅍䅁䑁䅁䅷䅁䭁乁䔰䅁䭁䉁䜴䅁䉁䅁䅁允䅁䅁䅯眴䅙䅁杷允䅁䅁䅍䅁䑁䅁䅷䅁䭁䝁䙯䅁䭁䉁䝯䅁䉁䅁䅁允䅁䅁䅯杙䅙䅁杷允䅁䅁䅍䅁䑁䅁䅷䅁䭁䙁䙍䅁䭁䉁䜴䅁䉁䅁䅁允䅁䅁䅯䅎䅙䅁杷允䅁䅁䅍䅁䑁䅁䅷䅁䭁䥁䙕䅁䭁䍁䝑䅁䉁䅁䅁允䅁䅁䅯䄳䅣䅁杷允䅁䅁䅍䅁䑁䅁䅷䅁䭁佁䕁䅁䭁䉁䝷䅁䉁䅁䅁允䅁䅁䅯睸䅙䅁杷允䅁䅁䅍䅁䑁䅁䅷䅁䭁䥁䙕䅁䭁䉁䜴䅁䉁䅁䅁允䅁䅁䅯兙䅙䅁杷允䅁䅁䅍䅁䑁䅁䅷䅁䭁䑁䙫䅁䭁䍁䝙䅁䉁䅁䅁允䅁䅁䄴䅄䅁䑁䅫䅎畁䑁䅑睍䅁䅁杷允䅁䅁䅍䅁䑁䅁䅷䅁䭁䥁䙕䅁䭁䉁䝧䅁䉁䅁䅁允䅁䅁䅯杓䅙䅁杷允䅁䅁䅍䅁䑁䅁䅷䅁䭁䱁䙷䅁䭁䉁䝧䅁䉁䅁䅁允䅁䅁䅯䅦䅙䅁杷允䅁䅁䅍䅁䑁䅁䅷䅁䭁䉁䙧䅁䭁䉁䝯䅁䉁䅁䅁允䅁䅁䅯䅐䅙䅁杷允䅁䅁䅍䅁䑁䅁䅷䅁䭁䱁䙯䅁䭁䍁䝙䅁䉁䅁䅁允䅁䅁䄴䅄䅁䑁䅧兏畁䑁䅑睎䅁䅁杷允䅁䅁䅍䅁䑁䅁䅷䅁䭁䙁䘴䅁䭁䉁䜴䅁䉁䅁䅁允䅁䅁䅯䄱䅣䅁杷允䅁䅁䅍䅁䑁䅁䅷䅁䭁䱁䕍䅁䭁䍁䝑䅁䉁䅁䅁允䅁䅁䅯東䅣䅁杷允䅁䅁䅍䅁䑁䅁䅷䅁䭁䥁䔴䅁䭁䍁䝙䅁䉁䅁䅁允䅁䅁䄴䅄䅁䑁䅫杍畁䑁䅧睎䅁䅁杷允䅁䅁䅍䅁䑁䅁䅷䅁䭁䙁䙍䅁䭁䍁䝙䅁䉁䅁䅁允䅁䅁䄴䅄䅁䑁䅫睎畁䑁䅧免䅁䅁杷允䅁䅁䅍䅁䑁䅁䅷䅁䭁䱁䕅䅁䭁䍁䝙䅁䉁䅁䅁允䅁䅁䄴䅄䅁䑁䅣䅍畁䑁䅉睎䅁䅁杷允䅁䅁䅍䅁䑁䅁䅷䅁䭁䅁䙷䅁䭁䍁䝙䅁䉁䅁䅁允䅁䅁䄴杄䅁䑁䅅䅍穁䍁䄴杍㕁䅁䅁䍄䉁䅁䅁睁䅁䅁䅍䅄䅁䅁䅯杷䅕䅁䅯杈䅙䅁䅅䅁䉁䅁䅁权ぁ杂䅁䍄䉁䅁䅁睁䅁䅁䅍䅄䅁䅁䅯兆䅕䅁䅯杊䅙䅁䅅䅁䉁䅁䅁杄佁䅁䅁免睁䑁䅑杌㉁䑁䅍䅁䵁䅉䅅䅁䑁䅁䅁睁䵁䅁䅁权㉁兂䅁权歁杂䅁允䅁䅁䅅䅁䭁䵁䝯䅁䵁䅉䅅䅁䑁䅁䅁睁䵁䅁䅁权灂兂䅁权流杂䅁允䅁䅁䅅䅁佁䅁䅷䅁硁䑁䅁免畁䑁䅣䅁䵁䅉䅅䅁䑁䅁䅁睁䵁䅁䅁权䡄䅂䅁权慁杂䅁允䅁䅁䅅䅁䭁䉁䝳䅁䵁䅉䅅䅁䑁䅁䅁睁䵁䅁䅁权䥁兂䅁权奁杂䅁允䅁䅁䅅䅁䭁䕁䝑䅁䵁䅉䅅䅁䑁䅁䅁睁䵁䅁䅁权权䅂䅁权歁杂䅁允䅁䅁䅅䅁䭁䭁䡕䅁䵁䅉䅅䅁䑁䅁䅁睁䵁䅁䅁权啃兂䅁权流杂䅁允䅁䅁䅅䅁佁䅁䅷䅁㑁䑁䅍杌睁䑁䅉䅁䵁䅉䅅䅁䑁䅁䅁睁䵁䅁䅁权䱃䅂䅁权歁杂䅁允䅁䅁䅅䅁䭁䉁䡙䅁䵁䅉䅅䅁䑁䅁䅁睁䵁䅁䅁权癃䅂䅁权流杂䅁允䅁䅁䅅䅁佁䅁䄴䅁硁䑁䅁睎畁䑁䅑睎䅁䅁杷允䅁䅁䅍䅁䑁䅁䅷䅁䭁乁䙕䅁䭁䉁䜴䅁䉁䅁䅁允䅁䅁䅯杖䅙䅁杷允䅁䅁䅍䅁䑁䅁䅷䅁䭁乁䙅䅁䭁䍁䝑䅁䉁䅁䅁允䅁䅁䅯睙䅙䅁杷允䅁䅁䅍䅁䑁䅁䅷䅁䭁䉁䙉䅁䭁䉁䝧䅁䉁䅁䅁允䅁䅁䅯䅦䅙䅁杷允䅁䅁䅍䅁䑁䅁䅷䅁䭁偁䔸䅁䭁䉁䜴䅁䉁䅁䅁允䅁䅁䅯䄳䅙䅁杷允䅁䅁䅍䅁䑁䅁䅷䅁䭁䉁䙯䅁䭁䍁䝙䅁䉁䅁䅁允䅁䅁䄴䅄䅁䑁䅣䅍畁䑁䅙兎䅁䅁杷允䅁䅁䅍䅁䑁䅁䅷䅁䭁䱁䕷䅁䭁䉁䝷䅁䉁䅁䅁允䅁䅁䅯䄵䅙䅁杷允䅁䅁䅑䅁䑁䅁䅷䅁䭁䥁䙙䅁䭁䉁䜸䅁䭁䍁䝁䅁䉁䅁䅁允䅁䅁䅯睑䅙䅁杷允䅁䅁䅍䅁䑁䅁䅷䅁䭁䥁䕯䅁䭁䍁䝑䅁䉁䅁䅁允䅁䅁䅯兆䅣䅁杷允䅁䅁䅍䅁䑁䅁䅷䅁䭁䩁䕯䅁䭁䍁䝙䅁䉁䅁䅁允䅁䅁䄴䅄䅁䑁䅫李畁䑁䅧杍䅁䅁杷允䅁䅁䅍䅁䑁䅁䅷䅁䭁䵁䔰䅁䭁䍁䝑䅁䉁䅁䅁允䅁䅁䅯䅓䅣䅁杷允䅁䅁䅍䅁䑁䅁䅷䅁䭁乁䕅䅁䭁䉁䜴䅁䉁䅁䅁允䅁䅁䅯睹䅙䅁杷允䅁䅁䅍䅁䑁䅁䅷䅁䭁偁䙅䅁䭁䍁䝙䅁䉁䅁䅁允䅁䅁䄴䅄䅁䑁䅫睍畁䑁䅧李䅁䅁杷允䅁䅁䅍䅁䑁䅁䅷䅁䭁佁䙫䅁䭁䍁䝑䅁䉁䅁䅁允䅁䅁䅯兤䅙䅁杷允䅁䅁䅍䅁䑁䅁䅷䅁䭁䭁䙁䅁䭁䍁䝙䅁䉁䅁䅁允䅁䅁䄴䅄䅁䑁䅉䅏畁䑁䅁李䅁䅁杷允䅁䅁䅍䅁䑁䅁䅷䅁䭁䵁䘸䅁䭁䉁䜴䅁䉁䅁䅁允䅁䅁䅯杕䅙䅁杷允䅁䅁䅍䅁䑁䅁䅷䅁䭁偁䙣䅁䭁䉁䝷䅁䉁䅁䅁允䅁䅁䅯䅳䅙䅁杷允䅁䅁䅍䅁䑁䅁䅷䅁䭁䅁䙅䅁䭁䉁䜴䅁䉁䅁䅁允䅁䅁䅯杯䅙䅁杷允䅁䅁䅍䅁䑁䅁䅷䅁䭁䍁䙯䅁䭁䉁䝷䅁䉁䅁䅁允䅁䅁䅯睔䅙䅁杷允䅁䅁䅍䅁䑁䅁䅷䅁䭁佁䙣䅁䭁䍁䝑䅁䉁䅁䅁允䅁䅁䅯杊䅣䅁杷允䅁䅁䅍䅁䑁䅁䅷䅁䭁乁䕯䅁䭁䍁䝑䅁䉁䅁䅁允䅁䅁䅯䅖䅣䅁杷允䅁䅁䅍䅁䑁䅁䅷䅁䭁䍁䙯䅁䭁䉁䝯䅁䉁䅁䅁允䅁䅁䅯睇䅙䅁杷允䅁䅁䅍䅁䑁䅁䅷䅁䭁偁䙧䅁䭁䉁䜴䅁䉁䅁䅁允䅁䅁䅯杤䅙䅁杷允䅁䅁䅍䅁䑁䅁䅷䅁䭁䉁䝁䅁䭁䉁䝷䅁䉁䅁䅁允䅁䅁䅯杍䅣䅁杷允䅁䅁䅍䅁䑁䅁䅷䅁䭁䝁䙯䅁䭁䍁䝑䅁䉁䅁䅁允䅁䅁䅯睚䅣䅁杷允䅁䅁䅍䅁䑁䅁䅷䅁䭁䥁䙫䅁䭁䍁䝑䅁䉁䅁䅁允䅁䅁䅯杕䅣䅁杷允䅁䅁䅍䅁䑁䅁䅷䅁䭁乁䙷䅁䭁䍁䝙䅁䉁䅁䅁允䅁䅁䄴䅄䅁䑁䅫李畁䑁䅍李䅁䅁杷允䅁䅁䅍䅁䑁䅁䅷䅁䭁䭁䕣䅁䭁䉁䝷䅁䉁䅁䅁允䅁䅁䅯克䅣䅁杷允䅁䅁䅍䅁䑁䅁䅷䅁䭁䭁䘸䅁䭁䉁䝯䅁䉁䅁䅁允䅁䅁䅯睘䅙䅁杷允䅁䅁䅍䅁䑁䅁䅷䅁䭁䅁䝉䅁䭁䍁䝑䅁䉁䅁䅁允䅁䅁䅯杉䅧䅁杷允䅁䅁䅍䅁䑁䅁䅷䅁䭁䩁䕫䅁䭁䉁䝧䅁䉁䅁䅁允䅁䅁䅯兇䅙䅁杷允䅁䅁䅍䅁䑁䅁䅷䅁䭁䩁䕅䅁䭁䉁䜴䅁䉁䅁䅁允䅁䅁䅯䅘䅙䅁杷允䅁䅁䅍䅁䑁䅁䅷䅁䭁䩁䔰䅁䭁䉁䝧䅁䉁䅁䅁允䅁䅁䅯䅦䅙䅁杷允䅁䅁䅑䅁䑁䅁䅷䅁䭁䉁䙯䅁䭁䉁䜸䅁䭁䍁䝁䅁䉁䅁䅁允䅁䅁䅯䅔䅙䅁杷允䅁䅁䅑䅁䑁䅁䅷䅁䭁䥁䕧䅁䭁䉁䜸䅁䭁䍁䝁䅁䉁䅁䅁允䅁䅁䅯䅹䅙䅁杷允䅁䅁䅍䅁䑁䅁䅷䅁䭁䑁䙳䅁䭁䍁䝑䅁䉁䅁䅁允䅁䅁䅯䅃䅣䅁杷允䅁䅁䅍䅁䑁䅁䅷䅁䭁䕁䙳䅁䭁䉁䝧䅁䉁䅁䅁允䅁䅁䅯䅒䅙䅁杷允䅁䅁䅍䅁䑁䅁䅷䅁䭁䅁䝫䅁䭁䉁䝧䅁䉁䅁䅁允䅁䅁䅯兇䅙䅁杷允䅁䅁䅍䅁䑁䅁䅷䅁䭁偁䙅䅁䭁䉁䝧䅁䉁䅁䅁允䅁䅁䅯䅦䅙䅁杷允䅁䅁䅑䅁䑁䅁䅷䅁䭁偁䔰䅁䭁䉁䜸䅁䭁䍁䝁䅁䉁䅁䅁允䅁䅁䅯来䅙䅁杷允䅁䅁䅑䅁䑁䅁䅷䅁䭁䥁䙧䅁䭁䉁䜸䅁䭁䍁䝁䅁䉁䅁䅁允䅁䅁䅯䅚䅙䅁杷允䅁䅁䅑䅁䑁䅁䅷䅁䭁䱁䔸䅁䭁䉁䜸䅁䭁䍁䝁䅁䉁䅁䅁允䅁䅁䅯睰䅧䅁杷允䅁䅁䅑䅁䑁䅁䅷䅁䭁䑁䙑䅁䭁䉁䜸䅁䭁䍁䝁䅁䉁䅁䅁允䅁䅁䅯睩䅣䅁杷允䅁䅁䅍䅁䑁䅁䅷䅁䭁䉁䙷䅁䭁䉁䝯䅁䉁䅁䅁允䅁䅁䅯兗䅙䅁杷允䅁䅁䅍䅁䑁䅁䅷䅁䭁䅁䙍䅁䭁䉁䝯䅁䉁䅁䅁允䅁䅁䅯杘䅙䅁杷允䅁䅁䅍䅁䑁䅁䅷䅁䭁䅁䜸䅁䭁䍁䝙䅁䉁䅁䅁允䅁䅁䄴杄䅁䑁䅅免睁䍁䄴兎穁䅁䅁䍄䉁䅁䅁睁䅁䅁䅍䅄䅁䅁䅯杢䅕䅁䅯䅈䅙䅁䅅䅁䉁䅁䅁权慄杂䅁䍄䉁䅁䅁睁䅁䅁䅍䅄䅁䅁䅯睬䅑䅁䅯杈䅙䅁䅅䅁䉁䅁䅁权祁杂䅁䍄䉁䅁䅁睁䅁䅁䅍䅄䅁䅁䅯䄹䅕䅁䅯杊䅙䅁䅅䅁䉁䅁䅁杄䵁䅁䅁睎㕁䍁䄴䅎硁䅁䅁䍄䉁䅁䅁䅂䅁䅁䅍䅄䅁䅁䅯䅃䅕䅁䅯睈䅙䅁䅯䅉䅙䅁䅅䅁䉁䅁䅁权呃䅃䅁䍄䉁䅁䅁睁䅁䅁䅍䅄䅁䅁䅯睷䅕䅁䅯䅈䅙䅁䅅䅁䉁䅁䅁权偃杂䅁䍄䉁䅁䅁睁䅁䅁䅍䅄䅁䅁䅯儴䅕䅁䅯杈䅙䅁䅅䅁䉁䅁䅁权噂杂䅁䍄䉁䅁䅁睁䅁䅁䅍䅄䅁䅁䅯睵䅑䅁䅯䅊䅙䅁䅅䅁䉁䅁䅁权允䅂䅁䍄䉁䅁䅁睁䅁䅁䅍䅄䅁䅁䅯典䅑䅁䅯杈䅙䅁䅅䅁䉁䅁䅁权湃杂䅁䍄䉁䅁䅁睁䅁䅁䅍䅄䅁䅁䅯朵䅕䅁䅯杊䅙䅁䅅䅁䉁䅁䅁杄䭁䅁䅁睎硁䍁䄴兏䅁䅁杷允䅁䅁䅍䅁䑁䅁䅷䅁䭁䍁䙧䅁䭁䉁䜴䅁䉁䅁䅁允䅁䅁䅯公䅙䅁杷允䅁䅁䅍䅁䑁䅁䅷䅁䭁佁䕫䅁䭁䍁䝙䅁䉁䅁䅁允䅁䅁䄴䅄䅁䑁䅧䅍畁䑁䅙䅎䅁䅁杷允䅁䅁䅑䅁䑁䅁䅷䅁䭁䱁䕕䅁䭁䉁䜸䅁䭁䍁䝁䅁䉁䅁䅁允䅁䅁䅯光䅙䅁杷允䅁䅁䅍䅁䑁䅁䅷䅁䭁䉁䘸䅁䭁䉁䝧䅁䉁䅁䅁允䅁䅁䅯䅦䅙䅁杷允䅁䅁䅍䅁䑁䅁䅷䅁䭁䍁䙑䅁䭁䍁䝑䅁䉁䅁䅁允䅁䅁䅯䅃䅣䅁杷允䅁䅁䅍䅁䑁䅁䅷䅁䭁䙁䘴䅁䭁䉁䝷䅁䉁䅁䅁允䅁䅁䅯䄱䅣䅁杷允䅁䅁䅍䅁䑁䅁䅷䅁䭁䱁䙧䅁䭁䍁䝑䅁䉁䅁䅁允䅁䅁䅯䅅䅑䅁杷允䅁䅁䅑䅁䑁䅁䅷䅁䭁䱁䕁䅁䭁䉁䜸䅁䭁䍁䝁䅁䉁䅁䅁允䅁䅁䅯全䅙䅁杷允䅁䅁䅍䅁䑁䅁䅷䅁䭁䭁䕧䅁䭁䍁䝙䅁䉁䅁䅁允䅁䅁䄴䅄䅁䑁䅕李畁䑁䅁免䅁䅁杷允䅁䅁䅑䅁䑁䅁䅷䅁䭁䭁䕧䅁䭁䉁䜸䅁䭁䍁䝁䅁䉁䅁䅁允䅁䅁䅯朰䅙䅁杷允䅁䅁䅍䅁䑁䅁䅷䅁䭁䥁䔴䅁䭁䉁䝧䅁䉁䅁䅁允䅁䅁䅯䅒䅙䅁杷允䅁䅁䅍䅁䑁䅁䅷䅁䭁䙁䙙䅁䭁䍁䝙䅁䉁䅁䅁允䅁䅁䄴杄䅁䑁䅅䅍祁䍁䄴免㍁䅁䅁䍄䉁䅁䅁睁䅁䅁䅍䅄䅁䅁䅯朴䅑䅁䅯䅇䅙䅁䅅䅁䉁䅁䅁权㕁杂䅁䍄䉁䅁䅁䅂䅁䅁䅍䅄䅁䅁䅯杵䅑䅁䅯睈䅙䅁䅯䅉䅙䅁䅅䅁䉁䅁䅁权瑂杂䅁䍄䉁䅁䅁睁䅁䅁䅍䅄䅁䅁䅯兂䅙䅁䅯杈䅙䅁䅅䅁䉁䅁䅁权䙂杂䅁䍄䉁䅁䅁睁䅁䅁䅍䅄䅁䅁䅯睔䅕䅁䅯䅇䅙䅁䅅䅁䉁䅁䅁权療杂䅁䍄䉁䅁䅁睁䅁䅁䅍䅄䅁䅁䅯睰䅕䅁䅯䅊䅙䅁䅅䅁䉁䅁䅁权佄睂䅁䍄䉁䅁䅁睁䅁䅁䅍䅄䅁䅁䅯典䅕䅁䅯䅈䅙䅁䅅䅁䉁䅁䅁权兄杂䅁䍄䉁䅁䅁睁䅁䅁䅍䅄䅁䅁䅯六䅕䅁䅯䅇䅙䅁䅅䅁䉁䅁䅁权㡂杂䅁䍄䉁䅁䅁睁䅁䅁䅍䅄䅁䅁䅯児䅕䅁䅯杇䅙䅁䅅䅁䉁䅁䅁权䅂杂䅁䍄䉁䅁䅁睁䅁䅁䅍䅄䅁䅁䅯充䅙䅁䅯杇䅙䅁䅅䅁䉁䅁䅁权䑄杂䅁䍄䉁䅁䅁睁䅁䅁䅍䅄䅁䅁䅯兌䅕䅁䅯䅇䅙䅁䅅䅁䉁䅁䅁权療杂䅁䍄䉁䅁䅁睁䅁䅁䅍䅄䅁䅁䅯睘䅕䅁䅯杊䅙䅁䅅䅁䉁䅁䅁杄䵁䅁䅁兏穁䍁䄴免㕁䅁䅁䍄䉁䅁䅁睁䅁䅁䅍䅄䅁䅁䅯睦䅕䅁䅯杈䅙䅁䅅䅁䉁䅁䅁权䅁睂䅁䍄䉁䅁䅁睁䅁䅁䅍䅄䅁䅁䅯眸䅕䅁䅯杇䅙䅁䅅䅁䉁䅁䅁权敂杂䅁䍄䉁䅁䅁䅂䅁䅁䅍䅄䅁䅁䅯杴䅕䅁䅯睈䅙䅁䅯䅉䅙䅁䅅䅁䉁䅁䅁权䙄杂䅁䍄䉁䅁䅁睁䅁䅁䅍䅄䅁䅁䅯术䅕䅁䅯䅊䅙䅁䅅䅁䉁䅁䅁权剁睂䅁䍄䉁䅁䅁睁䅁䅁䅍䅄䅁䅁䅯杂䅕䅁䅯杇䅙䅁䅅䅁䉁䅁䅁权䅄杂䅁䍄䉁䅁䅁睁䅁䅁䅍䅄䅁䅁䅯眰䅕䅁䅯杈䅙䅁䅅䅁䉁䅁䅁权㍂杂䅁䍄䉁䅁䅁睁䅁䅁䅍䅄䅁䅁䅯䅍䅕䅁䅯杊䅙䅁䅅䅁䉁䅁䅁杄䵁䅁䅁兏㑁䍁䄴睍硁䅁䅁䍄䉁䅁䅁睁䅁䅁䅍䅄䅁䅁䅯睮䅕䅁䅯杊䅙䅁䅅䅁䉁䅁䅁杄䵁䅁䅁兏㉁䍁䄴䅍㍁䅁䅁䍄䉁䅁䅁睁䅁䅁䅍䅄䅁䅁䅯杒䅕䅁䅯杊䅙䅁䅅䅁䉁䅁䅁杄佁䅁䅁免睁䑁䅙杌㑁䑁䅍䅁䵁䅉䅅䅁䑁䅁䅁睁䵁䅁䅁权求兂䅁权敁杂䅁允䅁䅁䅅䅁䭁乁䝅䅁䵁䅉䅅䅁䕁䅁䅁睁䵁䅁䅁权㉄䅂䅁权晁杂䅁权杁杂䅁允䅁䅁䅅䅁䭁偁䡳䅁䵁䅉䅅䅁䑁䅁䅁睁䵁䅁䅁权乄兂䅁权敁杂䅁允䅁䅁䅅䅁䭁䥁䝁䅁䵁䅉䅅䅁䕁䅁䅁睁䵁䅁䅁权䡄䅂䅁权晁杂䅁权杁杂䅁允䅁䅁䅅䅁䭁䉁䥯䅁䵁䅉䅅䅁䑁䅁䅁睁䵁䅁䅁权睄兂䅁权奁杂䅁允䅁䅁䅅䅁䭁䕁䝑䅁䵁䅉䅅䅁䑁䅁䅁睁䵁䅁䅁权㑃兂䅁权奁杂䅁允䅁䅁䅅䅁䭁䍁䝫䅁䵁䅉䅅䅁䑁䅁䅁睁䵁䅁䅁权ぃ䅂䅁权慁杂䅁允䅁䅁䅅䅁䭁䙁䝫䅁䵁䅉䅅䅁䑁䅁䅁睁䵁䅁䅁权呁杂䅁权奁杂䅁允䅁䅁䅅䅁䭁䕁䝑䅁䵁䅉䅅䅁䕁䅁䅁睁䵁䅁䅁权㝃䅂䅁权晁杂䅁权杁杂䅁允䅁䅁䅅䅁䭁䕁䜴䅁䵁䅉䅅䅁䑁䅁䅁睁䵁䅁䅁权摄兂䅁权捁杂䅁允䅁䅁䅅䅁䭁䱁䝁䅁䵁䅉䅅䅁䑁䅁䅁睁䵁䅁䅁权湄䅂䅁权敁杂䅁允䅁䅁䅅䅁䭁䭁䝯䅁䵁䅉䅅䅁䑁䅁䅁睁䵁䅁䅁权䝁杂䅁权敁杂䅁允䅁䅁䅅䅁䭁䍁䥳䅁䵁䅉䅅䅁䑁䅁䅁睁䵁䅁䅁权獁兂䅁权敁杂䅁允䅁䅁䅅䅁䭁䭁䝉䅁䵁䅉䅅䅁䑁䅁䅁睁䵁䅁䅁权䝁杂䅁权奁杂䅁允䅁䅁䅅䅁䭁䕁䡫䅁䵁䅉䅅䅁䑁䅁䅁睁䵁䅁䅁权㙂兂䅁权流杂䅁允䅁䅁䅅䅁佁䅁䅷䅁㉁䑁䅧杌硁䑁䅕䅁䵁䅉䅅䅁䕁䅁䅁睁䵁䅁䅁权畁兂䅁权晁杂䅁权杁杂䅁允䅁䅁䅅䅁䭁䕁䥧䅁䵁䅉䅅䅁䑁䅁䅁睁䵁䅁䅁权瑄䅂䅁权慁杂䅁允䅁䅁䅅䅁䭁䑁䜰䅁䵁䅉䅅䅁䕁䅁䅁睁䵁䅁䅁权敃兂䅁权晁杂䅁权杁杂䅁允䅁䅁䅅䅁䭁䡁䡫䅁䵁䅉䅅䅁䑁䅁䅁睁䵁䅁䅁权祃兂䅁权敁杂䅁允䅁䅁䅅䅁䭁䝁䡯䅁䵁䅉䅅䅁䑁䅁䅁睁䵁䅁䅁权剁杂䅁权捁杂䅁允䅁䅁䅅䅁䭁䵁䜸䅁䵁䅉䅅䅁䑁䅁䅁睁䵁䅁䅁权婄䅂䅁权慁杂䅁允䅁䅁䅅䅁䭁䙁䝫䅁䵁䅉䅅䅁䑁䅁䅁睁䵁䅁䅁权⭁兂䅁权慁杂䅁允䅁䅁䅅䅁䭁䕁䝁䅁䵁䅉䅅䅁䑁䅁䅁睁䵁䅁䅁权晄兂䅁权奁杂䅁允䅁䅁䅅䅁䭁䍁䝫䅁䵁䅉䅅䅁䑁䅁䅁睁䵁䅁䅁权歂兂䅁权捁杂䅁允䅁䅁䅅䅁䭁䵁䜸䅁䵁䅉䅅䅁䑁䅁䅁睁䵁䅁䅁权剁兂䅁权捁杂䅁允䅁䅁䅅䅁䭁䡁䝳䅁䵁䅉䅅䅁䑁䅁䅁睁䵁䅁䅁权䡂兂䅁权流杂䅁允䅁䅁䅅䅁佁䅁䅷䅁㍁䑁䅑杌ㅁ䑁䅉䅁䵁䅉䅅䅁䑁䅁䅁睁䵁䅁䅁权啄兂䅁权慁杂䅁允䅁䅁䅅䅁䭁䕁䝳䅁䵁䅉䅅䅁䕁䅁䅁睁䵁䅁䅁权䱃兂䅁权晁杂䅁权杁杂䅁允䅁䅁䅅䅁䭁䥁䥍䅁䵁䅉䅅䅁䑁䅁䅁睁䵁䅁䅁权䡂兂䅁权奁杂䅁允䅁䅁䅅䅁䭁䕁䝑䅁䵁䅉䅅䅁䕁䅁䅁睁䵁䅁䅁权㉂兂䅁权晁杂䅁权杁杂䅁允䅁䅁䅅䅁䭁䡁䥕䅁䵁䅉䅅䅁䑁䅁䅁睁䵁䅁䅁权楃兂䅁权歁杂䅁允䅁䅁䅅䅁䭁䥁䥣䅁䵁䅉䅅䅁䑁䅁䅁睁䵁䅁䅁权敄兂䅁权捁杂䅁允䅁䅁䅅䅁䭁䙁䝯䅁䵁䅉䅅䅁䕁䅁䅁睁䵁䅁䅁权㑄兂䅁权晁杂䅁权杁杂䅁允䅁䅁䅅䅁䭁乁䝧䅁䵁䅉䅅䅁䑁䅁䅁睁䵁䅁䅁权湁兂䅁权敁杂䅁允䅁䅁䅅䅁䭁䙁䝷䅁䵁䅉䅅䅁䑁䅁䅁睁䵁䅁䅁权捄䅂䅁权流杂䅁允䅁䅁䅅䅁佁䅁䅷䅁㑁䑁䅅杌㕁䑁䅧䅁䵁䅉䅅䅁䕁䅁䅁睁䵁䅁䅁权癁兂䅁权晁杂䅁权杁杂䅁允䅁䅁䅅䅁䭁䑁䠴䅁䵁䅉䅅䅁䑁䅁䅁睁䵁䅁䅁权慁兂䅁权敁杂䅁允䅁䅁䅅䅁䭁䑁䝑䅁䵁䅉䅅䅁䑁䅁䅁睁䵁䅁䅁权楄兂䅁权流杂䅁允䅁䅁䅅䅁佁䅁䅯䅁㕁䑁䅉杌㑁䅁䅁䍄䉁䅁䅁睁䅁䅁䅍䅄䅁䅁䅯兴䅑䅁䅯杊䅙䅁䅅䅁䉁䅁䅁杄䭁䅁䅁兏㉁䍁䄴免䅁䅁杷允䅁䅁䅑䅁䑁䅁䅷䅁䭁佁䙁䅁䭁䉁䜸䅁䭁䍁䝁䅁䉁䅁䅁允䅁䅁䅯䅥䅣䅁杷允䅁䅁䅍䅁䑁䅁䅷䅁䭁䵁䙍䅁䭁䉁䝯䅁䉁䅁䅁允䅁䅁䅯䅐䅙䅁杷允䅁䅁䅍䅁䑁䅁䅷䅁䭁䕁䘸䅁䭁䍁䝙䅁䉁䅁䅁允䅁䅁䄴䅄䅁䑁䅫李畁䑁䅧兏䅁䅁杷允䅁䅁䅍䅁䑁䅁䅷䅁䭁䅁䙣䅁䭁䉁䝧䅁䉁䅁䅁允䅁䅁䅯䅒䅙䅁杷允䅁䅁䅍䅁䑁䅁䅷䅁䭁䅁䝧䅁䭁䉁䜴䅁䉁䅁䅁允䅁䅁䅯睲䅙䅁杷允䅁䅁䅍䅁䑁䅁䅷䅁䭁䵁䙳䅁䭁䍁䝑䅁䉁䅁䅁允䅁䅁䅯兗䅧䅁杷允䅁䅁䅍䅁䑁䅁䅷䅁䭁䵁䙧䅁䭁䍁䝙䅁䉁䅁䅁允䅁䅁䄴䅄䅁䑁䅫䅏畁䑁䅑䅏䅁䅁杷允䅁䅁䅍䅁䑁䅁䅷䅁䭁䝁䙍䅁䭁䉁䝷䅁䉁䅁䅁允䅁䅁䅯䄷䅙䅁杷允䅁䅁䅍䅁䑁䅁䅷䅁䭁䑁䙑䅁䭁䍁䝑䅁䉁䅁䅁允䅁䅁䅯䅅䅑䅁杷允䅁䅁䅍䅁䑁䅁䅷䅁䭁䉁䝁䅁䭁䍁䝙䅁䉁䅁䅁允䅁䅁䄴䅄䅁䑁䅫兎畁䑁䅕免䅁䅁杷允䅁䅁䅍䅁䑁䅁䅷䅁䭁䡁䘴䅁䭁䉁䜴䅁䉁䅁䅁允䅁䅁䅯克䅣䅁杷允䅁䅁䅍䅁䑁䅁䅷䅁䭁䭁䕯䅁䭁䍁䝙䅁䉁䅁䅁允䅁䅁䄴䅄䅁䑁䅫䅏畁䑁䅣睎䅁䅁杷允䅁䅁䅍䅁䑁䅁䅷䅁䭁䝁䙳䅁䭁䉁䜴䅁䉁䅁䅁允䅁䅁䅯睫䅣䅁杷允䅁䅁䅍䅁䑁䅁䅷䅁䭁偁䙅䅁䭁䉁䝷䅁䉁䅁䅁允䅁䅁䅯睋䅙䅁杷允䅁䅁䅍䅁䑁䅁䅷䅁䭁䵁䙅䅁䭁䉁䝧䅁䉁䅁䅁允䅁䅁䅯䅑䅙䅁杷允䅁䅁䅑䅁䑁䅁䅷䅁䭁䥁䙫䅁䭁䉁䜸䅁䭁䍁䝁䅁䉁䅁䅁允䅁䅁䅯兕䅣䅁杷允䅁䅁䅍䅁䑁䅁䅷䅁䭁䵁䙣䅁䭁䍁䝙䅁䉁䅁䅁允䅁䅁䄴䅄䅁䑁䅫睎畁䑁䅕兏䅁䅁杷允䅁䅁䅍䅁䑁䅁䅷䅁䭁䩁䔰䅁䭁䉁䝷䅁䉁䅁䅁允䅁䅁䅯杙䅙䅁杷允䅁䅁䅍䅁䑁䅁䅷䅁䭁䱁䙉䅁䭁䍁䝙䅁䉁䅁䅁允䅁䅁䄴杄䅁䑁䅅䅍祁䍁䄴睍硁䅁䅁䍄䉁䅁䅁睁䅁䅁䅍䅄䅁䅁䅯䄲䅑䅁䅯䅇䅙䅁䅅䅁䉁䅁䅁权㡂杂䅁䍄䉁䅁䅁睁䅁䅁䅍䅄䅁䅁䅯睆䅙䅁䅯䅈䅙䅁䅅䅁䉁䅁䅁权䡄杂䅁䍄䉁䅁䅁睁䅁䅁䅍䅄䅁䅁䅯睹䅑䅁䅯杊䅙䅁䅅䅁䉁䅁䅁杄䵁䅁䅁兏㑁䍁䄴兎㕁䅁䅁䍄䉁䅁䅁睁䅁䅁䅍䅄䅁䅁䅯䅷䅑䅁䅯杊䅙䅁䅅䅁䉁䅁䅁杄䵁䅁䅁兏㉁䍁䄴䅏ㅁ䅁䅁䍄䉁䅁䅁睁䅁䅁䅍䅄䅁䅁䅯杮䅑䅁䅯䅈䅙䅁䅅䅁䉁䅁䅁权摃杂䅁䍄䉁䅁䅁䅂䅁䅁䅍䅄䅁䅁䅯允䅙䅁䅯睈䅙䅁䅯䅉䅙䅁䅅䅁䉁䅁䅁权佂杂䅁䍄䉁䅁䅁睁䅁䅁䅍䅄䅁䅁䅯权䅙䅁䅯杇䅙䅁䅅䅁䉁䅁䅁权時杂䅁䍄䉁䅁䅁睁䅁䅁䅍䅄䅁䅁䅯典䅑䅁䅯䅈䅙䅁䅅䅁䉁䅁䅁权牁杂䅁䍄䉁䅁䅁䅂䅁䅁䅍䅄䅁䅁䅯杚䅕䅁䅯睈䅙䅁䅯䅉䅙䅁䅅䅁䉁䅁䅁权䵂杂䅁䍄䉁䅁䅁䅂䅁䅁䅍䅄䅁䅁䅯睋䅕䅁䅯睈䅙䅁䅯䅉䅙䅁䅅䅁䉁䅁䅁权㑁杂䅁䍄䉁䅁䅁睁䅁䅁䅍䅄䅁䅁䅯睋䅕䅁䅯杊䅙䅁䅅䅁䉁䅁䅁杄䵁䅁䅁兏㉁䍁䄴睍穁䅁䅁䍄䉁䅁䅁睁䅁䅁䅍䅄䅁䅁䅯䅆䅕䅁䅯䅇䅙䅁䅅䅁䉁䅁䅁权㡂杂䅁䍄䉁䅁䅁睁䅁䅁䅍䅄䅁䅁䅯睔䅕䅁䅯䅈䅙䅁䅅䅁䉁䅁䅁权睃杂䅁䍄䉁䅁䅁睁䅁䅁䅍䅄䅁䅁䅯儫䅑䅁䅯杈䅙䅁䅅䅁䉁䅁䅁权佁睂䅁䍄䉁䅁䅁睁䅁䅁䅍䅄䅁䅁䅯兔䅕䅁䅯䅊䅙䅁䅅䅁䉁䅁䅁权獁杂䅁䍄䉁䅁䅁睁䅁䅁䅍䅄䅁䅁䅯朸䅑䅁䅯杇䅙䅁䅅䅁䉁䅁䅁权時杂䅁䍄䉁䅁䅁睁䅁䅁䅍䅄䅁䅁䅯䅔䅕䅁䅯䅈䅙䅁䅅䅁䉁䅁䅁权敃杂䅁䍄䉁䅁䅁䅂䅁䅁䅍䅄䅁䅁䅯杷䅑䅁䅯睈䅙䅁䅯䅉䅙䅁䅅䅁䉁䅁䅁权佂杂䅁䍄䉁䅁䅁睁䅁䅁䅍䅄䅁䅁䅯兂䅙䅁䅯杇䅙䅁䅅䅁䉁䅁䅁权䱂杂䅁䍄䉁䅁䅁睁䅁䅁䅍䅄䅁䅁䅯杰䅑䅁䅯杇䅙䅁䅅䅁䉁䅁䅁权楂杂䅁䍄䉁䅁䅁睁䅁䅁䅍䅄䅁䅁䅯兮䅕䅁䅯䅈䅙䅁䅅䅁䉁䅁䅁权㝂杂䅁䍄䉁䅁䅁睁䅁䅁䅍䅄䅁䅁䅯睪䅕䅁䅯䅇䅙䅁䅅䅁䉁䅁䅁权䕂杂䅁䍄䉁䅁䅁睁䅁䅁䅍䅄䅁䅁䅯朷䅕䅁䅯杈䅙䅁䅅䅁䉁䅁䅁权扃睂䅁䍄䉁䅁䅁睁䅁䅁䅍䅄䅁䅁䅯䅷䅑䅁䅯䅇䅙䅁䅅䅁䉁䅁䅁权瑁杂䅁䍄䉁䅁䅁睁䅁䅁䅍䅄䅁䅁䅯䅩䅕䅁䅯杈䅙䅁䅅䅁䉁䅁䅁权千杂䅁䍄䉁䅁䅁睁䅁䅁䅍䅄䅁䅁䅯兘䅕䅁䅯䅇䅙䅁䅅䅁䉁䅁䅁权療杂䅁䍄䉁䅁䅁睁䅁䅁䅍䅄䅁䅁䅯䅡䅕䅁䅯䅈䅙䅁䅅䅁䉁䅁䅁权獁睂䅁䍄䉁䅁䅁睁䅁䅁䅍䅄䅁䅁䅯杳䅑䅁䅯䅇䅙䅁䅅䅁䉁䅁䅁权㡂杂䅁䍄䉁䅁䅁睁䅁䅁䅍䅄䅁䅁䅯睁䅙䅁䅯杊䅙䅁䅅䅁䉁䅁䅁杄佁䅁䅁免睁䑁䅅杌㉁䑁䅧䅁䵁䅉䅅䅁䑁䅁䅁睁䵁䅁䅁权奁兂䅁权捁杂䅁允䅁䅁䅅䅁䭁䡁䝣䅁䵁䅉䅅䅁䑁䅁䅁睁䵁䅁䅁权あ兂䅁权流杂䅁允䅁䅁䅅䅁佁䅁䅷䅁㑁䑁䅑杌ぁ䑁䅕䅁䵁䅉䅅䅁䑁䅁䅁睁䵁䅁䅁权ㅄ䅂䅁权流杂䅁允䅁䅁䅅䅁佁䅁䅷䅁㑁䑁䅉杌㍁䑁䅑䅁䵁䅉䅅䅁䑁䅁䅁睁䵁䅁䅁权元兂䅁权捁杂䅁允䅁䅁䅅䅁䭁䝁䝉䅁䵁䅉䅅䅁䑁䅁䅁睁䵁䅁䅁权穄䅂䅁权捁杂䅁允䅁䅁䅅䅁䭁䝁䝉䅁䵁䅉䅅䅁䑁䅁䅁睁䵁䅁䅁权兄兂䅁权歁杂䅁允䅁䅁䅅䅁䭁䉁䥅䅁䵁䅉䅅䅁䑁䅁䅁睁䵁䅁䅁权捃兂䅁权歁杂䅁允䅁䅁䅅䅁䭁䱁䡑䅁䵁䅉䅅䅁䑁䅁䅁睁䵁䅁䅁权䑄兂䅁权流杂䅁允䅁䅁䅅䅁佁䅁䄴䅁硁䑁䅁杍畁䑁䅉睎䅁䅁杷允䅁䅁䅍䅁䑁䅁䅷䅁䭁䥁䔰䅁䭁䍁䝑䅁䉁䅁䅁允䅁䅁䅯兦䅙䅁杷允䅁䅁䅑䅁䑁䅁䅷䅁䭁䅁䙫䅁䭁䉁䜸䅁䭁䍁䝁䅁䉁䅁䅁允䅁䅁䅯䅔䅙䅁杷允䅁䅁䅍䅁䑁䅁䅷䅁䭁䝁䘰䅁䭁䉁䜴䅁䉁䅁䅁允䅁䅁䅯杣䅙䅁杷允䅁䅁䅑䅁䑁䅁䅷䅁䭁乁䕫䅁䭁䉁䜸䅁䭁䍁䝁䅁䉁䅁䅁允䅁䅁䅯杵䅙䅁杷允䅁䅁䅍䅁䑁䅁䅷䅁䭁偁䔰䅁䭁䉁䝧䅁䉁䅁䅁允䅁䅁䅯児䅙䅁杷允䅁䅁䅍䅁䑁䅁䅷䅁䭁䡁䙕䅁䭁䉁䜴䅁䉁䅁䅁允䅁䅁䅯杣䅙䅁杷允䅁䅁䅍䅁䑁䅁䅷䅁䭁䝁䙷䅁䭁䍁䝙䅁䉁䅁䅁允䅁䅁䄴䅄䅁䑁䅧兎畁䑁䅧兎䅁䅁杷允䅁䅁䅑䅁䑁䅁䅷䅁䭁佁䙙䅁䭁䉁䜸䅁䭁䍁䝁䅁䉁䅁䅁允䅁䅁䅯䅔䅙䅁杷允䅁䅁䅍䅁䑁䅁䅷䅁䭁偁䕧䅁䭁䍁䝑䅁䉁䅁䅁允䅁䅁䅯䅅䅑䅁杷允䅁䅁䅍䅁䑁䅁䅷䅁䭁䡁䙳䅁䭁䍁䝑䅁䉁䅁䅁允䅁䅁䅯兡䅙䅁杷允䅁䅁䅑䅁䑁䅁䅷䅁䭁䵁䕷䅁䭁䉁䜸䅁䭁䍁䝁䅁䉁䅁䅁允䅁䅁䅯睑䅧䅁杷允䅁䅁䅍䅁䑁䅁䅷䅁䭁䭁䙷䅁䭁䉁䝷䅁䉁䅁䅁允䅁䅁䅯杗䅙䅁杷允䅁䅁䅍䅁䑁䅁䅷䅁䭁䩁䙧䅁䭁䉁䝷䅁䉁䅁䅁允䅁䅁䅯朲䅙䅁杷允䅁䅁䅍䅁䑁䅁䅷䅁䭁䡁䙳䅁䭁䉁䝯䅁䉁䅁䅁允䅁䅁䅯睷䅙䅁杷允䅁䅁䅍䅁䑁䅁䅷䅁䭁䑁䙕䅁䭁䉁䜴䅁䉁䅁䅁允䅁䅁䅯免䅧䅁杷允䅁䅁䅍䅁䑁䅁䅷䅁䭁䕁䙳䅁䭁䍁䝙䅁䉁䅁䅁允䅁䅁䄴䅄䅁䑁䅣䅍畁䑁䅧李䅁䅁杷允䅁䅁䅍䅁䑁䅁䅷䅁䭁䡁䙯䅁䭁䍁䝑䅁䉁䅁䅁允䅁䅁䅯杖䅣䅁杷允䅁䅁䅍䅁䑁䅁䅷䅁䭁䉁䙷䅁䭁䉁䜴䅁䉁䅁䅁允䅁䅁䅯兄䅣䅁杷允䅁䅁䅍䅁䑁䅁䅷䅁䭁䉁䙫䅁䭁䉁䝯䅁䉁䅁䅁允䅁䅁䅯睷䅙䅁杷允䅁䅁䅍䅁䑁䅁䅷䅁䭁䙁䙑䅁䭁䍁䝑䅁䉁䅁䅁允䅁䅁䅯共䅙䅁杷允䅁䅁䅍䅁䑁䅁䅷䅁䭁乁䙯䅁䭁䉁䝯䅁䉁䅁䅁允䅁䅁䅯睷䅙䅁杷允䅁䅁䅍䅁䑁䅁䅷䅁䭁䡁䘴䅁䭁䉁䝧䅁䉁䅁䅁允䅁䅁䅯克䅙䅁杷允䅁䅁䅍䅁䑁䅁䅷䅁䭁䩁䙫䅁䭁䍁䝑䅁䉁䅁䅁允䅁䅁䅯䅬䅧䅁杷允䅁䅁䅍䅁䑁䅁䅷䅁䭁䅁䜸䅁䭁䉁䝧䅁䉁䅁䅁允䅁䅁䅯䅒䅙䅁杷允䅁䅁䅍䅁䑁䅁䅷䅁䭁䩁䙉䅁䭁䉁䜴䅁䉁䅁䅁允䅁䅁䅯眴䅙䅁杷允䅁䅁䅍䅁䑁䅁䅷䅁䭁䍁䙧䅁䭁䉁䝷䅁䉁䅁䅁允䅁䅁䅯朲䅙䅁杷允䅁䅁䅍䅁䑁䅁䅷䅁䭁䱁䕧䅁䭁䉁䜴䅁䉁䅁䅁允䅁䅁䅯公䅙䅁杷允䅁䅁䅍䅁䑁䅁䅷䅁䭁䉁䝑䅁䭁䉁䝷䅁䉁䅁䅁允䅁䅁䅯杗䅙䅁杷允䅁䅁䅑䅁䑁䅁䅷䅁䭁偁䙑䅁䭁䉁䜸䅁䭁䍁䝁䅁䉁䅁䅁允䅁䅁䅯杔䅙䅁杷允䅁䅁䅍䅁䑁䅁䅷䅁䭁䩁䙣䅁䭁䉁䝯䅁䉁䅁䅁允䅁䅁䅯杷䅙䅁杷允䅁䅁䅍䅁䑁䅁䅷䅁䭁䅁䝙䅁䭁䉁䝯䅁䉁䅁䅁允䅁䅁䅯杁䅧䅁杷允䅁䅁䅍䅁䑁䅁䅷䅁䭁䵁䕍䅁䭁䍁䝑䅁䉁䅁䅁允䅁䅁䅯睢䅧䅁杷允䅁䅁䅍䅁䑁䅁䅷䅁䭁佁䕕䅁䭁䉁䝧䅁䉁䅁䅁允䅁䅁䅯䅦䅙䅁杷允䅁䅁䅍䅁䑁䅁䅷䅁䭁乁䔸䅁䭁䍁䝙䅁䉁䅁䅁允䅁䅁䄴䅄䅁䑁䅕兎畁䑁䅍兏䅁䅁杷允䅁䅁䅍䅁䑁䅁䅷䅁䭁䩁䕑䅁䭁䉁䝷䅁䉁䅁䅁允䅁䅁䅯睔䅙䅁杷允䅁䅁䅍䅁䑁䅁䅷䅁䭁䉁䝉䅁䭁䉁䝯䅁䉁䅁䅁允䅁䅁䅯杙䅙䅁杷允䅁䅁䅍䅁䑁䅁䅷䅁䭁䭁䙙䅁䭁䉁䝧䅁䉁䅁䅁允䅁䅁䅯䅒䅙䅁杷允䅁䅁䅑䅁䑁䅁䅷䅁䭁偁䕍䅁䭁䉁䜸䅁䭁䍁䝁䅁䉁䅁䅁允䅁䅁䅯䅔䅙䅁杷允䅁䅁䅑䅁䑁䅁䅷䅁䭁䵁䙧䅁䭁䉁䜸䅁䭁䍁䝁䅁䉁䅁䅁允䅁䅁䅯杔䅧䅁杷允䅁䅁䅑䅁䑁䅁䅷䅁䭁䑁䙯䅁䭁䉁䜸䅁䭁䍁䝁䅁䉁䅁䅁允䅁䅁䅯䅏䅙䅁杷允䅁䅁䅑䅁䑁䅁䅷䅁䭁䝁䙑䅁䭁䉁䜸䅁䭁䍁䝁䅁䉁䅁䅁允䅁䅁䅯睆䅣䅁杷允䅁䅁䅍䅁䑁䅁䅷䅁䭁䥁䕫䅁䭁䉁䝯䅁䉁䅁䅁允䅁䅁䅯䅑䅙䅁杷允䅁䅁䅍䅁䑁䅁䅷䅁䭁乁䙳䅁䭁䉁䝧䅁䉁䅁䅁允䅁䅁䅯兓䅣䅁杷允䅁䅁䅑䅁䑁䅁䅷䅁䭁䑁䙳䅁䭁䉁䜸䅁䭁䍁䝁䅁䉁䅁䅁允䅁䅁䅯䅔䅙䅁杷允䅁䅁䅍䅁䑁䅁䅷䅁䭁䵁䙁䅁䭁䉁䝧䅁䉁䅁䅁允䅁䅁䅯䅦䅙䅁杷允䅁䅁䅍䅁䑁䅁䅷䅁䭁䅁䘰䅁䭁䍁䝙䅁䉁䅁䅁允䅁䅁䄴䅄䅁䑁䅫䅍畁䑁䅣杍䅁䅁杷允䅁䅁䅍䅁䑁䅁䅷䅁䭁䡁䙧䅁䭁䉁䝯䅁䉁䅁䅁允䅁䅁䅯睇䅙䅁杷允䅁䅁䅍䅁䑁䅁䅷䅁䭁䥁䙍䅁䭁䉁䜴䅁䉁䅁䅁允䅁䅁䅯䅰䅙䅁杷允䅁䅁䅍䅁䑁䅁䅷䅁䭁䭁䘴䅁䭁䍁䝙䅁䉁䅁䅁允䅁䅁䄴䅄䅁䑁䅧䅎畁䑁䅣免䅁䅁杷允䅁䅁䅍䅁䑁䅁䅷䅁䭁䑁䙧䅁䭁䉁䝯䅁䉁䅁䅁允䅁䅁䅯睇䅙䅁杷允䅁䅁䅍䅁䑁䅁䅷䅁䭁䭁䙳䅁䭁䉁䝧䅁䉁䅁䅁允䅁䅁䅯䅑䅙䅁杷允䅁䅁䅍䅁䑁䅁䅷䅁䭁䥁䕯䅁䭁䍁䝙䅁䉁䅁䅁允䅁䅁䄴䅄䅁䑁䅣䅏畁䑁䅑李䅁䅁杷允䅁䅁䅍䅁䑁䅁䅷䅁䭁佁䕣䅁䭁䍁䝑䅁䉁䅁䅁允䅁䅁䅯䅍䅣䅁杷允䅁䅁䅑䅁䑁䅁䅷䅁䭁䕁䙉䅁䭁䉁䜸䅁䭁䍁䝁䅁䉁䅁䅁允䅁䅁䅯眲䅙䅁杷允䅁䅁䅍䅁䑁䅁䅷䅁䭁䩁䕷䅁䭁䍁䝑䅁䉁䅁䅁允䅁䅁䅯䅅䅑䅁杷允䅁䅁䅑䅁䑁䅁䅷䅁䭁䵁䘸䅁䭁䉁䜸䅁䭁䍁䝁䅁䉁䅁䅁允䅁䅁䅯䅫䅣䅁杷允䅁䅁䅍䅁䑁䅁䅷䅁䭁䡁䙫䅁䭁䍁䝙䅁䉁䅁䅁允䅁䅁䄴䅄䅁䑁䅅䅍祁䍁䄴杍䅁䅁杷允䅁䅁䅍䅁䑁䅁䅷䅁䭁䥁䙣䅁䭁䍁䝑䅁䉁䅁䅁允䅁䅁䅯睆䅧䅁杷允䅁䅁䅍䅁䑁䅁䅷䅁䭁䉁䙉䅁䭁䉁䝷䅁䉁䅁䅁允䅁䅁䅯兗䅙䅁杷允䅁䅁䅍䅁䑁䅁䅷䅁䭁佁䙷䅁䭁䍁䝙䅁䉁䅁䅁允䅁䅁䄴杄䅁䑁䅅䅍祁䍁䄴䅎㍁䅁䅁䍄䉁䅁䅁睁䅁䅁䅍䅄䅁䅁䅯杴䅕䅁䅯杈䅙䅁䅅䅁䉁䅁䅁权佃睂䅁䍄䉁䅁䅁睁䅁䅁䅍䅄䅁䅁䅯朴䅑䅁䅯䅊䅙䅁䅅䅁䉁䅁䅁权摂䅃䅁䍄䉁䅁䅁睁䅁䅁䅍䅄䅁䅁䅯䅗䅕䅁䅯杇䅙䅁䅅䅁䉁䅁䅁权扁杂䅁䍄䉁䅁䅁睁䅁䅁䅍䅄䅁䅁䅯睳䅑䅁䅯䅇䅙䅁䅅䅁䉁䅁䅁权㕁杂䅁䍄䉁䅁䅁睁䅁䅁䅍䅄䅁䅁䅯杬䅑䅁䅯䅇䅙䅁䅅䅁䉁䅁䅁权䅂杂䅁䍄䉁䅁䅁睁䅁䅁䅍䅄䅁䅁䅯眱䅕䅁䅯杇䅙䅁䅅䅁䉁䅁䅁权䅄杂䅁䍄䉁䅁䅁睁䅁䅁䅍䅄䅁䅁䅯兕䅕䅁䅯杊䅙䅁䅅䅁䉁䅁䅁杄䵁䅁䅁杍㑁䍁䄴䅏㕁䅁䅁䍄䉁䅁䅁䅂䅁䅁䅍䅄䅁䅁䅯兲䅑䅁䅯睈䅙䅁䅯䅉䅙䅁䅅䅁䉁䅁䅁权㕄睂䅁䍄䉁䅁䅁睁䅁䅁䅍䅄䅁䅁䅯儫䅕䅁䅯杈䅙䅁䅅䅁䉁䅁䅁权㍂杂䅁䍄䉁䅁䅁睁䅁䅁䅍䅄䅁䅁䅯兡䅕䅁䅯䅇䅙䅁䅅䅁䉁䅁䅁权䕂杂䅁䍄䉁䅁䅁睁䅁䅁䅍䅄䅁䅁䅯睮䅕䅁䅯䅇䅙䅁䅅䅁䉁䅁䅁权㕁杂䅁䍄䉁䅁䅁睁䅁䅁䅍䅄䅁䅁䅯兰䅕䅁䅯杇䅙䅁䅅䅁䉁䅁䅁权瑁杂䅁䍄䉁䅁䅁䅂䅁䅁䅍䅄䅁䅁䅯睰䅑䅁䅯睈䅙䅁䅯䅉䅙䅁䅅䅁䉁䅁䅁权佂杂䅁䍄䉁䅁䅁睁䅁䅁䅍䅄䅁䅁䅯术䅕䅁䅯杈䅙䅁䅅䅁䉁䅁䅁权䩂杂䅁䍄䉁䅁䅁睁䅁䅁䅍䅄䅁䅁䅯杄䅙䅁䅯杊䅙䅁䅅䅁䉁䅁䅁杄䵁䅁䅁睎㍁䍁䄴免ぁ䅁䅁䍄䉁䅁䅁䅂䅁䅁䅍䅄䅁䅁䅯睖䅕䅁䅯睈䅙䅁䅯䅉䅙䅁䅅䅁䉁䅁䅁权䉄䅃䅁䍄䉁䅁䅁䅂䅁䅁䅍䅄䅁䅁䅯睬䅑䅁䅯睈䅙䅁䅯䅉䅙䅁䅅䅁䉁䅁䅁权䅃睂䅁䍄䉁䅁䅁睁䅁䅁䅍䅄䅁䅁䅯睌䅕䅁䅯䅊䅙䅁䅅䅁䉁䅁䅁权允䅂䅁䍄䉁䅁䅁䅂䅁䅁䅍䅄䅁䅁䅯杗䅕䅁䅯睈䅙䅁䅯䅉䅙䅁䅅䅁䉁䅁䅁权扄杂䅁䍄䉁䅁䅁睁䅁䅁䅍䅄䅁䅁䅯杤䅕䅁䅯杇䅙䅁䅅䅁䉁䅁䅁权時杂䅁䍄䉁䅁䅁睁䅁䅁䅍䅄䅁䅁䅯兯䅑䅁䅯杇䅙䅁䅅䅁䉁䅁䅁权婂杂䅁䍄䉁䅁䅁睁䅁䅁䅍䅄䅁䅁䅯儯䅕䅁䅯䅊䅙䅁䅅䅁䉁䅁䅁权䩄睂䅁䍄䉁䅁䅁睁䅁䅁䅍䅄䅁䅁䅯杚䅕䅁䅯杊䅙䅁䅅䅁䉁䅁䅁杄䵁䅁䅁睎睁䍁䄴兏ぁ䅁䅁䍄䉁䅁䅁睁䅁䅁䅍䅄䅁䅁䅯眴䅕䅁䅯杇䅙䅁䅅䅁䉁䅁䅁权敂杂䅁䍄䉁䅁䅁睁䅁䅁䅍䅄䅁䅁䅯䄰䅕䅁䅯杇䅙䅁䅅䅁䉁䅁䅁权婂杂䅁䍄䉁䅁䅁睁䅁䅁䅍䅄䅁䅁䅯䅂䅙䅁䅯䅊䅙䅁䅅䅁䉁䅁䅁权㡂䅃䅁䍄䉁䅁䅁睁䅁䅁䅍䅄䅁䅁䅯睂䅙䅁䅯䅈䅙䅁䅅䅁䉁䅁䅁权㍄杂䅁䍄䉁䅁䅁睁䅁䅁䅍䅄䅁䅁䅯兗䅕䅁䅯杊䅙䅁䅅䅁䉁䅁䅁杄䵁䅁䅁兏穁䍁䄴䅏ぁ䅁䅁䍄䉁䅁䅁睁䅁䅁䅍䅄䅁䅁䅯䅳䅑䅁䅯杊䅙䅁䅅䅁䉁䅁䅁杄䵁䅁䅁䅏㍁䍁䄴䅏㑁䅁䅁䍄䉁䅁䅁睁䅁䅁䅍䅄䅁䅁䅯元䅕䅁䅯杈䅙䅁䅅䅁䉁䅁䅁权ぁ杂䅁䍄䉁䅁䅁睁䅁䅁䅍䅄䅁䅁䅯䅩䅕䅁䅯杊䅙䅁䅅䅁䉁䅁䅁杄䵁䅁䅁睎ぁ䍁䄴免硁䅁䅁䍄䉁䅁䅁睁䅁䅁䅍䅄䅁䅁䅯公䅑䅁䅯䅊䅙䅁䅅䅁䉁䅁䅁权奂杂䅁䍄䉁䅁䅁睁䅁䅁䅍䅄䅁䅁䅯眹䅕䅁䅯䅇䅙䅁䅅䅁䉁䅁䅁权療杂䅁䍄䉁䅁䅁睁䅁䅁䅍䅄䅁䅁䅯䅭䅑䅁䅯杇䅙䅁䅅䅁䉁䅁䅁权䅄杂䅁䍄䉁䅁䅁睁䅁䅁䅍䅄䅁䅁䅯䄯䅕䅁䅯杈䅙䅁䅅䅁䉁䅁䅁权䱄杂䅁䍄䉁䅁䅁睁䅁䅁䅍䅄䅁䅁䅯䄵䅕䅁䅯杊䅙䅁䅅䅁䉁䅁䅁杄䵁䅁䅁李㍁䍁䄴䅎硁䅁䅁䍄䉁䅁䅁睁䅁䅁䅍䅄䅁䅁䅯术䅑䅁䅯杈䅙䅁䅅䅁䉁䅁䅁权捄杂䅁䍄䉁䅁䅁睁䅁䅁䅍䅄䅁䅁䅯眱䅑䅁䅯䅈䅙䅁䅅䅁䉁䅁䅁权あ杂䅁䍄䉁䅁䅁睁䅁䅁䅍䅄䅁䅁䅯儫䅕䅁䅯䅈䅙䅁䅅䅁䉁䅁䅁权㍂杂䅁䍄䉁䅁䅁睁䅁䅁䅍䅄䅁䅁䅯眸䅕䅁䅯䅊䅙䅁䅅䅁䉁䅁䅁权杄睂䅁䍄䉁䅁䅁睁䅁䅁䅍䅄䅁䅁䅯共䅑䅁䅯䅈䅙䅁䅅䅁䉁䅁䅁权兄杂䅁䍄䉁䅁䅁睁䅁䅁䅍䅄䅁䅁䅯睶䅑䅁䅯䅈䅙䅁䅅䅁䉁䅁䅁权乂杂䅁䍄䉁䅁䅁睁䅁䅁䅍䅄䅁䅁䅯杳䅕䅁䅯䅇䅙䅁䅅䅁䉁䅁䅁权㥁杂䅁䍄䉁䅁䅁䅂䅁䅁䅍䅄䅁䅁䅯术䅕䅁䅯睈䅙䅁䅯䅉䅙䅁䅅䅁䉁䅁䅁权畂杂䅁䍄䉁䅁䅁䅂䅁䅁䅍䅄䅁䅁䅯眹䅕䅁䅯睈䅙䅁䅯䅉䅙䅁䅅䅁䉁䅁䅁权噂䅃䅁䍄䉁䅁䅁睁䅁䅁䅍䅄䅁䅁䅯睃䅕䅁䅯䅈䅙䅁䅅䅁䉁䅁䅁权煁杂䅁䍄䉁䅁䅁睁䅁䅁䅍䅄䅁䅁䅯杯䅕䅁䅯杊䅙䅁䅅䅁䉁䅁䅁杄䭁䅁䅁兎穁䍁䄴睍䅁䅁杷允䅁䅁䅍䅁䑁䅁䅷䅁䭁䵁䕳䅁䭁䉁䜴䅁䉁䅁䅁允䅁䅁䅯杍䅙䅁杷允䅁䅁䅑䅁䑁䅁䅷䅁䭁䝁䙳䅁䭁䉁䜸䅁䭁䍁䝁䅁䉁䅁䅁允䅁䅁䅯杬䅣䅁杷允䅁䅁䅍䅁䑁䅁䅷䅁䭁䕁䙍䅁䭁䉁䝷䅁䉁䅁䅁允䅁䅁䅯杗䅙䅁杷允䅁䅁䅍䅁䑁䅁䅷䅁䭁偁䕣䅁䭁䍁䝑䅁䉁䅁䅁允䅁䅁䅯䅅䅑䅁杷允䅁䅁䅍䅁䑁䅁䅷䅁䭁乁䙧䅁䭁䍁䝑䅁䉁䅁䅁允䅁䅁䅯兌䅣䅁杷允䅁䅁䅍䅁䑁䅁䅷䅁䭁䅁䝣䅁䭁䉁䜴䅁䉁䅁䅁允䅁䅁䅯来䅣䅁杷允䅁䅁䅍䅁䑁䅁䅷䅁䭁䉁䅍䅁䭁䍁䝍䅁䉁䅁䅁允䅁䅁䅯䅅䅑䅁杷允䅁䅁䅍䅁䑁䅁䅷䅁䭁偁䘴䅁䭁䉁䝯䅁䉁䅁䅁允䅁䅁䅯睇䅙䅁杷允䅁䅁䅍䅁䑁䅁䅷䅁䭁䑁䙫䅁䭁䍁䝑䅁䉁䅁䅁允䅁䅁䅯杁䅣䅁杷允䅁䅁䅍䅁䑁䅁䅷䅁䭁䭁䕙䅁䭁䉁䝷䅁䉁䅁䅁允䅁䅁䅯杙䅙䅁杷允䅁䅁䅍䅁䑁䅁䅷䅁䭁䱁䕕䅁䭁䉁䝯䅁䉁䅁䅁允䅁䅁䅯䅑䅙䅁杷允䅁䅁䅍䅁䑁䅁䅷䅁䭁䩁䕫䅁䭁䍁䝑䅁䉁</t>
  </si>
  <si>
    <t>䅁䅁允䅁䅁䅯䄲䅣䅁杷允䅁䅁䅍䅁䑁䅁䅷䅁䭁偁䙑䅁䭁䍁䝑䅁䉁䅁䅁允䅁䅁䅯䅅䅑䅁杷允䅁䅁䅍䅁䑁䅁䅷䅁䭁䥁䙯䅁䭁䉁䜴䅁䉁䅁䅁允䅁䅁䅯杄䅣䅁杷允䅁䅁䅍䅁䑁䅁䅷䅁䭁䵁䕑䅁䭁䍁䝑䅁䉁䅁䅁允䅁䅁䅯睸䅣䅁杷允䅁䅁䅍䅁䑁䅁䅷䅁䭁乁䕅䅁䭁䍁䝑䅁䉁䅁䅁允䅁䅁䅯儶䅣䅁杷允䅁䅁䅍䅁䑁䅁䅷䅁䭁䭁䙣䅁䭁䉁䝯䅁䉁䅁䅁允䅁䅁䅯杘䅙䅁杷允䅁䅁䅍䅁䑁䅁䅷䅁䭁乁䙅䅁䭁䉁䜴䅁䉁䅁䅁允䅁䅁䅯杣䅙䅁杷允䅁䅁䅍䅁䑁䅁䅷䅁䭁䙁䙳䅁䭁䉁䝯䅁䉁䅁䅁允䅁䅁䅯杙䅙䅁杷允䅁䅁䅍䅁䑁䅁䅷䅁䭁䉁䘴䅁䭁䍁䝑䅁䉁䅁䅁允䅁䅁䅯䅃䅣䅁杷允䅁䅁䅍䅁䑁䅁䅷䅁䭁乁䙉䅁䭁䉁䝯䅁䉁䅁䅁允䅁䅁䅯兺䅙䅁杷允䅁䅁䅍䅁䑁䅁䅷䅁䭁䙁䙧䅁䭁䉁䝧䅁䉁䅁䅁允䅁䅁䅯兇䅙䅁杷允䅁䅁䅍䅁䑁䅁䅷䅁䭁䩁䕧䅁䭁䉁䝷䅁䉁䅁䅁允䅁䅁䅯朲䅙䅁杷允䅁䅁䅑䅁䑁䅁䅷䅁䭁䱁䕣䅁䭁䉁䜸䅁䭁䍁䝁䅁䉁䅁䅁允䅁䅁䅯杨䅙䅁杷允䅁䅁䅍䅁䑁䅁䅷䅁䭁䝁䙁䅁䭁䉁䜴䅁䉁䅁䅁允䅁䅁䅯来䅣䅁杷允䅁䅁䅑䅁䑁䅁䅷䅁䭁乁䕍䅁䭁䉁䜸䅁䭁䍁䝁䅁䉁䅁䅁允䅁䅁䅯杔䅙䅁杷允䅁䅁䅍䅁䑁䅁䅷䅁䭁乁䔰䅁䭁䉁䝷䅁䉁䅁䅁允䅁䅁䅯䅈䅣䅁杷允䅁䅁䅍䅁䑁䅁䅷䅁䭁乁䕕䅁䭁䉁䝷䅁䉁䅁䅁允䅁䅁䅯兓䅙䅁杷允䅁䅁䅍䅁䑁䅁䅷䅁䭁䵁䙳䅁䭁䉁䝷䅁䉁䅁䅁允䅁䅁䅯杋䅙䅁杷允䅁䅁䅍䅁䑁䅁䅷䅁䭁偁䙙䅁䭁䉁䝧䅁䉁䅁䅁允䅁䅁䅯児䅙䅁杷允䅁䅁䅍䅁䑁䅁䅷䅁䭁佁䙉䅁䭁䉁䝧䅁䉁䅁䅁允䅁䅁䅯杓䅙䅁杷允䅁䅁䅍䅁䑁䅁䅷䅁䭁佁䕫䅁䭁䉁䝯䅁䉁䅁䅁允䅁䅁䅯䅢䅙䅁杷允䅁䅁䅍䅁䑁䅁䅷䅁䭁䉁䅍䅁䭁䉁䜴䅁䉁䅁䅁允䅁䅁䅯先䅙䅁杷允䅁䅁䅑䅁䑁䅁䅷䅁䭁䝁䙍䅁䭁䉁䜸䅁䭁䍁䝁䅁䉁䅁䅁允䅁䅁䅯来䅙䅁杷允䅁䅁䅍䅁䑁䅁䅷䅁䭁䅁䝧䅁䭁䉁䝷䅁䉁䅁䅁允䅁䅁䅯睲䅙䅁杷允䅁䅁䅍䅁䑁䅁䅷䅁䭁偁䙅䅁䭁䉁䜴䅁䉁䅁䅁允䅁䅁䅯睰䅙䅁杷允䅁䅁䅍䅁䑁䅁䅷䅁䭁䍁䙳䅁䭁䍁䝑䅁䉁䅁䅁允䅁䅁䅯睦䅙䅁杷允䅁䅁䅑䅁䑁䅁䅷䅁䭁䉁䙳䅁䭁䉁䜸䅁䭁䍁䝁䅁䉁䅁䅁允䅁䅁䅯䅔䅙䅁杷允䅁䅁䅍䅁䑁䅁䅷䅁䭁䙁䙑䅁䭁䉁䝯䅁䉁䅁䅁允䅁䅁䅯朱䅙䅁杷允䅁䅁䅍䅁䑁䅁䅷䅁䭁䥁䙑䅁䭁䉁䝷䅁䉁䅁䅁允䅁䅁䅯睔䅙䅁杷允䅁䅁䅍䅁䑁䅁䅷䅁䭁䅁䙁䅁䭁䉁䝧䅁䉁䅁䅁允䅁䅁䅯䅑䅙䅁杷允䅁䅁䅍䅁䑁䅁䅷䅁䭁䱁䙙䅁䭁䍁䝑䅁䉁䅁䅁允䅁䅁䅯杚䅧䅁杷允䅁䅁䅍䅁䑁䅁䅷䅁䭁䡁䙍䅁䭁䍁䝑䅁䉁䅁䅁允䅁䅁䅯䅥䅧䅁杷允䅁䅁䅍䅁䑁䅁䅷䅁䭁䩁䕍䅁䭁䍁䝑䅁䉁䅁䅁允䅁䅁䅯䅅䅑䅁杷允䅁䅁䅍䅁䑁䅁䅷䅁䭁䭁䘴䅁䭁䉁䝷䅁䉁䅁䅁允䅁䅁䅯䅳䅙䅁杷允䅁䅁䅍䅁䑁䅁䅷䅁䭁䩁䙧䅁䭁䍁䝙䅁䉁䅁䅁允䅁䅁䄴权䅁䑁䅫䅏畁䑁䅉䅁䵁䅉䅅䅁䑁䅁䅁睁䵁䅁䅁权㡃兂䅁权慁杂䅁允䅁䅁䅅䅁䭁䍁䝳䅁䵁䅉䅅䅁䕁䅁䅁睁䵁䅁䅁权䝄兂䅁权晁杂䅁权杁杂䅁允䅁䅁䅅䅁䭁乁䡕䅁䵁䅉䅅䅁䑁䅁䅁睁䵁䅁䅁权䉄兂䅁权捁杂䅁允䅁䅁䅅䅁䭁䉁䡷䅁䵁䅉䅅䅁䕁䅁䅁睁䵁䅁䅁权⭄䅂䅁权晁杂䅁权杁杂䅁允䅁䅁䅅䅁䭁䥁䠰䅁䵁䅉䅅䅁䕁䅁䅁睁䵁䅁䅁权䙄䅂䅁权晁杂䅁权杁杂䅁允䅁䅁䅅䅁䭁䑁䝙䅁䵁䅉䅅䅁䑁䅁䅁睁䵁䅁䅁权坄䅂䅁权歁杂䅁允䅁䅁䅅䅁䭁䉁䕁䅁䵁䅉䅅䅁䕁䅁䅁睁䵁䅁䅁权䍄兂䅁权晁杂䅁权杁杂䅁允䅁䅁䅅䅁䭁䕁䝷䅁䵁䅉䅅䅁䑁䅁䅁睁䵁䅁䅁权乃兂䅁权歁杂䅁允䅁䅁䅅䅁䭁䑁䡫䅁䵁䅉䅅䅁䑁䅁䅁睁䵁䅁䅁权䭂兂䅁权捁杂䅁允䅁䅁䅅䅁䭁䉁䥍䅁䵁䅉䅅䅁䑁䅁䅁睁䵁䅁䅁权佁兂䅁权歁杂䅁允䅁䅁䅅䅁䭁䝁䝍䅁䵁䅉䅅䅁䑁䅁䅁睁䵁䅁䅁权坁杂䅁权敁杂䅁允䅁䅁䅅䅁䭁䩁䝑䅁䵁䅉䅅䅁䕁䅁䅁睁䵁䅁䅁权瑄䅂䅁权晁杂䅁权杁杂䅁允䅁䅁䅅䅁䭁䱁䥫䅁䵁䅉䅅䅁䑁䅁䅁睁䵁䅁䅁权硃兂䅁权流杂䅁允䅁䅁䅅䅁佁䅁䅷䅁㕁䑁䅅杌㍁䑁䅙䅁䵁䅉䅅䅁䑁䅁䅁睁䵁䅁䅁权坃兂䅁权慁杂䅁允䅁䅁䅅䅁䭁䉁䝳䅁䵁䅉䅅䅁䑁䅁䅁睁䵁䅁䅁权⽂兂䅁权歁杂䅁允䅁䅁䅅䅁䭁䍁䡧䅁䵁䅉䅅䅁䑁䅁䅁睁䵁䅁䅁权潄䅂䅁权奁杂䅁允䅁䅁䅅䅁䭁䕁䝑䅁䵁䅉䅅䅁䑁䅁䅁睁䵁䅁䅁权佃兂䅁权奁杂䅁允䅁䅁䅅䅁䭁䝁䜸䅁䵁䅉䅅䅁䑁䅁䅁睁䵁䅁䅁权獂兂䅁权捁杂䅁允䅁䅁䅅䅁䭁䙁䝯䅁䵁䅉䅅䅁䑁䅁䅁睁䵁䅁䅁权⭃兂䅁权奁杂䅁允䅁䅁䅅䅁䭁䕁䝯䅁䵁䅉䅅䅁䑁䅁䅁睁䵁䅁䅁权䵃䅂䅁权奁杂䅁允䅁䅁䅅䅁䭁䉁䝫䅁䵁䅉䅅䅁䑁䅁䅁睁䵁䅁䅁权㕄兂䅁权慁杂䅁允䅁䅁䅅䅁䭁䑁䝷䅁䵁䅉䅅䅁䑁䅁䅁睁䵁䅁䅁权煄䅂䅁权慁杂䅁允䅁䅁䅅䅁䭁䕁䝁䅁䵁䅉䅅䅁䑁䅁䅁睁䵁䅁䅁权癁兂䅁权捁杂䅁允䅁䅁䅅䅁䭁䕁䝅䅁䵁䅉䅅䅁䕁䅁䅁睁䵁䅁䅁权獄䅂䅁权晁杂䅁权杁杂䅁允䅁䅁䅅䅁䭁䵁䥍䅁䵁䅉䅅䅁䑁䅁䅁睁䵁䅁䅁权䡃䅂䅁权歁杂䅁允䅁䅁䅅䅁䭁偁䝉䅁䵁䅉䅅䅁䑁䅁䅁睁䵁䅁䅁权祃䅂䅁权歁杂䅁允䅁䅁䅅䅁䭁䍁䝷䅁䵁䅉䅅䅁䑁䅁䅁睁䵁䅁䅁权婃兂䅁权捁杂䅁允䅁䅁䅅䅁䭁䙁䝫䅁䵁䅉䅅䅁䑁䅁䅁睁䵁䅁䅁权乄䅂䅁权慁杂䅁允䅁䅁䅅䅁䭁䵁䜰䅁䵁䅉䅅䅁䑁䅁䅁睁䵁䅁䅁权牄兂䅁权慁杂䅁允䅁䅁䅅䅁䭁䵁䝉䅁䵁䅉䅅䅁䑁䅁䅁睁䵁䅁䅁权硂兂䅁权奁杂䅁允䅁䅁䅅䅁䭁䑁䝫䅁䵁䅉䅅䅁䑁䅁䅁睁䵁䅁䅁权獁兂䅁权流杂䅁允䅁䅁䅅䅁佁䅁䅯䅁㑁䑁䅉杌㕁䅁䅁䍄䉁䅁䅁睁䅁䅁䅍䅄䅁䅁䅯䄵䅑䅁䅯杊䅙䅁䅅䅁䉁䅁䅁杄䵁䅁䅁䅏ぁ䍁䄴兎㍁䅁䅁䍄䉁䅁䅁䅂䅁䅁䅍䅄䅁䅁䅯朷䅑䅁䅯睈䅙䅁䅯䅉䅙䅁䅅䅁䉁䅁䅁权䑄睂䅁䍄䉁䅁䅁䅂䅁䅁䅍䅄䅁䅁䅯睥䅕䅁䅯睈䅙䅁䅯䅉䅙䅁䅅䅁䉁䅁䅁权啃睂䅁䍄䉁䅁䅁䅂䅁䅁䅍䅄䅁䅁䅯眳䅕䅁䅯睈䅙䅁䅯䅉䅙䅁䅅䅁䉁䅁䅁权佂杂䅁䍄䉁䅁䅁睁䅁䅁䅍䅄䅁䅁䅯朶䅑䅁䅯杈䅙䅁䅅䅁䉁䅁䅁权呃杂䅁䍄䉁䅁䅁睁䅁䅁䅍䅄䅁䅁䅯朷䅑䅁䅯䅇䅙䅁䅅䅁䉁䅁䅁权䕂杂䅁䍄䉁䅁䅁睁䅁䅁䅍䅄䅁䅁䅯杁䅕䅁䅯杊䅙䅁䅅䅁䉁䅁䅁杄佁䅁䅁免睁䑁䅍杌睁䑁䅑䅁䵁䅉䅅䅁䕁䅁䅁睁䵁䅁䅁权䡄兂䅁权晁杂䅁权杁杂䅁允䅁䅁䅅䅁䭁䉁䤸䅁䵁䅉䅅䅁䕁䅁䅁睁䵁䅁䅁权噁杂䅁权晁杂䅁权杁杂䅁允䅁䅁䅅䅁䭁䥁䠰䅁䵁䅉䅅䅁䑁䅁䅁睁䵁䅁䅁权兂兂䅁权慁杂䅁允䅁䅁䅅䅁䭁䵁䝁䅁䵁䅉䅅䅁䑁䅁䅁睁䵁䅁䅁权㥁兂䅁权奁杂䅁允䅁䅁䅅䅁䭁䕁䝁䅁䵁䅉䅅䅁䑁䅁䅁睁䵁䅁䅁权坁兂䅁权流杂䅁允䅁䅁䅅䅁佁䅁䅷䅁㕁䑁䅑杌ㅁ䑁䅙䅁䵁䅉䅅䅁䕁䅁䅁睁䵁䅁䅁权獃䅂䅁权晁杂䅁权杁杂䅁允䅁䅁䅅䅁䭁䕁䜴䅁䵁䅉䅅䅁䑁䅁䅁睁䵁䅁䅁权乄䅂䅁权奁杂䅁允䅁䅁䅅䅁䭁䕁䝑䅁䵁䅉䅅䅁䑁䅁䅁睁䵁䅁䅁权瑃兂䅁权歁杂䅁允䅁䅁䅅䅁䭁䭁䡧䅁䵁䅉䅅䅁䑁䅁䅁睁䵁䅁䅁权橄䅂䅁权捁杂䅁允䅁䅁䅅䅁䭁䱁䜰䅁䵁䅉䅅䅁䕁䅁䅁睁䵁䅁䅁权噄兂䅁权晁杂䅁权杁杂䅁允䅁䅁䅅䅁䭁佁䡧䅁䵁䅉䅅䅁䑁䅁䅁睁䵁䅁䅁权い䅂䅁权捁杂䅁允䅁䅁䅅䅁䭁乁䝁䅁䵁䅉䅅䅁䑁䅁䅁睁䵁䅁䅁权歄䅂䅁权慁杂䅁允䅁䅁䅅䅁䭁乁䝙䅁䵁䅉䅅䅁䕁䅁䅁睁䵁䅁䅁权㙂兂䅁权晁杂䅁权杁杂䅁允䅁䅁䅅䅁䭁䕁䡑䅁䵁䅉䅅䅁䑁䅁䅁睁䵁䅁䅁权䡃兂䅁权流杂䅁允䅁䅁䅅䅁佁䅁䅷䅁㑁䑁䅕杌㉁䑁䅉䅁䵁䅉䅅䅁䑁䅁䅁睁䵁䅁䅁权䅁兂䅁权歁杂䅁允䅁䅁䅅䅁䭁䉁䕁䅁䵁䅉䅅䅁䑁䅁䅁睁䵁䅁䅁权䥂兂䅁权慁杂䅁允䅁䅁䅅䅁䭁䵁䝁䅁䵁䅉䅅䅁䑁䅁䅁睁䵁䅁䅁权䑃兂䅁权流杂䅁允䅁䅁䅅䅁佁䅁䅯䅁㑁䑁䅫杌ぁ䅁䅁䍄䉁䅁䅁睁䅁䅁䅍䅄䅁䅁䅯杫䅑䅁䅯杇䅙䅁䅅䅁䉁䅁䅁权坄杂䅁䍄䉁䅁䅁睁䅁䅁䅍䅄䅁䅁䅯杗䅕䅁䅯杈䅙䅁䅅䅁䉁䅁䅁权慃杂䅁䍄䉁䅁䅁䅂䅁䅁䅍䅄䅁䅁䅯䅒䅕䅁䅯睈䅙䅁䅯䅉䅙䅁䅅䅁䉁䅁䅁权㙂杂䅁䍄䉁䅁䅁睁䅁䅁䅍䅄䅁䅁䅯䅯䅕䅁䅯杈䅙䅁䅅䅁䉁䅁䅁权䡁䅃䅁䍄䉁䅁䅁睁䅁䅁䅍䅄䅁䅁䅯朴䅑䅁䅯䅈䅙䅁䅅䅁䉁䅁䅁权㝂杂䅁䍄䉁䅁䅁睁䅁䅁䅍䅄䅁䅁䅯兘䅕䅁䅯杈䅙䅁䅅䅁䉁䅁䅁权呂杂䅁䍄䉁䅁䅁睁䅁䅁䅍䅄䅁䅁䅯杳䅑䅁䅯䅈䅙䅁䅅䅁䉁䅁䅁权牁杂䅁䍄䉁䅁䅁睁䅁䅁䅍䅄䅁䅁䅯䅴䅑䅁䅯䅈䅙䅁䅅䅁䉁䅁䅁权䉂杂䅁䍄䉁䅁䅁睁䅁䅁䅍䅄䅁䅁䅯睹䅕䅁䅯杊䅙䅁䅅䅁䉁䅁䅁杄䵁䅁䅁䅏穁䍁䄴䅍穁䅁䅁䍄䉁䅁䅁睁䅁䅁䅍䅄䅁䅁䅯䅦䅕䅁䅯䅇䅙䅁䅅䅁䉁䅁䅁权䅂杂䅁䍄䉁䅁䅁睁䅁䅁䅍䅄䅁䅁䅯睶䅑䅁䅯杇䅙䅁䅅䅁䉁䅁䅁权敂杂䅁䍄䉁䅁䅁睁䅁䅁䅍䅄䅁䅁䅯䅫䅑䅁䅯䅊䅙䅁䅅䅁䉁䅁䅁权湃睂䅁䍄䉁䅁䅁睁䅁䅁䅍䅄䅁䅁䅯眫䅑䅁䅯䅊䅙䅁䅅䅁䉁䅁䅁权歂䅃䅁䍄䉁䅁䅁䅂䅁䅁䅍䅄䅁䅁䅯睕䅕䅁䅯睈䅙䅁䅯䅉䅙䅁䅅䅁䉁䅁䅁权䵂杂䅁䍄䉁䅁䅁䅂䅁䅁䅍䅄䅁䅁䅯入䅕䅁䅯睈䅙䅁䅯䅉䅙䅁䅅䅁䉁䅁䅁权䝁䅃䅁䍄䉁䅁䅁䅂䅁䅁䅍䅄䅁䅁䅯兲䅕䅁䅯睈䅙䅁䅯䅉䅙䅁䅅䅁䉁䅁䅁权摂睂䅁䍄䉁䅁䅁睁䅁䅁䅍䅄䅁䅁䅯杰䅑䅁䅯杈䅙䅁䅅䅁䉁䅁䅁权ぁ杂䅁䍄䉁䅁䅁睁䅁䅁䅍䅄䅁䅁䅯䅲䅑䅁䅯杊䅙䅁䅅䅁䉁䅁䅁杄佁䅁䅁免睁䑁䅫杌ㅁ䑁䅙䅁䵁䅉䅅䅁䕁䅁䅁睁䵁䅁䅁权䭁兂䅁权晁杂䅁权杁杂䅁允䅁䅁䅅䅁䭁佁䜸䅁䵁䅉䅅䅁䑁䅁䅁睁䵁䅁䅁权穃兂䅁权流杂䅁允䅁䅁䅅䅁佁䅁䄴䅁硁䑁䅁杍畁䑁䅁免䅁䅁杷允䅁䅁䅍䅁䑁䅁䅷䅁䭁䑁䙅䅁䭁䍁䝙䅁䉁䅁䅁允䅁䅁䄴䅄䅁䑁䅕睎畁䑁䅫睍䅁䅁杷允䅁䅁䅍䅁䑁䅁䅷䅁䭁䥁䕣䅁䭁䉁䝷䅁䉁䅁䅁允䅁䅁䅯䄷䅙䅁杷允䅁䅁䅑䅁䑁䅁䅷䅁䭁䕁䙙䅁䭁䉁䜸䅁䭁䍁䝁䅁䉁䅁䅁允䅁䅁䅯䅶䅙䅁杷允䅁䅁䅍䅁䑁䅁䅷䅁䭁䥁䘴䅁䭁䉁䝯䅁䉁䅁䅁允䅁䅁䅯朱䅙䅁杷允䅁䅁䅍䅁䑁䅁䅷䅁䭁乁䕷䅁䭁䉁䝷䅁䉁䅁䅁允䅁䅁䅯杋䅙䅁杷允䅁䅁䅍䅁䑁䅁䅷䅁䭁䥁䘰䅁䭁䉁䝯䅁䉁䅁䅁允䅁䅁䅯兌䅙䅁杷允䅁䅁䅑䅁䑁䅁䅷䅁䭁䩁䙳䅁䭁䉁䜸䅁䭁䍁䝁䅁䉁䅁䅁允䅁䅁䅯兪䅙䅁杷允䅁䅁䅍䅁䑁䅁䅷䅁䭁䅁䙯䅁䭁䉁䝯䅁䉁䅁䅁允䅁䅁䅯兺䅙䅁杷允䅁䅁䅍䅁䑁䅁䅷䅁䭁乁䙑䅁䭁䉁䜴䅁䉁䅁䅁允䅁䅁䅯兒䅙䅁杷允䅁䅁䅍䅁䑁䅁䅷䅁䭁䥁䙁䅁䭁䉁䝧䅁䉁䅁䅁允䅁䅁䅯兌䅙䅁杷允䅁䅁䅍䅁䑁䅁䅷䅁䭁䅁䙑䅁䭁䍁䝙䅁䉁䅁䅁允䅁䅁䄴䅄䅁䑁䅧兎畁䑁䅉杍䅁䅁杷允䅁䅁䅍䅁䑁䅁䅷䅁䭁䉁䝑䅁䭁䉁䝯䅁䉁䅁䅁允䅁䅁䅯睇䅙䅁杷允䅁䅁䅑䅁䑁䅁䅷䅁䭁䭁䙳䅁䭁䉁䜸䅁䭁䍁䝁䅁䉁䅁䅁允䅁䅁䅯兩䅧䅁杷允䅁䅁䅍䅁䑁䅁䅷䅁䭁䅁䝕䅁䭁䍁䝙䅁䉁䅁䅁允䅁䅁䄴杄䅁䑁䅅䅍祁䍁䄴兎祁䅁䅁䍄䉁䅁䅁睁䅁䅁䅍䅄䅁䅁䅯儹䅕䅁䅯杇䅙䅁䅅䅁䉁䅁䅁权扁杂䅁䍄䉁䅁䅁睁䅁䅁䅍䅄䅁䅁䅯朱䅕䅁䅯䅊䅙䅁䅅䅁䉁䅁䅁权睁杂䅁䍄䉁䅁䅁睁䅁䅁䅍䅄䅁䅁䅯睅䅙䅁䅯杇䅙䅁䅅䅁䉁䅁䅁权乄杂䅁䍄䉁䅁䅁睁䅁䅁䅍䅄䅁䅁䅯䅍䅕䅁䅯杇䅙䅁䅅䅁䉁䅁䅁权扁杂䅁䍄䉁䅁䅁睁䅁䅁䅍䅄䅁䅁䅯党䅕䅁䅯䅊䅙䅁䅅䅁䉁䅁䅁权䡃杂䅁䍄䉁䅁䅁睁䅁䅁䅍䅄䅁䅁䅯睅䅙䅁䅯䅊䅙䅁䅅䅁䉁䅁䅁权权䅃䅁䍄䉁䅁䅁睁䅁䅁䅍䅄䅁䅁䅯杙䅕䅁䅯杇䅙䅁䅅䅁䉁䅁䅁权䍄杂䅁䍄䉁䅁䅁睁䅁䅁䅍䅄䅁䅁䅯杈䅕䅁䅯䅇䅙䅁䅅䅁䉁䅁䅁权㡂杂䅁䍄䉁䅁䅁睁䅁䅁䅍䅄䅁䅁䅯眲䅕䅁䅯杊䅙䅁䅅䅁䉁䅁䅁杄䵁䅁䅁兏㕁䍁䄴兎ぁ䅁䅁䍄䉁䅁䅁睁䅁䅁䅍䅄䅁䅁䅯䅮䅑䅁䅯杇䅙䅁䅅䅁䉁䅁䅁权婂杂䅁䍄䉁䅁䅁睁䅁䅁䅍䅄䅁䅁䅯睰䅕䅁䅯䅇䅙䅁䅅䅁䉁䅁䅁权䭂杂䅁䍄䉁䅁䅁睁䅁䅁䅍䅄䅁䅁䅯杆䅙䅁䅯杊䅙䅁䅅䅁䉁䅁䅁杄佁䅁䅁免睁䑁䅫杌ㅁ䑁䅉䅁䵁䅉䅅䅁䑁䅁䅁睁䵁䅁䅁权䑁杂䅁权敁杂䅁允䅁䅁䅅䅁䭁䙁䝉䅁䵁䅉䅅䅁䑁䅁䅁睁䵁䅁䅁权㍂兂䅁权歁杂䅁允䅁䅁䅅䅁䭁䉁䥷䅁䵁䅉䅅䅁䑁䅁䅁睁䵁䅁䅁权㝄䅂䅁权慁杂䅁允䅁䅁䅅䅁䭁䙁䜸䅁䵁䅉䅅䅁䕁䅁䅁睁䵁䅁䅁权䕄兂䅁权晁杂䅁权杁杂䅁允䅁䅁䅅䅁䭁䑁䡙䅁䵁䅉䅅䅁䑁䅁䅁睁䵁䅁䅁权敄䅂䅁权敁杂䅁允䅁䅁䅅䅁䭁䅁䠴䅁䵁䅉䅅䅁䭁䅁䅁睁療䅁䅁权䝃䅂䅁权䉁䅁䅁兂䅁䅁䅁䅁睄睐䅕䅁䅁䅁䅄歧䭁䅁䅑潁䭁䅁䅑潁䭁䅁䅑潁䭁䅁䅑潁䭁䅁䅉䅁䉁䅁䅁允䅁䅁䅁杁䅁䅁䅁䍄䉁䅁䅁䅂䅁䅁䅍䅄䅁䅁䅯其䅑䅁䅯睈䅙䅁䅯䅉䅙䅁䅅䅁䉁䅁䅁权㝁䅃䅁䍄䉁䅁䅁睁䅁䅁䅍䅄䅁䅁䅯䅔䅕䅁䅯杊䅙䅁䅅䅁䉁䅁䅁杄䵁䅁䅁䅏ぁ䍁䄴杍㉁䅁䅁䍄䉁䅁䅁睁䅁䅁䅍䅄䅁䅁䅯杩䅑䅁䅯䅈䅙䅁䅅䅁䉁䅁䅁权㥃杂䅁䍄䉁䅁䅁睁䅁䅁䅍䅄䅁䅁䅯䅙䅕䅁䅯杊䅙䅁䅅䅁䉁䅁䅁杄佁䅁䅁免睁䑁䅁杌㑁䑁䅫䅁䵁䅉䅅䅁䑁䅁䅁睁䵁䅁䅁权癄兂䅁权慁杂䅁允䅁䅁䅅䅁䭁䵁䜰䅁䵁䅉䅅䅁䑁䅁䅁睁䵁䅁䅁权⽄䅂䅁权捁杂䅁允䅁䅁䅅䅁䭁䵁䜸䅁䵁䅉䅅䅁䑁䅁䅁睁䵁䅁䅁权灄兂䅁权敁杂䅁允䅁䅁䅅䅁䭁䉁䥧䅁䵁䅉䅅䅁䑁䅁䅁睁䵁䅁䅁权奁兂䅁权奁杂䅁允䅁䅁䅅䅁䭁䕁䝯䅁䵁䅉䅅䅁䑁䅁䅁睁䵁䅁䅁权坂兂䅁权奁杂䅁允䅁䅁䅅䅁䭁䕁䝑䅁䵁䅉䅅䅁䑁䅁䅁睁䵁䅁䅁权䥃䅂䅁权流杂䅁允䅁䅁䅅䅁佁䅁䅷䅁㕁䑁䅙杌㑁䑁䅅䅁䵁䅉䅅䅁䑁䅁䅁睁䵁䅁䅁权牄兂䅁权奁杂䅁允䅁䅁䅅䅁䭁䑁䝫䅁䵁䅉䅅䅁䕁䅁䅁睁䵁䅁䅁权㥂兂䅁权晁杂䅁权杁杂䅁允䅁䅁䅅䅁䭁佁䠸䅁䵁䅉䅅䅁䕁䅁䅁睁䵁䅁䅁权杂兂䅁权晁杂䅁权杁杂䅁允䅁䅁䅅䅁䭁䕁䥁䅁䵁䅉䅅䅁䑁䅁䅁睁䵁䅁䅁权乃兂䅁权敁杂䅁允䅁䅁䅅䅁䭁䵁䝣䅁䵁䅉䅅䅁䑁䅁䅁睁䵁䅁䅁权㝄䅂䅁权流杂䅁允䅁䅁䅅䅁佁䅁䅷䅁㑁䑁䅁杌㍁䑁䅉䅁䵁䅉䅅䅁䑁䅁䅁睁䵁䅁䅁权䉁兂䅁权捁杂䅁允䅁䅁䅅䅁䭁䭁䝉䅁䵁䅉䅅䅁䑁䅁䅁睁䵁䅁䅁权㡂兂䅁权慁杂䅁允䅁䅁䅅䅁䭁䕁䝁䅁䵁䅉䅅䅁䑁䅁䅁睁䵁䅁䅁权䭄䅂䅁权奁杂䅁允䅁䅁䅅䅁䭁䉁䝫䅁䵁䅉䅅䅁䑁䅁䅁睁䵁䅁䅁权䥄兂䅁权捁杂䅁允䅁䅁䅅䅁䭁䥁䝳䅁䵁䅉䅅䅁䕁䅁䅁睁䵁䅁䅁权乁兂䅁权晁杂䅁权杁杂䅁允䅁䅁䅅䅁䭁䕁䝷䅁䵁䅉䅅䅁䑁䅁䅁睁䵁䅁䅁权慄䅂䅁权慁杂䅁允䅁䅁䅅䅁䭁䑁䜴䅁䵁䅉䅅䅁䑁䅁䅁睁䵁䅁䅁权敃兂䅁权歁杂䅁允䅁䅁䅅䅁䭁䙁䡕䅁䵁䅉䅅䅁䑁䅁䅁睁䵁䅁䅁权瑃兂䅁权敁杂䅁允䅁䅁䅅䅁䭁䙁䝷䅁䵁䅉䅅䅁䑁䅁䅁睁䵁䅁䅁权獄䅂䅁权奁杂䅁允䅁䅁䅅䅁䭁䕁䝑䅁䵁䅉䅅䅁䕁䅁䅁睁䵁䅁䅁权㉁兂䅁权晁杂䅁权杁杂䅁允䅁䅁䅅䅁䭁䵁䝧䅁䵁䅉䅅䅁䑁䅁䅁睁䵁䅁䅁权汁兂䅁权歁杂䅁允䅁䅁䅅䅁䭁䝁䥫䅁䵁䅉䅅䅁䑁䅁䅁睁䵁䅁䅁权婁兂䅁权奁杂䅁允䅁䅁䅅䅁䭁䕁䝑䅁䵁䅉䅅䅁䑁䅁䅁睁䵁䅁䅁权扄兂䅁权敁杂䅁允䅁䅁䅅䅁䭁乁䡣䅁䵁䅉䅅䅁䑁䅁䅁睁䵁䅁䅁权䙄兂䅁权奁杂䅁允䅁䅁䅅䅁䭁䉁䝫䅁䵁䅉䅅䅁䑁䅁䅁睁䵁䅁䅁权䩃䅂䅁权歁杂䅁允䅁䅁䅅䅁䭁䱁䡑䅁䵁䅉䅅䅁䕁䅁䅁睁䵁䅁䅁权䭂兂䅁权晁杂䅁权杁杂䅁允䅁䅁䅅䅁䭁䭁䤰䅁䵁䅉䅅䅁䑁䅁䅁睁䵁䅁䅁权癁兂䅁权奁杂䅁允䅁䅁䅅䅁䭁䡁䝷䅁䵁䅉䅅䅁䑁䅁䅁睁䵁䅁䅁权潃兂䅁权敁杂䅁允䅁䅁䅅䅁䭁䩁䝑䅁䵁䅉䅅䅁䑁䅁䅁睁䵁䅁䅁权療兂䅁权流杂䅁允䅁䅁䅅䅁佁䅁䅷䅁㕁䑁䅑杌ㅁ䑁䅫䅁䵁䅉䅅䅁䑁䅁䅁睁䵁䅁䅁权汄兂䅁权奁杂䅁允䅁䅁䅅䅁䭁䡁䝷䅁䵁䅉䅅䅁䑁䅁䅁睁䵁䅁䅁权浃兂䅁权捁杂䅁允䅁䅁䅅䅁䭁䍁䥁䅁䵁䅉䅅䅁䑁䅁䅁睁䵁䅁䅁权獄兂䅁权奁杂䅁允䅁䅁䅅䅁䭁䑁䝫䅁䵁䅉䅅䅁䑁䅁䅁睁䵁䅁䅁权㉃䅂䅁权捁杂䅁允䅁䅁䅅䅁䭁䕁䝅䅁䵁䅉䅅䅁䕁䅁䅁睁䵁䅁䅁权啄兂䅁权晁杂䅁权杁杂䅁允䅁䅁䅅䅁䭁䍁䤸䅁䵁䅉䅅䅁䑁䅁䅁睁䵁䅁䅁权允杂䅁权歁杂䅁允䅁䅁䅅䅁䭁䉁䕁䅁䵁䅉䅅䅁䕁䅁䅁睁䵁䅁䅁权㝃兂䅁权晁杂䅁权杁杂䅁允䅁䅁䅅䅁䭁䑁䥉䅁䵁䅉䅅䅁䑁䅁䅁睁䵁䅁䅁权㕄兂䅁权流杂䅁允䅁䅁䅅䅁佁䅁䅷䅁㍁䑁䅧杌祁䑁䅣䅁䵁䅉䅅䅁䑁䅁䅁睁䵁䅁䅁权睄䅂䅁权慁杂䅁允䅁䅁䅅䅁䭁䵁䝉䅁䵁䅉䅅䅁䑁䅁䅁睁䵁䅁䅁权祃䅂䅁权慁杂䅁允䅁䅁䅅䅁䭁䍁䝳䅁䵁䅉䅅䅁䑁䅁䅁睁䵁䅁䅁权瑃兂䅁权流杂䅁允䅁䅁䅅䅁佁䅁䅷䅁㕁䑁䅅杌硁䑁䅧䅁䵁䅉䅅䅁䑁䅁䅁睁䵁䅁䅁权噃兂䅁权奁杂䅁允䅁䅁䅅䅁䭁䝁䜸䅁䵁䅉䅅䅁䑁䅁䅁睁䵁䅁䅁权䥂兂䅁权歁杂䅁允䅁䅁䅅䅁䭁䙁䥑䅁䵁䅉䅅䅁䑁䅁䅁睁䵁䅁䅁权㝃䅂䅁权敁杂䅁允䅁䅁䅅䅁䭁䵁䠰䅁䵁䅉䅅䅁䑁䅁䅁睁䵁䅁䅁权䍁兂䅁权捁杂䅁允䅁䅁䅅䅁䭁䥁䝳䅁䵁䅉䅅䅁䑁䅁䅁睁䵁䅁䅁权䡁杂䅁权奁杂䅁允䅁䅁䅅䅁䭁䕁䝑䅁䵁䅉䅅䅁䑁䅁䅁睁䵁䅁䅁权ぃ兂䅁权敁杂䅁允䅁䅁䅅䅁䭁䭁䡫䅁䵁䅉䅅䅁䕁䅁䅁睁䵁䅁䅁权奄兂䅁权晁杂䅁权杁杂䅁允䅁䅁䅅䅁䭁䱁䡅䅁䵁䅉䅅䅁䑁䅁䅁睁䵁䅁䅁权䕂兂䅁权流杂䅁允䅁䅁䅅䅁佁䅁䅯䅁㕁䑁䅁杌穁䅁䅁䍄䉁䅁䅁䅂䅁䅁䅍䅄䅁䅁䅯東䅑䅁䅯睈䅙䅁䅯䅉䅙䅁䅅䅁䉁䅁䅁权啄杂䅁䍄䉁䅁䅁睁䅁䅁䅍䅄䅁䅁䅯睦䅕䅁䅯䅈䅙䅁䅅䅁䉁䅁䅁权橁睂䅁䍄䉁䅁䅁睁䅁䅁䅍䅄䅁䅁䅯眰䅕䅁䅯䅈䅙䅁䅅䅁䉁䅁䅁权㍂杂䅁䍄䉁䅁䅁睁䅁䅁䅍䅄䅁䅁䅯睮䅕䅁䅯杇䅙䅁䅅䅁䉁䅁䅁权㝂杂䅁䍄䉁䅁䅁睁䅁䅁䅍䅄䅁䅁䅯眴䅑䅁䅯䅊䅙䅁䅅䅁䉁䅁䅁权畄杂䅁䍄䉁䅁䅁睁䅁䅁䅍䅄䅁䅁䅯睥䅕䅁䅯䅈䅙䅁䅅䅁䉁䅁䅁权偄杂䅁䍄䉁䅁䅁睁䅁䅁䅍䅄䅁䅁䅯睫䅕䅁䅯杇䅙䅁䅅䅁䉁䅁䅁权䍁䅃䅁䍄䉁䅁䅁睁䅁䅁䅍䅄䅁䅁䅯兆䅕䅁䅯杈䅙䅁䅅䅁䉁䅁䅁权杁睂䅁䍄䉁䅁䅁睁䅁䅁䅍䅄䅁䅁䅯儳䅕䅁䅯杊䅙䅁䅅䅁䉁䅁䅁杄䵁䅁䅁兏㕁䍁䄴䅍㍁䅁䅁䍄䉁䅁䅁睁䅁䅁䅍䅄䅁䅁䅯睮䅑䅁䅯䅇䅙䅁䅅䅁䉁䅁䅁权婁杂䅁䍄䉁䅁䅁睁䅁䅁䅍䅄䅁䅁䅯眱䅑䅁䅯杊䅙䅁䅅䅁䉁䅁䅁杄䵁䅁䅁免睁䑁䅉杌㉁䅁䅁䍄䉁䅁䅁睁䅁䅁䅍䅄䅁䅁䅯儹䅑䅁䅯杇䅙䅁䅅䅁䉁䅁䅁权䅂杂䅁䍄䉁䅁䅁睁䅁䅁䅍䅄䅁䅁䅯杆䅕䅁䅯杈䅙䅁䅅䅁䉁䅁䅁权晄睂䅁䍄䉁䅁䅁睁䅁䅁䅍䅄䅁䅁䅯睖䅕䅁䅯杊䅙䅁䅅䅁䉁䅁䅁杄䵁䅁䅁兏ぁ䍁䄴免硁䅁䅁䍄䉁䅁䅁睁䅁䅁䅍䅄䅁䅁䅯䅂䅙䅁䅯䅇䅙䅁䅅䅁䉁䅁䅁权㕁杂䅁䍄䉁䅁䅁睁䅁䅁䅍䅄䅁䅁䅯睬䅕䅁䅯䅊䅙䅁䅅䅁䉁䅁䅁权十睂䅁䍄䉁䅁䅁睁䅁䅁䅍䅄䅁䅁䅯睯䅕䅁䅯杇䅙䅁䅅䅁䉁䅁䅁权楂杂䅁䍄䉁䅁䅁睁䅁䅁䅍䅄䅁䅁䅯朰䅕䅁䅯杊䅙䅁䅅䅁䉁䅁䅁杄佁䅁䅁免睁䑁䅑杌㉁䑁䅧䅁䵁䅉䅅䅁䑁䅁䅁睁䵁䅁䅁权祁兂䅁权敁杂䅁允䅁䅁䅅䅁䭁䑁䜸䅁䵁䅉䅅䅁䑁䅁䅁睁䵁䅁䅁权歄䅂䅁权奁杂䅁允䅁䅁䅅䅁䭁䝁䜸䅁䵁䅉䅅䅁䑁䅁䅁睁䵁䅁䅁权㉃䅂䅁权歁杂䅁允䅁䅁䅅䅁䭁䉁䕁䅁䵁䅉䅅䅁䑁䅁䅁睁䵁䅁䅁权歁兂䅁权流杂䅁允䅁䅁䅅䅁佁䅁䅷䅁㑁䑁䅍杌㕁䑁䅙䅁䵁䅉䅅䅁䑁䅁䅁睁䵁䅁䅁权㉁兂䅁权慁杂䅁允䅁䅁䅅䅁䭁䙁䜴䅁䵁䅉䅅䅁䑁䅁䅁睁䵁䅁䅁权塃兂䅁权捁杂䅁允䅁䅁䅅䅁䭁䥁䝳䅁䵁䅉䅅䅁䑁䅁䅁睁䵁䅁䅁权橃兂䅁权流杂䅁允䅁䅁䅅䅁佁䅁䅷䅁㕁䑁䅉杌ぁ䑁䅅䅁䵁䅉䅅䅁䑁䅁䅁睁䵁䅁䅁权捄䅂䅁权敁杂䅁允䅁䅁䅅䅁䭁䕁䝕䅁䵁䅉䅅䅁䑁䅁䅁睁䵁䅁䅁权䩄䅂䅁权流杂䅁允䅁䅁䅅䅁佁䅁䅷䅁㕁䑁䅑杌睁䑁䅫䅁䵁䅉䅅䅁䑁䅁䅁睁䵁䅁䅁权䝄䅂䅁权敁杂䅁允䅁䅁䅅䅁䭁䭁䝑䅁䵁䅉䅅䅁䕁䅁䅁睁䵁䅁䅁权㥄兂䅁权晁杂䅁权杁杂䅁允䅁䅁䅅䅁䭁䥁䡍䅁䵁䅉䅅䅁䑁䅁䅁睁䵁䅁䅁权あ兂䅁权歁杂䅁允䅁䅁䅅䅁䭁偁䡅䅁䵁䅉䅅䅁䑁䅁䅁睁䵁䅁䅁权汁兂䅁权敁杂䅁允䅁䅁䅅䅁䭁䕁䝫䅁䵁䅉䅅䅁䑁䅁䅁睁䵁䅁䅁权浄䅂䅁权慁杂䅁允䅁䅁䅅䅁䭁䵁䝉䅁䵁䅉䅅䅁䑁䅁䅁睁䵁䅁䅁权湃䅂䅁权奁杂䅁允䅁䅁䅅䅁䭁䍁䝫䅁䵁䅉䅅䅁䑁䅁䅁睁䵁䅁䅁权元䅂䅁权流杂䅁允䅁䅁䅅䅁佁䅁䅷䅁㉁䑁䅫杌硁䑁䅣䅁䵁䅉䅅䅁䑁䅁䅁睁䵁䅁䅁权䱂兂䅁权歁杂䅁允䅁䅁䅅䅁䭁䝁䝫䅁䵁䅉䅅䅁䑁䅁䅁睁䵁䅁䅁权䱁兂䅁权慁杂䅁允䅁䅁䅅䅁䭁䕁䝳䅁䵁䅉䅅䅁䑁䅁䅁睁䵁䅁䅁权乄兂䅁权捁杂䅁允䅁䅁䅅䅁䭁䩁䜴䅁䵁䅉䅅䅁䕁䅁䅁睁䵁䅁䅁权坃兂䅁权晁杂䅁权杁杂䅁允䅁䅁䅅䅁䭁䙁䥧䅁䵁䅉䅅䅁䑁䅁䅁睁䵁䅁䅁权十杂䅁权流杂䅁允䅁䅁䅅䅁佁䅁䅷䅁㑁䑁䅍杌ぁ䑁䅣䅁䵁䅉䅅䅁䑁䅁䅁睁䵁䅁䅁权瑄䅂䅁权捁杂䅁允䅁䅁䅅䅁䭁䝁䡧䅁䵁䅉䅅䅁䑁䅁䅁睁䵁䅁䅁权ㅁ兂䅁权歁杂䅁允䅁䅁䅅䅁䭁䉁䕁䅁䵁䅉䅅䅁䑁䅁䅁睁䵁䅁䅁权歄䅂䅁权歁杂䅁允䅁䅁䅅䅁䭁䡁䥫䅁䵁䅉䅅䅁䑁䅁䅁睁䵁䅁䅁权䭄䅂䅁权流杂䅁允䅁䅁䅅䅁佁䅁䅷䅁㕁䑁䅍杌㉁䑁䅧䅁䵁䅉䅅䅁䑁䅁䅁睁䵁䅁䅁权畂兂䅁权慁杂䅁允䅁䅁䅅䅁䭁䵁䝁䅁䵁䅉䅅䅁䑁䅁䅁睁䵁䅁䅁权䕁杂䅁权流杂䅁允䅁䅁䅅䅁佁䅁䅷䅁㑁䑁䅑杌㍁䑁䅑䅁䵁䅉䅅䅁䑁䅁䅁睁䵁䅁䅁权䡃䅂䅁权奁杂䅁允䅁䅁䅅䅁䭁䑁䜰䅁䵁䅉䅅䅁䑁䅁䅁睁䵁䅁䅁权允杂䅁权奁杂䅁允䅁䅁䅅䅁䭁䍁䝫䅁䵁䅉䅅䅁䑁䅁䅁睁䵁䅁䅁权啁杂䅁权奁杂䅁允䅁䅁䅅䅁䭁䉁䝫䅁䵁䅉䅅䅁䑁䅁䅁睁䵁䅁䅁权畃䅂䅁权流杂䅁允䅁䅁䅅䅁佁䅁䅷䅁㑁䑁䅧杌睁䑁䅧䅁䵁䅉䅅䅁䑁䅁䅁睁䵁䅁䅁权㕃䅂䅁权奁杂䅁允䅁䅁䅅䅁䭁䍁䜰䅁䵁䅉䅅䅁䑁䅁䅁睁䵁䅁䅁权卄兂䅁权敁杂䅁允䅁䅁䅅䅁䭁佁䝅䅁䵁䅉䅅䅁䕁䅁䅁睁䵁䅁䅁权摄兂䅁权晁杂䅁权杁杂䅁允䅁䅁䅅䅁䭁佁䡣䅁䵁䅉䅅䅁䑁䅁䅁睁䵁䅁䅁权䥄䅂䅁权歁杂䅁允䅁䅁䅅䅁䭁䭁䝕䅁䵁䅉䅅䅁䑁䅁䅁睁䵁䅁䅁权䡄䅂䅁权奁杂䅁允䅁䅁䅅䅁䭁䉁䝫䅁䵁䅉䅅䅁䑁䅁䅁睁䵁䅁䅁权呁兂䅁权歁杂䅁允䅁䅁䅅䅁䭁䅁䡧䅁䵁䅉䅅䅁䑁䅁䅁睁䵁䅁䅁权湁兂䅁权慁杂䅁允䅁䅁䅅䅁䭁䉁䝳䅁䵁䅉䅅䅁䑁䅁䅁睁䵁䅁䅁权穁兂䅁权流杂䅁允䅁䅁䅅䅁佁䅁䅷䅁㕁䑁䅅杌穁䑁䅑䅁䵁䅉䅅䅁䑁䅁䅁睁䵁䅁䅁权呃兂䅁权歁杂䅁允䅁䅁䅅䅁䭁乁䜰䅁䵁䅉䅅䅁䑁䅁䅁睁䵁䅁䅁权啃䅂䅁权流杂䅁允䅁䅁䅅䅁佁䅁䅷䅁㑁䑁䅫杌ぁ䑁䅧䅁䵁䅉䅅䅁䑁䅁䅁睁䵁䅁䅁权乂兂䅁权流杂䅁允䅁䅁䅅䅁佁䅁䅷䅁㍁䑁䅫杌㉁䑁䅉䅁䵁䅉䅅䅁䑁䅁䅁睁䵁䅁䅁权敁兂䅁权慁杂䅁允䅁䅁䅅䅁䭁䝁䝉䅁䵁䅉䅅䅁䑁䅁䅁睁䵁䅁䅁权佂兂䅁权奁杂䅁允䅁䅁䅅䅁䭁䕁䝑䅁䵁䅉䅅䅁䕁䅁䅁睁䵁䅁䅁权乃兂䅁权晁杂䅁权杁杂䅁允䅁䅁䅅䅁䭁䍁䥯䅁䵁䅉䅅䅁䑁䅁䅁睁䵁䅁䅁权穁兂䅁权歁杂䅁允䅁䅁䅅䅁䭁䭁䡅䅁䵁䅉䅅䅁䑁䅁䅁睁䵁䅁䅁权㡄䅂䅁权捁杂䅁允䅁䅁䅅䅁䭁䍁䠴䅁䵁䅉䅅䅁䑁䅁䅁睁䵁䅁䅁权扄䅂䅁权流杂䅁允䅁䅁䅅䅁佁䅁䅷䅁ㅁ䑁䅑杌睁䑁䅍䅁䵁䅉䅅䅁䑁䅁䅁睁䵁䅁䅁权桂兂䅁权流杂䅁允䅁䅁䅅䅁佁䅁䅷䅁祁䑁䅑杌睁䑁䅙䅁䵁䅉䅅䅁䑁䅁䅁睁䵁䅁䅁权㥁兂䅁权敁杂䅁允䅁䅁䅅䅁䭁佁䝍䅁䵁䅉䅅䅁䕁䅁䅁睁䵁䅁䅁权䉁兂䅁权晁杂䅁权杁杂䅁允䅁䅁䅅䅁䭁䡁䡷䅁䵁䅉䅅䅁䑁䅁䅁睁䵁䅁䅁权偄兂䅁权捁杂䅁允䅁䅁䅅䅁䭁䙁䝉䅁䵁䅉䅅䅁䑁䅁䅁睁䵁䅁䅁权呁䅁䅁权奁杂䅁允䅁䅁䅅䅁䭁䉁䝫䅁䵁䅉䅅䅁䑁䅁䅁睁䵁䅁䅁权㉄兂䅁权敁杂䅁允䅁䅁䅅䅁䭁䩁䡍䅁䵁䅉䅅䅁䑁䅁䅁睁䵁䅁䅁权乃䅂䅁权奁杂䅁允䅁䅁䅅䅁䭁䉁䝫䅁䵁䅉䅅䅁䕁䅁䅁睁䵁䅁䅁权啁兂䅁权晁杂䅁权杁杂䅁允䅁䅁䅅䅁䭁䩁䝙䅁䵁䅉䅅䅁䑁䅁䅁睁䵁䅁䅁权㙁兂䅁权流杂䅁允䅁䅁䅅䅁佁䅁䅷䅁㑁䑁䅙杌祁䑁䅧䅁䵁䅉䅅䅁䕁䅁䅁睁䵁䅁䅁权㍁兂䅁权晁杂䅁权杁杂䅁允䅁䅁䅅䅁䭁䝁䡅䅁䵁䅉䅅䅁䕁䅁䅁睁䵁䅁䅁权癃䅂䅁权晁杂䅁权杁杂䅁允䅁䅁䅅䅁䭁䝁䝣䅁䵁䅉䅅䅁䑁䅁䅁睁䵁䅁䅁权兄兂䅁权捁杂䅁允䅁䅁䅅䅁䭁䕁䝅䅁䵁䅉䅅䅁䑁䅁䅁睁䵁䅁䅁权卄䅂䅁权捁杂䅁允䅁䅁䅅䅁䭁䍁䝳䅁䵁䅉䅅䅁䑁䅁䅁睁䵁䅁䅁权䡁兂䅁权流杂䅁允䅁䅁䅅䅁佁䅁䅷䅁㉁䑁䅉杌硁䑁䅧䅁䵁䅉䅅䅁䑁䅁䅁睁䵁䅁䅁权ぃ兂䅁权捁杂䅁允䅁䅁䅅䅁䭁䡁䡕䅁䵁䅉䅅䅁䑁䅁䅁睁䵁䅁䅁权杄䅂䅁权歁杂䅁允䅁䅁䅅䅁䭁䭁䥉䅁䵁䅉䅅䅁䑁䅁䅁睁䵁䅁䅁权湁兂䅁权流杂䅁允䅁䅁䅅䅁佁䅁䅷䅁㍁䑁䅍杌穁䑁䅅䅁䵁䅉䅅䅁䑁䅁䅁睁䵁䅁䅁权い兂䅁权捁杂䅁允䅁䅁䅅䅁䭁䍁䥍䅁䵁䅉䅅䅁䑁䅁䅁睁䵁䅁䅁权䱁杂䅁权捁杂䅁允䅁䅁䅅䅁䭁䝁䝉䅁䵁䅉䅅䅁䑁䅁䅁睁䵁䅁䅁权㥁兂䅁权流杂䅁允䅁䅁䅅䅁佁䅁䅷䅁㑁䑁䅉杌㍁䑁䅅䅁䵁䅉䅅䅁䑁䅁䅁睁䵁䅁䅁权橄䅂䅁权慁杂䅁允䅁䅁䅅䅁䭁䑁䜴䅁䵁䅉䅅䅁䑁䅁䅁睁䵁䅁䅁权䥃兂䅁权捁杂䅁允䅁䅁䅅䅁䭁䕁䝅䅁䵁䅉䅅䅁䑁䅁䅁睁䵁䅁䅁权塄兂䅁权奁杂䅁允䅁䅁䅅䅁䭁䉁䝫䅁䵁䅉䅅䅁䑁䅁䅁睁䵁䅁䅁权㑁兂䅁权歁杂䅁允䅁䅁䅅䅁䭁䱁䥅䅁䵁䅉䅅䅁䑁䅁䅁睁䵁䅁䅁权流兂䅁权敁杂䅁允䅁䅁䅅䅁䭁䡁䡯䅁䵁䅉䅅䅁䑁䅁䅁睁䵁䅁䅁权ぃ兂䅁权慁杂䅁允䅁䅁䅅䅁䭁䵁䝍䅁䵁䅉䅅䅁䑁䅁䅁睁䵁䅁䅁权噃兂䅁权敁杂䅁允䅁䅁䅅䅁䭁䭁䥍䅁䵁䅉䅅䅁䑁䅁䅁睁䵁䅁䅁权捂兂䅁权奁杂䅁允䅁䅁䅅䅁䭁䉁䝫䅁䵁䅉䅅䅁䑁䅁䅁睁䵁䅁䅁权呂兂䅁权歁杂䅁允䅁䅁䅅䅁䭁䭁䝕䅁䵁䅉䅅䅁䑁䅁䅁睁䵁䅁䅁权牃兂䅁权捁杂䅁允䅁䅁䅅䅁䭁䩁䜴䅁䵁䅉䅅䅁䑁䅁䅁睁䵁䅁䅁权乁杂䅁权奁杂䅁允䅁䅁䅅䅁䭁䡁䝷䅁䵁䅉䅅䅁䑁䅁䅁睁䵁䅁䅁权啁杂䅁权歁杂䅁允䅁䅁䅅䅁䭁䭁䥳䅁䵁䅉䅅䅁䑁䅁䅁睁䵁䅁䅁权扃䅂䅁权敁杂䅁允䅁䅁䅅䅁䭁䙁䝷䅁䵁䅉䅅䅁䑁䅁䅁睁䵁䅁䅁权噂兂䅁权慁杂䅁允䅁䅁䅅䅁䭁䑁䜴䅁䵁䅉䅅䅁䑁䅁䅁睁䵁䅁䅁权䩃兂䅁权奁杂䅁允䅁䅁䅅䅁䭁䝁䜸䅁䵁䅉䅅䅁䑁䅁䅁睁䵁䅁䅁权睄兂䅁权流杂䅁允䅁䅁䅅䅁佁䅁䅷䅁ㅁ䑁䅅杌㕁䑁䅅䅁䵁䅉䅅䅁䕁䅁䅁睁䵁䅁䅁权剂兂䅁权晁杂䅁权杁杂䅁允䅁䅁䅅䅁䭁䱁䥷䅁䵁䅉䅅䅁䑁䅁䅁睁䵁䅁䅁权ㅄ兂䅁权歁杂䅁允䅁䅁䅅䅁䭁乁䠴䅁䵁䅉䅅䅁䑁䅁䅁睁䵁䅁䅁权㙃兂䅁权捁杂䅁允䅁䅁䅅䅁䭁乁䝁䅁䵁䅉䅅䅁䑁䅁䅁睁䵁䅁䅁权㑄兂䅁权慁杂䅁允䅁䅁䅅䅁䭁䵁䝁䅁䵁䅉䅅䅁䑁䅁䅁睁䵁䅁䅁权捃䅂䅁权流杂䅁允䅁䅁䅅䅁佁䅁䅷䅁ㅁ䑁䅕杌祁䑁䅍䅁䵁䅉䅅䅁䕁䅁䅁睁䵁䅁䅁权歃兂䅁权晁杂䅁权杁杂䅁允䅁䅁䅅䅁䭁乁䡳䅁䵁䅉䅅䅁䕁䅁䅁睁䵁䅁䅁权㉄兂䅁权晁杂䅁权杁杂䅁允䅁䅁䅅䅁䭁䩁䡙䅁䵁䅉䅅䅁䑁䅁䅁睁䵁䅁䅁权䙁兂䅁权慁杂䅁允䅁䅁䅅䅁䭁䙁䝫䅁䵁䅉䅅䅁䑁䅁䅁睁䵁䅁䅁权慃䅂䅁权奁杂䅁允䅁䅁䅅䅁䭁䑁䜰䅁䵁䅉䅅䅁䑁䅁䅁睁䵁䅁䅁权楄兂䅁权敁杂䅁允䅁䅁䅅䅁䭁䵁䝳䅁䵁䅉䅅䅁䑁䅁䅁睁䵁䅁䅁权䵄䅂䅁权慁杂䅁允䅁䅁䅅䅁䭁䱁䝙䅁䵁䅉䅅䅁䕁䅁䅁睁䵁䅁䅁权牄兂䅁权晁杂䅁权杁杂䅁允䅁䅁䅅䅁䭁䝁䡙䅁䵁䅉䅅䅁䕁䅁䅁睁䵁䅁䅁权佂兂䅁权晁杂䅁权杁杂䅁允䅁䅁䅅䅁䭁䅁䤴䅁䵁䅉䅅䅁䑁䅁䅁睁䵁䅁䅁权⽁兂䅁权捁杂䅁允䅁䅁䅅䅁䭁䡁䝳䅁䵁䅉䅅䅁䑁䅁䅁睁䵁䅁䅁权㥂兂䅁权流杂䅁允䅁䅁䅅䅁佁䅁䅷䅁㑁䑁䅁杌㑁䑁䅉䅁䵁䅉䅅䅁䑁䅁䅁睁䵁䅁䅁权啁杂䅁权流杂䅁允䅁䅁䅅䅁佁䅁䅷䅁㕁䑁䅍杌睁䑁䅕䅁䵁䅉䅅䅁䑁䅁䅁睁䵁䅁䅁权千兂䅁权歁杂䅁允䅁䅁䅅䅁䭁䝁䥳䅁䵁䅉䅅䅁䑁䅁䅁睁䵁䅁䅁权呄䅂䅁权奁杂䅁允䅁䅁䅅䅁䭁䍁䝫䅁䵁䅉䅅䅁䑁䅁䅁睁䵁䅁䅁权佁兂䅁权敁杂䅁允䅁䅁䅅䅁䭁䡁䝉䅁䵁䅉䅅䅁䑁䅁䅁睁䵁䅁䅁权呄䅂䅁权捁杂䅁允䅁䅁䅅䅁䭁䍁䡫䅁䵁䅉䅅䅁䑁䅁䅁睁䵁䅁䅁权祂兂䅁权慁杂䅁允䅁䅁䅅䅁䭁䝁䝁䅁䵁䅉䅅䅁䑁䅁䅁睁䵁䅁䅁权卂兂䅁权敁杂䅁允䅁䅁䅅䅁䭁䩁䝅䅁䵁䅉䅅䅁䑁䅁䅁睁䵁䅁䅁权煃兂䅁权奁杂䅁允䅁䅁䅅䅁䭁䑁䝫䅁䵁䅉䅅䅁䕁䅁䅁睁䵁䅁䅁权浃兂䅁权晁杂䅁权杁杂䅁允䅁䅁䅅䅁䭁䭁䝳䅁䵁䅉䅅䅁䑁䅁䅁睁䵁䅁䅁权硄䅂䅁权慁杂䅁允䅁䅁䅅䅁䭁䙁䝫䅁䵁䅉䅅䅁䑁䅁䅁睁䵁䅁䅁权䕄䅂䅁权敁杂䅁允䅁䅁䅅䅁䭁䵁䝳䅁䵁䅉䅅䅁䑁䅁䅁睁䵁䅁䅁权⽄兂䅁权捁杂䅁允䅁䅁䅅䅁䭁䝁䝉䅁䵁䅉䅅䅁䑁䅁䅁睁䵁䅁䅁权䭁兂䅁权歁杂䅁允䅁䅁䅅䅁䭁偁䠰䅁䵁䅉䅅䅁䕁䅁䅁睁䵁䅁䅁权湁兂䅁权晁杂䅁权杁杂䅁允䅁䅁䅅䅁䭁䱁䠴䅁䵁䅉䅅䅁䑁䅁䅁睁䵁䅁䅁权桁兂䅁权敁杂䅁允䅁䅁䅅䅁䭁乁䝅䅁䵁䅉䅅䅁䑁䅁䅁睁䵁䅁䅁权橁兂䅁权捁杂䅁允䅁䅁䅅䅁䭁䍁䝣䅁䵁䅉䅅䅁䑁䅁䅁睁䵁䅁䅁权㍃兂䅁权歁杂䅁允䅁䅁䅅䅁䭁偁䡷䅁䵁䅉䅅䅁䑁䅁䅁睁䵁䅁䅁权療兂䅁权歁杂䅁允䅁䅁䅅䅁䭁䕁䤸䅁䵁䅉䅅䅁䑁䅁䅁睁䵁䅁䅁权䭄䅂䅁权敁杂䅁允䅁䅁䅅䅁䭁䕁䝫䅁䵁䅉䅅䅁䑁䅁䅁睁䵁䅁䅁权睁兂䅁权捁杂䅁允䅁䅁䅅䅁䭁䙁䝯䅁䵁䅉䅅䅁䑁䅁䅁睁䵁䅁䅁权婂兂䅁权捁杂䅁允䅁䅁䅅䅁䭁䥁䝳䅁䵁䅉䅅䅁䑁䅁䅁睁䵁䅁䅁权煃兂䅁权歁杂䅁允䅁䅁䅅䅁䭁偁䝁䅁䵁䅉䅅䅁䑁䅁䅁睁䵁䅁䅁权歃兂䅁权奁杂䅁允䅁䅁䅅䅁䭁䍁䜰䅁䵁䅉䅅䅁䑁䅁䅁睁䵁䅁䅁权允兂䅁权歁杂䅁允䅁䅁䅅䅁䭁䭁䝍䅁䵁䅉䅅䅁䑁䅁䅁睁䵁䅁䅁权灄䅂䅁权奁杂䅁允䅁䅁䅅䅁䭁䕁䡫䅁䵁䅉䅅䅁䑁䅁䅁睁䵁䅁䅁权噁杂䅁权慁杂䅁允䅁䅁䅅䅁䭁䵁䝍䅁䵁䅉䅅䅁䑁䅁䅁睁䵁䅁䅁权楁兂䅁权敁杂䅁允䅁䅁䅅䅁䭁䙁䝙䅁䵁䅉䅅䅁䑁䅁䅁睁䵁䅁䅁权塃䅂䅁权慁杂䅁允䅁䅁䅅䅁䭁䉁䝳䅁䵁䅉䅅䅁䑁䅁䅁睁䵁䅁䅁权瑄䅂䅁权流杂䅁允䅁䅁䅅䅁佁䅁䅷䅁㕁䑁䅣杌祁䑁䅅䅁䵁䅉䅅䅁䑁䅁䅁睁䵁䅁䅁权㉃兂䅁权流杂䅁允䅁䅁䅅䅁佁䅁䅷䅁硁䑁䅁免畁䑁䅅䅁䵁䅉䅅䅁䑁䅁䅁睁䵁䅁䅁权扃䅂䅁权奁杂䅁允䅁䅁䅅䅁䭁䉁䝫䅁䵁䅉䅅䅁䑁䅁䅁睁䵁䅁䅁权䡄䅂䅁权歁杂䅁允䅁䅁䅅䅁䭁䥁䥷䅁䵁䅉䅅䅁䑁䅁䅁睁䵁䅁䅁权汁兂䅁权捁杂䅁允䅁䅁䅅䅁䭁䕁䝫䅁䵁䅉䅅䅁䑁䅁䅁睁䵁䅁䅁权乄兂䅁权慁杂䅁允䅁䅁䅅䅁䭁䕁䝁䅁䵁䅉䅅䅁䕁䅁䅁睁䵁䅁䅁权䙄兂䅁权晁杂䅁权杁杂䅁允䅁䅁䅅䅁䭁䥁䤴䅁䵁䅉䅅䅁䑁䅁䅁睁䵁䅁䅁权㕃兂䅁权歁杂䅁允䅁䅁䅅䅁䭁䉁䕁䅁䵁䅉䅅䅁䑁䅁䅁睁䵁䅁䅁权奄兂䅁权流杂䅁允䅁䅁䅅䅁佁䅁䅯䅁㑁䑁䅙杌祁䅁䅁䍄䉁䅁䅁睁䅁䅁䅍䅄䅁䅁䅯允䅙䅁䅯䅈䅙䅁䅅䅁䉁䅁䅁权灃䅃䅁䍄䉁䅁䅁睁䅁䅁䅍䅄䅁䅁䅯䅗䅕䅁䅯䅈䅙䅁䅅䅁䉁䅁䅁权慂杂䅁䍄䉁䅁䅁睁䅁䅁䅍䅄䅁䅁䅯杙䅕䅁䅯䅇䅙䅁䅅䅁䉁䅁䅁权㕁杂䅁䍄䉁䅁䅁睁䅁䅁䅍䅄䅁䅁䅯村䅕䅁䅯䅊䅙䅁䅅䅁䉁䅁䅁权允䅂䅁䍄䉁䅁䅁䅂䅁䅁䅍䅄䅁䅁䅯䅅䅙䅁䅯睈䅙䅁䅯䅉䅙䅁䅅䅁䉁䅁䅁权佂杂䅁䍄䉁䅁䅁睁䅁䅁䅍䅄䅁䅁䅯杤䅕䅁䅯杊䅙䅁䅅䅁䉁䅁䅁杄䵁䅁䅁兏㉁䍁䄴兏㉁䅁䅁䍄䉁䅁䅁睁䅁䅁䅍䅄䅁䅁䅯杔䅕䅁䅯杇䅙䅁䅅䅁䉁䅁䅁权䑄杂䅁䍄䉁䅁䅁睁䅁䅁䅍䅄䅁䅁䅯䄱䅑䅁䅯䅇䅙䅁䅅䅁䉁䅁䅁权䭂杂䅁䍄䉁䅁䅁睁䅁䅁䅍䅄䅁䅁䅯䅮䅑䅁䅯杈䅙䅁䅅䅁䉁䅁䅁权啂杂䅁䍄䉁䅁䅁睁䅁䅁䅍䅄䅁䅁䅯䅋䅕䅁䅯䅊䅙䅁䅅䅁䉁䅁䅁权㙃睂䅁䍄䉁䅁䅁睁䅁䅁䅍䅄䅁䅁䅯睅䅁䅁䅯杇䅙䅁䅅䅁䉁䅁䅁权扁杂䅁䍄䉁䅁䅁睁䅁䅁䅍䅄䅁䅁䅯睹䅕䅁䅯杈䅙䅁䅅䅁䉁䅁䅁权䙂杂䅁䍄䉁䅁䅁睁䅁䅁䅍䅄䅁䅁䅯杁䅕䅁䅯杇䅙䅁䅅䅁䉁䅁䅁权䍄杂䅁䍄䉁䅁䅁䅂䅁䅁䅍䅄䅁䅁䅯儰䅕䅁䅯睈䅙䅁䅯䅉䅙䅁䅅䅁䉁䅁䅁权㙂杂䅁䍄䉁䅁䅁睁䅁䅁䅍䅄䅁䅁䅯兵䅕䅁䅯䅈䅙䅁䅅䅁䉁䅁䅁权偄杂䅁䍄䉁䅁䅁睁䅁䅁䅍䅄䅁䅁䅯眱䅕䅁䅯杈䅙䅁䅅䅁䉁䅁䅁权㉂杂䅁䍄䉁䅁䅁睁䅁䅁䅍䅄䅁䅁䅯䅶䅕䅁䅯杈䅙䅁䅅䅁䉁䅁䅁权湃杂䅁䍄䉁䅁䅁䅂䅁䅁䅍䅄䅁䅁䅯条䅕䅁䅯睈䅙䅁䅯䅉䅙䅁䅅䅁䉁䅁䅁权䵂杂䅁䍄䉁䅁䅁睁䅁䅁䅍䅄䅁䅁䅯杬䅑䅁䅯䅈䅙䅁䅅䅁䉁䅁䅁权捁睂䅁䍄䉁䅁䅁睁䅁䅁䅍䅄䅁䅁䅯䄱䅕䅁䅯䅈䅙䅁䅅䅁䉁䅁䅁权煁杂䅁䍄䉁䅁䅁睁䅁䅁䅍䅄䅁䅁䅯䅱䅕䅁䅯杊䅙䅁䅅䅁䉁䅁䅁杄䵁䅁䅁兏ㅁ䍁䄴䅎ㅁ䅁䅁䍄䉁䅁䅁睁䅁䅁䅍䅄䅁䅁䅯䅬䅕䅁䅯杈䅙䅁䅅䅁䉁䅁䅁权㍂杂䅁䍄䉁䅁䅁睁䅁䅁䅍䅄䅁䅁䅯儸䅑䅁䅯䅇䅙䅁䅅䅁䉁䅁䅁权㡂杂䅁䍄䉁䅁䅁睁䅁䅁䅍䅄䅁䅁䅯杴䅕䅁䅯䅇䅙䅁䅅䅁䉁䅁䅁权䭂杂䅁䍄䉁䅁䅁睁䅁䅁䅍䅄䅁䅁䅯睒䅕䅁䅯䅊䅙䅁䅅䅁䉁䅁䅁权塂䅃䅁䍄䉁䅁䅁䅂䅁䅁䅍䅄䅁䅁䅯儴䅑䅁䅯睈䅙䅁䅯䅉䅙䅁䅅䅁䉁䅁䅁权灄杂䅁䍄䉁䅁䅁䅂䅁䅁䅍䅄䅁䅁䅯朵䅑䅁䅯睈䅙䅁䅯䅉䅙䅁䅅䅁䉁䅁䅁权塂睂䅁䍄䉁䅁䅁睁䅁䅁䅍䅄䅁䅁䅯睧䅕䅁䅯杇䅙䅁䅅䅁䉁䅁䅁权㝂杂䅁䍄䉁䅁䅁睁䅁䅁䅍䅄䅁䅁䅯关䅑䅁䅯䅇䅙䅁䅅䅁䉁䅁䅁权䅂杂䅁䍄䉁䅁䅁睁䅁䅁䅍䅄䅁䅁䅯䅷䅑䅁䅯杈䅙䅁䅅䅁䉁䅁䅁权䡄杂䅁䍄䉁䅁䅁睁䅁䅁䅍䅄䅁䅁䅯杁䅙䅁䅯䅈䅙䅁䅅䅁䉁䅁䅁权偄杂䅁䍄䉁䅁䅁睁䅁䅁䅍䅄䅁䅁䅯睶䅕䅁䅯䅇䅙䅁䅅䅁䉁䅁䅁权䅂杂䅁䍄䉁䅁䅁睁䅁䅁䅍䅄䅁䅁䅯兂䅕䅁䅯䅈䅙䅁䅅䅁䉁䅁䅁权婂杂䅁䍄䉁䅁䅁睁䅁䅁䅍䅄䅁䅁䅯睺䅕䅁䅯杇䅙䅁䅅䅁䉁䅁䅁权乄杂䅁䍄䉁䅁䅁睁䅁䅁䅍䅄䅁䅁䅯眰䅕䅁䅯䅊䅙䅁䅅䅁䉁䅁䅁权睁䅃䅁䍄䉁䅁䅁睁䅁䅁䅍䅄䅁䅁䅯元䅕䅁䅯䅊䅙䅁䅅䅁䉁䅁䅁权流睂䅁䍄䉁䅁䅁䅂䅁䅁䅍䅄䅁䅁䅯䅁䅕䅁䅯睈䅙䅁䅯䅉䅙䅁䅅䅁䉁䅁䅁权䙃睂䅁䍄䉁䅁䅁睁䅁䅁䅍䅄䅁䅁䅯睄䅙䅁䅯䅊䅙䅁䅅䅁䉁䅁䅁权䭁䅃䅁䍄䉁䅁䅁睁䅁䅁䅍䅄䅁䅁䅯兡䅕䅁䅯䅈䅙䅁䅅䅁䉁䅁䅁权杁䅃䅁䍄䉁䅁䅁睁䅁䅁䅍䅄䅁䅁䅯杫䅑䅁䅯杊䅙䅁䅅䅁䉁䅁䅁杄䵁䅁䅁睎睁䍁䄴䅍ㅁ䅁䅁䍄䉁䅁䅁睁䅁䅁䅍䅄䅁䅁䅯䅉䅕䅁䅯杈䅙䅁䅅䅁䉁䅁䅁权祂杂䅁䍄䉁䅁䅁睁䅁䅁䅍䅄䅁䅁䅯䅷䅕䅁䅯䅊䅙䅁䅅䅁䉁䅁䅁权允䅂䅁䍄䉁䅁䅁睁䅁䅁䅍䅄䅁䅁䅯䅇䅕䅁䅯杊䅙䅁䅅䅁䉁䅁䅁杄佁䅁䅁免睁䑁䅅杌㕁䑁䅣䅁䵁䅉䅅䅁䑁䅁䅁睁䵁䅁䅁权䩂兂䅁权歁杂䅁允䅁䅁䅅䅁䭁䝁䝯䅁䵁䅉䅅䅁䑁䅁䅁睁䵁䅁䅁权煃䅂䅁权慁杂䅁允䅁䅁䅅䅁䭁䵁䜰䅁䵁䅉䅅䅁䑁䅁䅁睁䵁䅁䅁权湄䅂䅁权慁杂䅁允䅁䅁䅅䅁䭁䑁䜴䅁䵁䅉䅅䅁䑁䅁䅁睁䵁䅁䅁权㑃兂䅁权敁杂䅁允䅁䅁䅅䅁䭁䵁䡕䅁䵁䅉䅅䅁䑁䅁䅁睁䵁䅁䅁权䝁兂䅁权流杂䅁允䅁䅁䅅䅁佁䅁䅷䅁㑁䑁䅧杌㕁䑁䅅䅁䵁䅉䅅䅁䑁䅁䅁睁䵁䅁䅁权卄䅂䅁权歁杂䅁允䅁䅁䅅䅁䭁䉁䕁䅁䵁䅉䅅䅁䑁䅁䅁睁䵁䅁䅁权⭂兂䅁权歁杂䅁允䅁䅁䅅䅁䭁䉁䕁䅁䵁䅉䅅䅁䑁䅁䅁睁䵁䅁䅁权浂兂䅁权奁杂䅁允䅁䅁䅅䅁䭁䡁䝷䅁䵁䅉䅅䅁䑁䅁䅁睁䵁䅁䅁权獃兂䅁权流杂䅁允䅁䅁䅅䅁佁䅁䅷䅁㑁䑁䅉杌穁䑁䅧䅁䵁䅉䅅䅁䑁䅁䅁睁䵁䅁䅁权獃兂䅁权奁杂䅁允䅁䅁䅅䅁䭁䉁䝫䅁䵁䅉䅅䅁䑁䅁䅁睁䵁䅁䅁权㍁兂䅁权歁杂䅁允䅁䅁䅅䅁䭁䭁䝁䅁䵁䅉䅅䅁䑁䅁䅁睁䵁䅁䅁权㙄兂䅁权奁杂䅁允䅁䅁䅅䅁䭁䡁䝷䅁䵁䅉䅅䅁䑁䅁䅁睁䵁䅁䅁权䵄兂䅁权奁杂䅁允䅁䅁䅅䅁䭁䝁䜸䅁䵁䅉䅅䅁䑁䅁䅁睁䵁䅁䅁权ぃ兂䅁权歁杂䅁允䅁䅁䅅䅁䭁偁䝙䅁䵁䅉䅅䅁䑁䅁䅁睁䵁䅁䅁权硂兂䅁权敁杂䅁允䅁䅁䅅䅁䭁佁䝙䅁䵁䅉䅅䅁䑁䅁䅁睁䵁䅁䅁权流兂䅁权奁杂䅁允䅁䅁䅅䅁䭁䕁䝑䅁䵁䅉䅅䅁䑁䅁䅁睁䵁䅁䅁权啂兂䅁权捁杂䅁允䅁䅁䅅䅁䭁䕁䡙䅁䵁䅉䅅䅁䑁䅁䅁睁䵁䅁䅁权䝂兂䅁权歁杂䅁允䅁䅁䅅䅁䭁䑁䡍䅁䵁䅉䅅䅁䑁䅁䅁睁䵁䅁䅁权䝃兂䅁权奁杂䅁允䅁䅁䅅䅁䭁䉁䝫䅁䵁䅉䅅䅁䕁䅁䅁睁䵁䅁䅁权杄䅂䅁权晁杂䅁权杁杂䅁允䅁䅁䅅䅁䭁䍁䥯䅁䵁䅉䅅䅁䑁䅁䅁睁䵁䅁䅁权佃兂䅁权捁杂䅁允䅁䅁䅅䅁䭁䍁䜴䅁䵁䅉䅅䅁䕁䅁䅁睁䵁䅁䅁权㙃兂䅁权晁杂䅁权杁杂䅁允䅁䅁䅅䅁䭁佁䡕䅁䵁䅉䅅䅁䕁䅁䅁睁䵁䅁䅁权呃兂䅁权晁杂䅁权杁杂䅁允䅁䅁䅅䅁䭁䅁䥑䅁䵁䅉䅅䅁䑁䅁䅁睁䵁䅁䅁权時兂䅁权歁杂䅁允䅁䅁䅅䅁䭁䡁䥍䅁䵁䅉䅅䅁䑁䅁䅁睁䵁䅁䅁权䍄兂䅁权奁杂䅁允䅁䅁䅅䅁䭁䡁䝷䅁䵁䅉䅅䅁䑁䅁䅁睁䵁䅁䅁权䡂兂䅁权慁杂䅁允䅁䅁䅅䅁䭁䵁䝍䅁䵁䅉䅅䅁䑁䅁䅁睁䵁䅁䅁权允兂䅁权慁杂䅁允䅁䅁䅅䅁䭁䍁䜰䅁䵁䅉䅅䅁䑁䅁䅁睁䵁䅁䅁权䥃兂䅁权慁杂䅁允䅁䅁䅅䅁䭁䙁䝫䅁䵁䅉䅅䅁䑁䅁䅁睁䵁䅁䅁权噂兂䅁权歁杂䅁允䅁䅁䅅䅁䭁䕁䡁䅁䵁䅉䅅䅁䑁䅁䅁睁䵁䅁䅁权䍂兂䅁权奁杂䅁允䅁䅁䅅䅁䭁䡁䝷䅁䵁䅉䅅䅁䑁䅁䅁睁䵁䅁䅁权桄䅂䅁权慁杂䅁允䅁䅁䅅䅁䭁䉁䝳䅁䵁䅉䅅䅁䑁䅁䅁睁䵁䅁䅁权汁兂䅁权慁杂䅁允䅁䅁䅅䅁䭁䉁䝳䅁䵁䅉䅅䅁䑁䅁䅁睁䵁䅁䅁权㍃䅂䅁权流杂䅁允䅁䅁䅅䅁佁䅁䅷䅁㕁䑁䅕杌㉁䑁䅉䅁䵁䅉䅅䅁䑁䅁䅁睁䵁䅁䅁权㡄兂䅁权慁杂䅁允䅁䅁䅅䅁䭁䑁䝷䅁䵁䅉䅅䅁䕁䅁䅁睁䵁䅁䅁权乄䅂䅁权晁杂䅁权杁杂䅁允䅁䅁䅅䅁䭁䕁䡷䅁䵁䅉䅅䅁䕁䅁䅁睁䵁䅁䅁权時兂䅁权晁杂䅁权杁杂䅁允䅁䅁䅅䅁䭁䥁䡁䅁䵁䅉䅅䅁䕁䅁䅁睁䵁䅁䅁权䱁杂䅁权晁杂䅁权杁杂䅁允䅁䅁䅅䅁䭁䕁䝷䅁䵁䅉䅅䅁䑁䅁䅁睁䵁䅁䅁权歁兂䅁权敁杂䅁允䅁䅁䅅䅁䭁䑁䝑䅁䵁䅉䅅䅁䕁䅁䅁睁䵁䅁䅁权灄䅂䅁权晁杂䅁权杁杂䅁允䅁䅁䅅䅁䭁䵁䥯䅁䵁䅉䅅䅁䑁䅁䅁睁䵁䅁䅁权晃兂䅁权捁杂䅁允䅁䅁䅅䅁䭁䡁䝳䅁䵁䅉䅅䅁䑁䅁䅁睁䵁䅁䅁权㥃兂䅁权奁杂䅁允䅁䅁䅅䅁䭁䑁䜰䅁䵁䅉䅅䅁䑁䅁䅁睁䵁䅁䅁权䭄䅂䅁权歁杂䅁允䅁䅁䅅䅁䭁䅁䡣䅁䵁䅉䅅䅁䕁䅁䅁睁䵁䅁䅁权䵃䅂䅁权晁杂䅁权杁杂䅁允䅁䅁䅅䅁䭁䍁䜸䅁䵁䅉䅅䅁䑁䅁䅁睁䵁䅁䅁权婃兂䅁权流杂䅁允䅁䅁䅅䅁佁䅁䅷䅁㕁䑁䅑杌硁䑁䅉䅁䵁䅉䅅䅁䑁䅁䅁睁䵁䅁䅁权佃䅂䅁权敁杂䅁允䅁䅁䅅䅁䭁䉁䡑䅁䵁䅉䅅䅁䑁䅁䅁睁䵁䅁䅁权䡁杂䅁权歁杂䅁允䅁䅁䅅䅁䭁䩁䤰䅁䵁䅉䅅䅁䑁䅁䅁睁䵁䅁䅁权允兂䅁权捁杂䅁允䅁䅁䅅䅁䭁䙁䜰䅁䵁䅉䅅䅁䑁䅁䅁睁䵁䅁䅁权灃兂䅁权捁杂䅁允䅁䅁䅅䅁䭁䥁䝳䅁䵁䅉䅅䅁䑁䅁䅁睁䵁䅁䅁权い兂䅁权奁杂䅁允䅁䅁䅅䅁䭁䍁䝫䅁䵁䅉䅅䅁䑁䅁䅁睁䵁䅁䅁权硁兂䅁权捁杂䅁允䅁䅁䅅䅁䭁䱁䜰䅁䵁䅉䅅䅁䑁䅁䅁睁䵁䅁䅁权䱂兂䅁权敁杂䅁允䅁䅁䅅䅁䭁䝁䡑䅁䵁䅉䅅䅁䑁䅁䅁睁䵁䅁䅁权䝄䅂䅁权奁杂䅁允䅁䅁䅅䅁䭁䑁䝫䅁䵁䅉䅅䅁䑁䅁䅁睁䵁䅁䅁权乂兂䅁权慁杂䅁允䅁䅁䅅䅁䭁䍁䝳䅁䵁䅉䅅䅁䑁䅁䅁睁䵁䅁䅁权权䅂䅁权捁杂䅁允䅁䅁䅅䅁䭁䩁䜴䅁䵁䅉䅅䅁䑁䅁䅁睁䵁䅁䅁权啂兂䅁权敁杂䅁允䅁䅁䅅䅁䭁佁䝉䅁䵁䅉䅅䅁䑁䅁䅁睁䵁䅁䅁权穄兂䅁权流杂䅁允䅁䅁䅅䅁佁䅁䄴䅁硁䑁䅅䅎畁䑁䅉睍䅁䅁杷允䅁䅁䅍䅁䑁䅁䅷䅁䭁䝁䙣䅁䭁䉁䝧䅁䉁䅁䅁允䅁䅁䅯克䅙䅁杷允䅁䅁䅑䅁䑁䅁䅷䅁䭁佁䔸䅁䭁䉁䜸䅁䭁䍁䝁䅁䉁䅁䅁允䅁䅁䅯兪䅣䅁杷允䅁䅁䅍䅁䑁䅁䅷䅁䭁佁䘰䅁䭁䍁䝙䅁䉁䅁䅁允䅁䅁䄴杄䅁䑁䅅䅍㑁䍁䄴睍㑁䅁䅁䍄䉁䅁䅁䅂䅁䅁䅍䅄䅁䅁䅯兵䅕䅁䅯睈䅙䅁䅯䅉䅙䅁䅅䅁䉁䅁䅁权允睂䅁䍄䉁䅁䅁睁䅁䅁䅍䅄䅁䅁䅯眫䅑䅁䅯杈䅙䅁䅅䅁䉁䅁䅁权元杂䅁䍄䉁䅁䅁䅂䅁䅁䅍䅄䅁䅁䅯兘䅕䅁䅯睈䅙䅁䅯䅉䅙䅁䅅䅁䉁䅁䅁权㡃杂䅁䍄䉁䅁䅁睁䅁䅁䅍䅄䅁䅁䅯杅䅙䅁䅯䅈䅙䅁䅅䅁䉁䅁䅁权楂杂䅁䍄䉁䅁䅁睁䅁䅁䅍䅄䅁䅁䅯权䅙䅁䅯杊䅙䅁䅅䅁䉁䅁䅁杄䵁䅁䅁兏㉁䍁䄴杍穁䅁䅁䍄䉁䅁䅁睁䅁䅁䅍䅄䅁䅁䅯兩䅑䅁䅯杊䅙䅁䅅䅁䉁䅁䅁杄䵁䅁䅁兎祁䍁䄴䅏㑁䅁䅁䍄䉁䅁䅁睁䅁䅁䅍䅄䅁䅁䅯䅪䅕䅁䅯杇䅙䅁䅅䅁䉁䅁䅁权敂杂䅁䍄䉁䅁䅁睁䅁䅁䅍䅄䅁䅁䅯䅙䅕䅁䅯杇䅙䅁䅅䅁䉁䅁䅁权乄杂䅁䍄䉁䅁䅁睁䅁䅁䅍䅄䅁䅁䅯杫䅕䅁䅯杇䅙䅁䅅䅁䉁䅁䅁权䅂杂䅁䍄䉁䅁䅁䅂䅁䅁䅍䅄䅁䅁䅯儸䅕䅁䅯睈䅙䅁䅯䅉䅙䅁䅅䅁䉁䅁䅁权㉁睂䅁䍄䉁䅁䅁睁䅁䅁䅍䅄䅁䅁䅯儵䅑䅁䅯杊䅙䅁䅅䅁䉁䅁䅁杄䵁䅁䅁䅏㍁䍁䄴免ぁ䅁䅁䍄䉁䅁䅁睁䅁䅁䅍䅄䅁䅁䅯儶䅕䅁䅯䅈䅙䅁䅅䅁䉁䅁䅁权ㅂ睂䅁䍄䉁䅁䅁睁䅁䅁䅍䅄䅁䅁䅯䅸䅕䅁䅯䅈䅙䅁䅅䅁䉁䅁䅁权婂杂䅁䍄䉁䅁䅁睁䅁䅁䅍䅄䅁䅁䅯睖䅕䅁䅯杈䅙䅁䅅䅁䉁䅁䅁权䩂杂䅁䍄䉁䅁䅁睁䅁䅁䅍䅄䅁䅁䅯儯䅑䅁䅯䅈䅙䅁䅅䅁䉁䅁䅁权獄杂䅁䍄䉁䅁䅁睁䅁䅁䅍䅄䅁䅁䅯睑䅕䅁䅯杇䅙䅁䅅䅁䉁䅁䅁权扁杂䅁䍄䉁䅁䅁睁䅁䅁䅍䅄䅁䅁䅯䅑䅕䅁䅯杇䅙䅁䅅䅁䉁䅁䅁权䅂杂䅁䍄䉁䅁䅁睁䅁䅁䅍䅄䅁䅁䅯兏䅕䅁䅯䅈䅙䅁䅅䅁䉁䅁䅁权慄杂䅁䍄䉁䅁䅁睁䅁䅁䅍䅄䅁䅁䅯䅸䅕䅁䅯杈䅙䅁䅅䅁䉁䅁䅁权穃杂䅁䍄䉁䅁䅁睁䅁䅁䅍䅄䅁䅁䅯兆䅕䅁䅯䅈䅙䅁䅅䅁䉁䅁䅁权䱃杂䅁䍄䉁䅁䅁睁䅁䅁䅍䅄䅁䅁䅯兄䅕䅁䅯䅊䅙䅁䅅䅁䉁䅁䅁权䥁睂䅁䍄䉁䅁䅁睁䅁䅁䅍䅄䅁䅁䅯杗䅕䅁䅯䅊䅙䅁䅅䅁䉁䅁䅁权獁杂䅁䍄䉁䅁䅁睁䅁䅁䅍䅄䅁䅁䅯眳䅑䅁䅯杇䅙䅁䅅䅁䉁䅁䅁权⭁杂䅁䍄䉁䅁䅁䅂䅁䅁䅍䅄䅁䅁䅯䅊䅕䅁䅯睈䅙䅁䅯䅉䅙䅁䅅䅁䉁䅁䅁权䵂杂䅁䍄䉁䅁䅁睁䅁䅁䅍䅄䅁䅁䅯术䅑䅁䅯䅇䅙䅁䅅䅁䉁䅁䅁权䕂杂䅁䍄䉁䅁䅁睁䅁䅁䅍䅄䅁䅁䅯䅰䅕䅁䅯䅊䅙䅁䅅䅁䉁䅁䅁权慃䅃䅁䍄䉁䅁䅁䅂䅁䅁䅍䅄䅁䅁䅯睧䅕䅁䅯睈䅙䅁䅯䅉䅙䅁䅅䅁䉁䅁䅁权䝃杂䅁䍄䉁䅁䅁睁䅁䅁䅍䅄䅁䅁䅯睅䅁䅁䅯杉䅙䅁䅅䅁䉁䅁䅁权允䅂䅁䍄䉁䅁䅁睁䅁䅁䅍䅄䅁䅁䅯杈䅕䅁䅯杊䅙䅁䅅䅁䉁䅁䅁杄䭁䅁䅁䅎㉁䍁䄴睎䅁䅁杷允䅁䅁䅑䅁䑁䅁䅷䅁䭁䕁䙕䅁䭁䉁䜸䅁䭁䍁䝁䅁䉁䅁䅁允䅁䅁䅯来䅙䅁杷允䅁䅁䅍䅁䑁䅁䅷䅁䭁䱁䕑䅁䭁䍁䝙䅁䉁䅁䅁允䅁䅁䄴䅄䅁䑁䅧睎畁䑁䅉䅎䅁䅁杷允䅁䅁䅑䅁䑁䅁䅷䅁䭁䅁䜴䅁䭁䉁䜸䅁䭁䍁䝁䅁䉁䅁䅁允䅁䅁䅯眲䅣䅁杷允䅁䅁䅑䅁䑁䅁䅷䅁䭁䵁䙫䅁䭁䉁䜸䅁䭁䍁䝁䅁䉁䅁䅁允䅁䅁䅯朰䅣䅁杷允䅁䅁䅍䅁䑁䅁䅷䅁䭁䥁䙑䅁䭁䍁䝑䅁䉁䅁䅁允䅁䅁䅯睗䅣䅁杷允䅁䅁䅑䅁䑁䅁䅷䅁䭁䡁䙍䅁䭁䉁䜸䅁䭁䍁䝁䅁䉁䅁䅁允䅁䅁䅯睅䅣䅁杷允䅁䅁䅍䅁䑁䅁䅷䅁䭁䅁䙳䅁䭁䍁䝙䅁䉁䅁䅁允䅁䅁䄴杄䅁䑁䅅䅍祁䍁䄴兏祁䅁䅁䍄䉁䅁䅁睁䅁䅁䅍䅄䅁䅁䅯朶䅕䅁䅯杇䅙䅁䅅䅁䉁䅁䅁权䱂杂䅁䍄䉁䅁䅁睁䅁䅁䅍䅄䅁䅁䅯䄵䅕䅁䅯杈䅙䅁䅅䅁䉁䅁䅁权ぁ杂䅁䍄䉁䅁䅁睁䅁䅁䅍䅄䅁䅁䅯杳䅕䅁䅯䅈䅙䅁䅅䅁䉁䅁䅁权潂睂䅁䍄䉁䅁䅁睁䅁䅁䅍䅄䅁䅁䅯䄷䅑䅁䅯杊䅙䅁䅅䅁䉁䅁䅁杄䵁䅁䅁䅏穁䍁䄴睍㑁䅁䅁䍄䉁䅁䅁睁䅁䅁䅍䅄䅁䅁䅯杸䅕䅁䅯杈䅙䅁䅅䅁䉁䅁䅁权浃睂䅁䍄䉁䅁䅁睁䅁䅁䅍䅄䅁䅁䅯儸䅑䅁䅯杈䅙䅁䅅䅁䉁䅁䅁权䍃杂䅁䍄䉁䅁䅁睁䅁䅁䅍䅄䅁䅁䅯睊䅕䅁䅯䅈䅙䅁䅅䅁䉁䅁䅁权慂杂䅁䍄䉁䅁䅁睁䅁䅁䅍䅄䅁䅁䅯睮䅑䅁䅯杇䅙䅁䅅䅁䉁䅁䅁权扁杂䅁䍄䉁䅁䅁睁䅁䅁䅍䅄䅁䅁䅯杯䅕䅁䅯䅇䅙䅁䅅䅁䉁䅁䅁权䭂杂䅁䍄䉁䅁䅁睁䅁䅁䅍䅄䅁䅁䅯䅋䅕䅁䅯杊䅙䅁䅅䅁䉁䅁䅁杄䵁䅁䅁䅎㑁䍁䄴䅎祁䅁䅁䍄䉁䅁䅁睁䅁䅁䅍䅄䅁䅁䅯儵䅑䅁䅯䅊䅙䅁䅅䅁䉁䅁䅁权䥁睂䅁䍄䉁䅁䅁睁䅁䅁䅍䅄䅁䅁䅯睄䅙䅁䅯杈䅙䅁䅅䅁䉁䅁䅁权歄杂䅁䍄䉁䅁䅁睁䅁䅁䅍䅄䅁䅁䅯䅃䅕䅁䅯杈䅙䅁䅅䅁䉁䅁䅁权奁䅃䅁䍄䉁䅁䅁睁䅁䅁䅍䅄䅁䅁䅯睴䅑䅁䅯杇䅙䅁䅅䅁䉁䅁䅁权㝂杂䅁䍄䉁䅁䅁睁䅁䅁䅍䅄䅁䅁䅯內䅕䅁䅯䅊䅙䅁䅅䅁䉁䅁䅁权穃䅃䅁䍄䉁䅁䅁睁䅁䅁䅍䅄䅁䅁䅯朰䅑䅁䅯杈䅙䅁䅅䅁䉁䅁䅁权慃杂䅁䍄䉁䅁䅁睁䅁䅁䅍䅄䅁䅁䅯眹䅑䅁䅯杇䅙䅁䅅䅁䉁䅁䅁权時杂䅁䍄䉁䅁䅁睁䅁䅁䅍䅄䅁䅁䅯䅲䅕䅁䅯杇䅙䅁䅅䅁䉁䅁䅁权扁杂䅁䍄䉁䅁䅁睁䅁䅁䅍䅄䅁䅁䅯杵䅕䅁䅯杈䅙䅁䅅䅁䉁䅁䅁权⽄杂䅁䍄䉁䅁䅁睁䅁䅁䅍䅄䅁䅁䅯兂䅕䅁䅯䅇䅙䅁䅅䅁䉁䅁䅁权㡂杂䅁䍄䉁䅁䅁睁䅁䅁䅍䅄䅁䅁䅯睈䅕䅁䅯䅈䅙䅁䅅䅁䉁䅁䅁权楂杂䅁䍄䉁䅁䅁睁䅁䅁䅍䅄䅁䅁䅯䅃䅕䅁䅯䅈䅙䅁䅅䅁䉁䅁䅁权ㅂ睂䅁䍄䉁䅁䅁睁䅁䅁䅍䅄䅁䅁䅯䅉䅕䅁䅯杇䅙䅁䅅䅁䉁䅁䅁权㥁杂䅁䍄䉁䅁䅁睁䅁䅁䅍䅄䅁䅁䅯䅙䅕䅁䅯䅊䅙䅁䅅䅁䉁䅁䅁权㥄睂䅁䍄䉁䅁䅁睁䅁䅁䅍䅄䅁䅁䅯䅹䅑䅁䅯杈䅙䅁䅅䅁䉁䅁䅁权ぁ杂䅁䍄䉁䅁䅁睁䅁䅁䅍䅄䅁䅁䅯睈䅕䅁䅯杊䅙䅁䅅䅁䉁䅁䅁杄䵁䅁䅁䅏㕁䍁䄴兏㕁䅁䅁䍄䉁䅁䅁睁䅁䅁䅍䅄䅁䅁䅯朱䅕䅁䅯杊䅙䅁䅅䅁䉁䅁䅁杄䭁䅁䅁睎㕁䍁䄴䅏䅁䅁杷允䅁䅁䅑䅁䑁䅁䅷䅁䭁䩁䔸䅁䭁䉁䜸䅁䭁䍁䝁䅁䉁䅁䅁允䅁䅁䅯睈䅧䅁杷允䅁䅁䅍䅁䑁䅁䅷䅁䭁䅁䘸䅁䭁䍁䝑䅁䉁䅁䅁允䅁䅁䅯䅴䅣䅁杷允䅁䅁䅍䅁䑁䅁䅷䅁䭁䱁䙉䅁䭁䉁䝯䅁䉁䅁䅁允䅁䅁䅯児䅙䅁杷允䅁䅁䅑䅁䑁䅁䅷䅁䭁佁䙕䅁䭁䉁䜸䅁䭁䍁䝁䅁䉁䅁䅁允䅁䅁䅯䅭䅧䅁杷允䅁䅁䅍䅁䑁䅁䅷䅁䭁䉁䘰䅁䭁䉁䝷䅁䉁䅁䅁允䅁䅁䅯兔䅙䅁杷允䅁䅁䅍䅁䑁䅁䅷䅁䭁䡁䙑䅁䭁䉁䜴䅁䉁䅁䅁允䅁䅁䅯䅰䅙䅁杷允䅁䅁䅍䅁䑁䅁䅷䅁䭁䉁䘰䅁䭁䍁䝑䅁䉁䅁䅁允䅁䅁䅯兔䅧䅁杷允䅁䅁䅍䅁䑁䅁䅷䅁䭁䱁䙧䅁䭁䍁䝙䅁䉁䅁䅁允䅁䅁䄴䅄䅁䑁䅧兏畁䑁䅕䅏䅁䅁杷允䅁䅁䅍䅁䑁䅁䅷䅁䭁䵁䙙䅁䭁䉁䝯䅁䉁䅁䅁允䅁䅁䅯䅑䅙䅁杷允䅁䅁䅍䅁䑁䅁䅷䅁䭁䑁䙁䅁䭁䉁䝧䅁䉁䅁䅁允䅁䅁䅯兇䅙䅁杷允䅁䅁䅍䅁䑁䅁䅷䅁䭁䉁䘰䅁䭁䉁䝧䅁䉁䅁䅁允䅁䅁䅯杓䅙䅁杷允䅁䅁䅍䅁䑁䅁䅷䅁䭁偁䙍䅁䭁䉁䝷䅁䉁䅁䅁允䅁䅁䅯睒䅙䅁杷允䅁䅁䅍䅁䑁䅁䅷䅁䭁偁䕙䅁䭁䉁䜴䅁䉁䅁䅁允䅁䅁䅯䅘䅙䅁杷允䅁䅁䅍䅁䑁䅁䅷䅁䭁䝁䙣䅁䭁䍁䝙䅁䉁䅁䅁允䅁䅁䄴权䅁䑁䅧兏畁䑁䅅䅁䵁䅉䅅䅁䑁䅁䅁睁䵁䅁䅁权㝂兂䅁权敁杂䅁允䅁䅁䅅䅁䭁䝁䡑䅁䵁䅉䅅䅁䑁䅁䅁睁䵁䅁䅁权㝄䅂䅁权奁杂䅁允䅁䅁䅅䅁䭁䍁䝫䅁䵁䅉䅅䅁䑁䅁䅁睁䵁䅁䅁权䩂兂䅁权奁杂䅁允䅁䅁䅅䅁䭁䉁䝫䅁䵁䅉䅅䅁䑁䅁䅁睁䵁䅁䅁权祄兂䅁权慁杂䅁允䅁䅁䅅䅁䭁䑁䜴䅁䵁䅉䅅䅁䑁䅁䅁睁䵁䅁䅁权⽄䅂䅁权奁杂䅁允䅁䅁䅅䅁䭁䕁䝑䅁䵁䅉䅅䅁䕁䅁䅁睁䵁䅁䅁权祄䅂䅁权晁杂䅁权杁杂䅁允䅁䅁䅅䅁䭁䕁䜴䅁䵁䅉䅅䅁䑁䅁䅁睁䵁䅁䅁权䍃兂䅁权敁杂䅁允䅁䅁䅅䅁䭁䉁䥉䅁䵁䅉䅅䅁䑁䅁䅁睁䵁䅁䅁权奄䅂䅁权捁杂䅁允䅁䅁䅅䅁䭁䍁䝳䅁䵁䅉䅅䅁䕁䅁䅁睁䵁䅁䅁权塄䅂䅁权晁杂䅁权杁杂䅁允䅁䅁䅅䅁䭁佁䝕䅁䵁䅉䅅䅁䑁䅁䅁睁䵁䅁䅁权獄䅂䅁权捁杂䅁允䅁䅁䅅䅁䭁偁䝣䅁䵁䅉䅅䅁䕁䅁䅁睁䵁䅁䅁权灃兂䅁权晁杂䅁权杁杂䅁允䅁䅁䅅䅁䭁䑁䠸䅁䵁䅉䅅䅁䑁䅁䅁睁䵁䅁䅁权䑃兂䅁权歁杂䅁允䅁䅁䅅䅁䭁䭁䝙䅁䵁䅉䅅䅁䑁䅁䅁睁䵁䅁䅁权橁兂䅁权歁杂䅁允䅁䅁䅅䅁䭁䉁䕁䅁䵁䅉䅅䅁䑁䅁䅁睁䵁䅁䅁权卂兂䅁权流杂䅁允䅁䅁䅅䅁佁䅁䄴䅁硁䑁䅁睍畁䑁䅙杍䅁䅁杷允䅁䅁䅍䅁䑁䅁䅷䅁䭁䱁䕯䅁䭁䉁䝧䅁䉁䅁䅁允䅁䅁䅯䅑䅙䅁杷允䅁䅁䅍䅁䑁䅁䅷䅁䭁䙁䙉䅁䭁䉁䝯䅁䉁䅁䅁允䅁䅁䅯䅙䅙䅁杷允䅁䅁䅑䅁䑁䅁䅷䅁䭁䥁䙷䅁䭁䉁䜸䅁䭁䍁䝁䅁䉁䅁䅁允䅁䅁䅯儲䅣䅁杷允䅁䅁䅍䅁䑁䅁䅷䅁䭁䭁䙧䅁䭁䍁䝑䅁䉁䅁䅁允䅁䅁䅯䅅䅑䅁杷允䅁䅁䅍䅁䑁䅁䅷䅁䭁䱁䕣䅁䭁䉁䝧䅁䉁䅁䅁允䅁䅁䅯兏䅙䅁杷允䅁䅁䅑䅁䑁䅁䅷䅁䭁䱁䕑䅁䭁䉁䜸䅁䭁䍁䝁䅁䉁䅁䅁允䅁䅁䅯睲䅣䅁杷允䅁䅁䅍䅁䑁䅁䅷䅁䭁䍁䙷䅁䭁䉁䝯䅁䉁䅁䅁允䅁䅁䅯睇䅙䅁杷允䅁䅁䅍䅁䑁䅁䅷䅁䭁佁䙳䅁䭁䉁䜴䅁䉁䅁䅁允䅁䅁䅯儷䅙䅁杷允䅁䅁䅑䅁䑁䅁䅷䅁䭁乁䙯䅁䭁䉁䜸䅁䭁䍁䝁䅁䉁䅁䅁允䅁䅁䅯杨䅧䅁杷允䅁䅁䅍䅁䑁䅁䅷䅁䭁䕁䙕䅁䭁䍁䝙䅁䉁䅁䅁允䅁䅁䄴䅄䅁䑁䅧䅎畁䑁䅅兎䅁䅁杷允䅁䅁䅍䅁䑁䅁䅷䅁䭁䝁䙳䅁䭁䉁䝷䅁䉁䅁䅁允䅁䅁䅯䄷䅙䅁杷允䅁䅁䅍䅁䑁䅁䅷䅁䭁佁䘴䅁䭁䍁䝙䅁䉁䅁䅁允䅁䅁䄴杂䅁䑁䅫免䅁䅁杷允䅁䅁䅍䅁䑁䅁䅷䅁䭁佁䘰䅁䭁䉁䜴䅁䉁䅁䅁允䅁䅁䅯睉䅧䅁杷允䅁䅁䅑䅁䑁䅁䅷䅁䭁佁䙉䅁䭁䉁䜸䅁䭁䍁䝁䅁䉁䅁䅁允䅁䅁䅯睏䅙䅁杷允䅁䅁䅍䅁䑁䅁䅷䅁䭁䉁䝍䅁䭁䉁䝷䅁䉁䅁䅁允䅁䅁䅯眹䅙䅁杷允䅁䅁䅍䅁䑁䅁䅷䅁䭁䭁䕷䅁䭁䉁䝷䅁䉁䅁䅁允䅁䅁䅯睐䅙䅁杷允䅁䅁䅍䅁䑁䅁䅷䅁䭁䭁䕑䅁䭁䍁䝙䅁䉁䅁䅁允䅁䅁䄴䅄䅁䑁䅕兏畁䑁䅁䅏䅁䅁杷允䅁䅁䅍䅁䑁䅁䅷䅁䭁䙁䙁䅁䭁䉁䝷䅁䉁䅁䅁允䅁䅁䅯朲䅙䅁杷允䅁䅁䅍䅁䑁䅁䅷䅁䭁䩁䕳䅁䭁䉁䝯䅁䉁䅁䅁允䅁䅁䅯睇䅙䅁杷允䅁䅁䅍䅁䑁䅁䅷䅁䭁䭁䘸䅁䭁䍁䝑䅁䉁䅁䅁允䅁䅁䅯䅅䅑䅁杷允䅁䅁䅍䅁䑁䅁䅷䅁䭁䱁䕍䅁䭁䉁䝯䅁䉁䅁䅁允䅁䅁䅯杷䅙䅁杷允䅁䅁䅍䅁䑁䅁䅷䅁䭁䱁䕳䅁䭁䉁䝧䅁䉁䅁䅁允䅁䅁䅯克䅙䅁杷允䅁䅁䅍䅁䑁䅁䅷䅁䭁佁䙧䅁䭁䉁䝷䅁䉁䅁䅁允䅁䅁䅯睹䅙䅁杷允䅁䅁䅍䅁䑁䅁䅷䅁䭁䍁䘴䅁䭁䉁䝷䅁䉁䅁䅁允䅁䅁䅯朲䅙䅁杷允䅁䅁䅍䅁䑁䅁䅷䅁䭁䅁䝷䅁䭁䉁䜴䅁䉁䅁䅁允䅁䅁䅯䅙䅧䅁杷允䅁䅁䅍䅁䑁䅁䅷䅁䭁䱁䙣䅁䭁䉁䜴䅁䉁䅁䅁允䅁䅁䅯睔䅙䅁杷允䅁䅁䅍䅁䑁䅁䅷䅁䭁䕁䙳䅁䭁䉁䝯䅁䉁䅁䅁允䅁䅁䅯睷䅙䅁杷允䅁䅁䅑䅁䑁䅁䅷䅁䭁䩁䕷䅁䭁䉁䜸䅁䭁䍁䝁䅁䉁䅁䅁允䅁䅁䅯杬䅙䅁杷允䅁䅁䅍䅁䑁䅁䅷䅁䭁偁䙣䅁䭁䉁䜴䅁䉁䅁䅁允䅁䅁䅯杨䅣䅁杷允䅁䅁䅍䅁䑁䅁䅷䅁䭁䱁䕳䅁䭁䍁䝙䅁䉁䅁䅁允䅁䅁䄴䅄䅁䑁䅣免畁䑁䅍李䅁䅁杷允䅁䅁䅍䅁䑁䅁䅷䅁䭁佁䙯䅁䭁䍁䝙䅁䉁䅁䅁允䅁䅁䄴杄䅁䑁䅅䅍㉁䍁䄴兏㍁䅁䅁䍄䉁䅁䅁睁䅁䅁䅍䅄䅁䅁䅯儲䅑䅁䅯䅇䅙䅁䅅䅁䉁䅁䅁权㡂杂䅁䍄䉁䅁䅁睁䅁䅁䅍䅄䅁䅁䅯兕䅕䅁䅯䅈䅙䅁䅅䅁䉁䅁䅁权時睂䅁䍄䉁䅁䅁睁䅁䅁䅍䅄䅁䅁䅯兔䅕䅁䅯杈䅙䅁䅅䅁䉁䅁䅁权湃杂䅁䍄䉁䅁䅁䅂䅁䅁䅍䅄䅁䅁䅯睓䅕䅁䅯睈䅙䅁䅯䅉䅙䅁䅅䅁䉁䅁䅁权求睂䅁䍄䉁䅁䅁睁䅁䅁䅍䅄䅁䅁䅯睁䅕䅁䅯䅊䅙䅁䅅䅁䉁䅁䅁权䵁䅃䅁䍄䉁䅁䅁睁䅁䅁䅍䅄䅁䅁䅯睂䅕䅁䅯䅊䅙䅁䅅䅁䉁䅁䅁权䍃睂䅁䍄䉁䅁䅁睁䅁䅁䅍䅄䅁䅁䅯公䅑䅁䅯䅇䅙䅁䅅䅁䉁䅁䅁权䕂杂䅁䍄䉁䅁䅁睁䅁䅁䅍䅄䅁䅁䅯児䅕䅁䅯䅈䅙䅁䅅䅁䉁䅁䅁权捁睂䅁䍄䉁䅁䅁睁䅁䅁䅍䅄䅁䅁䅯兤䅕䅁䅯䅇䅙䅁䅅䅁䉁䅁䅁权㥁杂䅁䍄䉁䅁䅁䅂䅁䅁䅍䅄䅁䅁䅯䅐䅕䅁䅯睈䅙䅁䅯䅉䅙䅁䅅䅁䉁䅁䅁权䝃杂䅁䍄䉁䅁䅁睁䅁䅁䅍䅄䅁䅁䅯睰䅑䅁䅯杈䅙䅁䅅䅁䉁䅁䅁权灁睂䅁䍄䉁䅁䅁睁䅁䅁䅍䅄䅁䅁䅯䅩䅕䅁䅯䅇䅙䅁䅅䅁䉁䅁䅁权㡂杂䅁䍄䉁䅁䅁睁䅁䅁䅍䅄䅁䅁䅯睩䅑䅁䅯杈䅙䅁䅅䅁䉁䅁䅁权歃杂䅁䍄䉁䅁䅁睁䅁䅁䅍䅄䅁䅁䅯兓䅕䅁䅯杈䅙䅁䅅䅁䉁䅁䅁权䩂杂䅁䍄䉁䅁䅁睁䅁䅁䅍䅄䅁䅁䅯䄹䅑䅁䅯䅊䅙䅁䅅䅁䉁䅁䅁权元䅃䅁䍄䉁䅁䅁睁䅁䅁䅍䅄䅁䅁䅯䄶䅕䅁䅯䅇䅙䅁䅅䅁䉁䅁䅁权䭂杂䅁䍄䉁䅁䅁睁䅁䅁䅍䅄䅁䅁䅯兲䅑䅁䅯杇䅙䅁䅅䅁䉁䅁䅁权䍄杂䅁䍄䉁䅁䅁睁䅁䅁䅍䅄䅁䅁䅯杊䅕䅁䅯䅊䅙䅁䅅䅁䉁䅁䅁权㥄睂䅁䍄䉁䅁䅁睁䅁䅁䅍䅄䅁䅁䅯杬䅕䅁䅯杊䅙䅁䅅䅁䉁䅁䅁杄䵁䅁䅁睎ぁ䍁䄴䅏祁䅁䅁䍄䉁䅁䅁睁䅁䅁䅍䅄䅁䅁䅯儯䅕䅁䅯杈䅙䅁䅅䅁䉁䅁䅁权佃睂䅁䍄䉁䅁䅁睁䅁䅁䅍䅄䅁䅁䅯儫䅑䅁䅯杇䅙䅁䅅䅁䉁䅁䅁权䅂杂䅁䍄䉁䅁䅁睁䅁䅁䅍䅄䅁䅁䅯䅦䅕䅁䅯䅊䅙䅁䅅䅁䉁䅁䅁权允䅂䅁䍄䉁䅁䅁睁䅁䅁䅍䅄䅁䅁䅯兵䅕䅁䅯杈䅙䅁䅅䅁䉁䅁䅁权啁睂䅁䍄䉁䅁䅁睁䅁䅁䅍䅄䅁䅁䅯关䅑䅁䅯䅊䅙䅁䅅䅁䉁䅁䅁权桃杂䅁䍄䉁䅁䅁䅂䅁䅁䅍䅄䅁䅁䅯䅓䅕䅁䅯睈䅙䅁䅯䅉䅙䅁䅅䅁䉁䅁䅁权呂䅃䅁䍄䉁䅁䅁䅂䅁䅁䅍䅄䅁䅁䅯睭䅑䅁䅯睈䅙䅁䅯䅉䅙䅁䅅䅁䉁䅁䅁权㝄睂䅁䍄䉁䅁䅁睁䅁䅁䅍䅄䅁䅁䅯杂䅙䅁䅯杊䅙䅁䅅䅁䉁䅁䅁杄䵁䅁䅁䅏㑁䍁䄴䅎㑁䅁䅁䍄䉁䅁䅁睁䅁䅁䅍䅄䅁䅁䅯睱䅑䅁䅯杇䅙䅁䅅䅁䉁䅁䅁权䍄杂䅁䍄䉁䅁䅁睁䅁䅁䅍䅄䅁䅁䅯䅎䅕䅁䅯杊䅙䅁䅅䅁䉁䅁䅁杄䵁䅁䅁李ㅁ䍁䄴睍ぁ䅁䅁䍄䉁䅁䅁睁䅁䅁䅍䅄䅁䅁䅯儳䅕䅁䅯䅇䅙䅁䅅䅁䉁䅁䅁权療杂䅁䍄䉁䅁䅁䅂䅁䅁䅍䅄䅁䅁䅯共䅑䅁䅯睈䅙䅁䅯䅉䅙䅁䅅䅁䉁䅁䅁权呄杂䅁䍄䉁䅁䅁睁䅁䅁䅍䅄䅁䅁䅯杙䅕䅁䅯杊䅙䅁䅅䅁䉁䅁䅁杄䵁䅁䅁䅏ㅁ䍁䄴兏㍁䅁䅁䍄䉁䅁䅁睁䅁䅁䅍䅄䅁䅁䅯杙䅕䅁䅯杈䅙䅁䅅䅁䉁䅁䅁权杁睂䅁䍄䉁䅁䅁䅂䅁䅁䅍䅄䅁䅁䅯具䅑䅁䅯睈䅙䅁䅯䅉䅙䅁䅅䅁䉁䅁䅁权䕄䅃䅁䍄䉁䅁䅁睁䅁䅁䅍䅄䅁䅁䅯䄴䅕䅁䅯䅊䅙䅁䅅䅁䉁䅁䅁权䱂䅃䅁䍄䉁䅁䅁睁䅁䅁䅍䅄䅁䅁䅯䅷䅑䅁䅯䅊䅙䅁䅅䅁䉁䅁䅁权牂䅃䅁䍄䉁䅁䅁睁䅁䅁䅍䅄䅁䅁䅯䅊䅕䅁䅯䅇䅙䅁䅅䅁䉁䅁䅁权㡂杂䅁䍄䉁䅁䅁䅂䅁䅁䅍䅄䅁䅁䅯䅦䅕䅁䅯睈䅙䅁䅯䅉䅙䅁䅅䅁䉁䅁䅁权㍃䅃䅁䍄䉁䅁䅁睁䅁䅁䅍䅄䅁䅁䅯䅁䅙䅁䅯䅊䅙䅁䅅䅁䉁䅁䅁权允䅂䅁䍄䉁䅁䅁睁䅁䅁䅍䅄䅁䅁䅯䅗䅕䅁䅯杈䅙䅁䅅䅁䉁䅁䅁权捂杂䅁䍄䉁䅁䅁睁䅁䅁䅍䅄䅁䅁䅯朳䅑䅁䅯䅈䅙䅁䅅䅁䉁䅁䅁权䵁睂䅁䍄䉁䅁䅁睁䅁䅁䅍䅄䅁䅁䅯允䅙䅁䅯䅊䅙䅁䅅䅁䉁䅁䅁权允䅂䅁䍄䉁䅁䅁睁䅁䅁䅍䅄䅁䅁䅯杮䅕䅁䅯杇䅙䅁䅅䅁䉁䅁䅁权䱂杂䅁䍄䉁䅁䅁睁䅁䅁䅍䅄䅁䅁䅯䅸䅕䅁䅯杇䅙䅁䅅䅁䉁䅁䅁权婂杂䅁䍄䉁䅁䅁睁䅁䅁䅍䅄䅁䅁䅯睪䅑䅁䅯䅊䅙䅁䅅䅁䉁䅁䅁权慂睂䅁䍄䉁䅁䅁睁䅁䅁䅍䅄䅁䅁䅯杂䅕䅁䅯杈䅙䅁䅅䅁䉁䅁䅁权噃杂䅁䍄䉁䅁䅁睁䅁䅁䅍䅄䅁䅁䅯村䅕䅁䅯杇䅙䅁䅅䅁䉁䅁䅁权牁杂䅁䍄䉁䅁䅁睁䅁䅁䅍䅄䅁䅁䅯䄫䅕䅁䅯䅊䅙䅁䅅䅁䉁䅁䅁权煄睂䅁䍄䉁䅁䅁䅂䅁䅁䅍䅄䅁䅁䅯杉䅕䅁䅯睈䅙䅁䅯䅉䅙䅁䅅䅁䉁䅁䅁权潄睂䅁䍄䉁䅁䅁睁䅁䅁䅍䅄䅁䅁䅯䄶䅕䅁䅯䅊䅙䅁䅅䅁䉁䅁䅁权流䅃䅁䍄䉁䅁䅁睁䅁䅁䅍䅄䅁䅁䅯杶䅕䅁䅯杈䅙䅁䅅䅁䉁䅁䅁权㍂杂䅁䍄䉁䅁䅁睁䅁䅁䅍䅄䅁䅁䅯兺䅑䅁䅯䅈䅙䅁䅅䅁䉁䅁䅁权煁睂䅁䍄䉁䅁䅁睁䅁䅁䅍䅄䅁䅁䅯眲䅑䅁䅯䅈䅙䅁䅅䅁䉁䅁䅁权㥃杂䅁䍄䉁䅁䅁睁䅁䅁䅍䅄䅁䅁䅯杁䅕䅁䅯䅇䅙䅁䅅䅁䉁䅁䅁权㕁杂䅁䍄䉁䅁䅁睁䅁䅁䅍䅄䅁䅁䅯睗䅕䅁䅯杈䅙䅁䅅䅁䉁䅁䅁权ぁ杂䅁䍄䉁䅁䅁睁䅁䅁䅍䅄䅁䅁䅯光䅕䅁䅯杊䅙䅁䅅䅁䉁䅁䅁杄䵁䅁䅁睍硁䍁䄴兏㑁䅁䅁䍄䉁䅁䅁睁䅁䅁䅍䅄䅁䅁䅯眴䅕䅁䅯杊䅙䅁䅅䅁䉁䅁䅁杄䵁䅁䅁兏㕁䍁䄴䅏㑁䅁䅁䍄䉁䅁䅁睁䅁䅁䅍䅄䅁䅁䅯睢䅕䅁䅯杇䅙䅁䅅䅁䉁䅁䅁权敂杂䅁䍄䉁䅁䅁睁䅁䅁䅍䅄䅁䅁䅯兪䅑䅁䅯杈䅙䅁䅅䅁䉁䅁䅁权浂杂䅁䍄䉁䅁䅁睁䅁䅁䅍䅄䅁䅁䅯䅥䅕䅁䅯䅇䅙䅁䅅䅁䉁䅁䅁权婁杂䅁䍄䉁䅁䅁睁䅁䅁䅍䅄䅁䅁䅯杸䅕䅁䅯䅇䅙䅁䅅䅁䉁䅁䅁权䅂杂䅁䍄䉁䅁䅁睁䅁䅁䅍䅄䅁䅁䅯䄵䅕䅁䅯䅇䅙䅁䅅䅁䉁䅁䅁权㡂杂䅁䍄䉁䅁䅁䅂䅁䅁䅍䅄䅁䅁䅯杖䅕䅁䅯睈䅙䅁䅯䅉䅙䅁䅅䅁䉁䅁䅁权䉂睂䅁䍄䉁䅁䅁睁䅁䅁䅍䅄䅁䅁䅯眯䅑䅁䅯杊䅙䅁䅅䅁䉁䅁䅁杄䵁䅁䅁兏㑁䍁䄴䅍硁䅁䅁䍄䉁䅁䅁䅂䅁䅁䅍䅄䅁䅁䅯儳䅑䅁䅯睈䅙䅁䅯䅉䅙䅁䅅䅁䉁䅁䅁权桁杂䅁䍄䉁䅁䅁睁䅁䅁䅍䅄䅁䅁䅯充䅙䅁䅯杈䅙䅁䅅䅁䉁䅁䅁权歂睂䅁䍄䉁䅁䅁睁䅁䅁䅍䅄䅁䅁䅯兦䅕䅁䅯杈䅙䅁䅅䅁䉁䅁䅁权慃杂䅁䍄䉁䅁䅁睁䅁䅁䅍䅄䅁䅁䅯兩䅕䅁䅯䅈䅙䅁䅅䅁䉁䅁䅁权呂杂䅁䍄䉁䅁䅁睁䅁䅁䅍䅄䅁䅁䅯睅䅁䅁䅯杊䅙䅁䅅䅁䉁䅁䅁杄䵁䅁䅁李㑁䍁䄴兎穁䅁䅁䍄䉁䅁䅁睁䅁䅁䅍䅄䅁䅁䅯杬䅕䅁䅯䅊䅙䅁䅅䅁䉁䅁䅁权潁杂䅁䍄䉁䅁䅁睁䅁䅁䅍䅄䅁䅁䅯杆䅙䅁䅯䅇䅙䅁䅅䅁䉁䅁䅁权灁杂䅁䍄䉁䅁䅁睁䅁䅁䅍䅄䅁䅁䅯睂䅕䅁䅯䅈䅙䅁䅅䅁䉁䅁䅁权煁杂䅁䍄䉁䅁䅁睁䅁䅁䅍䅄䅁䅁䅯朰䅑䅁䅯杇䅙䅁䅅䅁䉁䅁䅁权牁杂䅁䍄䉁䅁䅁睁䅁䅁䅍䅄䅁䅁䅯睳䅕䅁䅯䅇䅙䅁䅅䅁䉁䅁䅁权瑁杂䅁䍄䉁䅁䅁睁䅁䅁䅍䅄䅁䅁䅯䅎䅕䅁䅯䅈䅙䅁䅅䅁䉁䅁䅁权畁杂䅁䍄䉁䅁䅁睁䅁䅁䅍䅄䅁䅁䅯䅪䅑䅁䅯杇䅙䅁䅅䅁䉁䅁䅁权扁杂䅁䍄䉁䅁䅁䅂䅁䅁䅍䅄䅁䅁䅯杁䅙䅁䅯睈䅙䅁䅯䅉䅙䅁䅅䅁䉁䅁䅁权硁杂䅁䍄䉁䅁䅁睁䅁䅁䅍䅄䅁䅁䅯䅪䅑䅁䅯䅈䅙䅁䅅䅁䉁䅁䅁权祁杂䅁䍄䉁䅁䅁䅂䅁䅁䅍䅄䅁䅁䅯䅧䅕䅁䅯睈䅙䅁䅯䅉䅙䅁䅅䅁䉁䅁䅁权穁杂䅁䍄䉁䅁䅁睁䅁䅁䅍䅄䅁䅁䅯睅䅕䅁䅯杈䅙䅁䅅䅁䉁䅁䅁权ぁ杂䅁䍄䉁䅁䅁䅂䅁䅁䅍䅄䅁䅁䅯睄䅕䅁䅯睈䅙䅁䅯䅉䅙䅁䅅䅁䉁䅁䅁权ㅁ杂䅁䍄䉁䅁䅁睁䅁䅁䅍䅄䅁䅁䅯兂䅕䅁䅯杈䅙䅁䅅䅁䉁䅁䅁权慁睂䅁䍄䉁䅁䅁睁䅁䅁䅍䅄䅁䅁䅯䅓䅕䅁䅯杊䅙䅁䅅䅁䉁䅁䅁杄䭁䅁䅁兏穁䍁䄴睎䅁䅁杷允䅁䅁䅑䅁䑁䅁䅷䅁䭁䕁䘰䅁䭁䉁䜸䅁䭁䍁䝁䅁䉁䅁䅁允䅁䅁䅯李䅙䅁杷允䅁䅁䅍䅁䑁䅁䅷䅁䭁䑁䙙䅁䭁䉁䜴䅁䉁䅁䅁允䅁䅁䅯睎䅙䅁杷允䅁䅁䅑䅁䑁䅁䅷䅁䭁佁䕣䅁䭁䉁䜸䅁䭁䍁䝁䅁䉁䅁䅁允䅁䅁䅯䅏䅙䅁杷允䅁䅁䅍䅁䑁䅁䅷䅁䭁䡁䙑䅁䭁䉁䝧䅁䉁䅁䅁允䅁䅁䅯兏䅙䅁杷允䅁䅁䅑䅁䑁䅁䅷䅁䭁䭁䙷䅁䭁䉁䜸䅁䭁䍁䝁䅁䉁䅁䅁允䅁䅁䅯杏䅙䅁杷允䅁䅁䅍䅁䑁䅁䅷䅁䭁䱁䕁䅁䭁䉁䝧䅁䉁䅁䅁允䅁䅁䅯兇䅙䅁杷允䅁䅁䅑䅁䑁䅁䅷䅁䭁䱁䙅䅁䭁䉁䜸䅁䭁䍁䝁䅁䉁䅁䅁允䅁䅁䅯睏䅙䅁杷允䅁䅁䅍䅁䑁䅁䅷䅁䭁乁䕅䅁䭁䉁䝯䅁䉁䅁䅁允䅁䅁䅯䅐䅙䅁杷允䅁䅁䅍䅁䑁䅁䅷䅁䭁䥁䕷䅁䭁䉁䜴䅁䉁䅁䅁允䅁䅁䅯杍䅙䅁杷允䅁䅁䅍䅁䑁䅁䅷䅁䭁䑁䙣䅁䭁䉁䝧䅁䉁䅁䅁允䅁䅁䅯児䅙䅁杷允䅁䅁䅍䅁䑁䅁䅷䅁䭁䝁䙧䅁䭁䍁䝙䅁䉁䅁䅁允䅁䅁䄴䅄䅁䑁䅫䅎畁䑁䅙睍䅁䅁杷允䅁䅁䅍䅁䑁䅁䅷䅁䭁䥁䕷䅁䭁䍁䝙䅁䉁䅁䅁允䅁䅁䄴䅄䅁䑁䅣免畁䑁䅙睎䅁䅁杷允䅁䅁䅍䅁䑁䅁䅷䅁䭁䭁䕷䅁䭁䉁䜴䅁䉁䅁䅁允䅁䅁䅯睐䅙䅁杷允䅁䅁䅍䅁䑁䅁䅷䅁䭁䩁䘰䅁䭁䍁䝙䅁䉁䅁䅁允䅁䅁䄴杄䅁䑁䅅免硁䍁䄴䅍穁䅁䅁䍄䉁䅁䅁睁䅁䅁䅍䅄䅁䅁䅯杵䅑䅁䅯杇䅙䅁䅅䅁䉁䅁䅁权䅂杂䅁䍄䉁䅁䅁睁䅁䅁䅍䅄䅁䅁䅯䄳䅑䅁䅯䅊䅙䅁䅅䅁䉁䅁䅁权允䅂䅁䍄䉁䅁䅁睁䅁䅁䅍䅄䅁䅁䅯䅃䅙䅁䅯䅇䅙䅁䅅䅁䉁䅁䅁权瑁杂䅁䍄䉁䅁䅁睁䅁䅁䅍䅄䅁䅁䅯䄫䅑䅁䅯䅈䅙䅁䅅䅁䉁䅁䅁权䉂杂䅁䍄䉁䅁䅁睁䅁䅁䅍䅄䅁䅁䅯䅪䅑䅁䅯䅊䅙䅁䅅䅁䉁䅁䅁权䍂杂䅁䍄䉁䅁䅁睁䅁䅁䅍䅄䅁䅁䅯睅䅕䅁䅯杊䅙䅁䅅䅁䉁䅁䅁杄䵁䅁䅁䅏ぁ䍁䄴䅍ㅁ䅁䅁䍄䉁䅁䅁䅂䅁䅁䅍䅄䅁䅁䅯䅬䅑䅁䅯睈䅙䅁䅯䅉䅙䅁䅅䅁䉁䅁䅁权䑂杂䅁䍄䉁䅁䅁睁䅁䅁䅍䅄䅁䅁䅯䄯䅕䅁䅯杊䅙䅁䅅䅁䉁䅁䅁杄䵁䅁䅁兏穁䍁䄴睎㍁䅁䅁䍄䉁䅁䅁睁䅁䅁䅍䅄䅁䅁䅯睋䅕䅁䅯杈䅙䅁䅅䅁䉁䅁䅁权䝂杂䅁䍄䉁䅁䅁睁䅁䅁䅍䅄䅁䅁䅯䅭䅑䅁䅯䅇䅙䅁䅅䅁䉁䅁䅁权婁杂䅁䍄䉁䅁䅁睁䅁䅁䅍䅄䅁䅁䅯䄲䅕䅁䅯䅈䅙䅁䅅䅁䉁䅁䅁权䡂杂䅁䍄䉁䅁䅁睁䅁䅁䅍䅄䅁䅁䅯兦䅕䅁䅯䅈䅙䅁䅅䅁䉁䅁䅁权牁杂䅁䍄䉁䅁䅁䅂䅁䅁䅍䅄䅁䅁䅯睳䅕䅁䅯睈䅙䅁䅯䅉䅙䅁䅅䅁䉁䅁䅁权捃杂䅁䍄䉁䅁䅁睁䅁䅁䅍䅄䅁䅁䅯睅䅙䅁䅯杈䅙䅁䅅䅁䉁䅁䅁权䥂杂䅁䍄䉁䅁䅁睁䅁䅁䅍䅄䅁䅁䅯睖䅕䅁䅯䅈䅙䅁䅅䅁䉁䅁䅁权䩂杂䅁䍄䉁䅁䅁䅂䅁䅁䅍䅄䅁䅁䅯朲䅑䅁䅯睈䅙䅁䅯䅉䅙䅁䅅䅁䉁䅁䅁权㑁杂䅁䍄䉁䅁䅁睁䅁䅁䅍䅄䅁䅁䅯公䅑䅁䅯杇䅙䅁䅅䅁䉁䅁䅁权䱂杂䅁䍄䉁䅁䅁睁䅁䅁䅍䅄䅁䅁䅯睲䅑䅁䅯䅈䅙䅁䅅䅁䉁䅁䅁权乂杂䅁䍄䉁䅁䅁睁䅁䅁䅍䅄䅁䅁䅯睲䅑䅁䅯䅇䅙䅁䅅䅁䉁䅁䅁权䭂杂䅁䍄䉁䅁䅁睁䅁䅁䅍䅄䅁䅁䅯公䅑䅁䅯䅈䅙䅁䅅䅁䉁䅁䅁权煁杂䅁䍄䉁䅁䅁睁䅁䅁䅍䅄䅁䅁䅯䅬䅑䅁䅯杈䅙䅁䅅䅁䉁䅁䅁权偂杂䅁䍄䉁䅁䅁睁䅁䅁䅍䅄䅁䅁䅯䅱䅑䅁䅯杈䅙䅁䅅䅁䉁䅁䅁权兂杂䅁䍄䉁䅁䅁睁䅁䅁䅍䅄䅁䅁䅯共䅑䅁䅯杈䅙䅁䅅䅁䉁䅁䅁权剂杂䅁䍄䉁䅁䅁睁䅁䅁䅍䅄䅁䅁䅯東䅑䅁䅯杈䅙䅁䅅䅁䉁䅁䅁权卂杂䅁䍄䉁䅁䅁睁䅁䅁䅍䅄䅁䅁䅯兩䅕䅁䅯杈䅙䅁䅅䅁䉁䅁䅁权呂杂䅁䍄䉁䅁䅁睁䅁䅁䅍䅄䅁䅁䅯杮䅕䅁䅯䅇䅙䅁䅅䅁䉁䅁䅁权䕂杂䅁䍄䉁䅁䅁睁䅁䅁䅍䅄䅁䅁䅯公䅑䅁䅯杈䅙䅁䅅䅁䉁䅁䅁权噂杂䅁䍄䉁䅁䅁䅂䅁䅁䅍䅄䅁䅁䅯公䅑䅁䅯睈䅙䅁䅯䅉䅙䅁䅅䅁䉁䅁䅁权塂杂䅁䍄䉁䅁䅁睁䅁䅁䅍䅄䅁䅁䅯杶䅑䅁䅯杊䅙䅁䅅䅁䉁䅁䅁杄䵁䅁䅁䅏ぁ䍁䄴睎㕁䅁䅁䍄䉁䅁䅁睁䅁䅁䅍䅄䅁䅁䅯䄫䅑䅁䅯杇䅙䅁䅅䅁䉁䅁䅁权婂杂䅁䍄䉁䅁䅁睁䅁䅁䅍䅄䅁䅁䅯公䅕䅁䅯䅊䅙䅁䅅䅁䉁䅁䅁权扂杂䅁䍄䉁䅁䅁睁䅁䅁䅍䅄䅁䅁䅯䅅䅕䅁䅯杈䅙䅁䅅䅁䉁䅁䅁权摂杂䅁䍄䉁䅁䅁睁䅁䅁䅍䅄䅁䅁䅯睲䅑䅁䅯杇䅙䅁䅅䅁䉁䅁䅁权敂杂䅁䍄䉁䅁䅁睁䅁䅁䅍䅄䅁䅁䅯睲䅑䅁䅯杈䅙䅁䅅䅁䉁䅁䅁权桂杂䅁䍄䉁䅁䅁睁䅁䅁䅍䅄䅁䅁䅯朷䅑䅁䅯杊䅙䅁䅅䅁䉁䅁䅁杄䵁䅁䅁兏ㅁ䍁䄴兎㑁䅁䅁䍄䉁䅁䅁睁䅁䅁䅍䅄䅁䅁䅯杹䅑䅁䅯䅈䅙䅁䅅䅁䉁䅁䅁权䩂杂䅁䍄䉁䅁䅁睁䅁䅁䅍䅄䅁䅁䅯杺䅑䅁䅯杊䅙䅁䅅䅁䉁䅁䅁杄䵁䅁䅁兏ㅁ䍁䄴兎㉁䅁䅁䍄䉁䅁䅁睁䅁䅁䅍䅄䅁䅁䅯䅲䅕䅁䅯杈䅙䅁䅅䅁䉁䅁䅁权求杂䅁䍄䉁䅁䅁睁䅁䅁䅍䅄䅁䅁䅯䅅䅕䅁䅯杊䅙䅁䅅䅁䉁䅁䅁杄䵁䅁䅁睎㑁䍁䄴䅍硁䅁䅁䍄䉁䅁䅁睁䅁䅁䅍䅄䅁䅁䅯杭䅕䅁䅯杊䅙䅁䅅䅁䉁䅁䅁杄佁䅁䅁免睁䑁䅉杌㕁䑁䅧䅁䵁䅉䅅䅁䑁䅁䅁睁䵁䅁䅁权潃䅂䅁权奁杂䅁允䅁䅁䅅䅁䭁䉁䝫䅁䵁䅉䅅䅁䑁䅁䅁睁䵁䅁䅁权灃䅂䅁权奁杂䅁允䅁䅁䅅䅁䭁䉁䝫䅁䵁䅉䅅䅁䑁䅁䅁睁䵁䅁䅁权煃䅂䅁权奁杂䅁允䅁䅁䅅䅁䭁䕁䝑䅁䵁䅉䅅䅁䑁䅁䅁睁䵁䅁䅁权ㅃ䅂䅁权奁杂䅁允䅁䅁䅅䅁䭁䕁䝁䅁䵁䅉䅅䅁䕁䅁䅁睁䵁䅁䅁权塃兂䅁权晁杂䅁权杁杂䅁允䅁䅁䅅䅁䭁䝁䝧䅁䵁䅉䅅䅁䑁䅁䅁睁䵁䅁䅁权㑁兂䅁权敁杂䅁允䅁䅁䅅䅁䭁䝁䝕䅁䵁䅉䅅䅁䑁䅁䅁睁䵁䅁䅁权桃兂䅁权流杂䅁允䅁䅁䅅䅁佁䅁䅷䅁㑁䑁䅧杌穁䑁䅧䅁䵁䅉䅅䅁䑁䅁䅁睁䵁䅁䅁权癃䅂䅁权歁杂䅁允䅁䅁䅅䅁䭁䝁䝳䅁䵁䅉䅅䅁䑁䅁䅁睁䵁䅁䅁权剂兂䅁权慁杂䅁允䅁䅁䅅䅁䭁䝁䝷䅁䵁䅉䅅䅁䑁䅁䅁睁䵁䅁䅁权䩃䅂䅁权奁杂䅁允䅁䅁䅅䅁䭁䕁䝁䅁䵁䅉䅅䅁䑁䅁䅁睁䵁䅁䅁权㕄䅂䅁权流杂䅁允䅁䅁䅅䅁佁䅁䅷䅁㕁䑁䅁杌㑁䑁䅧䅁䵁䅉䅅䅁䑁䅁䅁睁䵁䅁䅁权䝂兂䅁权奁杂䅁允䅁䅁䅅䅁䭁䝁䜸䅁䵁䅉䅅䅁䑁䅁䅁睁䵁䅁䅁权橃䅂䅁权捁杂䅁允䅁䅁䅅䅁䭁䙁䝫䅁䵁䅉䅅䅁䑁䅁䅁睁䵁䅁䅁权乃䅂䅁权慁杂䅁允䅁䅁䅅䅁䭁䉁䝳䅁䵁䅉䅅䅁䑁䅁䅁睁䵁䅁䅁权佄䅂䅁权歁杂䅁允䅁䅁䅅䅁䭁䡁䝁䅁䵁䅉䅅䅁䑁䅁䅁睁䵁䅁䅁权䥃䅂䅁权歁杂䅁允䅁䅁䅅䅁䭁䡁䝅䅁䵁䅉䅅䅁䑁䅁䅁睁䵁䅁䅁权䙄䅂䅁权慁杂䅁允䅁䅁䅅䅁䭁䍁䝳䅁䵁䅉䅅䅁䑁䅁䅁睁䵁䅁䅁权睃䅂䅁权捁杂䅁允䅁䅁䅅䅁䭁䑁䝉䅁䵁䅉䅅䅁䑁䅁䅁睁䵁䅁䅁权乃䅂䅁权捁杂䅁允䅁䅁䅅䅁䭁䡁䝑䅁䵁䅉䅅䅁䑁䅁䅁睁䵁䅁䅁权䕃兂䅁权流杂䅁允䅁䅁䅅䅁佁䅁䅯䅁㕁䑁䅉杌㕁䅁䅁䍄䉁䅁䅁䅂䅁䅁䅍䅄䅁䅁䅯䅫䅑䅁䅯睈䅙䅁䅯䅉䅙䅁䅅䅁䉁䅁䅁权㙁杂䅁䍄䉁䅁䅁睁䅁䅁䅍䅄䅁䅁䅯䅇䅕䅁䅯杈䅙䅁䅅䅁䉁䅁䅁权㍂杂䅁䍄䉁䅁䅁睁䅁䅁䅍䅄䅁䅁䅯䅯䅑䅁䅯杊䅙䅁䅅䅁䉁䅁䅁杄䵁䅁䅁李㉁䍁䄴免ぁ䅁䅁䍄䉁䅁䅁睁䅁䅁䅍䅄䅁䅁䅯杕䅕䅁䅯䅊䅙䅁䅅䅁䉁䅁䅁权㑂杂䅁䍄䉁䅁䅁䅂䅁䅁䅍䅄䅁䅁䅯兪䅑䅁䅯睈䅙䅁䅯䅉䅙䅁䅅䅁䉁䅁䅁权㕂杂䅁䍄䉁䅁䅁䅂䅁䅁䅍䅄䅁䅁䅯杄䅕䅁䅯睈䅙䅁䅯䅉䅙䅁䅅䅁䉁䅁䅁权㙂杂䅁䍄䉁䅁䅁睁䅁䅁䅍䅄䅁䅁䅯杸䅑䅁䅯杇䅙䅁䅅䅁䉁䅁䅁权㝂杂䅁䍄䉁䅁䅁睁䅁䅁䅍䅄䅁䅁䅯䄫䅑䅁䅯䅇䅙䅁䅅䅁䉁䅁䅁权㡂杂䅁䍄䉁䅁䅁䅂䅁䅁䅍䅄䅁䅁䅯睳䅑䅁䅯睈䅙䅁䅯䅉䅙䅁䅅䅁䉁䅁䅁权⭂杂䅁䍄䉁䅁䅁睁䅁䅁䅍䅄䅁䅁䅯杲䅑䅁䅯䅇䅙䅁䅅䅁䉁䅁䅁权䕂杂䅁䍄䉁䅁䅁睁䅁䅁䅍䅄䅁䅁䅯兪䅑䅁䅯杊䅙䅁䅅䅁䉁䅁䅁杄䭁䅁䅁兏㍁䍁䄴䅏䅁䅁杷允䅁䅁䅑䅁䑁䅁䅷䅁䭁䩁䕙䅁䭁䉁䜸䅁䭁䍁䝁䅁䉁䅁䅁允䅁䅁䅯內䅙䅁杷允䅁䅁䅍䅁䑁䅁䅷䅁䭁䉁䙣䅁䭁䉁䝯䅁䉁䅁䅁允䅁䅁䅯睋䅙䅁杷允䅁䅁䅑䅁䑁䅁䅷䅁䭁佁䕍䅁䭁䉁䜸䅁䭁䍁䝁䅁䉁䅁䅁允䅁䅁䅯䅏䅙䅁杷允䅁䅁䅍䅁䑁䅁䅷䅁䭁䝁䙅䅁䭁䉁䜴䅁䉁䅁䅁允䅁䅁䅯兒䅙䅁杷允䅁䅁䅍䅁䑁䅁䅷䅁䭁䱁䕁䅁䭁䉁䝯䅁䉁䅁䅁允䅁䅁䅯睇䅙䅁杷允䅁䅁䅍䅁䑁䅁䅷䅁䭁䡁䙣䅁䭁䉁䝯䅁䉁䅁䅁允䅁䅁䅯䅐䅙䅁杷允䅁䅁䅍䅁䑁䅁䅷䅁䭁偁䕧䅁䭁䍁䝙䅁䉁䅁䅁允䅁䅁䄴䅄䅁䑁䅫兎畁䑁䅣兏䅁䅁杷允䅁䅁䅍䅁䑁䅁䅷䅁䭁䩁䙣䅁䭁䍁䝙䅁䉁䅁䅁允䅁䅁䄴杄䅁䑁䅅䅍ぁ䍁䄴䅍ぁ䅁䅁䍄䉁䅁䅁睁䅁䅁䅍䅄䅁䅁䅯䅬䅑䅁䅯䅇䅙䅁䅅䅁䉁䅁䅁权婁杂䅁䍄䉁䅁䅁睁䅁䅁䅍䅄䅁䅁䅯䅬䅑䅁䅯杇䅙䅁䅅䅁䉁䅁䅁权扁杂䅁䍄䉁䅁䅁䅂䅁䅁䅍䅄䅁䅁䅯杸䅑䅁䅯睈䅙䅁䅯䅉䅙䅁䅅䅁䉁䅁䅁权䝃杂䅁䍄䉁䅁䅁睁䅁䅁䅍䅄䅁䅁䅯䅐䅕䅁䅯䅊䅙䅁䅅䅁䉁䅁䅁权䥃杂䅁䍄䉁䅁䅁睁䅁䅁䅍䅄䅁䅁䅯䅬䅑䅁䅯䅊䅙䅁䅅䅁䉁䅁䅁权䭃杂䅁䍄䉁䅁䅁睁䅁䅁䅍䅄䅁䅁䅯䅹䅑䅁䅯杇䅙䅁䅅䅁䉁䅁䅁权楂杂䅁䍄䉁䅁䅁睁䅁䅁䅍䅄䅁䅁䅯䅩䅑䅁䅯䅈䅙䅁䅅䅁䉁䅁䅁权乂杂䅁䍄䉁䅁䅁睁䅁䅁䅍䅄䅁䅁䅯䅂䅙䅁䅯杈䅙䅁䅅䅁䉁䅁䅁权䵃杂䅁䍄䉁䅁䅁睁䅁䅁䅍䅄䅁䅁䅯杏䅕䅁䅯杇䅙䅁䅅䅁䉁䅁䅁权⭁杂䅁䍄䉁䅁䅁睁䅁䅁䅍䅄䅁䅁䅯睗䅕䅁䅯䅇䅙䅁䅅䅁䉁䅁䅁权㡂杂䅁䍄䉁䅁䅁睁䅁䅁䅍䅄䅁䅁䅯䅲䅑䅁䅯䅊䅙䅁䅅䅁䉁䅁䅁权允䅂䅁䍄䉁䅁䅁睁䅁䅁䅍䅄䅁䅁䅯兓䅕䅁䅯杊䅙䅁䅅䅁䉁䅁䅁杄䵁䅁䅁兏㉁䍁䄴杍穁䅁䅁䍄䉁䅁䅁睁䅁䅁䅍䅄䅁䅁䅯兡䅕䅁䅯䅊䅙䅁䅅䅁䉁䅁䅁权佃杂䅁䍄䉁䅁䅁睁䅁䅁䅍䅄䅁䅁䅯䄯䅑䅁䅯杈䅙䅁䅅䅁䉁䅁䅁权剃杂䅁䍄䉁䅁䅁睁䅁䅁䅍䅄䅁䅁䅯䄫䅑䅁䅯杈䅙䅁䅅䅁䉁䅁䅁权千杂䅁䍄䉁䅁䅁睁䅁䅁䅍䅄䅁䅁䅯䅒䅕䅁䅯䅇䅙䅁䅅䅁䉁䅁䅁权㥁杂䅁䍄䉁䅁䅁睁䅁䅁䅍䅄䅁䅁䅯兴䅑䅁䅯杈䅙䅁䅅䅁䉁䅁䅁权呃杂䅁䍄䉁䅁䅁睁䅁䅁䅍䅄䅁䅁䅯䄶䅑䅁䅯杊䅙䅁䅅䅁䉁䅁䅁杄䵁䅁䅁䅏㑁䍁䄴兎穁䅁䅁䍄䉁䅁䅁睁䅁䅁䅍䅄䅁䅁䅯䅱䅕䅁䅯䅈䅙䅁䅅䅁䉁䅁䅁权啃杂䅁䍄䉁䅁䅁睁䅁䅁䅍䅄䅁䅁䅯䅓䅕䅁䅯杈䅙䅁䅅䅁䉁䅁䅁权塃杂䅁䍄䉁䅁䅁睁䅁䅁䅍䅄䅁䅁䅯䅲䅕䅁䅯䅊䅙䅁䅅䅁䉁䅁䅁权奃杂䅁䍄䉁䅁䅁䅂䅁䅁䅍䅄䅁䅁䅯睺䅑䅁䅯睈䅙䅁䅯䅉䅙䅁䅅䅁䉁䅁䅁权婃杂䅁䍄䉁䅁䅁睁䅁䅁䅍䅄䅁䅁䅯䅲䅑䅁䅯䅇䅙䅁䅅䅁䉁䅁䅁权灁杂䅁䍄䉁䅁䅁睁䅁䅁䅍䅄䅁䅁䅯䅲䅑䅁䅯杇䅙䅁䅅䅁䉁䅁䅁权時杂䅁䍄䉁䅁䅁䅂䅁䅁䅍䅄䅁䅁䅯六䅕䅁䅯睈䅙䅁䅯䅉䅙䅁䅅䅁䉁䅁䅁权扃杂䅁䍄䉁䅁䅁䅂䅁䅁䅍䅄䅁䅁䅯兵䅑䅁䅯睈䅙䅁䅯䅉䅙䅁䅅䅁䉁䅁䅁权捃杂䅁䍄䉁䅁䅁睁䅁䅁䅍䅄䅁䅁䅯关䅑䅁䅯杇䅙䅁䅅䅁䉁䅁䅁权䅂杂䅁䍄䉁䅁䅁睁䅁䅁䅍䅄䅁䅁䅯兰䅑䅁䅯䅈䅙䅁䅅䅁䉁䅁䅁权摃杂䅁䍄䉁䅁䅁睁䅁䅁䅍䅄䅁䅁䅯关䅑䅁䅯䅈䅙䅁䅅䅁䉁䅁䅁权敃杂䅁䍄䉁䅁䅁睁䅁䅁䅍䅄䅁䅁䅯八䅑䅁䅯䅇䅙䅁䅅䅁䉁䅁䅁权婁杂䅁䍄䉁䅁䅁睁䅁䅁䅍䅄䅁䅁䅯关䅑䅁䅯杈䅙䅁䅅䅁䉁䅁䅁权晃杂䅁䍄䉁䅁䅁睁䅁䅁䅍䅄䅁䅁䅯末䅑䅁䅯杇䅙䅁䅅䅁䉁䅁䅁权時杂䅁䍄䉁䅁䅁睁䅁䅁䅍䅄䅁䅁䅯睸䅕䅁䅯杈䅙䅁䅅䅁䉁䅁䅁权楃杂䅁䍄䉁䅁䅁睁䅁䅁䅍䅄䅁䅁䅯睰䅕䅁䅯杊䅙䅁䅅䅁䉁䅁䅁杄䭁䅁䅁李ぁ䍁䄴睍䅁䅁杷允䅁䅁䅍䅁䑁䅁䅷䅁䭁䑁䙳䅁䭁䉁䜴䅁䉁䅁䅁允䅁䅁䅯䅎䅙䅁杷允䅁䅁䅍䅁䑁䅁䅷䅁䭁䵁䕫䅁䭁䉁䝯䅁䉁䅁䅁允䅁䅁䅯杙䅙䅁杷允䅁䅁䅍䅁䑁䅁䅷䅁䭁䵁䘰䅁䭁䍁䝙䅁䉁䅁䅁允䅁䅁䄴䅄䅁䑁䅧兏畁䑁䅣䅏䅁䅁杷允䅁䅁䅍䅁䑁䅁䅷䅁䭁䝁䘴䅁䭁䉁䝧䅁䉁䅁䅁允䅁䅁䅯兇䅙䅁杷允䅁䅁䅍䅁䑁䅁䅷䅁䭁䭁䙑䅁䭁䉁䝯䅁䉁䅁䅁允䅁䅁䅯兌䅙䅁杷允䅁䅁䅍䅁䑁䅁䅷䅁䭁䱁䕣䅁䭁䉁䝷䅁䉁䅁䅁允䅁䅁䅯睥䅙䅁杷允䅁䅁䅍䅁䑁䅁䅷䅁䭁䉁䘸䅁䭁䍁䝑䅁䉁䅁䅁允䅁䅁䅯兰䅙䅁杷允䅁䅁䅍䅁䑁䅁䅷䅁䭁佁䕯䅁䭁䍁䝙䅁䉁䅁䅁允䅁䅁䄴䅄䅁䑁䅫兎畁䑁䅕睍䅁䅁杷允䅁䅁䅍䅁䑁䅁䅷䅁䭁䵁䕙䅁䭁䍁䝑䅁䉁䅁䅁允䅁䅁䅯䅱䅙䅁杷允䅁䅁䅍䅁䑁䅁䅷䅁䭁䵁䕙䅁䭁䍁䝙䅁䉁䅁䅁允䅁䅁䄴䅄䅁䑁䅣䅏畁䑁䅁睍䅁䅁杷允䅁䅁䅍䅁䑁䅁䅷䅁䭁䭁䙯䅁䭁䉁䜴䅁䉁䅁䅁允䅁䅁䅯東䅙䅁杷允䅁䅁䅍䅁䑁䅁䅷䅁䭁䵁䕣䅁䭁䉁䜴䅁䉁䅁䅁允䅁䅁䅯杚䅙䅁杷允䅁䅁䅍䅁䑁䅁䅷䅁䭁䱁䕉䅁䭁䉁䜴䅁䉁䅁䅁允䅁䅁䅯䅲䅙䅁杷允䅁䅁䅍䅁䑁䅁䅷䅁䭁䱁䕫䅁䭁䉁䝯䅁䉁䅁䅁允䅁䅁䅯兌䅙䅁杷允䅁䅁䅑䅁䑁䅁䅷䅁䭁䭁䙕䅁䭁䉁䜸䅁䭁䍁䝁䅁䉁䅁䅁允䅁䅁䅯兲䅙䅁杷允䅁䅁䅍䅁䑁䅁䅷䅁䭁䱁䕕䅁䭁䍁䝑䅁䉁䅁䅁允䅁䅁䅯杲䅙䅁杷允䅁䅁䅍䅁䑁䅁䅷䅁䭁䅁䘸䅁䭁䉁䝧䅁䉁䅁䅁允䅁䅁䅯䅑䅙䅁杷允䅁䅁䅍䅁䑁䅁䅷䅁䭁䱁䕫䅁䭁䉁䝷䅁䉁䅁䅁允䅁䅁䅯睲䅙䅁杷允䅁䅁䅍䅁䑁䅁䅷䅁䭁䱁䕫䅁䭁䉁䜴䅁䉁䅁䅁允䅁䅁䅯睲䅙䅁杷允䅁䅁䅍䅁䑁䅁䅷䅁䭁䱁䕫䅁䭁䍁䝑䅁䉁䅁䅁允䅁䅁䅯关䅙䅁杷允䅁䅁䅍䅁䑁䅁䅷䅁䭁䱁䕷䅁䭁䉁䝧䅁䉁䅁䅁允䅁䅁䅯䅒䅙䅁杷允䅁䅁䅑䅁䑁䅁䅷䅁䭁偁䙯䅁䭁䉁䜸䅁䭁䍁䝁䅁䉁䅁䅁允䅁䅁䅯杳䅙䅁杷允䅁䅁䅍䅁䑁䅁䅷䅁䭁䉁䙍䅁䭁䉁䝯䅁䉁䅁䅁允䅁䅁䅯杙䅙䅁杷允䅁䅁䅍䅁䑁䅁䅷䅁䭁䭁䕍䅁䭁䉁䜴䅁䉁䅁䅁允䅁䅁䅯睳䅙䅁杷允䅁䅁䅍䅁䑁䅁䅷䅁䭁䍁䙁䅁䭁䉁䝧䅁䉁䅁䅁允䅁䅁䅯児䅙䅁杷允䅁䅁䅍䅁䑁䅁䅷䅁䭁䉁䙍䅁䭁䉁䝷䅁䉁䅁䅁允䅁䅁䅯杙䅙䅁杷允䅁䅁䅑䅁䑁䅁䅷䅁䭁䡁䙕䅁䭁䉁䜸䅁䭁䍁䝁䅁䉁䅁䅁允䅁䅁䅯来䅙䅁杷允䅁䅁䅍䅁䑁䅁䅷䅁䭁偁䕅䅁䭁䉁䝷䅁䉁䅁䅁允䅁䅁䅯杧䅙䅁杷允䅁䅁䅍䅁䑁䅁䅷䅁䭁偁䙯䅁䭁䉁䜴䅁䉁䅁䅁允䅁䅁䅯杭䅙䅁杷允䅁䅁䅍䅁䑁䅁䅷䅁䭁䑁䙍䅁䭁䉁䝧䅁䉁䅁䅁允䅁䅁䅯兇䅙䅁杷允䅁䅁䅍䅁䑁䅁䅷䅁䭁䙁䙫䅁䭁䉁䜴䅁䉁䅁䅁允䅁䅁䅯兴䅙䅁杷允䅁䅁䅍䅁䑁䅁䅷䅁䭁䭁䕧䅁䭁䍁䝑䅁䉁䅁䅁允䅁䅁䅯睴䅙䅁杷允䅁䅁䅍䅁䑁䅁䅷䅁䭁䭁䕫䅁䭁䍁䝑䅁䉁䅁䅁允䅁䅁䅯䅵䅙䅁杷允䅁䅁䅍䅁䑁䅁䅷䅁䭁䉁䘸䅁䭁䉁䝯䅁䉁䅁䅁允䅁䅁䅯杙䅙䅁杷允䅁䅁䅑䅁䑁䅁䅷䅁䭁䭁䙯䅁䭁䉁䜸䅁䭁䍁䝁䅁䉁䅁䅁允䅁䅁䅯䅏䅙䅁杷允䅁䅁䅍䅁䑁䅁䅷䅁䭁乁䔰䅁䭁䍁䝙䅁䉁䅁䅁允䅁䅁䄴䅄䅁䑁䅫䅍畁䑁䅑兎䅁䅁杷允䅁䅁䅑䅁䑁䅁䅷䅁䭁偁䕅䅁䭁䉁䜸䅁䭁䍁䝁䅁䉁䅁䅁允䅁䅁䅯杵䅙䅁杷允䅁䅁䅍䅁䑁䅁䅷䅁䭁偁䕅䅁䭁䍁䝑䅁䉁䅁䅁允䅁䅁䅯睵䅙䅁杷允䅁䅁䅍䅁䑁䅁䅷䅁䭁䕁䙍䅁䭁䍁䝙䅁䉁䅁䅁允䅁䅁䄴䅄䅁䑁䅫杍畁䑁䅑睎䅁䅁杷允䅁䅁䅍䅁䑁䅁䅷䅁䭁䍁䙁䅁䭁䍁䝑䅁䉁䅁䅁允䅁䅁䅯䅅䅑䅁杷允䅁䅁䅍䅁䑁䅁䅷䅁䭁偁䕅䅁䭁䍁䝙䅁䉁䅁䅁允䅁䅁䄴䅄䅁䑁䅧睍畁䑁䅙睍䅁䅁杷允䅁䅁䅍䅁䑁䅁䅷䅁䭁乁䔸䅁䭁䉁䝧䅁䉁䅁䅁允䅁䅁䅯兏䅙䅁杷允䅁䅁䅍䅁䑁䅁䅷䅁䭁乁䔸䅁䭁䉁䝷䅁䉁䅁䅁允䅁䅁䅯其䅙䅁杷允䅁䅁䅍䅁䑁䅁䅷䅁䭁乁䕫䅁䭁䍁䝑䅁䉁䅁䅁允䅁䅁䅯杶䅙䅁杷允䅁䅁䅍䅁䑁䅁䅷䅁䭁偁䔴䅁䭁䍁䝑䅁䉁䅁䅁允䅁䅁䅯睶䅙䅁杷允䅁䅁䅍䅁䑁䅁䅷䅁䭁䵁䙙䅁䭁䍁䝙䅁䉁䅁䅁允䅁䅁䄴杄䅁䑁䅅䅍穁䍁䄴杍硁䅁䅁䍄䉁䅁䅁睁䅁䅁䅍䅄䅁䅁䅯眳䅑䅁䅯杈䅙䅁䅅䅁䉁䅁䅁权煃杂䅁䍄䉁䅁䅁睁䅁䅁䅍䅄䅁䅁䅯儴䅕䅁䅯杇䅙䅁䅅䅁䉁䅁䅁权䱂杂䅁䍄䉁䅁䅁睁䅁䅁䅍䅄䅁䅁䅯杺䅕䅁䅯杇䅙䅁䅅䅁䉁䅁䅁权䅄杂䅁䍄䉁䅁䅁睁䅁䅁䅍䅄䅁䅁䅯材䅕䅁䅯杊䅙䅁䅅䅁䉁䅁䅁杄䝁䅁䅁睎ぁ䅁䅁䍄䉁䅁䅁䅂䅁䅁䅍䅄䅁䅁䅯䅘䅕䅁䅯睈䅙䅁䅯䅉䅙䅁䅅䅁䉁䅁䅁权䉄杂䅁䍄䉁䅁䅁睁䅁䅁䅍䅄䅁䅁䅯䄷䅕䅁䅯杇䅙䅁䅅䅁䉁䅁䅁权䍄杂䅁䍄䉁䅁䅁睁䅁䅁䅍䅄䅁䅁䅯䅁䅙䅁䅯杇䅙䅁䅅䅁䉁䅁䅁权䑄杂䅁䍄䉁䅁䅁睁䅁䅁䅍䅄䅁䅁䅯睡䅕䅁䅯杊䅙䅁䅅䅁䉁䅁䅁杄䵁䅁䅁睎㑁䍁䄴免㑁䅁䅁䍄䉁䅁䅁睁䅁䅁䅍䅄䅁䅁䅯䅬䅕䅁䅯䅈䅙䅁䅅䅁䉁䅁䅁权㍂杂䅁䍄䉁䅁䅁䅂䅁䅁䅍䅄䅁䅁䅯眳䅑䅁䅯睈䅙䅁䅯䅉䅙䅁䅅䅁䉁䅁䅁权㑁杂䅁䍄䉁䅁䅁睁䅁䅁䅍䅄䅁䅁䅯眳䅑䅁䅯䅊䅙䅁䅅䅁䉁䅁䅁权䕄杂䅁䍄䉁䅁䅁睁䅁䅁䅍䅄䅁䅁䅯杌䅕䅁䅯䅇䅙䅁䅅䅁䉁䅁䅁权婁杂䅁䍄䉁䅁䅁睁䅁䅁䅍䅄䅁䅁䅯䅧䅕䅁䅯杇䅙䅁䅅䅁䉁䅁䅁权瑁杂䅁䍄䉁䅁䅁䅂䅁䅁䅍䅄䅁䅁䅯眴䅕䅁䅯睈䅙䅁䅯䅉䅙䅁䅅䅁䉁䅁䅁权䙄杂䅁䍄䉁䅁䅁睁䅁䅁䅍䅄䅁䅁䅯儴䅑䅁䅯杈䅙䅁䅅䅁䉁䅁䅁权捂杂䅁䍄䉁䅁䅁睁䅁䅁䅍䅄䅁䅁䅯儵䅕䅁䅯杇䅙䅁䅅䅁䉁䅁䅁权婂杂䅁䍄䉁䅁䅁䅂䅁䅁䅍䅄䅁䅁䅯睈䅕䅁䅯睈䅙䅁䅯䅉䅙䅁䅅䅁䉁䅁䅁权䵂杂䅁䍄䉁䅁䅁睁䅁䅁䅍䅄䅁䅁䅯李䅕䅁䅯䅇䅙䅁䅅䅁䉁䅁䅁权䭂杂䅁䍄䉁䅁䅁睁䅁䅁䅍䅄䅁䅁䅯朰䅕䅁䅯䅊䅙䅁䅅䅁䉁䅁䅁权䝄杂䅁䍄䉁䅁䅁睁䅁䅁䅍䅄䅁䅁䅯李䅕䅁䅯䅈䅙䅁䅅䅁䉁䅁䅁权乂杂䅁䍄䉁䅁䅁睁䅁䅁䅍䅄䅁䅁䅯村䅕䅁䅯䅈䅙䅁䅅䅁䉁䅁䅁权牁杂䅁䍄䉁䅁䅁睁䅁䅁䅍䅄䅁䅁䅯李䅕䅁䅯杊䅙䅁䅅䅁䉁䅁䅁杄䵁䅁䅁兏睁䍁䄴睎硁䅁䅁䍄䉁䅁䅁睁䅁䅁䅍䅄䅁䅁䅯八䅑䅁䅯杊䅙䅁䅅䅁䉁䅁䅁杄䵁䅁䅁䅏㉁䍁䄴兎㍁䅁䅁䍄䉁䅁䅁睁䅁䅁䅍䅄䅁䅁䅯䄶䅕䅁䅯杈䅙䅁䅅䅁䉁䅁䅁权䱄杂䅁䍄䉁䅁䅁睁䅁䅁䅍䅄䅁䅁䅯䅱䅑䅁䅯杇䅙䅁䅅䅁䉁䅁䅁权㉃杂䅁䍄䉁䅁䅁睁䅁䅁䅍䅄䅁䅁䅯共䅑䅁䅯杇䅙䅁䅅䅁䉁䅁䅁权㉃杂䅁䍄䉁䅁䅁睁䅁䅁䅍䅄䅁䅁䅯睪䅑䅁䅯杈䅙䅁䅅䅁䉁䅁䅁权佄杂䅁䍄䉁䅁䅁睁䅁䅁䅍䅄䅁䅁䅯睰䅑䅁䅯杇䅙䅁䅅䅁䉁䅁䅁权時杂䅁䍄䉁䅁䅁睁䅁䅁䅍䅄䅁䅁䅯术䅑䅁䅯䅈䅙䅁䅅䅁䉁䅁䅁权偄杂䅁䍄䉁䅁䅁睁䅁䅁䅍䅄䅁䅁䅯兲䅕䅁䅯䅇䅙䅁䅅䅁䉁䅁䅁权婁杂䅁䍄䉁䅁䅁睁䅁䅁䅍䅄䅁䅁䅯䅱䅑䅁䅯䅈䅙䅁䅅䅁䉁䅁䅁权兂杂䅁䍄䉁䅁䅁睁䅁䅁䅍䅄䅁䅁䅯東䅑䅁䅯䅈䅙䅁䅅䅁䉁䅁䅁权卂杂䅁䍄䉁䅁䅁睁䅁䅁䅍䅄䅁䅁䅯免䅕䅁䅯杇䅙䅁䅅䅁䉁䅁䅁权⭁杂䅁䍄䉁䅁䅁睁䅁䅁䅍䅄䅁䅁䅯共䅑䅁䅯杊䅙䅁䅅䅁䉁䅁䅁杄䵁䅁䅁兎祁䍁䄴䅏㑁䅁䅁䍄䉁䅁䅁睁䅁䅁䅍䅄䅁䅁䅯兲䅑䅁䅯杈䅙䅁䅅䅁䉁䅁䅁权噄杂䅁䍄䉁䅁䅁睁䅁䅁䅍䅄䅁䅁䅯䅷䅕䅁䅯杇䅙䅁䅅䅁䉁䅁䅁权婂杂䅁䍄䉁䅁䅁睁䅁䅁䅍䅄䅁䅁䅯睵䅕䅁䅯杇䅙䅁䅅䅁䉁䅁䅁权坄杂䅁䍄䉁䅁䅁睁䅁䅁䅍䅄䅁䅁䅯睆䅕䅁䅯䅈䅙䅁䅅䅁䉁䅁䅁权牁杂䅁䍄䉁䅁䅁睁䅁䅁䅍䅄䅁䅁䅯杵䅑䅁䅯杊䅙䅁䅅䅁䉁䅁䅁杄䵁䅁䅁兏㉁䍁䄴䅎ㅁ䅁䅁䍄䉁䅁䅁睁䅁䅁䅍䅄䅁䅁䅯䅚䅕䅁䅯杇䅙䅁䅅䅁䉁䅁䅁权䑄杂䅁䍄䉁䅁䅁睁䅁䅁䅍䅄䅁䅁䅯具䅑䅁䅯䅊䅙䅁䅅䅁䉁䅁䅁权婄杂䅁䍄䉁䅁䅁䅂䅁䅁䅍䅄䅁䅁䅯睆䅕䅁䅯睈䅙䅁䅯䅉䅙䅁䅅䅁䉁䅁䅁权扄杂䅁䍄䉁䅁䅁䅂䅁䅁䅍䅄䅁䅁䅯睤䅕䅁䅯睈䅙䅁䅯䅉䅙䅁䅅䅁䉁䅁䅁权㝁杂䅁䍄䉁䅁䅁睁䅁䅁䅍䅄䅁䅁䅯充䅕䅁䅯䅇䅙䅁䅅䅁䉁䅁䅁权㕁杂䅁䍄䉁䅁䅁睁䅁䅁䅍䅄䅁䅁䅯睆䅕䅁䅯䅊䅙䅁䅅䅁䉁䅁䅁权允䅂䅁䍄䉁䅁䅁睁䅁䅁䅍䅄䅁䅁䅯睆䅕䅁䅯杊䅙䅁䅅䅁䉁䅁䅁杄䵁䅁䅁李㉁䍁䄴䅎㍁䅁䅁䍄䉁䅁䅁睁䅁䅁䅍䅄䅁䅁䅯兇䅕䅁䅯杈䅙䅁䅅䅁䉁䅁䅁权捄杂䅁䍄䉁䅁䅁睁䅁䅁䅍䅄䅁䅁䅯睉䅕䅁䅯䅇䅙䅁䅅䅁䉁䅁䅁权灁杂䅁䍄䉁䅁䅁睁䅁䅁䅍䅄䅁䅁䅯睉䅕䅁䅯杇䅙䅁䅅䅁䉁䅁䅁权時杂䅁䍄䉁䅁䅁睁䅁䅁䅍䅄䅁䅁䅯末䅑䅁䅯杊䅙䅁䅅䅁䉁䅁䅁杄䭁䅁䅁䅏㍁䍁䄴免䅁䅁杷允䅁䅁䅍䅁䑁䅁䅷䅁䭁䱁䙍䅁䭁䍁䝑䅁䉁䅁䅁允䅁䅁䅯朳䅙䅁杷允䅁䅁䅍䅁䑁䅁䅷䅁䭁乁䕳䅁䭁䉁䝧䅁䉁䅁䅁允䅁䅁䅯兏䅙䅁杷允䅁䅁䅍䅁䑁䅁䅷䅁䭁乁䔴䅁䭁䍁䝑䅁䉁䅁䅁允䅁䅁䅯眳䅙䅁杷允䅁䅁䅍䅁䑁䅁䅷䅁䭁䍁䙍䅁䭁䉁䜴䅁䉁䅁䅁允䅁䅁䅯䄴䅙䅁杷允䅁䅁䅍䅁䑁䅁䅷䅁䭁佁䘸䅁䭁䉁䜴䅁䉁䅁䅁允䅁䅁䅯儴䅙䅁杷允䅁䅁䅍䅁䑁䅁䅷䅁䭁䵁䕑䅁䭁䉁䝧䅁䉁䅁䅁允䅁䅁䅯杓䅙䅁杷允䅁䅁䅍䅁䑁䅁䅷䅁䭁䥁䕣䅁䭁䉁䝯䅁䉁䅁䅁允䅁䅁䅯児䅙䅁杷允䅁䅁䅍䅁䑁䅁䅷䅁䭁䭁䘴䅁䭁䉁䝧䅁䉁䅁䅁允䅁䅁䅯睢䅙䅁杷允䅁䅁䅑䅁䑁䅁䅷䅁䭁䍁䙍䅁䭁䉁䜸䅁䭁䍁䝁䅁䉁䅁䅁允䅁䅁䅯杔䅙䅁杷允䅁䅁䅍䅁䑁䅁䅷䅁䭁乁䕙䅁䭁䉁䜴䅁䉁䅁䅁允䅁䅁䅯杣䅙䅁杷允䅁䅁䅍䅁䑁䅁䅷䅁䭁乁䕣䅁䭁䉁䜴䅁䉁䅁䅁允䅁䅁䅯杚䅙䅁杷允䅁䅁䅍䅁䑁䅁䅷䅁䭁䱁䕯䅁䭁䉁䜴䅁䉁䅁䅁允䅁䅁䅯眴䅙䅁杷允䅁䅁䅍䅁䑁䅁䅷䅁䭁䍁䙍䅁䭁䍁䝙䅁䉁䅁䅁允䅁䅁䄴䅄䅁䑁䅧䅍畁䑁䅕免䅁䅁杷允䅁䅁䅍䅁䑁䅁䅷䅁䭁佁䙣䅁䭁䉁䝧䅁䉁䅁䅁允䅁䅁䅯䅦䅙䅁杷允䅁䅁䅑䅁䑁䅁䅷䅁䭁䍁䙷䅁䭁䉁䜸䅁䭁䍁䝁䅁䉁䅁䅁允䅁䅁䅯儵䅙䅁杷允䅁䅁䅍䅁䑁䅁䅷䅁䭁乁䕯䅁䭁䍁䝙䅁䉁䅁䅁允䅁䅁䄴䅄䅁䑁䅣兏畁䑁䅣兎䅁䅁杷允䅁䅁䅍䅁䑁䅁䅷䅁䭁乁䕁䅁䭁䉁䜴䅁䉁䅁䅁允䅁䅁䅯東䅙䅁杷允䅁䅁䅍䅁䑁䅁䅷䅁䭁䉁䙅䅁䭁䉁䜴䅁䉁䅁䅁允䅁䅁䅯朵䅙䅁杷允䅁䅁䅍䅁䑁䅁䅷䅁䭁䍁䙯䅁䭁䉁䝧䅁䉁䅁䅁允䅁䅁䅯兇䅙䅁杷允䅁䅁䅍䅁䑁䅁䅷䅁䭁佁䕣䅁䭁䍁䝙䅁䉁䅁䅁允䅁䅁䄴䅄䅁䑁䅑䅎畁䑁䅫兎䅁䅁杷允䅁䅁䅑䅁䑁䅁䅷䅁䭁䍁䙅䅁䭁䉁䜸䅁䭁䍁䝁䅁䉁䅁䅁允䅁䅁䅯眵䅙䅁杷允䅁䅁䅑䅁䑁䅁䅷䅁䭁䉁䙅䅁䭁䉁䜸䅁䭁䍁䝁䅁䉁䅁䅁允䅁䅁䅯杨䅙䅁杷允䅁䅁䅍䅁䑁䅁䅷䅁䭁䉁䙅䅁䭁䍁䝑䅁䉁䅁䅁允䅁䅁䅯䄶䅙䅁杷允䅁䅁䅍䅁䑁䅁䅷䅁䭁䉁䙅䅁䭁䍁䝙䅁䉁䅁䅁允䅁䅁䄴䅄䅁䑁䅑䅎畁䑁䅫兎䅁䅁杷允䅁䅁䅍䅁䑁䅁䅷䅁䭁䵁䙧䅁䭁䉁䜴䅁䉁䅁䅁允䅁䅁䅯兴䅙䅁杷允䅁䅁䅍䅁䑁䅁䅷䅁䭁偁䙍䅁䭁䉁䝧䅁䉁䅁䅁允䅁䅁䅯杓䅙䅁杷允䅁䅁䅍䅁䑁䅁䅷䅁䭁偁䙧䅁䭁䉁䝧䅁䉁䅁䅁允䅁䅁䅯兇䅙䅁杷允䅁䅁䅍䅁䑁䅁䅷䅁䭁䙁䘸䅁䭁䉁䝧䅁䉁䅁䅁允䅁䅁䅯兇䅙䅁杷允䅁䅁䅍䅁䑁䅁䅷䅁䭁䭁䕉䅁䭁䉁䝷䅁䉁䅁䅁允䅁䅁䅯其䅙䅁杷允䅁䅁䅍䅁䑁䅁䅷䅁䭁䍁䙳䅁䭁䉁䝷䅁䉁䅁䅁允䅁䅁䅯其䅙䅁杷允䅁䅁䅍䅁䑁䅁䅷䅁䭁乁䔰䅁䭁䉁䝧䅁䉁䅁䅁允䅁䅁䅯䅑䅙䅁杷允䅁䅁䅍䅁䑁䅁䅷䅁䭁偁䕁䅁䭁䉁䝷䅁䉁䅁䅁允䅁䅁䅯儷䅙䅁杷允䅁䅁䅑䅁䑁䅁䅷䅁䭁䥁䙑䅁䭁䉁䜸䅁䭁䍁䝁䅁䉁䅁䅁允䅁䅁䅯眷䅙䅁杷允䅁䅁䅑䅁䑁䅁䅷䅁䭁䥁䕯䅁䭁䉁䜸䅁䭁䍁䝁䅁䉁䅁䅁允䅁䅁䅯䅏䅙䅁杷允䅁䅁䅍䅁䑁䅁䅷䅁䭁䡁䙯䅁䭁䉁䝧䅁䉁䅁䅁允䅁䅁䅯杓䅙䅁杷允䅁䅁䅑䅁䑁䅁䅷䅁䭁䥁䕣䅁䭁䉁䜸䅁䭁䍁䝁䅁䉁䅁䅁允䅁䅁䅯儸䅙䅁杷允䅁䅁䅍䅁䑁䅁䅷䅁䭁䵁䕉䅁䭁䉁䝯䅁䉁䅁䅁允䅁䅁䅯睘䅙䅁杷允䅁䅁䅍䅁䑁䅁䅷䅁䭁䝁䙙䅁䭁䉁䜴䅁䉁䅁䅁允䅁䅁䅯䅎䅙䅁杷允䅁䅁䅑䅁䑁䅁䅷䅁䭁偁䙳䅁䭁䉁䜸䅁䭁䍁䝁䅁䉁䅁䅁允䅁䅁䅯眸䅙䅁杷允䅁䅁䅍䅁䑁䅁䅷䅁䭁䡁䙯䅁䭁䉁䝷䅁䉁䅁䅁允䅁䅁䅯睤䅙䅁杷允䅁䅁䅍䅁䑁䅁䅷䅁䭁佁䙅䅁䭁䉁䝷䅁䉁䅁䅁允䅁䅁䅯杋䅙䅁杷允䅁䅁䅍䅁䑁䅁䅷䅁䭁䕁䙕䅁䭁䉁䝷䅁䉁䅁䅁允䅁䅁䅯䄷䅙䅁杷允䅁䅁䅑䅁䑁䅁䅷䅁䭁佁䕕䅁䭁䉁䜸䅁䭁䍁䝁䅁䉁䅁䅁允䅁䅁䅯䅔䅙䅁杷允䅁䅁䅍䅁䑁䅁䅷䅁䭁乁䘴䅁䭁䉁䝧䅁䉁䅁䅁允䅁䅁䅯兇䅙䅁杷允䅁䅁䅍䅁䑁䅁䅷䅁䭁䍁䙉䅁䭁䉁䝧䅁䉁䅁䅁允䅁䅁䅯䅦䅙䅁杷允䅁䅁䅍䅁䑁䅁䅷䅁䭁䩁䕫䅁䭁䉁䜴䅁䉁䅁䅁允䅁䅁䅯睔䅙䅁杷允䅁䅁䅍䅁䑁䅁䅷䅁䭁䭁䕕䅁䭁䍁䝑䅁䉁䅁䅁允䅁䅁䅯儹䅙䅁杷允䅁䅁䅑䅁䑁䅁䅷䅁䭁䭁䕙䅁䭁䉁䜸䅁䭁䍁䝁䅁䉁䅁䅁允䅁䅁䅯䅔䅙䅁杷允䅁䅁䅍䅁䑁䅁䅷䅁䭁䕁䙕䅁䭁䉁䜴䅁䉁䅁䅁允䅁䅁䅯杣䅙䅁杷允䅁䅁䅍䅁䑁䅁䅷䅁䭁䭁䙳䅁䭁䍁䝑䅁䉁䅁䅁允䅁䅁䅯䅅䅑䅁杷允䅁䅁䅍䅁䑁䅁䅷䅁䭁䑁䙉䅁䭁䍁䝙䅁䉁䅁䅁允䅁䅁䄴䅄䅁䑁䅫杍畁䑁䅉兏䅁䅁杷允䅁䅁䅍䅁䑁䅁䅷䅁䭁䕁䙕䅁䭁䍁䝑䅁䉁䅁䅁允䅁䅁䅯䅯䅙䅁杷允䅁䅁䅍䅁䑁䅁䅷䅁䭁䭁䙑䅁䭁䉁䜴䅁䉁䅁䅁允䅁䅁䅯睸䅙䅁杷允䅁䅁䅑䅁䑁䅁䅷䅁䭁䅁䙙䅁䭁䉁䜸䅁䭁䍁䝁䅁䉁䅁䅁允䅁䅁䅯䄫䅙䅁杷允䅁䅁䅍䅁䑁䅁䅷䅁䭁䝁䙷䅁䭁䉁䜴䅁䉁䅁䅁允䅁䅁䅯䅘䅙䅁杷允䅁䅁䅍䅁䑁䅁䅷䅁䭁乁䕳䅁䭁䉁䝯䅁䉁䅁䅁允䅁䅁䅯材䅙䅁杷允䅁䅁䅍䅁䑁䅁䅷䅁䭁䵁䙣䅁䭁䉁䝯䅁䉁䅁䅁允䅁䅁䅯睇䅙䅁杷允䅁䅁䅑䅁䑁䅁䅷䅁䭁䉁䙙䅁䭁䉁䜸䅁䭁䍁䝁䅁䉁䅁䅁允䅁䅁䅯儫䅙䅁杷允䅁䅁䅍䅁䑁䅁䅷䅁䭁乁䕳䅁䭁䉁䜴䅁䉁䅁䅁允䅁䅁䅯東䅙䅁杷允䅁䅁䅍䅁䑁䅁䅷䅁䭁偁䘰䅁䭁䉁䝷䅁䉁䅁䅁允䅁䅁䅯睒䅙䅁杷允䅁䅁䅍䅁䑁䅁䅷䅁䭁䭁䙕䅁䭁䉁䜴䅁䉁䅁䅁允䅁䅁䅯䄯䅙䅁杷允䅁䅁䅍䅁䑁䅁䅷䅁䭁佁䕣䅁䭁䉁䝧䅁䉁䅁䅁允䅁䅁䅯兏䅙䅁杷允䅁䅁䅍䅁䑁䅁䅷䅁䭁䉁䙍䅁䭁䉁䝧䅁䉁䅁䅁允䅁䅁䅯䅦䅙䅁杷允䅁䅁䅑䅁䑁䅁䅷䅁䭁乁䕳䅁䭁䉁䜸䅁䭁䍁䝁䅁䉁䅁䅁允䅁䅁䅯䅏䅙䅁杷允䅁䅁䅍䅁䑁䅁䅷䅁䭁䵁䘸䅁䭁䍁䝙䅁䉁䅁䅁允䅁䅁䄴䅄䅁䑁䅧杍畁䑁䅧兏䅁䅁杷允䅁䅁䅑䅁䑁䅁䅷䅁䭁䕁䙁䅁䭁䉁䜸䅁䭁䍁䝁䅁䉁䅁䅁允䅁䅁䅯术䅙䅁杷允䅁䅁䅍䅁䑁䅁䅷䅁䭁佁䙁䅁䭁䉁䜴䅁䉁䅁䅁允䅁䅁䅯眯䅙䅁杷允䅁䅁䅑䅁䑁䅁䅷䅁䭁䙁䙁䅁䭁䉁䜸䅁䭁䍁䝁䅁䉁䅁䅁允䅁䅁䅯䄲䅙䅁杷允䅁䅁䅍䅁䑁䅁䅷䅁䭁䥁䕯䅁䭁䉁䜴䅁䉁䅁䅁允䅁䅁䅯東䅙䅁杷允䅁䅁䅑䅁䑁䅁䅷䅁䭁䉁䙍䅁䭁䉁䜸䅁䭁䍁䝁䅁䉁䅁䅁允䅁䅁䅯䅔䅙䅁杷允䅁䅁䅍䅁䑁䅁䅷䅁䭁䵁䕧䅁䭁䉁䝷䅁䉁䅁䅁允䅁䅁䅯杙䅙䅁杷允䅁䅁䅍䅁䑁䅁䅷䅁䭁佁䕅䅁䭁䉁䝧䅁䉁䅁䅁允䅁䅁䅯兇䅙䅁杷允䅁䅁䅍䅁䑁䅁䅷䅁䭁䱁䙅䅁䭁䉁䝧䅁䉁䅁䅁允䅁䅁䅯杓䅙䅁杷允䅁䅁䅑䅁䑁䅁䅷䅁䭁䵁䕑䅁䭁䉁䜸䅁䭁䍁䝁䅁䉁䅁䅁允䅁䅁䅯睏䅙䅁杷允䅁䅁䅍䅁䑁䅁䅷䅁䭁佁䕳䅁䭁䉁䜴䅁䉁䅁䅁允䅁䅁䅯䅁䅣䅁杷允䅁䅁䅍䅁䑁䅁䅷䅁䭁䝁䙑䅁䭁䍁䝑䅁䉁䅁䅁允䅁䅁䅯允䅣䅁杷允䅁䅁䅍䅁䑁䅁䅷䅁䭁䅁䝙䅁䭁䉁䝷䅁䉁䅁䅁允䅁䅁䅯睁䅣䅁杷允䅁䅁䅑䅁䑁䅁䅷䅁䭁䥁䕫䅁䭁䉁䜸䅁䭁䍁䝁䅁䉁䅁䅁允䅁䅁䅯䅂䅣䅁杷允䅁䅁䅑䅁䑁䅁䅷䅁䭁䵁䕯䅁䭁䉁䜸䅁䭁䍁䝁䅁䉁䅁䅁允䅁䅁䅯兂䅣䅁杷允䅁䅁䅍䅁䑁䅁䅷䅁䭁䅁䙙䅁䭁䍁䝑䅁䉁䅁䅁允䅁䅁䅯杂䅣䅁杷允䅁䅁䅑䅁䑁䅁䅷䅁䭁䝁䙕䅁䭁䉁䜸䅁䭁䍁䝁䅁䉁䅁䅁允䅁䅁䅯元䅣䅁杷允䅁䅁䅍䅁䑁䅁䅷䅁䭁偁䕫䅁䭁䉁䝧䅁䉁䅁䅁允䅁䅁䅯䅑䅙䅁杷允䅁䅁䅍䅁䑁䅁䅷䅁䭁乁䕉䅁䭁䍁䝙䅁䉁䅁䅁允䅁䅁䄴䅄䅁䑁䅣䅍畁䑁䅫䅏䅁䅁杷允䅁䅁䅍䅁䑁䅁䅷䅁䭁䵁䕫䅁䭁䉁䝷䅁䉁䅁䅁允䅁䅁䅯杙䅙䅁杷允䅁䅁䅑䅁䑁䅁䅷䅁䭁䵁䙳䅁䭁䉁䜸䅁䭁䍁䝁䅁䉁䅁䅁允䅁䅁䅯权䅣䅁杷允䅁䅁䅑䅁䑁䅁䅷䅁䭁䭁䙁䅁䭁䉁䜸䅁䭁䍁䝁䅁䉁䅁䅁允䅁䅁䅯睃䅣䅁杷允䅁䅁䅍䅁䑁䅁䅷䅁䭁䥁䙳䅁䭁䉁䝯䅁䉁䅁䅁允䅁䅁䅯睋䅙䅁杷允䅁䅁䅍䅁䑁䅁䅷䅁䭁偁䕫䅁䭁䉁䝷䅁䉁䅁䅁允䅁䅁䅯䅄䅣䅁杷允䅁䅁䅍䅁䑁䅁䅷䅁䭁䉁䙉䅁䭁䉁䜴䅁䉁䅁䅁允䅁䅁䅯兄䅣䅁杷允䅁䅁䅑䅁䑁䅁䅷䅁䭁偁䕫䅁䭁䉁䜸䅁䭁䍁䝁䅁䉁䅁䅁允䅁䅁䅯睄䅣䅁杷允䅁䅁䅍䅁䑁䅁䅷䅁䭁䝁䙑䅁䭁䉁䝧䅁䉁䅁䅁允䅁䅁䅯䅒䅙䅁杷允䅁䅁䅍䅁䑁䅁䅷䅁䭁䵁䕍䅁䭁䍁䝙䅁䉁䅁䅁允䅁䅁䄴䅄䅁䑁䅫睍畁䑁䅧䅏䅁䅁杷允䅁䅁䅍䅁䑁䅁䅷䅁䭁䭁䔴䅁䭁䉁䝯䅁䉁䅁䅁允䅁䅁䅯䅙䅙䅁杷允䅁䅁䅍䅁䑁䅁䅷䅁䭁䩁䙷䅁䭁䉁䝯䅁䉁䅁䅁允䅁䅁䅯䅑䅙䅁杷允䅁䅁䅑䅁䑁䅁䅷䅁䭁䭁䙧䅁䭁䉁䜸䅁䭁䍁䝁䅁䉁䅁䅁允䅁䅁䅯杔䅙䅁杷允䅁䅁䅍䅁䑁䅁䅷䅁䭁䝁䙑䅁䭁䉁䜴䅁䉁䅁䅁允䅁䅁䅯䅆䅣䅁杷允䅁䅁䅍䅁䑁䅁䅷䅁䭁䱁䙙䅁䭁䉁䝷䅁䉁䅁䅁允䅁䅁䅯睒䅙䅁杷允䅁䅁䅍䅁䑁䅁䅷䅁䭁䝁䘸䅁䭁䉁䝧䅁䉁䅁䅁允䅁䅁䅯杓䅙䅁杷允䅁䅁䅍䅁䑁䅁䅷䅁䭁䡁䙁䅁䭁䉁䝧䅁䉁䅁䅁允䅁䅁䅯䅦䅙䅁杷允䅁䅁䅍䅁䑁䅁䅷䅁䭁䝁䙑䅁䭁䍁䝙䅁䉁䅁䅁允䅁䅁䄴䅄䅁䑁䅫睎畁䑁䅍兎䅁䅁杷允䅁䅁䅍䅁䑁䅁䅷䅁䭁䵁䙍䅁䭁䍁䝑䅁䉁䅁䅁允䅁䅁䅯兇䅣䅁杷允䅁䅁䅍䅁䑁䅁䅷䅁䭁䭁䕉䅁䭁䉁䝧䅁䉁䅁䅁允䅁䅁䅯兏䅙䅁杷允䅁䅁䅑䅁䑁䅁䅷䅁䭁佁䙣䅁䭁䉁䜸䅁䭁䍁䝁䅁䉁䅁䅁允䅁䅁䅯䅔䅙䅁杷允䅁䅁䅍䅁䑁䅁䅷䅁䭁䩁䕙䅁䭁䉁䝯䅁䉁䅁䅁允䅁䅁䅯䅑䅙䅁杷允䅁䅁䅍䅁䑁䅁䅷䅁䭁䡁䙧䅁䭁䍁䝑䅁䉁䅁䅁允䅁䅁䅯睇䅣䅁杷允䅁䅁䅍䅁䑁䅁䅷䅁䭁䉁䙷䅁䭁䉁䝧䅁䉁䅁䅁允䅁䅁䅯䅦䅙䅁杷允䅁䅁䅍䅁䑁䅁䅷䅁䭁䉁䘴䅁䭁䉁䝷䅁䉁䅁䅁允䅁䅁䅯杙䅙䅁杷允䅁䅁䅍䅁䑁䅁䅷䅁䭁䵁䕫䅁䭁䉁䝧䅁䉁䅁䅁允䅁䅁䅯䅦䅙䅁杷允䅁䅁䅑䅁䑁䅁䅷䅁䭁䕁䙅䅁䭁䉁䜸䅁䭁䍁䝁䅁䉁䅁䅁允䅁䅁䅯杔䅙䅁杷允䅁䅁䅍䅁䑁䅁䅷䅁䭁䅁䙳䅁䭁䍁䝑䅁䉁䅁䅁允䅁䅁䅯先䅣䅁杷允䅁䅁䅍䅁䑁䅁䅷䅁䭁䑁䙑䅁䭁䉁䝯䅁䉁䅁䅁允䅁䅁䅯朱䅙䅁杷允䅁䅁䅍䅁䑁䅁䅷䅁䭁䩁䕙䅁䭁䉁䜴䅁䉁䅁䅁允䅁䅁䅯眴䅙䅁杷允䅁䅁䅍䅁䑁䅁䅷䅁䭁䅁䙫䅁䭁䉁䝷䅁䉁䅁䅁允䅁䅁䅯杙䅙䅁杷允䅁䅁䅍䅁䑁䅁䅷䅁䭁䩁䕙䅁䭁䍁䝑䅁䉁䅁䅁允䅁䅁䅯杈䅣䅁杷允䅁䅁䅍䅁䑁䅁䅷䅁䭁䭁䔰䅁䭁䍁䝑䅁䉁䅁䅁允䅁䅁䅯睈䅣䅁杷允䅁䅁䅍䅁䑁䅁䅷䅁䭁䉁䙕䅁䭁䉁䝧䅁䉁䅁䅁允䅁䅁䅯兏䅙䅁杷允䅁䅁䅍䅁䑁䅁䅷䅁䭁䉁䙕䅁䭁䉁䝯䅁䉁䅁䅁允䅁䅁䅯杷䅙䅁杷允䅁䅁䅍䅁䑁䅁䅷䅁䭁偁䙙䅁䭁䉁䝯䅁䉁䅁䅁允䅁䅁䅯児䅙䅁杷允䅁䅁䅍䅁䑁䅁䅷䅁䭁偁䕑䅁䭁䉁䝯䅁䉁䅁䅁允䅁䅁䅯杴䅙䅁杷允䅁䅁䅍䅁䑁䅁䅷䅁䭁䉁䙕䅁䭁䍁䝑䅁䉁䅁䅁允䅁䅁䅯光䅣䅁杷允䅁䅁䅍䅁䑁䅁䅷䅁䭁䕁䘸䅁䭁䍁䝑䅁䉁䅁䅁允䅁䅁䅯杉䅣䅁杷允䅁䅁䅍䅁䑁䅁䅷䅁䭁䡁䘸䅁䭁䉁䝧䅁䉁䅁䅁允䅁䅁䅯兏䅙䅁杷允䅁䅁䅍䅁䑁䅁䅷䅁䭁䭁䕅䅁䭁䍁䝑䅁䉁䅁䅁允䅁䅁䅯䅅䅑䅁杷允䅁䅁䅍䅁䑁䅁䅷䅁䭁䡁䘸䅁䭁䉁䝯䅁䉁䅁䅁允䅁䅁䅯材䅙䅁杷允䅁䅁䅍䅁䑁䅁䅷䅁䭁䡁䙯䅁䭁䉁䜴䅁䉁䅁䅁允䅁䅁䅯睤䅙䅁杷允䅁䅁䅍䅁䑁䅁䅷䅁䭁䙁䙳䅁䭁䉁䝷䅁䉁䅁䅁允䅁䅁䅯杙䅙䅁杷允䅁䅁䅍䅁䑁䅁䅷䅁䭁乁䙯䅁䭁䉁䜴䅁䉁䅁䅁允䅁䅁䅯䅊䅣䅁杷允䅁䅁䅍䅁䑁䅁䅷䅁䭁䡁䘸䅁䭁䍁䝙䅁䉁䅁䅁允䅁䅁䄴䅄䅁䑁䅫䅏畁䑁䅅杍䅁䅁杷允䅁䅁䅍䅁䑁䅁䅷䅁䭁䱁䘰䅁䭁䉁䝯䅁䉁䅁䅁允䅁䅁䅯児䅙䅁杷允䅁䅁䅍䅁䑁䅁䅷䅁䭁䱁䘴䅁䭁䉁䝯䅁䉁䅁䅁允䅁䅁䅯䅐䅙䅁杷允䅁䅁䅍䅁䑁䅁䅷䅁䭁乁䔰䅁䭁䉁䝯䅁䉁䅁䅁允䅁䅁䅯䅑䅙䅁杷允䅁䅁䅍䅁䑁䅁䅷䅁䭁乁䔰䅁䭁䍁䝑䅁䉁䅁䅁允䅁䅁䅯睋䅣䅁杷允䅁䅁䅍䅁䑁䅁䅷䅁䭁䉁䝕䅁䭁䍁䝙䅁䉁䅁䅁允䅁䅁䄴䅄䅁䑁䅧䅎畁䑁䅫杍䅁䅁杷允䅁䅁䅍䅁䑁䅁䅷䅁䭁䙁䙙䅁䭁䉁䝯䅁䉁䅁䅁允䅁䅁䅯兺䅙䅁杷允䅁䅁䅍䅁䑁䅁䅷䅁䭁䅁䝷䅁䭁䉁䝷䅁䉁䅁䅁允䅁䅁䅯䅌䅣䅁杷允䅁䅁䅍䅁䑁䅁䅷䅁䭁乁䔴䅁䭁䉁䝧䅁䉁䅁䅁允䅁䅁䅯䅑䅙䅁杷允䅁䅁䅍䅁䑁䅁䅷䅁䭁䑁䙍䅁䭁䉁䝷䅁䉁䅁䅁允䅁䅁䅯䅌䅣䅁杷允䅁䅁䅍䅁䑁䅁䅷䅁䭁䵁䘸䅁䭁䍁䝑䅁䉁䅁䅁允䅁䅁䅯睌䅣䅁杷允䅁䅁䅍䅁䑁䅁䅷䅁䭁䭁䙅䅁䭁䉁䜴䅁䉁䅁䅁允䅁䅁䅯杭䅙䅁杷允䅁䅁䅍䅁䑁䅁䅷䅁䭁䅁䙫䅁䭁䉁䝯䅁䉁䅁䅁允䅁䅁䅯杙䅙䅁杷允䅁䅁䅍䅁䑁䅁䅷䅁䭁䵁䕍䅁䭁䉁䝯䅁䉁䅁䅁允䅁䅁䅯睇䅙䅁杷允䅁䅁䅑䅁䑁䅁䅷䅁䭁䵁䙯䅁䭁䉁䜸䅁䭁䍁䝁䅁䉁䅁䅁允䅁䅁䅯免䅣䅁杷允䅁䅁䅍䅁䑁䅁䅷䅁䭁䅁䙫䅁䭁䍁䝙䅁䉁䅁䅁允䅁䅁䄴䅄䅁䑁䅣兏畁䑁䅁免䅁䅁杷允䅁䅁䅍䅁䑁䅁䅷䅁䭁䭁䔴䅁䭁䉁䝷䅁䉁䅁䅁允䅁䅁䅯杌䅣䅁杷允䅁䅁䅍䅁䑁䅁䅷䅁䭁䱁䕑䅁䭁䍁䝑䅁䉁䅁䅁允䅁䅁䅯䅅䅑䅁杷允䅁䅁䅍䅁䑁䅁䅷䅁䭁乁䕷䅁䭁䉁䝯䅁䉁䅁䅁允䅁䅁䅯睓䅙䅁杷允䅁䅁䅍䅁䑁䅁䅷䅁䭁䙁䙁䅁䭁䉁䜴䅁䉁䅁䅁允䅁䅁䅯杤䅙䅁杷允䅁䅁䅍䅁䑁䅁䅷䅁䭁䭁䙙䅁䭁䉁䝯䅁䉁䅁䅁允䅁䅁䅯䅙䅙䅁杷允䅁䅁䅍䅁䑁䅁䅷䅁䭁偁䙣䅁䭁䍁䝙䅁䉁䅁䅁允䅁䅁䄴䅄䅁䑁䅫兏畁䑁䅙免䅁䅁杷允䅁䅁䅑䅁䑁䅁䅷䅁䭁䭁䔴䅁䭁䉁䜸䅁䭁䍁䝁䅁䉁䅁䅁允䅁䅁䅯䅎䅣䅁杷允䅁䅁䅍䅁䑁䅁䅷䅁䭁䭁䔴䅁䭁䍁䝑䅁䉁䅁䅁允䅁䅁䅯兎䅣䅁杷允䅁䅁䅍䅁䑁䅁䅷䅁䭁䉁䘸䅁䭁䉁䜴䅁䉁䅁䅁允䅁䅁䅯䅎䅙䅁杷允䅁䅁䅍䅁䑁䅁䅷䅁䭁䱁䕯䅁䭁䍁䝑䅁䉁䅁䅁允䅁䅁䅯睙䅙䅁杷允䅁䅁䅍䅁䑁䅁䅷䅁䭁䕁䙁䅁䭁䉁䝧䅁䉁䅁䅁允䅁䅁䅯䅑䅙䅁杷允䅁䅁䅍䅁䑁䅁䅷䅁䭁䡁䙁䅁䭁䉁䝯䅁䉁䅁䅁允䅁䅁䅯杙䅙䅁杷允䅁䅁䅍䅁䑁䅁䅷䅁䭁乁䕷䅁䭁䉁䝧䅁䉁䅁䅁允䅁䅁䅯䅒䅙䅁杷允䅁䅁䅍䅁䑁䅁䅷䅁䭁乁䙣䅁䭁䉁䝷䅁䉁䅁䅁允䅁䅁䅯朲䅙䅁杷允䅁䅁䅍䅁䑁䅁䅷䅁䭁䕁䙳䅁䭁䉁䝷䅁䉁䅁䅁允䅁䅁䅯睺䅙䅁杷允䅁䅁䅍䅁䑁䅁䅷䅁䭁䅁䝉䅁䭁䉁䝯䅁䉁䅁䅁允䅁䅁䅯睷䅙䅁杷允䅁䅁䅍䅁䑁䅁䅷䅁䭁乁䙕䅁䭁䍁䝑䅁䉁䅁䅁允䅁䅁䅯䅅䅑䅁杷允䅁䅁䅍䅁䑁䅁䅷䅁䭁䥁䙍䅁䭁䉁䝧䅁䉁䅁䅁允䅁䅁䅯兏䅙䅁杷允䅁䅁䅑䅁䑁䅁䅷䅁䭁䉁䙧䅁䭁䉁䜸䅁䭁䍁䝁䅁䉁䅁䅁允䅁䅁䅯睏䅣䅁杷允䅁䅁䅍䅁䑁䅁䅷䅁䭁䱁䕍䅁䭁䉁䜴䅁䉁䅁䅁允䅁䅁䅯児䅣䅁杷允䅁䅁䅑䅁䑁䅁䅷䅁䭁䵁䙁䅁䭁䉁䜸䅁䭁䍁䝁䅁䉁䅁䅁允䅁䅁䅯材䅣䅁杷允䅁䅁䅍䅁䑁䅁䅷䅁䭁偁䔰䅁䭁䍁䝙䅁䉁䅁䅁允䅁䅁䄴䅄䅁䑁䅧睍畁䑁䅣免䅁䅁杷允䅁䅁䅍䅁䑁䅁䅷䅁䭁䵁䘴䅁䭁䍁䝙䅁䉁䅁䅁允䅁䅁䄴䅄䅁䑁䅫兎畁䑁䅕䅏䅁䅁杷允䅁䅁䅍䅁䑁䅁䅷䅁䭁䅁䝁䅁䭁䉁䝷䅁䉁䅁䅁允䅁䅁䅯睺䅙䅁杷允䅁䅁䅍䅁䑁䅁䅷䅁䭁䱁䕯䅁䭁䉁䝷䅁䉁䅁䅁允䅁䅁䅯䅈䅣䅁杷允䅁䅁䅍䅁䑁䅁䅷䅁䭁䍁䙑䅁䭁䉁䝯䅁䉁䅁䅁允䅁䅁䅯杙䅙䅁杷允䅁䅁䅍䅁䑁䅁䅷䅁䭁䩁䙣䅁䭁䉁䝧䅁䉁䅁䅁允䅁䅁䅯兏䅙䅁杷允䅁䅁䅍䅁䑁䅁䅷䅁䭁䥁䙑䅁䭁䉁䜴䅁䉁䅁䅁允䅁䅁䅯睔䅙䅁杷允䅁䅁䅍䅁䑁䅁䅷䅁䭁䝁䙷䅁䭁䉁䝧䅁䉁䅁䅁允䅁䅁䅯兇䅙䅁杷允䅁䅁䅍䅁䑁䅁䅷䅁䭁䩁䙣䅁䭁䉁䜴䅁䉁䅁䅁允䅁䅁䅯䅉䅣䅁杷允䅁䅁䅍䅁䑁䅁䅷䅁䭁䅁䙁䅁䭁䉁䝯䅁䉁䅁䅁允䅁䅁䅯䅑䅙䅁杷允䅁䅁䅍䅁䑁䅁䅷䅁䭁䭁䙣䅁䭁䉁䜴䅁䉁䅁䅁允䅁䅁䅯村䅣䅁杷允䅁䅁䅍䅁䑁䅁䅷䅁䭁䕁䙁䅁䭁䉁䝷䅁䉁䅁䅁允䅁䅁䅯䅈䅣䅁杷允䅁䅁䅍䅁䑁䅁䅷䅁䭁䭁䕍䅁䭁䉁䝧䅁䉁䅁䅁允䅁䅁䅯䅦䅙䅁杷允䅁䅁䅍䅁䑁䅁䅷䅁䭁䡁䙁䅁䭁䍁䝙䅁䉁䅁䅁允䅁䅁䄴䅄䅁䑁䅣兎畁䑁䅫䅎䅁䅁杷允䅁䅁䅍䅁䑁䅁䅷䅁䭁䕁䙁䅁䭁䉁䜴䅁䉁䅁䅁允䅁䅁䅯眴䅙䅁杷允䅁䅁䅍䅁䑁䅁䅷䅁䭁䩁䙙䅁䭁䉁䝧䅁䉁䅁䅁允䅁䅁䅯兇䅙䅁杷允䅁䅁䅍䅁䑁䅁䅷䅁䭁䕁䙁䅁䭁䍁䝑䅁䉁䅁䅁允䅁䅁䅯睑䅣䅁杷允䅁䅁䅍䅁䑁䅁䅷䅁䭁䥁䕧䅁䭁䉁䜴䅁䉁䅁䅁允䅁䅁䅯睎䅙䅁杷允䅁䅁䅍䅁䑁䅁䅷䅁䭁䩁䙕䅁䭁䉁䝯䅁䉁䅁䅁允䅁䅁䅯朱䅙䅁杷允䅁䅁䅍䅁䑁䅁䅷䅁䭁䕁䙁䅁䭁䍁䝙䅁䉁䅁䅁允䅁䅁䄴杄䅁䑁䅅䅍㍁䍁䄴兏㑁䅁䅁䍄䉁䅁䅁䅂䅁䅁䅍䅄䅁䅁䅯儫䅕䅁䅯睈䅙䅁䅯䅉䅙䅁䅅䅁䉁䅁䅁权䕂睂䅁䍄䉁䅁䅁睁䅁䅁䅍䅄䅁䅁䅯睎䅕䅁䅯䅈䅙䅁䅅䅁䉁䅁䅁权獄杂䅁䍄䉁䅁䅁睁䅁䅁䅍䅄䅁䅁䅯关䅕䅁䅯䅈䅙䅁䅅䅁䉁䅁䅁权䱄杂䅁䍄䉁䅁䅁睁䅁䅁䅍䅄䅁䅁䅯兹䅑䅁䅯杈䅙䅁䅅䅁䉁䅁䅁权ぁ杂䅁䍄䉁䅁䅁䅂䅁䅁䅍䅄䅁䅁䅯兹䅑䅁䅯睈䅙䅁䅯䅉䅙䅁䅅䅁䉁䅁䅁权䵂杂䅁䍄䉁䅁䅁睁䅁䅁䅍䅄䅁䅁䅯典䅑䅁䅯䅇䅙䅁䅅䅁䉁䅁䅁权㡂杂䅁䍄䉁䅁䅁睁䅁䅁䅍䅄䅁䅁䅯兹䅑䅁䅯䅊䅙䅁䅅䅁䉁䅁䅁权䙂睂䅁䍄䉁䅁䅁睁䅁䅁䅍䅄䅁䅁䅯䄶䅑䅁䅯杈䅙䅁䅅䅁䉁䅁䅁权桄杂䅁䍄䉁䅁䅁睁䅁䅁䅍䅄䅁䅁䅯共䅕䅁䅯杊䅙䅁䅅䅁䉁䅁䅁杄佁䅁䅁免睁䑁䅁杌穁䑁䅣䅁䵁䅉䅅䅁䑁䅁䅁睁䵁䅁䅁权千䅂䅁权捁杂䅁允䅁䅁䅅䅁䭁䕁䡙䅁䵁䅉䅅䅁䑁䅁䅁睁䵁䅁䅁权敄兂䅁权敁杂䅁允䅁䅁䅅䅁䭁䙁䝷䅁䵁䅉䅅䅁䑁䅁䅁睁䵁䅁䅁权歄䅂䅁权敁杂䅁允䅁䅁䅅䅁䭁䕁䡣䅁䵁䅉䅅䅁䑁䅁䅁睁䵁䅁䅁权䍁兂䅁权敁杂䅁允䅁䅁䅅䅁䭁䱁䝕䅁䵁䅉䅅䅁䑁䅁䅁睁䵁䅁䅁权橂兂䅁权流杂䅁允䅁䅁䅅䅁佁䅁䅷䅁㕁䑁䅧杌㉁䑁䅣䅁䵁䅉䅅䅁䑁䅁䅁睁䵁䅁䅁权允兂䅁权奁杂䅁允䅁䅁䅅䅁䭁䍁䜰䅁䵁䅉䅅䅁䑁䅁䅁睁䵁䅁䅁权求兂䅁权奁杂䅁允䅁䅁䅅䅁䭁䕁䝑䅁䵁䅉䅅䅁䕁䅁䅁睁䵁䅁䅁权䍁兂䅁权晁杂䅁权杁杂䅁允䅁䅁䅅䅁䭁䕁䡯䅁䵁䅉䅅䅁䑁䅁䅁睁䵁䅁䅁权䍁兂䅁权歁杂䅁允䅁䅁䅅䅁䭁䕁䡳䅁䵁䅉䅅䅁䑁䅁䅁睁䵁䅁䅁权剃䅂䅁权歁杂䅁允䅁䅁䅅䅁䭁䕁䠰䅁䵁䅉䅅䅁䑁䅁䅁睁䵁䅁䅁权䱄䅂䅁权慁杂䅁允䅁䅁䅅䅁䭁䉁䝳䅁䵁䅉䅅䅁䑁䅁䅁睁䵁䅁䅁权佃兂䅁权歁杂䅁允䅁䅁䅅䅁䭁䕁䠴䅁䵁䅉䅅䅁䑁䅁䅁睁䵁䅁䅁权偃兂䅁权歁杂䅁允䅁䅁䅅䅁䭁䕁䠸䅁䵁䅉䅅䅁䑁䅁䅁睁䵁䅁䅁权䩃兂䅁权慁杂䅁允䅁䅁䅅䅁䭁䙁䡁䅁䵁䅉䅅䅁䑁䅁䅁睁䵁䅁䅁权楃䅂䅁权流杂䅁允䅁䅁䅅䅁佁䅁䄴䅁硁䑁䅁免畁䑁䅕免䅁䅁杷允䅁䅁䅍䅁䑁䅁䅷䅁䭁乁䕯䅁䭁䉁䝷䅁䉁䅁䅁允䅁䅁䅯其䅙䅁杷允䅁䅁䅍䅁䑁䅁䅷䅁䭁偁䙳䅁䭁䉁䝷䅁䉁䅁䅁允䅁䅁䅯䅌䅣䅁杷允䅁䅁䅍䅁䑁䅁䅷䅁䭁佁䕕䅁䭁䉁䝯䅁䉁䅁䅁允䅁䅁䅯杙䅙䅁杷允䅁䅁䅍䅁䑁䅁䅷䅁䭁䥁䙫䅁䭁䍁䝙䅁䉁䅁䅁允䅁䅁䄴䅄䅁䑁䅫兎畁䑁䅍䅏䅁䅁杷允䅁䅁䅍䅁䑁䅁䅷䅁䭁乁䔴䅁䭁䉁䝯䅁䉁䅁䅁允䅁䅁䅯䅑䅙䅁杷允䅁䅁䅍䅁䑁䅁䅷䅁䭁䑁䙳䅁䭁䉁䝧䅁䉁䅁䅁允䅁䅁䅯䅦䅙䅁杷允䅁䅁䅍䅁䑁䅁䅷䅁䭁䍁䙙䅁䭁䍁䝙䅁䉁䅁䅁允䅁䅁䄴䅄䅁䑁䅫䅍畁䑁䅁李䅁䅁杷允䅁䅁䅑䅁䑁䅁䅷䅁䭁䅁䝕䅁䭁䉁䜸䅁䭁䍁䝁䅁䉁䅁䅁允䅁䅁䅯睎䅣䅁杷允䅁䅁䅑䅁䑁䅁䅷䅁䭁乁䕑䅁䭁䉁䜸䅁䭁䍁䝁䅁䉁䅁䅁允䅁䅁䅯典䅙䅁杷允䅁䅁䅑䅁䑁䅁䅷䅁䭁乁䔴䅁䭁䉁䜸䅁䭁䍁䝁䅁䉁䅁䅁允䅁䅁䅯睕䅣䅁杷允䅁䅁䅍䅁䑁䅁䅷䅁䭁乁䔴䅁䭁䍁䝙䅁䉁䅁䅁允䅁䅁䄴䅄䅁䑁䅫兏畁䑁䅫杍䅁䅁杷允䅁䅁䅍䅁䑁䅁䅷䅁䭁偁䕯䅁䭁䍁䝑䅁䉁䅁䅁允䅁䅁䅯䅅䅑䅁杷允䅁䅁䅍䅁䑁䅁䅷䅁䭁乁䕯䅁䭁䉁䜴䅁䉁䅁䅁允䅁䅁䅯東䅙䅁杷允䅁䅁䅍䅁䑁䅁䅷䅁䭁佁䕅䅁䭁䍁䝙䅁䉁䅁䅁允䅁䅁䄴䅄䅁䑁䅧䅍畁䑁䅫䅏䅁䅁杷允䅁䅁䅍䅁䑁䅁䅷䅁䭁䕁䙑䅁䭁䍁䝑䅁䉁䅁䅁允䅁䅁䅯䅅䅑䅁杷允䅁䅁䅍䅁䑁䅁䅷䅁䭁䡁䙯䅁䭁䉁䝯䅁䉁䅁䅁允䅁䅁䅯䅐䅙䅁杷允䅁䅁䅑䅁䑁䅁䅷䅁䭁䭁䕍䅁䭁䉁䜸</t>
  </si>
  <si>
    <t>䅁䭁䍁䝁䅁䉁䅁䅁允䅁䅁䅯材䅣䅁杷允䅁䅁䅍䅁䑁䅁䅷䅁䭁䱁䙅䅁䭁䉁䝯䅁䉁䅁䅁允䅁䅁䅯䅐䅙䅁杷允䅁䅁䅍䅁䑁䅁䅷䅁䭁䱁䙅䅁䭁䉁䜴䅁䉁䅁䅁允䅁䅁䅯睹䅙䅁杷允䅁䅁䅑䅁䑁䅁䅷䅁䭁䩁䕅䅁䭁䉁䜸䅁䭁䍁䝁䅁䉁䅁䅁允䅁䅁䅯睖䅣䅁杷允䅁䅁䅍䅁䑁䅁䅷䅁䭁䱁䙅䅁䭁䍁䝑䅁䉁䅁䅁允䅁䅁䅯䅗䅣䅁杷允䅁䅁䅑䅁䑁䅁䅷䅁䭁䱁䙁䅁䭁䉁䜸䅁䭁䍁䝁䅁䉁䅁䅁允䅁䅁䅯睏䅣䅁杷允䅁䅁䅍䅁䑁䅁䅷䅁䭁䩁䔴䅁䭁䉁䝧䅁䉁䅁䅁允䅁䅁䅯兌䅙䅁杷允䅁䅁䅍䅁䑁䅁䅷䅁䭁䥁䔸䅁䭁䉁䝷䅁䉁䅁䅁允䅁䅁䅯䅳䅙䅁杷允䅁䅁䅍䅁䑁䅁䅷䅁䭁䅁䙅䅁䭁䍁䝙䅁䉁䅁䅁允䅁䅁䄴䅄䅁䑁䅫睍畁䑁䅉䅏䅁䅁杷允䅁䅁䅍䅁䑁䅁䅷䅁䭁䅁䘸䅁䭁䍁䝙䅁䉁䅁䅁允䅁䅁䄴䅄䅁䑁䅅䅍㍁䍁䄴兏䅁䅁杷允䅁䅁䅍䅁䑁䅁䅷䅁䭁䑁䙷䅁䭁䍁䝙䅁䉁䅁䅁允䅁䅁䄴杄䅁䑁䅅䅍ぁ䍁䄴李ぁ䅁䅁䍄䉁䅁䅁睁䅁䅁䅍䅄䅁䅁䅯䅸䅑䅁䅯䅈䅙䅁䅅䅁䉁䅁䅁权䱄杂䅁䍄䉁䅁䅁睁䅁䅁䅍䅄䅁䅁䅯䅪䅕䅁䅯杈䅙䅁䅅䅁䉁䅁䅁权桂杂䅁䍄䉁䅁䅁䅂䅁䅁䅍䅄䅁䅁䅯睪䅑䅁䅯睈䅙䅁䅯䅉䅙䅁䅅䅁䉁䅁䅁权婂睂䅁䍄䉁䅁䅁睁䅁䅁䅍䅄䅁䅁䅯睪䅑䅁䅯杊䅙䅁䅅䅁䉁䅁䅁杄䵁䅁䅁免睁䑁䅙杌ぁ䅁䅁䍄䉁䅁䅁睁䅁䅁䅍䅄䅁䅁䅯兰䅑䅁䅯䅇䅙䅁䅅䅁䉁䅁䅁权瑁杂䅁䍄䉁䅁䅁䅂䅁䅁䅍䅄䅁䅁䅯䅋䅕䅁䅯睈䅙䅁䅯䅉䅙䅁䅅䅁䉁䅁䅁权捂睂䅁䍄䉁䅁䅁䅂䅁䅁䅍䅄䅁䅁䅯睑䅕䅁䅯睈䅙䅁䅯䅉䅙䅁䅅䅁䉁䅁䅁权摂睂䅁䍄䉁䅁䅁睁䅁䅁䅍䅄䅁䅁䅯䅺䅑䅁䅯䅇䅙䅁䅅䅁䉁䅁䅁权婁杂䅁䍄䉁䅁䅁睁䅁䅁䅍䅄䅁䅁䅯睵䅑䅁䅯杇䅙䅁䅅䅁䉁䅁䅁权時杂䅁䍄䉁䅁䅁睁䅁䅁䅍䅄䅁䅁䅯杭䅕䅁䅯䅊䅙䅁䅅䅁䉁䅁䅁权敂睂䅁䍄䉁䅁䅁睁䅁䅁䅍䅄䅁䅁䅯兰䅑䅁䅯杇䅙䅁䅅䅁䉁䅁䅁权瑁杂䅁䍄䉁䅁䅁睁䅁䅁䅍䅄䅁䅁䅯內䅕䅁䅯䅈䅙䅁䅅䅁䉁䅁䅁权時睂䅁䍄䉁䅁䅁睁䅁䅁䅍䅄䅁䅁䅯兰䅑䅁䅯杈䅙䅁䅅䅁䉁䅁䅁权摃杂䅁䍄䉁䅁䅁睁䅁䅁䅍䅄䅁䅁䅯䄴䅕䅁䅯杊䅙䅁䅅䅁䉁䅁䅁杄佁䅁䅁免睁䑁䅁杌㕁䑁䅅䅁䵁䅉䅅䅁䕁䅁䅁睁䵁䅁䅁权汃䅂䅁权晁杂䅁权杁杂䅁允䅁䅁䅅䅁䭁䩁䝷䅁䵁䅉䅅䅁䑁䅁䅁睁䵁䅁䅁权汃䅂䅁权流杂䅁允䅁䅁䅅䅁佁䅁䅷䅁㑁䑁䅑杌㑁䑁䅍䅁䵁䅉䅅䅁䑁䅁䅁睁䵁䅁䅁权䱁杂䅁权慁杂䅁允䅁䅁䅅䅁䭁䝁䝉䅁䵁䅉䅅䅁䑁䅁䅁睁䵁䅁䅁权潄䅂䅁权歁杂䅁允䅁䅁䅅䅁䭁䕁䡧䅁䵁䅉䅅䅁䕁䅁䅁睁䵁䅁䅁权啃兂䅁权晁杂䅁权杁杂䅁允䅁䅁䅅䅁䭁䝁䡁䅁䵁䅉䅅䅁䑁䅁䅁睁䵁䅁䅁权䭃䅂䅁权奁杂䅁允䅁䅁䅅䅁䭁䑁䝫䅁䵁䅉䅅䅁䑁䅁䅁睁䵁䅁䅁权䱃䅂䅁权奁杂䅁允䅁䅁䅅䅁䭁䑁䝫䅁䵁䅉䅅䅁䑁䅁䅁睁䵁䅁䅁权㝂兂䅁权流杂䅁允䅁䅁䅅䅁佁䅁䅷䅁㍁䑁䅣杌㍁䑁䅙䅁䵁䅉䅅䅁䑁䅁䅁睁䵁䅁䅁权牄兂䅁权流杂䅁允䅁䅁䅅䅁佁䅁䄴䅁硁䑁䅁䅍畁䑁䅣睍䅁䅁杷允䅁䅁䅍䅁䑁䅁䅷䅁䭁䅁䝍䅁䭁䉁䝷䅁䉁䅁䅁允䅁䅁䅯杕䅙䅁杷允䅁䅁䅍䅁䑁䅁䅷䅁䭁䥁䕯䅁䭁䉁䝯䅁䉁䅁䅁允䅁䅁䅯材䅙䅁杷允䅁䅁䅍䅁䑁䅁䅷䅁䭁䥁䕳䅁䭁䉁䝯䅁䉁䅁䅁允䅁䅁䅯睥䅙䅁杷允䅁䅁䅍䅁䑁䅁䅷䅁䭁䥁䕳䅁䭁䉁䝷䅁䉁䅁䅁允䅁䅁䅯睥䅙䅁杷允䅁䅁䅍䅁䑁䅁䅷䅁䭁䥁䕳䅁䭁䍁䝙䅁䉁䅁䅁允䅁䅁䄴杄䅁䑁䅅䅍祁䍁䄴免硁䅁䅁䍄䉁䅁䅁睁䅁䅁䅍䅄䅁䅁䅯儲䅑䅁䅯䅈䅙䅁䅅䅁䉁䅁䅁权䍃杂䅁䍄䉁䅁䅁睁䅁䅁䅍䅄䅁䅁䅯朵䅑䅁䅯䅊䅙䅁䅅䅁䉁䅁䅁权楂睂䅁䍄䉁䅁䅁䅂䅁䅁䅍䅄䅁䅁䅯䅵䅑䅁䅯睈䅙䅁䅯䅉䅙䅁䅅䅁䉁䅁䅁权橂睂䅁䍄䉁䅁䅁睁䅁䅁䅍䅄䅁䅁䅯䅬䅕䅁䅯䅇䅙䅁䅅䅁䉁䅁䅁权䭂杂䅁䍄䉁䅁䅁睁䅁䅁䅍䅄䅁䅁䅯杚䅕䅁䅯杇䅙䅁䅅䅁䉁䅁䅁权楂杂䅁䍄䉁䅁䅁睁䅁䅁䅍䅄䅁䅁䅯其䅑䅁䅯䅇䅙䅁䅅䅁䉁䅁䅁权婁杂䅁䍄䉁䅁䅁睁䅁䅁䅍䅄䅁䅁䅯六䅑䅁䅯杇䅙䅁䅅䅁䉁䅁䅁权扁杂䅁䍄䉁䅁䅁䅂䅁䅁䅍䅄䅁䅁䅯䄸䅑䅁䅯睈䅙䅁䅯䅉䅙䅁䅅䅁䉁䅁䅁权浂睂䅁䍄䉁䅁䅁睁䅁䅁䅍䅄䅁䅁䅯䄷䅕䅁䅯䅈䅙䅁䅅䅁䉁䅁䅁权䱃杂䅁䍄䉁䅁䅁䅂䅁䅁䅍䅄䅁䅁䅯朱䅑䅁䅯睈䅙䅁䅯䅉䅙䅁䅅䅁䉁䅁䅁权㙂杂䅁䍄䉁䅁䅁睁䅁䅁䅍䅄䅁䅁䅯䅶䅕䅁䅯䅈䅙䅁䅅䅁䉁䅁䅁权牁杂䅁䍄䉁䅁䅁睁䅁䅁䅍䅄䅁䅁䅯其䅕䅁䅯䅈䅙䅁䅅䅁䉁䅁䅁权潂睂䅁䍄䉁䅁䅁睁䅁䅁䅍䅄䅁䅁䅯杶䅕䅁䅯䅈䅙䅁䅅䅁䉁䅁䅁权㍂杂䅁䍄䉁䅁䅁睁䅁䅁䅍䅄䅁䅁䅯八䅕䅁䅯䅊䅙䅁䅅䅁䉁䅁䅁权灂睂䅁䍄䉁䅁䅁睁䅁䅁䅍䅄䅁䅁䅯其䅕䅁䅯杈䅙䅁䅅䅁䉁䅁䅁权煂睂䅁䍄䉁䅁䅁睁䅁䅁䅍䅄䅁䅁䅯睪䅕䅁䅯杇䅙䅁䅅䅁䉁䅁䅁权䑄杂䅁䍄䉁䅁䅁䅂䅁䅁䅍䅄䅁䅁䅯䅶䅕䅁䅯睈䅙䅁䅯䅉䅙䅁䅅䅁䉁䅁䅁权㉁睂䅁䍄䉁䅁䅁䅂䅁䅁䅍䅄䅁䅁䅯杶䅕䅁䅯睈䅙䅁䅯䅉䅙䅁䅅䅁䉁䅁䅁权獂睂䅁䍄䉁䅁䅁睁䅁䅁䅍䅄䅁䅁䅯䅥䅕䅁䅯杊䅙䅁䅅䅁䉁䅁䅁杄䵁䅁䅁兏穁䍁䄴䅏㍁䅁䅁䍄䉁䅁䅁睁䅁䅁䅍䅄䅁䅁䅯䅶䅕䅁䅯䅊䅙䅁䅅䅁䉁䅁䅁权允䅂䅁䍄䉁䅁䅁睁䅁䅁䅍䅄䅁䅁䅯其䅕䅁䅯䅊䅙䅁䅅䅁䉁䅁䅁权瑂睂䅁䍄䉁䅁䅁睁䅁䅁䅍䅄䅁䅁䅯杶䅕䅁䅯䅊䅙䅁䅅䅁䉁䅁䅁权畂睂䅁䍄䉁䅁䅁睁䅁䅁䅍䅄䅁䅁䅯兣䅕䅁䅯䅊䅙䅁䅅䅁䉁䅁䅁权療睂䅁䍄䉁䅁䅁䅂䅁䅁䅍䅄䅁䅁䅯儷䅕䅁䅯睈䅙䅁䅯䅉䅙䅁䅅䅁䉁䅁䅁权佂杂䅁䍄䉁䅁䅁睁䅁䅁䅍䅄䅁䅁䅯䅶䅕䅁䅯杊䅙䅁䅅䅁䉁䅁䅁杄䵁䅁䅁䅏硁䍁䄴睍硁䅁䅁䍄䉁䅁䅁睁䅁䅁䅍䅄䅁䅁䅯其䅕䅁䅯杊䅙䅁䅅䅁䉁䅁䅁杄䵁䅁䅁兏硁䍁䄴睎㉁䅁䅁䍄䉁䅁䅁睁䅁䅁䅍䅄䅁䅁䅯杶䅕䅁䅯杊䅙䅁䅅䅁䉁䅁䅁杄䵁䅁䅁䅎穁䍁䄴睎㉁䅁䅁䍄䉁䅁䅁䅂䅁䅁䅍䅄䅁䅁䅯杘䅕䅁䅯睈䅙䅁䅯䅉䅙䅁䅅䅁䉁䅁䅁权硂睂䅁䍄䉁䅁䅁睁䅁䅁䅍䅄䅁䅁䅯杷䅑䅁䅯䅈䅙䅁䅅䅁䉁䅁䅁权⽁杂䅁䍄䉁䅁䅁睁䅁䅁䅍䅄䅁䅁䅯杷䅑䅁䅯杈䅙䅁䅅䅁䉁䅁䅁权⽁杂䅁䍄䉁䅁䅁睁䅁䅁䅍䅄䅁䅁䅯杷䅑䅁䅯䅊䅙䅁䅅䅁䉁䅁䅁权允䅂䅁䍄䉁䅁䅁睁䅁䅁䅍䅄䅁䅁䅯杷䅕䅁䅯䅊䅙䅁䅅䅁䉁䅁䅁权䥁睂䅁䍄䉁䅁䅁睁䅁䅁䅍䅄䅁䅁䅯杷䅑䅁䅯杊䅙䅁䅅䅁䉁䅁䅁杄䵁䅁䅁兏㍁䍁䄴䅏ぁ䅁䅁䍄䉁䅁䅁睁䅁䅁䅍䅄䅁䅁䅯睃䅕䅁䅯杈䅙䅁䅅䅁䉁䅁䅁权祂睂䅁䍄䉁䅁䅁睁䅁䅁䅍䅄䅁䅁䅯眰䅑䅁䅯䅊䅙䅁䅅䅁䉁䅁䅁权允䅂䅁䍄䉁䅁䅁睁䅁䅁䅍䅄䅁䅁䅯儫䅕䅁䅯䅇䅙䅁䅅䅁䉁䅁䅁权䭂杂䅁䍄䉁䅁䅁睁䅁䅁䅍䅄䅁䅁䅯杁䅙䅁䅯䅇䅙䅁䅅䅁䉁䅁䅁权䕂杂䅁䍄䉁䅁䅁䅂䅁䅁䅍䅄䅁䅁䅯儴䅕䅁䅯睈䅙䅁䅯䅉䅙䅁䅅䅁䉁䅁䅁权穂睂䅁䍄䉁䅁䅁睁䅁䅁䅍䅄䅁䅁䅯杰䅕䅁䅯䅊䅙䅁䅅䅁䉁䅁䅁权あ睂䅁䍄䉁䅁䅁睁䅁䅁䅍䅄䅁䅁䅯儶䅕䅁䅯杇䅙䅁䅅䅁䉁䅁䅁权䑄杂䅁䍄䉁䅁䅁睁䅁䅁䅍䅄䅁䅁䅯儫䅕䅁䅯䅊䅙䅁䅅䅁䉁䅁䅁权㉂睂䅁䍄䉁䅁䅁睁䅁䅁䅍䅄䅁䅁䅯杖䅕䅁䅯䅈䅙䅁䅅䅁䉁䅁䅁权卂杂䅁䍄䉁䅁䅁睁䅁䅁䅍䅄䅁䅁䅯睲䅕䅁䅯䅇䅙䅁䅅䅁䉁䅁䅁权灁杂䅁䍄䉁䅁䅁睁䅁䅁䅍䅄䅁䅁䅯杖䅕䅁䅯䅊䅙䅁䅅䅁䉁䅁䅁权㍂睂䅁䍄䉁䅁䅁睁䅁䅁䅍䅄䅁䅁䅯䅔䅕䅁䅯䅇䅙䅁䅅䅁䉁䅁䅁权䅂杂䅁䍄䉁䅁䅁睁䅁䅁䅍䅄䅁䅁䅯儴䅕䅁䅯䅊䅙䅁䅅䅁䉁䅁䅁权睁杂䅁䍄䉁䅁䅁睁䅁䅁䅍䅄䅁䅁䅯儴䅕䅁䅯杊䅙䅁䅅䅁䉁䅁䅁杄佁䅁䅁免睁䑁䅉杌㍁䑁䅣䅁䵁䅉䅅䅁䑁䅁䅁睁䵁䅁䅁权䉁兂䅁权奁杂䅁允䅁䅁䅅䅁䭁䉁䝫䅁䵁䅉䅅䅁䑁䅁䅁睁䵁䅁䅁权䡁兂䅁权慁杂䅁允䅁䅁䅅䅁䭁䕁䝳䅁䵁䅉䅅䅁䕁䅁䅁睁䵁䅁䅁权剁杂䅁权晁杂䅁权杁杂䅁允䅁䅁䅅䅁䭁䡁䡳䅁䵁䅉䅅䅁䕁䅁䅁睁䵁䅁䅁权十杂䅁权晁杂䅁权杁杂䅁允䅁䅁䅅䅁䭁䕁䝷䅁䵁䅉䅅䅁䑁䅁䅁睁䵁䅁䅁权㑃䅂䅁权流杂䅁允䅁䅁䅅䅁佁䅁䅷䅁㕁䑁䅉杌ㅁ䑁䅑䅁䵁䅉䅅䅁䑁䅁䅁睁䵁䅁䅁权敄兂䅁权流杂䅁允䅁䅁䅅䅁佁䅁䄴䅁硁䑁䅉睍畁䑁䅙睍䅁䅁杷允䅁䅁䅍䅁䑁䅁䅷䅁䭁䅁䙅䅁䭁䉁䝯䅁䉁䅁䅁允䅁䅁䅯睇䅙䅁杷允䅁䅁䅍䅁䑁䅁䅷䅁䭁䭁䕁䅁䭁䉁䝧䅁䉁䅁䅁允䅁䅁䅯䅑䅙䅁杷允䅁䅁䅍䅁䑁䅁䅷䅁䭁䵁䙫䅁䭁䉁䝧䅁䉁䅁䅁允䅁䅁䅯克䅙䅁杷允䅁䅁䅍䅁䑁䅁䅷䅁䭁䅁䙅䅁䭁䍁䝑䅁䉁䅁䅁允䅁䅁䅯兦䅣䅁杷允䅁䅁䅍䅁䑁䅁䅷䅁䭁䱁䕕䅁䭁䉁䝷䅁䉁䅁䅁允䅁䅁䅯䅈䅣䅁杷允䅁䅁䅑䅁䑁䅁䅷䅁䭁䭁䘴䅁䭁䉁䜸䅁䭁䍁䝁䅁䉁䅁䅁允䅁䅁䅯杦䅣䅁杷允䅁䅁䅍䅁䑁䅁䅷䅁䭁䝁䙍䅁䭁䉁䝧䅁䉁䅁䅁允䅁䅁䅯児䅙䅁杷允䅁䅁䅍䅁䑁䅁䅷䅁䭁偁䘸䅁䭁䉁䜴䅁䉁䅁䅁允䅁䅁䅯䅎䅙䅁杷允䅁䅁䅍䅁䑁䅁䅷䅁䭁䅁䙙䅁䭁䉁䝷䅁䉁䅁䅁允䅁䅁䅯朲䅙䅁杷允䅁䅁䅍䅁䑁䅁䅷䅁䭁佁䕧䅁䭁䉁䝯䅁䉁䅁䅁允䅁䅁䅯兺䅙䅁杷允䅁䅁䅑䅁䑁䅁䅷䅁䭁䱁䘸䅁䭁䉁䜸䅁䭁䍁䝁䅁䉁䅁䅁允䅁䅁䅯兢䅙䅁杷允䅁䅁䅍䅁䑁䅁䅷䅁䭁䵁䘰䅁䭁䉁䝧䅁䉁䅁䅁允䅁䅁䅯䅑䅙䅁杷允䅁䅁䅍䅁䑁䅁䅷䅁䭁佁䙍䅁䭁䍁䝑䅁䉁䅁䅁允䅁䅁䅯睦䅣䅁杷允䅁䅁䅍䅁䑁䅁䅷䅁䭁乁䕅䅁䭁䉁䝷䅁䉁䅁䅁允䅁䅁䅯睹䅙䅁杷允䅁䅁䅍䅁䑁䅁䅷䅁䭁佁䕧䅁䭁䉁䝷䅁䉁䅁䅁允䅁䅁䅯杋䅣䅁杷允䅁䅁䅍䅁䑁䅁䅷䅁䭁䍁䙅䅁䭁䉁䝯䅁䉁䅁䅁允䅁䅁䅯睓䅙䅁杷允䅁䅁䅍䅁䑁䅁䅷䅁䭁䩁䕣䅁䭁䉁䝧䅁䉁䅁䅁允䅁䅁䅯兇䅙䅁杷允䅁䅁䅍䅁䑁䅁䅷䅁䭁䩁䕣䅁䭁䉁䝷䅁䉁䅁䅁允䅁䅁䅯杍䅙䅁杷允䅁䅁䅍䅁䑁䅁䅷䅁䭁乁䙫䅁䭁䉁䝯䅁䉁䅁䅁允䅁䅁䅯兺䅙䅁杷允䅁䅁䅍䅁䑁䅁䅷䅁䭁䕁䘴䅁䭁䉁䝷䅁䉁䅁䅁允䅁䅁䅯兤䅣䅁杷允䅁䅁䅍䅁䑁䅁䅷䅁䭁䡁䙍䅁䭁䍁䝙䅁䉁䅁䅁允䅁䅁䄴䅄䅁䑁䅉䅍畁䑁䅫免䅁䅁杷允䅁䅁䅍䅁䑁䅁䅷䅁䭁䩁䕣䅁䭁䍁䝑䅁䉁䅁䅁允䅁䅁䅯䅅䅑䅁杷允䅁䅁䅑䅁䑁䅁䅷䅁䭁䩁䙕䅁䭁䉁䜸䅁䭁䍁䝁䅁䉁䅁䅁允䅁䅁䅯內䅣䅁杷允䅁䅁䅍䅁䑁䅁䅷䅁䭁䱁䕙䅁䭁䉁䝧䅁䉁䅁䅁允䅁䅁䅯䅦䅙䅁杷允䅁䅁䅍䅁䑁䅁䅷䅁䭁䭁䙑䅁䭁䍁䝙䅁䉁䅁䅁允䅁䅁䄴䅄䅁䑁䅧杍畁䑁䅣䅏䅁䅁杷允䅁䅁䅍䅁䑁䅁䅷䅁䭁䩁䕣䅁䭁䍁䝙䅁䉁䅁䅁允䅁䅁䄴䅄䅁䑁䅫免畁䑁䅣免䅁䅁杷允䅁䅁䅍䅁䑁䅁䅷䅁䭁䭁䘴䅁䭁䉁䝯䅁䉁䅁䅁允䅁䅁䅯䅳䅙䅁杷允䅁䅁䅍䅁䑁䅁䅷䅁䭁䅁䙁䅁䭁䉁䝷䅁䉁䅁䅁允䅁䅁䅯杮䅙䅁杷允䅁䅁䅍䅁䑁䅁䅷䅁䭁䱁䙁䅁䭁䉁䝧䅁䉁䅁䅁允䅁䅁䅯杓䅙䅁杷允䅁䅁䅑䅁䑁䅁䅷䅁䭁偁䙍䅁䭁䉁䜸䅁䭁䍁䝁䅁䉁䅁䅁允䅁䅁䅯睧䅣䅁杷允䅁䅁䅍䅁䑁䅁䅷䅁䭁䅁䙁䅁䭁䉁䜴䅁䉁䅁䅁允䅁䅁䅯䅧䅙䅁杷允䅁䅁䅍䅁䑁䅁䅷䅁䭁偁䙁䅁䭁䉁䜴䅁䉁䅁䅁允䅁䅁䅯䄵䅙䅁杷允䅁䅁䅍䅁䑁䅁䅷䅁䭁乁䙧䅁䭁䉁䝧䅁䉁䅁䅁允䅁䅁䅯杓䅙䅁杷允䅁䅁䅑䅁䑁䅁䅷䅁䭁䙁䙫䅁䭁䉁䜸䅁䭁䍁䝁䅁䉁䅁䅁允䅁䅁䅯䅨䅣䅁杷允䅁䅁䅍䅁䑁䅁䅷䅁䭁䵁䕳䅁䭁䉁䝧䅁䉁䅁䅁允䅁䅁䅯兇䅙䅁杷允䅁䅁䅍䅁䑁䅁䅷䅁䭁䱁䕍䅁䭁䉁䝷䅁䉁䅁䅁允䅁䅁䅯睩䅙䅁杷允䅁䅁䅍䅁䑁䅁䅷䅁䭁䅁䙁䅁䭁䍁䝙䅁䉁䅁䅁允䅁䅁䄴䅄䅁䑁䅫䅎畁䑁䅅李䅁䅁杷允䅁䅁䅍䅁䑁䅁䅷䅁䭁䅁䙳䅁䭁䉁䝧䅁䉁䅁䅁允䅁䅁䅯䅒䅙䅁杷允䅁䅁䅍䅁䑁䅁䅷䅁䭁䡁䙅䅁䭁䉁䝷䅁䉁䅁䅁允䅁䅁䅯睥䅙䅁杷允䅁䅁䅍䅁䑁䅁䅷䅁䭁䭁䘴䅁䭁䉁䜴䅁䉁䅁䅁允䅁䅁䅯杨䅣䅁杷允䅁䅁䅍䅁䑁䅁䅷䅁䭁偁䕍䅁䭁䍁䝙䅁䉁䅁䅁允䅁䅁䄴䅄䅁䑁䅧李畁䑁䅙免䅁䅁杷允䅁䅁䅍䅁䑁䅁䅷䅁䭁䭁䘴䅁䭁䍁䝑䅁䉁䅁䅁允䅁䅁䅯睨䅣䅁杷允䅁䅁䅍䅁䑁䅁䅷䅁䭁䑁䙑䅁䭁䉁䝧䅁䉁䅁䅁允䅁䅁䅯睢䅙䅁杷允䅁䅁䅍䅁䑁䅁䅷䅁䭁䅁䝉䅁䭁䉁䜴䅁䉁䅁䅁允䅁䅁䅯䅊䅣䅁杷允䅁䅁䅑䅁䑁䅁䅷䅁䭁䅁䙳䅁䭁䉁䜸䅁䭁䍁䝁䅁䉁䅁䅁允䅁䅁䅯兩䅣䅁杷允䅁䅁䅍䅁䑁䅁䅷䅁䭁䑁䙑䅁䭁䉁䜴䅁䉁䅁䅁允䅁䅁䅯杩䅣䅁杷允䅁䅁䅍䅁䑁䅁䅷䅁䭁䝁䙧䅁䭁䉁䝧䅁䉁䅁䅁允䅁䅁䅯兇䅙䅁杷允䅁䅁䅍䅁䑁䅁䅷䅁䭁偁䕯䅁䭁䉁䝷䅁䉁䅁䅁允䅁䅁䅯克䅣䅁杷允䅁䅁䅍䅁䑁䅁䅷䅁䭁乁䘴䅁䭁䉁䝯䅁䉁䅁䅁允䅁䅁䅯睇䅙䅁杷允䅁䅁䅍䅁䑁䅁䅷䅁䭁䥁䕧䅁䭁䉁䝧䅁䉁䅁䅁允䅁䅁䅯杓䅙䅁杷允䅁䅁䅍䅁䑁䅁䅷䅁䭁偁䘰䅁䭁䉁䝧䅁䉁䅁䅁允䅁䅁䅯杓䅙䅁杷允䅁䅁䅑䅁䑁䅁䅷䅁䭁䵁䘴䅁䭁䉁䜸䅁䭁䍁䝁䅁䉁䅁䅁允䅁䅁䅯䅘䅣䅁杷允䅁䅁䅍䅁䑁䅁䅷䅁䭁䅁䙯䅁䭁䍁䝙䅁䉁䅁䅁允䅁䅁䄴䅄䅁䑁䅫䅏畁䑁䅅睎䅁䅁杷允䅁䅁䅍䅁䑁䅁䅷䅁䭁䍁䙅䅁䭁䉁䝧䅁䉁䅁䅁允䅁䅁䅯䅒䅙䅁杷允䅁䅁䅍䅁䑁䅁䅷䅁䭁䍁䙅䅁䭁䉁䝷䅁䉁䅁䅁允䅁䅁䅯杋䅙䅁杷允䅁䅁䅍䅁䑁䅁䅷䅁䭁䍁䙅䅁䭁䍁䝑䅁䉁䅁䅁允䅁䅁䅯睪䅣䅁杷允䅁䅁䅍䅁䑁䅁䅷䅁䭁䉁䘰䅁䭁䉁䝯䅁䉁䅁䅁允䅁䅁䅯杘䅙䅁杷允䅁䅁䅍䅁䑁䅁䅷䅁䭁偁䔴䅁䭁䉁䝯䅁䉁䅁䅁允䅁䅁䅯睷䅙䅁杷允䅁䅁䅍䅁䑁䅁䅷䅁䭁佁䙁䅁䭁䉁䝧䅁䉁䅁䅁允䅁䅁䅯兇䅙䅁杷允䅁䅁䅍䅁䑁䅁䅷䅁䭁偁䔴䅁䭁䍁䝙䅁䉁䅁䅁允䅁䅁䄴䅄䅁䑁䅧䅎畁䑁䅁李䅁䅁杷允䅁䅁䅍䅁䑁䅁䅷䅁䭁偁䕍䅁䭁䍁䝑䅁䉁䅁䅁允䅁䅁䅯䅃䅣䅁杷允䅁䅁䅍䅁䑁䅁䅷䅁䭁䕁䙑䅁䭁䉁䝯䅁䉁䅁䅁允䅁䅁䅯児䅙䅁杷允䅁䅁䅍䅁䑁䅁䅷䅁䭁䵁䙧䅁䭁䍁䝑䅁䉁䅁䅁允䅁䅁䅯八䅣䅁杷允䅁䅁䅑䅁䑁䅁䅷䅁䭁䩁䕧䅁䭁䉁䜸䅁䭁䍁䝁䅁䉁䅁䅁允䅁䅁䅯兊䅣䅁杷允䅁䅁䅍䅁䑁䅁䅷䅁䭁䕁䙑䅁䭁䉁䝷䅁䉁䅁䅁允䅁䅁䅯䄷䅙䅁杷允䅁䅁䅍䅁䑁䅁䅷䅁䭁䕁䙫䅁䭁䉁䝷䅁䉁䅁䅁允䅁䅁䅯兓䅙䅁杷允䅁䅁䅍䅁䑁䅁䅷䅁䭁䕁䙍䅁䭁䍁䝑䅁䉁䅁䅁允䅁䅁䅯杫䅣䅁杷允䅁䅁䅍䅁䑁䅁䅷䅁䭁䙁䙕䅁䭁䉁䝧䅁䉁䅁䅁允䅁䅁䅯兏䅙䅁杷允䅁䅁䅍䅁䑁䅁䅷䅁䭁䕁䙑䅁䭁䉁䜴䅁䉁䅁䅁允䅁䅁䅯杣䅙䅁杷允䅁䅁䅍䅁䑁䅁䅷䅁䭁䅁䙷䅁䭁䉁䝷䅁䉁䅁䅁允䅁䅁䅯兔䅙䅁杷允䅁䅁䅍䅁䑁䅁䅷䅁䭁䙁䘴䅁䭁䍁䝙䅁䉁䅁䅁允䅁䅁䄴䅄䅁䑁䅫䅏畁䑁䅣免䅁䅁杷允䅁䅁䅍䅁䑁䅁䅷䅁䭁偁䕁䅁䭁䉁䝧䅁䉁䅁䅁允䅁䅁䅯兏䅙䅁杷允䅁䅁䅍䅁䑁䅁䅷䅁䭁偁䕁䅁䭁䉁䜴䅁䉁䅁䅁允䅁䅁䅯儷䅙䅁杷允䅁䅁䅍䅁䑁䅁䅷䅁䭁偁䕁䅁䭁䍁䝑䅁䉁䅁䅁允䅁䅁䅯公䅣䅁杷允䅁䅁䅍䅁䑁䅁䅷䅁䭁䱁䕍䅁䭁䍁䝙䅁䉁䅁䅁允䅁䅁䄴䅄䅁䑁䅫䅍畁䑁䅉免䅁䅁杷允䅁䅁䅍䅁䑁䅁䅷䅁䭁偁䕁䅁䭁䍁䝙䅁䉁䅁䅁允䅁䅁䄴杄䅁䑁䅅䅍硁䍁䄴免硁䅁䅁䍄䉁䅁䅁睁䅁䅁䅍䅄䅁䅁䅯䅴䅑䅁䅯䅇䅙䅁䅅䅁䉁䅁䅁权㡂杂䅁䍄䉁䅁䅁䅂䅁䅁䅍䅄䅁䅁䅯杕䅕䅁䅯睈䅙䅁䅯䅉䅙䅁䅅䅁䉁䅁䅁权奃睂䅁䍄䉁䅁䅁睁䅁䅁䅍䅄䅁䅁䅯睴䅑䅁䅯杈䅙䅁䅅䅁䉁䅁䅁权歃杂䅁䍄䉁䅁䅁睁䅁䅁䅍䅄䅁䅁䅯睴䅑䅁䅯䅊䅙䅁䅅䅁䉁䅁䅁权婃睂䅁䍄䉁䅁䅁睁䅁䅁䅍䅄䅁䅁䅯儰䅕䅁䅯䅇䅙䅁䅅䅁䉁䅁䅁权㥁杂䅁䍄䉁䅁䅁䅂䅁䅁䅍䅄䅁䅁䅯䄰䅑䅁䅯睈䅙䅁䅯䅉䅙䅁䅅䅁䉁䅁䅁权㑁杂䅁䍄䉁䅁䅁睁䅁䅁䅍䅄䅁䅁䅯兮䅑䅁䅯杊䅙䅁䅅䅁䉁䅁䅁杄䵁䅁䅁䅏ぁ䍁䄴免㍁䅁䅁䍄䉁䅁䅁睁䅁䅁䅍䅄䅁䅁䅯杮䅑䅁䅯杊䅙䅁䅅䅁䉁䅁䅁杄䵁䅁䅁兏㍁䍁䄴兎ぁ䅁䅁䍄䉁䅁䅁睁䅁䅁䅍䅄䅁䅁䅯睮䅑䅁䅯杊䅙䅁䅅䅁䉁䅁䅁杄䵁䅁䅁䅏㑁䍁䄴睎㑁䅁䅁䍄䉁䅁䅁睁䅁䅁䅍䅄䅁䅁䅯儰䅕䅁䅯䅈䅙䅁䅅䅁䉁䅁䅁权獄杂䅁䍄䉁䅁䅁睁䅁䅁䅍䅄䅁䅁䅯䅷䅕䅁䅯杈䅙䅁䅅䅁䉁䅁䅁权千杂䅁䍄䉁䅁䅁睁䅁䅁䅍䅄䅁䅁䅯入䅕䅁䅯杈䅙䅁䅅䅁䉁䅁䅁权祁杂䅁䍄䉁䅁䅁睁䅁䅁䅍䅄䅁䅁䅯兰䅕䅁䅯杊䅙䅁䅅䅁䉁䅁䅁杄䵁䅁䅁䅏ㅁ䍁䄴兏穁䅁䅁䍄䉁䅁䅁睁䅁䅁䅍䅄䅁䅁䅯䄳䅕䅁䅯䅇䅙䅁䅅䅁䉁䅁䅁权㡂杂䅁䍄䉁䅁䅁睁䅁䅁䅍䅄䅁䅁䅯睩䅕䅁䅯杈䅙䅁䅅䅁䉁䅁䅁权慃睂䅁䍄䉁䅁䅁睁䅁䅁䅍䅄䅁䅁䅯東䅕䅁䅯杇䅙䅁䅅䅁䉁䅁䅁权⭁杂䅁䍄䉁䅁䅁䅂䅁䅁䅍䅄䅁䅁䅯杅䅕䅁䅯睈䅙䅁䅯䅉䅙䅁䅅䅁䉁䅁䅁权扄杂䅁䍄䉁䅁䅁䅂䅁䅁䅍䅄䅁䅁䅯䄸䅕䅁䅯睈䅙䅁䅯䅉䅙䅁䅅䅁䉁䅁䅁权捃睂䅁䍄䉁䅁䅁睁䅁䅁䅍䅄䅁䅁䅯睍䅕䅁䅯杇䅙䅁䅅䅁䉁䅁䅁权䅄杂䅁䍄䉁䅁䅁睁䅁䅁䅍䅄䅁䅁䅯睍䅕䅁䅯杈䅙䅁䅅䅁䉁䅁䅁权摃睂䅁䍄䉁䅁䅁睁䅁䅁䅍䅄䅁䅁䅯兴䅕䅁䅯䅈䅙䅁䅅䅁䉁䅁䅁权慂杂䅁䍄䉁䅁䅁睁䅁䅁䅍䅄䅁䅁䅯䄫䅕䅁䅯杊䅙䅁䅅䅁䉁䅁䅁杄䵁䅁䅁兏㍁䍁䄴杍㕁䅁䅁䍄䉁䅁䅁睁䅁䅁䅍䅄䅁䅁䅯眱䅕䅁䅯杊䅙䅁䅅䅁䉁䅁䅁杄佁䅁䅁免睁䑁䅑杌穁䑁䅅䅁䵁䅉䅅䅁䕁䅁䅁睁䵁䅁䅁权穁兂䅁权晁杂䅁权杁杂䅁允䅁䅁䅅䅁䭁䩁䠴䅁䵁䅉䅅䅁䕁䅁䅁睁䵁䅁䅁权佃兂䅁权晁杂䅁权杁杂䅁允䅁䅁䅅䅁䭁䩁䠸䅁䵁䅉䅅䅁䑁䅁䅁睁䵁䅁䅁权权䅂䅁权慁杂䅁允䅁䅁䅅䅁䭁䕁䝁䅁䵁䅉䅅䅁䕁䅁䅁睁䵁䅁䅁权䩂兂䅁权晁杂䅁权杁杂䅁允䅁䅁䅅䅁䭁䭁䡉䅁䵁䅉䅅䅁䑁䅁䅁睁䵁䅁䅁权权䅂䅁权敁杂䅁允䅁䅁䅅䅁䭁䥁䝁䅁䵁䅉䅅䅁䕁䅁䅁睁䵁䅁䅁权千䅂䅁权晁杂䅁权杁杂䅁允䅁䅁䅅䅁䭁䭁䡍䅁䵁䅉䅅䅁䑁䅁䅁睁䵁䅁䅁权䱃兂䅁权奁杂䅁允䅁䅁䅅䅁䭁䡁䝷䅁䵁䅉䅅䅁䕁䅁䅁睁䵁䅁䅁权权䅂䅁权晁杂䅁权杁杂䅁允䅁䅁䅅䅁䭁䭁䡑䅁䵁䅉䅅䅁䑁䅁䅁睁䵁䅁䅁权敂兂䅁权奁杂䅁允䅁䅁䅅䅁䭁䉁䝫䅁䵁䅉䅅䅁䑁䅁䅁睁䵁䅁䅁权⭂兂䅁权慁杂䅁允䅁䅁䅅䅁䭁䙁䜸䅁䵁䅉䅅䅁䑁䅁䅁睁䵁䅁䅁权䝄兂䅁权捁杂䅁允䅁䅁䅅䅁䭁䭁䡙䅁䵁䅉䅅䅁䑁䅁䅁睁䵁䅁䅁权元䅂䅁权慁杂䅁允䅁䅁䅅䅁䭁䉁䝳䅁䵁䅉䅅䅁䑁䅁䅁睁䵁䅁䅁权元䅂䅁权捁杂䅁允䅁䅁䅅䅁䭁䙁䝯䅁䵁䅉䅅䅁䑁䅁䅁睁䵁䅁䅁权畄䅂䅁权慁杂䅁允䅁䅁䅅䅁䭁䵁䜰䅁䵁䅉䅅䅁䑁䅁䅁睁䵁䅁䅁权䕁兂䅁权慁杂䅁允䅁䅁䅅䅁䭁䍁䜰䅁䵁䅉䅅䅁䑁䅁䅁睁䵁䅁䅁权佃兂䅁权流杂䅁允䅁䅁䅅䅁佁䅁䅷䅁ぁ䑁䅑杌ㅁ䑁䅑䅁䵁䅉䅅䅁䑁䅁䅁睁䵁䅁䅁权偃兂䅁权流杂䅁允䅁䅁䅅䅁佁䅁䅷䅁㕁䑁䅙杌硁䑁䅍䅁䵁䅉䅅䅁䑁䅁䅁睁䵁䅁䅁权䙄䅂䅁权歁杂䅁允䅁䅁䅅䅁䭁䍁䝷䅁䵁䅉䅅䅁䑁䅁䅁睁䵁䅁䅁权㑂兂䅁权敁杂䅁允䅁䅁䅅䅁䭁䙁䝷䅁䵁䅉䅅䅁䑁䅁䅁睁䵁䅁䅁权䙄䅂䅁权流杂䅁允䅁䅁䅅䅁佁䅁䅷䅁㕁䑁䅙杌硁䑁䅣䅁䵁䅉䅅䅁䑁䅁䅁睁䵁䅁䅁权橂兂䅁权慁杂䅁允䅁䅁䅅䅁䭁䑁䜰䅁䵁䅉䅅䅁䑁䅁䅁睁䵁䅁䅁权瑂兂䅁权捁杂䅁允䅁䅁䅅䅁䭁佁䝷䅁䵁䅉䅅䅁䑁䅁䅁睁䵁䅁䅁权汄兂䅁权歁杂䅁允䅁䅁䅅䅁䭁䅁䡧䅁䵁䅉䅅䅁䑁䅁䅁睁䵁䅁䅁权浄兂䅁权歁杂䅁允䅁䅁䅅䅁䭁䭁䝕䅁䵁䅉䅅䅁䑁䅁䅁睁䵁䅁䅁权乁杂䅁权流杂䅁允䅁䅁䅅䅁佁䅁䅷䅁㕁䑁䅍杌ㅁ䑁䅙䅁䵁䅉䅅䅁䕁䅁䅁睁䵁䅁䅁权灁兂䅁权晁杂䅁权杁杂䅁允䅁䅁䅅䅁䭁佁䝕䅁䵁䅉䅅䅁䑁䅁䅁睁䵁䅁䅁权偃兂䅁权捁杂䅁允䅁䅁䅅䅁䭁䡁䡕䅁䵁䅉䅅䅁䑁䅁䅁睁䵁䅁䅁权佃兂䅁权敁杂䅁允䅁䅁䅅䅁䭁䥁䡯䅁䵁䅉䅅䅁䑁䅁䅁睁䵁䅁䅁权偃兂䅁权敁杂䅁允䅁䅁䅅䅁䭁䭁䡫䅁䵁䅉䅅䅁䑁䅁䅁睁䵁䅁䅁权ㅄ䅂䅁权奁杂䅁允䅁䅁䅅䅁䭁䕁䝁䅁䵁䅉䅅䅁䕁䅁䅁睁䵁䅁䅁权婃䅂䅁权晁杂䅁权杁杂䅁允䅁䅁䅅䅁䭁䭁䡳䅁䵁䅉䅅䅁䑁䅁䅁睁䵁䅁䅁权婂兂䅁权奁杂䅁允䅁䅁䅅䅁䭁䑁䝫䅁䵁䅉䅅䅁䑁䅁䅁睁䵁䅁䅁权婂兂䅁权歁杂䅁允䅁䅁䅅䅁䭁䭁䡷䅁䵁䅉䅅䅁䑁䅁䅁睁䵁䅁䅁权㑃䅂䅁权歁杂䅁允䅁䅁䅅䅁䭁䭁䠰䅁䵁䅉䅅䅁䑁䅁䅁睁䵁䅁䅁权桄䅂䅁权歁杂䅁允䅁䅁䅅䅁䭁䭁䠴䅁䵁䅉䅅䅁䑁䅁䅁睁䵁䅁䅁权扁兂䅁权奁杂䅁允䅁䅁䅅䅁䭁䡁䝷䅁䵁䅉䅅䅁䑁䅁䅁睁䵁䅁䅁权扁兂䅁权慁杂䅁允䅁䅁䅅䅁䭁䝁䝉䅁䵁䅉䅅䅁䑁䅁䅁睁䵁䅁䅁权扁兂䅁权捁杂䅁允䅁䅁䅅䅁䭁䝁䝉䅁䵁䅉䅅䅁䑁䅁䅁睁䵁䅁䅁权扁兂䅁权敁杂䅁允䅁䅁䅅䅁䭁䑁䝑䅁䵁䅉䅅䅁䑁䅁䅁睁䵁䅁䅁权扁兂䅁权歁杂䅁允䅁䅁䅅䅁䭁䍁䡙䅁䵁䅉䅅䅁䑁䅁䅁睁䵁䅁䅁权⭃䅂䅁权敁杂䅁允䅁䅁䅅䅁䭁䩁䝁䅁䵁䅉䅅䅁䑁䅁䅁睁䵁䅁䅁权㑃䅂䅁权慁杂䅁允䅁䅁䅅䅁䭁䵁䝁䅁䵁䅉䅅䅁䑁䅁䅁睁䵁䅁䅁权扁兂䅁权流杂䅁允䅁䅁䅅䅁佁䅁䅯䅁㕁䑁䅑杌祁䅁䅁䍄䉁䅁䅁䅂䅁䅁䅍䅄䅁䅁䅯朶䅕䅁䅯睈䅙䅁䅯䅉䅙䅁䅅䅁䉁䅁䅁权睃睂䅁䍄䉁䅁䅁睁䅁䅁䅍䅄䅁䅁䅯睲䅕䅁䅯杈䅙䅁䅅䅁䉁䅁䅁权杄杂䅁䍄䉁䅁䅁䅂䅁䅁䅍䅄䅁䅁䅯睢䅕䅁䅯睈䅙䅁䅯䅉䅙䅁䅅䅁䉁䅁䅁权硃睂䅁䍄䉁䅁䅁䅂䅁䅁䅍䅄䅁䅁䅯䅣䅕䅁䅯睈䅙䅁䅯䅉䅙䅁䅅䅁䉁䅁䅁权䵂杂䅁䍄䉁䅁䅁睁䅁䅁䅍䅄䅁䅁䅯兺䅑䅁䅯杈䅙䅁䅅䅁䉁䅁䅁权桄杂䅁䍄䉁䅁䅁睁䅁䅁䅍䅄䅁䅁䅯杣䅕䅁䅯䅊䅙䅁䅅䅁䉁䅁䅁权祃睂䅁䍄䉁䅁䅁睁䅁䅁䅍䅄䅁䅁䅯兤䅕䅁䅯䅊䅙䅁䅅䅁䉁䅁䅁权允䅂䅁䍄䉁䅁䅁睁䅁䅁䅍䅄䅁䅁䅯兂䅙䅁䅯䅇䅙䅁䅅䅁䉁䅁䅁权䕂杂䅁䍄䉁䅁䅁睁䅁䅁䅍䅄䅁䅁䅯兺䅑䅁䅯杊䅙䅁䅅䅁䉁䅁䅁杄䵁䅁䅁兎睁䍁䄴兏ㅁ䅁䅁䍄䉁䅁䅁䅂䅁䅁䅍䅄䅁䅁䅯末䅑䅁䅯睈䅙䅁䅯䅉䅙䅁䅅䅁䉁䅁䅁权佂杂䅁䍄䉁䅁䅁睁䅁䅁䅍䅄䅁䅁䅯儵䅑䅁䅯杈䅙䅁䅅䅁䉁䅁䅁权穃睂䅁䍄䉁䅁䅁睁䅁䅁䅍䅄䅁䅁䅯八䅕䅁䅯䅈䅙䅁䅅䅁䉁䅁䅁权偃杂䅁䍄䉁䅁䅁睁䅁䅁䅍䅄䅁䅁䅯䅨䅕䅁䅯䅇䅙䅁䅅䅁䉁䅁䅁权婁杂䅁䍄䉁䅁䅁睁䅁䅁䅍䅄䅁䅁䅯䅨䅕䅁䅯杇䅙䅁䅅䅁䉁䅁䅁权扁杂䅁䍄䉁䅁䅁睁䅁䅁䅍䅄䅁䅁䅯杚䅕䅁䅯䅈䅙䅁䅅䅁䉁䅁䅁权楂杂䅁䍄䉁䅁䅁睁䅁䅁䅍䅄䅁䅁䅯杚䅕䅁䅯䅊䅙䅁䅅䅁䉁䅁䅁权䥁睂䅁䍄䉁䅁䅁睁䅁䅁䅍䅄䅁䅁䅯党䅕䅁䅯杇䅙䅁䅅䅁䉁䅁䅁权䱂杂䅁䍄䉁䅁䅁睁䅁䅁䅍䅄䅁䅁䅯睯䅑䅁䅯䅊䅙䅁䅅䅁䉁䅁䅁权ㅃ睂䅁䍄䉁䅁䅁睁䅁䅁䅍䅄䅁䅁䅯兺䅕䅁䅯䅊䅙䅁䅅䅁䉁䅁䅁权㉃睂䅁䍄䉁䅁䅁睁䅁䅁䅍䅄䅁䅁䅯睋䅕䅁䅯䅇䅙䅁䅅䅁䉁䅁䅁权㕁杂䅁䍄䉁䅁䅁睁䅁䅁䅍䅄䅁䅁䅯䅆䅙䅁䅯杈䅙䅁䅅䅁䉁䅁䅁权捂杂䅁䍄䉁䅁䅁睁䅁䅁䅍䅄䅁䅁䅯䅦䅕䅁䅯䅈䅙䅁䅅䅁䉁䅁䅁权敃杂䅁䍄䉁䅁䅁睁䅁䅁䅍䅄䅁䅁䅯䅄䅕䅁䅯䅊䅙䅁䅅䅁䉁䅁䅁权㍃睂䅁䍄䉁䅁䅁䅂䅁䅁䅍䅄䅁䅁䅯儰䅑䅁䅯睈䅙䅁䅯䅉䅙䅁䅅䅁䉁䅁䅁权㝁杂䅁䍄䉁䅁䅁睁䅁䅁䅍䅄䅁䅁䅯朹䅑䅁䅯䅇䅙䅁䅅䅁䉁䅁䅁权婁杂䅁䍄䉁䅁䅁睁䅁䅁䅍䅄䅁䅁䅯䅕䅕䅁䅯䅇䅙䅁䅅䅁䉁䅁䅁权婁杂䅁䍄䉁䅁䅁睁䅁䅁䅍䅄䅁䅁䅯䅄䅙䅁䅯䅇䅙䅁䅅䅁䉁䅁䅁权婁杂䅁䍄䉁䅁䅁睁䅁䅁䅍䅄䅁䅁䅯䅕䅕䅁䅯䅊䅙䅁䅅䅁䉁䅁䅁权㑃睂䅁䍄䉁䅁䅁睁䅁䅁䅍䅄䅁䅁䅯䅕䅕䅁䅯杊䅙䅁䅅䅁䉁䅁䅁杄䵁䅁䅁兎㕁䍁䄴兎ぁ䅁䅁䍄䉁䅁䅁睁䅁䅁䅍䅄䅁䅁䅯睐䅕䅁䅯䅇䅙䅁䅅䅁䉁䅁䅁权㕁杂䅁䍄䉁䅁䅁睁䅁䅁䅍䅄䅁䅁䅯兑䅕䅁䅯杊䅙䅁䅅䅁䉁䅁䅁杄䵁䅁䅁兏ㅁ䍁䄴李㑁䅁䅁䍄䉁䅁䅁睁䅁䅁䅍䅄䅁䅁䅯睰䅑䅁䅯䅊䅙䅁䅅䅁䉁䅁䅁权允䅂䅁䍄䉁䅁䅁睁䅁䅁䅍䅄䅁䅁䅯兙䅕䅁䅯䅈䅙䅁䅅䅁䉁䅁䅁权煁杂䅁䍄䉁䅁䅁睁䅁䅁䅍䅄䅁䅁䅯杏䅕䅁䅯杈䅙䅁䅅䅁䉁䅁䅁权煃杂䅁䍄䉁䅁䅁䅂䅁䅁䅍䅄䅁䅁䅯䅄䅙䅁䅯睈䅙䅁䅯䅉䅙䅁䅅䅁䉁䅁䅁权⭂杂䅁䍄䉁䅁䅁睁䅁䅁䅍䅄䅁䅁䅯睰䅑䅁䅯杊䅙䅁䅅䅁䉁䅁䅁杄佁䅁䅁免睁䑁䅑杌ぁ䑁䅉䅁䵁䅉䅅䅁䑁䅁䅁睁䵁䅁䅁权䩂兂䅁权慁杂䅁允䅁䅁䅅䅁䭁䉁䝳䅁䵁䅉䅅䅁䑁䅁䅁睁䵁䅁䅁权ㅁ兂䅁权捁杂䅁允䅁䅁䅅䅁䭁䍁䝣䅁䵁䅉䅅䅁䑁䅁䅁睁䵁䅁䅁权敃兂䅁权敁杂䅁允䅁䅁䅅䅁䭁䱁䡫䅁䵁䅉䅅䅁䑁䅁䅁睁䵁䅁䅁权摂兂䅁权慁杂䅁允䅁䅁䅅䅁䭁䙁䡁䅁䵁䅉䅅䅁䑁䅁䅁睁䵁䅁䅁权歃䅂䅁权捁杂䅁允䅁䅁䅅䅁䭁䕁䝅䅁䵁䅉䅅䅁䑁䅁䅁睁䵁䅁䅁权摂兂䅁权歁杂䅁允䅁䅁䅅䅁䭁䱁䡳䅁䵁䅉䅅䅁䑁䅁䅁睁䵁䅁䅁权楄兂䅁权慁杂䅁允䅁䅁䅅䅁䭁䑁䝷䅁䵁䅉䅅䅁䕁䅁䅁睁䵁䅁䅁权㑂兂䅁权晁杂䅁权杁杂䅁允䅁䅁䅅䅁䭁䱁䡷䅁䵁䅉䅅䅁䑁䅁䅁睁䵁䅁䅁权摂兂䅁权流杂䅁允䅁䅁䅅䅁佁䅁䅷䅁ぁ䑁䅁杌ぁ䑁䅙䅁䵁䅉䅅䅁䑁䅁䅁睁䵁䅁䅁权㙄䅂䅁权敁杂䅁允䅁䅁䅅䅁䭁䍁䡫䅁䵁䅉䅅䅁䑁䅁䅁睁䵁䅁䅁权湁兂䅁权奁杂䅁允䅁䅁䅅䅁䭁䉁䝫䅁䵁䅉䅅䅁䑁䅁䅁睁䵁䅁䅁权ㅄ䅂䅁权敁杂䅁允䅁䅁䅅䅁䭁䱁䠰䅁䵁䅉䅅䅁䑁䅁䅁睁䵁䅁䅁权湁兂䅁权歁杂䅁允䅁䅁䅅䅁䭁䱁䠸䅁䵁䅉䅅䅁䕁䅁䅁睁䵁䅁䅁权歄䅂䅁权晁杂䅁权杁杂䅁允䅁䅁䅅䅁䭁䵁䡁䅁䵁䅉䅅䅁䑁䅁䅁睁䵁䅁䅁权灁兂䅁权奁杂䅁允䅁䅁䅅䅁䭁䑁䝫䅁䵁䅉䅅䅁䑁䅁䅁睁䵁䅁䅁权灁兂䅁权敁杂䅁允䅁䅁䅅䅁䭁䑁䠰䅁䵁䅉䅅䅁䑁䅁䅁睁䵁䅁䅁权灁兂䅁权歁杂䅁允䅁䅁䅅䅁䭁䵁䡅䅁䵁䅉䅅䅁䑁䅁䅁睁䵁䅁䅁权灁兂䅁权流杂䅁允䅁䅁䅅䅁佁䅁䅷䅁㕁䑁䅣杌ㅁ䑁䅙䅁䵁䅉䅅䅁䑁䅁䅁睁䵁䅁䅁权㥂兂䅁权慁杂䅁允䅁䅁䅅䅁䭁䍁䝳䅁䵁䅉䅅䅁䑁䅁䅁睁䵁䅁䅁权畄䅂䅁权捁杂䅁允䅁䅁䅅䅁䭁䍁䡯䅁䵁䅉䅅䅁䑁䅁䅁睁䵁䅁䅁权䑁杂䅁权奁杂䅁允䅁䅁䅅䅁䭁䕁䝑䅁䵁䅉䅅䅁䑁䅁䅁睁䵁䅁䅁权畄䅂䅁权歁杂䅁允䅁䅁䅅䅁䭁䑁䡍䅁䵁䅉䅅䅁䑁䅁䅁睁䵁䅁䅁权䭃兂䅁权奁杂䅁允䅁䅁䅅䅁䭁䕁䝁䅁䵁䅉䅅䅁䑁䅁䅁睁䵁䅁䅁权䭃兂䅁权慁杂䅁允䅁䅁䅅䅁䭁䕁䝁䅁䵁䅉䅅䅁䑁䅁䅁睁䵁䅁䅁权䭃兂䅁权捁杂䅁允䅁䅁䅅䅁䭁䅁䡷䅁䵁䅉䅅䅁䕁䅁䅁睁䵁䅁䅁权呄兂䅁权晁杂䅁权杁杂䅁允䅁䅁䅅䅁䭁䕁䡑䅁䵁䅉䅅䅁䑁䅁䅁睁䵁䅁䅁权䥁兂䅁权流杂䅁允䅁䅁䅅䅁佁䅁䅷䅁㑁䑁䅍杌㍁䑁䅧䅁䵁䅉䅅䅁䕁䅁䅁睁䵁䅁䅁权䭃兂䅁权晁杂䅁权杁杂䅁允䅁䅁䅅䅁䭁䵁䡑䅁䵁䅉䅅䅁䑁䅁䅁睁䵁䅁䅁权穂兂䅁权奁杂䅁允䅁䅁䅅䅁䭁䝁䜸䅁䵁䅉䅅䅁䑁䅁䅁睁䵁䅁䅁权䭄兂䅁权歁杂䅁允䅁䅁䅅䅁䭁䉁䕁䅁䵁䅉䅅䅁䑁䅁䅁睁䵁䅁䅁权晄兂䅁权慁杂䅁允䅁䅁䅅䅁䭁䙁䜸䅁䵁䅉䅅䅁䑁䅁䅁睁䵁䅁䅁权乁兂䅁权捁杂䅁允䅁䅁䅅䅁䭁䝁䝉䅁䵁䅉䅅䅁䑁䅁䅁睁䵁䅁䅁权晄兂䅁权歁杂䅁允䅁䅁䅅䅁䭁䉁䕁䅁䵁䅉䅅䅁䑁䅁䅁睁䵁䅁䅁权晄兂䅁权流杂䅁允䅁䅁䅅䅁佁䅁䅷䅁㕁䑁䅧杌ぁ䑁䅉䅁䵁䅉䅅䅁䕁䅁䅁睁䵁䅁䅁权杁兂䅁权晁杂䅁权杁杂䅁允䅁䅁䅅䅁䭁䡁䝯䅁䵁䅉䅅䅁䑁䅁䅁睁䵁䅁䅁权橃兂䅁权歁杂䅁允䅁䅁䅅䅁䭁䅁䡧䅁䵁䅉䅅䅁䑁䅁䅁睁䵁䅁䅁权权兂䅁权捁杂䅁允䅁䅁䅅䅁䭁䍁䝯䅁䵁䅉䅅䅁䑁䅁䅁睁䵁䅁䅁权獁兂䅁权歁杂䅁允䅁䅁䅅䅁䭁䵁䡙䅁䵁䅉䅅䅁䑁䅁䅁睁䵁䅁䅁权䕄䅂䅁权慁杂䅁允䅁䅁䅅䅁䭁䑁䝷䅁䵁䅉䅅䅁䑁䅁䅁睁䵁䅁䅁权牄䅂䅁权捁杂䅁允䅁䅁䅅䅁䭁䍁䡍䅁䵁䅉䅅䅁䑁䅁䅁睁䵁䅁䅁权敃䅂䅁权敁杂䅁允䅁䅁䅅䅁䭁䩁䜰䅁䵁䅉䅅䅁䑁䅁䅁睁䵁䅁䅁权晃䅂䅁权敁杂䅁允䅁䅁䅅䅁䭁䭁䝉䅁䵁䅉䅅䅁䑁䅁䅁睁䵁䅁䅁权㕁兂䅁权敁杂䅁允䅁䅁䅅䅁䭁䡁䝙䅁䵁䅉䅅䅁䕁䅁䅁睁䵁䅁䅁权䡃兂䅁权晁杂䅁权杁杂䅁允䅁䅁䅅䅁䭁䵁䡧䅁䵁䅉䅅䅁䑁䅁䅁睁䵁䅁䅁权佁杂䅁权奁杂䅁允䅁䅁䅅䅁䭁䍁䜰䅁䵁䅉䅅䅁䕁䅁䅁睁䵁䅁䅁权啂兂䅁权晁杂䅁权杁杂䅁允䅁䅁䅅䅁䭁䵁䡁䅁䵁䅉䅅䅁䑁䅁䅁睁䵁䅁䅁权啂兂䅁权流杂䅁允䅁䅁䅅䅁佁䅁䄴䅁硁䑁䅁杍畁䑁䅧䅏䅁䅁杷允䅁䅁䅍䅁䑁䅁䅷䅁䭁偁䘰䅁䭁䉁䝯䅁䉁䅁䅁允䅁䅁䅯杘䅙䅁杷允䅁䅁䅍䅁䑁䅁䅷䅁䭁䭁䘸䅁䭁䍁䝙䅁䉁䅁䅁允䅁䅁䄴权䅁䑁䅫李畁䑁䅙䅁䵁䅉䅅䅁䑁䅁䅁睁䵁䅁䅁权摁兂䅁权敁杂䅁允䅁䅁䅅䅁䭁䑁䝣䅁䵁䅉䅅䅁䑁䅁䅁睁䵁䅁䅁权求兂䅁权流杂䅁允䅁䅁䅅䅁佁䅁䅷䅁㉁䑁䅕杌ㅁ䑁䅍䅁䵁䅉䅅䅁䑁䅁䅁睁䵁䅁䅁权㙁兂䅁权歁杂䅁允䅁䅁䅅䅁䭁䵁䡯䅁䵁䅉䅅䅁䑁䅁䅁睁䵁䅁䅁权硁兂䅁权奁杂䅁允䅁䅁䅅䅁䭁䑁䝫䅁䵁䅉䅅䅁䑁䅁䅁睁䵁䅁䅁权ぃ兂䅁权奁杂䅁允䅁䅁䅅䅁䭁䕁䝑䅁䵁䅉䅅䅁䑁䅁䅁睁䵁䅁䅁权硁兂䅁权敁杂䅁允䅁䅁䅅䅁䭁䕁䝙䅁䵁䅉䅅䅁䑁䅁䅁睁䵁䅁䅁权⽃兂䅁权慁杂䅁允䅁䅁䅅䅁䭁䕁䝁䅁䵁䅉䅅䅁䕁䅁䅁睁䵁䅁䅁权硁兂䅁权晁杂䅁权杁杂䅁允䅁䅁䅅䅁䭁䑁䝧䅁䵁䅉䅅䅁䑁䅁䅁睁䵁䅁䅁权㍄兂䅁权歁杂䅁允䅁䅁䅅䅁䭁䵁䡳䅁䵁䅉䅅䅁䑁䅁䅁睁䵁䅁䅁权硁兂䅁权歁杂䅁允䅁䅁䅅䅁䭁䵁䡷䅁䵁䅉䅅䅁䑁䅁䅁睁䵁䅁䅁权允杂䅁权敁杂䅁允䅁䅁䅅䅁䭁䵁䠰䅁䵁䅉䅅䅁䑁䅁䅁睁䵁䅁䅁权剃䅂䅁权慁杂䅁允䅁䅁䅅䅁䭁䉁䝳䅁䵁䅉䅅䅁䑁䅁䅁睁䵁䅁䅁权剃䅂䅁权捁杂䅁允䅁䅁䅅䅁䭁䙁䝯䅁䵁䅉䅅䅁䑁䅁䅁睁䵁䅁䅁权㥂兂䅁权奁杂䅁允䅁䅁䅅䅁䭁䡁䝷䅁䵁䅉䅅䅁䑁䅁䅁睁䵁䅁䅁权湃兂䅁权捁杂䅁允䅁䅁䅅䅁䭁䕁䡉䅁䵁䅉䅅䅁䑁䅁䅁睁䵁䅁䅁权䡄兂䅁权捁杂䅁允䅁䅁䅅䅁䭁䭁䝉䅁䵁䅉䅅䅁䑁䅁䅁睁䵁䅁䅁权坄兂䅁权奁杂䅁允䅁䅁䅅䅁䭁䕁䝑䅁䵁䅉䅅䅁䑁䅁䅁睁䵁䅁䅁权橄䅂䅁权敁杂䅁允䅁䅁䅅䅁䭁䭁䝯䅁䵁䅉䅅䅁䕁䅁䅁睁䵁䅁䅁权噂兂䅁权晁杂䅁权杁杂䅁允䅁䅁䅅䅁䭁䵁䠸䅁䵁䅉䅅䅁䑁䅁䅁睁䵁䅁䅁权捂兂䅁权捁杂䅁允䅁䅁䅅䅁䭁䙁䝯䅁䵁䅉䅅䅁䑁䅁䅁睁䵁䅁䅁权⭃䅂䅁权歁杂䅁允䅁䅁䅅䅁䭁䡁䤴䅁䵁䅉䅅䅁䑁䅁䅁睁䵁䅁䅁权噂兂䅁权流杂䅁允䅁䅁䅅䅁佁䅁䅷䅁㍁䑁䅉杌㑁䑁䅙䅁䵁䅉䅅䅁䑁䅁䅁睁䵁䅁䅁权㍁兂䅁权慁杂䅁允䅁䅁䅅䅁䭁䑁䜰䅁䵁䅉䅅䅁䑁䅁䅁睁䵁䅁䅁权㍁兂䅁权敁杂䅁允䅁䅁䅅䅁䭁䵁䝫䅁䵁䅉䅅䅁䑁䅁䅁睁䵁䅁䅁权䙁杂䅁权歁杂䅁允䅁䅁䅅䅁䭁乁䡁䅁䵁䅉䅅䅁䑁䅁䅁睁䵁䅁䅁权㍁兂䅁权流杂䅁允䅁䅁䅅䅁佁䅁䅷䅁㑁䑁䅁杌穁䑁䅅䅁䵁䅉䅅䅁䑁䅁䅁睁䵁䅁䅁权㝁兂䅁权慁杂䅁允䅁䅁䅅䅁䭁䝁䝉䅁䵁䅉䅅䅁䕁䅁䅁睁䵁䅁䅁权⭁兂䅁权晁杂䅁权杁杂䅁允䅁䅁䅅䅁䭁乁䡅䅁䵁䅉䅅䅁䑁䅁䅁睁䵁䅁䅁权浃䅂䅁权歁杂䅁允䅁䅁䅅䅁䭁䅁䡧䅁䵁䅉䅅䅁䑁䅁䅁睁䵁䅁䅁权塁杂䅁权敁杂䅁允䅁䅁䅅䅁䭁䵁䝣䅁䵁䅉䅅䅁䑁䅁䅁睁䵁䅁䅁权ぃ䅂䅁权敁杂䅁允䅁䅁䅅䅁䭁䙁䝙䅁䵁䅉䅅䅁䕁䅁䅁睁䵁䅁䅁权ぃ兂䅁权晁杂䅁权杁杂䅁允䅁䅁䅅䅁䭁乁䡍䅁䵁䅉䅅䅁䑁䅁䅁睁䵁䅁䅁权橄䅂䅁权奁杂䅁允䅁䅁䅅䅁䭁䑁䝫䅁䵁䅉䅅䅁䑁䅁䅁睁䵁䅁䅁权楁兂䅁权歁杂䅁允䅁䅁䅅䅁䭁䉁䕁䅁䵁䅉䅅䅁䑁䅁䅁睁䵁䅁䅁权䵂兂䅁权歁杂䅁允䅁䅁䅅䅁䭁䉁䕁䅁䵁䅉䅅䅁䑁䅁䅁睁䵁䅁䅁权橄䅂䅁权流杂䅁允䅁䅁䅅䅁佁䅁䅷䅁㕁䑁䅣杌㑁䑁䅫䅁䵁䅉䅅䅁䑁䅁䅁睁䵁䅁䅁权䝂兂䅁权慁杂䅁允䅁䅁䅅䅁䭁䙁䡁䅁䵁䅉䅅䅁䑁䅁䅁睁䵁䅁䅁权潂兂䅁权慁杂䅁允䅁䅁䅅䅁䭁䵁䝁䅁䵁䅉䅅䅁䑁䅁䅁睁䵁䅁䅁权坄䅂䅁权捁杂䅁允䅁䅁䅅䅁䭁佁䝷䅁䵁䅉䅅䅁䑁䅁䅁睁䵁䅁䅁权䝂兂䅁权捁杂䅁允䅁䅁䅅䅁䭁䙁䝍䅁䵁䅉䅅䅁䑁䅁䅁睁䵁䅁䅁权瑁兂䅁权慁杂䅁允䅁䅁䅅䅁䭁乁䝙䅁䵁䅉䅅䅁䑁䅁䅁睁䵁䅁䅁权畁兂䅁权慁杂䅁允䅁䅁䅅䅁䭁䵁䝁䅁䵁䅉䅅䅁䑁䅁䅁睁䵁䅁䅁权䝂兂䅁权敁杂䅁允䅁䅁䅅䅁䭁䙁䝍䅁䵁䅉䅅䅁䑁䅁䅁睁䵁䅁䅁权䭄兂䅁权捁杂䅁允䅁䅁䅅䅁䭁䕁䝅䅁䵁䅉䅅䅁䑁䅁䅁睁䵁䅁䅁权䝄兂䅁权歁杂䅁允䅁䅁䅅䅁䭁乁䡙䅁䵁䅉䅅䅁䑁䅁䅁睁䵁䅁䅁权湄兂䅁权捁杂䅁允䅁䅁䅅䅁䭁䝁䝉䅁䵁䅉䅅䅁䑁䅁䅁睁䵁䅁䅁权潃兂䅁权奁杂䅁允䅁䅁䅅䅁䭁䍁䝫䅁䵁䅉䅅䅁䑁䅁䅁睁䵁䅁䅁权浃䅂䅁权奁杂䅁允䅁䅁䅅䅁䭁䡁䝷䅁䵁䅉䅅䅁䑁䅁䅁睁䵁䅁䅁权捄兂䅁权捁杂䅁允䅁䅁䅅䅁䭁䍁䝳䅁䵁䅉䅅䅁䑁䅁䅁睁䵁䅁䅁权湄兂䅁权敁杂䅁允䅁䅁䅅䅁䭁䑁䝑䅁䵁䅉䅅䅁䑁䅁䅁睁䵁䅁䅁权湄兂䅁权流杂䅁允䅁䅁䅅䅁佁䅁䅷䅁㕁䑁䅁杌㕁䑁䅫䅁䵁䅉䅅䅁䑁䅁䅁睁䵁䅁䅁权潃兂䅁权慁杂䅁允䅁䅁䅅䅁䭁䙁䜸䅁䵁䅉䅅䅁䑁䅁䅁睁䵁䅁䅁权坄䅂䅁权流杂䅁允䅁䅁䅅䅁佁䅁䅷䅁㉁䑁䅫杌㉁䑁䅙䅁䵁䅉䅅䅁䑁䅁䅁睁䵁䅁䅁权牃䅂䅁权敁杂䅁允䅁䅁䅅䅁䭁䑁䠰䅁䵁䅉䅅䅁䑁䅁䅁睁䵁䅁䅁权㙄兂䅁权慁杂䅁允䅁䅁䅅䅁䭁䍁䝳䅁䵁䅉䅅䅁䑁䅁䅁睁䵁䅁䅁权婃䅂䅁权捁杂䅁允䅁䅁䅅䅁䭁䕁䜸䅁䵁䅉䅅䅁䑁䅁䅁睁䵁䅁䅁权婃䅂䅁权流杂䅁允䅁䅁䅅䅁佁䅁䅷䅁㕁䑁䅑杌祁䑁䅫䅁䵁䅉䅅䅁䑁䅁䅁睁䵁䅁䅁权䵃兂䅁权奁杂䅁允䅁䅁䅅䅁䭁䕁䝯䅁䵁䅉䅅䅁䑁䅁䅁睁䵁䅁䅁权䵃兂䅁权捁杂䅁允䅁䅁䅅䅁䭁䕁䜰䅁䵁䅉䅅䅁䑁䅁䅁睁䵁䅁䅁权䅁杂䅁权流杂䅁允䅁䅁䅅䅁佁䅁䄴䅁硁䑁䅁睍畁䑁䅅兏䅁䅁杷允䅁䅁䅍䅁䑁䅁䅷䅁䭁乁䕁䅁䭁䉁䝷䅁䉁䅁䅁允䅁䅁䅯其䅙䅁杷允䅁䅁䅍䅁䑁䅁䅷䅁䭁䥁䙷䅁䭁䍁䝑䅁䉁䅁䅁允䅁䅁䅯朲䅣䅁杷允䅁䅁䅍䅁䑁䅁䅷䅁䭁䥁䙷䅁䭁䍁䝙䅁䉁䅁䅁允䅁䅁䄴䅄䅁䑁䅫睎畁䑁䅕䅎䅁䅁杷允䅁䅁䅍䅁䑁䅁䅷䅁䭁乁䕉䅁䭁䉁䝧䅁䉁䅁䅁允䅁䅁䅯䅦䅙䅁杷允䅁䅁䅍䅁䑁䅁䅷䅁䭁偁䙕䅁䭁䉁䝧䅁䉁䅁䅁允䅁䅁䅯兇䅙䅁杷允䅁䅁䅍䅁䑁䅁䅷䅁䭁䭁䕳䅁䭁䉁䝷䅁䉁䅁䅁允䅁䅁䅯睩䅙䅁杷允䅁䅁䅍䅁䑁䅁䅷䅁䭁偁䙕䅁䭁䉁䝷䅁䉁䅁䅁允䅁䅁䅯䅤䅙䅁杷允䅁䅁䅍䅁䑁䅁䅷䅁䭁偁䙕䅁䭁䉁䜴䅁䉁䅁䅁允䅁䅁䅯杚䅙䅁杷允䅁䅁䅍䅁䑁䅁䅷䅁䭁䙁䘸䅁䭁䉁䝷䅁䉁䅁䅁允䅁䅁䅯杍䅙䅁杷允䅁䅁䅑䅁䑁䅁䅷䅁䭁偁䙕䅁䭁䉁䜸䅁䭁䍁䝁䅁䉁䅁䅁允䅁䅁䅯儳䅣䅁杷允䅁䅁䅍䅁䑁䅁䅷䅁䭁偁䙕䅁䭁䍁䝙䅁䉁䅁䅁允䅁䅁䄴䅄䅁䑁䅫兎畁䑁䅁兏䅁䅁杷允䅁䅁䅍䅁䑁䅁䅷䅁䭁䕁䙅䅁䭁䍁䝑䅁䉁䅁䅁允䅁䅁䅯䅅䅑䅁杷允䅁䅁䅍䅁䑁䅁䅷䅁䭁偁䙍䅁䭁䉁䜴䅁䉁䅁䅁允䅁䅁䅯眳䅣䅁杷允䅁䅁䅍䅁䑁䅁䅷䅁䭁䭁䕍䅁䭁䍁䝙䅁䉁䅁䅁允䅁䅁䄴杄䅁䑁䅅杍㉁䍁䄴杍㉁䅁䅁䍄䉁䅁䅁睁䅁䅁䅍䅄䅁䅁䅯䅥䅕䅁䅯䅈䅙䅁䅅䅁䉁䅁䅁权慂杂䅁䍄䉁䅁䅁睁䅁䅁䅍䅄䅁䅁䅯杅䅕䅁䅯杇䅙䅁䅅䅁䉁䅁䅁权婂杂䅁䍄䉁䅁䅁睁䅁䅁䅍䅄䅁䅁䅯其䅑䅁䅯䅊䅙䅁䅅䅁䉁䅁䅁权桄睂䅁䍄䉁䅁䅁睁䅁䅁䅍䅄䅁䅁䅯杆䅕䅁䅯䅊䅙䅁䅅䅁䉁䅁䅁权楄睂䅁䍄䉁䅁䅁睁䅁䅁䅍䅄䅁䅁䅯杅䅕䅁䅯䅊䅙䅁䅅䅁䉁䅁䅁权允䅂䅁䍄䉁䅁䅁睁䅁䅁䅍䅄䅁䅁䅯杅䅕䅁䅯杊䅙䅁䅅䅁䉁䅁䅁杄䵁䅁䅁兏ぁ䍁䄴李穁䅁䅁䍄䉁䅁䅁睁䅁䅁䅍䅄䅁䅁䅯䅷䅕䅁䅯杊䅙䅁䅅䅁䉁䅁䅁杄䵁䅁䅁䅏硁䍁䄴兏硁䅁䅁䍄䉁䅁䅁䅂䅁䅁䅍䅄䅁䅁䅯朶䅑䅁䅯睈䅙䅁䅯䅉䅙䅁䅅䅁䉁䅁䅁权瑂杂䅁䍄䉁䅁䅁睁䅁䅁䅍䅄䅁䅁䅯儷䅑䅁䅯杈䅙䅁䅅䅁䉁䅁䅁权煂睂䅁䍄䉁䅁䅁䅂䅁䅁䅍䅄䅁䅁䅯䅅䅕䅁䅯睈䅙䅁䅯䅉䅙䅁䅅䅁䉁䅁䅁权橄睂䅁䍄䉁䅁䅁睁䅁䅁䅍䅄䅁䅁䅯杰䅑䅁䅯杊䅙䅁䅅䅁䉁䅁䅁杄䵁䅁䅁䅏祁䍁䄴兎穁䅁䅁䍄䉁䅁䅁䅂䅁䅁䅍䅄䅁䅁䅯兂䅕䅁䅯睈䅙䅁䅯䅉䅙䅁䅅䅁䉁䅁䅁权扃杂䅁䍄䉁䅁䅁睁䅁䅁䅍䅄䅁䅁䅯兂䅕䅁䅯䅊䅙䅁䅅䅁䉁䅁䅁权歄睂䅁䍄䉁䅁䅁睁䅁䅁䅍䅄䅁䅁䅯儱䅕䅁䅯杇䅙䅁䅅䅁䉁䅁䅁权婂杂䅁䍄䉁䅁䅁睁䅁䅁䅍䅄䅁䅁䅯朸䅑䅁䅯䅈䅙䅁䅅䅁䉁䅁䅁权⽁杂䅁䍄䉁䅁䅁睁䅁䅁䅍䅄䅁䅁䅯䅬䅕䅁䅯䅊䅙䅁䅅䅁䉁䅁䅁权浄睂䅁䍄䉁䅁䅁䅂䅁䅁䅍䅄䅁䅁䅯睔䅕䅁䅯睈䅙䅁䅯䅉䅙䅁䅅䅁䉁䅁䅁权湄睂䅁䍄䉁䅁䅁睁䅁䅁䅍䅄䅁䅁䅯儰䅑䅁䅯䅇䅙䅁䅅䅁䉁䅁䅁权䭂杂䅁䍄䉁䅁䅁睁䅁䅁䅍䅄䅁䅁䅯儰䅑䅁䅯杊䅙䅁䅅䅁䉁䅁䅁杄䵁䅁䅁睎穁䍁䄴䅏祁䅁䅁䍄䉁䅁䅁睁䅁䅁䅍䅄䅁䅁䅯睱䅑䅁䅯杊䅙䅁䅅䅁䉁䅁䅁杄䵁䅁䅁免睁䑁䅁杌硁䅁䅁䍄䉁䅁䅁睁䅁䅁䅍䅄䅁䅁䅯兑䅕䅁䅯杇䅙䅁䅅䅁䉁䅁䅁权時杂䅁䍄䉁䅁䅁睁䅁䅁䅍䅄䅁䅁䅯睒䅕䅁䅯杈䅙䅁䅅䅁䉁䅁䅁权捄杂䅁䍄䉁䅁䅁睁䅁䅁䅍䅄䅁䅁䅯朱䅑䅁䅯䅇䅙䅁䅅䅁䉁䅁䅁权㥁杂䅁䍄䉁䅁䅁睁䅁䅁䅍䅄䅁䅁䅯眱䅑䅁䅯䅇䅙䅁䅅䅁䉁䅁䅁权婁杂䅁䍄䉁䅁䅁睁䅁䅁䅍䅄䅁䅁䅯睄䅕䅁䅯䅈䅙䅁䅅䅁䉁䅁䅁权䵁睂䅁䍄䉁䅁䅁睁䅁䅁䅍䅄䅁䅁䅯朱䅑䅁䅯杇䅙䅁䅅䅁䉁䅁䅁权㥁杂䅁䍄䉁䅁䅁睁䅁䅁䅍䅄䅁䅁䅯眱䅑䅁䅯杇䅙䅁䅅䅁䉁䅁䅁权扁杂䅁䍄䉁䅁䅁睁䅁䅁䅍䅄䅁䅁䅯䅧䅕䅁䅯杊䅙䅁䅅䅁䉁䅁䅁杄䵁䅁䅁睎睁䍁䄴睎硁䅁䅁䍄䉁䅁䅁睁䅁䅁䅍䅄䅁䅁䅯眱䅑䅁䅯䅊䅙䅁䅅䅁䉁䅁䅁权牄睂䅁䍄䉁䅁䅁睁䅁䅁䅍䅄䅁䅁䅯䅵䅑䅁䅯䅇䅙䅁䅅䅁䉁䅁䅁权婁杂䅁䍄䉁䅁䅁睁䅁䅁䅍䅄䅁䅁䅯䅹䅑䅁䅯䅇䅙䅁䅅䅁䉁䅁䅁权㡂杂䅁䍄䉁䅁䅁睁䅁䅁䅍䅄䅁䅁䅯䅹䅑䅁䅯杊䅙䅁䅅䅁䉁䅁䅁杄䵁䅁䅁䅏睁䍁䄴兎祁䅁䅁䍄䉁䅁䅁睁䅁䅁䅍䅄䅁䅁䅯睺䅑䅁䅯杈䅙䅁䅅䅁䉁䅁䅁权祁杂䅁䍄䉁䅁䅁睁䅁䅁䅍䅄䅁䅁䅯䄲䅑䅁䅯杇䅙䅁䅅䅁䉁䅁䅁权牁杂䅁䍄䉁䅁䅁睁䅁䅁䅍䅄䅁䅁䅯杋䅕䅁䅯䅊䅙䅁䅅䅁䉁䅁䅁权獄睂䅁䍄䉁䅁䅁睁䅁䅁䅍䅄䅁䅁䅯䄷䅕䅁䅯杈䅙䅁䅅䅁䉁䅁䅁权噄杂䅁䍄䉁䅁䅁睁䅁䅁䅍䅄䅁䅁䅯儲䅕䅁䅯杈䅙䅁䅅䅁䉁䅁䅁权桄杂䅁䍄䉁䅁䅁睁䅁䅁䅍䅄䅁䅁䅯䄷䅕䅁䅯䅊䅙䅁䅅䅁䉁䅁䅁权瑄睂䅁䍄䉁䅁䅁䅂䅁䅁䅍䅄䅁䅁䅯杊䅕䅁䅯睈䅙䅁䅯䅉䅙䅁䅅䅁䉁䅁䅁权畄睂䅁䍄䉁䅁䅁睁䅁䅁䅍䅄䅁䅁䅯兑䅕䅁䅯杈䅙䅁䅅䅁䉁䅁䅁权啃杂䅁䍄䉁䅁䅁睁䅁䅁䅍䅄䅁䅁䅯䅮䅕䅁䅯䅈䅙䅁䅅䅁䉁䅁䅁权䵁睂䅁䍄䉁䅁䅁睁䅁䅁䅍䅄䅁䅁䅯睮䅑䅁䅯䅈䅙䅁䅅䅁䉁䅁䅁权楃杂䅁䍄䉁䅁䅁䅂䅁䅁䅍䅄䅁䅁䅯䄶䅕䅁䅯睈䅙䅁䅯䅉䅙䅁䅅䅁䉁䅁䅁权㝁杂䅁䍄䉁䅁䅁睁䅁䅁䅍䅄䅁䅁䅯䅃䅙䅁䅯杇䅙䅁䅅䅁䉁䅁䅁权瑁杂䅁䍄䉁䅁䅁睁䅁䅁䅍䅄䅁䅁䅯朸䅑䅁䅯杊䅙䅁䅅䅁䉁䅁䅁杄䵁䅁䅁兏睁䍁䄴睎㉁䅁䅁䍄䉁䅁䅁睁䅁䅁䅍䅄䅁䅁䅯兯䅕䅁䅯䅈䅙䅁䅅䅁䉁䅁䅁权牁杂䅁䍄䉁䅁䅁䅂䅁䅁䅍䅄䅁䅁䅯兯䅕䅁䅯睈䅙䅁䅯䅉䅙䅁䅅䅁䉁䅁䅁权癄睂䅁䍄䉁䅁䅁睁䅁䅁䅍䅄䅁䅁䅯兯䅕䅁䅯䅊䅙䅁䅅䅁䉁䅁䅁权睄睂䅁䍄䉁䅁䅁睁䅁䅁䅍䅄䅁䅁䅯睭䅕䅁䅯䅇䅙䅁䅅䅁䉁䅁䅁权䅂杂䅁䍄䉁䅁䅁睁䅁䅁䅍䅄䅁䅁䅯䅉䅕䅁䅯杊䅙䅁䅅䅁䉁䅁䅁杄䵁䅁䅁兏硁䍁䄴兎ぁ䅁䅁䍄䉁䅁䅁睁䅁䅁䅍䅄䅁䅁䅯䄵䅕䅁䅯䅊䅙䅁䅅䅁䉁䅁䅁权汃杂䅁䍄䉁䅁䅁睁䅁䅁䅍䅄䅁䅁䅯兲䅑䅁䅯杊䅙䅁䅅䅁䉁䅁䅁杄佁䅁䅁免睁䑁䅍杌ぁ䑁䅑䅁䵁䅉䅅䅁䑁䅁䅁睁䵁䅁䅁权䍄兂䅁权流杂䅁允䅁䅁䅅䅁佁䅁䅷䅁ㅁ䑁䅣杌㑁䑁䅫䅁䵁䅉䅅䅁䕁䅁䅁睁䵁䅁䅁权偁杂䅁权晁杂䅁权杁杂䅁允䅁䅁䅅䅁䭁䱁䡁䅁䵁䅉䅅䅁䑁䅁䅁睁䵁䅁䅁权㝁兂䅁权捁杂䅁允䅁䅁䅅䅁䭁䝁䝉䅁䵁䅉䅅䅁䑁䅁䅁睁䵁䅁䅁权㝁兂䅁权流杂䅁允䅁䅁䅅䅁佁䅁䅯䅁㑁䑁䅑杌㍁䅁䅁䍄䉁䅁䅁睁䅁䅁䅍䅄䅁䅁䅯兑䅕䅁䅯䅇䅙䅁䅅䅁䉁䅁䅁权灁杂䅁䍄䉁䅁䅁睁䅁䅁䅍䅄䅁䅁䅯督䅕䅁䅯杇䅙䅁䅅䅁䉁䅁䅁权坄杂䅁䍄䉁䅁䅁睁䅁䅁䅍䅄䅁䅁䅯兑䅕䅁䅯䅈䅙䅁䅅䅁䉁䅁䅁权啃杂䅁䍄䉁䅁䅁睁䅁䅁䅍䅄䅁䅁䅯杗䅕䅁䅯杊䅙䅁䅅䅁䉁䅁䅁杄䵁䅁䅁䅏㍁䍁䄴䅏祁䅁䅁䍄䉁䅁䅁睁䅁䅁䅍䅄䅁䅁䅯兔䅕䅁䅯䅈䅙䅁䅅䅁䉁䅁䅁权牁杂䅁䍄䉁䅁䅁睁䅁䅁䅍䅄䅁䅁䅯儲䅑䅁䅯杊䅙䅁䅅䅁䉁䅁䅁杄䵁䅁䅁䅏ぁ䍁䄴李ㅁ䅁䅁䍄䉁䅁䅁睁䅁䅁䅍䅄䅁䅁䅯杴䅑䅁䅯杇䅙䅁䅅䅁䉁䅁䅁权婂杂䅁䍄䉁䅁䅁睁䅁䅁䅍䅄䅁䅁䅯朶䅕䅁䅯䅈䅙䅁䅅䅁䉁䅁䅁权煁杂䅁䍄䉁䅁䅁睁䅁䅁䅍䅄䅁䅁䅯眶䅕䅁䅯䅈䅙䅁䅅䅁䉁䅁䅁权瑄杂䅁䍄䉁䅁䅁睁䅁䅁䅍䅄䅁䅁䅯兰䅕䅁䅯䅊䅙䅁䅅䅁䉁䅁䅁权祄睂䅁䍄䉁䅁䅁睁䅁䅁䅍䅄䅁䅁䅯朶䅕䅁䅯杈䅙䅁䅅䅁䉁䅁䅁权剄杂䅁䍄䉁䅁䅁睁䅁䅁䅍䅄䅁䅁䅯杇䅕䅁䅯䅊䅙䅁䅅䅁䉁䅁䅁权䥁睂䅁䍄䉁䅁䅁睁䅁䅁䅍䅄䅁䅁䅯朶䅕䅁䅯䅊䅙䅁䅅䅁䉁䅁䅁权穄睂䅁䍄䉁䅁䅁睁䅁䅁䅍䅄䅁䅁䅯眶䅕䅁䅯䅊䅙䅁䅅䅁䉁䅁䅁权い睂䅁䍄䉁䅁䅁睁䅁䅁䅍䅄䅁䅁䅯杈䅕䅁䅯杈䅙䅁䅅䅁䉁䅁䅁权ぁ杂䅁䍄䉁䅁䅁䅂䅁䅁䅍䅄䅁䅁䅯內䅕䅁䅯睈䅙䅁䅯䅉䅙䅁䅅䅁䉁䅁䅁权ㅄ睂䅁䍄䉁䅁䅁睁䅁䅁䅍䅄䅁䅁䅯杶䅑䅁䅯䅇䅙䅁䅅䅁䉁䅁䅁权灁杂䅁䍄䉁䅁䅁睁䅁䅁䅍䅄䅁䅁䅯杄䅕䅁䅯杇䅙䅁䅅䅁䉁䅁䅁权㥁杂䅁䍄䉁䅁䅁睁䅁䅁䅍䅄䅁䅁䅯杺䅕䅁䅯䅇䅙䅁䅅䅁䉁䅁䅁权婁杂䅁䍄䉁䅁䅁睁䅁䅁䅍䅄䅁䅁䅯兲䅑䅁䅯䅇䅙䅁䅅䅁䉁䅁䅁权㕁杂䅁䍄䉁䅁䅁睁䅁䅁䅍䅄䅁䅁䅯䅶䅑䅁䅯杊䅙䅁䅅䅁䉁䅁䅁杄䵁䅁䅁睎㉁䍁䄴杍㍁䅁䅁䍄䉁䅁䅁睁䅁䅁䅍䅄䅁䅁䅯朸䅕䅁䅯䅊䅙䅁䅅䅁䉁䅁䅁权㍄睂䅁䍄䉁䅁䅁睁䅁䅁䅍䅄䅁䅁䅯睵䅕䅁䅯䅈䅙䅁䅅䅁䉁䅁䅁权䝂睂䅁䍄䉁䅁䅁睁䅁䅁䅍䅄䅁䅁䅯䅔䅕䅁䅯杈䅙䅁䅅䅁䉁䅁䅁权䅃杂䅁䍄䉁䅁䅁睁䅁䅁䅍䅄䅁䅁䅯杫䅑䅁䅯䅇䅙䅁䅅䅁䉁䅁䅁权療杂䅁䍄䉁䅁䅁睁䅁䅁䅍䅄䅁䅁䅯睫䅑䅁䅯䅈䅙䅁䅅䅁䉁䅁䅁权牁杂䅁䍄䉁䅁䅁睁䅁䅁䅍䅄䅁䅁䅯杫䅑䅁䅯䅊䅙䅁䅅䅁䉁䅁䅁权㙄睂䅁䍄䉁䅁䅁䅂䅁䅁䅍䅄䅁䅁䅯䅗䅕䅁䅯睈䅙䅁䅯䅉䅙䅁䅅䅁䉁䅁䅁权㝄睂䅁䍄䉁䅁䅁睁䅁䅁䅍䅄䅁䅁䅯䅗䅕䅁䅯䅊䅙䅁䅅䅁䉁䅁䅁权潃睂䅁䍄䉁䅁䅁睁䅁䅁䅍䅄䅁䅁䅯䅶䅑䅁䅯杈䅙䅁䅅䅁䉁䅁䅁权歄杂䅁䍄䉁䅁䅁睁䅁䅁䅍䅄䅁䅁䅯睯䅕䅁䅯䅇䅙䅁䅅䅁䉁䅁䅁权㡂杂䅁䍄䉁䅁䅁睁䅁䅁䅍䅄䅁䅁䅯睴䅕䅁䅯杇䅙䅁䅅䅁䉁䅁䅁权扁杂䅁䍄䉁䅁䅁睁䅁䅁䅍䅄䅁䅁䅯睔䅕䅁䅯杈䅙䅁䅅䅁䉁䅁䅁权䵄杂䅁䍄䉁䅁䅁睁䅁䅁䅍䅄䅁䅁䅯杦䅕䅁䅯䅈䅙䅁䅅䅁䉁䅁䅁权灁睂䅁䍄䉁䅁䅁睁䅁䅁䅍䅄䅁䅁䅯眲䅕䅁䅯杇䅙䅁䅅䅁䉁䅁䅁权獂杂䅁䍄䉁䅁䅁睁䅁䅁䅍䅄䅁䅁䅯睂䅙䅁䅯杊䅙䅁䅅䅁䉁䅁䅁杄䵁䅁䅁兏㑁䍁䄴兎硁䅁䅁䍄䉁䅁䅁睁䅁䅁䅍䅄䅁䅁䅯睶䅕䅁䅯䅈䅙䅁䅅䅁䉁䅁䅁权捁睂䅁䍄䉁䅁䅁䅂䅁䅁䅍䅄䅁䅁䅯睴䅕䅁䅯睈䅙䅁䅯䅉䅙䅁䅅䅁䉁䅁䅁权䑂杂䅁䍄䉁䅁䅁睁䅁䅁䅍䅄䅁䅁䅯睴䅕䅁䅯杊䅙䅁䅅䅁䉁䅁䅁杄䵁䅁䅁兏穁䍁䄴李㉁䅁䅁䍄䉁䅁䅁睁䅁䅁䅍䅄䅁䅁䅯睺䅑䅁䅯䅇䅙䅁䅅䅁䉁䅁䅁权婁杂䅁䍄䉁䅁䅁睁䅁䅁䅍䅄䅁䅁䅯睺䅑䅁䅯杇䅙䅁䅅䅁䉁䅁䅁权扁杂䅁䍄䉁䅁䅁睁䅁䅁䅍䅄䅁䅁䅯睨䅕䅁䅯䅇䅙䅁䅅䅁䉁䅁䅁权婁杂䅁䍄䉁䅁䅁睁䅁䅁䅍䅄䅁䅁䅯睺䅑䅁䅯䅈䅙䅁䅅䅁䉁䅁䅁权祁杂䅁䍄䉁䅁䅁睁䅁䅁䅍䅄䅁䅁䅯兮䅑䅁䅯䅊䅙䅁䅅䅁䉁䅁䅁权䥁睂䅁䍄䉁䅁䅁睁䅁䅁䅍䅄䅁䅁䅯杮䅑䅁䅯䅊䅙䅁䅅䅁䉁䅁䅁权⭄睂䅁䍄䉁䅁䅁睁䅁䅁䅍䅄䅁䅁䅯睺䅑䅁䅯杊䅙䅁䅅䅁䉁䅁䅁杄䵁䅁䅁䅏ㅁ䍁䄴兎ぁ䅁䅁䍄䉁䅁䅁睁䅁䅁䅍䅄䅁䅁䅯睫䅕䅁䅯䅇䅙䅁䅅䅁䉁䅁䅁权䩂睂䅁䍄䉁䅁䅁睁䅁䅁䅍䅄䅁䅁䅯杄䅙䅁䅯杈䅙䅁䅅䅁䉁䅁䅁权䡄杂䅁䍄䉁䅁䅁睁䅁䅁䅍䅄䅁䅁䅯睫䅕䅁䅯杈䅙䅁䅅䅁䉁䅁䅁权䑁䅃䅁䍄䉁䅁䅁睁䅁䅁䅍䅄䅁䅁䅯䅘䅕䅁䅯杈䅙䅁䅅䅁䉁䅁䅁权䙁䅃䅁䍄䉁䅁䅁睁䅁䅁䅍䅄䅁䅁䅯睫䅕䅁䅯杊䅙䅁䅅䅁䉁䅁䅁杄䵁䅁䅁李穁䍁䄴䅍㕁䅁䅁䍄䉁䅁䅁睁䅁䅁䅍䅄䅁䅁䅯䅭䅕䅁䅯䅇䅙䅁䅅䅁䉁䅁䅁权婁杂䅁䍄䉁䅁䅁睁䅁䅁䅍䅄䅁䅁䅯䅭䅕䅁䅯杇䅙䅁䅅䅁䉁䅁䅁权䅄杂䅁䍄䉁䅁䅁睁䅁䅁䅍䅄䅁䅁䅯杄䅙䅁䅯杇䅙䅁䅅䅁䉁䅁䅁权瑁杂䅁䍄䉁䅁䅁䅂䅁䅁䅍䅄䅁䅁䅯䅭䅕䅁䅯睈䅙䅁䅯䅉䅙䅁䅅䅁䉁䅁䅁权䥁䅃䅁䍄䉁䅁䅁睁䅁䅁䅍䅄䅁䅁䅯䅯䅕䅁䅯䅇䅙䅁䅅䅁䉁䅁䅁权䕂杂䅁䍄䉁䅁䅁睁䅁䅁䅍䅄䅁䅁䅯朸䅑䅁䅯䅇䅙䅁䅅䅁䉁䅁䅁权灁杂䅁䍄䉁䅁䅁睁䅁䅁䅍䅄䅁䅁䅯䅯䅕䅁䅯杇䅙䅁䅅䅁䉁䅁䅁权䱂杂䅁䍄䉁䅁䅁睁䅁䅁䅍䅄䅁䅁䅯杺䅑䅁䅯䅇䅙䅁䅅䅁䉁䅁䅁权䕂杂䅁䍄䉁䅁䅁睁䅁䅁䅍䅄䅁䅁䅯䅋䅕䅁䅯䅇䅙䅁䅅䅁䉁䅁䅁权婁杂䅁䍄䉁䅁䅁睁䅁䅁䅍䅄䅁䅁䅯儱䅑䅁䅯䅊䅙䅁䅅䅁䉁䅁䅁权䩁䅃䅁䍄䉁䅁䅁睁䅁䅁䅍䅄䅁䅁䅯睄䅙䅁䅯杇䅙䅁䅅䅁䉁䅁䅁权䱂杂䅁䍄䉁䅁䅁睁䅁䅁䅍䅄䅁䅁䅯䅅䅙䅁䅯杇䅙䅁䅅䅁䉁䅁䅁权時杂䅁䍄䉁䅁䅁睁䅁䅁䅍䅄䅁䅁䅯儯䅑䅁䅯杇䅙䅁䅅䅁䉁䅁䅁权㥁杂䅁䍄䉁䅁䅁睁䅁䅁䅍䅄䅁䅁䅯睄䅙䅁䅯䅈䅙䅁䅅䅁䉁䅁䅁权歄杂䅁䍄䉁䅁䅁睁䅁䅁䅍䅄䅁䅁䅯术䅕䅁䅯䅇䅙䅁䅅䅁䉁䅁䅁权婁杂䅁䍄䉁䅁䅁睁䅁䅁䅍䅄䅁䅁䅯术䅕䅁䅯䅈䅙䅁䅅䅁䉁䅁䅁权䩂杂䅁䍄䉁䅁䅁睁䅁䅁䅍䅄䅁䅁䅯睸䅕䅁䅯䅇䅙䅁䅅䅁䉁䅁䅁权婁杂䅁䍄䉁䅁䅁睁䅁䅁䅍䅄䅁䅁䅯术䅕䅁䅯杊䅙䅁䅅䅁䉁䅁䅁杄佁䅁䅁免睁䑁䅁杌ぁ䑁䅉䅁䵁䅉䅅䅁䑁䅁䅁睁䵁䅁䅁权㑁兂䅁权奁杂䅁允䅁䅁䅅䅁䭁䉁䝫䅁䵁䅉䅅䅁䑁䅁䅁睁䵁䅁䅁权㕁兂䅁权奁杂䅁允䅁䅁䅅䅁䭁䉁䝫䅁䵁䅉䅅䅁䑁䅁䅁睁䵁䅁䅁权㕁兂䅁权慁杂䅁允䅁䅁䅅䅁䭁䵁䝁䅁䵁䅉䅅䅁䑁䅁䅁睁䵁䅁䅁权佄䅂䅁权慁杂䅁允䅁䅁䅅䅁䭁䝁䝁䅁䵁䅉䅅䅁䑁䅁䅁睁䵁䅁䅁权卂兂䅁权奁杂䅁允䅁䅁䅅䅁䭁䕁䝑䅁䵁䅉䅅䅁䑁䅁䅁睁䵁䅁䅁权瑂兂䅁权流杂䅁允䅁䅁䅅䅁佁䅁䅷䅁㑁䑁䅕杌穁䑁䅫䅁䵁䅉䅅䅁䑁䅁䅁睁䵁䅁䅁权佄䅂䅁权捁杂䅁允䅁䅁䅅䅁䭁䍁䠴䅁䵁䅉䅅䅁䑁䅁䅁睁䵁䅁䅁权佄䅂䅁权敁杂䅁允䅁䅁䅅䅁䭁䩁䝅䅁䵁䅉䅅䅁䑁䅁䅁睁䵁䅁䅁权ㅃ兂䅁权流杂䅁允䅁䅁䅅䅁佁䅁䅷䅁㕁䑁䅉杌ㅁ䑁䅑䅁䵁䅉䅅䅁䑁䅁䅁睁䵁䅁䅁权楂兂䅁权捁杂䅁允䅁䅁䅅䅁䭁䥁䝳䅁䵁䅉䅅䅁䑁䅁䅁睁䵁䅁䅁权䑁兂䅁权奁杂䅁允䅁䅁䅅䅁䭁䕁䝯䅁䵁䅉䅅䅁䑁䅁䅁睁䵁䅁䅁权灄䅂䅁权歁杂䅁允䅁䅁䅅䅁䭁䅁䥳䅁䵁䅉䅅䅁䑁䅁䅁睁䵁䅁䅁权䑁兂䅁权敁杂䅁允䅁䅁䅅䅁䭁乁䠸䅁䵁䅉䅅䅁䕁䅁䅁睁䵁䅁䅁权湂兂䅁权晁杂䅁权杁杂䅁允䅁䅁䅅䅁䭁䕁䜴䅁䵁䅉䅅䅁䕁䅁䅁睁䵁䅁䅁权䑁兂䅁权晁杂䅁权杁杂䅁允䅁䅁䅅䅁䭁偁䝫䅁䵁䅉䅅䅁䑁䅁䅁睁䵁䅁䅁权䑁兂䅁权流杂䅁允䅁䅁䅅䅁佁䅁䅷䅁㑁䑁䅅杌ぁ䑁䅍䅁䵁䅉䅅䅁䑁䅁䅁睁䵁䅁䅁权癄䅂䅁权歁杂䅁允䅁䅁䅅䅁䭁䅁䤰䅁䵁䅉䅅䅁䑁䅁䅁睁䵁䅁䅁权扃䅂䅁权歁杂䅁允䅁䅁䅅䅁䭁䭁䜴䅁䵁䅉䅅䅁䑁䅁䅁睁䵁䅁䅁权扃䅂䅁权流杂䅁允䅁䅁䅅䅁佁䅁䅷䅁㑁䑁䅣杌㉁䑁䅫䅁䵁䅉䅅䅁䑁䅁䅁睁䵁䅁䅁权呄兂䅁权流杂䅁允䅁䅁䅅䅁佁䅁䅷䅁㕁䑁䅉杌穁䑁䅫䅁䵁䅉䅅䅁䑁䅁䅁睁䵁䅁䅁权佂兂䅁权敁杂䅁允䅁䅁䅅䅁䭁䭁䡫䅁䵁䅉䅅䅁䑁䅁䅁睁䵁䅁䅁权䍂兂䅁权敁杂䅁允䅁䅁䅅䅁䭁䩁䝯䅁䵁䅉䅅䅁䑁䅁䅁睁䵁䅁䅁权佂兂䅁权歁杂䅁允䅁䅁䅅䅁䭁䅁䤸䅁䵁䅉䅅䅁䑁䅁䅁睁䵁䅁䅁权㝃兂䅁权歁杂䅁允䅁䅁䅅䅁䭁䉁䥁䅁䵁䅉䅅䅁䑁䅁䅁睁䵁䅁䅁权佂兂䅁权流杂䅁允䅁䅁䅅䅁佁䅁䅷䅁ㅁ䑁䅣杌ㅁ䑁䅅䅁䵁䅉䅅䅁䑁䅁䅁睁䵁䅁䅁权偁兂䅁权慁杂䅁允䅁䅁䅅䅁䭁䕁䝁䅁䵁䅉䅅䅁䑁䅁䅁睁䵁䅁䅁权偁兂䅁权敁杂䅁允䅁䅁䅅䅁䭁䉁䥉䅁䵁䅉䅅䅁䑁䅁䅁睁䵁䅁䅁权㑃兂䅁权捁杂䅁允䅁䅁䅅䅁䭁䑁䡉䅁䵁䅉䅅䅁䑁䅁䅁睁䵁䅁䅁权扄兂䅁权捁杂䅁允䅁䅁䅅䅁䭁䉁䥍䅁䵁䅉䅅䅁䑁䅁䅁睁䵁䅁䅁权㍂兂䅁权流杂䅁允䅁䅁䅅䅁佁䅁䅷䅁㕁䑁䅫杌ㅁ䑁䅧䅁䵁䅉䅅䅁䑁䅁䅁睁䵁䅁䅁权い䅂䅁权敁杂䅁允䅁䅁䅅䅁䭁偁䜸䅁䵁䅉䅅䅁䑁䅁䅁睁䵁䅁䅁权䩃䅂䅁权捁杂䅁允䅁䅁䅅䅁䭁䅁䡷䅁䵁䅉䅅䅁䑁䅁䅁睁䵁䅁䅁权䩃䅂䅁权敁杂䅁允䅁䅁䅅䅁䭁䅁䠴䅁䵁䅉䅅䅁䑁䅁䅁睁䵁䅁䅁权兄䅂䅁权奁杂䅁允䅁䅁䅅䅁䭁䑁䝫䅁䵁䅉䅅䅁䑁䅁䅁睁䵁䅁䅁权橄兂䅁权奁杂䅁允䅁䅁䅅䅁䭁䕁䝯䅁䵁䅉䅅䅁䑁䅁䅁睁䵁䅁䅁权兄䅂䅁权慁杂䅁允䅁䅁䅅䅁䭁䑁䜴䅁䵁䅉䅅䅁䑁䅁䅁睁䵁䅁䅁权桃䅂䅁权捁杂䅁允䅁䅁䅅䅁䭁䕁䝅䅁䵁䅉䅅䅁䑁䅁䅁睁䵁䅁䅁权兄䅂䅁权歁杂䅁允䅁䅁䅅䅁䭁䉁䥑䅁䵁䅉䅅䅁䕁䅁䅁睁䵁䅁䅁权牃䅂䅁权晁杂䅁权杁杂䅁允䅁䅁䅅䅁䭁䉁䥕䅁䵁䅉䅅䅁䑁䅁䅁睁䵁䅁䅁权兄䅂䅁权流杂䅁允䅁䅁䅅䅁佁䅁䄴䅁硁䑁䅁䅍畁䑁䅁䅏䅁䅁杷允䅁䅁䅍䅁䑁䅁䅷䅁䭁䥁䙣䅁䭁䉁䝯䅁䉁䅁䅁允䅁䅁䅯杴䅙䅁杷允䅁䅁䅍䅁䑁䅁䅷䅁䭁䥁䙣䅁䭁䉁䝷䅁䉁䅁䅁允䅁䅁䅯杆䅧䅁杷允䅁䅁䅍䅁䑁䅁䅷䅁䭁偁䙑䅁䭁䉁䝯䅁䉁䅁䅁允䅁䅁䅯睘䅙䅁杷允䅁䅁䅍䅁䑁䅁䅷䅁䭁䥁䙣䅁䭁䉁䜴䅁䉁䅁䅁允䅁䅁䅯杆䅧䅁杷允䅁䅁䅍䅁䑁䅁䅷䅁䭁佁䙫䅁䭁䉁䝧䅁䉁䅁䅁允䅁䅁䅯䅒䅙䅁杷允䅁䅁䅍䅁䑁䅁䅷䅁䭁䕁䙯䅁䭁䍁䝙䅁䉁䅁䅁允䅁䅁䄴权䅁䑁䅧䅎畁䑁䅕䅁䵁䅉䅅䅁䑁䅁䅁睁䵁䅁䅁权睄兂䅁权捁杂䅁允䅁䅁䅅䅁䭁佁䝑䅁䵁䅉䅅䅁䕁䅁䅁睁䵁䅁䅁权灄兂䅁权晁杂䅁权杁杂䅁允䅁䅁䅅䅁䭁䉁䥫䅁䵁䅉䅅䅁䑁䅁䅁睁䵁䅁䅁权灄兂䅁权流杂䅁允䅁䅁䅅䅁佁䅁䅷䅁㕁䑁䅍杌硁䑁䅕䅁䵁䅉䅅䅁䑁䅁䅁睁䵁䅁䅁权啄䅂䅁权慁杂䅁允䅁䅁䅅䅁䭁䙁䜴䅁䵁䅉䅅䅁䑁䅁䅁睁䵁䅁䅁权㙄兂䅁权捁杂䅁允䅁䅁䅅䅁䭁䍁䝳䅁䵁䅉䅅䅁䑁䅁䅁睁䵁䅁䅁权啄䅂䅁权捁杂䅁允䅁䅁䅅䅁䭁䕁䝣䅁䵁䅉䅅䅁䑁䅁䅁睁䵁䅁䅁权啄䅂䅁权敁杂䅁允䅁䅁䅅䅁䭁䥁䠴䅁䵁䅉䅅䅁䑁䅁䅁睁䵁䅁䅁权啄䅂䅁权歁杂䅁允䅁䅁䅅䅁䭁䉁䥳䅁䵁䅉䅅䅁䑁䅁䅁睁䵁䅁䅁权䵄䅂䅁权捁杂䅁允䅁䅁䅅䅁䭁乁䝁䅁䵁䅉䅅䅁䑁䅁䅁睁䵁䅁䅁权啄䅂䅁权流杂䅁允䅁䅁䅅䅁佁䅁䄴䅁硁䑁䅅免畁䑁䅫䅏䅁䅁杷允䅁䅁䅍䅁䑁䅁䅷䅁䭁䡁䙣䅁䭁䉁䝷䅁䉁䅁䅁允䅁䅁䅯睹䅙䅁杷允䅁䅁䅍䅁䑁䅁䅷䅁䭁䡁䙣䅁䭁䉁䜴䅁䉁䅁䅁允䅁䅁䅯睹䅙䅁杷允䅁䅁䅑䅁䑁䅁䅷䅁䭁䭁䕅䅁䭁䉁䜸䅁䭁䍁䝁䅁䉁䅁䅁允䅁䅁䅯睲䅣䅁杷允䅁䅁䅍䅁䑁䅁䅷䅁䭁䕁䘸䅁䭁䉁䝯䅁䉁䅁䅁允䅁䅁䅯䅳䅙䅁杷允䅁䅁䅍䅁䑁䅁䅷䅁䭁䍁䘸䅁䭁䉁䝯䅁䉁䅁䅁允䅁䅁䅯兗䅙䅁杷允䅁䅁䅑䅁䑁䅁䅷䅁䭁佁䘸䅁䭁䉁䜸䅁䭁䍁䝁䅁䉁䅁䅁允䅁䅁䅯䅔䅣䅁杷允䅁䅁䅍䅁䑁䅁䅷䅁䭁䥁䙙䅁䭁䍁䝑䅁䉁䅁䅁允䅁䅁䅯先䅧䅁杷允䅁䅁䅍䅁䑁䅁䅷䅁䭁䍁䘸䅁䭁䍁䝙䅁䉁䅁䅁允䅁䅁䄴䅄䅁䑁䅫兎畁䑁䅫䅏䅁䅁杷允䅁䅁䅑䅁䑁䅁䅷䅁䭁䅁䙣䅁䭁䉁䜸䅁䭁䍁䝁䅁䉁䅁䅁允䅁䅁䅯督䅣䅁杷允䅁䅁䅍䅁䑁䅁䅷䅁䭁䩁䔰䅁䭁䉁䝯䅁䉁䅁䅁允䅁䅁䅯杙䅙䅁杷允䅁䅁䅍䅁䑁䅁䅷䅁䭁䩁䔴䅁䭁䉁䝯䅁䉁䅁䅁允䅁䅁䅯兌䅙䅁杷允䅁䅁䅍䅁䑁䅁䅷䅁䭁䩁䘰䅁䭁䉁䜴䅁䉁䅁䅁允䅁䅁䅯䅰䅙䅁杷允䅁䅁䅍䅁䑁䅁䅷䅁䭁䩁䘸䅁䭁䍁䝑䅁䉁䅁䅁允䅁䅁䅯杈䅧䅁杷允䅁䅁䅑䅁䑁䅁䅷䅁䭁䩁䔰䅁䭁䉁䜸䅁䭁䍁䝁䅁䉁䅁䅁允䅁䅁䅯䅔䅙䅁杷允䅁䅁䅍䅁䑁䅁䅷䅁䭁乁䙷䅁䭁䍁䝑䅁䉁䅁䅁允䅁䅁䅯䅅䅑䅁杷允䅁䅁䅑䅁䑁䅁䅷䅁䭁䩁䔴䅁䭁䉁䜸䅁䭁䍁䝁䅁䉁䅁䅁允䅁䅁䅯䅮䅙䅁杷允䅁䅁䅍䅁䑁䅁䅷䅁䭁䩁䙉䅁䭁䉁䝧䅁䉁䅁䅁允䅁䅁䅯䅑䅙䅁杷允䅁䅁䅍䅁䑁䅁䅷䅁䭁䭁䙙䅁䭁䉁䜴䅁䉁䅁䅁允䅁䅁䅯光䅧䅁杷允䅁䅁䅍䅁䑁䅁䅷䅁䭁䭁䙙䅁䭁䍁䝙䅁䉁䅁䅁允䅁䅁䄴䅄䅁䑁䅧李畁䑁䅁李䅁䅁杷允䅁䅁䅍䅁䑁䅁䅷䅁䭁佁䘰䅁䭁䉁䝯䅁䉁䅁䅁允䅁䅁䅯睘䅙䅁杷允䅁䅁䅍䅁䑁䅁䅷䅁䭁佁䘰䅁䭁䉁䝷䅁䉁䅁䅁允䅁䅁䅯睉䅧䅁杷允䅁䅁䅍䅁䑁䅁䅷䅁䭁佁䘰䅁䭁䍁䝑䅁䉁䅁䅁允䅁䅁䅯䅅䅑䅁杷允䅁䅁䅍䅁䑁䅁䅷䅁䭁佁䙧䅁䭁䉁䝯䅁䉁䅁䅁允䅁䅁䅯䅐䅙䅁杷允䅁䅁䅍䅁䑁䅁䅷䅁䭁䅁䙷䅁䭁䉁䝧䅁䉁䅁䅁允䅁䅁䅯杓䅙䅁杷允䅁䅁䅍䅁䑁䅁䅷䅁䭁䱁䙳䅁䭁䍁䝙䅁䉁䅁䅁允䅁䅁䄴䅄䅁䑁䅧睎畁䑁䅧䅎䅁䅁杷允䅁䅁䅍䅁䑁䅁䅷䅁䭁佁䕯䅁䭁䍁䝑䅁䉁䅁䅁允䅁䅁䅯䅊䅧䅁杷允䅁䅁䅍䅁䑁䅁䅷䅁䭁䅁䙷䅁䭁䉁䜴䅁䉁䅁䅁允䅁䅁䅯兊䅧䅁杷允䅁䅁䅍䅁䑁䅁䅷䅁䭁乁䙧䅁䭁䉁䜴䅁䉁䅁䅁允䅁䅁䅯眳䅣䅁杷允䅁䅁䅑䅁䑁䅁䅷䅁䭁䅁䙷䅁䭁䉁䜸䅁䭁䍁䝁䅁䉁䅁䅁允䅁䅁䅯睊䅧䅁杷允䅁䅁䅍䅁䑁䅁䅷䅁䭁䵁䙣䅁䭁䍁䝑䅁䉁䅁䅁允䅁䅁䅯䅋䅧䅁杷允䅁䅁䅍䅁䑁䅁䅷䅁䭁乁䙯䅁䭁䉁䝷䅁䉁䅁䅁允䅁䅁䅯睺䅙䅁杷允䅁䅁䅍䅁䑁䅁䅷䅁䭁䉁䙙䅁䭁䉁䝷䅁䉁䅁䅁允䅁䅁䅯睒䅙䅁杷允䅁䅁䅍䅁䑁䅁䅷䅁䭁偁䙙䅁䭁䍁䝑䅁䉁䅁䅁允䅁䅁䅯克䅧䅁杷允䅁䅁䅍䅁䑁䅁䅷䅁䭁䩁䙉䅁䭁䍁䝙䅁䉁䅁䅁允䅁䅁䄴䅄䅁䑁䅙睍畁䑁䅣䅏䅁䅁杷允䅁䅁䅑䅁䑁䅁䅷䅁䭁䵁䕁䅁䭁䉁䜸䅁䭁䍁䝁䅁䉁䅁䅁允䅁䅁䅯杋䅧䅁杷允䅁䅁䅍䅁䑁䅁䅷䅁䭁偁䙙䅁䭁䍁䝙䅁䉁䅁䅁允䅁䅁䄴䅄䅁䑁䅧䅍畁䑁䅧兎䅁䅁杷允䅁䅁䅍䅁䑁䅁䅷䅁䭁䉁䙫䅁䭁䉁䝷䅁䉁䅁䅁允䅁䅁䅯睺䅙䅁杷允䅁䅁䅍䅁䑁䅁䅷䅁䭁䭁䕉䅁䭁䉁䝯䅁䉁䅁䅁允䅁䅁䅯材䅙䅁杷允䅁䅁䅑䅁䑁䅁䅷䅁䭁䉁䙫䅁䭁䉁䜸䅁䭁䍁䝁䅁䉁䅁䅁允䅁䅁䅯䅌䅧䅁杷允䅁䅁䅍䅁䑁䅁䅷䅁䭁䉁䙫䅁䭁䍁䝑䅁䉁䅁䅁允䅁䅁䅯兌䅧䅁杷允䅁䅁䅍䅁䑁䅁䅷䅁䭁佁䙍䅁䭁䉁䝷䅁䉁䅁䅁允䅁䅁䅯睒䅙䅁杷允䅁䅁䅍䅁䑁䅁䅷䅁䭁䉁䙫䅁䭁䍁䝙䅁䉁䅁䅁允䅁䅁䄴䅄䅁䑁䅕睎畁䑁䅕䅏䅁䅁杷允䅁䅁䅍䅁䑁䅁䅷䅁䭁䅁䝳䅁䭁䉁䝧䅁䉁䅁䅁允䅁䅁䅯䅦䅙䅁杷允䅁䅁䅍䅁䑁䅁䅷䅁䭁䅁䝳䅁䭁䉁䜴䅁䉁䅁䅁允䅁䅁䅯䅎䅙䅁杷允䅁䅁䅍䅁䑁䅁䅷䅁䭁䅁䝳䅁䭁䍁䝑䅁䉁䅁䅁允䅁䅁䅯䅃䅣䅁杷允䅁䅁䅍䅁䑁䅁䅷䅁䭁䅁䝳䅁䭁䍁䝙䅁䉁䅁䅁允䅁䅁䄴䅄䅁䑁䅙䅏畁䑁䅫睍䅁䅁杷允䅁䅁䅍䅁䑁䅁䅷䅁䭁䱁䕙䅁䭁䉁䜴䅁䉁䅁䅁允䅁䅁䅯杖䅙䅁杷允䅁䅁䅑䅁䑁䅁䅷䅁䭁䱁䕙䅁䭁䉁䜸䅁䭁䍁䝁䅁䉁䅁䅁允䅁䅁䅯材䅣䅁杷允䅁䅁䅑䅁䑁䅁䅷䅁䭁䱁䙕䅁䭁䉁䜸䅁䭁䍁䝁䅁䉁䅁䅁允䅁䅁䅯杌䅧䅁杷允䅁䅁䅍䅁䑁䅁䅷䅁䭁䱁䕙䅁䭁䍁䝙䅁䉁䅁䅁允䅁䅁䄴䅄䅁䑁䅣李畁䑁䅙睎䅁䅁杷允䅁䅁䅍䅁䑁䅁䅷䅁䭁佁䔸䅁䭁䉁䝧䅁䉁䅁䅁允䅁䅁䅯䅒䅙䅁杷允䅁䅁䅍䅁䑁䅁䅷䅁䭁佁䔸䅁䭁䉁䝯䅁䉁䅁䅁允䅁䅁䅯睷䅙䅁杷允䅁䅁䅍䅁䑁䅁䅷䅁䭁佁䔸䅁䭁䉁䝷䅁䉁䅁䅁允䅁䅁䅯睺䅙䅁杷允䅁䅁䅍䅁䑁䅁䅷䅁䭁佁䔸䅁䭁䉁䜴䅁䉁䅁䅁允䅁䅁䅯䄳䅙䅁杷允䅁䅁䅍䅁䑁䅁䅷䅁䭁佁䔸䅁䭁䍁䝙䅁䉁䅁䅁允䅁䅁䄴䅄䅁䑁䅕䅍畁䑁䅁睎䅁䅁杷允䅁䅁䅑䅁䑁䅁䅷䅁䭁䭁䕉䅁䭁䉁䜸䅁䭁䍁䝁䅁䉁䅁䅁允䅁䅁䅯䅏䅙䅁杷允䅁䅁䅍䅁䑁䅁䅷䅁䭁䅁䙑䅁䭁䉁䝷䅁䉁䅁䅁允䅁䅁䅯睲䅙䅁杷允䅁䅁䅍䅁䑁䅁䅷䅁䭁䅁䙑䅁䭁䉁䜴䅁䉁䅁䅁允䅁䅁䅯睲䅙䅁杷允䅁䅁䅑䅁䑁䅁䅷䅁䭁䅁䙑䅁䭁䉁䜸䅁䭁䍁䝁䅁䉁䅁䅁允䅁䅁䅯䅮䅙䅁杷允䅁䅁䅍䅁䑁䅁䅷䅁䭁䑁䙕䅁䭁䉁䝧䅁䉁䅁䅁允䅁䅁䅯克䅙䅁杷允䅁䅁䅑䅁䑁䅁䅷䅁䭁䱁䙉䅁䭁䉁䜸䅁䭁䍁䝁䅁䉁䅁䅁允䅁䅁䅯睡䅣䅁杷允䅁䅁䅍䅁䑁䅁䅷䅁䭁䑁䙕䅁䭁䉁䝯䅁䉁䅁䅁允䅁䅁䅯睘䅙䅁杷允䅁䅁䅑䅁䑁䅁䅷䅁䭁䑁䙕䅁䭁䉁䜸䅁䭁䍁䝁䅁䉁䅁䅁允䅁䅁䅯杔䅙䅁杷允䅁䅁䅍䅁䑁䅁䅷䅁䭁䑁䙕䅁䭁䍁䝙䅁䉁䅁䅁允䅁䅁䄴杄䅁䑁䅅䅍硁䍁䄴杍硁䅁䅁䍄䉁䅁䅁睁䅁䅁䅍䅄䅁䅁䅯䅭䅑䅁䅯杊䅙䅁䅅䅁䉁䅁䅁杄䵁䅁䅁睎㉁䍁䄴免ㅁ䅁䅁䍄䉁䅁䅁睁䅁䅁䅍䅄䅁䅁䅯睵䅕䅁䅯杈䅙䅁䅅䅁䉁䅁䅁权楄杂䅁䍄䉁䅁䅁䅂䅁䅁䅍䅄䅁䅁䅯杢䅕䅁䅯睈䅙䅁䅯䅉䅙䅁䅅䅁䉁䅁䅁权穁䅃䅁䍄䉁䅁䅁睁䅁䅁䅍䅄䅁䅁䅯䅐䅕䅁䅯䅈䅙䅁䅅䅁䉁䅁䅁权㝂杂䅁䍄䉁䅁䅁睁䅁䅁䅍䅄䅁䅁䅯眯䅕䅁䅯杇䅙䅁䅅䅁䉁䅁䅁权楂杂䅁䍄䉁䅁䅁睁䅁䅁䅍䅄䅁䅁䅯杇䅕䅁䅯䅇䅙䅁䅅䅁䉁䅁䅁权㡂杂䅁䍄䉁䅁䅁睁䅁䅁䅍䅄䅁䅁䅯杇䅕䅁䅯䅈䅙䅁䅅䅁䉁䅁䅁权楂杂䅁䍄䉁䅁䅁睁䅁䅁䅍䅄䅁䅁䅯睭䅕䅁䅯䅊䅙䅁䅅䅁䉁䅁䅁权允䅂䅁䍄䉁䅁䅁睁䅁䅁䅍䅄䅁䅁䅯朵䅑䅁䅯䅈䅙䅁䅅䅁䉁䅁䅁权䱃杂䅁䍄䉁䅁䅁睁䅁䅁䅍䅄䅁䅁䅯朵䅑䅁䅯杈䅙䅁䅅䅁䉁䅁䅁权噄杂䅁䍄䉁䅁䅁睁䅁䅁䅍䅄䅁䅁䅯杄䅕䅁䅯䅈䅙䅁䅅䅁䉁䅁䅁权獄杂䅁䍄䉁䅁䅁睁䅁䅁䅍䅄䅁䅁䅯朵䅑䅁䅯杊䅙䅁䅅䅁䉁䅁䅁杄䵁䅁䅁兎㕁䍁䄴免ぁ䅁䅁䍄䉁䅁䅁睁䅁䅁䅍䅄䅁䅁䅯杓䅕䅁䅯䅇䅙䅁䅅䅁䉁䅁䅁权䩂睂䅁䍄䉁䅁䅁睁䅁䅁䅍䅄䅁䅁䅯杳䅑䅁䅯杊䅙䅁䅅䅁䉁䅁䅁杄䵁䅁䅁䅏硁䍁䄴李㍁䅁䅁䍄䉁䅁䅁睁䅁䅁䅍䅄䅁䅁䅯䄴䅕䅁䅯䅈䅙䅁䅅䅁䉁䅁䅁权兄杂䅁䍄䉁䅁䅁䅂䅁䅁䅍䅄䅁䅁䅯杂䅙䅁䅯睈䅙䅁䅯䅉䅙䅁䅅䅁䉁䅁䅁权ㅁ䅃䅁䍄䉁䅁䅁睁䅁䅁䅍䅄䅁䅁䅯儲䅕䅁䅯䅈䅙䅁䅅䅁䉁䅁䅁权煁睂䅁䍄䉁䅁䅁睁䅁䅁䅍䅄䅁䅁䅯䅢䅕䅁䅯杇䅙䅁䅅䅁䉁䅁䅁权扁杂䅁䍄䉁䅁䅁睁䅁䅁䅍䅄䅁䅁䅯充䅙䅁䅯䅊䅙䅁䅅䅁䉁䅁䅁权㍁䅃䅁䍄䉁䅁䅁睁䅁䅁䅍䅄䅁䅁䅯杅䅙䅁䅯䅊䅙䅁䅅䅁䉁䅁䅁权䥁睂䅁䍄䉁䅁䅁睁䅁䅁䅍䅄䅁䅁䅯䄴䅑䅁䅯杈䅙䅁䅅䅁䉁䅁䅁权䡄杂䅁䍄䉁䅁䅁睁䅁䅁䅍䅄䅁䅁䅯儴䅑䅁䅯䅈䅙䅁䅅䅁䉁䅁䅁权慂杂䅁䍄䉁䅁䅁䅂䅁䅁䅍䅄䅁䅁䅯䅢䅕䅁䅯睈䅙䅁䅯䅉䅙䅁䅅䅁䉁䅁䅁权㝄睂䅁䍄䉁䅁䅁睁䅁䅁䅍䅄䅁䅁䅯杹䅕䅁䅯杇䅙䅁䅅䅁䉁䅁䅁权婂杂䅁䍄䉁䅁䅁睁䅁䅁䅍䅄䅁䅁䅯杹䅕䅁䅯杈䅙䅁䅅䅁䉁䅁䅁权千杂䅁䍄䉁䅁䅁睁䅁䅁䅍䅄䅁䅁䅯睶䅑䅁䅯䅊䅙䅁䅅䅁䉁䅁䅁权㕁䅃䅁䍄䉁䅁䅁睁䅁䅁䅍䅄䅁䅁䅯杹䅕䅁䅯杊䅙䅁䅅䅁䉁䅁䅁杄䵁䅁䅁李㕁䍁䄴李㉁䅁䅁䍄䉁䅁䅁睁䅁䅁䅍䅄䅁䅁䅯八䅕䅁䅯䅇䅙䅁䅅䅁䉁䅁䅁权䭂杂䅁䍄䉁䅁䅁睁䅁䅁䅍䅄䅁䅁䅯八䅕䅁䅯杇䅙䅁䅅䅁䉁䅁䅁权㡁杂䅁䍄䉁䅁䅁睁䅁䅁䅍䅄䅁䅁䅯八䅕䅁䅯杈䅙䅁䅅䅁䉁䅁䅁权偃杂䅁䍄䉁䅁䅁睁䅁䅁䅍䅄䅁䅁䅯杳䅕䅁䅯䅊䅙䅁䅅䅁䉁䅁䅁权㙁䅃䅁䍄䉁䅁䅁睁䅁䅁䅍䅄䅁䅁䅯八䅕䅁䅯杊䅙䅁䅅䅁䉁䅁䅁杄䵁䅁䅁兏㍁䍁䄴睎㑁䅁䅁䍄䉁䅁䅁睁䅁䅁䅍䅄䅁䅁䅯杉䅕䅁䅯杇䅙䅁䅅䅁䉁䅁䅁权婂杂䅁䍄䉁䅁䅁睁䅁䅁䅍䅄䅁䅁䅯兄䅙䅁䅯杇䅙䅁䅅䅁䉁䅁䅁权婂杂䅁䍄䉁䅁䅁睁䅁䅁䅍䅄䅁䅁䅯杉䅕䅁䅯䅈䅙䅁䅅䅁䉁䅁䅁权䉂杂䅁䍄䉁䅁䅁睁䅁䅁䅍䅄䅁䅁䅯杉䅕䅁䅯杊䅙䅁䅅䅁䉁䅁䅁杄䵁䅁䅁睎硁䍁䄴䅏㕁䅁䅁䍄䉁䅁䅁睁䅁䅁䅍䅄䅁䅁䅯兹䅕䅁䅯䅈䅙䅁䅅䅁䉁䅁䅁权㡁䅃䅁䍄䉁䅁䅁睁䅁䅁䅍䅄䅁䅁䅯兹䅕䅁䅯杈䅙䅁䅅䅁䉁䅁䅁权㥁䅃䅁䍄䉁䅁䅁睁䅁䅁䅍䅄䅁䅁䅯兹䅕䅁䅯䅊䅙䅁䅅䅁䉁䅁䅁权⭁䅃䅁䍄䉁䅁䅁睁䅁䅁䅍䅄䅁䅁䅯杯䅕䅁䅯杇䅙䅁䅅䅁䉁䅁䅁权㡁杂䅁䍄䉁䅁䅁睁䅁䅁䅍䅄䅁䅁䅯䅙䅕䅁䅯䅈䅙䅁䅅䅁䉁䅁䅁权㍄杂䅁䍄䉁䅁䅁睁䅁䅁䅍䅄䅁䅁䅯杺䅕䅁䅯䅈䅙䅁䅅䅁䉁䅁䅁权慄杂䅁䍄䉁䅁䅁睁䅁䅁䅍䅄䅁䅁䅯杺䅕䅁䅯杈䅙䅁䅅䅁䉁䅁䅁权噃杂䅁䍄䉁䅁䅁睁䅁䅁䅍䅄䅁䅁䅯䄯䅕䅁䅯䅇䅙䅁䅅䅁䉁䅁䅁权䭂杂䅁䍄䉁䅁䅁睁䅁䅁䅍䅄䅁䅁䅯末䅕䅁䅯䅊䅙䅁䅅䅁䉁䅁䅁权獁杂䅁䍄䉁䅁䅁睁䅁䅁䅍䅄䅁䅁䅯末䅕䅁䅯杊䅙䅁䅅䅁䉁䅁䅁杄䵁䅁䅁䅏ぁ䍁䄴䅏穁䅁䅁䍄䉁䅁䅁睁䅁䅁䅍䅄䅁䅁䅯䅭䅑䅁䅯杈䅙䅁䅅䅁䉁䅁䅁权塃杂䅁䍄䉁䅁䅁䅂䅁䅁䅍䅄䅁䅁䅯杪䅑䅁䅯睈䅙䅁䅯䅉䅙䅁䅅䅁䉁䅁䅁权塁睂䅁䍄䉁䅁䅁睁䅁䅁䅍䅄䅁䅁䅯睱䅑䅁䅯䅇䅙䅁䅅䅁䉁䅁䅁权㕁杂䅁䍄䉁䅁䅁睁䅁䅁䅍䅄䅁䅁䅯杍䅕䅁䅯䅇䅙䅁䅅䅁䉁䅁䅁权灁杂䅁䍄䉁䅁䅁睁䅁䅁䅍䅄䅁䅁䅯杘䅕䅁䅯杇䅙䅁䅅䅁䉁䅁䅁权㉃杂䅁䍄䉁䅁䅁睁䅁䅁䅍䅄䅁䅁䅯杘䅕䅁䅯䅊䅙䅁䅅䅁䉁䅁䅁权䍂䅃䅁䍄䉁䅁䅁睁䅁䅁䅍䅄䅁䅁䅯杬䅕䅁䅯杈䅙䅁䅅䅁䉁䅁䅁权偂杂䅁䍄䉁䅁䅁睁䅁䅁䅍䅄䅁䅁䅯杍䅕䅁䅯杇䅙䅁䅅䅁䉁䅁䅁权時杂䅁䍄䉁䅁䅁睁䅁䅁䅍䅄䅁䅁䅯共䅕䅁䅯䅇䅙䅁䅅䅁䉁䅁䅁权㕁杂䅁䍄䉁䅁䅁睁䅁䅁䅍䅄䅁䅁䅯杍䅕䅁䅯䅈䅙䅁䅅䅁䉁䅁䅁权⽁杂䅁䍄䉁䅁䅁睁䅁䅁䅍䅄䅁䅁䅯䄴䅕䅁䅯杇䅙䅁䅅䅁䉁䅁䅁权㉃杂䅁䍄䉁䅁䅁䅂䅁䅁䅍䅄䅁䅁䅯杍䅕䅁䅯睈䅙䅁䅯䅉䅙䅁䅅䅁䉁䅁䅁权佂杂䅁䍄䉁䅁䅁睁䅁䅁䅍䅄䅁䅁䅯睭䅕䅁䅯杇䅙䅁䅅䅁䉁䅁䅁权䅂杂䅁䍄䉁䅁䅁睁䅁䅁䅍䅄䅁䅁䅯睭䅕䅁䅯䅈䅙䅁䅅䅁䉁䅁䅁权浃睂䅁䍄䉁䅁䅁睁䅁䅁䅍䅄䅁䅁䅯睭䅕䅁䅯杈䅙䅁䅅䅁䉁䅁䅁权浃睂䅁䍄䉁䅁䅁睁䅁䅁䅍䅄䅁䅁䅯睭䅕䅁䅯杊䅙䅁䅅䅁䉁䅁䅁杄䵁䅁䅁䅏穁䍁䄴杍㑁䅁䅁䍄䉁䅁䅁睁䅁䅁䅍䅄䅁䅁䅯䅺䅑䅁䅯杈䅙䅁䅅䅁䉁䅁䅁权⽄杂䅁䍄䉁䅁䅁睁䅁䅁䅍䅄䅁䅁䅯睸䅑䅁䅯䅈䅙䅁䅅䅁䉁䅁䅁权あ杂䅁䍄䉁䅁䅁䅂䅁䅁䅍䅄䅁䅁䅯睒䅕䅁䅯睈䅙䅁䅯䅉䅙䅁䅅䅁䉁䅁䅁权乃睂䅁䍄䉁䅁䅁睁䅁䅁䅍䅄䅁䅁䅯䅺䅑䅁䅯䅊䅙䅁䅅䅁䉁䅁䅁权䕂䅃䅁䍄䉁䅁䅁睁䅁䅁䅍䅄䅁䅁䅯䅺䅑䅁䅯杊䅙䅁䅅䅁䉁䅁䅁杄䵁䅁䅁兏ㅁ䍁䄴睍祁䅁䅁䍄䉁䅁䅁睁䅁䅁䅍䅄䅁䅁䅯眶䅑䅁䅯䅇䅙䅁䅅䅁䉁䅁䅁权㕁杂䅁䍄䉁䅁䅁睁䅁䅁䅍䅄䅁䅁䅯眶䅑䅁䅯杇䅙䅁䅅䅁䉁䅁䅁权⭁杂䅁䍄䉁䅁䅁䅂䅁䅁䅍䅄䅁䅁䅯眶䅑䅁䅯睈䅙䅁䅯䅉䅙䅁䅅䅁䉁䅁䅁权㑄杂䅁䍄䉁䅁䅁睁䅁䅁䅍䅄䅁䅁䅯眶䅑䅁䅯䅊䅙䅁䅅䅁䉁䅁䅁权䙂䅃䅁䍄䉁䅁䅁睁䅁䅁䅍䅄䅁䅁䅯睱䅑䅁䅯䅊䅙䅁䅅䅁䉁䅁䅁权䝂䅃䅁䍄䉁䅁䅁睁䅁䅁䅍䅄䅁䅁䅯眹䅑䅁䅯杈䅙䅁䅅䅁䉁䅁䅁权乄睂䅁䍄䉁䅁䅁䅂䅁䅁䅍䅄䅁䅁䅯眹䅑䅁䅯睈䅙䅁䅯䅉䅙䅁䅅䅁䉁䅁䅁权䡂䅃䅁䍄䉁䅁䅁睁䅁䅁䅍䅄䅁䅁䅯眹䅑䅁䅯杊䅙䅁䅅䅁䉁䅁䅁杄䵁䅁䅁䅏硁䍁䄴䅎硁䅁䅁䍄䉁䅁䅁睁䅁䅁䅍䅄䅁䅁䅯兌䅕䅁䅯䅈䅙䅁䅅䅁䉁䅁䅁权䝂睂䅁䍄䉁䅁䅁睁䅁䅁䅍䅄䅁䅁䅯兌䅕䅁䅯杈䅙䅁䅅䅁䉁䅁䅁权䡂睂䅁䍄䉁䅁䅁睁䅁䅁䅍䅄䅁䅁䅯杌䅕䅁䅯杈䅙䅁䅅䅁䉁䅁䅁权噃杂䅁䍄䉁䅁䅁䅂䅁䅁䅍䅄䅁䅁䅯兌䅕䅁䅯睈䅙䅁䅯䅉䅙䅁䅅䅁䉁䅁䅁权䅄睂䅁䍄䉁䅁䅁睁䅁䅁䅍䅄䅁䅁䅯兌䅕䅁䅯䅊䅙䅁䅅䅁䉁䅁䅁权䩂䅃䅁䍄䉁䅁䅁睁䅁䅁䅍䅄䅁䅁䅯杌䅕䅁䅯䅊䅙䅁䅅䅁䉁䅁䅁权䭂䅃䅁䍄䉁䅁䅁睁䅁䅁䅍䅄䅁䅁䅯杌䅕䅁䅯杊䅙䅁䅅䅁䉁䅁䅁杄䵁䅁䅁睎㉁䍁䄴李㑁䅁䅁䍄䉁䅁䅁睁䅁䅁䅍䅄䅁䅁䅯眴䅕䅁䅯杈䅙䅁䅅䅁䉁䅁䅁权佃睂䅁䍄䉁䅁䅁睁䅁䅁䅍䅄䅁䅁䅯兮䅕䅁䅯䅇䅙䅁䅅䅁䉁䅁䅁权㕁杂䅁䍄䉁䅁䅁䅂䅁䅁䅍䅄䅁䅁䅯兮䅕䅁䅯睈䅙䅁䅯䅉䅙䅁䅅䅁䉁䅁䅁权䝃杂䅁䍄䉁䅁䅁睁䅁䅁䅍䅄䅁䅁䅯兮䅕䅁䅯䅊䅙䅁䅅䅁䉁䅁䅁权䵂䅃䅁䍄䉁䅁䅁睁䅁䅁䅍䅄䅁䅁䅯杕䅕䅁䅯䅈䅙䅁䅅䅁䉁䅁䅁权畁睂䅁䍄䉁䅁䅁睁䅁䅁䅍䅄䅁䅁䅯杅䅙䅁䅯䅇䅙䅁䅅䅁䉁䅁䅁权㡂杂䅁䍄䉁䅁䅁睁䅁䅁䅍䅄䅁䅁䅯杅䅙䅁䅯杈䅙䅁䅅䅁䉁䅁䅁权ぁ杂䅁䍄䉁䅁䅁睁䅁䅁䅍䅄䅁䅁䅯充䅙䅁䅯杊䅙䅁䅅䅁䉁䅁䅁杄䵁䅁䅁睎睁䍁䄴睍祁䅁䅁䍄䉁䅁䅁睁䅁䅁䅍䅄䅁䅁䅯元䅙䅁䅯䅈䅙䅁䅅䅁䉁䅁䅁权祁杂䅁䍄䉁䅁䅁睁䅁䅁䅍䅄䅁䅁䅯睢䅕䅁䅯杈䅙䅁䅅䅁䉁䅁䅁权晄睂䅁䍄䉁䅁䅁睁䅁䅁䅍䅄䅁䅁䅯䅹䅕䅁䅯杇䅙䅁䅅䅁䉁䅁䅁权䍄杂䅁䍄䉁䅁䅁睁䅁䅁䅍䅄䅁䅁䅯睢䅕䅁䅯䅈䅙䅁䅅䅁䉁䅁䅁权䡂杂䅁䍄䉁䅁䅁睁䅁䅁䅍䅄䅁䅁䅯䅣䅕䅁䅯䅈䅙䅁䅅䅁䉁䅁䅁权楂杂䅁䍄䉁䅁䅁睁䅁䅁䅍䅄䅁䅁䅯䅣䅕䅁䅯䅊䅙䅁䅅䅁䉁䅁䅁权䥁睂䅁䍄䉁䅁䅁睁䅁䅁䅍䅄䅁䅁䅯儹䅑䅁䅯䅊䅙䅁䅅䅁䉁䅁䅁权兂䅃䅁䍄䉁䅁䅁睁䅁䅁䅍䅄䅁䅁䅯䅤䅕䅁䅯杇䅙䅁䅅䅁䉁䅁䅁权㝂杂䅁䍄䉁䅁䅁睁䅁䅁䅍䅄䅁䅁䅯䅤䅕䅁䅯䅈䅙䅁䅅䅁䉁䅁䅁权㝂杂䅁䍄䉁䅁䅁睁䅁䅁䅍䅄䅁䅁䅯眸䅑䅁䅯䅇䅙䅁䅅䅁䉁䅁䅁权㡂杂䅁䍄䉁䅁䅁䅂䅁䅁䅍䅄䅁䅁䅯䅤䅕䅁䅯睈䅙䅁䅯䅉䅙䅁䅅䅁䉁䅁䅁权䝃杂䅁䍄䉁䅁䅁睁䅁䅁䅍䅄䅁䅁䅯䅶䅑䅁䅯杇䅙䅁䅅䅁䉁䅁䅁权䱂杂䅁䍄䉁䅁䅁䅂䅁䅁䅍䅄䅁䅁䅯䅶䅑䅁䅯睈䅙䅁䅯䅉䅙䅁䅅䅁䉁䅁䅁权捃睂䅁䍄䉁䅁䅁睁䅁䅁䅍䅄䅁䅁䅯䅶䅑䅁䅯䅊䅙䅁䅅䅁䉁䅁䅁权剂䅃䅁䍄䉁䅁䅁睁䅁䅁䅍䅄䅁䅁䅯䅘䅕䅁䅯䅊䅙䅁䅅䅁䉁䅁䅁权卂䅃䅁䍄䉁䅁䅁睁䅁䅁䅍䅄䅁䅁䅯東䅕䅁䅯䅈䅙䅁䅅䅁䉁䅁䅁权㥃杂䅁䍄䉁䅁䅁睁䅁䅁䅍䅄䅁䅁䅯䅓䅕䅁䅯䅇䅙䅁䅅䅁䉁䅁䅁权婁杂䅁䍄䉁䅁䅁睁䅁䅁䅍䅄䅁䅁䅯䅓䅕䅁䅯䅈䅙䅁䅅䅁䉁䅁䅁权慄杂䅁䍄䉁䅁䅁睁䅁䅁䅍䅄䅁䅁䅯䅸䅕䅁䅯杊䅙䅁䅅䅁䉁䅁䅁杄䵁䅁䅁免睁䑁䅉杌硁䅁䅁䍄䉁䅁䅁睁䅁䅁䅍䅄䅁䅁䅯䅺䅕䅁䅯杇䅙䅁䅅䅁䉁䅁䅁权睃杂䅁䍄䉁䅁䅁䅂䅁䅁䅍䅄䅁䅁䅯䅺䅕䅁䅯睈䅙䅁䅯䅉䅙䅁䅅䅁䉁䅁䅁权噂䅃䅁䍄䉁䅁䅁睁䅁䅁䅍䅄䅁䅁䅯䅺䅕䅁䅯䅊䅙䅁䅅䅁䉁䅁䅁权坂䅃䅁䍄䉁䅁䅁睁䅁䅁䅍䅄䅁䅁䅯睒䅕䅁䅯䅈䅙䅁䅅䅁䉁䅁䅁权偄杂䅁䍄䉁䅁䅁睁䅁䅁䅍䅄䅁䅁䅯䄲䅕䅁䅯杇䅙䅁䅅䅁䉁䅁䅁权敂杂䅁䍄䉁䅁䅁睁䅁䅁䅍䅄䅁䅁䅯杬䅕䅁䅯䅈䅙䅁䅅䅁䉁䅁䅁权偂杂䅁䍄䉁䅁䅁睁䅁䅁䅍䅄䅁䅁䅯杭䅕䅁䅯杇䅙䅁䅅䅁䉁䅁䅁权婂杂䅁䍄䉁䅁䅁睁䅁䅁䅍䅄䅁䅁䅯杄䅕䅁䅯䅇䅙䅁䅅䅁䉁䅁䅁权㥁杂䅁䍄䉁䅁䅁睁䅁䅁䅍䅄䅁䅁䅯杄䅕䅁䅯杊䅙䅁䅅䅁䉁䅁䅁杄䵁䅁䅁䅏㕁䍁䄴李硁䅁䅁䍄䉁䅁䅁睁䅁䅁䅍䅄䅁䅁䅯睡䅕䅁䅯䅇䅙䅁䅅䅁䉁䅁䅁权㥁杂䅁䍄䉁䅁䅁睁䅁䅁䅍䅄䅁䅁䅯允䅙䅁䅯杊䅙䅁䅅䅁䉁䅁䅁杄䵁䅁䅁李㍁䍁䄴䅏硁䅁䅁䍄䉁䅁䅁睁䅁䅁䅍䅄䅁䅁䅯杙䅕䅁䅯䅊䅙䅁䅅䅁䉁䅁䅁权扂䅃䅁䍄䉁䅁䅁睁䅁䅁䅍䅄䅁䅁䅯䅬䅕䅁䅯杇䅙䅁䅅䅁䉁䅁䅁权㡁杂䅁䍄䉁䅁䅁睁䅁䅁䅍䅄䅁䅁䅯䅈䅕䅁䅯䅈䅙䅁䅅䅁䉁䅁䅁权婂杂䅁䍄䉁䅁䅁䅂䅁䅁䅍䅄䅁䅁䅯䅈䅕䅁䅯睈䅙䅁䅯䅉䅙䅁䅅䅁䉁䅁䅁权扄杂䅁䍄䉁䅁䅁睁䅁䅁䅍䅄䅁䅁䅯䅈䅕䅁䅯䅊䅙䅁䅅䅁䉁䅁䅁权允䅂䅁䍄䉁䅁䅁睁䅁䅁䅍䅄䅁䅁䅯䅈䅕䅁䅯杊䅙䅁䅅䅁䉁䅁䅁杄䵁䅁䅁兏㑁䍁䄴䅍祁䅁䅁䍄䉁䅁䅁睁䅁䅁䅍䅄䅁䅁䅯睑䅕䅁䅯䅇䅙䅁䅅䅁䉁䅁䅁权婁杂䅁䍄䉁䅁䅁睁䅁䅁䅍䅄䅁䅁䅯朴䅑䅁䅯杇䅙䅁䅅䅁䉁䅁䅁权㝂杂䅁䍄䉁䅁䅁䅂䅁䅁䅍䅄䅁䅁䅯睗䅕䅁䅯睈䅙䅁䅯䅉䅙䅁䅅䅁䉁䅁䅁权䵂杂䅁䍄䉁䅁䅁睁䅁䅁䅍䅄䅁䅁䅯朴䅑䅁䅯杈䅙䅁䅅䅁䉁䅁䅁权浄杂䅁䍄䉁䅁䅁睁䅁䅁䅍䅄䅁䅁䅯䅫䅕䅁䅯杈䅙䅁䅅䅁䉁䅁䅁权ぁ杂䅁䍄䉁䅁䅁睁䅁䅁䅍䅄䅁䅁䅯睆䅙䅁䅯䅇䅙䅁䅅䅁䉁䅁䅁权瑁杂䅁䍄䉁䅁䅁䅂䅁䅁䅍䅄䅁䅁䅯朴䅑䅁䅯睈䅙䅁䅯䅉䅙䅁䅅䅁䉁䅁䅁权捂䅃䅁䍄䉁䅁䅁睁䅁䅁䅍䅄䅁䅁䅯允䅙䅁䅯杇䅙䅁䅅䅁䉁䅁䅁权時杂䅁䍄䉁䅁䅁睁䅁䅁䅍䅄䅁䅁䅯朴䅑䅁䅯杊䅙䅁䅅䅁䉁䅁䅁杄佁䅁䅁免睁䑁䅍杌硁䑁䅧䅁䵁䅉䅅䅁䑁䅁䅁睁䵁䅁䅁权兄兂䅁权敁杂䅁允䅁䅁䅅䅁䭁䙁䤴䅁䵁䅉䅅䅁䑁䅁䅁睁䵁䅁䅁权兄兂䅁权流杂䅁允䅁䅁䅅䅁佁䅁䅷䅁㉁䑁䅍杌ㅁ䑁䅕䅁䵁䅉䅅䅁䑁䅁䅁睁䵁䅁䅁权䵁杂䅁权慁杂䅁允䅁䅁䅅䅁䭁䵁䝁䅁䵁䅉䅅䅁䑁䅁䅁睁䵁䅁䅁权噄䅂䅁权奁杂䅁允䅁䅁䅅䅁䭁䉁䝫䅁䵁䅉䅅䅁䑁䅁䅁睁䵁䅁䅁权噄䅂䅁权慁杂䅁允䅁䅁䅅䅁䭁䉁䝳䅁䵁䅉䅅䅁䑁䅁䅁睁䵁䅁䅁权噄䅂䅁权敁杂䅁允䅁䅁䅅䅁䭁䕁䝫䅁䵁䅉䅅䅁䑁䅁䅁睁䵁䅁䅁权䝃兂䅁权流杂䅁允䅁䅁䅅䅁佁䅁䅷䅁㑁䑁䅫杌硁䑁䅧䅁䵁䅉䅅䅁䕁䅁䅁睁䵁䅁䅁权噄䅂䅁权晁杂䅁权杁杂䅁允䅁䅁䅅䅁䭁䝁䥅䅁䵁䅉䅅䅁䑁䅁䅁睁䵁䅁䅁权噄䅂䅁权流杂䅁允䅁䅁䅅䅁佁䅁䅷䅁㑁䑁䅉杌ㅁ䑁䅕䅁䵁䅉䅅䅁䑁䅁䅁睁䵁䅁䅁权瑂兂䅁权奁杂䅁允䅁䅁䅅䅁䭁䑁䜰䅁䵁䅉䅅䅁䑁䅁䅁睁䵁䅁䅁权瑂兂䅁权慁杂䅁允䅁䅁䅅䅁䭁䑁䜰䅁䵁䅉䅅䅁䕁䅁䅁睁䵁䅁䅁权瑂兂䅁权晁杂䅁权杁杂䅁允䅁䅁䅅䅁䭁䡁䝯䅁䵁䅉䅅䅁䑁䅁䅁睁䵁䅁䅁权瑂兂䅁权歁杂䅁允䅁䅁䅅䅁䭁䉁䕁䅁䵁䅉䅅䅁䑁䅁䅁睁䵁䅁䅁权䱄兂䅁权奁杂䅁允䅁䅁䅅䅁䭁䕁䝑䅁䵁䅉䅅䅁䑁䅁䅁睁䵁䅁䅁权奄䅂䅁权敁杂䅁允䅁䅁䅅䅁䭁䩁䝯䅁䵁䅉䅅䅁䑁䅁䅁睁䵁䅁䅁权乁兂䅁权敁杂䅁允䅁䅁䅅䅁䭁䑁䝑䅁䵁䅉䅅䅁䑁䅁䅁睁䵁䅁䅁权祂兂䅁权敁杂䅁允䅁䅁䅅䅁䭁䝁䥉䅁䵁䅉䅅䅁䕁䅁䅁睁䵁䅁䅁权㡄兂䅁权晁杂䅁权杁杂䅁允䅁䅁䅅䅁䭁䑁䝳䅁䵁䅉䅅䅁䑁䅁䅁睁䵁䅁䅁权佁杂䅁权捁杂䅁允䅁䅁䅅䅁䭁䵁䝣䅁䵁䅉䅅䅁䑁䅁䅁睁䵁䅁䅁权佁杂䅁权歁杂䅁允䅁䅁䅅䅁䭁䝁䥍䅁䵁䅉䅅䅁䑁䅁䅁睁䵁䅁䅁权㑃兂䅁权慁杂䅁允䅁䅁䅅䅁䭁䙁䜸䅁䵁䅉䅅䅁䕁䅁䅁睁䵁䅁䅁权㑃兂䅁权晁杂䅁权杁杂䅁允䅁䅁䅅䅁䭁䕁䜴䅁䵁䅉䅅䅁䕁䅁䅁睁䵁䅁䅁权䅁杂䅁权晁杂䅁权杁杂䅁允䅁䅁䅅䅁䭁䉁䡁䅁䵁䅉䅅䅁䑁䅁䅁睁䵁䅁䅁权㡄䅂䅁权歁杂䅁允䅁䅁䅅䅁䭁䝁䥕䅁䵁䅉䅅䅁䑁䅁䅁睁䵁䅁䅁权㉃兂䅁权慁杂䅁允䅁䅁䅅䅁䭁䙁䜴䅁䵁䅉䅅䅁䑁䅁䅁睁䵁䅁䅁权㝄兂䅁权奁杂䅁允䅁䅁䅅䅁䭁䉁䝫䅁䵁䅉䅅䅁䑁䅁䅁睁䵁䅁䅁权㡄兂䅁权捁杂䅁允䅁䅁䅅䅁䭁䵁䝳䅁䵁䅉䅅䅁䑁䅁䅁睁䵁䅁䅁权㡄兂䅁权歁杂䅁允䅁䅁䅅䅁䭁䝁䥣䅁䵁䅉䅅䅁䑁䅁䅁睁䵁䅁䅁权乃兂䅁权奁杂䅁允䅁䅁䅅䅁䭁䍁䜰䅁䵁䅉䅅䅁䑁䅁䅁睁䵁䅁䅁权噁杂䅁权捁杂䅁允䅁䅁䅅䅁䭁䵁䜸䅁䵁䅉䅅䅁䑁䅁䅁睁䵁䅁䅁权乃兂䅁权流杂䅁允䅁䅁䅅䅁佁䅁䅷䅁㍁䑁䅍杌ぁ䑁䅣䅁䵁䅉䅅䅁䑁䅁䅁睁䵁䅁䅁权䅄䅂䅁权捁杂䅁允䅁䅁䅅䅁䭁䵁䝣䅁䵁䅉䅅䅁䑁䅁䅁睁䵁䅁䅁权睁兂䅁权歁杂䅁允䅁䅁䅅䅁䭁䝁䥧䅁䵁䅉䅅䅁䑁䅁䅁睁䵁䅁䅁权千兂䅁权捁杂䅁允䅁䅁䅅䅁䭁䉁䡷䅁䵁䅉䅅䅁䑁䅁䅁睁䵁䅁䅁权桂兂䅁权歁杂䅁允䅁䅁䅅䅁䭁䝁䥯䅁䵁䅉䅅䅁䕁䅁䅁睁䵁䅁䅁权千兂䅁权晁杂䅁权杁杂䅁允䅁䅁䅅䅁䭁䍁䝅䅁䵁䅉䅅䅁䑁䅁䅁睁䵁䅁䅁权剂兂䅁权敁杂䅁允䅁䅁䅅䅁䭁䝁䤰䅁䵁䅉䅅䅁䑁䅁䅁睁䵁䅁䅁权祄䅂䅁权敁杂䅁允䅁䅁䅅䅁䭁䑁䜸䅁䵁䅉䅅䅁䑁䅁䅁睁䵁䅁䅁权祄䅂䅁权歁杂䅁允䅁䅁䅅䅁䭁䉁䕁䅁䵁䅉䅅䅁䑁䅁䅁睁䵁䅁䅁权睄兂䅁权慁杂䅁允䅁䅁䅅䅁䭁䕁䝳䅁䵁䅉䅅䅁䑁䅁䅁睁䵁䅁䅁权捂兂䅁权慁杂䅁允䅁䅁䅅䅁䭁䉁䝳䅁䵁䅉䅅䅁䑁䅁䅁睁䵁䅁䅁权䑄䅂䅁权奁杂䅁允䅁䅁䅅䅁䭁䉁䝫䅁䵁䅉䅅䅁䑁䅁䅁睁䵁䅁䅁权䑄䅂䅁权敁杂䅁允䅁䅁䅅䅁䭁䝁䝙䅁䵁䅉䅅䅁䕁䅁䅁睁䵁䅁䅁权䑄䅂䅁权晁杂䅁权杁杂䅁允䅁䅁䅅䅁䭁䝁䤴䅁䵁䅉䅅䅁䑁䅁䅁睁䵁䅁䅁权䅃兂䅁权捁杂䅁允䅁䅁䅅䅁䭁䭁䜸䅁䵁䅉䅅䅁䑁䅁䅁睁䵁䅁䅁权䅃兂䅁权敁杂䅁允䅁䅁䅅䅁䭁䭁䜸䅁䵁䅉䅅䅁䑁䅁䅁睁䵁䅁䅁权䅃兂䅁权歁杂䅁允䅁䅁䅅䅁䭁䡁䥁䅁䵁䅉䅅䅁䑁䅁䅁睁䵁䅁䅁权㥃䅂䅁权敁杂䅁允䅁䅁䅅䅁䭁䝁䝙䅁䵁䅉䅅䅁䕁䅁䅁睁䵁䅁䅁权卄䅂䅁权晁杂䅁权杁杂䅁允䅁䅁䅅䅁䭁乁䝳䅁䵁䅉䅅䅁䑁䅁䅁睁䵁䅁䅁权㕃兂䅁权奁杂䅁允䅁䅁䅅䅁䭁䕁䝑䅁䵁䅉䅅䅁䑁䅁䅁睁䵁䅁䅁权い兂䅁权敁杂䅁允䅁䅁䅅䅁䭁䍁䥍䅁䵁䅉䅅䅁䑁䅁䅁睁䵁䅁䅁权㕂兂䅁权捁杂䅁允䅁䅁䅅䅁䭁䑁䝉䅁䵁䅉䅅䅁䑁䅁䅁睁䵁䅁䅁权䅄䅂䅁权慁杂䅁允䅁䅁䅅䅁䭁䍁䜰䅁䵁䅉䅅䅁䑁䅁䅁睁䵁䅁䅁权硂兂䅁权慁杂䅁允䅁䅁䅅䅁䭁䡁䝳䅁䵁䅉䅅䅁䑁䅁䅁睁䵁䅁䅁权硂兂䅁权流杂䅁允䅁䅁䅅䅁佁䅁䅷䅁㕁䑁䅑杌㍁䑁䅙䅁䵁䅉䅅䅁䕁䅁䅁睁䵁䅁䅁权摁兂䅁权晁杂䅁权杁杂䅁允䅁䅁䅅䅁䭁䵁䝧䅁䵁䅉䅅䅁䑁䅁䅁睁䵁䅁䅁权摁兂䅁权流杂䅁允䅁䅁䅅䅁佁䅁䅷䅁㍁䑁䅁杌㍁䑁䅣䅁䵁䅉䅅䅁䑁䅁䅁睁䵁䅁䅁权汃兂䅁权奁杂䅁允䅁䅁䅅䅁䭁䍁䜰䅁䵁䅉䅅䅁䑁䅁䅁睁䵁䅁䅁权汃兂䅁权捁杂䅁允䅁䅁䅅䅁䭁䡁䥅䅁䵁䅉䅅䅁䑁䅁䅁睁䵁䅁䅁权㥄䅂䅁权敁杂䅁允䅁䅁䅅䅁䭁䡁䝉䅁䵁䅉䅅䅁䑁䅁䅁睁䵁䅁䅁权㥄䅂䅁权歁杂䅁允䅁䅁䅅䅁䭁䉁䕁䅁䵁䅉䅅䅁䑁䅁䅁睁䵁䅁䅁权時兂䅁权敁杂䅁允䅁䅁䅅䅁䭁䑁䝉䅁䵁䅉䅅䅁䑁䅁䅁睁䵁䅁䅁权楃䅂䅁权歁杂䅁允䅁䅁䅅䅁䭁䡁䥉䅁䵁䅉䅅䅁䑁䅁䅁睁䵁䅁䅁权㉂兂䅁权捁杂䅁允䅁䅁䅅䅁䭁䡁䥑䅁䵁䅉䅅䅁䑁䅁䅁睁䵁䅁䅁权㉂兂䅁权敁杂䅁允䅁䅁䅅䅁䭁䡁䥑䅁䵁䅉䅅䅁䑁䅁䅁睁䵁䅁䅁权元兂䅁权奁杂䅁允䅁䅁䅅䅁䭁䡁䝷䅁䵁䅉䅅䅁䑁䅁䅁睁䵁䅁䅁权奃䅂䅁权歁杂䅁允䅁䅁䅅䅁䭁䡁䥙䅁䵁䅉䅅䅁䑁䅁䅁睁䵁䅁䅁权牂兂䅁权慁杂䅁允䅁䅁䅅䅁䭁䑁䜰䅁䵁䅉䅅䅁䑁䅁䅁睁䵁䅁䅁权牂兂䅁权歁杂䅁允䅁䅁䅅䅁䭁䡁䥣䅁䵁䅉䅅䅁䑁䅁䅁睁䵁䅁䅁权桂兂䅁权奁杂䅁允䅁䅁䅅䅁䭁䕁䝑䅁䵁䅉䅅䅁䑁䅁䅁睁䵁䅁䅁权䑄兂䅁权奁杂䅁允䅁䅁䅅䅁䭁䕁䝯䅁䵁䅉䅅䅁䑁䅁䅁睁䵁䅁䅁权楃兂䅁权捁杂䅁允䅁䅁䅅䅁䭁䵁䝳䅁䵁䅉䅅䅁䑁䅁䅁睁䵁䅁䅁权㝄䅂䅁权捁杂䅁允䅁䅁䅅䅁䭁䑁䡉䅁䵁䅉䅅䅁䑁䅁䅁睁䵁䅁䅁权桂兂䅁权慁杂䅁允䅁䅁䅅䅁䭁䕁䝳䅁䵁䅉䅅䅁䕁䅁䅁睁䵁䅁䅁权桂兂䅁权晁杂䅁权杁杂䅁允䅁䅁䅅䅁䭁䑁䡣䅁䵁䅉䅅䅁䑁䅁䅁睁䵁䅁䅁权坁兂䅁权奁杂䅁允䅁䅁䅅䅁䭁䕁䝯䅁䵁䅉䅅䅁䑁䅁䅁睁䵁䅁䅁权坁兂䅁权慁杂䅁允䅁䅁䅅䅁䭁䙁䜴䅁䵁䅉䅅䅁䑁䅁䅁睁䵁䅁䅁权䑄兂䅁权敁杂䅁允䅁䅁䅅䅁䭁䥁䜸䅁䵁䅉䅅䅁䑁䅁䅁睁䵁䅁䅁权穂兂䅁权敁杂䅁允䅁䅁䅅䅁䭁䕁䡣䅁䵁䅉䅅䅁䑁䅁䅁睁䵁䅁䅁权元兂䅁权慁杂䅁允䅁䅁䅅䅁䭁䝁䝉䅁䵁䅉䅅䅁䕁䅁䅁睁䵁䅁䅁权元兂䅁权晁杂䅁权杁杂䅁允䅁䅁䅅䅁䭁䕁䝷䅁䵁䅉䅅䅁䑁䅁䅁睁䵁䅁䅁权元兂䅁权歁杂䅁允䅁䅁䅅䅁䭁䭁䝕䅁䵁䅉䅅䅁䑁䅁䅁睁䵁䅁䅁权元兂䅁权流杂䅁允䅁䅁䅅䅁佁䅁䅷䅁㑁䑁䅫杌穁䑁䅕䅁䵁䅉䅅䅁䑁䅁䅁睁䵁䅁䅁权偄兂䅁权奁杂䅁允䅁䅁䅅䅁䭁䕁䝑䅁䵁䅉䅅䅁䑁䅁䅁睁䵁䅁䅁权䉄䅂䅁权慁杂䅁允䅁䅁䅅䅁䭁䕁䝳䅁䵁䅉䅅䅁䑁䅁䅁睁䵁䅁䅁权穃兂䅁权捁杂䅁允䅁䅁䅅䅁䭁䭁䜸䅁䵁䅉䅅䅁䑁䅁䅁睁䵁䅁䅁权穃兂䅁权敁杂䅁允䅁䅁䅅䅁䭁䭁䜸䅁䵁䅉䅅䅁䑁䅁䅁睁䵁䅁䅁权歄䅂䅁权捁杂䅁允䅁䅁䅅䅁䭁䕁䡙䅁䵁䅉䅅䅁䑁䅁䅁睁䵁䅁䅁权㡄䅂䅁权奁杂䅁允䅁䅁䅅䅁䭁䕁䝑䅁䵁䅉䅅䅁䕁䅁䅁睁䵁䅁䅁权㡄䅂䅁权晁杂䅁权杁杂䅁允䅁䅁䅅䅁䭁䩁䡧䅁䵁䅉䅅䅁䑁䅁䅁睁䵁䅁䅁权㡁兂䅁权奁杂䅁允䅁䅁䅅䅁䭁䑁䝫䅁䵁䅉䅅䅁䕁䅁䅁睁䵁䅁䅁权歃䅂䅁权晁杂䅁权杁杂䅁允䅁䅁䅅䅁䭁䑁䠴䅁䵁䅉䅅䅁䑁䅁䅁睁䵁䅁䅁权㡁兂䅁权慁杂䅁允䅁䅁䅅䅁䭁䡁䝳䅁䵁䅉䅅䅁䑁䅁䅁睁䵁䅁䅁权㡁兂䅁权敁杂䅁允䅁䅁䅅䅁䭁䭁䝑䅁䵁䅉䅅䅁䑁䅁䅁睁䵁䅁䅁权硄兂䅁权歁杂䅁允䅁䅁䅅䅁䭁䡁䥯䅁䵁䅉䅅䅁䑁䅁䅁睁䵁䅁䅁权啄兂䅁权流杂䅁允䅁䅁䅅䅁佁䅁䅷䅁㕁䑁䅧杌㉁䑁䅅䅁䵁䅉䅅䅁䑁䅁䅁睁䵁䅁䅁权䕁杂䅁权慁杂䅁允䅁䅁䅅䅁䭁䵁䝉䅁䵁䅉䅅䅁䑁䅁䅁睁䵁䅁䅁权䕁杂䅁权捁杂䅁允䅁䅁䅅䅁䭁䥁䝷䅁䵁䅉䅅䅁䕁䅁䅁睁䵁䅁䅁权䕁杂䅁权晁杂䅁权杁杂䅁允䅁䅁䅅䅁䭁䡁䥳䅁䵁䅉䅅䅁䑁䅁䅁睁䵁䅁䅁权卄兂䅁权奁杂䅁允䅁䅁䅅䅁䭁䕁䝑䅁䵁䅉䅅䅁䑁䅁䅁睁䵁䅁䅁权卄兂䅁权捁杂䅁允䅁䅁䅅䅁䭁䍁䡯䅁䵁䅉䅅䅁䑁䅁䅁睁䵁䅁䅁权䑃兂䅁权捁杂䅁允䅁䅁䅅䅁䭁䡁䝳䅁䵁䅉䅅䅁䑁䅁䅁睁䵁䅁䅁权慃䅂䅁权慁杂䅁允䅁䅁䅅䅁䭁䑁䜰䅁䵁䅉䅅䅁䑁䅁䅁睁䵁䅁䅁权慃䅂䅁权敁杂䅁允䅁䅁䅅䅁䭁䡁䝉䅁䵁䅉䅅䅁䕁䅁䅁睁䵁䅁䅁权慃䅂䅁权晁杂䅁权杁杂䅁允䅁䅁䅅䅁䭁䡁䤰䅁䵁䅉䅅䅁䑁䅁䅁睁䵁䅁䅁权⭃䅂䅁权慁杂䅁允䅁䅁䅅䅁䭁䙁䜸䅁䵁䅉䅅䅁䑁䅁䅁睁䵁䅁䅁权⭃䅂䅁权捁杂䅁允䅁䅁䅅䅁䭁䑁䡉䅁䵁䅉䅅䅁䕁䅁䅁睁䵁䅁䅁权⭃䅂䅁权晁杂䅁权杁杂䅁允䅁䅁䅅䅁䭁䕁䜴䅁䵁䅉䅅䅁䕁䅁䅁睁䵁䅁䅁权潂兂䅁权晁杂䅁权杁杂䅁允䅁䅁䅅䅁䭁䡁䤸䅁䵁䅉䅅䅁䑁䅁䅁睁䵁䅁䅁权潂兂䅁权歁杂䅁允䅁䅁䅅䅁䭁䥁䥁䅁䵁䅉䅅䅁䑁䅁䅁睁䵁䅁䅁权䑂兂䅁权敁杂䅁允䅁䅁䅅䅁䭁䙁䝷䅁䵁䅉䅅䅁䑁䅁䅁睁䵁䅁䅁权㥃䅂䅁权捁杂䅁允䅁䅁䅅䅁䭁䡁䝑䅁䵁䅉䅅䅁䑁䅁䅁睁䵁䅁䅁权㥃䅂䅁权流杂䅁允䅁䅁䅅䅁佁䅁䄴䅁硁䑁䅁杍畁䑁䅑䅎䅁䅁杷允䅁䅁䅍䅁䑁䅁䅷䅁䭁乁䙷䅁䭁䉁䝯䅁䉁䅁䅁允䅁䅁䅯睋䅙䅁杷允䅁䅁䅍䅁䑁䅁䅷䅁䭁乁䙷䅁䭁䉁䜴䅁䉁䅁䅁允䅁䅁䅯杭䅣䅁杷允䅁䅁䅍䅁䑁䅁䅷䅁䭁䉁䙑䅁䭁䍁䝑䅁䉁䅁䅁允䅁䅁䅯䅅䅑䅁杷允䅁䅁䅑䅁䑁䅁䅷䅁䭁乁䙷䅁䭁䉁䜸䅁䭁䍁䝁䅁䉁䅁䅁允䅁䅁䅯內䅧䅁杷允䅁䅁䅍䅁䑁䅁䅷䅁䭁䕁䙷䅁䭁䉁䝯䅁䉁䅁䅁允䅁䅁䅯䅑䅙䅁杷允䅁䅁䅑䅁䑁䅁䅷䅁䭁䕁䙷䅁䭁䉁䜸䅁䭁䍁䝁䅁䉁䅁䅁允䅁䅁䅯杧䅧䅁杷允䅁䅁䅍䅁䑁䅁䅷䅁䭁䥁䙳䅁䭁䍁䝑䅁䉁䅁䅁允䅁䅁䅯䅅䅑䅁杷允䅁䅁䅍䅁䑁䅁䅷䅁䭁䥁䙳䅁䭁䍁䝙䅁䉁䅁䅁允䅁䅁䄴杄䅁䑁䅅䅍穁䍁䄴免ㅁ䅁䅁䍄䉁䅁䅁睁䅁䅁䅍䅄䅁䅁䅯䅳䅕䅁䅯杇䅙䅁䅅䅁䉁䅁䅁权㡁杂䅁䍄䉁䅁䅁睁䅁䅁䅍䅄䅁䅁䅯䅳䅕䅁䅯䅈䅙䅁䅅䅁䉁䅁䅁权㍂杂䅁䍄䉁䅁䅁睁䅁䅁䅍䅄䅁䅁䅯䅳䅕䅁䅯杈䅙䅁䅅䅁䉁䅁䅁权㍂杂䅁䍄䉁䅁䅁睁䅁䅁䅍䅄䅁䅁䅯䅳䅕䅁䅯䅊䅙䅁䅅䅁䉁䅁䅁权䕃䅃䅁䍄䉁䅁䅁睁䅁䅁䅍䅄䅁䅁䅯䅳䅕䅁䅯杊䅙䅁䅅䅁䉁䅁䅁杄佁䅁䅁免睁䑁䅁杌穁䑁䅧䅁䵁䅉䅅䅁䑁䅁䅁睁䵁䅁䅁权坁杂䅁权慁杂䅁允䅁䅁䅅䅁䭁䙁䜸䅁䵁䅉䅅䅁䑁䅁䅁睁䵁䅁䅁权敃兂䅁权捁杂䅁允䅁䅁䅅䅁䭁䍁䝯䅁䵁䅉䅅䅁䕁䅁䅁睁䵁䅁䅁权奄䅂䅁权晁杂䅁权杁杂䅁允䅁䅁䅅䅁䭁䥁䥕䅁䵁䅉䅅䅁䑁䅁䅁睁䵁䅁䅁权奄䅂䅁权流杂䅁允䅁䅁䅅䅁佁䅁䅷䅁㑁䑁䅅杌ぁ䑁䅕䅁䵁䅉䅅䅁䑁䅁䅁睁䵁䅁䅁权楃兂䅁权敁杂䅁允䅁䅁䅅䅁䭁䵁䝳䅁䵁䅉䅅䅁䑁䅁䅁睁䵁䅁䅁权牃兂䅁权慁杂䅁允䅁䅁䅅䅁䭁䕁䝁䅁䵁䅉䅅䅁䑁䅁䅁睁䵁䅁䅁权煂兂䅁权奁杂䅁允䅁䅁䅅䅁䭁䡁䝷䅁䵁䅉䅅䅁䑁䅁䅁睁䵁䅁䅁权牃兂䅁权流杂䅁允䅁䅁䅅䅁佁䅁䅷䅁㑁䑁䅙杌穁䑁䅉䅁䵁䅉䅅䅁䕁䅁䅁睁䵁䅁䅁权煁兂䅁权晁杂䅁权杁杂䅁允䅁䅁䅅䅁䭁䥁䥯䅁䵁䅉䅅䅁䕁䅁䅁睁䵁䅁䅁权㥁兂䅁权晁杂䅁权杁杂䅁允䅁䅁䅅䅁䭁䝁䜰䅁䵁䅉䅅䅁䕁䅁䅁睁䵁䅁䅁权祃䅂䅁权晁杂䅁权杁杂䅁允䅁䅁䅅䅁䭁䥁䥳䅁䵁䅉䅅䅁䑁䅁䅁睁䵁䅁䅁权䙄兂䅁权慁杂䅁允䅁䅁䅅䅁䭁䱁䝙䅁䵁䅉䅅䅁䑁䅁䅁睁䵁䅁䅁权䙄兂䅁权敁杂䅁允䅁䅁䅅䅁䭁偁䜸䅁䵁䅉䅅䅁䑁䅁䅁睁䵁䅁䅁权⽁兂䅁权歁杂䅁允䅁䅁䅅䅁䭁䥁䤰䅁䵁䅉䅅䅁䕁䅁䅁睁䵁䅁䅁权䥁杂䅁权晁杂䅁权杁杂䅁允䅁䅁䅅䅁䭁䩁䝷䅁䵁䅉䅅䅁䑁䅁䅁睁䵁䅁䅁权䙄兂䅁权歁杂䅁允䅁䅁䅅䅁䭁䥁䤸䅁䵁䅉䅅䅁䑁䅁䅁睁䵁䅁䅁权䙄兂䅁权流杂䅁允䅁䅁䅅䅁佁䅁䅷䅁㑁䑁䅫杌硁䑁䅍䅁䵁䅉䅅䅁䑁䅁䅁睁䵁䅁䅁权䭁杂䅁权奁杂䅁允䅁䅁䅅䅁䭁䍁䝫䅁䵁䅉䅅䅁䑁䅁䅁睁䵁䅁䅁权䭁杂䅁权捁杂䅁允䅁䅁䅅䅁䭁䍁䥍䅁䵁䅉䅅䅁䑁䅁䅁睁䵁䅁䅁权䭁杂䅁权敁杂䅁允䅁䅁䅅䅁䭁䍁䥍䅁䵁䅉䅅䅁䑁䅁䅁睁䵁䅁䅁权䭁杂䅁权歁杂䅁允䅁䅁䅅䅁䭁䉁䕁䅁䵁䅉䅅䅁䑁䅁䅁睁䵁䅁䅁权い䅂䅁权奁杂䅁允䅁䅁䅅䅁䭁䉁䝫䅁䵁䅉䅅䅁䕁䅁䅁睁䵁䅁䅁权い䅂䅁权晁杂䅁权杁杂䅁允䅁䅁䅅䅁䭁佁䡕䅁䵁䅉䅅䅁䑁䅁䅁睁䵁䅁䅁权い䅂䅁权流杂䅁允䅁䅁䅅䅁佁䅁䄴䅁硁䑁䅅䅎畁䑁䅙杍䅁䅁杷允䅁䅁䅍䅁䑁䅁䅷䅁䭁佁䙧䅁䭁䍁䝙䅁䉁䅁䅁允䅁䅁䄴䅄䅁䑁䅫免畁䑁䅍兏䅁䅁杷允䅁䅁䅍䅁䑁䅁䅷䅁䭁䵁䙅䅁䭁䍁䝑䅁䉁䅁䅁允䅁䅁䅯杫䅧䅁杷允䅁䅁䅍䅁䑁䅁䅷䅁䭁䥁䙧䅁䭁䍁䝑䅁䉁䅁䅁允䅁䅁䅯䅅䅑䅁杷允䅁䅁䅍䅁䑁䅁䅷䅁䭁䩁䕍䅁䭁䉁䜴䅁䉁䅁䅁允䅁䅁䅯杭䅙䅁杷允䅁䅁䅍䅁䑁䅁䅷䅁䭁䩁䕍䅁䭁䍁䝙䅁䉁䅁䅁允䅁䅁䄴䅄䅁䑁䅧䅎畁䑁䅫杍䅁䅁杷允䅁䅁䅍䅁䑁䅁䅷䅁䭁䵁䕣䅁䭁䍁䝙䅁䉁䅁䅁允䅁䅁䄴杄䅁䑁䅅䅍㉁䍁䄴睍㍁䅁䅁䍄䉁䅁䅁睁䅁䅁䅍䅄䅁䅁䅯䅃䅕䅁䅯杇䅙䅁䅅䅁䉁䅁䅁权䑄杂䅁䍄䉁䅁䅁睁䅁䅁䅍䅄䅁䅁䅯六䅕䅁䅯杇䅙䅁䅅䅁䉁䅁䅁权婂杂䅁䍄䉁䅁䅁睁䅁䅁䅍䅄䅁䅁䅯兯䅑䅁䅯䅇䅙䅁䅅䅁䉁䅁䅁权㡂杂䅁䍄䉁䅁䅁睁䅁䅁䅍䅄䅁䅁䅯六䅕䅁䅯杈䅙䅁䅅䅁䉁䅁䅁权慁睂䅁䍄䉁䅁䅁睁䅁䅁䅍䅄䅁䅁䅯䅮䅕䅁䅯䅇䅙䅁䅅䅁䉁䅁䅁权䅂杂䅁䍄䉁䅁䅁䅂䅁䅁䅍䅄䅁䅁䅯䅮䅕䅁䅯睈䅙䅁䅯䅉䅙䅁䅅䅁䉁䅁䅁权噃䅃䅁䍄䉁䅁䅁睁䅁䅁䅍䅄䅁䅁䅯睹䅑䅁䅯䅈䅙䅁䅅䅁䉁䅁䅁权祁杂䅁䍄䉁䅁䅁䅂䅁䅁䅍䅄䅁䅁䅯睹䅑䅁䅯睈䅙䅁䅯䅉䅙䅁䅅䅁䉁䅁䅁权䍃䅃䅁䍄䉁䅁䅁睁䅁䅁䅍䅄䅁䅁䅯睹䅑䅁䅯䅊䅙䅁䅅䅁䉁䅁䅁权坃䅃䅁䍄䉁䅁䅁睁䅁䅁䅍䅄䅁䅁䅯朱䅕䅁䅯杇䅙䅁䅅䅁䉁䅁䅁权乄杂䅁䍄䉁䅁䅁睁䅁䅁䅍䅄䅁䅁䅯朱䅕䅁䅯䅈䅙䅁䅅䅁䉁䅁䅁权煁睂䅁䍄䉁䅁䅁睁䅁䅁䅍䅄䅁䅁䅯朱䅕䅁䅯杈䅙䅁䅅䅁䉁䅁䅁权䍄睂䅁䍄䉁䅁䅁䅂䅁䅁䅍䅄䅁䅁䅯朱䅕䅁䅯睈䅙䅁䅯䅉䅙䅁䅅䅁䉁䅁䅁权塃䅃䅁䍄䉁䅁䅁睁䅁䅁䅍䅄䅁䅁䅯朵䅕䅁䅯䅇䅙䅁䅅䅁䉁䅁䅁权㡂杂䅁䍄䉁䅁䅁睁䅁䅁䅍䅄䅁䅁䅯儵䅕䅁䅯䅈䅙䅁䅅䅁䉁䅁䅁权䍃杂䅁䍄䉁䅁䅁睁䅁䅁䅍䅄䅁䅁䅯儵䅕䅁䅯杈䅙䅁䅅䅁䉁䅁䅁权䍃杂䅁䍄䉁䅁䅁睁䅁䅁䅍䅄䅁䅁䅯朵䅕䅁䅯杈䅙䅁䅅䅁䉁䅁䅁权ぁ杂䅁䍄䉁䅁䅁睁䅁䅁䅍䅄䅁䅁䅯杧䅕䅁䅯䅇䅙䅁䅅䅁䉁䅁䅁权䅂杂䅁䍄䉁䅁䅁睁䅁䅁䅍䅄䅁䅁䅯杧䅕䅁䅯杇䅙䅁䅅䅁䉁䅁䅁权䅂杂䅁䍄䉁䅁䅁睁䅁䅁䅍䅄䅁䅁䅯杧䅕䅁䅯䅈䅙䅁䅅䅁䉁䅁䅁权䵁睂䅁䍄䉁䅁䅁䅂䅁䅁䅍䅄䅁䅁䅯杧䅕䅁䅯睈䅙䅁䅯䅉䅙䅁䅅䅁䉁䅁䅁权ㅁ杂䅁䍄䉁䅁䅁睁䅁䅁䅍䅄䅁䅁䅯杧䅕䅁䅯杊䅙䅁䅅䅁䉁䅁䅁杄䭁䅁䅁䅏睁䍁䄴免䅁䅁杷允䅁䅁䅍䅁䑁䅁䅷䅁䭁佁䙑䅁䭁䉁䝷䅁䉁䅁䅁允䅁䅁䅯杙䅙䅁杷允䅁䅁䅑䅁䑁䅁䅷䅁䭁佁䙑䅁䭁䉁䜸䅁䭁䍁䝁䅁䉁䅁䅁允䅁䅁䅯䅔䅙䅁杷允䅁䅁䅍䅁䑁䅁䅷䅁䭁䭁䙑䅁䭁䉁䝷䅁䉁䅁䅁允䅁䅁䅯睸䅙䅁杷允䅁䅁䅍䅁䑁䅁䅷䅁䭁䉁䝣䅁䭁䉁䝯䅁䉁䅁䅁允䅁䅁䅯兌䅙䅁杷允䅁䅁䅍䅁䑁䅁䅷䅁䭁䉁䝣䅁䭁䍁䝑䅁䉁䅁䅁允䅁䅁䅯䅅䅑䅁杷允䅁䅁䅍䅁䑁䅁䅷䅁䭁䉁䝣䅁䭁䍁䝙䅁䉁䅁䅁允䅁䅁䄴䅄䅁䑁䅧兏畁䑁䅍杍䅁䅁杷允䅁䅁䅍䅁䑁䅁䅷䅁䭁偁䙣䅁䭁䉁䝯䅁䉁䅁䅁允䅁䅁䅯䅳䅙䅁杷允䅁䅁䅍䅁䑁䅁䅷䅁䭁䝁䙣䅁䭁䉁䝯䅁䉁䅁䅁允䅁䅁䅯睘䅙䅁杷允䅁䅁䅍䅁䑁䅁䅷䅁䭁䝁䙣䅁䭁䉁䝷䅁䉁䅁䅁允䅁䅁䅯䅬䅙䅁杷允䅁䅁䅍䅁䑁䅁䅷䅁䭁䝁䙣䅁䭁䉁䜴䅁䉁䅁䅁允䅁䅁䅯䅬䅙䅁杷允䅁䅁䅍䅁䑁䅁䅷䅁䭁䝁䙣䅁䭁䍁䝑䅁䉁䅁䅁允䅁䅁䅯睭䅧䅁杷允䅁䅁䅍䅁䑁䅁䅷䅁䭁䱁䘸䅁䭁䍁䝑䅁䉁䅁䅁允䅁䅁䅯朱䅣䅁杷允䅁䅁䅍䅁䑁䅁䅷䅁䭁䉁䙑䅁䭁䉁䝯䅁䉁䅁䅁允䅁䅁䅯兗䅙䅁杷允䅁䅁䅍䅁䑁䅁䅷䅁䭁䥁䙕䅁䭁䉁䝯䅁䉁䅁䅁允䅁䅁䅯杘䅙䅁杷允䅁䅁䅍䅁䑁䅁䅷䅁䭁䉁䙑䅁䭁䉁䝷䅁䉁䅁䅁允䅁䅁䅯朶䅙䅁杷允䅁䅁䅍䅁䑁䅁䅷䅁䭁䉁䙑䅁䭁䉁䜴䅁䉁䅁䅁允䅁䅁䅯䅖䅙䅁杷允䅁䅁䅍䅁䑁䅁䅷䅁䭁䉁䙑䅁䭁䍁䝙䅁䉁䅁䅁允䅁䅁䄴䅄䅁䑁䅕免畁䑁䅙兏䅁䅁杷允䅁䅁䅍䅁䑁䅁䅷䅁䭁䭁䕅䅁䭁䉁䜴䅁䉁䅁䅁允䅁䅁䅯杖䅙䅁杷允䅁䅁䅍䅁䑁䅁䅷䅁䭁䭁䕅䅁䭁䍁䝙䅁䉁䅁䅁允䅁䅁䄴权䅁䑁䅧睎畁䑁䅍䅁䵁䅉䅅䅁䕁䅁䅁睁䵁䅁䅁权晃兂䅁权晁杂䅁权杁杂䅁允䅁䅁䅅䅁䭁䥁䝙䅁䵁䅉䅅䅁䑁䅁䅁睁䵁䅁䅁权穄䅂䅁权慁杂䅁允䅁䅁䅅䅁䭁䝁䝉䅁䵁䅉䅅䅁䑁䅁䅁睁䵁䅁䅁权穄䅂䅁权敁杂䅁允䅁䅁䅅䅁䭁䑁䝑䅁䵁䅉䅅䅁䕁䅁䅁睁䵁䅁䅁权䡁杂䅁权晁杂䅁权杁杂䅁允䅁䅁䅅䅁䭁䩁䥷䅁䵁䅉䅅䅁䕁䅁䅁睁䵁䅁䅁权楂兂䅁权晁杂䅁权杁杂䅁允䅁䅁䅅䅁䭁䩁䤴䅁䵁䅉䅅䅁䑁䅁䅁睁䵁䅁䅁权㑁兂䅁权捁杂䅁允䅁䅁䅅䅁䭁䙁䝯䅁䵁䅉䅅䅁䕁䅁䅁睁䵁䅁䅁权呁杂䅁权晁杂䅁权杁杂䅁允䅁䅁䅅䅁䭁䩁䤸䅁䵁䅉䅅䅁䑁䅁䅁睁䵁䅁䅁权呁杂䅁权流杂䅁允䅁䅁䅅䅁佁䅁䅷䅁㑁䑁䅅杌ぁ䑁䅕䅁䵁䅉䅅䅁䑁䅁䅁睁䵁䅁䅁权䙃兂䅁权捁杂䅁允䅁䅁䅅䅁䭁䕁䜰䅁䵁䅉䅅䅁䕁䅁䅁睁䵁䅁䅁权䙃兂䅁权晁杂䅁权杁杂䅁允䅁䅁䅅䅁䭁䝁䝣䅁䵁䅉䅅䅁䑁䅁䅁睁䵁䅁䅁权䙃兂䅁权流杂䅁允䅁䅁䅅䅁佁䅁䅷䅁㕁䑁䅧杌ㅁ䑁䅑䅁䵁䅉䅅䅁䑁䅁䅁睁䵁䅁䅁权祄兂䅁权捁杂䅁允䅁䅁䅅䅁䭁䱁䜰䅁䵁䅉䅅䅁䑁䅁䅁睁䵁䅁䅁权祄兂䅁权敁杂䅁允䅁䅁䅅䅁䭁䕁䝙䅁䵁䅉䅅䅁䕁䅁䅁睁䵁䅁䅁权祄兂䅁权晁杂䅁权杁杂䅁允䅁䅁䅅䅁䭁䑁䝧䅁䵁䅉䅅䅁䑁䅁䅁睁䵁䅁䅁权睁兂䅁权敁杂䅁允䅁䅁䅅䅁䭁䅁䥕䅁䵁䅉䅅䅁䕁䅁䅁睁䵁䅁䅁权睁兂䅁权晁杂䅁权杁杂䅁允䅁䅁䅅䅁䭁䭁䥅䅁䵁䅉䅅䅁䑁䅁䅁睁䵁䅁䅁权䝃兂䅁权慁杂䅁允䅁䅁䅅䅁䭁䵁䝁䅁䵁䅉䅅䅁䑁䅁䅁睁䵁䅁䅁权䝃兂䅁权捁杂䅁允䅁䅁䅅䅁䭁䍁䡷䅁䵁䅉䅅䅁䑁䅁䅁睁䵁䅁䅁权䝃兂䅁权敁杂䅁允䅁䅁䅅䅁䭁䩁䠰䅁䵁䅉䅅䅁䑁䅁䅁睁䵁䅁䅁权呂兂䅁权奁杂䅁允䅁䅁䅅䅁䭁䡁䝷䅁䵁䅉䅅䅁䑁䅁䅁睁䵁䅁䅁权呂兂䅁权慁杂䅁允䅁䅁䅅䅁䭁䝁䝉䅁䵁䅉䅅䅁䑁䅁䅁睁䵁䅁䅁权呂兂䅁权捁杂䅁允䅁䅁䅅䅁䭁䝁䝉䅁䵁䅉䅅䅁䑁䅁䅁睁䵁䅁䅁权佃䅂䅁权慁杂䅁允䅁䅁䅅䅁䭁䵁䝍䅁䵁䅉䅅䅁䑁䅁䅁睁䵁䅁䅁权佃䅂䅁权捁杂䅁允䅁䅁䅅䅁䭁䵁䜸䅁䵁䅉䅅䅁䑁䅁䅁睁䵁䅁䅁权㝄兂䅁权慁杂䅁允䅁䅁䅅䅁䭁䵁䝁䅁䵁䅉䅅䅁䑁䅁䅁睁䵁䅁䅁权㝄兂䅁权敁杂䅁允䅁䅁䅅䅁䭁䭁䥑䅁䵁䅉䅅䅁䑁䅁䅁睁䵁䅁䅁权㝄兂䅁权歁杂䅁允䅁䅁䅅䅁䭁䭁䥕䅁䵁䅉䅅䅁䑁䅁䅁睁䵁䅁䅁权㝄兂䅁权流杂䅁允䅁䅁䅅䅁佁䅁䅷䅁㕁䑁䅫杌㉁䑁䅍䅁䵁䅉䅅䅁䑁䅁䅁睁䵁䅁䅁权歃䅂䅁权奁杂䅁允䅁䅁䅅䅁䭁䡁䝷䅁䵁䅉䅅䅁䑁䅁䅁睁䵁䅁䅁权歃䅂䅁权慁杂䅁允䅁䅁䅅䅁䭁䙁䝫䅁䵁䅉䅅䅁䑁䅁䅁睁䵁䅁䅁权歃䅂䅁权敁杂䅁允䅁䅁䅅䅁䭁䩁䝉䅁䵁䅉䅅䅁䑁䅁䅁睁䵁䅁䅁权歃䅂䅁权歁杂䅁允䅁䅁䅅䅁䭁䉁䕁䅁䵁䅉䅅䅁䑁䅁䅁睁䵁䅁䅁权⽃兂䅁权流杂䅁允䅁䅁䅅䅁佁䅁䅷䅁㑁䑁䅁杌㑁䑁䅅䅁䵁䅉䅅䅁䑁䅁䅁睁䵁䅁䅁权⽃䅂䅁权奁杂䅁允䅁䅁䅅䅁䭁䕁䝯䅁䵁䅉䅅䅁䑁䅁䅁睁䵁䅁䅁权⽃䅂䅁权敁杂䅁允䅁䅁䅅䅁䭁䝁䝅䅁䵁䅉䅅䅁䑁䅁䅁睁䵁䅁䅁权⽃䅂䅁权流杂䅁允䅁䅁䅅䅁佁䅁䅷䅁㕁䑁䅑杌ぁ䑁䅍䅁䵁䅉䅅䅁䑁䅁䅁睁䵁䅁䅁权䡁兂䅁权敁杂䅁允䅁䅁䅅䅁䭁䙁䝕䅁䵁䅉䅅䅁䑁䅁䅁睁䵁䅁䅁权祂兂䅁权奁杂䅁允䅁䅁䅅䅁䭁䕁䝑䅁䵁䅉䅅䅁䕁䅁䅁睁䵁䅁䅁权祂兂䅁权晁杂䅁权杁杂䅁允䅁䅁䅅䅁䭁䭁䥧䅁䵁䅉䅅䅁䑁䅁䅁睁䵁䅁䅁权慂兂䅁权奁杂䅁允䅁䅁䅅䅁䭁䡁䝷䅁䵁䅉䅅䅁䑁䅁䅁睁䵁䅁䅁权慂兂䅁权慁杂䅁允䅁䅁䅅䅁䭁䍁䝳䅁䵁䅉䅅䅁䑁䅁䅁睁䵁䅁䅁权慂兂䅁权捁杂䅁允䅁䅁䅅䅁䭁䍁䝳䅁䵁䅉䅅䅁䑁䅁䅁睁䵁䅁䅁权呄䅂䅁权慁杂䅁允䅁䅁䅅䅁䭁䙁䜸䅁䵁䅉䅅䅁䑁䅁䅁睁䵁䅁䅁权䭂兂䅁权慁杂䅁允䅁䅁䅅䅁䭁䝁䝷䅁䵁䅉䅅䅁䑁䅁䅁睁䵁䅁䅁权摄兂䅁权歁杂䅁允䅁䅁䅅䅁䭁䭁䥷䅁䵁䅉䅅䅁䑁䅁䅁睁䵁䅁䅁权䭂兂䅁权歁杂䅁允䅁䅁䅅䅁䭁䭁䤴䅁䵁䅉䅅䅁䑁䅁䅁睁䵁䅁䅁权⭁兂䅁权捁杂䅁允䅁䅁䅅䅁䭁䉁䡷䅁䵁䅉䅅䅁䑁䅁䅁睁䵁䅁䅁权⭁兂䅁权敁杂䅁允䅁䅁䅅䅁䭁䭁䤸䅁䵁䅉䅅䅁䑁䅁䅁睁䵁䅁䅁权⭁兂䅁权歁杂䅁允䅁䅁䅅䅁䭁䱁䥁䅁䵁䅉䅅䅁䑁䅁䅁睁䵁䅁䅁权瑃兂䅁权慁杂䅁允䅁䅁䅅䅁䭁䉁䝳䅁䵁䅉䅅䅁䑁䅁䅁睁䵁䅁䅁权㑁兂䅁权流杂䅁允䅁䅁䅅䅁佁䅁䅷䅁㑁䑁䅧杌穁䑁䅕䅁䵁䅉䅅䅁䑁䅁䅁睁䵁䅁䅁权㕃兂䅁权慁杂䅁允䅁䅁䅅䅁䭁䵁䝍䅁䵁䅉䅅䅁䑁䅁䅁睁䵁䅁䅁权㕃兂䅁权流杂䅁允䅁䅁䅅䅁佁䅁䅷䅁㍁䑁䅅杌㕁䑁䅉䅁䵁䅉䅅䅁䑁䅁䅁睁䵁䅁䅁权乁杂䅁权捁杂䅁允䅁䅁䅅䅁䭁䙁䝫䅁䵁䅉䅅䅁䑁䅁䅁睁䵁䅁䅁权乁杂䅁权敁杂䅁允䅁䅁䅅䅁䭁䉁䡯䅁䵁䅉䅅䅁䕁䅁䅁睁䵁䅁䅁权乁杂䅁权晁杂䅁权杁杂䅁允䅁䅁䅅䅁䭁䩁䝳䅁䵁䅉䅅䅁䑁䅁䅁睁䵁䅁䅁权灂兂䅁权慁杂䅁允䅁䅁䅅䅁䭁䝁䝁䅁䵁䅉䅅䅁䕁䅁䅁睁䵁䅁䅁权灂兂䅁权晁杂䅁权杁杂䅁允䅁䅁䅅䅁䭁䱁䥉䅁䵁䅉䅅䅁䑁䅁䅁睁䵁䅁䅁权䉃兂䅁权奁杂䅁允䅁䅁䅅䅁䭁䕁䡫䅁䵁䅉䅅䅁䑁䅁䅁睁䵁䅁䅁权䉃兂䅁权慁杂䅁允䅁䅁䅅䅁䭁䝁䝷䅁䵁䅉䅅䅁䑁䅁䅁睁䵁䅁䅁权䉃兂䅁权敁杂䅁允䅁䅁䅅䅁䭁䝁䤰䅁䵁䅉䅅䅁䑁䅁䅁睁䵁䅁䅁权流兂䅁权慁杂䅁允䅁䅁䅅䅁䭁䵁䜰䅁䵁䅉䅅䅁䑁䅁䅁睁䵁䅁䅁权䭁兂䅁权奁杂䅁允䅁䅁䅅䅁䭁䕁䝑䅁䵁䅉䅅䅁䑁䅁䅁睁䵁䅁䅁权䭁兂䅁权捁杂䅁允䅁䅁䅅䅁䭁偁䝣䅁䵁䅉䅅䅁䑁䅁䅁睁䵁䅁䅁权噁杂䅁权奁杂䅁允䅁䅁䅅䅁䭁䕁䝑䅁䵁䅉䅅䅁䑁䅁䅁睁䵁䅁䅁权噁杂䅁权敁杂䅁允䅁䅁䅅䅁䭁乁䝷䅁䵁䅉䅅䅁䑁䅁䅁睁䵁䅁䅁权㕂兂䅁权奁杂䅁允䅁䅁䅅䅁䭁䉁䝫䅁䵁䅉䅅䅁䑁䅁䅁睁䵁䅁䅁权㕂兂䅁权慁杂䅁允䅁䅁䅅䅁䭁䉁䝳䅁䵁䅉䅅䅁䑁䅁䅁睁䵁䅁䅁权㕂兂䅁权歁杂䅁允䅁䅁䅅䅁䭁䉁䕁䅁䵁䅉䅅䅁䑁䅁䅁睁䵁䅁䅁权䥁杂䅁权歁杂䅁允䅁䅁䅅䅁䭁䱁䥑䅁䵁䅉䅅䅁䑁䅁䅁睁䵁䅁䅁权䥁杂䅁权流杂䅁允䅁䅁䅅䅁佁䅁䅷䅁㕁䑁䅫杌㕁䑁䅕䅁䵁䅉䅅䅁䑁䅁䅁睁䵁䅁䅁权䩁杂䅁权慁杂䅁允䅁䅁䅅䅁䭁䉁䝳䅁䵁䅉䅅䅁䑁䅁䅁睁䵁䅁䅁权䩁杂䅁权敁杂䅁允䅁䅁䅅䅁䭁䑁䝉䅁䵁䅉䅅䅁䑁䅁䅁睁䵁䅁䅁权䩁杂䅁权歁杂䅁允䅁䅁䅅䅁䭁䱁䥙䅁䵁䅉䅅䅁䑁䅁䅁睁䵁䅁䅁权䩁杂䅁权流杂䅁允䅁䅁䅅䅁佁䅁䅷䅁㑁䑁䅍杌硁䑁䅉䅁䵁䅉䅅䅁䑁䅁䅁睁䵁䅁䅁权杄䅂䅁权奁杂䅁允䅁䅁䅅䅁䭁䍁䜰䅁䵁䅉䅅䅁䑁䅁䅁睁䵁䅁䅁权杄䅂䅁权流杂䅁允䅁䅁䅅䅁佁䅁䅷䅁㑁䑁䅕杌㑁䑁䅅䅁䵁䅉䅅䅁䑁䅁䅁睁䵁䅁䅁权扂兂䅁权歁杂䅁允䅁䅁䅅䅁䭁䅁䡧䅁䵁䅉䅅䅁䑁䅁䅁睁䵁䅁䅁权癄兂䅁权奁杂䅁允䅁䅁䅅䅁䭁䕁䝑䅁䵁䅉䅅䅁䑁䅁䅁睁䵁䅁䅁权癄兂䅁权捁杂䅁允䅁䅁䅅䅁䭁䍁䡯䅁䵁䅉䅅䅁䑁䅁䅁睁䵁䅁䅁权癄兂䅁权流杂䅁允䅁䅁䅅䅁佁䅁䅷䅁㉁䑁䅙杌ㅁ䑁䅍䅁䵁䅉䅅䅁䑁䅁䅁睁䵁䅁䅁权婄兂䅁权奁杂䅁允䅁䅁䅅䅁䭁䕁䝑䅁䵁䅉䅅䅁䑁䅁䅁睁䵁䅁䅁权婄兂䅁权歁杂䅁允䅁䅁䅅䅁䭁䩁䡣䅁䵁䅉䅅䅁䑁䅁䅁睁䵁䅁䅁权婄兂䅁权流杂䅁允䅁䅁䅅䅁佁䅁䅷䅁㉁䑁䅙杌ㅁ䑁䅍䅁䵁䅉䅅䅁䑁䅁䅁睁䵁䅁䅁权煂兂䅁权捁杂䅁允䅁䅁䅅䅁䭁䝁䝉䅁䵁䅉䅅䅁䑁䅁䅁睁䵁䅁䅁权䉄兂䅁权慁杂䅁允䅁䅁䅅䅁䭁䕁䝁䅁䵁䅉䅅䅁䑁䅁䅁睁䵁䅁䅁权㡂兂䅁权敁杂䅁允䅁䅁䅅䅁䭁䥁䝁䅁䵁䅉䅅䅁䑁䅁䅁睁䵁䅁䅁权㡂兂䅁权流杂䅁允䅁䅁䅅䅁佁䅁䅷䅁㑁䑁䅍杌㑁䑁䅍䅁䵁䅉䅅䅁䑁䅁䅁睁䵁䅁䅁权楄兂䅁权捁杂䅁允䅁䅁䅅䅁䭁䵁䝳䅁䵁䅉䅅䅁䑁䅁䅁睁䵁䅁䅁权⽁兂䅁权慁杂䅁允䅁䅁䅅䅁䭁䡁䝳䅁䵁䅉䅅䅁䑁䅁䅁睁䵁䅁䅁权⽁兂䅁权敁杂䅁允䅁䅁䅅䅁䭁䭁䝑䅁䵁䅉䅅䅁䑁䅁䅁睁䵁䅁䅁权⽁兂䅁权流杂䅁允䅁䅁䅅䅁佁䅁䅷䅁㑁䑁䅑杌ㅁ䑁䅑䅁䵁䅉䅅䅁䑁䅁䅁睁䵁䅁䅁权摄兂䅁权慁杂䅁允䅁䅁䅅䅁䭁䱁䝁䅁䵁䅉䅅䅁䑁䅁䅁睁䵁䅁䅁权慄兂䅁权奁杂䅁允䅁䅁䅅䅁䭁䕁䝑䅁䵁䅉䅅䅁䑁䅁䅁睁䵁䅁䅁权慄兂䅁权歁杂䅁允䅁䅁䅅䅁䭁䱁䥧䅁䵁䅉䅅䅁䑁䅁䅁睁䵁䅁䅁权畄兂䅁权奁杂䅁允䅁䅁䅅䅁䭁䑁䜰䅁䵁䅉䅅䅁䑁䅁䅁睁䵁䅁䅁权畄兂䅁权慁杂䅁允䅁䅁䅅䅁䭁䑁䜰䅁䵁䅉䅅䅁䑁䅁䅁睁䵁䅁䅁权畄兂䅁权捁杂䅁允䅁䅁䅅䅁䭁䝁䡧䅁䵁䅉䅅䅁䕁䅁䅁睁䵁䅁䅁权畄兂䅁权晁杂䅁权杁杂䅁允䅁䅁䅅䅁䭁䱁䥫䅁䵁䅉䅅䅁䑁䅁䅁睁䵁䅁䅁权煁兂䅁权敁杂䅁允䅁䅁䅅䅁䭁䕁䜸䅁䵁䅉䅅䅁䑁䅁䅁睁䵁䅁䅁权煁兂䅁权流杂䅁允䅁䅁䅅䅁佁䅁䅷䅁㕁䑁䅅杌㍁䑁䅫䅁䵁䅉䅅䅁䑁䅁䅁睁䵁䅁䅁权啄兂䅁权奁杂䅁允䅁䅁䅅䅁䭁䕁䝑䅁䵁䅉䅅䅁䑁䅁䅁睁䵁䅁䅁权啄兂䅁权歁杂䅁允䅁䅁䅅䅁䭁乁䡁䅁䵁䅉䅅䅁䑁䅁䅁睁䵁䅁䅁权ㅂ兂䅁权慁杂䅁允䅁䅁䅅䅁䭁䑁䜰䅁䵁䅉䅅䅁䑁䅁䅁睁䵁䅁䅁权ㅂ兂䅁权捁杂䅁允䅁䅁䅅䅁䭁佁䝷䅁䵁䅉䅅䅁䑁䅁䅁睁䵁䅁䅁权灃兂䅁权慁杂䅁允䅁䅁䅅䅁䭁䵁䝉䅁䵁䅉䅅䅁䑁䅁䅁睁䵁䅁䅁权灃兂䅁权敁杂䅁允䅁䅁䅅䅁䭁䑁䠰䅁䵁䅉䅅䅁䑁䅁䅁睁䵁䅁䅁权灃兂䅁权歁杂䅁允䅁䅁䅅䅁䭁䱁䥯䅁䵁䅉䅅䅁䑁䅁䅁睁䵁䅁䅁权呄䅂䅁权敁杂䅁允䅁䅁䅅䅁䭁䍁䡫䅁䵁䅉䅅䅁䑁䅁䅁睁䵁䅁䅁权呄䅂䅁权流杂䅁允䅁䅁䅅䅁佁䅁䅷䅁㍁䑁䅫杌祁䑁䅙䅁䵁䅉䅅䅁䑁䅁䅁睁䵁䅁䅁权䕄兂䅁权奁杂䅁允䅁䅁䅅䅁䭁䡁䝷䅁䵁䅉䅅䅁䑁䅁䅁睁䵁䅁䅁权䕄兂䅁权歁杂䅁允䅁䅁䅅䅁䭁䱁䥳䅁䵁䅉䅅䅁䑁䅁䅁睁䵁䅁䅁权䉁杂䅁权奁杂䅁允䅁䅁䅅䅁䭁䍁䝫䅁䵁䅉䅅䅁䑁䅁䅁睁䵁䅁䅁权䉁杂䅁权敁杂䅁允䅁䅁䅅䅁䭁䭁䥫䅁䵁䅉䅅䅁䑁䅁䅁睁䵁䅁䅁权剂兂䅁权奁杂䅁允䅁䅁䅅䅁䭁䕁䡫䅁䵁䅉䅅䅁䑁䅁䅁睁䵁䅁䅁权剂兂䅁权歁杂䅁允䅁䅁䅅䅁䭁䱁䤰䅁䵁䅉䅅䅁䑁䅁䅁睁䵁䅁䅁权汁兂䅁权奁杂䅁允䅁䅁䅅䅁䭁䉁䝫䅁䵁䅉䅅䅁䕁䅁䅁睁䵁䅁䅁权汁兂䅁权晁杂䅁权杁杂䅁允䅁䅁䅅䅁䭁䭁䡉䅁䵁䅉䅅䅁䑁䅁䅁睁䵁䅁䅁权㉄䅂䅁权慁杂䅁允䅁䅁䅅䅁䭁䉁䝳䅁䵁䅉䅅䅁䑁䅁䅁睁䵁䅁䅁权㉄䅂䅁权捁杂䅁允䅁䅁䅅䅁䭁䙁䝯䅁䵁䅉䅅䅁䑁䅁䅁睁䵁䅁䅁权㉄䅂䅁权歁杂䅁允䅁䅁䅅䅁䭁䱁䤴䅁䵁䅉䅅䅁䑁䅁䅁睁䵁䅁䅁权㉄䅂䅁权流杂䅁允䅁䅁䅅䅁佁䅁䅯䅁㑁䑁䅍杌祁䅁䅁䍄䉁䅁䅁睁䅁䅁䅍䅄䅁䅁䅯儷䅑䅁䅯䅇䅙䅁䅅䅁䉁䅁䅁权㥁杂䅁䍄䉁䅁䅁睁䅁䅁䅍䅄䅁䅁䅯儷䅑䅁䅯䅊䅙䅁䅅䅁䉁䅁䅁权⽃䅃䅁䍄䉁䅁䅁睁䅁䅁䅍䅄䅁䅁䅯眯䅕䅁䅯䅇䅙䅁䅅䅁䉁䅁䅁权㡂杂䅁䍄䉁䅁䅁䅂䅁䅁䅍䅄䅁䅁䅯眯䅕䅁䅯睈䅙䅁䅯䅉䅙䅁䅅䅁䉁䅁䅁权䅄䅃䅁䍄䉁䅁䅁睁䅁䅁䅍䅄䅁䅁䅯眯䅕䅁䅯䅊䅙䅁䅅䅁䉁䅁䅁权䥁睂䅁䍄䉁䅁䅁睁䅁䅁䅍䅄䅁䅁䅯眯䅕䅁䅯杊䅙䅁䅅䅁䉁䅁䅁杄䵁䅁䅁䅏㍁䍁䄴睍㑁䅁䅁䍄䉁䅁䅁睁䅁䅁䅍䅄䅁䅁䅯睖䅕䅁䅯杇䅙䅁䅅䅁䉁䅁䅁权扁杂䅁䍄䉁䅁䅁睁䅁䅁䅍䅄䅁䅁䅯睖䅕䅁䅯䅊䅙䅁䅅䅁䉁䅁䅁权䍄䅃䅁䍄䉁䅁䅁睁䅁䅁䅍䅄䅁䅁䅯兄䅕䅁䅯䅇䅙䅁䅅䅁䉁䅁䅁权㡂杂䅁䍄䉁䅁䅁睁䅁䅁䅍䅄䅁䅁䅯具䅕䅁䅯杈䅙䅁䅅䅁䉁䅁䅁权呃杂䅁䍄䉁䅁䅁䅂䅁䅁䅍䅄䅁䅁䅯具䅕䅁䅯睈䅙䅁䅯䅉䅙䅁䅅䅁䉁䅁䅁权瑂杂䅁䍄䉁䅁䅁睁䅁䅁䅍䅄䅁䅁䅯具䅕䅁䅯杊䅙䅁䅅䅁䉁䅁䅁杄䵁䅁䅁杍㉁䍁䄴䅎硁䅁䅁䍄䉁䅁䅁睁䅁</t>
  </si>
  <si>
    <t>䅁䅍䅄䅁䅁䅯杭䅕䅁䅯䅇䅙䅁䅅䅁䉁䅁䅁权㡂杂䅁䍄䉁䅁䅁睁䅁䅁䅍䅄䅁䅁䅯杭䅕䅁䅯䅈䅙䅁䅅䅁䉁䅁䅁权婂杂䅁䍄䉁䅁䅁睁䅁䅁䅍䅄䅁䅁䅯杭䅕䅁䅯杈䅙䅁䅅䅁䉁䅁䅁权慁睂䅁䍄䉁䅁䅁睁䅁䅁䅍䅄䅁䅁䅯䄷䅑䅁䅯杇䅙䅁䅅䅁䉁䅁䅁权乄杂䅁䍄䉁䅁䅁睁䅁䅁䅍䅄䅁䅁䅯䄷䅑䅁䅯䅊䅙䅁䅅䅁䉁䅁䅁权畃睂䅁䍄䉁䅁䅁睁䅁䅁䅍䅄䅁䅁䅯具䅑䅁䅯䅇䅙䅁䅅䅁䉁䅁䅁权䕂杂䅁䍄䉁䅁䅁睁䅁䅁䅍䅄䅁䅁䅯具䅑䅁䅯䅈䅙䅁䅅䅁䉁䅁䅁权煁杂䅁䍄䉁䅁䅁睁䅁䅁䅍䅄䅁䅁䅯具䅑䅁䅯杈䅙䅁䅅䅁䉁䅁䅁权㕃睂䅁䍄䉁䅁䅁睁䅁䅁䅍䅄䅁䅁䅯䅁䅙䅁䅯杈䅙䅁䅅䅁䉁䅁䅁权啁睂䅁䍄䉁䅁䅁睁䅁䅁䅍䅄䅁䅁䅯睯䅕䅁䅯䅈䅙䅁䅅䅁䉁䅁䅁权楂杂䅁䍄䉁䅁䅁䅂䅁䅁䅍䅄䅁䅁䅯睯䅕䅁䅯睈䅙䅁䅯䅉䅙䅁䅅䅁䉁䅁䅁权䙄䅃䅁䍄䉁䅁䅁睁䅁䅁䅍䅄䅁䅁䅯眯䅑䅁䅯杇䅙䅁䅅䅁䉁䅁䅁权䑄杂䅁䍄䉁䅁䅁睁䅁䅁䅍䅄䅁䅁䅯眯䅑䅁䅯䅊䅙䅁䅅䅁䉁䅁䅁权䝄䅃䅁䍄䉁䅁䅁睁䅁䅁䅍䅄䅁䅁䅯杵䅕䅁䅯䅇䅙䅁䅅䅁䉁䅁䅁权婁杂䅁䍄䉁䅁䅁睁䅁䅁䅍䅄䅁䅁䅯杵䅕䅁䅯杇䅙䅁䅅䅁䉁䅁䅁权㉃杂䅁䍄䉁䅁䅁睁䅁䅁䅍䅄䅁䅁䅯睁䅙䅁䅯杇䅙䅁䅅䅁䉁䅁䅁权乄杂䅁䍄䉁䅁䅁睁䅁䅁䅍䅄䅁䅁䅯睁䅙䅁䅯䅊䅙䅁䅅䅁䉁䅁䅁权䥄䅃䅁䍄䉁䅁䅁睁䅁䅁䅍䅄䅁䅁䅯儶䅑䅁䅯䅈䅙䅁䅅䅁䉁䅁䅁权䩄䅃䅁䍄䉁䅁䅁睁䅁䅁䅍䅄䅁䅁䅯儶䅑䅁䅯杈䅙䅁䅅䅁䉁䅁䅁权䩄䅃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</si>
</sst>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xf numFmtId="0" fontId="0" fillId="0" borderId="0" xfId="0" applyAlignment="1">
      <alignment horizontal="left"/>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6"/>
  <sheetViews>
    <sheetView workbookViewId="0"/>
  </sheetViews>
  <sheetFormatPr defaultRowHeight="14.4" x14ac:dyDescent="0.3"/>
  <sheetData>
    <row r="1" spans="1:1" x14ac:dyDescent="0.3">
      <c r="A1" t="s">
        <v>1438</v>
      </c>
    </row>
    <row r="2" spans="1:1" x14ac:dyDescent="0.3">
      <c r="A2" t="s">
        <v>1439</v>
      </c>
    </row>
    <row r="3" spans="1:1" x14ac:dyDescent="0.3">
      <c r="A3" t="s">
        <v>1440</v>
      </c>
    </row>
    <row r="4" spans="1:1" x14ac:dyDescent="0.3">
      <c r="A4" t="s">
        <v>1441</v>
      </c>
    </row>
    <row r="5" spans="1:1" x14ac:dyDescent="0.3">
      <c r="A5" t="s">
        <v>1442</v>
      </c>
    </row>
    <row r="6" spans="1:1" x14ac:dyDescent="0.3">
      <c r="A6" t="s">
        <v>1443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2B581-4EE9-4428-B116-C3702A4BF98A}">
  <dimension ref="A3:H404"/>
  <sheetViews>
    <sheetView tabSelected="1" workbookViewId="0">
      <selection activeCell="G11" sqref="G11"/>
    </sheetView>
  </sheetViews>
  <sheetFormatPr defaultRowHeight="14.4" x14ac:dyDescent="0.3"/>
  <cols>
    <col min="1" max="1" width="15.33203125" bestFit="1" customWidth="1"/>
    <col min="2" max="5" width="26.6640625" customWidth="1"/>
    <col min="6" max="6" width="31.5546875" bestFit="1" customWidth="1"/>
    <col min="7" max="7" width="23.33203125" customWidth="1"/>
  </cols>
  <sheetData>
    <row r="3" spans="1:8" x14ac:dyDescent="0.3">
      <c r="A3" t="str" cm="1">
        <f t="array" ref="A3">_xll.ciqfunctions.udf.CIQRANGE("^MID", "IQ_CONSTITUENTS", 1, 600, , , , , "Constituents")</f>
        <v>Constituents</v>
      </c>
      <c r="B3" t="s">
        <v>1431</v>
      </c>
      <c r="C3" t="s">
        <v>1432</v>
      </c>
      <c r="D3" t="s">
        <v>1433</v>
      </c>
      <c r="E3" t="s">
        <v>1434</v>
      </c>
      <c r="F3" t="s">
        <v>1435</v>
      </c>
      <c r="G3" t="s">
        <v>1436</v>
      </c>
      <c r="H3" t="s">
        <v>1437</v>
      </c>
    </row>
    <row r="4" spans="1:8" x14ac:dyDescent="0.3">
      <c r="A4" s="10" t="s">
        <v>1030</v>
      </c>
      <c r="B4" s="11" t="str">
        <f>_xll.SNL.Clients.Office.Excel.Functions.SPG(A4, "IQ_SECTOR")</f>
        <v>Industrials</v>
      </c>
      <c r="C4" s="11" t="str">
        <f>_xll.SNL.Clients.Office.Excel.Functions.SPG(A4, "IQ_INDUSTRY_GROUP")</f>
        <v>Capital Goods</v>
      </c>
      <c r="D4" s="11" t="str">
        <f>_xll.SNL.Clients.Office.Excel.Functions.SPG(A4, "IQ_INDUSTRY")</f>
        <v>Building Products</v>
      </c>
      <c r="E4" s="11" t="str">
        <f>_xll.SNL.Clients.Office.Excel.Functions.SPG(A4, "IQ_PRIMARY_INDUSTRY")</f>
        <v>Building Products</v>
      </c>
      <c r="F4" s="11" t="str">
        <f>_xll.SNL.Clients.Office.Excel.Functions.SPG(A4, "NAICS_CODE", "Primary")</f>
        <v>333415 - Air-Conditioning and Warm Air Heating Equipment and Commercial and Industrial Refrigeration Equipment Manufacturing</v>
      </c>
      <c r="G4" s="11" t="str">
        <f>_xll.SNL.Clients.Office.Excel.Functions.SPG(A4, "SP_TOPICTAG")</f>
        <v>Environmental Engineering; Data Center Technology</v>
      </c>
      <c r="H4" s="5">
        <f>_xll.SNL.Clients.Office.Excel.Functions.SPG(A4, "SP_PCT_SHARES_OWNED_ALL_INSTITUTIONS")</f>
        <v>71.67</v>
      </c>
    </row>
    <row r="5" spans="1:8" x14ac:dyDescent="0.3">
      <c r="A5" s="10" t="s">
        <v>1031</v>
      </c>
      <c r="B5" s="11" t="str">
        <f>_xll.SNL.Clients.Office.Excel.Functions.SPG(A5, "IQ_SECTOR")</f>
        <v>Consumer Discretionary</v>
      </c>
      <c r="C5" s="11" t="str">
        <f>_xll.SNL.Clients.Office.Excel.Functions.SPG(A5, "IQ_INDUSTRY_GROUP")</f>
        <v>Consumer Discretionary Distribution and Retail</v>
      </c>
      <c r="D5" s="11" t="str">
        <f>_xll.SNL.Clients.Office.Excel.Functions.SPG(A5, "IQ_INDUSTRY")</f>
        <v>Specialty Retail</v>
      </c>
      <c r="E5" s="11" t="str">
        <f>_xll.SNL.Clients.Office.Excel.Functions.SPG(A5, "IQ_PRIMARY_INDUSTRY")</f>
        <v>Apparel Retail</v>
      </c>
      <c r="F5" s="11" t="str">
        <f>_xll.SNL.Clients.Office.Excel.Functions.SPG(A5, "NAICS_CODE", "Primary")</f>
        <v>458110 - Clothing and Clothing Accessories Retailers</v>
      </c>
      <c r="G5" s="11" t="str">
        <f>_xll.SNL.Clients.Office.Excel.Functions.SPG(A5, "SP_TOPICTAG")</f>
        <v>Lifestyle; Customer Relationship Management; Content Creation; Smart Clothing</v>
      </c>
      <c r="H5" s="5">
        <f>_xll.SNL.Clients.Office.Excel.Functions.SPG(A5, "SP_PCT_SHARES_OWNED_ALL_INSTITUTIONS")</f>
        <v>102.48</v>
      </c>
    </row>
    <row r="6" spans="1:8" x14ac:dyDescent="0.3">
      <c r="A6" s="10" t="s">
        <v>1032</v>
      </c>
      <c r="B6" s="11" t="str">
        <f>_xll.SNL.Clients.Office.Excel.Functions.SPG(A6, "IQ_SECTOR")</f>
        <v>Health Care</v>
      </c>
      <c r="C6" s="11" t="str">
        <f>_xll.SNL.Clients.Office.Excel.Functions.SPG(A6, "IQ_INDUSTRY_GROUP")</f>
        <v>Health Care Equipment and Services</v>
      </c>
      <c r="D6" s="11" t="str">
        <f>_xll.SNL.Clients.Office.Excel.Functions.SPG(A6, "IQ_INDUSTRY")</f>
        <v>Health Care Providers and Services</v>
      </c>
      <c r="E6" s="11" t="str">
        <f>_xll.SNL.Clients.Office.Excel.Functions.SPG(A6, "IQ_PRIMARY_INDUSTRY")</f>
        <v>Health Care Facilities</v>
      </c>
      <c r="F6" s="11" t="str">
        <f>_xll.SNL.Clients.Office.Excel.Functions.SPG(A6, "NAICS_CODE", "Primary")</f>
        <v>622 - Hospitals</v>
      </c>
      <c r="G6" s="11" t="str">
        <f>_xll.SNL.Clients.Office.Excel.Functions.SPG(A6, "SP_TOPICTAG")</f>
        <v>Addiction; Central Nervous System; Neurology; Psychiatry; Digital Mental Health</v>
      </c>
      <c r="H6" s="5">
        <f>_xll.SNL.Clients.Office.Excel.Functions.SPG(A6, "SP_PCT_SHARES_OWNED_ALL_INSTITUTIONS")</f>
        <v>107.47</v>
      </c>
    </row>
    <row r="7" spans="1:8" x14ac:dyDescent="0.3">
      <c r="A7" s="10" t="s">
        <v>1033</v>
      </c>
      <c r="B7" s="11" t="str">
        <f>_xll.SNL.Clients.Office.Excel.Functions.SPG(A7, "IQ_SECTOR")</f>
        <v>Industrials</v>
      </c>
      <c r="C7" s="11" t="str">
        <f>_xll.SNL.Clients.Office.Excel.Functions.SPG(A7, "IQ_INDUSTRY_GROUP")</f>
        <v>Capital Goods</v>
      </c>
      <c r="D7" s="11" t="str">
        <f>_xll.SNL.Clients.Office.Excel.Functions.SPG(A7, "IQ_INDUSTRY")</f>
        <v>Electrical Equipment</v>
      </c>
      <c r="E7" s="11" t="str">
        <f>_xll.SNL.Clients.Office.Excel.Functions.SPG(A7, "IQ_PRIMARY_INDUSTRY")</f>
        <v>Electrical Components and Equipment</v>
      </c>
      <c r="F7" s="11" t="str">
        <f>_xll.SNL.Clients.Office.Excel.Functions.SPG(A7, "NAICS_CODE", "Primary")</f>
        <v>33513 - Electric Lighting Equipment Manufacturing</v>
      </c>
      <c r="G7" s="11" t="str">
        <f>_xll.SNL.Clients.Office.Excel.Functions.SPG(A7, "SP_TOPICTAG")</f>
        <v>Energy Management; Industrial Automation; Sensors; Smart Building; Smart Energy; Process Automation</v>
      </c>
      <c r="H7" s="5">
        <f>_xll.SNL.Clients.Office.Excel.Functions.SPG(A7, "SP_PCT_SHARES_OWNED_ALL_INSTITUTIONS")</f>
        <v>97.8</v>
      </c>
    </row>
    <row r="8" spans="1:8" x14ac:dyDescent="0.3">
      <c r="A8" s="10" t="s">
        <v>1034</v>
      </c>
      <c r="B8" s="11" t="str">
        <f>_xll.SNL.Clients.Office.Excel.Functions.SPG(A8, "IQ_SECTOR")</f>
        <v>Industrials</v>
      </c>
      <c r="C8" s="11" t="str">
        <f>_xll.SNL.Clients.Office.Excel.Functions.SPG(A8, "IQ_INDUSTRY_GROUP")</f>
        <v>Capital Goods</v>
      </c>
      <c r="D8" s="11" t="str">
        <f>_xll.SNL.Clients.Office.Excel.Functions.SPG(A8, "IQ_INDUSTRY")</f>
        <v>Building Products</v>
      </c>
      <c r="E8" s="11" t="str">
        <f>_xll.SNL.Clients.Office.Excel.Functions.SPG(A8, "IQ_PRIMARY_INDUSTRY")</f>
        <v>Building Products</v>
      </c>
      <c r="F8" s="11" t="str">
        <f>_xll.SNL.Clients.Office.Excel.Functions.SPG(A8, "NAICS_CODE", "Primary")</f>
        <v>326122 - Plastics Pipe and Pipe Fitting Manufacturing</v>
      </c>
      <c r="G8" s="11" t="str">
        <f>_xll.SNL.Clients.Office.Excel.Functions.SPG(A8, "SP_TOPICTAG")</f>
        <v>Environmental Engineering; Fleet Management; Disposal and Recycling; Water Purification; CleanTech; Pollution Control</v>
      </c>
      <c r="H8" s="5">
        <f>_xll.SNL.Clients.Office.Excel.Functions.SPG(A8, "SP_PCT_SHARES_OWNED_ALL_INSTITUTIONS")</f>
        <v>87.88</v>
      </c>
    </row>
    <row r="9" spans="1:8" x14ac:dyDescent="0.3">
      <c r="A9" s="10" t="s">
        <v>1035</v>
      </c>
      <c r="B9" s="11" t="str">
        <f>_xll.SNL.Clients.Office.Excel.Functions.SPG(A9, "IQ_SECTOR")</f>
        <v>Industrials</v>
      </c>
      <c r="C9" s="11" t="str">
        <f>_xll.SNL.Clients.Office.Excel.Functions.SPG(A9, "IQ_INDUSTRY_GROUP")</f>
        <v>Capital Goods</v>
      </c>
      <c r="D9" s="11" t="str">
        <f>_xll.SNL.Clients.Office.Excel.Functions.SPG(A9, "IQ_INDUSTRY")</f>
        <v>Construction and Engineering</v>
      </c>
      <c r="E9" s="11" t="str">
        <f>_xll.SNL.Clients.Office.Excel.Functions.SPG(A9, "IQ_PRIMARY_INDUSTRY")</f>
        <v>Construction and Engineering</v>
      </c>
      <c r="F9" s="11" t="str">
        <f>_xll.SNL.Clients.Office.Excel.Functions.SPG(A9, "NAICS_CODE", "Primary")</f>
        <v>541330 - Engineering Services</v>
      </c>
      <c r="G9" s="11" t="str">
        <f>_xll.SNL.Clients.Office.Excel.Functions.SPG(A9, "SP_TOPICTAG")</f>
        <v>Environmental Consulting; Environmental Engineering; Smart Building; Process Automation; Real Estate Technology; Utility Scale Solar</v>
      </c>
      <c r="H9" s="5">
        <f>_xll.SNL.Clients.Office.Excel.Functions.SPG(A9, "SP_PCT_SHARES_OWNED_ALL_INSTITUTIONS")</f>
        <v>89.48</v>
      </c>
    </row>
    <row r="10" spans="1:8" x14ac:dyDescent="0.3">
      <c r="A10" s="10" t="s">
        <v>1036</v>
      </c>
      <c r="B10" s="11" t="str">
        <f>_xll.SNL.Clients.Office.Excel.Functions.SPG(A10, "IQ_SECTOR")</f>
        <v>Financials</v>
      </c>
      <c r="C10" s="11" t="str">
        <f>_xll.SNL.Clients.Office.Excel.Functions.SPG(A10, "IQ_INDUSTRY_GROUP")</f>
        <v>Financial Services</v>
      </c>
      <c r="D10" s="11" t="str">
        <f>_xll.SNL.Clients.Office.Excel.Functions.SPG(A10, "IQ_INDUSTRY")</f>
        <v>Capital Markets</v>
      </c>
      <c r="E10" s="11" t="str">
        <f>_xll.SNL.Clients.Office.Excel.Functions.SPG(A10, "IQ_PRIMARY_INDUSTRY")</f>
        <v>Asset Management and Custody Banks</v>
      </c>
      <c r="F10" s="11" t="str">
        <f>_xll.SNL.Clients.Office.Excel.Functions.SPG(A10, "NAICS_CODE", "Primary")</f>
        <v>525910 - Open-End Investment Funds</v>
      </c>
      <c r="G10" s="11" t="str">
        <f>_xll.SNL.Clients.Office.Excel.Functions.SPG(A10, "SP_TOPICTAG")</f>
        <v/>
      </c>
      <c r="H10" s="5">
        <f>_xll.SNL.Clients.Office.Excel.Functions.SPG(A10, "SP_PCT_SHARES_OWNED_ALL_INSTITUTIONS")</f>
        <v>95.79</v>
      </c>
    </row>
    <row r="11" spans="1:8" x14ac:dyDescent="0.3">
      <c r="A11" s="10" t="s">
        <v>1037</v>
      </c>
      <c r="B11" s="11" t="str">
        <f>_xll.SNL.Clients.Office.Excel.Functions.SPG(A11, "IQ_SECTOR")</f>
        <v>Industrials</v>
      </c>
      <c r="C11" s="11" t="str">
        <f>_xll.SNL.Clients.Office.Excel.Functions.SPG(A11, "IQ_INDUSTRY_GROUP")</f>
        <v>Capital Goods</v>
      </c>
      <c r="D11" s="11" t="str">
        <f>_xll.SNL.Clients.Office.Excel.Functions.SPG(A11, "IQ_INDUSTRY")</f>
        <v>Machinery</v>
      </c>
      <c r="E11" s="11" t="str">
        <f>_xll.SNL.Clients.Office.Excel.Functions.SPG(A11, "IQ_PRIMARY_INDUSTRY")</f>
        <v>Agricultural and Farm Machinery</v>
      </c>
      <c r="F11" s="11" t="str">
        <f>_xll.SNL.Clients.Office.Excel.Functions.SPG(A11, "NAICS_CODE", "Primary")</f>
        <v>333111 - Farm Machinery and Equipment Manufacturing</v>
      </c>
      <c r="G11" s="11" t="str">
        <f>_xll.SNL.Clients.Office.Excel.Functions.SPG(A11, "SP_TOPICTAG")</f>
        <v>Data Integration; Farming; Horticulture; Industrial Automation; Livestock; Artificial Intelligence</v>
      </c>
      <c r="H11" s="5">
        <f>_xll.SNL.Clients.Office.Excel.Functions.SPG(A11, "SP_PCT_SHARES_OWNED_ALL_INSTITUTIONS")</f>
        <v>82.38</v>
      </c>
    </row>
    <row r="12" spans="1:8" x14ac:dyDescent="0.3">
      <c r="A12" s="10" t="s">
        <v>1038</v>
      </c>
      <c r="B12" s="11" t="str">
        <f>_xll.SNL.Clients.Office.Excel.Functions.SPG(A12, "IQ_SECTOR")</f>
        <v>Real Estate</v>
      </c>
      <c r="C12" s="11" t="str">
        <f>_xll.SNL.Clients.Office.Excel.Functions.SPG(A12, "IQ_INDUSTRY_GROUP")</f>
        <v>Equity Real Estate Investment Trusts (REITs)</v>
      </c>
      <c r="D12" s="11" t="str">
        <f>_xll.SNL.Clients.Office.Excel.Functions.SPG(A12, "IQ_INDUSTRY")</f>
        <v>Retail REITs</v>
      </c>
      <c r="E12" s="11" t="str">
        <f>_xll.SNL.Clients.Office.Excel.Functions.SPG(A12, "IQ_PRIMARY_INDUSTRY")</f>
        <v>Retail REITs</v>
      </c>
      <c r="F12" s="11" t="str">
        <f>_xll.SNL.Clients.Office.Excel.Functions.SPG(A12, "NAICS_CODE", "Primary")</f>
        <v>531110 - Lessors of Residential Buildings and Dwellings</v>
      </c>
      <c r="G12" s="11" t="str">
        <f>_xll.SNL.Clients.Office.Excel.Functions.SPG(A12, "SP_TOPICTAG")</f>
        <v/>
      </c>
      <c r="H12" s="5">
        <f>_xll.SNL.Clients.Office.Excel.Functions.SPG(A12, "SP_PCT_SHARES_OWNED_ALL_INSTITUTIONS")</f>
        <v>109.56</v>
      </c>
    </row>
    <row r="13" spans="1:8" x14ac:dyDescent="0.3">
      <c r="A13" s="10" t="s">
        <v>1039</v>
      </c>
      <c r="B13" s="11" t="str">
        <f>_xll.SNL.Clients.Office.Excel.Functions.SPG(A13, "IQ_SECTOR")</f>
        <v>Materials</v>
      </c>
      <c r="C13" s="11" t="str">
        <f>_xll.SNL.Clients.Office.Excel.Functions.SPG(A13, "IQ_INDUSTRY_GROUP")</f>
        <v>Materials</v>
      </c>
      <c r="D13" s="11" t="str">
        <f>_xll.SNL.Clients.Office.Excel.Functions.SPG(A13, "IQ_INDUSTRY")</f>
        <v>Metals and Mining</v>
      </c>
      <c r="E13" s="11" t="str">
        <f>_xll.SNL.Clients.Office.Excel.Functions.SPG(A13, "IQ_PRIMARY_INDUSTRY")</f>
        <v>Aluminum</v>
      </c>
      <c r="F13" s="11" t="str">
        <f>_xll.SNL.Clients.Office.Excel.Functions.SPG(A13, "NAICS_CODE", "Primary")</f>
        <v>3313 - Alumina and Aluminum Production and Processing</v>
      </c>
      <c r="G13" s="11" t="str">
        <f>_xll.SNL.Clients.Office.Excel.Functions.SPG(A13, "SP_TOPICTAG")</f>
        <v>Clean Energy; Environmental Engineering; CleanTech</v>
      </c>
      <c r="H13" s="5">
        <f>_xll.SNL.Clients.Office.Excel.Functions.SPG(A13, "SP_PCT_SHARES_OWNED_ALL_INSTITUTIONS")</f>
        <v>70.27</v>
      </c>
    </row>
    <row r="14" spans="1:8" x14ac:dyDescent="0.3">
      <c r="A14" s="10" t="s">
        <v>1040</v>
      </c>
      <c r="B14" s="11" t="str">
        <f>_xll.SNL.Clients.Office.Excel.Functions.SPG(A14, "IQ_SECTOR")</f>
        <v>Information Technology</v>
      </c>
      <c r="C14" s="11" t="str">
        <f>_xll.SNL.Clients.Office.Excel.Functions.SPG(A14, "IQ_INDUSTRY_GROUP")</f>
        <v>Semiconductors and Semiconductor Equipment</v>
      </c>
      <c r="D14" s="11" t="str">
        <f>_xll.SNL.Clients.Office.Excel.Functions.SPG(A14, "IQ_INDUSTRY")</f>
        <v>Semiconductors and Semiconductor Equipment</v>
      </c>
      <c r="E14" s="11" t="str">
        <f>_xll.SNL.Clients.Office.Excel.Functions.SPG(A14, "IQ_PRIMARY_INDUSTRY")</f>
        <v>Semiconductors</v>
      </c>
      <c r="F14" s="11" t="str">
        <f>_xll.SNL.Clients.Office.Excel.Functions.SPG(A14, "NAICS_CODE", "Primary")</f>
        <v>334413 - Semiconductor and Related Device Manufacturing</v>
      </c>
      <c r="G14" s="11" t="str">
        <f>_xll.SNL.Clients.Office.Excel.Functions.SPG(A14, "SP_TOPICTAG")</f>
        <v>Computer Vision; Energy Storage; Industrial Automation; Sensors; Smart Energy; Process Automation</v>
      </c>
      <c r="H14" s="5">
        <f>_xll.SNL.Clients.Office.Excel.Functions.SPG(A14, "SP_PCT_SHARES_OWNED_ALL_INSTITUTIONS")</f>
        <v>78.03</v>
      </c>
    </row>
    <row r="15" spans="1:8" x14ac:dyDescent="0.3">
      <c r="A15" s="10" t="s">
        <v>1041</v>
      </c>
      <c r="B15" s="11" t="str">
        <f>_xll.SNL.Clients.Office.Excel.Functions.SPG(A15, "IQ_SECTOR")</f>
        <v>Utilities</v>
      </c>
      <c r="C15" s="11" t="str">
        <f>_xll.SNL.Clients.Office.Excel.Functions.SPG(A15, "IQ_INDUSTRY_GROUP")</f>
        <v>Utilities</v>
      </c>
      <c r="D15" s="11" t="str">
        <f>_xll.SNL.Clients.Office.Excel.Functions.SPG(A15, "IQ_INDUSTRY")</f>
        <v>Electric Utilities</v>
      </c>
      <c r="E15" s="11" t="str">
        <f>_xll.SNL.Clients.Office.Excel.Functions.SPG(A15, "IQ_PRIMARY_INDUSTRY")</f>
        <v>Electric Utilities</v>
      </c>
      <c r="F15" s="11" t="str">
        <f>_xll.SNL.Clients.Office.Excel.Functions.SPG(A15, "NAICS_CODE", "Primary")</f>
        <v>2211 - Electric Power Generation, Transmission and Distribution</v>
      </c>
      <c r="G15" s="11" t="str">
        <f>_xll.SNL.Clients.Office.Excel.Functions.SPG(A15, "SP_TOPICTAG")</f>
        <v>Clean Energy; Energy Efficiency; Energy Management; Energy Storage; CleanTech; Smart Energy; Power Grid; Onshore and Offshore Wind</v>
      </c>
      <c r="H15" s="5">
        <f>_xll.SNL.Clients.Office.Excel.Functions.SPG(A15, "SP_PCT_SHARES_OWNED_ALL_INSTITUTIONS")</f>
        <v>72.569999999999993</v>
      </c>
    </row>
    <row r="16" spans="1:8" x14ac:dyDescent="0.3">
      <c r="A16" s="10" t="s">
        <v>1042</v>
      </c>
      <c r="B16" s="11" t="str">
        <f>_xll.SNL.Clients.Office.Excel.Functions.SPG(A16, "IQ_SECTOR")</f>
        <v>Financials</v>
      </c>
      <c r="C16" s="11" t="str">
        <f>_xll.SNL.Clients.Office.Excel.Functions.SPG(A16, "IQ_INDUSTRY_GROUP")</f>
        <v>Financial Services</v>
      </c>
      <c r="D16" s="11" t="str">
        <f>_xll.SNL.Clients.Office.Excel.Functions.SPG(A16, "IQ_INDUSTRY")</f>
        <v>Consumer Finance</v>
      </c>
      <c r="E16" s="11" t="str">
        <f>_xll.SNL.Clients.Office.Excel.Functions.SPG(A16, "IQ_PRIMARY_INDUSTRY")</f>
        <v>Consumer Finance</v>
      </c>
      <c r="F16" s="11" t="str">
        <f>_xll.SNL.Clients.Office.Excel.Functions.SPG(A16, "NAICS_CODE", "Primary")</f>
        <v>522291 - Consumer Lending</v>
      </c>
      <c r="G16" s="11" t="str">
        <f>_xll.SNL.Clients.Office.Excel.Functions.SPG(A16, "SP_TOPICTAG")</f>
        <v>Consumer Lending; Micro Lending</v>
      </c>
      <c r="H16" s="5">
        <f>_xll.SNL.Clients.Office.Excel.Functions.SPG(A16, "SP_PCT_SHARES_OWNED_ALL_INSTITUTIONS")</f>
        <v>83.63</v>
      </c>
    </row>
    <row r="17" spans="1:8" x14ac:dyDescent="0.3">
      <c r="A17" s="10" t="s">
        <v>1043</v>
      </c>
      <c r="B17" s="11" t="str">
        <f>_xll.SNL.Clients.Office.Excel.Functions.SPG(A17, "IQ_SECTOR")</f>
        <v>Information Technology</v>
      </c>
      <c r="C17" s="11" t="str">
        <f>_xll.SNL.Clients.Office.Excel.Functions.SPG(A17, "IQ_INDUSTRY_GROUP")</f>
        <v>Software and Services</v>
      </c>
      <c r="D17" s="11" t="str">
        <f>_xll.SNL.Clients.Office.Excel.Functions.SPG(A17, "IQ_INDUSTRY")</f>
        <v>Software</v>
      </c>
      <c r="E17" s="11" t="str">
        <f>_xll.SNL.Clients.Office.Excel.Functions.SPG(A17, "IQ_PRIMARY_INDUSTRY")</f>
        <v>Application Software</v>
      </c>
      <c r="F17" s="11" t="str">
        <f>_xll.SNL.Clients.Office.Excel.Functions.SPG(A17, "NAICS_CODE", "Primary")</f>
        <v>513210 - Software Publishers</v>
      </c>
      <c r="G17" s="11" t="str">
        <f>_xll.SNL.Clients.Office.Excel.Functions.SPG(A17, "SP_TOPICTAG")</f>
        <v>Software Development; Data Integration; Simulation; Machine Learning; Cloud Infrastructure; Cloud Storage; Artificial Intelligence</v>
      </c>
      <c r="H17" s="5">
        <f>_xll.SNL.Clients.Office.Excel.Functions.SPG(A17, "SP_PCT_SHARES_OWNED_ALL_INSTITUTIONS")</f>
        <v>55.39</v>
      </c>
    </row>
    <row r="18" spans="1:8" x14ac:dyDescent="0.3">
      <c r="A18" s="10" t="s">
        <v>1044</v>
      </c>
      <c r="B18" s="11" t="str">
        <f>_xll.SNL.Clients.Office.Excel.Functions.SPG(A18, "IQ_SECTOR")</f>
        <v>Health Care</v>
      </c>
      <c r="C18" s="11" t="str">
        <f>_xll.SNL.Clients.Office.Excel.Functions.SPG(A18, "IQ_INDUSTRY_GROUP")</f>
        <v>Health Care Equipment and Services</v>
      </c>
      <c r="D18" s="11" t="str">
        <f>_xll.SNL.Clients.Office.Excel.Functions.SPG(A18, "IQ_INDUSTRY")</f>
        <v>Health Care Providers and Services</v>
      </c>
      <c r="E18" s="11" t="str">
        <f>_xll.SNL.Clients.Office.Excel.Functions.SPG(A18, "IQ_PRIMARY_INDUSTRY")</f>
        <v>Health Care Services</v>
      </c>
      <c r="F18" s="11" t="str">
        <f>_xll.SNL.Clients.Office.Excel.Functions.SPG(A18, "NAICS_CODE", "Primary")</f>
        <v>621610 - Home Health Care Services</v>
      </c>
      <c r="G18" s="11" t="str">
        <f>_xll.SNL.Clients.Office.Excel.Functions.SPG(A18, "SP_TOPICTAG")</f>
        <v>Assisted Living; End-of-Life Planning; Cardiovascular; Chronic Diseases; Oncology; Pulmonology; Surgery</v>
      </c>
      <c r="H18" s="5">
        <f>_xll.SNL.Clients.Office.Excel.Functions.SPG(A18, "SP_PCT_SHARES_OWNED_ALL_INSTITUTIONS")</f>
        <v>90.71</v>
      </c>
    </row>
    <row r="19" spans="1:8" x14ac:dyDescent="0.3">
      <c r="A19" s="10" t="s">
        <v>1045</v>
      </c>
      <c r="B19" s="11" t="str">
        <f>_xll.SNL.Clients.Office.Excel.Functions.SPG(A19, "IQ_SECTOR")</f>
        <v>Industrials</v>
      </c>
      <c r="C19" s="11" t="str">
        <f>_xll.SNL.Clients.Office.Excel.Functions.SPG(A19, "IQ_INDUSTRY_GROUP")</f>
        <v>Transportation</v>
      </c>
      <c r="D19" s="11" t="str">
        <f>_xll.SNL.Clients.Office.Excel.Functions.SPG(A19, "IQ_INDUSTRY")</f>
        <v>Passenger Airlines</v>
      </c>
      <c r="E19" s="11" t="str">
        <f>_xll.SNL.Clients.Office.Excel.Functions.SPG(A19, "IQ_PRIMARY_INDUSTRY")</f>
        <v>Passenger Airlines</v>
      </c>
      <c r="F19" s="11" t="str">
        <f>_xll.SNL.Clients.Office.Excel.Functions.SPG(A19, "NAICS_CODE", "Primary")</f>
        <v>48111 - Scheduled Air Transportation</v>
      </c>
      <c r="G19" s="11" t="str">
        <f>_xll.SNL.Clients.Office.Excel.Functions.SPG(A19, "SP_TOPICTAG")</f>
        <v>Business Travel</v>
      </c>
      <c r="H19" s="5">
        <f>_xll.SNL.Clients.Office.Excel.Functions.SPG(A19, "SP_PCT_SHARES_OWNED_ALL_INSTITUTIONS")</f>
        <v>56.01</v>
      </c>
    </row>
    <row r="20" spans="1:8" x14ac:dyDescent="0.3">
      <c r="A20" s="10" t="s">
        <v>1046</v>
      </c>
      <c r="B20" s="11" t="str">
        <f>_xll.SNL.Clients.Office.Excel.Functions.SPG(A20, "IQ_SECTOR")</f>
        <v>Financials</v>
      </c>
      <c r="C20" s="11" t="str">
        <f>_xll.SNL.Clients.Office.Excel.Functions.SPG(A20, "IQ_INDUSTRY_GROUP")</f>
        <v>Insurance</v>
      </c>
      <c r="D20" s="11" t="str">
        <f>_xll.SNL.Clients.Office.Excel.Functions.SPG(A20, "IQ_INDUSTRY")</f>
        <v>Insurance</v>
      </c>
      <c r="E20" s="11" t="str">
        <f>_xll.SNL.Clients.Office.Excel.Functions.SPG(A20, "IQ_PRIMARY_INDUSTRY")</f>
        <v>Property and Casualty Insurance</v>
      </c>
      <c r="F20" s="11" t="str">
        <f>_xll.SNL.Clients.Office.Excel.Functions.SPG(A20, "NAICS_CODE", "Primary")</f>
        <v>524126 - Direct Property and Casualty Insurance Carriers</v>
      </c>
      <c r="G20" s="11" t="str">
        <f>_xll.SNL.Clients.Office.Excel.Functions.SPG(A20, "SP_TOPICTAG")</f>
        <v/>
      </c>
      <c r="H20" s="5">
        <f>_xll.SNL.Clients.Office.Excel.Functions.SPG(A20, "SP_PCT_SHARES_OWNED_ALL_INSTITUTIONS")</f>
        <v>66.47</v>
      </c>
    </row>
    <row r="21" spans="1:8" x14ac:dyDescent="0.3">
      <c r="A21" s="10" t="s">
        <v>1047</v>
      </c>
      <c r="B21" s="11" t="str">
        <f>_xll.SNL.Clients.Office.Excel.Functions.SPG(A21, "IQ_SECTOR")</f>
        <v>Real Estate</v>
      </c>
      <c r="C21" s="11" t="str">
        <f>_xll.SNL.Clients.Office.Excel.Functions.SPG(A21, "IQ_INDUSTRY_GROUP")</f>
        <v>Equity Real Estate Investment Trusts (REITs)</v>
      </c>
      <c r="D21" s="11" t="str">
        <f>_xll.SNL.Clients.Office.Excel.Functions.SPG(A21, "IQ_INDUSTRY")</f>
        <v>Residential REITs</v>
      </c>
      <c r="E21" s="11" t="str">
        <f>_xll.SNL.Clients.Office.Excel.Functions.SPG(A21, "IQ_PRIMARY_INDUSTRY")</f>
        <v>Single-Family Residential REITs</v>
      </c>
      <c r="F21" s="11" t="str">
        <f>_xll.SNL.Clients.Office.Excel.Functions.SPG(A21, "NAICS_CODE", "Primary")</f>
        <v>531110 - Lessors of Residential Buildings and Dwellings</v>
      </c>
      <c r="G21" s="11" t="str">
        <f>_xll.SNL.Clients.Office.Excel.Functions.SPG(A21, "SP_TOPICTAG")</f>
        <v/>
      </c>
      <c r="H21" s="5">
        <f>_xll.SNL.Clients.Office.Excel.Functions.SPG(A21, "SP_PCT_SHARES_OWNED_ALL_INSTITUTIONS")</f>
        <v>80.510000000000005</v>
      </c>
    </row>
    <row r="22" spans="1:8" x14ac:dyDescent="0.3">
      <c r="A22" s="10" t="s">
        <v>1048</v>
      </c>
      <c r="B22" s="11" t="str">
        <f>_xll.SNL.Clients.Office.Excel.Functions.SPG(A22, "IQ_SECTOR")</f>
        <v>Information Technology</v>
      </c>
      <c r="C22" s="11" t="str">
        <f>_xll.SNL.Clients.Office.Excel.Functions.SPG(A22, "IQ_INDUSTRY_GROUP")</f>
        <v>Semiconductors and Semiconductor Equipment</v>
      </c>
      <c r="D22" s="11" t="str">
        <f>_xll.SNL.Clients.Office.Excel.Functions.SPG(A22, "IQ_INDUSTRY")</f>
        <v>Semiconductors and Semiconductor Equipment</v>
      </c>
      <c r="E22" s="11" t="str">
        <f>_xll.SNL.Clients.Office.Excel.Functions.SPG(A22, "IQ_PRIMARY_INDUSTRY")</f>
        <v>Semiconductor Materials and Equipment</v>
      </c>
      <c r="F22" s="11" t="str">
        <f>_xll.SNL.Clients.Office.Excel.Functions.SPG(A22, "NAICS_CODE", "Primary")</f>
        <v>334413 - Semiconductor and Related Device Manufacturing</v>
      </c>
      <c r="G22" s="11" t="str">
        <f>_xll.SNL.Clients.Office.Excel.Functions.SPG(A22, "SP_TOPICTAG")</f>
        <v>Computer Vision; Environmental Consulting; Industrial Automation; Sensors; Process Automation; Artificial Intelligence</v>
      </c>
      <c r="H22" s="5">
        <f>_xll.SNL.Clients.Office.Excel.Functions.SPG(A22, "SP_PCT_SHARES_OWNED_ALL_INSTITUTIONS")</f>
        <v>44.95</v>
      </c>
    </row>
    <row r="23" spans="1:8" x14ac:dyDescent="0.3">
      <c r="A23" s="10" t="s">
        <v>1049</v>
      </c>
      <c r="B23" s="11" t="str">
        <f>_xll.SNL.Clients.Office.Excel.Functions.SPG(A23, "IQ_SECTOR")</f>
        <v>Financials</v>
      </c>
      <c r="C23" s="11" t="str">
        <f>_xll.SNL.Clients.Office.Excel.Functions.SPG(A23, "IQ_INDUSTRY_GROUP")</f>
        <v>Financial Services</v>
      </c>
      <c r="D23" s="11" t="str">
        <f>_xll.SNL.Clients.Office.Excel.Functions.SPG(A23, "IQ_INDUSTRY")</f>
        <v>Mortgage Real Estate Investment Trusts (REITs)</v>
      </c>
      <c r="E23" s="11" t="str">
        <f>_xll.SNL.Clients.Office.Excel.Functions.SPG(A23, "IQ_PRIMARY_INDUSTRY")</f>
        <v>Mortgage REITs</v>
      </c>
      <c r="F23" s="11" t="str">
        <f>_xll.SNL.Clients.Office.Excel.Functions.SPG(A23, "NAICS_CODE", "Primary")</f>
        <v>525990 - Other Financial Vehicles</v>
      </c>
      <c r="G23" s="11" t="str">
        <f>_xll.SNL.Clients.Office.Excel.Functions.SPG(A23, "SP_TOPICTAG")</f>
        <v/>
      </c>
      <c r="H23" s="5">
        <f>_xll.SNL.Clients.Office.Excel.Functions.SPG(A23, "SP_PCT_SHARES_OWNED_ALL_INSTITUTIONS")</f>
        <v>55.23</v>
      </c>
    </row>
    <row r="24" spans="1:8" x14ac:dyDescent="0.3">
      <c r="A24" s="10" t="s">
        <v>1050</v>
      </c>
      <c r="B24" s="11" t="str">
        <f>_xll.SNL.Clients.Office.Excel.Functions.SPG(A24, "IQ_SECTOR")</f>
        <v>Energy</v>
      </c>
      <c r="C24" s="11" t="str">
        <f>_xll.SNL.Clients.Office.Excel.Functions.SPG(A24, "IQ_INDUSTRY_GROUP")</f>
        <v>Energy</v>
      </c>
      <c r="D24" s="11" t="str">
        <f>_xll.SNL.Clients.Office.Excel.Functions.SPG(A24, "IQ_INDUSTRY")</f>
        <v>Oil, Gas and Consumable Fuels</v>
      </c>
      <c r="E24" s="11" t="str">
        <f>_xll.SNL.Clients.Office.Excel.Functions.SPG(A24, "IQ_PRIMARY_INDUSTRY")</f>
        <v>Oil and Gas Storage and Transportation</v>
      </c>
      <c r="F24" s="11" t="str">
        <f>_xll.SNL.Clients.Office.Excel.Functions.SPG(A24, "NAICS_CODE", "Primary")</f>
        <v>48621 - Pipeline Transportation of Natural Gas</v>
      </c>
      <c r="G24" s="11" t="str">
        <f>_xll.SNL.Clients.Office.Excel.Functions.SPG(A24, "SP_TOPICTAG")</f>
        <v>Environmental Engineering; Industrial Automation; Marine Transportation</v>
      </c>
      <c r="H24" s="5">
        <f>_xll.SNL.Clients.Office.Excel.Functions.SPG(A24, "SP_PCT_SHARES_OWNED_ALL_INSTITUTIONS")</f>
        <v>55.83</v>
      </c>
    </row>
    <row r="25" spans="1:8" x14ac:dyDescent="0.3">
      <c r="A25" s="10" t="s">
        <v>1051</v>
      </c>
      <c r="B25" s="11" t="str">
        <f>_xll.SNL.Clients.Office.Excel.Functions.SPG(A25, "IQ_SECTOR")</f>
        <v>Energy</v>
      </c>
      <c r="C25" s="11" t="str">
        <f>_xll.SNL.Clients.Office.Excel.Functions.SPG(A25, "IQ_INDUSTRY_GROUP")</f>
        <v>Energy</v>
      </c>
      <c r="D25" s="11" t="str">
        <f>_xll.SNL.Clients.Office.Excel.Functions.SPG(A25, "IQ_INDUSTRY")</f>
        <v>Oil, Gas and Consumable Fuels</v>
      </c>
      <c r="E25" s="11" t="str">
        <f>_xll.SNL.Clients.Office.Excel.Functions.SPG(A25, "IQ_PRIMARY_INDUSTRY")</f>
        <v>Oil and Gas Exploration and Production</v>
      </c>
      <c r="F25" s="11" t="str">
        <f>_xll.SNL.Clients.Office.Excel.Functions.SPG(A25, "NAICS_CODE", "Primary")</f>
        <v>2111 - Oil and Gas Extraction</v>
      </c>
      <c r="G25" s="11" t="str">
        <f>_xll.SNL.Clients.Office.Excel.Functions.SPG(A25, "SP_TOPICTAG")</f>
        <v>Freight Service; Marine Transportation</v>
      </c>
      <c r="H25" s="5">
        <f>_xll.SNL.Clients.Office.Excel.Functions.SPG(A25, "SP_PCT_SHARES_OWNED_ALL_INSTITUTIONS")</f>
        <v>84.15</v>
      </c>
    </row>
    <row r="26" spans="1:8" x14ac:dyDescent="0.3">
      <c r="A26" s="10" t="s">
        <v>1052</v>
      </c>
      <c r="B26" s="11" t="str">
        <f>_xll.SNL.Clients.Office.Excel.Functions.SPG(A26, "IQ_SECTOR")</f>
        <v>Information Technology</v>
      </c>
      <c r="C26" s="11" t="str">
        <f>_xll.SNL.Clients.Office.Excel.Functions.SPG(A26, "IQ_INDUSTRY_GROUP")</f>
        <v>Software and Services</v>
      </c>
      <c r="D26" s="11" t="str">
        <f>_xll.SNL.Clients.Office.Excel.Functions.SPG(A26, "IQ_INDUSTRY")</f>
        <v>Software</v>
      </c>
      <c r="E26" s="11" t="str">
        <f>_xll.SNL.Clients.Office.Excel.Functions.SPG(A26, "IQ_PRIMARY_INDUSTRY")</f>
        <v>Application Software</v>
      </c>
      <c r="F26" s="11" t="str">
        <f>_xll.SNL.Clients.Office.Excel.Functions.SPG(A26, "NAICS_CODE", "Primary")</f>
        <v>513210 - Software Publishers</v>
      </c>
      <c r="G26" s="11" t="str">
        <f>_xll.SNL.Clients.Office.Excel.Functions.SPG(A26, "SP_TOPICTAG")</f>
        <v>Software Development; Cloud Management; Data Integration; Customer Relationship Management; Cloud Infrastructure; Process Automation; Real Estate Technology</v>
      </c>
      <c r="H26" s="5">
        <f>_xll.SNL.Clients.Office.Excel.Functions.SPG(A26, "SP_PCT_SHARES_OWNED_ALL_INSTITUTIONS")</f>
        <v>54.03</v>
      </c>
    </row>
    <row r="27" spans="1:8" x14ac:dyDescent="0.3">
      <c r="A27" s="10" t="s">
        <v>1053</v>
      </c>
      <c r="B27" s="11" t="str">
        <f>_xll.SNL.Clients.Office.Excel.Functions.SPG(A27, "IQ_SECTOR")</f>
        <v>Industrials</v>
      </c>
      <c r="C27" s="11" t="str">
        <f>_xll.SNL.Clients.Office.Excel.Functions.SPG(A27, "IQ_INDUSTRY_GROUP")</f>
        <v>Capital Goods</v>
      </c>
      <c r="D27" s="11" t="str">
        <f>_xll.SNL.Clients.Office.Excel.Functions.SPG(A27, "IQ_INDUSTRY")</f>
        <v>Trading Companies and Distributors</v>
      </c>
      <c r="E27" s="11" t="str">
        <f>_xll.SNL.Clients.Office.Excel.Functions.SPG(A27, "IQ_PRIMARY_INDUSTRY")</f>
        <v>Trading Companies and Distributors</v>
      </c>
      <c r="F27" s="11" t="str">
        <f>_xll.SNL.Clients.Office.Excel.Functions.SPG(A27, "NAICS_CODE", "Primary")</f>
        <v>4238 - Machinery, Equipment, and Supplies Merchant Wholesalers</v>
      </c>
      <c r="G27" s="11" t="str">
        <f>_xll.SNL.Clients.Office.Excel.Functions.SPG(A27, "SP_TOPICTAG")</f>
        <v>EDI (Electronic Data Interchange); Freight Service; Industrial Automation; RFID (Radio Frequency Identification); Sensors; Courier Service; Process Automation</v>
      </c>
      <c r="H27" s="5">
        <f>_xll.SNL.Clients.Office.Excel.Functions.SPG(A27, "SP_PCT_SHARES_OWNED_ALL_INSTITUTIONS")</f>
        <v>93.68</v>
      </c>
    </row>
    <row r="28" spans="1:8" x14ac:dyDescent="0.3">
      <c r="A28" s="10" t="s">
        <v>1054</v>
      </c>
      <c r="B28" s="11" t="str">
        <f>_xll.SNL.Clients.Office.Excel.Functions.SPG(A28, "IQ_SECTOR")</f>
        <v>Materials</v>
      </c>
      <c r="C28" s="11" t="str">
        <f>_xll.SNL.Clients.Office.Excel.Functions.SPG(A28, "IQ_INDUSTRY_GROUP")</f>
        <v>Materials</v>
      </c>
      <c r="D28" s="11" t="str">
        <f>_xll.SNL.Clients.Office.Excel.Functions.SPG(A28, "IQ_INDUSTRY")</f>
        <v>Containers and Packaging</v>
      </c>
      <c r="E28" s="11" t="str">
        <f>_xll.SNL.Clients.Office.Excel.Functions.SPG(A28, "IQ_PRIMARY_INDUSTRY")</f>
        <v>Metal, Glass and Plastic Containers</v>
      </c>
      <c r="F28" s="11" t="str">
        <f>_xll.SNL.Clients.Office.Excel.Functions.SPG(A28, "NAICS_CODE", "Primary")</f>
        <v>326199 - All Other Plastics Product Manufacturing</v>
      </c>
      <c r="G28" s="11" t="str">
        <f>_xll.SNL.Clients.Office.Excel.Functions.SPG(A28, "SP_TOPICTAG")</f>
        <v>Health Diagnostics; MHealth; Diabetes; Immunology; Neurology; Pulmonology; Respiratory</v>
      </c>
      <c r="H28" s="5">
        <f>_xll.SNL.Clients.Office.Excel.Functions.SPG(A28, "SP_PCT_SHARES_OWNED_ALL_INSTITUTIONS")</f>
        <v>90.88</v>
      </c>
    </row>
    <row r="29" spans="1:8" x14ac:dyDescent="0.3">
      <c r="A29" s="10" t="s">
        <v>1055</v>
      </c>
      <c r="B29" s="11" t="str">
        <f>_xll.SNL.Clients.Office.Excel.Functions.SPG(A29, "IQ_SECTOR")</f>
        <v>Consumer Discretionary</v>
      </c>
      <c r="C29" s="11" t="str">
        <f>_xll.SNL.Clients.Office.Excel.Functions.SPG(A29, "IQ_INDUSTRY_GROUP")</f>
        <v>Consumer Services</v>
      </c>
      <c r="D29" s="11" t="str">
        <f>_xll.SNL.Clients.Office.Excel.Functions.SPG(A29, "IQ_INDUSTRY")</f>
        <v>Hotels, Restaurants and Leisure</v>
      </c>
      <c r="E29" s="11" t="str">
        <f>_xll.SNL.Clients.Office.Excel.Functions.SPG(A29, "IQ_PRIMARY_INDUSTRY")</f>
        <v>Restaurants</v>
      </c>
      <c r="F29" s="11" t="str">
        <f>_xll.SNL.Clients.Office.Excel.Functions.SPG(A29, "NAICS_CODE", "Primary")</f>
        <v>72251 - Restaurants and Other Eating Places</v>
      </c>
      <c r="G29" s="11" t="str">
        <f>_xll.SNL.Clients.Office.Excel.Functions.SPG(A29, "SP_TOPICTAG")</f>
        <v>Fast-Moving Consumer Goods; Food Delivery</v>
      </c>
      <c r="H29" s="5">
        <f>_xll.SNL.Clients.Office.Excel.Functions.SPG(A29, "SP_PCT_SHARES_OWNED_ALL_INSTITUTIONS")</f>
        <v>97.35</v>
      </c>
    </row>
    <row r="30" spans="1:8" x14ac:dyDescent="0.3">
      <c r="A30" s="10" t="s">
        <v>1056</v>
      </c>
      <c r="B30" s="11" t="str">
        <f>_xll.SNL.Clients.Office.Excel.Functions.SPG(A30, "IQ_SECTOR")</f>
        <v>Materials</v>
      </c>
      <c r="C30" s="11" t="str">
        <f>_xll.SNL.Clients.Office.Excel.Functions.SPG(A30, "IQ_INDUSTRY_GROUP")</f>
        <v>Materials</v>
      </c>
      <c r="D30" s="11" t="str">
        <f>_xll.SNL.Clients.Office.Excel.Functions.SPG(A30, "IQ_INDUSTRY")</f>
        <v>Chemicals</v>
      </c>
      <c r="E30" s="11" t="str">
        <f>_xll.SNL.Clients.Office.Excel.Functions.SPG(A30, "IQ_PRIMARY_INDUSTRY")</f>
        <v>Specialty Chemicals</v>
      </c>
      <c r="F30" s="11" t="str">
        <f>_xll.SNL.Clients.Office.Excel.Functions.SPG(A30, "NAICS_CODE", "Primary")</f>
        <v>32518 - Other Basic Inorganic Chemical Manufacturing</v>
      </c>
      <c r="G30" s="11" t="str">
        <f>_xll.SNL.Clients.Office.Excel.Functions.SPG(A30, "SP_TOPICTAG")</f>
        <v>Clean Energy; Energy Storage; Disposal and Recycling; CleanTech</v>
      </c>
      <c r="H30" s="5">
        <f>_xll.SNL.Clients.Office.Excel.Functions.SPG(A30, "SP_PCT_SHARES_OWNED_ALL_INSTITUTIONS")</f>
        <v>63.11</v>
      </c>
    </row>
    <row r="31" spans="1:8" x14ac:dyDescent="0.3">
      <c r="A31" s="10" t="s">
        <v>1057</v>
      </c>
      <c r="B31" s="11" t="str">
        <f>_xll.SNL.Clients.Office.Excel.Functions.SPG(A31, "IQ_SECTOR")</f>
        <v>Information Technology</v>
      </c>
      <c r="C31" s="11" t="str">
        <f>_xll.SNL.Clients.Office.Excel.Functions.SPG(A31, "IQ_INDUSTRY_GROUP")</f>
        <v>Technology Hardware and Equipment</v>
      </c>
      <c r="D31" s="11" t="str">
        <f>_xll.SNL.Clients.Office.Excel.Functions.SPG(A31, "IQ_INDUSTRY")</f>
        <v>Electronic Equipment, Instruments and Components</v>
      </c>
      <c r="E31" s="11" t="str">
        <f>_xll.SNL.Clients.Office.Excel.Functions.SPG(A31, "IQ_PRIMARY_INDUSTRY")</f>
        <v>Technology Distributors</v>
      </c>
      <c r="F31" s="11" t="str">
        <f>_xll.SNL.Clients.Office.Excel.Functions.SPG(A31, "NAICS_CODE", "Primary")</f>
        <v>423690 - Other Electronic Parts and Equipment Merchant Wholesalers</v>
      </c>
      <c r="G31" s="11" t="str">
        <f>_xll.SNL.Clients.Office.Excel.Functions.SPG(A31, "SP_TOPICTAG")</f>
        <v>Cloud Management; Data Integration; Data Protection; Cloud Data Services; Cloud Infrastructure; Cloud Security; Data Center Technology</v>
      </c>
      <c r="H31" s="5">
        <f>_xll.SNL.Clients.Office.Excel.Functions.SPG(A31, "SP_PCT_SHARES_OWNED_ALL_INSTITUTIONS")</f>
        <v>104.63</v>
      </c>
    </row>
    <row r="32" spans="1:8" x14ac:dyDescent="0.3">
      <c r="A32" s="10" t="s">
        <v>1058</v>
      </c>
      <c r="B32" s="11" t="str">
        <f>_xll.SNL.Clients.Office.Excel.Functions.SPG(A32, "IQ_SECTOR")</f>
        <v>Information Technology</v>
      </c>
      <c r="C32" s="11" t="str">
        <f>_xll.SNL.Clients.Office.Excel.Functions.SPG(A32, "IQ_INDUSTRY_GROUP")</f>
        <v>Software and Services</v>
      </c>
      <c r="D32" s="11" t="str">
        <f>_xll.SNL.Clients.Office.Excel.Functions.SPG(A32, "IQ_INDUSTRY")</f>
        <v>IT Services</v>
      </c>
      <c r="E32" s="11" t="str">
        <f>_xll.SNL.Clients.Office.Excel.Functions.SPG(A32, "IQ_PRIMARY_INDUSTRY")</f>
        <v>IT Consulting and Other Services</v>
      </c>
      <c r="F32" s="11" t="str">
        <f>_xll.SNL.Clients.Office.Excel.Functions.SPG(A32, "NAICS_CODE", "Primary")</f>
        <v>5613 - Employment Services</v>
      </c>
      <c r="G32" s="11" t="str">
        <f>_xll.SNL.Clients.Office.Excel.Functions.SPG(A32, "SP_TOPICTAG")</f>
        <v>Software Development; E-learning; Team Collaboration; Artificial Intelligence</v>
      </c>
      <c r="H32" s="5">
        <f>_xll.SNL.Clients.Office.Excel.Functions.SPG(A32, "SP_PCT_SHARES_OWNED_ALL_INSTITUTIONS")</f>
        <v>98.12</v>
      </c>
    </row>
    <row r="33" spans="1:8" x14ac:dyDescent="0.3">
      <c r="A33" s="10" t="s">
        <v>1059</v>
      </c>
      <c r="B33" s="11" t="str">
        <f>_xll.SNL.Clients.Office.Excel.Functions.SPG(A33, "IQ_SECTOR")</f>
        <v>Materials</v>
      </c>
      <c r="C33" s="11" t="str">
        <f>_xll.SNL.Clients.Office.Excel.Functions.SPG(A33, "IQ_INDUSTRY_GROUP")</f>
        <v>Materials</v>
      </c>
      <c r="D33" s="11" t="str">
        <f>_xll.SNL.Clients.Office.Excel.Functions.SPG(A33, "IQ_INDUSTRY")</f>
        <v>Chemicals</v>
      </c>
      <c r="E33" s="11" t="str">
        <f>_xll.SNL.Clients.Office.Excel.Functions.SPG(A33, "IQ_PRIMARY_INDUSTRY")</f>
        <v>Specialty Chemicals</v>
      </c>
      <c r="F33" s="11" t="str">
        <f>_xll.SNL.Clients.Office.Excel.Functions.SPG(A33, "NAICS_CODE", "Primary")</f>
        <v>3251 - Basic Chemical Manufacturing</v>
      </c>
      <c r="G33" s="11" t="str">
        <f>_xll.SNL.Clients.Office.Excel.Functions.SPG(A33, "SP_TOPICTAG")</f>
        <v>Environmental Consulting; Environmental Engineering; Green Consumer Goods; Organic; Nutraceutical</v>
      </c>
      <c r="H33" s="5">
        <f>_xll.SNL.Clients.Office.Excel.Functions.SPG(A33, "SP_PCT_SHARES_OWNED_ALL_INSTITUTIONS")</f>
        <v>90.45</v>
      </c>
    </row>
    <row r="34" spans="1:8" x14ac:dyDescent="0.3">
      <c r="A34" s="10" t="s">
        <v>1060</v>
      </c>
      <c r="B34" s="11" t="str">
        <f>_xll.SNL.Clients.Office.Excel.Functions.SPG(A34, "IQ_SECTOR")</f>
        <v>Information Technology</v>
      </c>
      <c r="C34" s="11" t="str">
        <f>_xll.SNL.Clients.Office.Excel.Functions.SPG(A34, "IQ_INDUSTRY_GROUP")</f>
        <v>Software and Services</v>
      </c>
      <c r="D34" s="11" t="str">
        <f>_xll.SNL.Clients.Office.Excel.Functions.SPG(A34, "IQ_INDUSTRY")</f>
        <v>Software</v>
      </c>
      <c r="E34" s="11" t="str">
        <f>_xll.SNL.Clients.Office.Excel.Functions.SPG(A34, "IQ_PRIMARY_INDUSTRY")</f>
        <v>Application Software</v>
      </c>
      <c r="F34" s="11" t="str">
        <f>_xll.SNL.Clients.Office.Excel.Functions.SPG(A34, "NAICS_CODE", "Primary")</f>
        <v>513210 - Software Publishers</v>
      </c>
      <c r="G34" s="11" t="str">
        <f>_xll.SNL.Clients.Office.Excel.Functions.SPG(A34, "SP_TOPICTAG")</f>
        <v>Software Development; Data Integration; Energy Management; Industrial Automation; Simulation; Process Automation; Artificial Intelligence</v>
      </c>
      <c r="H34" s="5">
        <f>_xll.SNL.Clients.Office.Excel.Functions.SPG(A34, "SP_PCT_SHARES_OWNED_ALL_INSTITUTIONS")</f>
        <v>44.95</v>
      </c>
    </row>
    <row r="35" spans="1:8" x14ac:dyDescent="0.3">
      <c r="A35" s="10" t="s">
        <v>1061</v>
      </c>
      <c r="B35" s="11" t="str">
        <f>_xll.SNL.Clients.Office.Excel.Functions.SPG(A35, "IQ_SECTOR")</f>
        <v>Financials</v>
      </c>
      <c r="C35" s="11" t="str">
        <f>_xll.SNL.Clients.Office.Excel.Functions.SPG(A35, "IQ_INDUSTRY_GROUP")</f>
        <v>Banks</v>
      </c>
      <c r="D35" s="11" t="str">
        <f>_xll.SNL.Clients.Office.Excel.Functions.SPG(A35, "IQ_INDUSTRY")</f>
        <v>Banks</v>
      </c>
      <c r="E35" s="11" t="str">
        <f>_xll.SNL.Clients.Office.Excel.Functions.SPG(A35, "IQ_PRIMARY_INDUSTRY")</f>
        <v>Regional Banks</v>
      </c>
      <c r="F35" s="11" t="str">
        <f>_xll.SNL.Clients.Office.Excel.Functions.SPG(A35, "NAICS_CODE", "Primary")</f>
        <v>522110 - Commercial Banking</v>
      </c>
      <c r="G35" s="11" t="str">
        <f>_xll.SNL.Clients.Office.Excel.Functions.SPG(A35, "SP_TOPICTAG")</f>
        <v>Consumer Lending; Banking as a Service</v>
      </c>
      <c r="H35" s="5">
        <f>_xll.SNL.Clients.Office.Excel.Functions.SPG(A35, "SP_PCT_SHARES_OWNED_ALL_INSTITUTIONS")</f>
        <v>79.010000000000005</v>
      </c>
    </row>
    <row r="36" spans="1:8" x14ac:dyDescent="0.3">
      <c r="A36" s="10" t="s">
        <v>1062</v>
      </c>
      <c r="B36" s="11" t="str">
        <f>_xll.SNL.Clients.Office.Excel.Functions.SPG(A36, "IQ_SECTOR")</f>
        <v>Consumer Discretionary</v>
      </c>
      <c r="C36" s="11" t="str">
        <f>_xll.SNL.Clients.Office.Excel.Functions.SPG(A36, "IQ_INDUSTRY_GROUP")</f>
        <v>Automobiles and Components</v>
      </c>
      <c r="D36" s="11" t="str">
        <f>_xll.SNL.Clients.Office.Excel.Functions.SPG(A36, "IQ_INDUSTRY")</f>
        <v>Automobile Components</v>
      </c>
      <c r="E36" s="11" t="str">
        <f>_xll.SNL.Clients.Office.Excel.Functions.SPG(A36, "IQ_PRIMARY_INDUSTRY")</f>
        <v>Automotive Parts and Equipment</v>
      </c>
      <c r="F36" s="11" t="str">
        <f>_xll.SNL.Clients.Office.Excel.Functions.SPG(A36, "NAICS_CODE", "Primary")</f>
        <v>336390 - Other Motor Vehicle Parts Manufacturing</v>
      </c>
      <c r="G36" s="11" t="str">
        <f>_xll.SNL.Clients.Office.Excel.Functions.SPG(A36, "SP_TOPICTAG")</f>
        <v>Fleet Management; Industrial Automation; Electric Vehicle; Autonomous Vehicles</v>
      </c>
      <c r="H36" s="5">
        <f>_xll.SNL.Clients.Office.Excel.Functions.SPG(A36, "SP_PCT_SHARES_OWNED_ALL_INSTITUTIONS")</f>
        <v>88.08</v>
      </c>
    </row>
    <row r="37" spans="1:8" x14ac:dyDescent="0.3">
      <c r="A37" s="10" t="s">
        <v>1063</v>
      </c>
      <c r="B37" s="11" t="str">
        <f>_xll.SNL.Clients.Office.Excel.Functions.SPG(A37, "IQ_SECTOR")</f>
        <v>Consumer Discretionary</v>
      </c>
      <c r="C37" s="11" t="str">
        <f>_xll.SNL.Clients.Office.Excel.Functions.SPG(A37, "IQ_INDUSTRY_GROUP")</f>
        <v>Consumer Discretionary Distribution and Retail</v>
      </c>
      <c r="D37" s="11" t="str">
        <f>_xll.SNL.Clients.Office.Excel.Functions.SPG(A37, "IQ_INDUSTRY")</f>
        <v>Specialty Retail</v>
      </c>
      <c r="E37" s="11" t="str">
        <f>_xll.SNL.Clients.Office.Excel.Functions.SPG(A37, "IQ_PRIMARY_INDUSTRY")</f>
        <v>Automotive Retail</v>
      </c>
      <c r="F37" s="11" t="str">
        <f>_xll.SNL.Clients.Office.Excel.Functions.SPG(A37, "NAICS_CODE", "Primary")</f>
        <v>4411 - Automobile Dealers</v>
      </c>
      <c r="G37" s="11" t="str">
        <f>_xll.SNL.Clients.Office.Excel.Functions.SPG(A37, "SP_TOPICTAG")</f>
        <v/>
      </c>
      <c r="H37" s="5">
        <f>_xll.SNL.Clients.Office.Excel.Functions.SPG(A37, "SP_PCT_SHARES_OWNED_ALL_INSTITUTIONS")</f>
        <v>81.98</v>
      </c>
    </row>
    <row r="38" spans="1:8" x14ac:dyDescent="0.3">
      <c r="A38" s="10" t="s">
        <v>1064</v>
      </c>
      <c r="B38" s="11" t="str">
        <f>_xll.SNL.Clients.Office.Excel.Functions.SPG(A38, "IQ_SECTOR")</f>
        <v>Health Care</v>
      </c>
      <c r="C38" s="11" t="str">
        <f>_xll.SNL.Clients.Office.Excel.Functions.SPG(A38, "IQ_INDUSTRY_GROUP")</f>
        <v>Pharmaceuticals, Biotechnology and Life Sciences</v>
      </c>
      <c r="D38" s="11" t="str">
        <f>_xll.SNL.Clients.Office.Excel.Functions.SPG(A38, "IQ_INDUSTRY")</f>
        <v>Life Sciences Tools and Services</v>
      </c>
      <c r="E38" s="11" t="str">
        <f>_xll.SNL.Clients.Office.Excel.Functions.SPG(A38, "IQ_PRIMARY_INDUSTRY")</f>
        <v>Life Sciences Tools and Services</v>
      </c>
      <c r="F38" s="11" t="str">
        <f>_xll.SNL.Clients.Office.Excel.Functions.SPG(A38, "NAICS_CODE", "Primary")</f>
        <v>54171 - Research and Development in the Physical, Engineering, and Life Sciences</v>
      </c>
      <c r="G38" s="11" t="str">
        <f>_xll.SNL.Clients.Office.Excel.Functions.SPG(A38, "SP_TOPICTAG")</f>
        <v>Environmental Consulting; Environmental Engineering; Health Diagnostics; Data Protection; Genetics; Oncology</v>
      </c>
      <c r="H38" s="5">
        <f>_xll.SNL.Clients.Office.Excel.Functions.SPG(A38, "SP_PCT_SHARES_OWNED_ALL_INSTITUTIONS")</f>
        <v>101.97</v>
      </c>
    </row>
    <row r="39" spans="1:8" x14ac:dyDescent="0.3">
      <c r="A39" s="10" t="s">
        <v>1065</v>
      </c>
      <c r="B39" s="11" t="str">
        <f>_xll.SNL.Clients.Office.Excel.Functions.SPG(A39, "IQ_SECTOR")</f>
        <v>Materials</v>
      </c>
      <c r="C39" s="11" t="str">
        <f>_xll.SNL.Clients.Office.Excel.Functions.SPG(A39, "IQ_INDUSTRY_GROUP")</f>
        <v>Materials</v>
      </c>
      <c r="D39" s="11" t="str">
        <f>_xll.SNL.Clients.Office.Excel.Functions.SPG(A39, "IQ_INDUSTRY")</f>
        <v>Chemicals</v>
      </c>
      <c r="E39" s="11" t="str">
        <f>_xll.SNL.Clients.Office.Excel.Functions.SPG(A39, "IQ_PRIMARY_INDUSTRY")</f>
        <v>Specialty Chemicals</v>
      </c>
      <c r="F39" s="11" t="str">
        <f>_xll.SNL.Clients.Office.Excel.Functions.SPG(A39, "NAICS_CODE", "Primary")</f>
        <v>325 - Chemical Manufacturing</v>
      </c>
      <c r="G39" s="11" t="str">
        <f>_xll.SNL.Clients.Office.Excel.Functions.SPG(A39, "SP_TOPICTAG")</f>
        <v>Environmental Engineering</v>
      </c>
      <c r="H39" s="5">
        <f>_xll.SNL.Clients.Office.Excel.Functions.SPG(A39, "SP_PCT_SHARES_OWNED_ALL_INSTITUTIONS")</f>
        <v>96.45</v>
      </c>
    </row>
    <row r="40" spans="1:8" x14ac:dyDescent="0.3">
      <c r="A40" s="10" t="s">
        <v>1066</v>
      </c>
      <c r="B40" s="11" t="str">
        <f>_xll.SNL.Clients.Office.Excel.Functions.SPG(A40, "IQ_SECTOR")</f>
        <v>Industrials</v>
      </c>
      <c r="C40" s="11" t="str">
        <f>_xll.SNL.Clients.Office.Excel.Functions.SPG(A40, "IQ_INDUSTRY_GROUP")</f>
        <v>Transportation</v>
      </c>
      <c r="D40" s="11" t="str">
        <f>_xll.SNL.Clients.Office.Excel.Functions.SPG(A40, "IQ_INDUSTRY")</f>
        <v>Ground Transportation</v>
      </c>
      <c r="E40" s="11" t="str">
        <f>_xll.SNL.Clients.Office.Excel.Functions.SPG(A40, "IQ_PRIMARY_INDUSTRY")</f>
        <v>Passenger Ground Transportation</v>
      </c>
      <c r="F40" s="11" t="str">
        <f>_xll.SNL.Clients.Office.Excel.Functions.SPG(A40, "NAICS_CODE", "Primary")</f>
        <v>532111 - Passenger Car Rental</v>
      </c>
      <c r="G40" s="11" t="str">
        <f>_xll.SNL.Clients.Office.Excel.Functions.SPG(A40, "SP_TOPICTAG")</f>
        <v>Fleet Management; GPS; Last Mile Transportation; Ride Sharing; Car Sharing</v>
      </c>
      <c r="H40" s="5">
        <f>_xll.SNL.Clients.Office.Excel.Functions.SPG(A40, "SP_PCT_SHARES_OWNED_ALL_INSTITUTIONS")</f>
        <v>52.88</v>
      </c>
    </row>
    <row r="41" spans="1:8" x14ac:dyDescent="0.3">
      <c r="A41" s="10" t="s">
        <v>1067</v>
      </c>
      <c r="B41" s="11" t="str">
        <f>_xll.SNL.Clients.Office.Excel.Functions.SPG(A41, "IQ_SECTOR")</f>
        <v>Information Technology</v>
      </c>
      <c r="C41" s="11" t="str">
        <f>_xll.SNL.Clients.Office.Excel.Functions.SPG(A41, "IQ_INDUSTRY_GROUP")</f>
        <v>Technology Hardware and Equipment</v>
      </c>
      <c r="D41" s="11" t="str">
        <f>_xll.SNL.Clients.Office.Excel.Functions.SPG(A41, "IQ_INDUSTRY")</f>
        <v>Electronic Equipment, Instruments and Components</v>
      </c>
      <c r="E41" s="11" t="str">
        <f>_xll.SNL.Clients.Office.Excel.Functions.SPG(A41, "IQ_PRIMARY_INDUSTRY")</f>
        <v>Technology Distributors</v>
      </c>
      <c r="F41" s="11" t="str">
        <f>_xll.SNL.Clients.Office.Excel.Functions.SPG(A41, "NAICS_CODE", "Primary")</f>
        <v>423690 - Other Electronic Parts and Equipment Merchant Wholesalers</v>
      </c>
      <c r="G41" s="11" t="str">
        <f>_xll.SNL.Clients.Office.Excel.Functions.SPG(A41, "SP_TOPICTAG")</f>
        <v>Software Development; Data Integration; Industrial Automation; Sensors; E-Discovery; Process Automation</v>
      </c>
      <c r="H41" s="5">
        <f>_xll.SNL.Clients.Office.Excel.Functions.SPG(A41, "SP_PCT_SHARES_OWNED_ALL_INSTITUTIONS")</f>
        <v>104.04</v>
      </c>
    </row>
    <row r="42" spans="1:8" x14ac:dyDescent="0.3">
      <c r="A42" s="10" t="s">
        <v>1068</v>
      </c>
      <c r="B42" s="11" t="str">
        <f>_xll.SNL.Clients.Office.Excel.Functions.SPG(A42, "IQ_SECTOR")</f>
        <v>Materials</v>
      </c>
      <c r="C42" s="11" t="str">
        <f>_xll.SNL.Clients.Office.Excel.Functions.SPG(A42, "IQ_INDUSTRY_GROUP")</f>
        <v>Materials</v>
      </c>
      <c r="D42" s="11" t="str">
        <f>_xll.SNL.Clients.Office.Excel.Functions.SPG(A42, "IQ_INDUSTRY")</f>
        <v>Chemicals</v>
      </c>
      <c r="E42" s="11" t="str">
        <f>_xll.SNL.Clients.Office.Excel.Functions.SPG(A42, "IQ_PRIMARY_INDUSTRY")</f>
        <v>Specialty Chemicals</v>
      </c>
      <c r="F42" s="11" t="str">
        <f>_xll.SNL.Clients.Office.Excel.Functions.SPG(A42, "NAICS_CODE", "Primary")</f>
        <v>325510 - Paint and Coating Manufacturing</v>
      </c>
      <c r="G42" s="11" t="str">
        <f>_xll.SNL.Clients.Office.Excel.Functions.SPG(A42, "SP_TOPICTAG")</f>
        <v>Computer Vision; Environmental Engineering; Pollution Control</v>
      </c>
      <c r="H42" s="5">
        <f>_xll.SNL.Clients.Office.Excel.Functions.SPG(A42, "SP_PCT_SHARES_OWNED_ALL_INSTITUTIONS")</f>
        <v>107.98</v>
      </c>
    </row>
    <row r="43" spans="1:8" x14ac:dyDescent="0.3">
      <c r="A43" s="10" t="s">
        <v>1069</v>
      </c>
      <c r="B43" s="11" t="str">
        <f>_xll.SNL.Clients.Office.Excel.Functions.SPG(A43, "IQ_SECTOR")</f>
        <v>Financials</v>
      </c>
      <c r="C43" s="11" t="str">
        <f>_xll.SNL.Clients.Office.Excel.Functions.SPG(A43, "IQ_INDUSTRY_GROUP")</f>
        <v>Banks</v>
      </c>
      <c r="D43" s="11" t="str">
        <f>_xll.SNL.Clients.Office.Excel.Functions.SPG(A43, "IQ_INDUSTRY")</f>
        <v>Banks</v>
      </c>
      <c r="E43" s="11" t="str">
        <f>_xll.SNL.Clients.Office.Excel.Functions.SPG(A43, "IQ_PRIMARY_INDUSTRY")</f>
        <v>Regional Banks</v>
      </c>
      <c r="F43" s="11" t="str">
        <f>_xll.SNL.Clients.Office.Excel.Functions.SPG(A43, "NAICS_CODE", "Primary")</f>
        <v>522110 - Commercial Banking</v>
      </c>
      <c r="G43" s="11" t="str">
        <f>_xll.SNL.Clients.Office.Excel.Functions.SPG(A43, "SP_TOPICTAG")</f>
        <v>Consumer Lending; Utility Scale Solar</v>
      </c>
      <c r="H43" s="5">
        <f>_xll.SNL.Clients.Office.Excel.Functions.SPG(A43, "SP_PCT_SHARES_OWNED_ALL_INSTITUTIONS")</f>
        <v>94.09</v>
      </c>
    </row>
    <row r="44" spans="1:8" x14ac:dyDescent="0.3">
      <c r="A44" s="10" t="s">
        <v>1070</v>
      </c>
      <c r="B44" s="11" t="str">
        <f>_xll.SNL.Clients.Office.Excel.Functions.SPG(A44, "IQ_SECTOR")</f>
        <v>Information Technology</v>
      </c>
      <c r="C44" s="11" t="str">
        <f>_xll.SNL.Clients.Office.Excel.Functions.SPG(A44, "IQ_INDUSTRY_GROUP")</f>
        <v>Technology Hardware and Equipment</v>
      </c>
      <c r="D44" s="11" t="str">
        <f>_xll.SNL.Clients.Office.Excel.Functions.SPG(A44, "IQ_INDUSTRY")</f>
        <v>Electronic Equipment, Instruments and Components</v>
      </c>
      <c r="E44" s="11" t="str">
        <f>_xll.SNL.Clients.Office.Excel.Functions.SPG(A44, "IQ_PRIMARY_INDUSTRY")</f>
        <v>Electronic Components</v>
      </c>
      <c r="F44" s="11" t="str">
        <f>_xll.SNL.Clients.Office.Excel.Functions.SPG(A44, "NAICS_CODE", "Primary")</f>
        <v>334419 - Other Electronic Component Manufacturing</v>
      </c>
      <c r="G44" s="11" t="str">
        <f>_xll.SNL.Clients.Office.Excel.Functions.SPG(A44, "SP_TOPICTAG")</f>
        <v>Industrial Automation; Sensors; Smart Building; Process Automation; Network Security; Data Center Technology; 5G</v>
      </c>
      <c r="H44" s="5">
        <f>_xll.SNL.Clients.Office.Excel.Functions.SPG(A44, "SP_PCT_SHARES_OWNED_ALL_INSTITUTIONS")</f>
        <v>103.04</v>
      </c>
    </row>
    <row r="45" spans="1:8" x14ac:dyDescent="0.3">
      <c r="A45" s="10" t="s">
        <v>1071</v>
      </c>
      <c r="B45" s="11" t="str">
        <f>_xll.SNL.Clients.Office.Excel.Functions.SPG(A45, "IQ_SECTOR")</f>
        <v>Consumer Staples</v>
      </c>
      <c r="C45" s="11" t="str">
        <f>_xll.SNL.Clients.Office.Excel.Functions.SPG(A45, "IQ_INDUSTRY_GROUP")</f>
        <v>Household and Personal Products</v>
      </c>
      <c r="D45" s="11" t="str">
        <f>_xll.SNL.Clients.Office.Excel.Functions.SPG(A45, "IQ_INDUSTRY")</f>
        <v>Personal Care Products</v>
      </c>
      <c r="E45" s="11" t="str">
        <f>_xll.SNL.Clients.Office.Excel.Functions.SPG(A45, "IQ_PRIMARY_INDUSTRY")</f>
        <v>Personal Care Products</v>
      </c>
      <c r="F45" s="11" t="str">
        <f>_xll.SNL.Clients.Office.Excel.Functions.SPG(A45, "NAICS_CODE", "Primary")</f>
        <v>339999 - All Other Miscellaneous Manufacturing</v>
      </c>
      <c r="G45" s="11" t="str">
        <f>_xll.SNL.Clients.Office.Excel.Functions.SPG(A45, "SP_TOPICTAG")</f>
        <v>Social Media Marketing; Data Protection; Brand Marketing; Nutraceutical; Content Creation; Alternative Protein</v>
      </c>
      <c r="H45" s="5">
        <f>_xll.SNL.Clients.Office.Excel.Functions.SPG(A45, "SP_PCT_SHARES_OWNED_ALL_INSTITUTIONS")</f>
        <v>95.38</v>
      </c>
    </row>
    <row r="46" spans="1:8" x14ac:dyDescent="0.3">
      <c r="A46" s="10" t="s">
        <v>1072</v>
      </c>
      <c r="B46" s="11" t="str">
        <f>_xll.SNL.Clients.Office.Excel.Functions.SPG(A46, "IQ_SECTOR")</f>
        <v>Materials</v>
      </c>
      <c r="C46" s="11" t="str">
        <f>_xll.SNL.Clients.Office.Excel.Functions.SPG(A46, "IQ_INDUSTRY_GROUP")</f>
        <v>Materials</v>
      </c>
      <c r="D46" s="11" t="str">
        <f>_xll.SNL.Clients.Office.Excel.Functions.SPG(A46, "IQ_INDUSTRY")</f>
        <v>Containers and Packaging</v>
      </c>
      <c r="E46" s="11" t="str">
        <f>_xll.SNL.Clients.Office.Excel.Functions.SPG(A46, "IQ_PRIMARY_INDUSTRY")</f>
        <v>Metal, Glass and Plastic Containers</v>
      </c>
      <c r="F46" s="11" t="str">
        <f>_xll.SNL.Clients.Office.Excel.Functions.SPG(A46, "NAICS_CODE", "Primary")</f>
        <v>3261 - Plastics Product Manufacturing</v>
      </c>
      <c r="G46" s="11" t="str">
        <f>_xll.SNL.Clients.Office.Excel.Functions.SPG(A46, "SP_TOPICTAG")</f>
        <v>Green Consumer Goods</v>
      </c>
      <c r="H46" s="5">
        <f>_xll.SNL.Clients.Office.Excel.Functions.SPG(A46, "SP_PCT_SHARES_OWNED_ALL_INSTITUTIONS")</f>
        <v>99.92</v>
      </c>
    </row>
    <row r="47" spans="1:8" x14ac:dyDescent="0.3">
      <c r="A47" s="10" t="s">
        <v>1073</v>
      </c>
      <c r="B47" s="11" t="str">
        <f>_xll.SNL.Clients.Office.Excel.Functions.SPG(A47, "IQ_SECTOR")</f>
        <v>Information Technology</v>
      </c>
      <c r="C47" s="11" t="str">
        <f>_xll.SNL.Clients.Office.Excel.Functions.SPG(A47, "IQ_INDUSTRY_GROUP")</f>
        <v>Software and Services</v>
      </c>
      <c r="D47" s="11" t="str">
        <f>_xll.SNL.Clients.Office.Excel.Functions.SPG(A47, "IQ_INDUSTRY")</f>
        <v>Software</v>
      </c>
      <c r="E47" s="11" t="str">
        <f>_xll.SNL.Clients.Office.Excel.Functions.SPG(A47, "IQ_PRIMARY_INDUSTRY")</f>
        <v>Application Software</v>
      </c>
      <c r="F47" s="11" t="str">
        <f>_xll.SNL.Clients.Office.Excel.Functions.SPG(A47, "NAICS_CODE", "Primary")</f>
        <v>513210 - Software Publishers</v>
      </c>
      <c r="G47" s="11" t="str">
        <f>_xll.SNL.Clients.Office.Excel.Functions.SPG(A47, "SP_TOPICTAG")</f>
        <v>Anti-Fraud; Invoice Management Software; Software Development; Fintech; Data Protection; Process Automation; Online Payments</v>
      </c>
      <c r="H47" s="5">
        <f>_xll.SNL.Clients.Office.Excel.Functions.SPG(A47, "SP_PCT_SHARES_OWNED_ALL_INSTITUTIONS")</f>
        <v>79.75</v>
      </c>
    </row>
    <row r="48" spans="1:8" x14ac:dyDescent="0.3">
      <c r="A48" s="10" t="s">
        <v>1074</v>
      </c>
      <c r="B48" s="11" t="str">
        <f>_xll.SNL.Clients.Office.Excel.Functions.SPG(A48, "IQ_SECTOR")</f>
        <v>Health Care</v>
      </c>
      <c r="C48" s="11" t="str">
        <f>_xll.SNL.Clients.Office.Excel.Functions.SPG(A48, "IQ_INDUSTRY_GROUP")</f>
        <v>Pharmaceuticals, Biotechnology and Life Sciences</v>
      </c>
      <c r="D48" s="11" t="str">
        <f>_xll.SNL.Clients.Office.Excel.Functions.SPG(A48, "IQ_INDUSTRY")</f>
        <v>Life Sciences Tools and Services</v>
      </c>
      <c r="E48" s="11" t="str">
        <f>_xll.SNL.Clients.Office.Excel.Functions.SPG(A48, "IQ_PRIMARY_INDUSTRY")</f>
        <v>Life Sciences Tools and Services</v>
      </c>
      <c r="F48" s="11" t="str">
        <f>_xll.SNL.Clients.Office.Excel.Functions.SPG(A48, "NAICS_CODE", "Primary")</f>
        <v>334516 - Analytical Laboratory Instrument Manufacturing</v>
      </c>
      <c r="G48" s="11" t="str">
        <f>_xll.SNL.Clients.Office.Excel.Functions.SPG(A48, "SP_TOPICTAG")</f>
        <v>Health Diagnostics; Genetics</v>
      </c>
      <c r="H48" s="5">
        <f>_xll.SNL.Clients.Office.Excel.Functions.SPG(A48, "SP_PCT_SHARES_OWNED_ALL_INSTITUTIONS")</f>
        <v>68.150000000000006</v>
      </c>
    </row>
    <row r="49" spans="1:8" x14ac:dyDescent="0.3">
      <c r="A49" s="10" t="s">
        <v>1075</v>
      </c>
      <c r="B49" s="11" t="str">
        <f>_xll.SNL.Clients.Office.Excel.Functions.SPG(A49, "IQ_SECTOR")</f>
        <v>Health Care</v>
      </c>
      <c r="C49" s="11" t="str">
        <f>_xll.SNL.Clients.Office.Excel.Functions.SPG(A49, "IQ_INDUSTRY_GROUP")</f>
        <v>Pharmaceuticals, Biotechnology and Life Sciences</v>
      </c>
      <c r="D49" s="11" t="str">
        <f>_xll.SNL.Clients.Office.Excel.Functions.SPG(A49, "IQ_INDUSTRY")</f>
        <v>Biotechnology</v>
      </c>
      <c r="E49" s="11" t="str">
        <f>_xll.SNL.Clients.Office.Excel.Functions.SPG(A49, "IQ_PRIMARY_INDUSTRY")</f>
        <v>Biotechnology</v>
      </c>
      <c r="F49" s="11" t="str">
        <f>_xll.SNL.Clients.Office.Excel.Functions.SPG(A49, "NAICS_CODE", "Primary")</f>
        <v>325414 - Biological Product (except Diagnostic) Manufacturing</v>
      </c>
      <c r="G49" s="11" t="str">
        <f>_xll.SNL.Clients.Office.Excel.Functions.SPG(A49, "SP_TOPICTAG")</f>
        <v>Health Diagnostics; Cardiovascular; Genetic Disorder; Hematology; Inflammation; Neurology; Respiratory</v>
      </c>
      <c r="H49" s="5">
        <f>_xll.SNL.Clients.Office.Excel.Functions.SPG(A49, "SP_PCT_SHARES_OWNED_ALL_INSTITUTIONS")</f>
        <v>91.76</v>
      </c>
    </row>
    <row r="50" spans="1:8" x14ac:dyDescent="0.3">
      <c r="A50" s="10" t="s">
        <v>1076</v>
      </c>
      <c r="B50" s="11" t="str">
        <f>_xll.SNL.Clients.Office.Excel.Functions.SPG(A50, "IQ_SECTOR")</f>
        <v>Consumer Staples</v>
      </c>
      <c r="C50" s="11" t="str">
        <f>_xll.SNL.Clients.Office.Excel.Functions.SPG(A50, "IQ_INDUSTRY_GROUP")</f>
        <v>Consumer Staples Distribution and Retail</v>
      </c>
      <c r="D50" s="11" t="str">
        <f>_xll.SNL.Clients.Office.Excel.Functions.SPG(A50, "IQ_INDUSTRY")</f>
        <v>Consumer Staples Distribution and Retail</v>
      </c>
      <c r="E50" s="11" t="str">
        <f>_xll.SNL.Clients.Office.Excel.Functions.SPG(A50, "IQ_PRIMARY_INDUSTRY")</f>
        <v>Consumer Staples Merchandise Retail</v>
      </c>
      <c r="F50" s="11" t="str">
        <f>_xll.SNL.Clients.Office.Excel.Functions.SPG(A50, "NAICS_CODE", "Primary")</f>
        <v>455211 - Warehouse Clubs and Supercenters</v>
      </c>
      <c r="G50" s="11" t="str">
        <f>_xll.SNL.Clients.Office.Excel.Functions.SPG(A50, "SP_TOPICTAG")</f>
        <v>Fast-Moving Consumer Goods; Food Delivery; Customer Relationship Management; Brand Marketing; Online Grocery</v>
      </c>
      <c r="H50" s="5">
        <f>_xll.SNL.Clients.Office.Excel.Functions.SPG(A50, "SP_PCT_SHARES_OWNED_ALL_INSTITUTIONS")</f>
        <v>106.4</v>
      </c>
    </row>
    <row r="51" spans="1:8" x14ac:dyDescent="0.3">
      <c r="A51" s="10" t="s">
        <v>1077</v>
      </c>
      <c r="B51" s="11" t="str">
        <f>_xll.SNL.Clients.Office.Excel.Functions.SPG(A51, "IQ_SECTOR")</f>
        <v>Utilities</v>
      </c>
      <c r="C51" s="11" t="str">
        <f>_xll.SNL.Clients.Office.Excel.Functions.SPG(A51, "IQ_INDUSTRY_GROUP")</f>
        <v>Utilities</v>
      </c>
      <c r="D51" s="11" t="str">
        <f>_xll.SNL.Clients.Office.Excel.Functions.SPG(A51, "IQ_INDUSTRY")</f>
        <v>Multi-Utilities</v>
      </c>
      <c r="E51" s="11" t="str">
        <f>_xll.SNL.Clients.Office.Excel.Functions.SPG(A51, "IQ_PRIMARY_INDUSTRY")</f>
        <v>Multi-Utilities</v>
      </c>
      <c r="F51" s="11" t="str">
        <f>_xll.SNL.Clients.Office.Excel.Functions.SPG(A51, "NAICS_CODE", "Primary")</f>
        <v>2211 - Electric Power Generation, Transmission and Distribution</v>
      </c>
      <c r="G51" s="11" t="str">
        <f>_xll.SNL.Clients.Office.Excel.Functions.SPG(A51, "SP_TOPICTAG")</f>
        <v>Clean Energy; Energy Management; Energy Storage; Mining Technology; Power Grid</v>
      </c>
      <c r="H51" s="5">
        <f>_xll.SNL.Clients.Office.Excel.Functions.SPG(A51, "SP_PCT_SHARES_OWNED_ALL_INSTITUTIONS")</f>
        <v>84.83</v>
      </c>
    </row>
    <row r="52" spans="1:8" x14ac:dyDescent="0.3">
      <c r="A52" s="10" t="s">
        <v>1078</v>
      </c>
      <c r="B52" s="11" t="str">
        <f>_xll.SNL.Clients.Office.Excel.Functions.SPG(A52, "IQ_SECTOR")</f>
        <v>Information Technology</v>
      </c>
      <c r="C52" s="11" t="str">
        <f>_xll.SNL.Clients.Office.Excel.Functions.SPG(A52, "IQ_INDUSTRY_GROUP")</f>
        <v>Software and Services</v>
      </c>
      <c r="D52" s="11" t="str">
        <f>_xll.SNL.Clients.Office.Excel.Functions.SPG(A52, "IQ_INDUSTRY")</f>
        <v>Software</v>
      </c>
      <c r="E52" s="11" t="str">
        <f>_xll.SNL.Clients.Office.Excel.Functions.SPG(A52, "IQ_PRIMARY_INDUSTRY")</f>
        <v>Application Software</v>
      </c>
      <c r="F52" s="11" t="str">
        <f>_xll.SNL.Clients.Office.Excel.Functions.SPG(A52, "NAICS_CODE", "Primary")</f>
        <v>513210 - Software Publishers</v>
      </c>
      <c r="G52" s="11" t="str">
        <f>_xll.SNL.Clients.Office.Excel.Functions.SPG(A52, "SP_TOPICTAG")</f>
        <v>Software Development; Data Integration; Customer Relationship Management; Cloud Infrastructure; Cloud Storage; Process Automation</v>
      </c>
      <c r="H52" s="5">
        <f>_xll.SNL.Clients.Office.Excel.Functions.SPG(A52, "SP_PCT_SHARES_OWNED_ALL_INSTITUTIONS")</f>
        <v>78.459999999999994</v>
      </c>
    </row>
    <row r="53" spans="1:8" x14ac:dyDescent="0.3">
      <c r="A53" s="10" t="s">
        <v>1079</v>
      </c>
      <c r="B53" s="11" t="str">
        <f>_xll.SNL.Clients.Office.Excel.Functions.SPG(A53, "IQ_SECTOR")</f>
        <v>Consumer Discretionary</v>
      </c>
      <c r="C53" s="11" t="str">
        <f>_xll.SNL.Clients.Office.Excel.Functions.SPG(A53, "IQ_INDUSTRY_GROUP")</f>
        <v>Consumer Services</v>
      </c>
      <c r="D53" s="11" t="str">
        <f>_xll.SNL.Clients.Office.Excel.Functions.SPG(A53, "IQ_INDUSTRY")</f>
        <v>Hotels, Restaurants and Leisure</v>
      </c>
      <c r="E53" s="11" t="str">
        <f>_xll.SNL.Clients.Office.Excel.Functions.SPG(A53, "IQ_PRIMARY_INDUSTRY")</f>
        <v>Casinos and Gaming</v>
      </c>
      <c r="F53" s="11" t="str">
        <f>_xll.SNL.Clients.Office.Excel.Functions.SPG(A53, "NAICS_CODE", "Primary")</f>
        <v>713 - Amusement, Gambling, and Recreation Industries</v>
      </c>
      <c r="G53" s="11" t="str">
        <f>_xll.SNL.Clients.Office.Excel.Functions.SPG(A53, "SP_TOPICTAG")</f>
        <v>Entertainment Systems; Video Streaming</v>
      </c>
      <c r="H53" s="5">
        <f>_xll.SNL.Clients.Office.Excel.Functions.SPG(A53, "SP_PCT_SHARES_OWNED_ALL_INSTITUTIONS")</f>
        <v>70.86</v>
      </c>
    </row>
    <row r="54" spans="1:8" x14ac:dyDescent="0.3">
      <c r="A54" s="10" t="s">
        <v>1080</v>
      </c>
      <c r="B54" s="11" t="str">
        <f>_xll.SNL.Clients.Office.Excel.Functions.SPG(A54, "IQ_SECTOR")</f>
        <v>Financials</v>
      </c>
      <c r="C54" s="11" t="str">
        <f>_xll.SNL.Clients.Office.Excel.Functions.SPG(A54, "IQ_INDUSTRY_GROUP")</f>
        <v>Insurance</v>
      </c>
      <c r="D54" s="11" t="str">
        <f>_xll.SNL.Clients.Office.Excel.Functions.SPG(A54, "IQ_INDUSTRY")</f>
        <v>Insurance</v>
      </c>
      <c r="E54" s="11" t="str">
        <f>_xll.SNL.Clients.Office.Excel.Functions.SPG(A54, "IQ_PRIMARY_INDUSTRY")</f>
        <v>Life and Health Insurance</v>
      </c>
      <c r="F54" s="11" t="str">
        <f>_xll.SNL.Clients.Office.Excel.Functions.SPG(A54, "NAICS_CODE", "Primary")</f>
        <v>524113 - Direct Life Insurance Carriers</v>
      </c>
      <c r="G54" s="11" t="str">
        <f>_xll.SNL.Clients.Office.Excel.Functions.SPG(A54, "SP_TOPICTAG")</f>
        <v/>
      </c>
      <c r="H54" s="5">
        <f>_xll.SNL.Clients.Office.Excel.Functions.SPG(A54, "SP_PCT_SHARES_OWNED_ALL_INSTITUTIONS")</f>
        <v>81.31</v>
      </c>
    </row>
    <row r="55" spans="1:8" x14ac:dyDescent="0.3">
      <c r="A55" s="10" t="s">
        <v>1081</v>
      </c>
      <c r="B55" s="11" t="str">
        <f>_xll.SNL.Clients.Office.Excel.Functions.SPG(A55, "IQ_SECTOR")</f>
        <v>Real Estate</v>
      </c>
      <c r="C55" s="11" t="str">
        <f>_xll.SNL.Clients.Office.Excel.Functions.SPG(A55, "IQ_INDUSTRY_GROUP")</f>
        <v>Equity Real Estate Investment Trusts (REITs)</v>
      </c>
      <c r="D55" s="11" t="str">
        <f>_xll.SNL.Clients.Office.Excel.Functions.SPG(A55, "IQ_INDUSTRY")</f>
        <v>Retail REITs</v>
      </c>
      <c r="E55" s="11" t="str">
        <f>_xll.SNL.Clients.Office.Excel.Functions.SPG(A55, "IQ_PRIMARY_INDUSTRY")</f>
        <v>Retail REITs</v>
      </c>
      <c r="F55" s="11" t="str">
        <f>_xll.SNL.Clients.Office.Excel.Functions.SPG(A55, "NAICS_CODE", "Primary")</f>
        <v>531110 - Lessors of Residential Buildings and Dwellings</v>
      </c>
      <c r="G55" s="11" t="str">
        <f>_xll.SNL.Clients.Office.Excel.Functions.SPG(A55, "SP_TOPICTAG")</f>
        <v/>
      </c>
      <c r="H55" s="5">
        <f>_xll.SNL.Clients.Office.Excel.Functions.SPG(A55, "SP_PCT_SHARES_OWNED_ALL_INSTITUTIONS")</f>
        <v>97.84</v>
      </c>
    </row>
    <row r="56" spans="1:8" x14ac:dyDescent="0.3">
      <c r="A56" s="10" t="s">
        <v>1082</v>
      </c>
      <c r="B56" s="11" t="str">
        <f>_xll.SNL.Clients.Office.Excel.Functions.SPG(A56, "IQ_SECTOR")</f>
        <v>Health Care</v>
      </c>
      <c r="C56" s="11" t="str">
        <f>_xll.SNL.Clients.Office.Excel.Functions.SPG(A56, "IQ_INDUSTRY_GROUP")</f>
        <v>Pharmaceuticals, Biotechnology and Life Sciences</v>
      </c>
      <c r="D56" s="11" t="str">
        <f>_xll.SNL.Clients.Office.Excel.Functions.SPG(A56, "IQ_INDUSTRY")</f>
        <v>Life Sciences Tools and Services</v>
      </c>
      <c r="E56" s="11" t="str">
        <f>_xll.SNL.Clients.Office.Excel.Functions.SPG(A56, "IQ_PRIMARY_INDUSTRY")</f>
        <v>Life Sciences Tools and Services</v>
      </c>
      <c r="F56" s="11" t="str">
        <f>_xll.SNL.Clients.Office.Excel.Functions.SPG(A56, "NAICS_CODE", "Primary")</f>
        <v>334516 - Analytical Laboratory Instrument Manufacturing</v>
      </c>
      <c r="G56" s="11" t="str">
        <f>_xll.SNL.Clients.Office.Excel.Functions.SPG(A56, "SP_TOPICTAG")</f>
        <v>Health Diagnostics; Neuroscience; Genetics; Artificial Intelligence; Infectious Diseases; Neurology</v>
      </c>
      <c r="H56" s="5">
        <f>_xll.SNL.Clients.Office.Excel.Functions.SPG(A56, "SP_PCT_SHARES_OWNED_ALL_INSTITUTIONS")</f>
        <v>78.27</v>
      </c>
    </row>
    <row r="57" spans="1:8" x14ac:dyDescent="0.3">
      <c r="A57" s="10" t="s">
        <v>1083</v>
      </c>
      <c r="B57" s="11" t="str">
        <f>_xll.SNL.Clients.Office.Excel.Functions.SPG(A57, "IQ_SECTOR")</f>
        <v>Consumer Discretionary</v>
      </c>
      <c r="C57" s="11" t="str">
        <f>_xll.SNL.Clients.Office.Excel.Functions.SPG(A57, "IQ_INDUSTRY_GROUP")</f>
        <v>Consumer Durables and Apparel</v>
      </c>
      <c r="D57" s="11" t="str">
        <f>_xll.SNL.Clients.Office.Excel.Functions.SPG(A57, "IQ_INDUSTRY")</f>
        <v>Leisure Products</v>
      </c>
      <c r="E57" s="11" t="str">
        <f>_xll.SNL.Clients.Office.Excel.Functions.SPG(A57, "IQ_PRIMARY_INDUSTRY")</f>
        <v>Leisure Products</v>
      </c>
      <c r="F57" s="11" t="str">
        <f>_xll.SNL.Clients.Office.Excel.Functions.SPG(A57, "NAICS_CODE", "Primary")</f>
        <v>33661 - Ship and Boat Building</v>
      </c>
      <c r="G57" s="11" t="str">
        <f>_xll.SNL.Clients.Office.Excel.Functions.SPG(A57, "SP_TOPICTAG")</f>
        <v>Freight Service; Industrial Automation; Marine Transportation</v>
      </c>
      <c r="H57" s="5">
        <f>_xll.SNL.Clients.Office.Excel.Functions.SPG(A57, "SP_PCT_SHARES_OWNED_ALL_INSTITUTIONS")</f>
        <v>102.17</v>
      </c>
    </row>
    <row r="58" spans="1:8" x14ac:dyDescent="0.3">
      <c r="A58" s="10" t="s">
        <v>1084</v>
      </c>
      <c r="B58" s="11" t="str">
        <f>_xll.SNL.Clients.Office.Excel.Functions.SPG(A58, "IQ_SECTOR")</f>
        <v>Consumer Discretionary</v>
      </c>
      <c r="C58" s="11" t="str">
        <f>_xll.SNL.Clients.Office.Excel.Functions.SPG(A58, "IQ_INDUSTRY_GROUP")</f>
        <v>Consumer Discretionary Distribution and Retail</v>
      </c>
      <c r="D58" s="11" t="str">
        <f>_xll.SNL.Clients.Office.Excel.Functions.SPG(A58, "IQ_INDUSTRY")</f>
        <v>Specialty Retail</v>
      </c>
      <c r="E58" s="11" t="str">
        <f>_xll.SNL.Clients.Office.Excel.Functions.SPG(A58, "IQ_PRIMARY_INDUSTRY")</f>
        <v>Apparel Retail</v>
      </c>
      <c r="F58" s="11" t="str">
        <f>_xll.SNL.Clients.Office.Excel.Functions.SPG(A58, "NAICS_CODE", "Primary")</f>
        <v>458 - Clothing, Clothing Accessories, Shoe, and Jewelry Retailers</v>
      </c>
      <c r="G58" s="11" t="str">
        <f>_xll.SNL.Clients.Office.Excel.Functions.SPG(A58, "SP_TOPICTAG")</f>
        <v>Lifestyle; Brand Marketing</v>
      </c>
      <c r="H58" s="5">
        <f>_xll.SNL.Clients.Office.Excel.Functions.SPG(A58, "SP_PCT_SHARES_OWNED_ALL_INSTITUTIONS")</f>
        <v>102.77</v>
      </c>
    </row>
    <row r="59" spans="1:8" x14ac:dyDescent="0.3">
      <c r="A59" s="10" t="s">
        <v>1085</v>
      </c>
      <c r="B59" s="11" t="str">
        <f>_xll.SNL.Clients.Office.Excel.Functions.SPG(A59, "IQ_SECTOR")</f>
        <v>Industrials</v>
      </c>
      <c r="C59" s="11" t="str">
        <f>_xll.SNL.Clients.Office.Excel.Functions.SPG(A59, "IQ_INDUSTRY_GROUP")</f>
        <v>Capital Goods</v>
      </c>
      <c r="D59" s="11" t="str">
        <f>_xll.SNL.Clients.Office.Excel.Functions.SPG(A59, "IQ_INDUSTRY")</f>
        <v>Aerospace and Defense</v>
      </c>
      <c r="E59" s="11" t="str">
        <f>_xll.SNL.Clients.Office.Excel.Functions.SPG(A59, "IQ_PRIMARY_INDUSTRY")</f>
        <v>Aerospace and Defense</v>
      </c>
      <c r="F59" s="11" t="str">
        <f>_xll.SNL.Clients.Office.Excel.Functions.SPG(A59, "NAICS_CODE", "Primary")</f>
        <v>3364 - Aerospace Product and Parts Manufacturing</v>
      </c>
      <c r="G59" s="11" t="str">
        <f>_xll.SNL.Clients.Office.Excel.Functions.SPG(A59, "SP_TOPICTAG")</f>
        <v>Energy Management; Energy Storage; Environmental Engineering; Industrial Automation; Conventional Nuclear</v>
      </c>
      <c r="H59" s="5">
        <f>_xll.SNL.Clients.Office.Excel.Functions.SPG(A59, "SP_PCT_SHARES_OWNED_ALL_INSTITUTIONS")</f>
        <v>93.28</v>
      </c>
    </row>
    <row r="60" spans="1:8" x14ac:dyDescent="0.3">
      <c r="A60" s="10" t="s">
        <v>1086</v>
      </c>
      <c r="B60" s="11" t="str">
        <f>_xll.SNL.Clients.Office.Excel.Functions.SPG(A60, "IQ_SECTOR")</f>
        <v>Materials</v>
      </c>
      <c r="C60" s="11" t="str">
        <f>_xll.SNL.Clients.Office.Excel.Functions.SPG(A60, "IQ_INDUSTRY_GROUP")</f>
        <v>Materials</v>
      </c>
      <c r="D60" s="11" t="str">
        <f>_xll.SNL.Clients.Office.Excel.Functions.SPG(A60, "IQ_INDUSTRY")</f>
        <v>Chemicals</v>
      </c>
      <c r="E60" s="11" t="str">
        <f>_xll.SNL.Clients.Office.Excel.Functions.SPG(A60, "IQ_PRIMARY_INDUSTRY")</f>
        <v>Commodity Chemicals</v>
      </c>
      <c r="F60" s="11" t="str">
        <f>_xll.SNL.Clients.Office.Excel.Functions.SPG(A60, "NAICS_CODE", "Primary")</f>
        <v>3251 - Basic Chemical Manufacturing</v>
      </c>
      <c r="G60" s="11" t="str">
        <f>_xll.SNL.Clients.Office.Excel.Functions.SPG(A60, "SP_TOPICTAG")</f>
        <v>Pollution Control</v>
      </c>
      <c r="H60" s="5">
        <f>_xll.SNL.Clients.Office.Excel.Functions.SPG(A60, "SP_PCT_SHARES_OWNED_ALL_INSTITUTIONS")</f>
        <v>96.1</v>
      </c>
    </row>
    <row r="61" spans="1:8" x14ac:dyDescent="0.3">
      <c r="A61" s="10" t="s">
        <v>1087</v>
      </c>
      <c r="B61" s="11" t="str">
        <f>_xll.SNL.Clients.Office.Excel.Functions.SPG(A61, "IQ_SECTOR")</f>
        <v>Industrials</v>
      </c>
      <c r="C61" s="11" t="str">
        <f>_xll.SNL.Clients.Office.Excel.Functions.SPG(A61, "IQ_INDUSTRY_GROUP")</f>
        <v>Commercial and Professional Services</v>
      </c>
      <c r="D61" s="11" t="str">
        <f>_xll.SNL.Clients.Office.Excel.Functions.SPG(A61, "IQ_INDUSTRY")</f>
        <v>Professional Services</v>
      </c>
      <c r="E61" s="11" t="str">
        <f>_xll.SNL.Clients.Office.Excel.Functions.SPG(A61, "IQ_PRIMARY_INDUSTRY")</f>
        <v>Research and Consulting Services</v>
      </c>
      <c r="F61" s="11" t="str">
        <f>_xll.SNL.Clients.Office.Excel.Functions.SPG(A61, "NAICS_CODE", "Primary")</f>
        <v>54151 - Computer Systems Design and Related Services</v>
      </c>
      <c r="G61" s="11" t="str">
        <f>_xll.SNL.Clients.Office.Excel.Functions.SPG(A61, "SP_TOPICTAG")</f>
        <v>Software Development; Cloud Management; Authentication; Data Protection; Cloud Infrastructure; Cloud Security; Network Security</v>
      </c>
      <c r="H61" s="5">
        <f>_xll.SNL.Clients.Office.Excel.Functions.SPG(A61, "SP_PCT_SHARES_OWNED_ALL_INSTITUTIONS")</f>
        <v>88.91</v>
      </c>
    </row>
    <row r="62" spans="1:8" x14ac:dyDescent="0.3">
      <c r="A62" s="10" t="s">
        <v>1088</v>
      </c>
      <c r="B62" s="11" t="str">
        <f>_xll.SNL.Clients.Office.Excel.Functions.SPG(A62, "IQ_SECTOR")</f>
        <v>Financials</v>
      </c>
      <c r="C62" s="11" t="str">
        <f>_xll.SNL.Clients.Office.Excel.Functions.SPG(A62, "IQ_INDUSTRY_GROUP")</f>
        <v>Banks</v>
      </c>
      <c r="D62" s="11" t="str">
        <f>_xll.SNL.Clients.Office.Excel.Functions.SPG(A62, "IQ_INDUSTRY")</f>
        <v>Banks</v>
      </c>
      <c r="E62" s="11" t="str">
        <f>_xll.SNL.Clients.Office.Excel.Functions.SPG(A62, "IQ_PRIMARY_INDUSTRY")</f>
        <v>Regional Banks</v>
      </c>
      <c r="F62" s="11" t="str">
        <f>_xll.SNL.Clients.Office.Excel.Functions.SPG(A62, "NAICS_CODE", "Primary")</f>
        <v>522110 - Commercial Banking</v>
      </c>
      <c r="G62" s="11" t="str">
        <f>_xll.SNL.Clients.Office.Excel.Functions.SPG(A62, "SP_TOPICTAG")</f>
        <v>Consumer Lending</v>
      </c>
      <c r="H62" s="5">
        <f>_xll.SNL.Clients.Office.Excel.Functions.SPG(A62, "SP_PCT_SHARES_OWNED_ALL_INSTITUTIONS")</f>
        <v>84.05</v>
      </c>
    </row>
    <row r="63" spans="1:8" x14ac:dyDescent="0.3">
      <c r="A63" s="10" t="s">
        <v>1089</v>
      </c>
      <c r="B63" s="11" t="str">
        <f>_xll.SNL.Clients.Office.Excel.Functions.SPG(A63, "IQ_SECTOR")</f>
        <v>Consumer Discretionary</v>
      </c>
      <c r="C63" s="11" t="str">
        <f>_xll.SNL.Clients.Office.Excel.Functions.SPG(A63, "IQ_INDUSTRY_GROUP")</f>
        <v>Consumer Durables and Apparel</v>
      </c>
      <c r="D63" s="11" t="str">
        <f>_xll.SNL.Clients.Office.Excel.Functions.SPG(A63, "IQ_INDUSTRY")</f>
        <v>Textiles, Apparel and Luxury Goods</v>
      </c>
      <c r="E63" s="11" t="str">
        <f>_xll.SNL.Clients.Office.Excel.Functions.SPG(A63, "IQ_PRIMARY_INDUSTRY")</f>
        <v>Apparel, Accessories and Luxury Goods</v>
      </c>
      <c r="F63" s="11" t="str">
        <f>_xll.SNL.Clients.Office.Excel.Functions.SPG(A63, "NAICS_CODE", "Primary")</f>
        <v>315 - Apparel Manufacturing</v>
      </c>
      <c r="G63" s="11" t="str">
        <f>_xll.SNL.Clients.Office.Excel.Functions.SPG(A63, "SP_TOPICTAG")</f>
        <v>Fast-Moving Consumer Goods; Lifestyle; Brand Marketing; Smart Clothing</v>
      </c>
      <c r="H63" s="5">
        <f>_xll.SNL.Clients.Office.Excel.Functions.SPG(A63, "SP_PCT_SHARES_OWNED_ALL_INSTITUTIONS")</f>
        <v>88.53</v>
      </c>
    </row>
    <row r="64" spans="1:8" x14ac:dyDescent="0.3">
      <c r="A64" s="10" t="s">
        <v>1090</v>
      </c>
      <c r="B64" s="11" t="str">
        <f>_xll.SNL.Clients.Office.Excel.Functions.SPG(A64, "IQ_SECTOR")</f>
        <v>Industrials</v>
      </c>
      <c r="C64" s="11" t="str">
        <f>_xll.SNL.Clients.Office.Excel.Functions.SPG(A64, "IQ_INDUSTRY_GROUP")</f>
        <v>Capital Goods</v>
      </c>
      <c r="D64" s="11" t="str">
        <f>_xll.SNL.Clients.Office.Excel.Functions.SPG(A64, "IQ_INDUSTRY")</f>
        <v>Building Products</v>
      </c>
      <c r="E64" s="11" t="str">
        <f>_xll.SNL.Clients.Office.Excel.Functions.SPG(A64, "IQ_PRIMARY_INDUSTRY")</f>
        <v>Building Products</v>
      </c>
      <c r="F64" s="11" t="str">
        <f>_xll.SNL.Clients.Office.Excel.Functions.SPG(A64, "NAICS_CODE", "Primary")</f>
        <v>32412 - Asphalt Paving, Roofing, and Saturated Materials Manufacturing</v>
      </c>
      <c r="G64" s="11" t="str">
        <f>_xll.SNL.Clients.Office.Excel.Functions.SPG(A64, "SP_TOPICTAG")</f>
        <v/>
      </c>
      <c r="H64" s="5">
        <f>_xll.SNL.Clients.Office.Excel.Functions.SPG(A64, "SP_PCT_SHARES_OWNED_ALL_INSTITUTIONS")</f>
        <v>91.71</v>
      </c>
    </row>
    <row r="65" spans="1:8" x14ac:dyDescent="0.3">
      <c r="A65" s="10" t="s">
        <v>1091</v>
      </c>
      <c r="B65" s="11" t="str">
        <f>_xll.SNL.Clients.Office.Excel.Functions.SPG(A65, "IQ_SECTOR")</f>
        <v>Materials</v>
      </c>
      <c r="C65" s="11" t="str">
        <f>_xll.SNL.Clients.Office.Excel.Functions.SPG(A65, "IQ_INDUSTRY_GROUP")</f>
        <v>Materials</v>
      </c>
      <c r="D65" s="11" t="str">
        <f>_xll.SNL.Clients.Office.Excel.Functions.SPG(A65, "IQ_INDUSTRY")</f>
        <v>Metals and Mining</v>
      </c>
      <c r="E65" s="11" t="str">
        <f>_xll.SNL.Clients.Office.Excel.Functions.SPG(A65, "IQ_PRIMARY_INDUSTRY")</f>
        <v>Steel</v>
      </c>
      <c r="F65" s="11" t="str">
        <f>_xll.SNL.Clients.Office.Excel.Functions.SPG(A65, "NAICS_CODE", "Primary")</f>
        <v>331110 - Iron and Steel Mills and Ferroalloy Manufacturing</v>
      </c>
      <c r="G65" s="11" t="str">
        <f>_xll.SNL.Clients.Office.Excel.Functions.SPG(A65, "SP_TOPICTAG")</f>
        <v/>
      </c>
      <c r="H65" s="5">
        <f>_xll.SNL.Clients.Office.Excel.Functions.SPG(A65, "SP_PCT_SHARES_OWNED_ALL_INSTITUTIONS")</f>
        <v>94.16</v>
      </c>
    </row>
    <row r="66" spans="1:8" x14ac:dyDescent="0.3">
      <c r="A66" s="10" t="s">
        <v>1092</v>
      </c>
      <c r="B66" s="11" t="str">
        <f>_xll.SNL.Clients.Office.Excel.Functions.SPG(A66, "IQ_SECTOR")</f>
        <v>Consumer Staples</v>
      </c>
      <c r="C66" s="11" t="str">
        <f>_xll.SNL.Clients.Office.Excel.Functions.SPG(A66, "IQ_INDUSTRY_GROUP")</f>
        <v>Consumer Staples Distribution and Retail</v>
      </c>
      <c r="D66" s="11" t="str">
        <f>_xll.SNL.Clients.Office.Excel.Functions.SPG(A66, "IQ_INDUSTRY")</f>
        <v>Consumer Staples Distribution and Retail</v>
      </c>
      <c r="E66" s="11" t="str">
        <f>_xll.SNL.Clients.Office.Excel.Functions.SPG(A66, "IQ_PRIMARY_INDUSTRY")</f>
        <v>Food Retail</v>
      </c>
      <c r="F66" s="11" t="str">
        <f>_xll.SNL.Clients.Office.Excel.Functions.SPG(A66, "NAICS_CODE", "Primary")</f>
        <v>445131 - Convenience Retailers</v>
      </c>
      <c r="G66" s="11" t="str">
        <f>_xll.SNL.Clients.Office.Excel.Functions.SPG(A66, "SP_TOPICTAG")</f>
        <v>Food Delivery; Online Grocery</v>
      </c>
      <c r="H66" s="5">
        <f>_xll.SNL.Clients.Office.Excel.Functions.SPG(A66, "SP_PCT_SHARES_OWNED_ALL_INSTITUTIONS")</f>
        <v>84.71</v>
      </c>
    </row>
    <row r="67" spans="1:8" x14ac:dyDescent="0.3">
      <c r="A67" s="10" t="s">
        <v>1093</v>
      </c>
      <c r="B67" s="11" t="str">
        <f>_xll.SNL.Clients.Office.Excel.Functions.SPG(A67, "IQ_SECTOR")</f>
        <v>Consumer Staples</v>
      </c>
      <c r="C67" s="11" t="str">
        <f>_xll.SNL.Clients.Office.Excel.Functions.SPG(A67, "IQ_INDUSTRY_GROUP")</f>
        <v>Food, Beverage and Tobacco</v>
      </c>
      <c r="D67" s="11" t="str">
        <f>_xll.SNL.Clients.Office.Excel.Functions.SPG(A67, "IQ_INDUSTRY")</f>
        <v>Beverages</v>
      </c>
      <c r="E67" s="11" t="str">
        <f>_xll.SNL.Clients.Office.Excel.Functions.SPG(A67, "IQ_PRIMARY_INDUSTRY")</f>
        <v>Soft Drinks and Non-alcoholic Beverages</v>
      </c>
      <c r="F67" s="11" t="str">
        <f>_xll.SNL.Clients.Office.Excel.Functions.SPG(A67, "NAICS_CODE", "Primary")</f>
        <v>312111 - Soft Drink Manufacturing</v>
      </c>
      <c r="G67" s="11" t="str">
        <f>_xll.SNL.Clients.Office.Excel.Functions.SPG(A67, "SP_TOPICTAG")</f>
        <v/>
      </c>
      <c r="H67" s="5">
        <f>_xll.SNL.Clients.Office.Excel.Functions.SPG(A67, "SP_PCT_SHARES_OWNED_ALL_INSTITUTIONS")</f>
        <v>65.34</v>
      </c>
    </row>
    <row r="68" spans="1:8" x14ac:dyDescent="0.3">
      <c r="A68" s="10" t="s">
        <v>1094</v>
      </c>
      <c r="B68" s="11" t="str">
        <f>_xll.SNL.Clients.Office.Excel.Functions.SPG(A68, "IQ_SECTOR")</f>
        <v>Energy</v>
      </c>
      <c r="C68" s="11" t="str">
        <f>_xll.SNL.Clients.Office.Excel.Functions.SPG(A68, "IQ_INDUSTRY_GROUP")</f>
        <v>Energy</v>
      </c>
      <c r="D68" s="11" t="str">
        <f>_xll.SNL.Clients.Office.Excel.Functions.SPG(A68, "IQ_INDUSTRY")</f>
        <v>Energy Equipment and Services</v>
      </c>
      <c r="E68" s="11" t="str">
        <f>_xll.SNL.Clients.Office.Excel.Functions.SPG(A68, "IQ_PRIMARY_INDUSTRY")</f>
        <v>Oil and Gas Equipment and Services</v>
      </c>
      <c r="F68" s="11" t="str">
        <f>_xll.SNL.Clients.Office.Excel.Functions.SPG(A68, "NAICS_CODE", "Primary")</f>
        <v>333132 - Oil and Gas Field Machinery and Equipment Manufacturing</v>
      </c>
      <c r="G68" s="11" t="str">
        <f>_xll.SNL.Clients.Office.Excel.Functions.SPG(A68, "SP_TOPICTAG")</f>
        <v>Environmental Consulting; Industrial Automation; Sensors; CleanTech; Process Automation; ClimateTech</v>
      </c>
      <c r="H68" s="5">
        <f>_xll.SNL.Clients.Office.Excel.Functions.SPG(A68, "SP_PCT_SHARES_OWNED_ALL_INSTITUTIONS")</f>
        <v>91.76</v>
      </c>
    </row>
    <row r="69" spans="1:8" x14ac:dyDescent="0.3">
      <c r="A69" s="10" t="s">
        <v>1095</v>
      </c>
      <c r="B69" s="11" t="str">
        <f>_xll.SNL.Clients.Office.Excel.Functions.SPG(A69, "IQ_SECTOR")</f>
        <v>Industrials</v>
      </c>
      <c r="C69" s="11" t="str">
        <f>_xll.SNL.Clients.Office.Excel.Functions.SPG(A69, "IQ_INDUSTRY_GROUP")</f>
        <v>Capital Goods</v>
      </c>
      <c r="D69" s="11" t="str">
        <f>_xll.SNL.Clients.Office.Excel.Functions.SPG(A69, "IQ_INDUSTRY")</f>
        <v>Machinery</v>
      </c>
      <c r="E69" s="11" t="str">
        <f>_xll.SNL.Clients.Office.Excel.Functions.SPG(A69, "IQ_PRIMARY_INDUSTRY")</f>
        <v>Industrial Machinery and Supplies and Components</v>
      </c>
      <c r="F69" s="11" t="str">
        <f>_xll.SNL.Clients.Office.Excel.Functions.SPG(A69, "NAICS_CODE", "Primary")</f>
        <v>332410 - Power Boiler and Heat Exchanger Manufacturing</v>
      </c>
      <c r="G69" s="11" t="str">
        <f>_xll.SNL.Clients.Office.Excel.Functions.SPG(A69, "SP_TOPICTAG")</f>
        <v>Energy Management; Environmental Engineering; ClimateTech</v>
      </c>
      <c r="H69" s="5">
        <f>_xll.SNL.Clients.Office.Excel.Functions.SPG(A69, "SP_PCT_SHARES_OWNED_ALL_INSTITUTIONS")</f>
        <v>123.63</v>
      </c>
    </row>
    <row r="70" spans="1:8" x14ac:dyDescent="0.3">
      <c r="A70" s="10" t="s">
        <v>1096</v>
      </c>
      <c r="B70" s="11" t="str">
        <f>_xll.SNL.Clients.Office.Excel.Functions.SPG(A70, "IQ_SECTOR")</f>
        <v>Health Care</v>
      </c>
      <c r="C70" s="11" t="str">
        <f>_xll.SNL.Clients.Office.Excel.Functions.SPG(A70, "IQ_INDUSTRY_GROUP")</f>
        <v>Health Care Equipment and Services</v>
      </c>
      <c r="D70" s="11" t="str">
        <f>_xll.SNL.Clients.Office.Excel.Functions.SPG(A70, "IQ_INDUSTRY")</f>
        <v>Health Care Providers and Services</v>
      </c>
      <c r="E70" s="11" t="str">
        <f>_xll.SNL.Clients.Office.Excel.Functions.SPG(A70, "IQ_PRIMARY_INDUSTRY")</f>
        <v>Health Care Services</v>
      </c>
      <c r="F70" s="11" t="str">
        <f>_xll.SNL.Clients.Office.Excel.Functions.SPG(A70, "NAICS_CODE", "Primary")</f>
        <v>621610 - Home Health Care Services</v>
      </c>
      <c r="G70" s="11" t="str">
        <f>_xll.SNL.Clients.Office.Excel.Functions.SPG(A70, "SP_TOPICTAG")</f>
        <v>Health Diagnostics; Assisted Living; End-of-Life Planning</v>
      </c>
      <c r="H70" s="5">
        <f>_xll.SNL.Clients.Office.Excel.Functions.SPG(A70, "SP_PCT_SHARES_OWNED_ALL_INSTITUTIONS")</f>
        <v>96.81</v>
      </c>
    </row>
    <row r="71" spans="1:8" x14ac:dyDescent="0.3">
      <c r="A71" s="10" t="s">
        <v>1097</v>
      </c>
      <c r="B71" s="11" t="str">
        <f>_xll.SNL.Clients.Office.Excel.Functions.SPG(A71, "IQ_SECTOR")</f>
        <v>Consumer Discretionary</v>
      </c>
      <c r="C71" s="11" t="str">
        <f>_xll.SNL.Clients.Office.Excel.Functions.SPG(A71, "IQ_INDUSTRY_GROUP")</f>
        <v>Consumer Discretionary Distribution and Retail</v>
      </c>
      <c r="D71" s="11" t="str">
        <f>_xll.SNL.Clients.Office.Excel.Functions.SPG(A71, "IQ_INDUSTRY")</f>
        <v>Specialty Retail</v>
      </c>
      <c r="E71" s="11" t="str">
        <f>_xll.SNL.Clients.Office.Excel.Functions.SPG(A71, "IQ_PRIMARY_INDUSTRY")</f>
        <v>Other Specialty Retail</v>
      </c>
      <c r="F71" s="11" t="str">
        <f>_xll.SNL.Clients.Office.Excel.Functions.SPG(A71, "NAICS_CODE", "Primary")</f>
        <v>456191 - Food (Health) Supplement Retailers</v>
      </c>
      <c r="G71" s="11" t="str">
        <f>_xll.SNL.Clients.Office.Excel.Functions.SPG(A71, "SP_TOPICTAG")</f>
        <v>Online Grocery; Pet Care; Pet Food and Supplies</v>
      </c>
      <c r="H71" s="5">
        <f>_xll.SNL.Clients.Office.Excel.Functions.SPG(A71, "SP_PCT_SHARES_OWNED_ALL_INSTITUTIONS")</f>
        <v>31.98</v>
      </c>
    </row>
    <row r="72" spans="1:8" x14ac:dyDescent="0.3">
      <c r="A72" s="10" t="s">
        <v>1098</v>
      </c>
      <c r="B72" s="11" t="str">
        <f>_xll.SNL.Clients.Office.Excel.Functions.SPG(A72, "IQ_SECTOR")</f>
        <v>Consumer Discretionary</v>
      </c>
      <c r="C72" s="11" t="str">
        <f>_xll.SNL.Clients.Office.Excel.Functions.SPG(A72, "IQ_INDUSTRY_GROUP")</f>
        <v>Consumer Services</v>
      </c>
      <c r="D72" s="11" t="str">
        <f>_xll.SNL.Clients.Office.Excel.Functions.SPG(A72, "IQ_INDUSTRY")</f>
        <v>Hotels, Restaurants and Leisure</v>
      </c>
      <c r="E72" s="11" t="str">
        <f>_xll.SNL.Clients.Office.Excel.Functions.SPG(A72, "IQ_PRIMARY_INDUSTRY")</f>
        <v>Hotels, Resorts and Cruise Lines</v>
      </c>
      <c r="F72" s="11" t="str">
        <f>_xll.SNL.Clients.Office.Excel.Functions.SPG(A72, "NAICS_CODE", "Primary")</f>
        <v>721110 - Hotels (except Casino Hotels) and Motels</v>
      </c>
      <c r="G72" s="11" t="str">
        <f>_xll.SNL.Clients.Office.Excel.Functions.SPG(A72, "SP_TOPICTAG")</f>
        <v>Business Travel; Travel Accommodations; Customer Relationship Management; Brand Marketing; Cloud Infrastructure</v>
      </c>
      <c r="H72" s="5">
        <f>_xll.SNL.Clients.Office.Excel.Functions.SPG(A72, "SP_PCT_SHARES_OWNED_ALL_INSTITUTIONS")</f>
        <v>84.06</v>
      </c>
    </row>
    <row r="73" spans="1:8" x14ac:dyDescent="0.3">
      <c r="A73" s="10" t="s">
        <v>1099</v>
      </c>
      <c r="B73" s="11" t="str">
        <f>_xll.SNL.Clients.Office.Excel.Functions.SPG(A73, "IQ_SECTOR")</f>
        <v>Energy</v>
      </c>
      <c r="C73" s="11" t="str">
        <f>_xll.SNL.Clients.Office.Excel.Functions.SPG(A73, "IQ_INDUSTRY_GROUP")</f>
        <v>Energy</v>
      </c>
      <c r="D73" s="11" t="str">
        <f>_xll.SNL.Clients.Office.Excel.Functions.SPG(A73, "IQ_INDUSTRY")</f>
        <v>Oil, Gas and Consumable Fuels</v>
      </c>
      <c r="E73" s="11" t="str">
        <f>_xll.SNL.Clients.Office.Excel.Functions.SPG(A73, "IQ_PRIMARY_INDUSTRY")</f>
        <v>Oil and Gas Exploration and Production</v>
      </c>
      <c r="F73" s="11" t="str">
        <f>_xll.SNL.Clients.Office.Excel.Functions.SPG(A73, "NAICS_CODE", "Primary")</f>
        <v>2111 - Oil and Gas Extraction</v>
      </c>
      <c r="G73" s="11" t="str">
        <f>_xll.SNL.Clients.Office.Excel.Functions.SPG(A73, "SP_TOPICTAG")</f>
        <v/>
      </c>
      <c r="H73" s="5">
        <f>_xll.SNL.Clients.Office.Excel.Functions.SPG(A73, "SP_PCT_SHARES_OWNED_ALL_INSTITUTIONS")</f>
        <v>90.3</v>
      </c>
    </row>
    <row r="74" spans="1:8" x14ac:dyDescent="0.3">
      <c r="A74" s="10" t="s">
        <v>1100</v>
      </c>
      <c r="B74" s="11" t="str">
        <f>_xll.SNL.Clients.Office.Excel.Functions.SPG(A74, "IQ_SECTOR")</f>
        <v>Consumer Discretionary</v>
      </c>
      <c r="C74" s="11" t="str">
        <f>_xll.SNL.Clients.Office.Excel.Functions.SPG(A74, "IQ_INDUSTRY_GROUP")</f>
        <v>Consumer Services</v>
      </c>
      <c r="D74" s="11" t="str">
        <f>_xll.SNL.Clients.Office.Excel.Functions.SPG(A74, "IQ_INDUSTRY")</f>
        <v>Hotels, Restaurants and Leisure</v>
      </c>
      <c r="E74" s="11" t="str">
        <f>_xll.SNL.Clients.Office.Excel.Functions.SPG(A74, "IQ_PRIMARY_INDUSTRY")</f>
        <v>Casinos and Gaming</v>
      </c>
      <c r="F74" s="11" t="str">
        <f>_xll.SNL.Clients.Office.Excel.Functions.SPG(A74, "NAICS_CODE", "Primary")</f>
        <v>7132 - Gambling Industries</v>
      </c>
      <c r="G74" s="11" t="str">
        <f>_xll.SNL.Clients.Office.Excel.Functions.SPG(A74, "SP_TOPICTAG")</f>
        <v>Entertainment Systems; Video Streaming</v>
      </c>
      <c r="H74" s="5">
        <f>_xll.SNL.Clients.Office.Excel.Functions.SPG(A74, "SP_PCT_SHARES_OWNED_ALL_INSTITUTIONS")</f>
        <v>77.760000000000005</v>
      </c>
    </row>
    <row r="75" spans="1:8" x14ac:dyDescent="0.3">
      <c r="A75" s="10" t="s">
        <v>1101</v>
      </c>
      <c r="B75" s="11" t="str">
        <f>_xll.SNL.Clients.Office.Excel.Functions.SPG(A75, "IQ_SECTOR")</f>
        <v>Information Technology</v>
      </c>
      <c r="C75" s="11" t="str">
        <f>_xll.SNL.Clients.Office.Excel.Functions.SPG(A75, "IQ_INDUSTRY_GROUP")</f>
        <v>Technology Hardware and Equipment</v>
      </c>
      <c r="D75" s="11" t="str">
        <f>_xll.SNL.Clients.Office.Excel.Functions.SPG(A75, "IQ_INDUSTRY")</f>
        <v>Communications Equipment</v>
      </c>
      <c r="E75" s="11" t="str">
        <f>_xll.SNL.Clients.Office.Excel.Functions.SPG(A75, "IQ_PRIMARY_INDUSTRY")</f>
        <v>Communications Equipment</v>
      </c>
      <c r="F75" s="11" t="str">
        <f>_xll.SNL.Clients.Office.Excel.Functions.SPG(A75, "NAICS_CODE", "Primary")</f>
        <v>334290 - Other Communications Equipment Manufacturing</v>
      </c>
      <c r="G75" s="11" t="str">
        <f>_xll.SNL.Clients.Office.Excel.Functions.SPG(A75, "SP_TOPICTAG")</f>
        <v>Network Backbone; Optical Infrastructure; Software Development; Data Integration; Cloud Infrastructure; Network Security; Data Center Technology</v>
      </c>
      <c r="H75" s="5">
        <f>_xll.SNL.Clients.Office.Excel.Functions.SPG(A75, "SP_PCT_SHARES_OWNED_ALL_INSTITUTIONS")</f>
        <v>101.11</v>
      </c>
    </row>
    <row r="76" spans="1:8" x14ac:dyDescent="0.3">
      <c r="A76" s="10" t="s">
        <v>1102</v>
      </c>
      <c r="B76" s="11" t="str">
        <f>_xll.SNL.Clients.Office.Excel.Functions.SPG(A76, "IQ_SECTOR")</f>
        <v>Information Technology</v>
      </c>
      <c r="C76" s="11" t="str">
        <f>_xll.SNL.Clients.Office.Excel.Functions.SPG(A76, "IQ_INDUSTRY_GROUP")</f>
        <v>Semiconductors and Semiconductor Equipment</v>
      </c>
      <c r="D76" s="11" t="str">
        <f>_xll.SNL.Clients.Office.Excel.Functions.SPG(A76, "IQ_INDUSTRY")</f>
        <v>Semiconductors and Semiconductor Equipment</v>
      </c>
      <c r="E76" s="11" t="str">
        <f>_xll.SNL.Clients.Office.Excel.Functions.SPG(A76, "IQ_PRIMARY_INDUSTRY")</f>
        <v>Semiconductors</v>
      </c>
      <c r="F76" s="11" t="str">
        <f>_xll.SNL.Clients.Office.Excel.Functions.SPG(A76, "NAICS_CODE", "Primary")</f>
        <v>334413 - Semiconductor and Related Device Manufacturing</v>
      </c>
      <c r="G76" s="11" t="str">
        <f>_xll.SNL.Clients.Office.Excel.Functions.SPG(A76, "SP_TOPICTAG")</f>
        <v>Computer Vision; Image Recognition; Natural Language Processing; Sensors; Speech Recognition; Machine Learning; Artificial Intelligence</v>
      </c>
      <c r="H76" s="5">
        <f>_xll.SNL.Clients.Office.Excel.Functions.SPG(A76, "SP_PCT_SHARES_OWNED_ALL_INSTITUTIONS")</f>
        <v>95.62</v>
      </c>
    </row>
    <row r="77" spans="1:8" x14ac:dyDescent="0.3">
      <c r="A77" s="10" t="s">
        <v>1103</v>
      </c>
      <c r="B77" s="11" t="str">
        <f>_xll.SNL.Clients.Office.Excel.Functions.SPG(A77, "IQ_SECTOR")</f>
        <v>Energy</v>
      </c>
      <c r="C77" s="11" t="str">
        <f>_xll.SNL.Clients.Office.Excel.Functions.SPG(A77, "IQ_INDUSTRY_GROUP")</f>
        <v>Energy</v>
      </c>
      <c r="D77" s="11" t="str">
        <f>_xll.SNL.Clients.Office.Excel.Functions.SPG(A77, "IQ_INDUSTRY")</f>
        <v>Oil, Gas and Consumable Fuels</v>
      </c>
      <c r="E77" s="11" t="str">
        <f>_xll.SNL.Clients.Office.Excel.Functions.SPG(A77, "IQ_PRIMARY_INDUSTRY")</f>
        <v>Oil and Gas Exploration and Production</v>
      </c>
      <c r="F77" s="11" t="str">
        <f>_xll.SNL.Clients.Office.Excel.Functions.SPG(A77, "NAICS_CODE", "Primary")</f>
        <v>2111 - Oil and Gas Extraction</v>
      </c>
      <c r="G77" s="11" t="str">
        <f>_xll.SNL.Clients.Office.Excel.Functions.SPG(A77, "SP_TOPICTAG")</f>
        <v>Environmental Engineering</v>
      </c>
      <c r="H77" s="5">
        <f>_xll.SNL.Clients.Office.Excel.Functions.SPG(A77, "SP_PCT_SHARES_OWNED_ALL_INSTITUTIONS")</f>
        <v>97.16</v>
      </c>
    </row>
    <row r="78" spans="1:8" x14ac:dyDescent="0.3">
      <c r="A78" s="10" t="s">
        <v>1104</v>
      </c>
      <c r="B78" s="11" t="str">
        <f>_xll.SNL.Clients.Office.Excel.Functions.SPG(A78, "IQ_SECTOR")</f>
        <v>Industrials</v>
      </c>
      <c r="C78" s="11" t="str">
        <f>_xll.SNL.Clients.Office.Excel.Functions.SPG(A78, "IQ_INDUSTRY_GROUP")</f>
        <v>Commercial and Professional Services</v>
      </c>
      <c r="D78" s="11" t="str">
        <f>_xll.SNL.Clients.Office.Excel.Functions.SPG(A78, "IQ_INDUSTRY")</f>
        <v>Commercial Services and Supplies</v>
      </c>
      <c r="E78" s="11" t="str">
        <f>_xll.SNL.Clients.Office.Excel.Functions.SPG(A78, "IQ_PRIMARY_INDUSTRY")</f>
        <v>Environmental and Facilities Services</v>
      </c>
      <c r="F78" s="11" t="str">
        <f>_xll.SNL.Clients.Office.Excel.Functions.SPG(A78, "NAICS_CODE", "Primary")</f>
        <v>562 - Waste Management and Remediation Services</v>
      </c>
      <c r="G78" s="11" t="str">
        <f>_xll.SNL.Clients.Office.Excel.Functions.SPG(A78, "SP_TOPICTAG")</f>
        <v>Environmental Consulting; Environmental Engineering; Disposal and Recycling; Water Purification; CleanTech; Pollution Control</v>
      </c>
      <c r="H78" s="5">
        <f>_xll.SNL.Clients.Office.Excel.Functions.SPG(A78, "SP_PCT_SHARES_OWNED_ALL_INSTITUTIONS")</f>
        <v>91.34</v>
      </c>
    </row>
    <row r="79" spans="1:8" x14ac:dyDescent="0.3">
      <c r="A79" s="10" t="s">
        <v>1105</v>
      </c>
      <c r="B79" s="11" t="str">
        <f>_xll.SNL.Clients.Office.Excel.Functions.SPG(A79, "IQ_SECTOR")</f>
        <v>Materials</v>
      </c>
      <c r="C79" s="11" t="str">
        <f>_xll.SNL.Clients.Office.Excel.Functions.SPG(A79, "IQ_INDUSTRY_GROUP")</f>
        <v>Materials</v>
      </c>
      <c r="D79" s="11" t="str">
        <f>_xll.SNL.Clients.Office.Excel.Functions.SPG(A79, "IQ_INDUSTRY")</f>
        <v>Metals and Mining</v>
      </c>
      <c r="E79" s="11" t="str">
        <f>_xll.SNL.Clients.Office.Excel.Functions.SPG(A79, "IQ_PRIMARY_INDUSTRY")</f>
        <v>Steel</v>
      </c>
      <c r="F79" s="11" t="str">
        <f>_xll.SNL.Clients.Office.Excel.Functions.SPG(A79, "NAICS_CODE", "Primary")</f>
        <v>3312 - Steel Product Manufacturing from Purchased Steel</v>
      </c>
      <c r="G79" s="11" t="str">
        <f>_xll.SNL.Clients.Office.Excel.Functions.SPG(A79, "SP_TOPICTAG")</f>
        <v>Clean Energy; Energy Management; Disposal and Recycling; CleanTech; Pollution Control</v>
      </c>
      <c r="H79" s="5">
        <f>_xll.SNL.Clients.Office.Excel.Functions.SPG(A79, "SP_PCT_SHARES_OWNED_ALL_INSTITUTIONS")</f>
        <v>66.14</v>
      </c>
    </row>
    <row r="80" spans="1:8" x14ac:dyDescent="0.3">
      <c r="A80" s="10" t="s">
        <v>1106</v>
      </c>
      <c r="B80" s="11" t="str">
        <f>_xll.SNL.Clients.Office.Excel.Functions.SPG(A80, "IQ_SECTOR")</f>
        <v>Industrials</v>
      </c>
      <c r="C80" s="11" t="str">
        <f>_xll.SNL.Clients.Office.Excel.Functions.SPG(A80, "IQ_INDUSTRY_GROUP")</f>
        <v>Capital Goods</v>
      </c>
      <c r="D80" s="11" t="str">
        <f>_xll.SNL.Clients.Office.Excel.Functions.SPG(A80, "IQ_INDUSTRY")</f>
        <v>Machinery</v>
      </c>
      <c r="E80" s="11" t="str">
        <f>_xll.SNL.Clients.Office.Excel.Functions.SPG(A80, "IQ_PRIMARY_INDUSTRY")</f>
        <v>Agricultural and Farm Machinery</v>
      </c>
      <c r="F80" s="11" t="str">
        <f>_xll.SNL.Clients.Office.Excel.Functions.SPG(A80, "NAICS_CODE", "Primary")</f>
        <v>333111 - Farm Machinery and Equipment Manufacturing</v>
      </c>
      <c r="G80" s="11" t="str">
        <f>_xll.SNL.Clients.Office.Excel.Functions.SPG(A80, "SP_TOPICTAG")</f>
        <v>Farming; Horticulture; Industrial Automation; Sensors; Process Automation; Artificial Intelligence</v>
      </c>
      <c r="H80" s="5">
        <f>_xll.SNL.Clients.Office.Excel.Functions.SPG(A80, "SP_PCT_SHARES_OWNED_ALL_INSTITUTIONS")</f>
        <v>69.17</v>
      </c>
    </row>
    <row r="81" spans="1:8" x14ac:dyDescent="0.3">
      <c r="A81" s="10" t="s">
        <v>1107</v>
      </c>
      <c r="B81" s="11" t="str">
        <f>_xll.SNL.Clients.Office.Excel.Functions.SPG(A81, "IQ_SECTOR")</f>
        <v>Financials</v>
      </c>
      <c r="C81" s="11" t="str">
        <f>_xll.SNL.Clients.Office.Excel.Functions.SPG(A81, "IQ_INDUSTRY_GROUP")</f>
        <v>Insurance</v>
      </c>
      <c r="D81" s="11" t="str">
        <f>_xll.SNL.Clients.Office.Excel.Functions.SPG(A81, "IQ_INDUSTRY")</f>
        <v>Insurance</v>
      </c>
      <c r="E81" s="11" t="str">
        <f>_xll.SNL.Clients.Office.Excel.Functions.SPG(A81, "IQ_PRIMARY_INDUSTRY")</f>
        <v>Life and Health Insurance</v>
      </c>
      <c r="F81" s="11" t="str">
        <f>_xll.SNL.Clients.Office.Excel.Functions.SPG(A81, "NAICS_CODE", "Primary")</f>
        <v>52411 - Direct Life, Health, and Medical Insurance Carriers</v>
      </c>
      <c r="G81" s="11" t="str">
        <f>_xll.SNL.Clients.Office.Excel.Functions.SPG(A81, "SP_TOPICTAG")</f>
        <v>Employee Benefits</v>
      </c>
      <c r="H81" s="5">
        <f>_xll.SNL.Clients.Office.Excel.Functions.SPG(A81, "SP_PCT_SHARES_OWNED_ALL_INSTITUTIONS")</f>
        <v>96.17</v>
      </c>
    </row>
    <row r="82" spans="1:8" x14ac:dyDescent="0.3">
      <c r="A82" s="10" t="s">
        <v>1108</v>
      </c>
      <c r="B82" s="11" t="str">
        <f>_xll.SNL.Clients.Office.Excel.Functions.SPG(A82, "IQ_SECTOR")</f>
        <v>Energy</v>
      </c>
      <c r="C82" s="11" t="str">
        <f>_xll.SNL.Clients.Office.Excel.Functions.SPG(A82, "IQ_INDUSTRY_GROUP")</f>
        <v>Energy</v>
      </c>
      <c r="D82" s="11" t="str">
        <f>_xll.SNL.Clients.Office.Excel.Functions.SPG(A82, "IQ_INDUSTRY")</f>
        <v>Oil, Gas and Consumable Fuels</v>
      </c>
      <c r="E82" s="11" t="str">
        <f>_xll.SNL.Clients.Office.Excel.Functions.SPG(A82, "IQ_PRIMARY_INDUSTRY")</f>
        <v>Oil and Gas Exploration and Production</v>
      </c>
      <c r="F82" s="11" t="str">
        <f>_xll.SNL.Clients.Office.Excel.Functions.SPG(A82, "NAICS_CODE", "Primary")</f>
        <v>2111 - Oil and Gas Extraction</v>
      </c>
      <c r="G82" s="11" t="str">
        <f>_xll.SNL.Clients.Office.Excel.Functions.SPG(A82, "SP_TOPICTAG")</f>
        <v>Environmental Engineering</v>
      </c>
      <c r="H82" s="5">
        <f>_xll.SNL.Clients.Office.Excel.Functions.SPG(A82, "SP_PCT_SHARES_OWNED_ALL_INSTITUTIONS")</f>
        <v>98.67</v>
      </c>
    </row>
    <row r="83" spans="1:8" x14ac:dyDescent="0.3">
      <c r="A83" s="10" t="s">
        <v>1109</v>
      </c>
      <c r="B83" s="11" t="str">
        <f>_xll.SNL.Clients.Office.Excel.Functions.SPG(A83, "IQ_SECTOR")</f>
        <v>Consumer Staples</v>
      </c>
      <c r="C83" s="11" t="str">
        <f>_xll.SNL.Clients.Office.Excel.Functions.SPG(A83, "IQ_INDUSTRY_GROUP")</f>
        <v>Food, Beverage and Tobacco</v>
      </c>
      <c r="D83" s="11" t="str">
        <f>_xll.SNL.Clients.Office.Excel.Functions.SPG(A83, "IQ_INDUSTRY")</f>
        <v>Beverages</v>
      </c>
      <c r="E83" s="11" t="str">
        <f>_xll.SNL.Clients.Office.Excel.Functions.SPG(A83, "IQ_PRIMARY_INDUSTRY")</f>
        <v>Soft Drinks and Non-alcoholic Beverages</v>
      </c>
      <c r="F83" s="11" t="str">
        <f>_xll.SNL.Clients.Office.Excel.Functions.SPG(A83, "NAICS_CODE", "Primary")</f>
        <v>31211 - Soft Drink and Ice Manufacturing</v>
      </c>
      <c r="G83" s="11" t="str">
        <f>_xll.SNL.Clients.Office.Excel.Functions.SPG(A83, "SP_TOPICTAG")</f>
        <v>Coffee; Green Consumer Goods</v>
      </c>
      <c r="H83" s="5">
        <f>_xll.SNL.Clients.Office.Excel.Functions.SPG(A83, "SP_PCT_SHARES_OWNED_ALL_INSTITUTIONS")</f>
        <v>44.54</v>
      </c>
    </row>
    <row r="84" spans="1:8" x14ac:dyDescent="0.3">
      <c r="A84" s="10" t="s">
        <v>1110</v>
      </c>
      <c r="B84" s="11" t="str">
        <f>_xll.SNL.Clients.Office.Excel.Functions.SPG(A84, "IQ_SECTOR")</f>
        <v>Information Technology</v>
      </c>
      <c r="C84" s="11" t="str">
        <f>_xll.SNL.Clients.Office.Excel.Functions.SPG(A84, "IQ_INDUSTRY_GROUP")</f>
        <v>Technology Hardware and Equipment</v>
      </c>
      <c r="D84" s="11" t="str">
        <f>_xll.SNL.Clients.Office.Excel.Functions.SPG(A84, "IQ_INDUSTRY")</f>
        <v>Electronic Equipment, Instruments and Components</v>
      </c>
      <c r="E84" s="11" t="str">
        <f>_xll.SNL.Clients.Office.Excel.Functions.SPG(A84, "IQ_PRIMARY_INDUSTRY")</f>
        <v>Electronic Equipment and Instruments</v>
      </c>
      <c r="F84" s="11" t="str">
        <f>_xll.SNL.Clients.Office.Excel.Functions.SPG(A84, "NAICS_CODE", "Primary")</f>
        <v>334513 - Instruments and Related Products Manufacturing for Measuring, Displaying, and Controlling Industrial Process Variables</v>
      </c>
      <c r="G84" s="11" t="str">
        <f>_xll.SNL.Clients.Office.Excel.Functions.SPG(A84, "SP_TOPICTAG")</f>
        <v>Computer Vision; Image Recognition; Industrial Automation; Sensors; Machine Learning; Process Automation; Artificial Intelligence</v>
      </c>
      <c r="H84" s="5">
        <f>_xll.SNL.Clients.Office.Excel.Functions.SPG(A84, "SP_PCT_SHARES_OWNED_ALL_INSTITUTIONS")</f>
        <v>90.21</v>
      </c>
    </row>
    <row r="85" spans="1:8" x14ac:dyDescent="0.3">
      <c r="A85" s="10" t="s">
        <v>1111</v>
      </c>
      <c r="B85" s="11" t="str">
        <f>_xll.SNL.Clients.Office.Excel.Functions.SPG(A85, "IQ_SECTOR")</f>
        <v>Information Technology</v>
      </c>
      <c r="C85" s="11" t="str">
        <f>_xll.SNL.Clients.Office.Excel.Functions.SPG(A85, "IQ_INDUSTRY_GROUP")</f>
        <v>Technology Hardware and Equipment</v>
      </c>
      <c r="D85" s="11" t="str">
        <f>_xll.SNL.Clients.Office.Excel.Functions.SPG(A85, "IQ_INDUSTRY")</f>
        <v>Electronic Equipment, Instruments and Components</v>
      </c>
      <c r="E85" s="11" t="str">
        <f>_xll.SNL.Clients.Office.Excel.Functions.SPG(A85, "IQ_PRIMARY_INDUSTRY")</f>
        <v>Electronic Components</v>
      </c>
      <c r="F85" s="11" t="str">
        <f>_xll.SNL.Clients.Office.Excel.Functions.SPG(A85, "NAICS_CODE", "Primary")</f>
        <v>33441 - Semiconductor and Other Electronic Component Manufacturing</v>
      </c>
      <c r="G85" s="11" t="str">
        <f>_xll.SNL.Clients.Office.Excel.Functions.SPG(A85, "SP_TOPICTAG")</f>
        <v>Optical Infrastructure; Industrial Automation; Sensors; 3D Printing; Artificial Intelligence</v>
      </c>
      <c r="H85" s="5">
        <f>_xll.SNL.Clients.Office.Excel.Functions.SPG(A85, "SP_PCT_SHARES_OWNED_ALL_INSTITUTIONS")</f>
        <v>93.84</v>
      </c>
    </row>
    <row r="86" spans="1:8" x14ac:dyDescent="0.3">
      <c r="A86" s="10" t="s">
        <v>1112</v>
      </c>
      <c r="B86" s="11" t="str">
        <f>_xll.SNL.Clients.Office.Excel.Functions.SPG(A86, "IQ_SECTOR")</f>
        <v>Financials</v>
      </c>
      <c r="C86" s="11" t="str">
        <f>_xll.SNL.Clients.Office.Excel.Functions.SPG(A86, "IQ_INDUSTRY_GROUP")</f>
        <v>Banks</v>
      </c>
      <c r="D86" s="11" t="str">
        <f>_xll.SNL.Clients.Office.Excel.Functions.SPG(A86, "IQ_INDUSTRY")</f>
        <v>Banks</v>
      </c>
      <c r="E86" s="11" t="str">
        <f>_xll.SNL.Clients.Office.Excel.Functions.SPG(A86, "IQ_PRIMARY_INDUSTRY")</f>
        <v>Regional Banks</v>
      </c>
      <c r="F86" s="11" t="str">
        <f>_xll.SNL.Clients.Office.Excel.Functions.SPG(A86, "NAICS_CODE", "Primary")</f>
        <v>522110 - Commercial Banking</v>
      </c>
      <c r="G86" s="11" t="str">
        <f>_xll.SNL.Clients.Office.Excel.Functions.SPG(A86, "SP_TOPICTAG")</f>
        <v>Consumer Lending; Banking as a Service</v>
      </c>
      <c r="H86" s="5">
        <f>_xll.SNL.Clients.Office.Excel.Functions.SPG(A86, "SP_PCT_SHARES_OWNED_ALL_INSTITUTIONS")</f>
        <v>94.2</v>
      </c>
    </row>
    <row r="87" spans="1:8" x14ac:dyDescent="0.3">
      <c r="A87" s="10" t="s">
        <v>1113</v>
      </c>
      <c r="B87" s="11" t="str">
        <f>_xll.SNL.Clients.Office.Excel.Functions.SPG(A87, "IQ_SECTOR")</f>
        <v>Consumer Discretionary</v>
      </c>
      <c r="C87" s="11" t="str">
        <f>_xll.SNL.Clients.Office.Excel.Functions.SPG(A87, "IQ_INDUSTRY_GROUP")</f>
        <v>Consumer Durables and Apparel</v>
      </c>
      <c r="D87" s="11" t="str">
        <f>_xll.SNL.Clients.Office.Excel.Functions.SPG(A87, "IQ_INDUSTRY")</f>
        <v>Textiles, Apparel and Luxury Goods</v>
      </c>
      <c r="E87" s="11" t="str">
        <f>_xll.SNL.Clients.Office.Excel.Functions.SPG(A87, "IQ_PRIMARY_INDUSTRY")</f>
        <v>Apparel, Accessories and Luxury Goods</v>
      </c>
      <c r="F87" s="11" t="str">
        <f>_xll.SNL.Clients.Office.Excel.Functions.SPG(A87, "NAICS_CODE", "Primary")</f>
        <v>315 - Apparel Manufacturing</v>
      </c>
      <c r="G87" s="11" t="str">
        <f>_xll.SNL.Clients.Office.Excel.Functions.SPG(A87, "SP_TOPICTAG")</f>
        <v>Fast-Moving Consumer Goods; Lifestyle; Brand Marketing; Smart Clothing</v>
      </c>
      <c r="H87" s="5">
        <f>_xll.SNL.Clients.Office.Excel.Functions.SPG(A87, "SP_PCT_SHARES_OWNED_ALL_INSTITUTIONS")</f>
        <v>50.95</v>
      </c>
    </row>
    <row r="88" spans="1:8" x14ac:dyDescent="0.3">
      <c r="A88" s="10" t="s">
        <v>1114</v>
      </c>
      <c r="B88" s="11" t="str">
        <f>_xll.SNL.Clients.Office.Excel.Functions.SPG(A88, "IQ_SECTOR")</f>
        <v>Financials</v>
      </c>
      <c r="C88" s="11" t="str">
        <f>_xll.SNL.Clients.Office.Excel.Functions.SPG(A88, "IQ_INDUSTRY_GROUP")</f>
        <v>Banks</v>
      </c>
      <c r="D88" s="11" t="str">
        <f>_xll.SNL.Clients.Office.Excel.Functions.SPG(A88, "IQ_INDUSTRY")</f>
        <v>Banks</v>
      </c>
      <c r="E88" s="11" t="str">
        <f>_xll.SNL.Clients.Office.Excel.Functions.SPG(A88, "IQ_PRIMARY_INDUSTRY")</f>
        <v>Diversified Banks</v>
      </c>
      <c r="F88" s="11" t="str">
        <f>_xll.SNL.Clients.Office.Excel.Functions.SPG(A88, "NAICS_CODE", "Primary")</f>
        <v>522110 - Commercial Banking</v>
      </c>
      <c r="G88" s="11" t="str">
        <f>_xll.SNL.Clients.Office.Excel.Functions.SPG(A88, "SP_TOPICTAG")</f>
        <v>Consumer Lending</v>
      </c>
      <c r="H88" s="5">
        <f>_xll.SNL.Clients.Office.Excel.Functions.SPG(A88, "SP_PCT_SHARES_OWNED_ALL_INSTITUTIONS")</f>
        <v>87.14</v>
      </c>
    </row>
    <row r="89" spans="1:8" x14ac:dyDescent="0.3">
      <c r="A89" s="10" t="s">
        <v>1115</v>
      </c>
      <c r="B89" s="11" t="str">
        <f>_xll.SNL.Clients.Office.Excel.Functions.SPG(A89, "IQ_SECTOR")</f>
        <v>Industrials</v>
      </c>
      <c r="C89" s="11" t="str">
        <f>_xll.SNL.Clients.Office.Excel.Functions.SPG(A89, "IQ_INDUSTRY_GROUP")</f>
        <v>Capital Goods</v>
      </c>
      <c r="D89" s="11" t="str">
        <f>_xll.SNL.Clients.Office.Excel.Functions.SPG(A89, "IQ_INDUSTRY")</f>
        <v>Construction and Engineering</v>
      </c>
      <c r="E89" s="11" t="str">
        <f>_xll.SNL.Clients.Office.Excel.Functions.SPG(A89, "IQ_PRIMARY_INDUSTRY")</f>
        <v>Construction and Engineering</v>
      </c>
      <c r="F89" s="11" t="str">
        <f>_xll.SNL.Clients.Office.Excel.Functions.SPG(A89, "NAICS_CODE", "Primary")</f>
        <v>238 - Specialty Trade Contractors</v>
      </c>
      <c r="G89" s="11" t="str">
        <f>_xll.SNL.Clients.Office.Excel.Functions.SPG(A89, "SP_TOPICTAG")</f>
        <v>Home Improvement; Industrial Automation; Sensors; Smart Building; Contract Management Software; Process Automation</v>
      </c>
      <c r="H89" s="5">
        <f>_xll.SNL.Clients.Office.Excel.Functions.SPG(A89, "SP_PCT_SHARES_OWNED_ALL_INSTITUTIONS")</f>
        <v>92.9</v>
      </c>
    </row>
    <row r="90" spans="1:8" x14ac:dyDescent="0.3">
      <c r="A90" s="10" t="s">
        <v>1116</v>
      </c>
      <c r="B90" s="11" t="str">
        <f>_xll.SNL.Clients.Office.Excel.Functions.SPG(A90, "IQ_SECTOR")</f>
        <v>Financials</v>
      </c>
      <c r="C90" s="11" t="str">
        <f>_xll.SNL.Clients.Office.Excel.Functions.SPG(A90, "IQ_INDUSTRY_GROUP")</f>
        <v>Banks</v>
      </c>
      <c r="D90" s="11" t="str">
        <f>_xll.SNL.Clients.Office.Excel.Functions.SPG(A90, "IQ_INDUSTRY")</f>
        <v>Banks</v>
      </c>
      <c r="E90" s="11" t="str">
        <f>_xll.SNL.Clients.Office.Excel.Functions.SPG(A90, "IQ_PRIMARY_INDUSTRY")</f>
        <v>Regional Banks</v>
      </c>
      <c r="F90" s="11" t="str">
        <f>_xll.SNL.Clients.Office.Excel.Functions.SPG(A90, "NAICS_CODE", "Primary")</f>
        <v>522110 - Commercial Banking</v>
      </c>
      <c r="G90" s="11" t="str">
        <f>_xll.SNL.Clients.Office.Excel.Functions.SPG(A90, "SP_TOPICTAG")</f>
        <v>Consumer Lending</v>
      </c>
      <c r="H90" s="5">
        <f>_xll.SNL.Clients.Office.Excel.Functions.SPG(A90, "SP_PCT_SHARES_OWNED_ALL_INSTITUTIONS")</f>
        <v>70.94</v>
      </c>
    </row>
    <row r="91" spans="1:8" x14ac:dyDescent="0.3">
      <c r="A91" s="10" t="s">
        <v>1117</v>
      </c>
      <c r="B91" s="11" t="str">
        <f>_xll.SNL.Clients.Office.Excel.Functions.SPG(A91, "IQ_SECTOR")</f>
        <v>Materials</v>
      </c>
      <c r="C91" s="11" t="str">
        <f>_xll.SNL.Clients.Office.Excel.Functions.SPG(A91, "IQ_INDUSTRY_GROUP")</f>
        <v>Materials</v>
      </c>
      <c r="D91" s="11" t="str">
        <f>_xll.SNL.Clients.Office.Excel.Functions.SPG(A91, "IQ_INDUSTRY")</f>
        <v>Metals and Mining</v>
      </c>
      <c r="E91" s="11" t="str">
        <f>_xll.SNL.Clients.Office.Excel.Functions.SPG(A91, "IQ_PRIMARY_INDUSTRY")</f>
        <v>Steel</v>
      </c>
      <c r="F91" s="11" t="str">
        <f>_xll.SNL.Clients.Office.Excel.Functions.SPG(A91, "NAICS_CODE", "Primary")</f>
        <v>3312 - Steel Product Manufacturing from Purchased Steel</v>
      </c>
      <c r="G91" s="11" t="str">
        <f>_xll.SNL.Clients.Office.Excel.Functions.SPG(A91, "SP_TOPICTAG")</f>
        <v>Environmental Engineering; Industrial Automation; Disposal and Recycling</v>
      </c>
      <c r="H91" s="5">
        <f>_xll.SNL.Clients.Office.Excel.Functions.SPG(A91, "SP_PCT_SHARES_OWNED_ALL_INSTITUTIONS")</f>
        <v>89.78</v>
      </c>
    </row>
    <row r="92" spans="1:8" x14ac:dyDescent="0.3">
      <c r="A92" s="10" t="s">
        <v>1118</v>
      </c>
      <c r="B92" s="11" t="str">
        <f>_xll.SNL.Clients.Office.Excel.Functions.SPG(A92, "IQ_SECTOR")</f>
        <v>Information Technology</v>
      </c>
      <c r="C92" s="11" t="str">
        <f>_xll.SNL.Clients.Office.Excel.Functions.SPG(A92, "IQ_INDUSTRY_GROUP")</f>
        <v>Software and Services</v>
      </c>
      <c r="D92" s="11" t="str">
        <f>_xll.SNL.Clients.Office.Excel.Functions.SPG(A92, "IQ_INDUSTRY")</f>
        <v>Software</v>
      </c>
      <c r="E92" s="11" t="str">
        <f>_xll.SNL.Clients.Office.Excel.Functions.SPG(A92, "IQ_PRIMARY_INDUSTRY")</f>
        <v>Systems Software</v>
      </c>
      <c r="F92" s="11" t="str">
        <f>_xll.SNL.Clients.Office.Excel.Functions.SPG(A92, "NAICS_CODE", "Primary")</f>
        <v>513210 - Software Publishers</v>
      </c>
      <c r="G92" s="11" t="str">
        <f>_xll.SNL.Clients.Office.Excel.Functions.SPG(A92, "SP_TOPICTAG")</f>
        <v>Cloud Management; Backup and Recovery; Data Protection; Cloud Data Services; Cloud Infrastructure; Cloud Security; Cloud Storage</v>
      </c>
      <c r="H92" s="5">
        <f>_xll.SNL.Clients.Office.Excel.Functions.SPG(A92, "SP_PCT_SHARES_OWNED_ALL_INSTITUTIONS")</f>
        <v>96.33</v>
      </c>
    </row>
    <row r="93" spans="1:8" x14ac:dyDescent="0.3">
      <c r="A93" s="10" t="s">
        <v>1119</v>
      </c>
      <c r="B93" s="11" t="str">
        <f>_xll.SNL.Clients.Office.Excel.Functions.SPG(A93, "IQ_SECTOR")</f>
        <v>Industrials</v>
      </c>
      <c r="C93" s="11" t="str">
        <f>_xll.SNL.Clients.Office.Excel.Functions.SPG(A93, "IQ_INDUSTRY_GROUP")</f>
        <v>Commercial and Professional Services</v>
      </c>
      <c r="D93" s="11" t="str">
        <f>_xll.SNL.Clients.Office.Excel.Functions.SPG(A93, "IQ_INDUSTRY")</f>
        <v>Professional Services</v>
      </c>
      <c r="E93" s="11" t="str">
        <f>_xll.SNL.Clients.Office.Excel.Functions.SPG(A93, "IQ_PRIMARY_INDUSTRY")</f>
        <v>Data Processing and Outsourced Services</v>
      </c>
      <c r="F93" s="11" t="str">
        <f>_xll.SNL.Clients.Office.Excel.Functions.SPG(A93, "NAICS_CODE", "Primary")</f>
        <v>518210 - Computing Infrastructure Providers, Data Processing, Web Hosting, and Related Services</v>
      </c>
      <c r="G93" s="11" t="str">
        <f>_xll.SNL.Clients.Office.Excel.Functions.SPG(A93, "SP_TOPICTAG")</f>
        <v>Data Integration; Customer Relationship Management; Customer Analytics; Text Analytics; Data Protection; Process Automation; Artificial Intelligence</v>
      </c>
      <c r="H93" s="5">
        <f>_xll.SNL.Clients.Office.Excel.Functions.SPG(A93, "SP_PCT_SHARES_OWNED_ALL_INSTITUTIONS")</f>
        <v>59.54</v>
      </c>
    </row>
    <row r="94" spans="1:8" x14ac:dyDescent="0.3">
      <c r="A94" s="10" t="s">
        <v>1120</v>
      </c>
      <c r="B94" s="11" t="str">
        <f>_xll.SNL.Clients.Office.Excel.Functions.SPG(A94, "IQ_SECTOR")</f>
        <v>Real Estate</v>
      </c>
      <c r="C94" s="11" t="str">
        <f>_xll.SNL.Clients.Office.Excel.Functions.SPG(A94, "IQ_INDUSTRY_GROUP")</f>
        <v>Equity Real Estate Investment Trusts (REITs)</v>
      </c>
      <c r="D94" s="11" t="str">
        <f>_xll.SNL.Clients.Office.Excel.Functions.SPG(A94, "IQ_INDUSTRY")</f>
        <v>Office REITs</v>
      </c>
      <c r="E94" s="11" t="str">
        <f>_xll.SNL.Clients.Office.Excel.Functions.SPG(A94, "IQ_PRIMARY_INDUSTRY")</f>
        <v>Office REITs</v>
      </c>
      <c r="F94" s="11" t="str">
        <f>_xll.SNL.Clients.Office.Excel.Functions.SPG(A94, "NAICS_CODE", "Primary")</f>
        <v>531110 - Lessors of Residential Buildings and Dwellings</v>
      </c>
      <c r="G94" s="11" t="str">
        <f>_xll.SNL.Clients.Office.Excel.Functions.SPG(A94, "SP_TOPICTAG")</f>
        <v/>
      </c>
      <c r="H94" s="5">
        <f>_xll.SNL.Clients.Office.Excel.Functions.SPG(A94, "SP_PCT_SHARES_OWNED_ALL_INSTITUTIONS")</f>
        <v>104.42</v>
      </c>
    </row>
    <row r="95" spans="1:8" x14ac:dyDescent="0.3">
      <c r="A95" s="10" t="s">
        <v>1121</v>
      </c>
      <c r="B95" s="11" t="str">
        <f>_xll.SNL.Clients.Office.Excel.Functions.SPG(A95, "IQ_SECTOR")</f>
        <v>Industrials</v>
      </c>
      <c r="C95" s="11" t="str">
        <f>_xll.SNL.Clients.Office.Excel.Functions.SPG(A95, "IQ_INDUSTRY_GROUP")</f>
        <v>Capital Goods</v>
      </c>
      <c r="D95" s="11" t="str">
        <f>_xll.SNL.Clients.Office.Excel.Functions.SPG(A95, "IQ_INDUSTRY")</f>
        <v>Trading Companies and Distributors</v>
      </c>
      <c r="E95" s="11" t="str">
        <f>_xll.SNL.Clients.Office.Excel.Functions.SPG(A95, "IQ_PRIMARY_INDUSTRY")</f>
        <v>Trading Companies and Distributors</v>
      </c>
      <c r="F95" s="11" t="str">
        <f>_xll.SNL.Clients.Office.Excel.Functions.SPG(A95, "NAICS_CODE", "Primary")</f>
        <v>4237 - Hardware, and Plumbing and Heating Equipment and Supplies Merchant Wholesalers</v>
      </c>
      <c r="G95" s="11" t="str">
        <f>_xll.SNL.Clients.Office.Excel.Functions.SPG(A95, "SP_TOPICTAG")</f>
        <v>Environmental Engineering; Industrial Automation; Sensors; Smart Building; Water Purification</v>
      </c>
      <c r="H95" s="5">
        <f>_xll.SNL.Clients.Office.Excel.Functions.SPG(A95, "SP_PCT_SHARES_OWNED_ALL_INSTITUTIONS")</f>
        <v>96.23</v>
      </c>
    </row>
    <row r="96" spans="1:8" x14ac:dyDescent="0.3">
      <c r="A96" s="10" t="s">
        <v>1122</v>
      </c>
      <c r="B96" s="11" t="str">
        <f>_xll.SNL.Clients.Office.Excel.Functions.SPG(A96, "IQ_SECTOR")</f>
        <v>Consumer Staples</v>
      </c>
      <c r="C96" s="11" t="str">
        <f>_xll.SNL.Clients.Office.Excel.Functions.SPG(A96, "IQ_INDUSTRY_GROUP")</f>
        <v>Household and Personal Products</v>
      </c>
      <c r="D96" s="11" t="str">
        <f>_xll.SNL.Clients.Office.Excel.Functions.SPG(A96, "IQ_INDUSTRY")</f>
        <v>Personal Care Products</v>
      </c>
      <c r="E96" s="11" t="str">
        <f>_xll.SNL.Clients.Office.Excel.Functions.SPG(A96, "IQ_PRIMARY_INDUSTRY")</f>
        <v>Personal Care Products</v>
      </c>
      <c r="F96" s="11" t="str">
        <f>_xll.SNL.Clients.Office.Excel.Functions.SPG(A96, "NAICS_CODE", "Primary")</f>
        <v>325620 - Toilet Preparation Manufacturing</v>
      </c>
      <c r="G96" s="11" t="str">
        <f>_xll.SNL.Clients.Office.Excel.Functions.SPG(A96, "SP_TOPICTAG")</f>
        <v>Consumer Research; Lifestyle; Social Media Advertising; Social Media Marketing; Brand Marketing</v>
      </c>
      <c r="H96" s="5">
        <f>_xll.SNL.Clients.Office.Excel.Functions.SPG(A96, "SP_PCT_SHARES_OWNED_ALL_INSTITUTIONS")</f>
        <v>40.46</v>
      </c>
    </row>
    <row r="97" spans="1:8" x14ac:dyDescent="0.3">
      <c r="A97" s="10" t="s">
        <v>1123</v>
      </c>
      <c r="B97" s="11" t="str">
        <f>_xll.SNL.Clients.Office.Excel.Functions.SPG(A97, "IQ_SECTOR")</f>
        <v>Real Estate</v>
      </c>
      <c r="C97" s="11" t="str">
        <f>_xll.SNL.Clients.Office.Excel.Functions.SPG(A97, "IQ_INDUSTRY_GROUP")</f>
        <v>Equity Real Estate Investment Trusts (REITs)</v>
      </c>
      <c r="D97" s="11" t="str">
        <f>_xll.SNL.Clients.Office.Excel.Functions.SPG(A97, "IQ_INDUSTRY")</f>
        <v>Office REITs</v>
      </c>
      <c r="E97" s="11" t="str">
        <f>_xll.SNL.Clients.Office.Excel.Functions.SPG(A97, "IQ_PRIMARY_INDUSTRY")</f>
        <v>Office REITs</v>
      </c>
      <c r="F97" s="11" t="str">
        <f>_xll.SNL.Clients.Office.Excel.Functions.SPG(A97, "NAICS_CODE", "Primary")</f>
        <v>531110 - Lessors of Residential Buildings and Dwellings</v>
      </c>
      <c r="G97" s="11" t="str">
        <f>_xll.SNL.Clients.Office.Excel.Functions.SPG(A97, "SP_TOPICTAG")</f>
        <v/>
      </c>
      <c r="H97" s="5">
        <f>_xll.SNL.Clients.Office.Excel.Functions.SPG(A97, "SP_PCT_SHARES_OWNED_ALL_INSTITUTIONS")</f>
        <v>87.1</v>
      </c>
    </row>
    <row r="98" spans="1:8" x14ac:dyDescent="0.3">
      <c r="A98" s="10" t="s">
        <v>1124</v>
      </c>
      <c r="B98" s="11" t="str">
        <f>_xll.SNL.Clients.Office.Excel.Functions.SPG(A98, "IQ_SECTOR")</f>
        <v>Industrials</v>
      </c>
      <c r="C98" s="11" t="str">
        <f>_xll.SNL.Clients.Office.Excel.Functions.SPG(A98, "IQ_INDUSTRY_GROUP")</f>
        <v>Capital Goods</v>
      </c>
      <c r="D98" s="11" t="str">
        <f>_xll.SNL.Clients.Office.Excel.Functions.SPG(A98, "IQ_INDUSTRY")</f>
        <v>Machinery</v>
      </c>
      <c r="E98" s="11" t="str">
        <f>_xll.SNL.Clients.Office.Excel.Functions.SPG(A98, "IQ_PRIMARY_INDUSTRY")</f>
        <v>Industrial Machinery and Supplies and Components</v>
      </c>
      <c r="F98" s="11" t="str">
        <f>_xll.SNL.Clients.Office.Excel.Functions.SPG(A98, "NAICS_CODE", "Primary")</f>
        <v>333310 - Commercial and Service Industry Machinery Manufacturing</v>
      </c>
      <c r="G98" s="11" t="str">
        <f>_xll.SNL.Clients.Office.Excel.Functions.SPG(A98, "SP_TOPICTAG")</f>
        <v>Environmental Engineering; Industrial Automation; Sensors; Process Automation; ClimateTech</v>
      </c>
      <c r="H98" s="5">
        <f>_xll.SNL.Clients.Office.Excel.Functions.SPG(A98, "SP_PCT_SHARES_OWNED_ALL_INSTITUTIONS")</f>
        <v>73.31</v>
      </c>
    </row>
    <row r="99" spans="1:8" x14ac:dyDescent="0.3">
      <c r="A99" s="10" t="s">
        <v>1125</v>
      </c>
      <c r="B99" s="11" t="str">
        <f>_xll.SNL.Clients.Office.Excel.Functions.SPG(A99, "IQ_SECTOR")</f>
        <v>Information Technology</v>
      </c>
      <c r="C99" s="11" t="str">
        <f>_xll.SNL.Clients.Office.Excel.Functions.SPG(A99, "IQ_INDUSTRY_GROUP")</f>
        <v>Technology Hardware and Equipment</v>
      </c>
      <c r="D99" s="11" t="str">
        <f>_xll.SNL.Clients.Office.Excel.Functions.SPG(A99, "IQ_INDUSTRY")</f>
        <v>Electronic Equipment, Instruments and Components</v>
      </c>
      <c r="E99" s="11" t="str">
        <f>_xll.SNL.Clients.Office.Excel.Functions.SPG(A99, "IQ_PRIMARY_INDUSTRY")</f>
        <v>Electronic Equipment and Instruments</v>
      </c>
      <c r="F99" s="11" t="str">
        <f>_xll.SNL.Clients.Office.Excel.Functions.SPG(A99, "NAICS_CODE", "Primary")</f>
        <v>33451 - Navigational, Measuring, Electromedical, and Control Instruments Manufacturing</v>
      </c>
      <c r="G99" s="11" t="str">
        <f>_xll.SNL.Clients.Office.Excel.Functions.SPG(A99, "SP_TOPICTAG")</f>
        <v>Authentication; Data Protection; Process Automation; Security Management; Online Payments</v>
      </c>
      <c r="H99" s="5">
        <f>_xll.SNL.Clients.Office.Excel.Functions.SPG(A99, "SP_PCT_SHARES_OWNED_ALL_INSTITUTIONS")</f>
        <v>97.56</v>
      </c>
    </row>
    <row r="100" spans="1:8" x14ac:dyDescent="0.3">
      <c r="A100" s="10" t="s">
        <v>1126</v>
      </c>
      <c r="B100" s="11" t="str">
        <f>_xll.SNL.Clients.Office.Excel.Functions.SPG(A100, "IQ_SECTOR")</f>
        <v>Consumer Discretionary</v>
      </c>
      <c r="C100" s="11" t="str">
        <f>_xll.SNL.Clients.Office.Excel.Functions.SPG(A100, "IQ_INDUSTRY_GROUP")</f>
        <v>Consumer Durables and Apparel</v>
      </c>
      <c r="D100" s="11" t="str">
        <f>_xll.SNL.Clients.Office.Excel.Functions.SPG(A100, "IQ_INDUSTRY")</f>
        <v>Textiles, Apparel and Luxury Goods</v>
      </c>
      <c r="E100" s="11" t="str">
        <f>_xll.SNL.Clients.Office.Excel.Functions.SPG(A100, "IQ_PRIMARY_INDUSTRY")</f>
        <v>Footwear</v>
      </c>
      <c r="F100" s="11" t="str">
        <f>_xll.SNL.Clients.Office.Excel.Functions.SPG(A100, "NAICS_CODE", "Primary")</f>
        <v>316210 - Footwear Manufacturing</v>
      </c>
      <c r="G100" s="11" t="str">
        <f>_xll.SNL.Clients.Office.Excel.Functions.SPG(A100, "SP_TOPICTAG")</f>
        <v>Lifestyle</v>
      </c>
      <c r="H100" s="5">
        <f>_xll.SNL.Clients.Office.Excel.Functions.SPG(A100, "SP_PCT_SHARES_OWNED_ALL_INSTITUTIONS")</f>
        <v>95.58</v>
      </c>
    </row>
    <row r="101" spans="1:8" x14ac:dyDescent="0.3">
      <c r="A101" s="10" t="s">
        <v>1127</v>
      </c>
      <c r="B101" s="11" t="str">
        <f>_xll.SNL.Clients.Office.Excel.Functions.SPG(A101, "IQ_SECTOR")</f>
        <v>Materials</v>
      </c>
      <c r="C101" s="11" t="str">
        <f>_xll.SNL.Clients.Office.Excel.Functions.SPG(A101, "IQ_INDUSTRY_GROUP")</f>
        <v>Materials</v>
      </c>
      <c r="D101" s="11" t="str">
        <f>_xll.SNL.Clients.Office.Excel.Functions.SPG(A101, "IQ_INDUSTRY")</f>
        <v>Containers and Packaging</v>
      </c>
      <c r="E101" s="11" t="str">
        <f>_xll.SNL.Clients.Office.Excel.Functions.SPG(A101, "IQ_PRIMARY_INDUSTRY")</f>
        <v>Metal, Glass and Plastic Containers</v>
      </c>
      <c r="F101" s="11" t="str">
        <f>_xll.SNL.Clients.Office.Excel.Functions.SPG(A101, "NAICS_CODE", "Primary")</f>
        <v>332439 - Other Metal Container Manufacturing</v>
      </c>
      <c r="G101" s="11" t="str">
        <f>_xll.SNL.Clients.Office.Excel.Functions.SPG(A101, "SP_TOPICTAG")</f>
        <v>Packaging Services</v>
      </c>
      <c r="H101" s="5">
        <f>_xll.SNL.Clients.Office.Excel.Functions.SPG(A101, "SP_PCT_SHARES_OWNED_ALL_INSTITUTIONS")</f>
        <v>99.85</v>
      </c>
    </row>
    <row r="102" spans="1:8" x14ac:dyDescent="0.3">
      <c r="A102" s="10" t="s">
        <v>1128</v>
      </c>
      <c r="B102" s="11" t="str">
        <f>_xll.SNL.Clients.Office.Excel.Functions.SPG(A102, "IQ_SECTOR")</f>
        <v>Real Estate</v>
      </c>
      <c r="C102" s="11" t="str">
        <f>_xll.SNL.Clients.Office.Excel.Functions.SPG(A102, "IQ_INDUSTRY_GROUP")</f>
        <v>Equity Real Estate Investment Trusts (REITs)</v>
      </c>
      <c r="D102" s="11" t="str">
        <f>_xll.SNL.Clients.Office.Excel.Functions.SPG(A102, "IQ_INDUSTRY")</f>
        <v>Specialized REITs</v>
      </c>
      <c r="E102" s="11" t="str">
        <f>_xll.SNL.Clients.Office.Excel.Functions.SPG(A102, "IQ_PRIMARY_INDUSTRY")</f>
        <v>Self-Storage REITs</v>
      </c>
      <c r="F102" s="11" t="str">
        <f>_xll.SNL.Clients.Office.Excel.Functions.SPG(A102, "NAICS_CODE", "Primary")</f>
        <v>531110 - Lessors of Residential Buildings and Dwellings</v>
      </c>
      <c r="G102" s="11" t="str">
        <f>_xll.SNL.Clients.Office.Excel.Functions.SPG(A102, "SP_TOPICTAG")</f>
        <v/>
      </c>
      <c r="H102" s="5">
        <f>_xll.SNL.Clients.Office.Excel.Functions.SPG(A102, "SP_PCT_SHARES_OWNED_ALL_INSTITUTIONS")</f>
        <v>98.42</v>
      </c>
    </row>
    <row r="103" spans="1:8" x14ac:dyDescent="0.3">
      <c r="A103" s="10" t="s">
        <v>1129</v>
      </c>
      <c r="B103" s="11" t="str">
        <f>_xll.SNL.Clients.Office.Excel.Functions.SPG(A103, "IQ_SECTOR")</f>
        <v>Financials</v>
      </c>
      <c r="C103" s="11" t="str">
        <f>_xll.SNL.Clients.Office.Excel.Functions.SPG(A103, "IQ_INDUSTRY_GROUP")</f>
        <v>Banks</v>
      </c>
      <c r="D103" s="11" t="str">
        <f>_xll.SNL.Clients.Office.Excel.Functions.SPG(A103, "IQ_INDUSTRY")</f>
        <v>Banks</v>
      </c>
      <c r="E103" s="11" t="str">
        <f>_xll.SNL.Clients.Office.Excel.Functions.SPG(A103, "IQ_PRIMARY_INDUSTRY")</f>
        <v>Regional Banks</v>
      </c>
      <c r="F103" s="11" t="str">
        <f>_xll.SNL.Clients.Office.Excel.Functions.SPG(A103, "NAICS_CODE", "Primary")</f>
        <v>522110 - Commercial Banking</v>
      </c>
      <c r="G103" s="11" t="str">
        <f>_xll.SNL.Clients.Office.Excel.Functions.SPG(A103, "SP_TOPICTAG")</f>
        <v>Consumer Lending; Digital Brokerage</v>
      </c>
      <c r="H103" s="5">
        <f>_xll.SNL.Clients.Office.Excel.Functions.SPG(A103, "SP_PCT_SHARES_OWNED_ALL_INSTITUTIONS")</f>
        <v>89.99</v>
      </c>
    </row>
    <row r="104" spans="1:8" x14ac:dyDescent="0.3">
      <c r="A104" s="10" t="s">
        <v>1130</v>
      </c>
      <c r="B104" s="11" t="str">
        <f>_xll.SNL.Clients.Office.Excel.Functions.SPG(A104, "IQ_SECTOR")</f>
        <v>Industrials</v>
      </c>
      <c r="C104" s="11" t="str">
        <f>_xll.SNL.Clients.Office.Excel.Functions.SPG(A104, "IQ_INDUSTRY_GROUP")</f>
        <v>Capital Goods</v>
      </c>
      <c r="D104" s="11" t="str">
        <f>_xll.SNL.Clients.Office.Excel.Functions.SPG(A104, "IQ_INDUSTRY")</f>
        <v>Aerospace and Defense</v>
      </c>
      <c r="E104" s="11" t="str">
        <f>_xll.SNL.Clients.Office.Excel.Functions.SPG(A104, "IQ_PRIMARY_INDUSTRY")</f>
        <v>Aerospace and Defense</v>
      </c>
      <c r="F104" s="11" t="str">
        <f>_xll.SNL.Clients.Office.Excel.Functions.SPG(A104, "NAICS_CODE", "Primary")</f>
        <v>33451 - Navigational, Measuring, Electromedical, and Control Instruments Manufacturing</v>
      </c>
      <c r="G104" s="11" t="str">
        <f>_xll.SNL.Clients.Office.Excel.Functions.SPG(A104, "SP_TOPICTAG")</f>
        <v>Data Integration; Industrial Automation; Sensors; Simulation; Network Security; Passenger Aircraft Manufacturing</v>
      </c>
      <c r="H104" s="5">
        <f>_xll.SNL.Clients.Office.Excel.Functions.SPG(A104, "SP_PCT_SHARES_OWNED_ALL_INSTITUTIONS")</f>
        <v>82.9</v>
      </c>
    </row>
    <row r="105" spans="1:8" x14ac:dyDescent="0.3">
      <c r="A105" s="10" t="s">
        <v>1131</v>
      </c>
      <c r="B105" s="11" t="str">
        <f>_xll.SNL.Clients.Office.Excel.Functions.SPG(A105, "IQ_SECTOR")</f>
        <v>Health Care</v>
      </c>
      <c r="C105" s="11" t="str">
        <f>_xll.SNL.Clients.Office.Excel.Functions.SPG(A105, "IQ_INDUSTRY_GROUP")</f>
        <v>Pharmaceuticals, Biotechnology and Life Sciences</v>
      </c>
      <c r="D105" s="11" t="str">
        <f>_xll.SNL.Clients.Office.Excel.Functions.SPG(A105, "IQ_INDUSTRY")</f>
        <v>Biotechnology</v>
      </c>
      <c r="E105" s="11" t="str">
        <f>_xll.SNL.Clients.Office.Excel.Functions.SPG(A105, "IQ_PRIMARY_INDUSTRY")</f>
        <v>Biotechnology</v>
      </c>
      <c r="F105" s="11" t="str">
        <f>_xll.SNL.Clients.Office.Excel.Functions.SPG(A105, "NAICS_CODE", "Primary")</f>
        <v>325414 - Biological Product (except Diagnostic) Manufacturing</v>
      </c>
      <c r="G105" s="11" t="str">
        <f>_xll.SNL.Clients.Office.Excel.Functions.SPG(A105, "SP_TOPICTAG")</f>
        <v>Neuroscience; Cardiovascular; Chronic Diseases; Neurology</v>
      </c>
      <c r="H105" s="5">
        <f>_xll.SNL.Clients.Office.Excel.Functions.SPG(A105, "SP_PCT_SHARES_OWNED_ALL_INSTITUTIONS")</f>
        <v>116.53</v>
      </c>
    </row>
    <row r="106" spans="1:8" x14ac:dyDescent="0.3">
      <c r="A106" s="10" t="s">
        <v>1132</v>
      </c>
      <c r="B106" s="11" t="str">
        <f>_xll.SNL.Clients.Office.Excel.Functions.SPG(A106, "IQ_SECTOR")</f>
        <v>Consumer Staples</v>
      </c>
      <c r="C106" s="11" t="str">
        <f>_xll.SNL.Clients.Office.Excel.Functions.SPG(A106, "IQ_INDUSTRY_GROUP")</f>
        <v>Food, Beverage and Tobacco</v>
      </c>
      <c r="D106" s="11" t="str">
        <f>_xll.SNL.Clients.Office.Excel.Functions.SPG(A106, "IQ_INDUSTRY")</f>
        <v>Food Products</v>
      </c>
      <c r="E106" s="11" t="str">
        <f>_xll.SNL.Clients.Office.Excel.Functions.SPG(A106, "IQ_PRIMARY_INDUSTRY")</f>
        <v>Agricultural Products and Services</v>
      </c>
      <c r="F106" s="11" t="str">
        <f>_xll.SNL.Clients.Office.Excel.Functions.SPG(A106, "NAICS_CODE", "Primary")</f>
        <v>311 - Food Manufacturing</v>
      </c>
      <c r="G106" s="11" t="str">
        <f>_xll.SNL.Clients.Office.Excel.Functions.SPG(A106, "SP_TOPICTAG")</f>
        <v>Animal Feed; Livestock; Disposal and Recycling; Biofuel; Nutraceutical; Alternative Protein; Sustainable Aviation Fuel (SAF); Bio-based and Renewable Materials</v>
      </c>
      <c r="H106" s="5">
        <f>_xll.SNL.Clients.Office.Excel.Functions.SPG(A106, "SP_PCT_SHARES_OWNED_ALL_INSTITUTIONS")</f>
        <v>102.88</v>
      </c>
    </row>
    <row r="107" spans="1:8" x14ac:dyDescent="0.3">
      <c r="A107" s="10" t="s">
        <v>1133</v>
      </c>
      <c r="B107" s="11" t="str">
        <f>_xll.SNL.Clients.Office.Excel.Functions.SPG(A107, "IQ_SECTOR")</f>
        <v>Health Care</v>
      </c>
      <c r="C107" s="11" t="str">
        <f>_xll.SNL.Clients.Office.Excel.Functions.SPG(A107, "IQ_INDUSTRY_GROUP")</f>
        <v>Health Care Equipment and Services</v>
      </c>
      <c r="D107" s="11" t="str">
        <f>_xll.SNL.Clients.Office.Excel.Functions.SPG(A107, "IQ_INDUSTRY")</f>
        <v>Health Care Equipment and Supplies</v>
      </c>
      <c r="E107" s="11" t="str">
        <f>_xll.SNL.Clients.Office.Excel.Functions.SPG(A107, "IQ_PRIMARY_INDUSTRY")</f>
        <v>Health Care Supplies</v>
      </c>
      <c r="F107" s="11" t="str">
        <f>_xll.SNL.Clients.Office.Excel.Functions.SPG(A107, "NAICS_CODE", "Primary")</f>
        <v>339114 - Dental Equipment and Supplies Manufacturing</v>
      </c>
      <c r="G107" s="11" t="str">
        <f>_xll.SNL.Clients.Office.Excel.Functions.SPG(A107, "SP_TOPICTAG")</f>
        <v>Dentistry; Orthopaedics</v>
      </c>
      <c r="H107" s="5">
        <f>_xll.SNL.Clients.Office.Excel.Functions.SPG(A107, "SP_PCT_SHARES_OWNED_ALL_INSTITUTIONS")</f>
        <v>109.36</v>
      </c>
    </row>
    <row r="108" spans="1:8" x14ac:dyDescent="0.3">
      <c r="A108" s="10" t="s">
        <v>1134</v>
      </c>
      <c r="B108" s="11" t="str">
        <f>_xll.SNL.Clients.Office.Excel.Functions.SPG(A108, "IQ_SECTOR")</f>
        <v>Consumer Discretionary</v>
      </c>
      <c r="C108" s="11" t="str">
        <f>_xll.SNL.Clients.Office.Excel.Functions.SPG(A108, "IQ_INDUSTRY_GROUP")</f>
        <v>Consumer Discretionary Distribution and Retail</v>
      </c>
      <c r="D108" s="11" t="str">
        <f>_xll.SNL.Clients.Office.Excel.Functions.SPG(A108, "IQ_INDUSTRY")</f>
        <v>Specialty Retail</v>
      </c>
      <c r="E108" s="11" t="str">
        <f>_xll.SNL.Clients.Office.Excel.Functions.SPG(A108, "IQ_PRIMARY_INDUSTRY")</f>
        <v>Other Specialty Retail</v>
      </c>
      <c r="F108" s="11" t="str">
        <f>_xll.SNL.Clients.Office.Excel.Functions.SPG(A108, "NAICS_CODE", "Primary")</f>
        <v>459110 - Sporting Goods Retailers</v>
      </c>
      <c r="G108" s="11" t="str">
        <f>_xll.SNL.Clients.Office.Excel.Functions.SPG(A108, "SP_TOPICTAG")</f>
        <v>Lifestyle; Video Streaming; Amateur Sports</v>
      </c>
      <c r="H108" s="5">
        <f>_xll.SNL.Clients.Office.Excel.Functions.SPG(A108, "SP_PCT_SHARES_OWNED_ALL_INSTITUTIONS")</f>
        <v>65.53</v>
      </c>
    </row>
    <row r="109" spans="1:8" x14ac:dyDescent="0.3">
      <c r="A109" s="10" t="s">
        <v>1135</v>
      </c>
      <c r="B109" s="11" t="str">
        <f>_xll.SNL.Clients.Office.Excel.Functions.SPG(A109, "IQ_SECTOR")</f>
        <v>Information Technology</v>
      </c>
      <c r="C109" s="11" t="str">
        <f>_xll.SNL.Clients.Office.Excel.Functions.SPG(A109, "IQ_INDUSTRY_GROUP")</f>
        <v>Software and Services</v>
      </c>
      <c r="D109" s="11" t="str">
        <f>_xll.SNL.Clients.Office.Excel.Functions.SPG(A109, "IQ_INDUSTRY")</f>
        <v>Software</v>
      </c>
      <c r="E109" s="11" t="str">
        <f>_xll.SNL.Clients.Office.Excel.Functions.SPG(A109, "IQ_PRIMARY_INDUSTRY")</f>
        <v>Application Software</v>
      </c>
      <c r="F109" s="11" t="str">
        <f>_xll.SNL.Clients.Office.Excel.Functions.SPG(A109, "NAICS_CODE", "Primary")</f>
        <v>513210 - Software Publishers</v>
      </c>
      <c r="G109" s="11" t="str">
        <f>_xll.SNL.Clients.Office.Excel.Functions.SPG(A109, "SP_TOPICTAG")</f>
        <v>Software Development; Salesforce Automation; Customer Relationship Management; Authentication; Contract Management Software; Process Automation; Artificial Intelligence</v>
      </c>
      <c r="H109" s="5">
        <f>_xll.SNL.Clients.Office.Excel.Functions.SPG(A109, "SP_PCT_SHARES_OWNED_ALL_INSTITUTIONS")</f>
        <v>86.28</v>
      </c>
    </row>
    <row r="110" spans="1:8" x14ac:dyDescent="0.3">
      <c r="A110" s="10" t="s">
        <v>1136</v>
      </c>
      <c r="B110" s="11" t="str">
        <f>_xll.SNL.Clients.Office.Excel.Functions.SPG(A110, "IQ_SECTOR")</f>
        <v>Information Technology</v>
      </c>
      <c r="C110" s="11" t="str">
        <f>_xll.SNL.Clients.Office.Excel.Functions.SPG(A110, "IQ_INDUSTRY_GROUP")</f>
        <v>Software and Services</v>
      </c>
      <c r="D110" s="11" t="str">
        <f>_xll.SNL.Clients.Office.Excel.Functions.SPG(A110, "IQ_INDUSTRY")</f>
        <v>Software</v>
      </c>
      <c r="E110" s="11" t="str">
        <f>_xll.SNL.Clients.Office.Excel.Functions.SPG(A110, "IQ_PRIMARY_INDUSTRY")</f>
        <v>Systems Software</v>
      </c>
      <c r="F110" s="11" t="str">
        <f>_xll.SNL.Clients.Office.Excel.Functions.SPG(A110, "NAICS_CODE", "Primary")</f>
        <v>513210 - Software Publishers</v>
      </c>
      <c r="G110" s="11" t="str">
        <f>_xll.SNL.Clients.Office.Excel.Functions.SPG(A110, "SP_TOPICTAG")</f>
        <v>Software Development; Computer Vision; Video Streaming; 3D Printing; Content Creation; Artificial Intelligence; Video Games</v>
      </c>
      <c r="H110" s="5">
        <f>_xll.SNL.Clients.Office.Excel.Functions.SPG(A110, "SP_PCT_SHARES_OWNED_ALL_INSTITUTIONS")</f>
        <v>57.93</v>
      </c>
    </row>
    <row r="111" spans="1:8" x14ac:dyDescent="0.3">
      <c r="A111" s="10" t="s">
        <v>1137</v>
      </c>
      <c r="B111" s="11" t="str">
        <f>_xll.SNL.Clients.Office.Excel.Functions.SPG(A111, "IQ_SECTOR")</f>
        <v>Industrials</v>
      </c>
      <c r="C111" s="11" t="str">
        <f>_xll.SNL.Clients.Office.Excel.Functions.SPG(A111, "IQ_INDUSTRY_GROUP")</f>
        <v>Capital Goods</v>
      </c>
      <c r="D111" s="11" t="str">
        <f>_xll.SNL.Clients.Office.Excel.Functions.SPG(A111, "IQ_INDUSTRY")</f>
        <v>Machinery</v>
      </c>
      <c r="E111" s="11" t="str">
        <f>_xll.SNL.Clients.Office.Excel.Functions.SPG(A111, "IQ_PRIMARY_INDUSTRY")</f>
        <v>Industrial Machinery and Supplies and Components</v>
      </c>
      <c r="F111" s="11" t="str">
        <f>_xll.SNL.Clients.Office.Excel.Functions.SPG(A111, "NAICS_CODE", "Primary")</f>
        <v>333998 - All Other Miscellaneous General Purpose Machinery Manufacturing</v>
      </c>
      <c r="G111" s="11" t="str">
        <f>_xll.SNL.Clients.Office.Excel.Functions.SPG(A111, "SP_TOPICTAG")</f>
        <v>Aquaculture; Energy Storage; Environmental Engineering; Hydroponics; Sensors; Pollution Control</v>
      </c>
      <c r="H111" s="5">
        <f>_xll.SNL.Clients.Office.Excel.Functions.SPG(A111, "SP_PCT_SHARES_OWNED_ALL_INSTITUTIONS")</f>
        <v>86.57</v>
      </c>
    </row>
    <row r="112" spans="1:8" x14ac:dyDescent="0.3">
      <c r="A112" s="10" t="s">
        <v>1138</v>
      </c>
      <c r="B112" s="11" t="str">
        <f>_xll.SNL.Clients.Office.Excel.Functions.SPG(A112, "IQ_SECTOR")</f>
        <v>Health Care</v>
      </c>
      <c r="C112" s="11" t="str">
        <f>_xll.SNL.Clients.Office.Excel.Functions.SPG(A112, "IQ_INDUSTRY_GROUP")</f>
        <v>Health Care Equipment and Services</v>
      </c>
      <c r="D112" s="11" t="str">
        <f>_xll.SNL.Clients.Office.Excel.Functions.SPG(A112, "IQ_INDUSTRY")</f>
        <v>Health Care Technology</v>
      </c>
      <c r="E112" s="11" t="str">
        <f>_xll.SNL.Clients.Office.Excel.Functions.SPG(A112, "IQ_PRIMARY_INDUSTRY")</f>
        <v>Health Care Technology</v>
      </c>
      <c r="F112" s="11" t="str">
        <f>_xll.SNL.Clients.Office.Excel.Functions.SPG(A112, "NAICS_CODE", "Primary")</f>
        <v>513210 - Software Publishers</v>
      </c>
      <c r="G112" s="11" t="str">
        <f>_xll.SNL.Clients.Office.Excel.Functions.SPG(A112, "SP_TOPICTAG")</f>
        <v>MHealth; E-learning; Team Collaboration; Digital Wellness</v>
      </c>
      <c r="H112" s="5">
        <f>_xll.SNL.Clients.Office.Excel.Functions.SPG(A112, "SP_PCT_SHARES_OWNED_ALL_INSTITUTIONS")</f>
        <v>64.3</v>
      </c>
    </row>
    <row r="113" spans="1:8" x14ac:dyDescent="0.3">
      <c r="A113" s="10" t="s">
        <v>1139</v>
      </c>
      <c r="B113" s="11" t="str">
        <f>_xll.SNL.Clients.Office.Excel.Functions.SPG(A113, "IQ_SECTOR")</f>
        <v>Information Technology</v>
      </c>
      <c r="C113" s="11" t="str">
        <f>_xll.SNL.Clients.Office.Excel.Functions.SPG(A113, "IQ_INDUSTRY_GROUP")</f>
        <v>Software and Services</v>
      </c>
      <c r="D113" s="11" t="str">
        <f>_xll.SNL.Clients.Office.Excel.Functions.SPG(A113, "IQ_INDUSTRY")</f>
        <v>Software</v>
      </c>
      <c r="E113" s="11" t="str">
        <f>_xll.SNL.Clients.Office.Excel.Functions.SPG(A113, "IQ_PRIMARY_INDUSTRY")</f>
        <v>Application Software</v>
      </c>
      <c r="F113" s="11" t="str">
        <f>_xll.SNL.Clients.Office.Excel.Functions.SPG(A113, "NAICS_CODE", "Primary")</f>
        <v>51321 - Software Publishers</v>
      </c>
      <c r="G113" s="11" t="str">
        <f>_xll.SNL.Clients.Office.Excel.Functions.SPG(A113, "SP_TOPICTAG")</f>
        <v>Software Development; File Sharing; Data Protection; Cloud Storage; Team Collaboration</v>
      </c>
      <c r="H113" s="5">
        <f>_xll.SNL.Clients.Office.Excel.Functions.SPG(A113, "SP_PCT_SHARES_OWNED_ALL_INSTITUTIONS")</f>
        <v>72.86</v>
      </c>
    </row>
    <row r="114" spans="1:8" x14ac:dyDescent="0.3">
      <c r="A114" s="10" t="s">
        <v>1140</v>
      </c>
      <c r="B114" s="11" t="str">
        <f>_xll.SNL.Clients.Office.Excel.Functions.SPG(A114, "IQ_SECTOR")</f>
        <v>Energy</v>
      </c>
      <c r="C114" s="11" t="str">
        <f>_xll.SNL.Clients.Office.Excel.Functions.SPG(A114, "IQ_INDUSTRY_GROUP")</f>
        <v>Energy</v>
      </c>
      <c r="D114" s="11" t="str">
        <f>_xll.SNL.Clients.Office.Excel.Functions.SPG(A114, "IQ_INDUSTRY")</f>
        <v>Oil, Gas and Consumable Fuels</v>
      </c>
      <c r="E114" s="11" t="str">
        <f>_xll.SNL.Clients.Office.Excel.Functions.SPG(A114, "IQ_PRIMARY_INDUSTRY")</f>
        <v>Oil and Gas Storage and Transportation</v>
      </c>
      <c r="F114" s="11" t="str">
        <f>_xll.SNL.Clients.Office.Excel.Functions.SPG(A114, "NAICS_CODE", "Primary")</f>
        <v>486210 - Pipeline Transportation of Natural Gas</v>
      </c>
      <c r="G114" s="11" t="str">
        <f>_xll.SNL.Clients.Office.Excel.Functions.SPG(A114, "SP_TOPICTAG")</f>
        <v>Freight Service; Marine Transportation</v>
      </c>
      <c r="H114" s="5">
        <f>_xll.SNL.Clients.Office.Excel.Functions.SPG(A114, "SP_PCT_SHARES_OWNED_ALL_INSTITUTIONS")</f>
        <v>80.31</v>
      </c>
    </row>
    <row r="115" spans="1:8" x14ac:dyDescent="0.3">
      <c r="A115" s="10" t="s">
        <v>1141</v>
      </c>
      <c r="B115" s="11" t="str">
        <f>_xll.SNL.Clients.Office.Excel.Functions.SPG(A115, "IQ_SECTOR")</f>
        <v>Consumer Discretionary</v>
      </c>
      <c r="C115" s="11" t="str">
        <f>_xll.SNL.Clients.Office.Excel.Functions.SPG(A115, "IQ_INDUSTRY_GROUP")</f>
        <v>Consumer Services</v>
      </c>
      <c r="D115" s="11" t="str">
        <f>_xll.SNL.Clients.Office.Excel.Functions.SPG(A115, "IQ_INDUSTRY")</f>
        <v>Diversified Consumer Services</v>
      </c>
      <c r="E115" s="11" t="str">
        <f>_xll.SNL.Clients.Office.Excel.Functions.SPG(A115, "IQ_PRIMARY_INDUSTRY")</f>
        <v>Education Services</v>
      </c>
      <c r="F115" s="11" t="str">
        <f>_xll.SNL.Clients.Office.Excel.Functions.SPG(A115, "NAICS_CODE", "Primary")</f>
        <v>611 - Educational Services</v>
      </c>
      <c r="G115" s="11" t="str">
        <f>_xll.SNL.Clients.Office.Excel.Functions.SPG(A115, "SP_TOPICTAG")</f>
        <v>Language Learning; Natural Language Processing; E-learning; Text Analytics; Mobile Development Tools</v>
      </c>
      <c r="H115" s="5">
        <f>_xll.SNL.Clients.Office.Excel.Functions.SPG(A115, "SP_PCT_SHARES_OWNED_ALL_INSTITUTIONS")</f>
        <v>75.92</v>
      </c>
    </row>
    <row r="116" spans="1:8" x14ac:dyDescent="0.3">
      <c r="A116" s="10" t="s">
        <v>1142</v>
      </c>
      <c r="B116" s="11" t="str">
        <f>_xll.SNL.Clients.Office.Excel.Functions.SPG(A116, "IQ_SECTOR")</f>
        <v>Information Technology</v>
      </c>
      <c r="C116" s="11" t="str">
        <f>_xll.SNL.Clients.Office.Excel.Functions.SPG(A116, "IQ_INDUSTRY_GROUP")</f>
        <v>Software and Services</v>
      </c>
      <c r="D116" s="11" t="str">
        <f>_xll.SNL.Clients.Office.Excel.Functions.SPG(A116, "IQ_INDUSTRY")</f>
        <v>Software</v>
      </c>
      <c r="E116" s="11" t="str">
        <f>_xll.SNL.Clients.Office.Excel.Functions.SPG(A116, "IQ_PRIMARY_INDUSTRY")</f>
        <v>Application Software</v>
      </c>
      <c r="F116" s="11" t="str">
        <f>_xll.SNL.Clients.Office.Excel.Functions.SPG(A116, "NAICS_CODE", "Primary")</f>
        <v>513210 - Software Publishers</v>
      </c>
      <c r="G116" s="11" t="str">
        <f>_xll.SNL.Clients.Office.Excel.Functions.SPG(A116, "SP_TOPICTAG")</f>
        <v>Software Development; Cloud Management; Cloud Infrastructure; Cloud Security; Process Automation</v>
      </c>
      <c r="H116" s="5">
        <f>_xll.SNL.Clients.Office.Excel.Functions.SPG(A116, "SP_PCT_SHARES_OWNED_ALL_INSTITUTIONS")</f>
        <v>97.89</v>
      </c>
    </row>
    <row r="117" spans="1:8" x14ac:dyDescent="0.3">
      <c r="A117" s="10" t="s">
        <v>1143</v>
      </c>
      <c r="B117" s="11" t="str">
        <f>_xll.SNL.Clients.Office.Excel.Functions.SPG(A117, "IQ_SECTOR")</f>
        <v>Consumer Staples</v>
      </c>
      <c r="C117" s="11" t="str">
        <f>_xll.SNL.Clients.Office.Excel.Functions.SPG(A117, "IQ_INDUSTRY_GROUP")</f>
        <v>Household and Personal Products</v>
      </c>
      <c r="D117" s="11" t="str">
        <f>_xll.SNL.Clients.Office.Excel.Functions.SPG(A117, "IQ_INDUSTRY")</f>
        <v>Personal Care Products</v>
      </c>
      <c r="E117" s="11" t="str">
        <f>_xll.SNL.Clients.Office.Excel.Functions.SPG(A117, "IQ_PRIMARY_INDUSTRY")</f>
        <v>Personal Care Products</v>
      </c>
      <c r="F117" s="11" t="str">
        <f>_xll.SNL.Clients.Office.Excel.Functions.SPG(A117, "NAICS_CODE", "Primary")</f>
        <v>325620 - Toilet Preparation Manufacturing</v>
      </c>
      <c r="G117" s="11" t="str">
        <f>_xll.SNL.Clients.Office.Excel.Functions.SPG(A117, "SP_TOPICTAG")</f>
        <v>Lifestyle</v>
      </c>
      <c r="H117" s="5">
        <f>_xll.SNL.Clients.Office.Excel.Functions.SPG(A117, "SP_PCT_SHARES_OWNED_ALL_INSTITUTIONS")</f>
        <v>106.83</v>
      </c>
    </row>
    <row r="118" spans="1:8" x14ac:dyDescent="0.3">
      <c r="A118" s="10" t="s">
        <v>1144</v>
      </c>
      <c r="B118" s="11" t="str">
        <f>_xll.SNL.Clients.Office.Excel.Functions.SPG(A118, "IQ_SECTOR")</f>
        <v>Materials</v>
      </c>
      <c r="C118" s="11" t="str">
        <f>_xll.SNL.Clients.Office.Excel.Functions.SPG(A118, "IQ_INDUSTRY_GROUP")</f>
        <v>Materials</v>
      </c>
      <c r="D118" s="11" t="str">
        <f>_xll.SNL.Clients.Office.Excel.Functions.SPG(A118, "IQ_INDUSTRY")</f>
        <v>Construction Materials</v>
      </c>
      <c r="E118" s="11" t="str">
        <f>_xll.SNL.Clients.Office.Excel.Functions.SPG(A118, "IQ_PRIMARY_INDUSTRY")</f>
        <v>Construction Materials</v>
      </c>
      <c r="F118" s="11" t="str">
        <f>_xll.SNL.Clients.Office.Excel.Functions.SPG(A118, "NAICS_CODE", "Primary")</f>
        <v>327310 - Cement Manufacturing</v>
      </c>
      <c r="G118" s="11" t="str">
        <f>_xll.SNL.Clients.Office.Excel.Functions.SPG(A118, "SP_TOPICTAG")</f>
        <v>Environmental Engineering; Pollution Control</v>
      </c>
      <c r="H118" s="5">
        <f>_xll.SNL.Clients.Office.Excel.Functions.SPG(A118, "SP_PCT_SHARES_OWNED_ALL_INSTITUTIONS")</f>
        <v>103.21</v>
      </c>
    </row>
    <row r="119" spans="1:8" x14ac:dyDescent="0.3">
      <c r="A119" s="10" t="s">
        <v>1145</v>
      </c>
      <c r="B119" s="11" t="str">
        <f>_xll.SNL.Clients.Office.Excel.Functions.SPG(A119, "IQ_SECTOR")</f>
        <v>Financials</v>
      </c>
      <c r="C119" s="11" t="str">
        <f>_xll.SNL.Clients.Office.Excel.Functions.SPG(A119, "IQ_INDUSTRY_GROUP")</f>
        <v>Banks</v>
      </c>
      <c r="D119" s="11" t="str">
        <f>_xll.SNL.Clients.Office.Excel.Functions.SPG(A119, "IQ_INDUSTRY")</f>
        <v>Banks</v>
      </c>
      <c r="E119" s="11" t="str">
        <f>_xll.SNL.Clients.Office.Excel.Functions.SPG(A119, "IQ_PRIMARY_INDUSTRY")</f>
        <v>Regional Banks</v>
      </c>
      <c r="F119" s="11" t="str">
        <f>_xll.SNL.Clients.Office.Excel.Functions.SPG(A119, "NAICS_CODE", "Primary")</f>
        <v>522110 - Commercial Banking</v>
      </c>
      <c r="G119" s="11" t="str">
        <f>_xll.SNL.Clients.Office.Excel.Functions.SPG(A119, "SP_TOPICTAG")</f>
        <v>Consumer Lending; Banking as a Service</v>
      </c>
      <c r="H119" s="5">
        <f>_xll.SNL.Clients.Office.Excel.Functions.SPG(A119, "SP_PCT_SHARES_OWNED_ALL_INSTITUTIONS")</f>
        <v>90.99</v>
      </c>
    </row>
    <row r="120" spans="1:8" x14ac:dyDescent="0.3">
      <c r="A120" s="10" t="s">
        <v>1146</v>
      </c>
      <c r="B120" s="11" t="str">
        <f>_xll.SNL.Clients.Office.Excel.Functions.SPG(A120, "IQ_SECTOR")</f>
        <v>Real Estate</v>
      </c>
      <c r="C120" s="11" t="str">
        <f>_xll.SNL.Clients.Office.Excel.Functions.SPG(A120, "IQ_INDUSTRY_GROUP")</f>
        <v>Equity Real Estate Investment Trusts (REITs)</v>
      </c>
      <c r="D120" s="11" t="str">
        <f>_xll.SNL.Clients.Office.Excel.Functions.SPG(A120, "IQ_INDUSTRY")</f>
        <v>Industrial REITs</v>
      </c>
      <c r="E120" s="11" t="str">
        <f>_xll.SNL.Clients.Office.Excel.Functions.SPG(A120, "IQ_PRIMARY_INDUSTRY")</f>
        <v>Industrial REITs</v>
      </c>
      <c r="F120" s="11" t="str">
        <f>_xll.SNL.Clients.Office.Excel.Functions.SPG(A120, "NAICS_CODE", "Primary")</f>
        <v>531110 - Lessors of Residential Buildings and Dwellings</v>
      </c>
      <c r="G120" s="11" t="str">
        <f>_xll.SNL.Clients.Office.Excel.Functions.SPG(A120, "SP_TOPICTAG")</f>
        <v/>
      </c>
      <c r="H120" s="5">
        <f>_xll.SNL.Clients.Office.Excel.Functions.SPG(A120, "SP_PCT_SHARES_OWNED_ALL_INSTITUTIONS")</f>
        <v>95.45</v>
      </c>
    </row>
    <row r="121" spans="1:8" x14ac:dyDescent="0.3">
      <c r="A121" s="10" t="s">
        <v>1147</v>
      </c>
      <c r="B121" s="11" t="str">
        <f>_xll.SNL.Clients.Office.Excel.Functions.SPG(A121, "IQ_SECTOR")</f>
        <v>Industrials</v>
      </c>
      <c r="C121" s="11" t="str">
        <f>_xll.SNL.Clients.Office.Excel.Functions.SPG(A121, "IQ_INDUSTRY_GROUP")</f>
        <v>Capital Goods</v>
      </c>
      <c r="D121" s="11" t="str">
        <f>_xll.SNL.Clients.Office.Excel.Functions.SPG(A121, "IQ_INDUSTRY")</f>
        <v>Construction and Engineering</v>
      </c>
      <c r="E121" s="11" t="str">
        <f>_xll.SNL.Clients.Office.Excel.Functions.SPG(A121, "IQ_PRIMARY_INDUSTRY")</f>
        <v>Construction and Engineering</v>
      </c>
      <c r="F121" s="11" t="str">
        <f>_xll.SNL.Clients.Office.Excel.Functions.SPG(A121, "NAICS_CODE", "Primary")</f>
        <v>238210 - Electrical Contractors and Other Wiring Installation Contractors</v>
      </c>
      <c r="G121" s="11" t="str">
        <f>_xll.SNL.Clients.Office.Excel.Functions.SPG(A121, "SP_TOPICTAG")</f>
        <v>Industrial Automation; Physical Security; Sensors; Smart Building; GovTech; Data Center Technology</v>
      </c>
      <c r="H121" s="5">
        <f>_xll.SNL.Clients.Office.Excel.Functions.SPG(A121, "SP_PCT_SHARES_OWNED_ALL_INSTITUTIONS")</f>
        <v>94.29</v>
      </c>
    </row>
    <row r="122" spans="1:8" x14ac:dyDescent="0.3">
      <c r="A122" s="10" t="s">
        <v>1148</v>
      </c>
      <c r="B122" s="11" t="str">
        <f>_xll.SNL.Clients.Office.Excel.Functions.SPG(A122, "IQ_SECTOR")</f>
        <v>Health Care</v>
      </c>
      <c r="C122" s="11" t="str">
        <f>_xll.SNL.Clients.Office.Excel.Functions.SPG(A122, "IQ_INDUSTRY_GROUP")</f>
        <v>Health Care Equipment and Services</v>
      </c>
      <c r="D122" s="11" t="str">
        <f>_xll.SNL.Clients.Office.Excel.Functions.SPG(A122, "IQ_INDUSTRY")</f>
        <v>Health Care Providers and Services</v>
      </c>
      <c r="E122" s="11" t="str">
        <f>_xll.SNL.Clients.Office.Excel.Functions.SPG(A122, "IQ_PRIMARY_INDUSTRY")</f>
        <v>Health Care Facilities</v>
      </c>
      <c r="F122" s="11" t="str">
        <f>_xll.SNL.Clients.Office.Excel.Functions.SPG(A122, "NAICS_CODE", "Primary")</f>
        <v>621498 - All Other Outpatient Care Centers</v>
      </c>
      <c r="G122" s="11" t="str">
        <f>_xll.SNL.Clients.Office.Excel.Functions.SPG(A122, "SP_TOPICTAG")</f>
        <v>Health Diagnostics; Neurology</v>
      </c>
      <c r="H122" s="5">
        <f>_xll.SNL.Clients.Office.Excel.Functions.SPG(A122, "SP_PCT_SHARES_OWNED_ALL_INSTITUTIONS")</f>
        <v>97.54</v>
      </c>
    </row>
    <row r="123" spans="1:8" x14ac:dyDescent="0.3">
      <c r="A123" s="10" t="s">
        <v>1149</v>
      </c>
      <c r="B123" s="11" t="str">
        <f>_xll.SNL.Clients.Office.Excel.Functions.SPG(A123, "IQ_SECTOR")</f>
        <v>Industrials</v>
      </c>
      <c r="C123" s="11" t="str">
        <f>_xll.SNL.Clients.Office.Excel.Functions.SPG(A123, "IQ_INDUSTRY_GROUP")</f>
        <v>Capital Goods</v>
      </c>
      <c r="D123" s="11" t="str">
        <f>_xll.SNL.Clients.Office.Excel.Functions.SPG(A123, "IQ_INDUSTRY")</f>
        <v>Electrical Equipment</v>
      </c>
      <c r="E123" s="11" t="str">
        <f>_xll.SNL.Clients.Office.Excel.Functions.SPG(A123, "IQ_PRIMARY_INDUSTRY")</f>
        <v>Electrical Components and Equipment</v>
      </c>
      <c r="F123" s="11" t="str">
        <f>_xll.SNL.Clients.Office.Excel.Functions.SPG(A123, "NAICS_CODE", "Primary")</f>
        <v>33591 - Battery Manufacturing</v>
      </c>
      <c r="G123" s="11" t="str">
        <f>_xll.SNL.Clients.Office.Excel.Functions.SPG(A123, "SP_TOPICTAG")</f>
        <v>Energy Management; Energy Storage; Fleet Management; Industrial Automation; Electric Vehicle; Data Center Technology; Battery Energy Storage System (BESS)</v>
      </c>
      <c r="H123" s="5">
        <f>_xll.SNL.Clients.Office.Excel.Functions.SPG(A123, "SP_PCT_SHARES_OWNED_ALL_INSTITUTIONS")</f>
        <v>95.09</v>
      </c>
    </row>
    <row r="124" spans="1:8" x14ac:dyDescent="0.3">
      <c r="A124" s="10" t="s">
        <v>1150</v>
      </c>
      <c r="B124" s="11" t="str">
        <f>_xll.SNL.Clients.Office.Excel.Functions.SPG(A124, "IQ_SECTOR")</f>
        <v>Health Care</v>
      </c>
      <c r="C124" s="11" t="str">
        <f>_xll.SNL.Clients.Office.Excel.Functions.SPG(A124, "IQ_INDUSTRY_GROUP")</f>
        <v>Health Care Equipment and Services</v>
      </c>
      <c r="D124" s="11" t="str">
        <f>_xll.SNL.Clients.Office.Excel.Functions.SPG(A124, "IQ_INDUSTRY")</f>
        <v>Health Care Equipment and Supplies</v>
      </c>
      <c r="E124" s="11" t="str">
        <f>_xll.SNL.Clients.Office.Excel.Functions.SPG(A124, "IQ_PRIMARY_INDUSTRY")</f>
        <v>Health Care Equipment</v>
      </c>
      <c r="F124" s="11" t="str">
        <f>_xll.SNL.Clients.Office.Excel.Functions.SPG(A124, "NAICS_CODE", "Primary")</f>
        <v>339114 - Dental Equipment and Supplies Manufacturing</v>
      </c>
      <c r="G124" s="11" t="str">
        <f>_xll.SNL.Clients.Office.Excel.Functions.SPG(A124, "SP_TOPICTAG")</f>
        <v>Health Diagnostics; Dentistry; Infectious Diseases; Orthopaedics; Surgery</v>
      </c>
      <c r="H124" s="5">
        <f>_xll.SNL.Clients.Office.Excel.Functions.SPG(A124, "SP_PCT_SHARES_OWNED_ALL_INSTITUTIONS")</f>
        <v>114.23</v>
      </c>
    </row>
    <row r="125" spans="1:8" x14ac:dyDescent="0.3">
      <c r="A125" s="10" t="s">
        <v>1151</v>
      </c>
      <c r="B125" s="11" t="str">
        <f>_xll.SNL.Clients.Office.Excel.Functions.SPG(A125, "IQ_SECTOR")</f>
        <v>Real Estate</v>
      </c>
      <c r="C125" s="11" t="str">
        <f>_xll.SNL.Clients.Office.Excel.Functions.SPG(A125, "IQ_INDUSTRY_GROUP")</f>
        <v>Equity Real Estate Investment Trusts (REITs)</v>
      </c>
      <c r="D125" s="11" t="str">
        <f>_xll.SNL.Clients.Office.Excel.Functions.SPG(A125, "IQ_INDUSTRY")</f>
        <v>Specialized REITs</v>
      </c>
      <c r="E125" s="11" t="str">
        <f>_xll.SNL.Clients.Office.Excel.Functions.SPG(A125, "IQ_PRIMARY_INDUSTRY")</f>
        <v>Other Specialized REITs</v>
      </c>
      <c r="F125" s="11" t="str">
        <f>_xll.SNL.Clients.Office.Excel.Functions.SPG(A125, "NAICS_CODE", "Primary")</f>
        <v>531110 - Lessors of Residential Buildings and Dwellings</v>
      </c>
      <c r="G125" s="11" t="str">
        <f>_xll.SNL.Clients.Office.Excel.Functions.SPG(A125, "SP_TOPICTAG")</f>
        <v/>
      </c>
      <c r="H125" s="5">
        <f>_xll.SNL.Clients.Office.Excel.Functions.SPG(A125, "SP_PCT_SHARES_OWNED_ALL_INSTITUTIONS")</f>
        <v>71.36</v>
      </c>
    </row>
    <row r="126" spans="1:8" x14ac:dyDescent="0.3">
      <c r="A126" s="10" t="s">
        <v>1152</v>
      </c>
      <c r="B126" s="11" t="str">
        <f>_xll.SNL.Clients.Office.Excel.Functions.SPG(A126, "IQ_SECTOR")</f>
        <v>Financials</v>
      </c>
      <c r="C126" s="11" t="str">
        <f>_xll.SNL.Clients.Office.Excel.Functions.SPG(A126, "IQ_INDUSTRY_GROUP")</f>
        <v>Financial Services</v>
      </c>
      <c r="D126" s="11" t="str">
        <f>_xll.SNL.Clients.Office.Excel.Functions.SPG(A126, "IQ_INDUSTRY")</f>
        <v>Financial Services</v>
      </c>
      <c r="E126" s="11" t="str">
        <f>_xll.SNL.Clients.Office.Excel.Functions.SPG(A126, "IQ_PRIMARY_INDUSTRY")</f>
        <v>Diversified Financial Services</v>
      </c>
      <c r="F126" s="11" t="str">
        <f>_xll.SNL.Clients.Office.Excel.Functions.SPG(A126, "NAICS_CODE", "Primary")</f>
        <v>523940 - Portfolio Management and Investment Advice</v>
      </c>
      <c r="G126" s="11" t="str">
        <f>_xll.SNL.Clients.Office.Excel.Functions.SPG(A126, "SP_TOPICTAG")</f>
        <v>Energy Storage; Employee Benefits; Digital Brokerage; Utility Scale Solar</v>
      </c>
      <c r="H126" s="5">
        <f>_xll.SNL.Clients.Office.Excel.Functions.SPG(A126, "SP_PCT_SHARES_OWNED_ALL_INSTITUTIONS")</f>
        <v>126.26</v>
      </c>
    </row>
    <row r="127" spans="1:8" x14ac:dyDescent="0.3">
      <c r="A127" s="10" t="s">
        <v>1153</v>
      </c>
      <c r="B127" s="11" t="str">
        <f>_xll.SNL.Clients.Office.Excel.Functions.SPG(A127, "IQ_SECTOR")</f>
        <v>Real Estate</v>
      </c>
      <c r="C127" s="11" t="str">
        <f>_xll.SNL.Clients.Office.Excel.Functions.SPG(A127, "IQ_INDUSTRY_GROUP")</f>
        <v>Equity Real Estate Investment Trusts (REITs)</v>
      </c>
      <c r="D127" s="11" t="str">
        <f>_xll.SNL.Clients.Office.Excel.Functions.SPG(A127, "IQ_INDUSTRY")</f>
        <v>Residential REITs</v>
      </c>
      <c r="E127" s="11" t="str">
        <f>_xll.SNL.Clients.Office.Excel.Functions.SPG(A127, "IQ_PRIMARY_INDUSTRY")</f>
        <v>Single-Family Residential REITs</v>
      </c>
      <c r="F127" s="11" t="str">
        <f>_xll.SNL.Clients.Office.Excel.Functions.SPG(A127, "NAICS_CODE", "Primary")</f>
        <v>531110 - Lessors of Residential Buildings and Dwellings</v>
      </c>
      <c r="G127" s="11" t="str">
        <f>_xll.SNL.Clients.Office.Excel.Functions.SPG(A127, "SP_TOPICTAG")</f>
        <v/>
      </c>
      <c r="H127" s="5">
        <f>_xll.SNL.Clients.Office.Excel.Functions.SPG(A127, "SP_PCT_SHARES_OWNED_ALL_INSTITUTIONS")</f>
        <v>96.6</v>
      </c>
    </row>
    <row r="128" spans="1:8" x14ac:dyDescent="0.3">
      <c r="A128" s="10" t="s">
        <v>1154</v>
      </c>
      <c r="B128" s="11" t="str">
        <f>_xll.SNL.Clients.Office.Excel.Functions.SPG(A128, "IQ_SECTOR")</f>
        <v>Industrials</v>
      </c>
      <c r="C128" s="11" t="str">
        <f>_xll.SNL.Clients.Office.Excel.Functions.SPG(A128, "IQ_INDUSTRY_GROUP")</f>
        <v>Capital Goods</v>
      </c>
      <c r="D128" s="11" t="str">
        <f>_xll.SNL.Clients.Office.Excel.Functions.SPG(A128, "IQ_INDUSTRY")</f>
        <v>Machinery</v>
      </c>
      <c r="E128" s="11" t="str">
        <f>_xll.SNL.Clients.Office.Excel.Functions.SPG(A128, "IQ_PRIMARY_INDUSTRY")</f>
        <v>Industrial Machinery and Supplies and Components</v>
      </c>
      <c r="F128" s="11" t="str">
        <f>_xll.SNL.Clients.Office.Excel.Functions.SPG(A128, "NAICS_CODE", "Primary")</f>
        <v>3335 - Metalworking Machinery Manufacturing</v>
      </c>
      <c r="G128" s="11" t="str">
        <f>_xll.SNL.Clients.Office.Excel.Functions.SPG(A128, "SP_TOPICTAG")</f>
        <v>Industrial Automation; Process Automation</v>
      </c>
      <c r="H128" s="5">
        <f>_xll.SNL.Clients.Office.Excel.Functions.SPG(A128, "SP_PCT_SHARES_OWNED_ALL_INSTITUTIONS")</f>
        <v>93.87</v>
      </c>
    </row>
    <row r="129" spans="1:8" x14ac:dyDescent="0.3">
      <c r="A129" s="10" t="s">
        <v>1155</v>
      </c>
      <c r="B129" s="11" t="str">
        <f>_xll.SNL.Clients.Office.Excel.Functions.SPG(A129, "IQ_SECTOR")</f>
        <v>Financials</v>
      </c>
      <c r="C129" s="11" t="str">
        <f>_xll.SNL.Clients.Office.Excel.Functions.SPG(A129, "IQ_INDUSTRY_GROUP")</f>
        <v>Financial Services</v>
      </c>
      <c r="D129" s="11" t="str">
        <f>_xll.SNL.Clients.Office.Excel.Functions.SPG(A129, "IQ_INDUSTRY")</f>
        <v>Financial Services</v>
      </c>
      <c r="E129" s="11" t="str">
        <f>_xll.SNL.Clients.Office.Excel.Functions.SPG(A129, "IQ_PRIMARY_INDUSTRY")</f>
        <v>Commercial and Residential Mortgage Finance</v>
      </c>
      <c r="F129" s="11" t="str">
        <f>_xll.SNL.Clients.Office.Excel.Functions.SPG(A129, "NAICS_CODE", "Primary")</f>
        <v>524126 - Direct Property and Casualty Insurance Carriers</v>
      </c>
      <c r="G129" s="11" t="str">
        <f>_xll.SNL.Clients.Office.Excel.Functions.SPG(A129, "SP_TOPICTAG")</f>
        <v/>
      </c>
      <c r="H129" s="5">
        <f>_xll.SNL.Clients.Office.Excel.Functions.SPG(A129, "SP_PCT_SHARES_OWNED_ALL_INSTITUTIONS")</f>
        <v>94.63</v>
      </c>
    </row>
    <row r="130" spans="1:8" x14ac:dyDescent="0.3">
      <c r="A130" s="10" t="s">
        <v>1156</v>
      </c>
      <c r="B130" s="11" t="str">
        <f>_xll.SNL.Clients.Office.Excel.Functions.SPG(A130, "IQ_SECTOR")</f>
        <v>Utilities</v>
      </c>
      <c r="C130" s="11" t="str">
        <f>_xll.SNL.Clients.Office.Excel.Functions.SPG(A130, "IQ_INDUSTRY_GROUP")</f>
        <v>Utilities</v>
      </c>
      <c r="D130" s="11" t="str">
        <f>_xll.SNL.Clients.Office.Excel.Functions.SPG(A130, "IQ_INDUSTRY")</f>
        <v>Water Utilities</v>
      </c>
      <c r="E130" s="11" t="str">
        <f>_xll.SNL.Clients.Office.Excel.Functions.SPG(A130, "IQ_PRIMARY_INDUSTRY")</f>
        <v>Water Utilities</v>
      </c>
      <c r="F130" s="11" t="str">
        <f>_xll.SNL.Clients.Office.Excel.Functions.SPG(A130, "NAICS_CODE", "Primary")</f>
        <v>221310 - Water Supply and Irrigation Systems</v>
      </c>
      <c r="G130" s="11" t="str">
        <f>_xll.SNL.Clients.Office.Excel.Functions.SPG(A130, "SP_TOPICTAG")</f>
        <v>Clean Energy; Environmental Consulting; Environmental Engineering; Water Purification; Utility Scale Solar</v>
      </c>
      <c r="H130" s="5">
        <f>_xll.SNL.Clients.Office.Excel.Functions.SPG(A130, "SP_PCT_SHARES_OWNED_ALL_INSTITUTIONS")</f>
        <v>78.010000000000005</v>
      </c>
    </row>
    <row r="131" spans="1:8" x14ac:dyDescent="0.3">
      <c r="A131" s="10" t="s">
        <v>1157</v>
      </c>
      <c r="B131" s="11" t="str">
        <f>_xll.SNL.Clients.Office.Excel.Functions.SPG(A131, "IQ_SECTOR")</f>
        <v>Financials</v>
      </c>
      <c r="C131" s="11" t="str">
        <f>_xll.SNL.Clients.Office.Excel.Functions.SPG(A131, "IQ_INDUSTRY_GROUP")</f>
        <v>Financial Services</v>
      </c>
      <c r="D131" s="11" t="str">
        <f>_xll.SNL.Clients.Office.Excel.Functions.SPG(A131, "IQ_INDUSTRY")</f>
        <v>Financial Services</v>
      </c>
      <c r="E131" s="11" t="str">
        <f>_xll.SNL.Clients.Office.Excel.Functions.SPG(A131, "IQ_PRIMARY_INDUSTRY")</f>
        <v>Transaction and Payment Processing Services</v>
      </c>
      <c r="F131" s="11" t="str">
        <f>_xll.SNL.Clients.Office.Excel.Functions.SPG(A131, "NAICS_CODE", "Primary")</f>
        <v>522320 - Financial Transactions Processing, Reserve, and Clearinghouse Activities</v>
      </c>
      <c r="G131" s="11" t="str">
        <f>_xll.SNL.Clients.Office.Excel.Functions.SPG(A131, "SP_TOPICTAG")</f>
        <v>Anti-Fraud; Fintech; Authentication; Cloud Infrastructure; Process Automation; Payment Facilitator Enablers; Online Payments</v>
      </c>
      <c r="H131" s="5">
        <f>_xll.SNL.Clients.Office.Excel.Functions.SPG(A131, "SP_PCT_SHARES_OWNED_ALL_INSTITUTIONS")</f>
        <v>93.8</v>
      </c>
    </row>
    <row r="132" spans="1:8" x14ac:dyDescent="0.3">
      <c r="A132" s="10" t="s">
        <v>1158</v>
      </c>
      <c r="B132" s="11" t="str">
        <f>_xll.SNL.Clients.Office.Excel.Functions.SPG(A132, "IQ_SECTOR")</f>
        <v>Financials</v>
      </c>
      <c r="C132" s="11" t="str">
        <f>_xll.SNL.Clients.Office.Excel.Functions.SPG(A132, "IQ_INDUSTRY_GROUP")</f>
        <v>Financial Services</v>
      </c>
      <c r="D132" s="11" t="str">
        <f>_xll.SNL.Clients.Office.Excel.Functions.SPG(A132, "IQ_INDUSTRY")</f>
        <v>Capital Markets</v>
      </c>
      <c r="E132" s="11" t="str">
        <f>_xll.SNL.Clients.Office.Excel.Functions.SPG(A132, "IQ_PRIMARY_INDUSTRY")</f>
        <v>Investment Banking and Brokerage</v>
      </c>
      <c r="F132" s="11" t="str">
        <f>_xll.SNL.Clients.Office.Excel.Functions.SPG(A132, "NAICS_CODE", "Primary")</f>
        <v>5231 - Securities and Commodity Contracts Intermediation and Brokerage</v>
      </c>
      <c r="G132" s="11" t="str">
        <f>_xll.SNL.Clients.Office.Excel.Functions.SPG(A132, "SP_TOPICTAG")</f>
        <v/>
      </c>
      <c r="H132" s="5">
        <f>_xll.SNL.Clients.Office.Excel.Functions.SPG(A132, "SP_PCT_SHARES_OWNED_ALL_INSTITUTIONS")</f>
        <v>89.01</v>
      </c>
    </row>
    <row r="133" spans="1:8" x14ac:dyDescent="0.3">
      <c r="A133" s="10" t="s">
        <v>1159</v>
      </c>
      <c r="B133" s="11" t="str">
        <f>_xll.SNL.Clients.Office.Excel.Functions.SPG(A133, "IQ_SECTOR")</f>
        <v>Health Care</v>
      </c>
      <c r="C133" s="11" t="str">
        <f>_xll.SNL.Clients.Office.Excel.Functions.SPG(A133, "IQ_INDUSTRY_GROUP")</f>
        <v>Pharmaceuticals, Biotechnology and Life Sciences</v>
      </c>
      <c r="D133" s="11" t="str">
        <f>_xll.SNL.Clients.Office.Excel.Functions.SPG(A133, "IQ_INDUSTRY")</f>
        <v>Biotechnology</v>
      </c>
      <c r="E133" s="11" t="str">
        <f>_xll.SNL.Clients.Office.Excel.Functions.SPG(A133, "IQ_PRIMARY_INDUSTRY")</f>
        <v>Biotechnology</v>
      </c>
      <c r="F133" s="11" t="str">
        <f>_xll.SNL.Clients.Office.Excel.Functions.SPG(A133, "NAICS_CODE", "Primary")</f>
        <v>325414 - Biological Product (except Diagnostic) Manufacturing</v>
      </c>
      <c r="G133" s="11" t="str">
        <f>_xll.SNL.Clients.Office.Excel.Functions.SPG(A133, "SP_TOPICTAG")</f>
        <v>Genetics; Endocrinology; Hematology; Hepatology; Immunology; Nephrology; Oncology</v>
      </c>
      <c r="H133" s="5">
        <f>_xll.SNL.Clients.Office.Excel.Functions.SPG(A133, "SP_PCT_SHARES_OWNED_ALL_INSTITUTIONS")</f>
        <v>73.819999999999993</v>
      </c>
    </row>
    <row r="134" spans="1:8" x14ac:dyDescent="0.3">
      <c r="A134" s="10" t="s">
        <v>1160</v>
      </c>
      <c r="B134" s="11" t="str">
        <f>_xll.SNL.Clients.Office.Excel.Functions.SPG(A134, "IQ_SECTOR")</f>
        <v>Industrials</v>
      </c>
      <c r="C134" s="11" t="str">
        <f>_xll.SNL.Clients.Office.Excel.Functions.SPG(A134, "IQ_INDUSTRY_GROUP")</f>
        <v>Commercial and Professional Services</v>
      </c>
      <c r="D134" s="11" t="str">
        <f>_xll.SNL.Clients.Office.Excel.Functions.SPG(A134, "IQ_INDUSTRY")</f>
        <v>Professional Services</v>
      </c>
      <c r="E134" s="11" t="str">
        <f>_xll.SNL.Clients.Office.Excel.Functions.SPG(A134, "IQ_PRIMARY_INDUSTRY")</f>
        <v>Data Processing and Outsourced Services</v>
      </c>
      <c r="F134" s="11" t="str">
        <f>_xll.SNL.Clients.Office.Excel.Functions.SPG(A134, "NAICS_CODE", "Primary")</f>
        <v>518210 - Computing Infrastructure Providers, Data Processing, Web Hosting, and Related Services</v>
      </c>
      <c r="G134" s="11" t="str">
        <f>_xll.SNL.Clients.Office.Excel.Functions.SPG(A134, "SP_TOPICTAG")</f>
        <v>Cloud Management; Data Integration; Machine Learning; Data Protection; Cloud Infrastructure; Process Automation; Artificial Intelligence</v>
      </c>
      <c r="H134" s="5">
        <f>_xll.SNL.Clients.Office.Excel.Functions.SPG(A134, "SP_PCT_SHARES_OWNED_ALL_INSTITUTIONS")</f>
        <v>97.29</v>
      </c>
    </row>
    <row r="135" spans="1:8" x14ac:dyDescent="0.3">
      <c r="A135" s="10" t="s">
        <v>1161</v>
      </c>
      <c r="B135" s="11" t="str">
        <f>_xll.SNL.Clients.Office.Excel.Functions.SPG(A135, "IQ_SECTOR")</f>
        <v>Energy</v>
      </c>
      <c r="C135" s="11" t="str">
        <f>_xll.SNL.Clients.Office.Excel.Functions.SPG(A135, "IQ_INDUSTRY_GROUP")</f>
        <v>Energy</v>
      </c>
      <c r="D135" s="11" t="str">
        <f>_xll.SNL.Clients.Office.Excel.Functions.SPG(A135, "IQ_INDUSTRY")</f>
        <v>Oil, Gas and Consumable Fuels</v>
      </c>
      <c r="E135" s="11" t="str">
        <f>_xll.SNL.Clients.Office.Excel.Functions.SPG(A135, "IQ_PRIMARY_INDUSTRY")</f>
        <v>Oil and Gas Exploration and Production</v>
      </c>
      <c r="F135" s="11" t="str">
        <f>_xll.SNL.Clients.Office.Excel.Functions.SPG(A135, "NAICS_CODE", "Primary")</f>
        <v>2111 - Oil and Gas Extraction</v>
      </c>
      <c r="G135" s="11" t="str">
        <f>_xll.SNL.Clients.Office.Excel.Functions.SPG(A135, "SP_TOPICTAG")</f>
        <v/>
      </c>
      <c r="H135" s="5">
        <f>_xll.SNL.Clients.Office.Excel.Functions.SPG(A135, "SP_PCT_SHARES_OWNED_ALL_INSTITUTIONS")</f>
        <v>69.66</v>
      </c>
    </row>
    <row r="136" spans="1:8" x14ac:dyDescent="0.3">
      <c r="A136" s="10" t="s">
        <v>1162</v>
      </c>
      <c r="B136" s="11" t="str">
        <f>_xll.SNL.Clients.Office.Excel.Functions.SPG(A136, "IQ_SECTOR")</f>
        <v>Industrials</v>
      </c>
      <c r="C136" s="11" t="str">
        <f>_xll.SNL.Clients.Office.Excel.Functions.SPG(A136, "IQ_INDUSTRY_GROUP")</f>
        <v>Commercial and Professional Services</v>
      </c>
      <c r="D136" s="11" t="str">
        <f>_xll.SNL.Clients.Office.Excel.Functions.SPG(A136, "IQ_INDUSTRY")</f>
        <v>Professional Services</v>
      </c>
      <c r="E136" s="11" t="str">
        <f>_xll.SNL.Clients.Office.Excel.Functions.SPG(A136, "IQ_PRIMARY_INDUSTRY")</f>
        <v>Research and Consulting Services</v>
      </c>
      <c r="F136" s="11" t="str">
        <f>_xll.SNL.Clients.Office.Excel.Functions.SPG(A136, "NAICS_CODE", "Primary")</f>
        <v>541690 - Other Scientific and Technical Consulting Services</v>
      </c>
      <c r="G136" s="11" t="str">
        <f>_xll.SNL.Clients.Office.Excel.Functions.SPG(A136, "SP_TOPICTAG")</f>
        <v>Environmental Consulting; Environmental Engineering; Predictive Analytics; Assistive Technology; Security Management</v>
      </c>
      <c r="H136" s="5">
        <f>_xll.SNL.Clients.Office.Excel.Functions.SPG(A136, "SP_PCT_SHARES_OWNED_ALL_INSTITUTIONS")</f>
        <v>92.54</v>
      </c>
    </row>
    <row r="137" spans="1:8" x14ac:dyDescent="0.3">
      <c r="A137" s="10" t="s">
        <v>1163</v>
      </c>
      <c r="B137" s="11" t="str">
        <f>_xll.SNL.Clients.Office.Excel.Functions.SPG(A137, "IQ_SECTOR")</f>
        <v>Financials</v>
      </c>
      <c r="C137" s="11" t="str">
        <f>_xll.SNL.Clients.Office.Excel.Functions.SPG(A137, "IQ_INDUSTRY_GROUP")</f>
        <v>Banks</v>
      </c>
      <c r="D137" s="11" t="str">
        <f>_xll.SNL.Clients.Office.Excel.Functions.SPG(A137, "IQ_INDUSTRY")</f>
        <v>Banks</v>
      </c>
      <c r="E137" s="11" t="str">
        <f>_xll.SNL.Clients.Office.Excel.Functions.SPG(A137, "IQ_PRIMARY_INDUSTRY")</f>
        <v>Regional Banks</v>
      </c>
      <c r="F137" s="11" t="str">
        <f>_xll.SNL.Clients.Office.Excel.Functions.SPG(A137, "NAICS_CODE", "Primary")</f>
        <v>522110 - Commercial Banking</v>
      </c>
      <c r="G137" s="11" t="str">
        <f>_xll.SNL.Clients.Office.Excel.Functions.SPG(A137, "SP_TOPICTAG")</f>
        <v>Consumer Lending; Digital Brokerage</v>
      </c>
      <c r="H137" s="5">
        <f>_xll.SNL.Clients.Office.Excel.Functions.SPG(A137, "SP_PCT_SHARES_OWNED_ALL_INSTITUTIONS")</f>
        <v>80.52</v>
      </c>
    </row>
    <row r="138" spans="1:8" x14ac:dyDescent="0.3">
      <c r="A138" s="10" t="s">
        <v>1164</v>
      </c>
      <c r="B138" s="11" t="str">
        <f>_xll.SNL.Clients.Office.Excel.Functions.SPG(A138, "IQ_SECTOR")</f>
        <v>Information Technology</v>
      </c>
      <c r="C138" s="11" t="str">
        <f>_xll.SNL.Clients.Office.Excel.Functions.SPG(A138, "IQ_INDUSTRY_GROUP")</f>
        <v>Technology Hardware and Equipment</v>
      </c>
      <c r="D138" s="11" t="str">
        <f>_xll.SNL.Clients.Office.Excel.Functions.SPG(A138, "IQ_INDUSTRY")</f>
        <v>Electronic Equipment, Instruments and Components</v>
      </c>
      <c r="E138" s="11" t="str">
        <f>_xll.SNL.Clients.Office.Excel.Functions.SPG(A138, "IQ_PRIMARY_INDUSTRY")</f>
        <v>Electronic Manufacturing Services</v>
      </c>
      <c r="F138" s="11" t="str">
        <f>_xll.SNL.Clients.Office.Excel.Functions.SPG(A138, "NAICS_CODE", "Primary")</f>
        <v>33441 - Semiconductor and Other Electronic Component Manufacturing</v>
      </c>
      <c r="G138" s="11" t="str">
        <f>_xll.SNL.Clients.Office.Excel.Functions.SPG(A138, "SP_TOPICTAG")</f>
        <v>Optical Infrastructure; Industrial Automation; Sensors; Enterprise Voip and Telephony; Process Automation; 3D Printing; 5G</v>
      </c>
      <c r="H138" s="5">
        <f>_xll.SNL.Clients.Office.Excel.Functions.SPG(A138, "SP_PCT_SHARES_OWNED_ALL_INSTITUTIONS")</f>
        <v>102.47</v>
      </c>
    </row>
    <row r="139" spans="1:8" x14ac:dyDescent="0.3">
      <c r="A139" s="10" t="s">
        <v>1165</v>
      </c>
      <c r="B139" s="11" t="str">
        <f>_xll.SNL.Clients.Office.Excel.Functions.SPG(A139, "IQ_SECTOR")</f>
        <v>Financials</v>
      </c>
      <c r="C139" s="11" t="str">
        <f>_xll.SNL.Clients.Office.Excel.Functions.SPG(A139, "IQ_INDUSTRY_GROUP")</f>
        <v>Financial Services</v>
      </c>
      <c r="D139" s="11" t="str">
        <f>_xll.SNL.Clients.Office.Excel.Functions.SPG(A139, "IQ_INDUSTRY")</f>
        <v>Capital Markets</v>
      </c>
      <c r="E139" s="11" t="str">
        <f>_xll.SNL.Clients.Office.Excel.Functions.SPG(A139, "IQ_PRIMARY_INDUSTRY")</f>
        <v>Asset Management and Custody Banks</v>
      </c>
      <c r="F139" s="11" t="str">
        <f>_xll.SNL.Clients.Office.Excel.Functions.SPG(A139, "NAICS_CODE", "Primary")</f>
        <v>523940 - Portfolio Management and Investment Advice</v>
      </c>
      <c r="G139" s="11" t="str">
        <f>_xll.SNL.Clients.Office.Excel.Functions.SPG(A139, "SP_TOPICTAG")</f>
        <v/>
      </c>
      <c r="H139" s="5">
        <f>_xll.SNL.Clients.Office.Excel.Functions.SPG(A139, "SP_PCT_SHARES_OWNED_ALL_INSTITUTIONS")</f>
        <v>81.91</v>
      </c>
    </row>
    <row r="140" spans="1:8" x14ac:dyDescent="0.3">
      <c r="A140" s="10" t="s">
        <v>1166</v>
      </c>
      <c r="B140" s="11" t="str">
        <f>_xll.SNL.Clients.Office.Excel.Functions.SPG(A140, "IQ_SECTOR")</f>
        <v>Financials</v>
      </c>
      <c r="C140" s="11" t="str">
        <f>_xll.SNL.Clients.Office.Excel.Functions.SPG(A140, "IQ_INDUSTRY_GROUP")</f>
        <v>Insurance</v>
      </c>
      <c r="D140" s="11" t="str">
        <f>_xll.SNL.Clients.Office.Excel.Functions.SPG(A140, "IQ_INDUSTRY")</f>
        <v>Insurance</v>
      </c>
      <c r="E140" s="11" t="str">
        <f>_xll.SNL.Clients.Office.Excel.Functions.SPG(A140, "IQ_PRIMARY_INDUSTRY")</f>
        <v>Property and Casualty Insurance</v>
      </c>
      <c r="F140" s="11" t="str">
        <f>_xll.SNL.Clients.Office.Excel.Functions.SPG(A140, "NAICS_CODE", "Primary")</f>
        <v>524127 - Direct Title Insurance Carriers</v>
      </c>
      <c r="G140" s="11" t="str">
        <f>_xll.SNL.Clients.Office.Excel.Functions.SPG(A140, "SP_TOPICTAG")</f>
        <v/>
      </c>
      <c r="H140" s="5">
        <f>_xll.SNL.Clients.Office.Excel.Functions.SPG(A140, "SP_PCT_SHARES_OWNED_ALL_INSTITUTIONS")</f>
        <v>80.819999999999993</v>
      </c>
    </row>
    <row r="141" spans="1:8" x14ac:dyDescent="0.3">
      <c r="A141" s="10" t="s">
        <v>1167</v>
      </c>
      <c r="B141" s="11" t="str">
        <f>_xll.SNL.Clients.Office.Excel.Functions.SPG(A141, "IQ_SECTOR")</f>
        <v>Financials</v>
      </c>
      <c r="C141" s="11" t="str">
        <f>_xll.SNL.Clients.Office.Excel.Functions.SPG(A141, "IQ_INDUSTRY_GROUP")</f>
        <v>Insurance</v>
      </c>
      <c r="D141" s="11" t="str">
        <f>_xll.SNL.Clients.Office.Excel.Functions.SPG(A141, "IQ_INDUSTRY")</f>
        <v>Insurance</v>
      </c>
      <c r="E141" s="11" t="str">
        <f>_xll.SNL.Clients.Office.Excel.Functions.SPG(A141, "IQ_PRIMARY_INDUSTRY")</f>
        <v>Property and Casualty Insurance</v>
      </c>
      <c r="F141" s="11" t="str">
        <f>_xll.SNL.Clients.Office.Excel.Functions.SPG(A141, "NAICS_CODE", "Primary")</f>
        <v>524127 - Direct Title Insurance Carriers</v>
      </c>
      <c r="G141" s="11" t="str">
        <f>_xll.SNL.Clients.Office.Excel.Functions.SPG(A141, "SP_TOPICTAG")</f>
        <v>RegTech</v>
      </c>
      <c r="H141" s="5">
        <f>_xll.SNL.Clients.Office.Excel.Functions.SPG(A141, "SP_PCT_SHARES_OWNED_ALL_INSTITUTIONS")</f>
        <v>88.38</v>
      </c>
    </row>
    <row r="142" spans="1:8" x14ac:dyDescent="0.3">
      <c r="A142" s="10" t="s">
        <v>1168</v>
      </c>
      <c r="B142" s="11" t="str">
        <f>_xll.SNL.Clients.Office.Excel.Functions.SPG(A142, "IQ_SECTOR")</f>
        <v>Financials</v>
      </c>
      <c r="C142" s="11" t="str">
        <f>_xll.SNL.Clients.Office.Excel.Functions.SPG(A142, "IQ_INDUSTRY_GROUP")</f>
        <v>Banks</v>
      </c>
      <c r="D142" s="11" t="str">
        <f>_xll.SNL.Clients.Office.Excel.Functions.SPG(A142, "IQ_INDUSTRY")</f>
        <v>Banks</v>
      </c>
      <c r="E142" s="11" t="str">
        <f>_xll.SNL.Clients.Office.Excel.Functions.SPG(A142, "IQ_PRIMARY_INDUSTRY")</f>
        <v>Regional Banks</v>
      </c>
      <c r="F142" s="11" t="str">
        <f>_xll.SNL.Clients.Office.Excel.Functions.SPG(A142, "NAICS_CODE", "Primary")</f>
        <v>522110 - Commercial Banking</v>
      </c>
      <c r="G142" s="11" t="str">
        <f>_xll.SNL.Clients.Office.Excel.Functions.SPG(A142, "SP_TOPICTAG")</f>
        <v>Consumer Lending</v>
      </c>
      <c r="H142" s="5">
        <f>_xll.SNL.Clients.Office.Excel.Functions.SPG(A142, "SP_PCT_SHARES_OWNED_ALL_INSTITUTIONS")</f>
        <v>57.89</v>
      </c>
    </row>
    <row r="143" spans="1:8" x14ac:dyDescent="0.3">
      <c r="A143" s="10" t="s">
        <v>1169</v>
      </c>
      <c r="B143" s="11" t="str">
        <f>_xll.SNL.Clients.Office.Excel.Functions.SPG(A143, "IQ_SECTOR")</f>
        <v>Financials</v>
      </c>
      <c r="C143" s="11" t="str">
        <f>_xll.SNL.Clients.Office.Excel.Functions.SPG(A143, "IQ_INDUSTRY_GROUP")</f>
        <v>Banks</v>
      </c>
      <c r="D143" s="11" t="str">
        <f>_xll.SNL.Clients.Office.Excel.Functions.SPG(A143, "IQ_INDUSTRY")</f>
        <v>Banks</v>
      </c>
      <c r="E143" s="11" t="str">
        <f>_xll.SNL.Clients.Office.Excel.Functions.SPG(A143, "IQ_PRIMARY_INDUSTRY")</f>
        <v>Regional Banks</v>
      </c>
      <c r="F143" s="11" t="str">
        <f>_xll.SNL.Clients.Office.Excel.Functions.SPG(A143, "NAICS_CODE", "Primary")</f>
        <v>522110 - Commercial Banking</v>
      </c>
      <c r="G143" s="11" t="str">
        <f>_xll.SNL.Clients.Office.Excel.Functions.SPG(A143, "SP_TOPICTAG")</f>
        <v>Consumer Lending</v>
      </c>
      <c r="H143" s="5">
        <f>_xll.SNL.Clients.Office.Excel.Functions.SPG(A143, "SP_PCT_SHARES_OWNED_ALL_INSTITUTIONS")</f>
        <v>84.7</v>
      </c>
    </row>
    <row r="144" spans="1:8" x14ac:dyDescent="0.3">
      <c r="A144" s="10" t="s">
        <v>1170</v>
      </c>
      <c r="B144" s="11" t="str">
        <f>_xll.SNL.Clients.Office.Excel.Functions.SPG(A144, "IQ_SECTOR")</f>
        <v>Real Estate</v>
      </c>
      <c r="C144" s="11" t="str">
        <f>_xll.SNL.Clients.Office.Excel.Functions.SPG(A144, "IQ_INDUSTRY_GROUP")</f>
        <v>Equity Real Estate Investment Trusts (REITs)</v>
      </c>
      <c r="D144" s="11" t="str">
        <f>_xll.SNL.Clients.Office.Excel.Functions.SPG(A144, "IQ_INDUSTRY")</f>
        <v>Industrial REITs</v>
      </c>
      <c r="E144" s="11" t="str">
        <f>_xll.SNL.Clients.Office.Excel.Functions.SPG(A144, "IQ_PRIMARY_INDUSTRY")</f>
        <v>Industrial REITs</v>
      </c>
      <c r="F144" s="11" t="str">
        <f>_xll.SNL.Clients.Office.Excel.Functions.SPG(A144, "NAICS_CODE", "Primary")</f>
        <v>531110 - Lessors of Residential Buildings and Dwellings</v>
      </c>
      <c r="G144" s="11" t="str">
        <f>_xll.SNL.Clients.Office.Excel.Functions.SPG(A144, "SP_TOPICTAG")</f>
        <v/>
      </c>
      <c r="H144" s="5">
        <f>_xll.SNL.Clients.Office.Excel.Functions.SPG(A144, "SP_PCT_SHARES_OWNED_ALL_INSTITUTIONS")</f>
        <v>95.68</v>
      </c>
    </row>
    <row r="145" spans="1:8" x14ac:dyDescent="0.3">
      <c r="A145" s="10" t="s">
        <v>1171</v>
      </c>
      <c r="B145" s="11" t="str">
        <f>_xll.SNL.Clients.Office.Excel.Functions.SPG(A145, "IQ_SECTOR")</f>
        <v>Financials</v>
      </c>
      <c r="C145" s="11" t="str">
        <f>_xll.SNL.Clients.Office.Excel.Functions.SPG(A145, "IQ_INDUSTRY_GROUP")</f>
        <v>Financial Services</v>
      </c>
      <c r="D145" s="11" t="str">
        <f>_xll.SNL.Clients.Office.Excel.Functions.SPG(A145, "IQ_INDUSTRY")</f>
        <v>Consumer Finance</v>
      </c>
      <c r="E145" s="11" t="str">
        <f>_xll.SNL.Clients.Office.Excel.Functions.SPG(A145, "IQ_PRIMARY_INDUSTRY")</f>
        <v>Consumer Finance</v>
      </c>
      <c r="F145" s="11" t="str">
        <f>_xll.SNL.Clients.Office.Excel.Functions.SPG(A145, "NAICS_CODE", "Primary")</f>
        <v>522291 - Consumer Lending</v>
      </c>
      <c r="G145" s="11" t="str">
        <f>_xll.SNL.Clients.Office.Excel.Functions.SPG(A145, "SP_TOPICTAG")</f>
        <v>Anti-Fraud; Micro Lending; RegTech; Buy Now Pay Later (BNPL)</v>
      </c>
      <c r="H145" s="5">
        <f>_xll.SNL.Clients.Office.Excel.Functions.SPG(A145, "SP_PCT_SHARES_OWNED_ALL_INSTITUTIONS")</f>
        <v>84.65</v>
      </c>
    </row>
    <row r="146" spans="1:8" x14ac:dyDescent="0.3">
      <c r="A146" s="10" t="s">
        <v>1172</v>
      </c>
      <c r="B146" s="11" t="str">
        <f>_xll.SNL.Clients.Office.Excel.Functions.SPG(A146, "IQ_SECTOR")</f>
        <v>Consumer Discretionary</v>
      </c>
      <c r="C146" s="11" t="str">
        <f>_xll.SNL.Clients.Office.Excel.Functions.SPG(A146, "IQ_INDUSTRY_GROUP")</f>
        <v>Consumer Discretionary Distribution and Retail</v>
      </c>
      <c r="D146" s="11" t="str">
        <f>_xll.SNL.Clients.Office.Excel.Functions.SPG(A146, "IQ_INDUSTRY")</f>
        <v>Specialty Retail</v>
      </c>
      <c r="E146" s="11" t="str">
        <f>_xll.SNL.Clients.Office.Excel.Functions.SPG(A146, "IQ_PRIMARY_INDUSTRY")</f>
        <v>Other Specialty Retail</v>
      </c>
      <c r="F146" s="11" t="str">
        <f>_xll.SNL.Clients.Office.Excel.Functions.SPG(A146, "NAICS_CODE", "Primary")</f>
        <v>455219 - All Other General Merchandise Retailers</v>
      </c>
      <c r="G146" s="11" t="str">
        <f>_xll.SNL.Clients.Office.Excel.Functions.SPG(A146, "SP_TOPICTAG")</f>
        <v>Fitness; Lifestyle; Video Advertising; Brand Marketing; Video Games</v>
      </c>
      <c r="H146" s="5">
        <f>_xll.SNL.Clients.Office.Excel.Functions.SPG(A146, "SP_PCT_SHARES_OWNED_ALL_INSTITUTIONS")</f>
        <v>106.97</v>
      </c>
    </row>
    <row r="147" spans="1:8" x14ac:dyDescent="0.3">
      <c r="A147" s="10" t="s">
        <v>1173</v>
      </c>
      <c r="B147" s="11" t="str">
        <f>_xll.SNL.Clients.Office.Excel.Functions.SPG(A147, "IQ_SECTOR")</f>
        <v>Financials</v>
      </c>
      <c r="C147" s="11" t="str">
        <f>_xll.SNL.Clients.Office.Excel.Functions.SPG(A147, "IQ_INDUSTRY_GROUP")</f>
        <v>Banks</v>
      </c>
      <c r="D147" s="11" t="str">
        <f>_xll.SNL.Clients.Office.Excel.Functions.SPG(A147, "IQ_INDUSTRY")</f>
        <v>Banks</v>
      </c>
      <c r="E147" s="11" t="str">
        <f>_xll.SNL.Clients.Office.Excel.Functions.SPG(A147, "IQ_PRIMARY_INDUSTRY")</f>
        <v>Regional Banks</v>
      </c>
      <c r="F147" s="11" t="str">
        <f>_xll.SNL.Clients.Office.Excel.Functions.SPG(A147, "NAICS_CODE", "Primary")</f>
        <v>522180 - Savings Institutions and Other Depository Credit Intermediation</v>
      </c>
      <c r="G147" s="11" t="str">
        <f>_xll.SNL.Clients.Office.Excel.Functions.SPG(A147, "SP_TOPICTAG")</f>
        <v>Consumer Lending</v>
      </c>
      <c r="H147" s="5">
        <f>_xll.SNL.Clients.Office.Excel.Functions.SPG(A147, "SP_PCT_SHARES_OWNED_ALL_INSTITUTIONS")</f>
        <v>46.7</v>
      </c>
    </row>
    <row r="148" spans="1:8" x14ac:dyDescent="0.3">
      <c r="A148" s="10" t="s">
        <v>1174</v>
      </c>
      <c r="B148" s="11" t="str">
        <f>_xll.SNL.Clients.Office.Excel.Functions.SPG(A148, "IQ_SECTOR")</f>
        <v>Information Technology</v>
      </c>
      <c r="C148" s="11" t="str">
        <f>_xll.SNL.Clients.Office.Excel.Functions.SPG(A148, "IQ_INDUSTRY_GROUP")</f>
        <v>Technology Hardware and Equipment</v>
      </c>
      <c r="D148" s="11" t="str">
        <f>_xll.SNL.Clients.Office.Excel.Functions.SPG(A148, "IQ_INDUSTRY")</f>
        <v>Electronic Equipment, Instruments and Components</v>
      </c>
      <c r="E148" s="11" t="str">
        <f>_xll.SNL.Clients.Office.Excel.Functions.SPG(A148, "IQ_PRIMARY_INDUSTRY")</f>
        <v>Electronic Manufacturing Services</v>
      </c>
      <c r="F148" s="11" t="str">
        <f>_xll.SNL.Clients.Office.Excel.Functions.SPG(A148, "NAICS_CODE", "Primary")</f>
        <v>334412 - Bare Printed Circuit Board Manufacturing</v>
      </c>
      <c r="G148" s="11" t="str">
        <f>_xll.SNL.Clients.Office.Excel.Functions.SPG(A148, "SP_TOPICTAG")</f>
        <v>Software Development; Industrial Automation; Smart Energy; Electric Vehicle; Process Automation; Artificial Intelligence</v>
      </c>
      <c r="H148" s="5">
        <f>_xll.SNL.Clients.Office.Excel.Functions.SPG(A148, "SP_PCT_SHARES_OWNED_ALL_INSTITUTIONS")</f>
        <v>103.44</v>
      </c>
    </row>
    <row r="149" spans="1:8" x14ac:dyDescent="0.3">
      <c r="A149" s="10" t="s">
        <v>1175</v>
      </c>
      <c r="B149" s="11" t="str">
        <f>_xll.SNL.Clients.Office.Excel.Functions.SPG(A149, "IQ_SECTOR")</f>
        <v>Consumer Discretionary</v>
      </c>
      <c r="C149" s="11" t="str">
        <f>_xll.SNL.Clients.Office.Excel.Functions.SPG(A149, "IQ_INDUSTRY_GROUP")</f>
        <v>Consumer Discretionary Distribution and Retail</v>
      </c>
      <c r="D149" s="11" t="str">
        <f>_xll.SNL.Clients.Office.Excel.Functions.SPG(A149, "IQ_INDUSTRY")</f>
        <v>Specialty Retail</v>
      </c>
      <c r="E149" s="11" t="str">
        <f>_xll.SNL.Clients.Office.Excel.Functions.SPG(A149, "IQ_PRIMARY_INDUSTRY")</f>
        <v>Home Improvement Retail</v>
      </c>
      <c r="F149" s="11" t="str">
        <f>_xll.SNL.Clients.Office.Excel.Functions.SPG(A149, "NAICS_CODE", "Primary")</f>
        <v>4441 - Building Material and Supplies Dealers</v>
      </c>
      <c r="G149" s="11" t="str">
        <f>_xll.SNL.Clients.Office.Excel.Functions.SPG(A149, "SP_TOPICTAG")</f>
        <v>Home Improvement; Content Creation</v>
      </c>
      <c r="H149" s="5">
        <f>_xll.SNL.Clients.Office.Excel.Functions.SPG(A149, "SP_PCT_SHARES_OWNED_ALL_INSTITUTIONS")</f>
        <v>102.92</v>
      </c>
    </row>
    <row r="150" spans="1:8" x14ac:dyDescent="0.3">
      <c r="A150" s="10" t="s">
        <v>1176</v>
      </c>
      <c r="B150" s="11" t="str">
        <f>_xll.SNL.Clients.Office.Excel.Functions.SPG(A150, "IQ_SECTOR")</f>
        <v>Consumer Staples</v>
      </c>
      <c r="C150" s="11" t="str">
        <f>_xll.SNL.Clients.Office.Excel.Functions.SPG(A150, "IQ_INDUSTRY_GROUP")</f>
        <v>Food, Beverage and Tobacco</v>
      </c>
      <c r="D150" s="11" t="str">
        <f>_xll.SNL.Clients.Office.Excel.Functions.SPG(A150, "IQ_INDUSTRY")</f>
        <v>Food Products</v>
      </c>
      <c r="E150" s="11" t="str">
        <f>_xll.SNL.Clients.Office.Excel.Functions.SPG(A150, "IQ_PRIMARY_INDUSTRY")</f>
        <v>Packaged Foods and Meats</v>
      </c>
      <c r="F150" s="11" t="str">
        <f>_xll.SNL.Clients.Office.Excel.Functions.SPG(A150, "NAICS_CODE", "Primary")</f>
        <v>3118 - Bakeries and Tortilla Manufacturing</v>
      </c>
      <c r="G150" s="11" t="str">
        <f>_xll.SNL.Clients.Office.Excel.Functions.SPG(A150, "SP_TOPICTAG")</f>
        <v>Food Delivery; Organic; Alternative Protein; Online Grocery</v>
      </c>
      <c r="H150" s="5">
        <f>_xll.SNL.Clients.Office.Excel.Functions.SPG(A150, "SP_PCT_SHARES_OWNED_ALL_INSTITUTIONS")</f>
        <v>70.05</v>
      </c>
    </row>
    <row r="151" spans="1:8" x14ac:dyDescent="0.3">
      <c r="A151" s="10" t="s">
        <v>1177</v>
      </c>
      <c r="B151" s="11" t="str">
        <f>_xll.SNL.Clients.Office.Excel.Functions.SPG(A151, "IQ_SECTOR")</f>
        <v>Industrials</v>
      </c>
      <c r="C151" s="11" t="str">
        <f>_xll.SNL.Clients.Office.Excel.Functions.SPG(A151, "IQ_INDUSTRY_GROUP")</f>
        <v>Capital Goods</v>
      </c>
      <c r="D151" s="11" t="str">
        <f>_xll.SNL.Clients.Office.Excel.Functions.SPG(A151, "IQ_INDUSTRY")</f>
        <v>Machinery</v>
      </c>
      <c r="E151" s="11" t="str">
        <f>_xll.SNL.Clients.Office.Excel.Functions.SPG(A151, "IQ_PRIMARY_INDUSTRY")</f>
        <v>Industrial Machinery and Supplies and Components</v>
      </c>
      <c r="F151" s="11" t="str">
        <f>_xll.SNL.Clients.Office.Excel.Functions.SPG(A151, "NAICS_CODE", "Primary")</f>
        <v>333914 - Measuring, Dispensing, and Other Pumping Equipment Manufacturing</v>
      </c>
      <c r="G151" s="11" t="str">
        <f>_xll.SNL.Clients.Office.Excel.Functions.SPG(A151, "SP_TOPICTAG")</f>
        <v>Industrial Automation; Sensors; Process Automation</v>
      </c>
      <c r="H151" s="5">
        <f>_xll.SNL.Clients.Office.Excel.Functions.SPG(A151, "SP_PCT_SHARES_OWNED_ALL_INSTITUTIONS")</f>
        <v>93.14</v>
      </c>
    </row>
    <row r="152" spans="1:8" x14ac:dyDescent="0.3">
      <c r="A152" s="10" t="s">
        <v>1178</v>
      </c>
      <c r="B152" s="11" t="str">
        <f>_xll.SNL.Clients.Office.Excel.Functions.SPG(A152, "IQ_SECTOR")</f>
        <v>Industrials</v>
      </c>
      <c r="C152" s="11" t="str">
        <f>_xll.SNL.Clients.Office.Excel.Functions.SPG(A152, "IQ_INDUSTRY_GROUP")</f>
        <v>Capital Goods</v>
      </c>
      <c r="D152" s="11" t="str">
        <f>_xll.SNL.Clients.Office.Excel.Functions.SPG(A152, "IQ_INDUSTRY")</f>
        <v>Construction and Engineering</v>
      </c>
      <c r="E152" s="11" t="str">
        <f>_xll.SNL.Clients.Office.Excel.Functions.SPG(A152, "IQ_PRIMARY_INDUSTRY")</f>
        <v>Construction and Engineering</v>
      </c>
      <c r="F152" s="11" t="str">
        <f>_xll.SNL.Clients.Office.Excel.Functions.SPG(A152, "NAICS_CODE", "Primary")</f>
        <v>541330 - Engineering Services</v>
      </c>
      <c r="G152" s="11" t="str">
        <f>_xll.SNL.Clients.Office.Excel.Functions.SPG(A152, "SP_TOPICTAG")</f>
        <v>Energy Management; Environmental Consulting; Environmental Engineering; Industrial Automation; CleanTech; Conventional Nuclear; Process Automation; Utility Scale Solar</v>
      </c>
      <c r="H152" s="5">
        <f>_xll.SNL.Clients.Office.Excel.Functions.SPG(A152, "SP_PCT_SHARES_OWNED_ALL_INSTITUTIONS")</f>
        <v>93.66</v>
      </c>
    </row>
    <row r="153" spans="1:8" x14ac:dyDescent="0.3">
      <c r="A153" s="10" t="s">
        <v>1179</v>
      </c>
      <c r="B153" s="11" t="str">
        <f>_xll.SNL.Clients.Office.Excel.Functions.SPG(A153, "IQ_SECTOR")</f>
        <v>Industrials</v>
      </c>
      <c r="C153" s="11" t="str">
        <f>_xll.SNL.Clients.Office.Excel.Functions.SPG(A153, "IQ_INDUSTRY_GROUP")</f>
        <v>Capital Goods</v>
      </c>
      <c r="D153" s="11" t="str">
        <f>_xll.SNL.Clients.Office.Excel.Functions.SPG(A153, "IQ_INDUSTRY")</f>
        <v>Building Products</v>
      </c>
      <c r="E153" s="11" t="str">
        <f>_xll.SNL.Clients.Office.Excel.Functions.SPG(A153, "IQ_PRIMARY_INDUSTRY")</f>
        <v>Building Products</v>
      </c>
      <c r="F153" s="11" t="str">
        <f>_xll.SNL.Clients.Office.Excel.Functions.SPG(A153, "NAICS_CODE", "Primary")</f>
        <v>321 - Wood Product Manufacturing</v>
      </c>
      <c r="G153" s="11" t="str">
        <f>_xll.SNL.Clients.Office.Excel.Functions.SPG(A153, "SP_TOPICTAG")</f>
        <v>Water Purification</v>
      </c>
      <c r="H153" s="5">
        <f>_xll.SNL.Clients.Office.Excel.Functions.SPG(A153, "SP_PCT_SHARES_OWNED_ALL_INSTITUTIONS")</f>
        <v>85.54</v>
      </c>
    </row>
    <row r="154" spans="1:8" x14ac:dyDescent="0.3">
      <c r="A154" s="10" t="s">
        <v>1180</v>
      </c>
      <c r="B154" s="11" t="str">
        <f>_xll.SNL.Clients.Office.Excel.Functions.SPG(A154, "IQ_SECTOR")</f>
        <v>Communication Services</v>
      </c>
      <c r="C154" s="11" t="str">
        <f>_xll.SNL.Clients.Office.Excel.Functions.SPG(A154, "IQ_INDUSTRY_GROUP")</f>
        <v>Telecommunication Services</v>
      </c>
      <c r="D154" s="11" t="str">
        <f>_xll.SNL.Clients.Office.Excel.Functions.SPG(A154, "IQ_INDUSTRY")</f>
        <v>Diversified Telecommunication Services</v>
      </c>
      <c r="E154" s="11" t="str">
        <f>_xll.SNL.Clients.Office.Excel.Functions.SPG(A154, "IQ_PRIMARY_INDUSTRY")</f>
        <v>Integrated Telecommunication Services</v>
      </c>
      <c r="F154" s="11" t="str">
        <f>_xll.SNL.Clients.Office.Excel.Functions.SPG(A154, "NAICS_CODE", "Primary")</f>
        <v>517111 - Wired Telecommunications Carriers</v>
      </c>
      <c r="G154" s="11" t="str">
        <f>_xll.SNL.Clients.Office.Excel.Functions.SPG(A154, "SP_TOPICTAG")</f>
        <v>Network Backbone; VoIP; Enterprise Voip and Telephony; Edge Computing; Streaming Media; Network Security; 5G</v>
      </c>
      <c r="H154" s="5">
        <f>_xll.SNL.Clients.Office.Excel.Functions.SPG(A154, "SP_PCT_SHARES_OWNED_ALL_INSTITUTIONS")</f>
        <v>63.09</v>
      </c>
    </row>
    <row r="155" spans="1:8" x14ac:dyDescent="0.3">
      <c r="A155" s="10" t="s">
        <v>1181</v>
      </c>
      <c r="B155" s="11" t="str">
        <f>_xll.SNL.Clients.Office.Excel.Functions.SPG(A155, "IQ_SECTOR")</f>
        <v>Industrials</v>
      </c>
      <c r="C155" s="11" t="str">
        <f>_xll.SNL.Clients.Office.Excel.Functions.SPG(A155, "IQ_INDUSTRY_GROUP")</f>
        <v>Commercial and Professional Services</v>
      </c>
      <c r="D155" s="11" t="str">
        <f>_xll.SNL.Clients.Office.Excel.Functions.SPG(A155, "IQ_INDUSTRY")</f>
        <v>Professional Services</v>
      </c>
      <c r="E155" s="11" t="str">
        <f>_xll.SNL.Clients.Office.Excel.Functions.SPG(A155, "IQ_PRIMARY_INDUSTRY")</f>
        <v>Research and Consulting Services</v>
      </c>
      <c r="F155" s="11" t="str">
        <f>_xll.SNL.Clients.Office.Excel.Functions.SPG(A155, "NAICS_CODE", "Primary")</f>
        <v>54161 - Management Consulting Services</v>
      </c>
      <c r="G155" s="11" t="str">
        <f>_xll.SNL.Clients.Office.Excel.Functions.SPG(A155, "SP_TOPICTAG")</f>
        <v>Data Integration; Text Analytics; Data Protection; E-Discovery; Security Management; RegTech</v>
      </c>
      <c r="H155" s="5">
        <f>_xll.SNL.Clients.Office.Excel.Functions.SPG(A155, "SP_PCT_SHARES_OWNED_ALL_INSTITUTIONS")</f>
        <v>98.2</v>
      </c>
    </row>
    <row r="156" spans="1:8" x14ac:dyDescent="0.3">
      <c r="A156" s="10" t="s">
        <v>1182</v>
      </c>
      <c r="B156" s="11" t="str">
        <f>_xll.SNL.Clients.Office.Excel.Functions.SPG(A156, "IQ_SECTOR")</f>
        <v>Consumer Discretionary</v>
      </c>
      <c r="C156" s="11" t="str">
        <f>_xll.SNL.Clients.Office.Excel.Functions.SPG(A156, "IQ_INDUSTRY_GROUP")</f>
        <v>Consumer Discretionary Distribution and Retail</v>
      </c>
      <c r="D156" s="11" t="str">
        <f>_xll.SNL.Clients.Office.Excel.Functions.SPG(A156, "IQ_INDUSTRY")</f>
        <v>Specialty Retail</v>
      </c>
      <c r="E156" s="11" t="str">
        <f>_xll.SNL.Clients.Office.Excel.Functions.SPG(A156, "IQ_PRIMARY_INDUSTRY")</f>
        <v>Computer and Electronics Retail</v>
      </c>
      <c r="F156" s="11" t="str">
        <f>_xll.SNL.Clients.Office.Excel.Functions.SPG(A156, "NAICS_CODE", "Primary")</f>
        <v>449210 - Electronics and Appliance Retailers</v>
      </c>
      <c r="G156" s="11" t="str">
        <f>_xll.SNL.Clients.Office.Excel.Functions.SPG(A156, "SP_TOPICTAG")</f>
        <v>Digital Asset Management; Wearables; Augmented Reality; Content Creation; Online Payments; Video Games; E-Sports</v>
      </c>
      <c r="H156" s="5">
        <f>_xll.SNL.Clients.Office.Excel.Functions.SPG(A156, "SP_PCT_SHARES_OWNED_ALL_INSTITUTIONS")</f>
        <v>28.06</v>
      </c>
    </row>
    <row r="157" spans="1:8" x14ac:dyDescent="0.3">
      <c r="A157" s="10" t="s">
        <v>1183</v>
      </c>
      <c r="B157" s="11" t="str">
        <f>_xll.SNL.Clients.Office.Excel.Functions.SPG(A157, "IQ_SECTOR")</f>
        <v>Real Estate</v>
      </c>
      <c r="C157" s="11" t="str">
        <f>_xll.SNL.Clients.Office.Excel.Functions.SPG(A157, "IQ_INDUSTRY_GROUP")</f>
        <v>Equity Real Estate Investment Trusts (REITs)</v>
      </c>
      <c r="D157" s="11" t="str">
        <f>_xll.SNL.Clients.Office.Excel.Functions.SPG(A157, "IQ_INDUSTRY")</f>
        <v>Specialized REITs</v>
      </c>
      <c r="E157" s="11" t="str">
        <f>_xll.SNL.Clients.Office.Excel.Functions.SPG(A157, "IQ_PRIMARY_INDUSTRY")</f>
        <v>Other Specialized REITs</v>
      </c>
      <c r="F157" s="11" t="str">
        <f>_xll.SNL.Clients.Office.Excel.Functions.SPG(A157, "NAICS_CODE", "Primary")</f>
        <v>531110 - Lessors of Residential Buildings and Dwellings</v>
      </c>
      <c r="G157" s="11" t="str">
        <f>_xll.SNL.Clients.Office.Excel.Functions.SPG(A157, "SP_TOPICTAG")</f>
        <v/>
      </c>
      <c r="H157" s="5">
        <f>_xll.SNL.Clients.Office.Excel.Functions.SPG(A157, "SP_PCT_SHARES_OWNED_ALL_INSTITUTIONS")</f>
        <v>95.51</v>
      </c>
    </row>
    <row r="158" spans="1:8" x14ac:dyDescent="0.3">
      <c r="A158" s="10" t="s">
        <v>1184</v>
      </c>
      <c r="B158" s="11" t="str">
        <f>_xll.SNL.Clients.Office.Excel.Functions.SPG(A158, "IQ_SECTOR")</f>
        <v>Industrials</v>
      </c>
      <c r="C158" s="11" t="str">
        <f>_xll.SNL.Clients.Office.Excel.Functions.SPG(A158, "IQ_INDUSTRY_GROUP")</f>
        <v>Capital Goods</v>
      </c>
      <c r="D158" s="11" t="str">
        <f>_xll.SNL.Clients.Office.Excel.Functions.SPG(A158, "IQ_INDUSTRY")</f>
        <v>Trading Companies and Distributors</v>
      </c>
      <c r="E158" s="11" t="str">
        <f>_xll.SNL.Clients.Office.Excel.Functions.SPG(A158, "IQ_PRIMARY_INDUSTRY")</f>
        <v>Trading Companies and Distributors</v>
      </c>
      <c r="F158" s="11" t="str">
        <f>_xll.SNL.Clients.Office.Excel.Functions.SPG(A158, "NAICS_CODE", "Primary")</f>
        <v>532411 - Commercial Air, Rail, and Water Transportation Equipment Rental and Leasing</v>
      </c>
      <c r="G158" s="11" t="str">
        <f>_xll.SNL.Clients.Office.Excel.Functions.SPG(A158, "SP_TOPICTAG")</f>
        <v>Fleet Management; Freight Service; Marine Transportation; Passenger Aircraft Manufacturing</v>
      </c>
      <c r="H158" s="5">
        <f>_xll.SNL.Clients.Office.Excel.Functions.SPG(A158, "SP_PCT_SHARES_OWNED_ALL_INSTITUTIONS")</f>
        <v>100.42</v>
      </c>
    </row>
    <row r="159" spans="1:8" x14ac:dyDescent="0.3">
      <c r="A159" s="10" t="s">
        <v>1185</v>
      </c>
      <c r="B159" s="11" t="str">
        <f>_xll.SNL.Clients.Office.Excel.Functions.SPG(A159, "IQ_SECTOR")</f>
        <v>Industrials</v>
      </c>
      <c r="C159" s="11" t="str">
        <f>_xll.SNL.Clients.Office.Excel.Functions.SPG(A159, "IQ_INDUSTRY_GROUP")</f>
        <v>Commercial and Professional Services</v>
      </c>
      <c r="D159" s="11" t="str">
        <f>_xll.SNL.Clients.Office.Excel.Functions.SPG(A159, "IQ_INDUSTRY")</f>
        <v>Professional Services</v>
      </c>
      <c r="E159" s="11" t="str">
        <f>_xll.SNL.Clients.Office.Excel.Functions.SPG(A159, "IQ_PRIMARY_INDUSTRY")</f>
        <v>Data Processing and Outsourced Services</v>
      </c>
      <c r="F159" s="11" t="str">
        <f>_xll.SNL.Clients.Office.Excel.Functions.SPG(A159, "NAICS_CODE", "Primary")</f>
        <v>518210 - Computing Infrastructure Providers, Data Processing, Web Hosting, and Related Services</v>
      </c>
      <c r="G159" s="11" t="str">
        <f>_xll.SNL.Clients.Office.Excel.Functions.SPG(A159, "SP_TOPICTAG")</f>
        <v>Software Development; Data Integration; Customer Analytics; Data Protection; Process Automation; Artificial Intelligence</v>
      </c>
      <c r="H159" s="5">
        <f>_xll.SNL.Clients.Office.Excel.Functions.SPG(A159, "SP_PCT_SHARES_OWNED_ALL_INSTITUTIONS")</f>
        <v>94.43</v>
      </c>
    </row>
    <row r="160" spans="1:8" x14ac:dyDescent="0.3">
      <c r="A160" s="10" t="s">
        <v>1186</v>
      </c>
      <c r="B160" s="11" t="str">
        <f>_xll.SNL.Clients.Office.Excel.Functions.SPG(A160, "IQ_SECTOR")</f>
        <v>Consumer Discretionary</v>
      </c>
      <c r="C160" s="11" t="str">
        <f>_xll.SNL.Clients.Office.Excel.Functions.SPG(A160, "IQ_INDUSTRY_GROUP")</f>
        <v>Automobiles and Components</v>
      </c>
      <c r="D160" s="11" t="str">
        <f>_xll.SNL.Clients.Office.Excel.Functions.SPG(A160, "IQ_INDUSTRY")</f>
        <v>Automobile Components</v>
      </c>
      <c r="E160" s="11" t="str">
        <f>_xll.SNL.Clients.Office.Excel.Functions.SPG(A160, "IQ_PRIMARY_INDUSTRY")</f>
        <v>Automotive Parts and Equipment</v>
      </c>
      <c r="F160" s="11" t="str">
        <f>_xll.SNL.Clients.Office.Excel.Functions.SPG(A160, "NAICS_CODE", "Primary")</f>
        <v>336390 - Other Motor Vehicle Parts Manufacturing</v>
      </c>
      <c r="G160" s="11" t="str">
        <f>_xll.SNL.Clients.Office.Excel.Functions.SPG(A160, "SP_TOPICTAG")</f>
        <v>Computer Vision; Industrial Automation; RFID (Radio Frequency Identification); Sensors; Smart Building; Biometrics; Smart Mirrors</v>
      </c>
      <c r="H160" s="5">
        <f>_xll.SNL.Clients.Office.Excel.Functions.SPG(A160, "SP_PCT_SHARES_OWNED_ALL_INSTITUTIONS")</f>
        <v>95.56</v>
      </c>
    </row>
    <row r="161" spans="1:8" x14ac:dyDescent="0.3">
      <c r="A161" s="10" t="s">
        <v>1187</v>
      </c>
      <c r="B161" s="11" t="str">
        <f>_xll.SNL.Clients.Office.Excel.Functions.SPG(A161, "IQ_SECTOR")</f>
        <v>Financials</v>
      </c>
      <c r="C161" s="11" t="str">
        <f>_xll.SNL.Clients.Office.Excel.Functions.SPG(A161, "IQ_INDUSTRY_GROUP")</f>
        <v>Banks</v>
      </c>
      <c r="D161" s="11" t="str">
        <f>_xll.SNL.Clients.Office.Excel.Functions.SPG(A161, "IQ_INDUSTRY")</f>
        <v>Banks</v>
      </c>
      <c r="E161" s="11" t="str">
        <f>_xll.SNL.Clients.Office.Excel.Functions.SPG(A161, "IQ_PRIMARY_INDUSTRY")</f>
        <v>Regional Banks</v>
      </c>
      <c r="F161" s="11" t="str">
        <f>_xll.SNL.Clients.Office.Excel.Functions.SPG(A161, "NAICS_CODE", "Primary")</f>
        <v>522110 - Commercial Banking</v>
      </c>
      <c r="G161" s="11" t="str">
        <f>_xll.SNL.Clients.Office.Excel.Functions.SPG(A161, "SP_TOPICTAG")</f>
        <v>Consumer Lending</v>
      </c>
      <c r="H161" s="5">
        <f>_xll.SNL.Clients.Office.Excel.Functions.SPG(A161, "SP_PCT_SHARES_OWNED_ALL_INSTITUTIONS")</f>
        <v>83.96</v>
      </c>
    </row>
    <row r="162" spans="1:8" x14ac:dyDescent="0.3">
      <c r="A162" s="10" t="s">
        <v>1188</v>
      </c>
      <c r="B162" s="11" t="str">
        <f>_xll.SNL.Clients.Office.Excel.Functions.SPG(A162, "IQ_SECTOR")</f>
        <v>Health Care</v>
      </c>
      <c r="C162" s="11" t="str">
        <f>_xll.SNL.Clients.Office.Excel.Functions.SPG(A162, "IQ_INDUSTRY_GROUP")</f>
        <v>Health Care Equipment and Services</v>
      </c>
      <c r="D162" s="11" t="str">
        <f>_xll.SNL.Clients.Office.Excel.Functions.SPG(A162, "IQ_INDUSTRY")</f>
        <v>Health Care Equipment and Supplies</v>
      </c>
      <c r="E162" s="11" t="str">
        <f>_xll.SNL.Clients.Office.Excel.Functions.SPG(A162, "IQ_PRIMARY_INDUSTRY")</f>
        <v>Health Care Equipment</v>
      </c>
      <c r="F162" s="11" t="str">
        <f>_xll.SNL.Clients.Office.Excel.Functions.SPG(A162, "NAICS_CODE", "Primary")</f>
        <v>339112 - Surgical and Medical Instrument Manufacturing</v>
      </c>
      <c r="G162" s="11" t="str">
        <f>_xll.SNL.Clients.Office.Excel.Functions.SPG(A162, "SP_TOPICTAG")</f>
        <v>Health Diagnostics; Image Recognition; Augmented Reality; Artificial Intelligence; Neurology; Orthopaedics; Surgery</v>
      </c>
      <c r="H162" s="5">
        <f>_xll.SNL.Clients.Office.Excel.Functions.SPG(A162, "SP_PCT_SHARES_OWNED_ALL_INSTITUTIONS")</f>
        <v>81.430000000000007</v>
      </c>
    </row>
    <row r="163" spans="1:8" x14ac:dyDescent="0.3">
      <c r="A163" s="10" t="s">
        <v>1189</v>
      </c>
      <c r="B163" s="11" t="str">
        <f>_xll.SNL.Clients.Office.Excel.Functions.SPG(A163, "IQ_SECTOR")</f>
        <v>Industrials</v>
      </c>
      <c r="C163" s="11" t="str">
        <f>_xll.SNL.Clients.Office.Excel.Functions.SPG(A163, "IQ_INDUSTRY_GROUP")</f>
        <v>Capital Goods</v>
      </c>
      <c r="D163" s="11" t="str">
        <f>_xll.SNL.Clients.Office.Excel.Functions.SPG(A163, "IQ_INDUSTRY")</f>
        <v>Machinery</v>
      </c>
      <c r="E163" s="11" t="str">
        <f>_xll.SNL.Clients.Office.Excel.Functions.SPG(A163, "IQ_PRIMARY_INDUSTRY")</f>
        <v>Industrial Machinery and Supplies and Components</v>
      </c>
      <c r="F163" s="11" t="str">
        <f>_xll.SNL.Clients.Office.Excel.Functions.SPG(A163, "NAICS_CODE", "Primary")</f>
        <v>333914 - Measuring, Dispensing, and Other Pumping Equipment Manufacturing</v>
      </c>
      <c r="G163" s="11" t="str">
        <f>_xll.SNL.Clients.Office.Excel.Functions.SPG(A163, "SP_TOPICTAG")</f>
        <v>Pollution Control</v>
      </c>
      <c r="H163" s="5">
        <f>_xll.SNL.Clients.Office.Excel.Functions.SPG(A163, "SP_PCT_SHARES_OWNED_ALL_INSTITUTIONS")</f>
        <v>87.69</v>
      </c>
    </row>
    <row r="164" spans="1:8" x14ac:dyDescent="0.3">
      <c r="A164" s="10" t="s">
        <v>1190</v>
      </c>
      <c r="B164" s="11" t="str">
        <f>_xll.SNL.Clients.Office.Excel.Functions.SPG(A164, "IQ_SECTOR")</f>
        <v>Consumer Discretionary</v>
      </c>
      <c r="C164" s="11" t="str">
        <f>_xll.SNL.Clients.Office.Excel.Functions.SPG(A164, "IQ_INDUSTRY_GROUP")</f>
        <v>Consumer Services</v>
      </c>
      <c r="D164" s="11" t="str">
        <f>_xll.SNL.Clients.Office.Excel.Functions.SPG(A164, "IQ_INDUSTRY")</f>
        <v>Diversified Consumer Services</v>
      </c>
      <c r="E164" s="11" t="str">
        <f>_xll.SNL.Clients.Office.Excel.Functions.SPG(A164, "IQ_PRIMARY_INDUSTRY")</f>
        <v>Education Services</v>
      </c>
      <c r="F164" s="11" t="str">
        <f>_xll.SNL.Clients.Office.Excel.Functions.SPG(A164, "NAICS_CODE", "Primary")</f>
        <v>61 - Educational Services</v>
      </c>
      <c r="G164" s="11" t="str">
        <f>_xll.SNL.Clients.Office.Excel.Functions.SPG(A164, "SP_TOPICTAG")</f>
        <v>Digital Media; Language Learning; E-learning; Text Analytics; Content Creation</v>
      </c>
      <c r="H164" s="5">
        <f>_xll.SNL.Clients.Office.Excel.Functions.SPG(A164, "SP_PCT_SHARES_OWNED_ALL_INSTITUTIONS")</f>
        <v>57.51</v>
      </c>
    </row>
    <row r="165" spans="1:8" x14ac:dyDescent="0.3">
      <c r="A165" s="10" t="s">
        <v>1191</v>
      </c>
      <c r="B165" s="11" t="str">
        <f>_xll.SNL.Clients.Office.Excel.Functions.SPG(A165, "IQ_SECTOR")</f>
        <v>Consumer Discretionary</v>
      </c>
      <c r="C165" s="11" t="str">
        <f>_xll.SNL.Clients.Office.Excel.Functions.SPG(A165, "IQ_INDUSTRY_GROUP")</f>
        <v>Consumer Services</v>
      </c>
      <c r="D165" s="11" t="str">
        <f>_xll.SNL.Clients.Office.Excel.Functions.SPG(A165, "IQ_INDUSTRY")</f>
        <v>Diversified Consumer Services</v>
      </c>
      <c r="E165" s="11" t="str">
        <f>_xll.SNL.Clients.Office.Excel.Functions.SPG(A165, "IQ_PRIMARY_INDUSTRY")</f>
        <v>Education Services</v>
      </c>
      <c r="F165" s="11" t="str">
        <f>_xll.SNL.Clients.Office.Excel.Functions.SPG(A165, "NAICS_CODE", "Primary")</f>
        <v>611710 - Educational Support Services</v>
      </c>
      <c r="G165" s="11" t="str">
        <f>_xll.SNL.Clients.Office.Excel.Functions.SPG(A165, "SP_TOPICTAG")</f>
        <v>Customer Relationship Management; E-learning; Team Collaboration</v>
      </c>
      <c r="H165" s="5">
        <f>_xll.SNL.Clients.Office.Excel.Functions.SPG(A165, "SP_PCT_SHARES_OWNED_ALL_INSTITUTIONS")</f>
        <v>96.13</v>
      </c>
    </row>
    <row r="166" spans="1:8" x14ac:dyDescent="0.3">
      <c r="A166" s="10" t="s">
        <v>1192</v>
      </c>
      <c r="B166" s="11" t="str">
        <f>_xll.SNL.Clients.Office.Excel.Functions.SPG(A166, "IQ_SECTOR")</f>
        <v>Materials</v>
      </c>
      <c r="C166" s="11" t="str">
        <f>_xll.SNL.Clients.Office.Excel.Functions.SPG(A166, "IQ_INDUSTRY_GROUP")</f>
        <v>Materials</v>
      </c>
      <c r="D166" s="11" t="str">
        <f>_xll.SNL.Clients.Office.Excel.Functions.SPG(A166, "IQ_INDUSTRY")</f>
        <v>Containers and Packaging</v>
      </c>
      <c r="E166" s="11" t="str">
        <f>_xll.SNL.Clients.Office.Excel.Functions.SPG(A166, "IQ_PRIMARY_INDUSTRY")</f>
        <v>Paper and Plastic Packaging Products and Materials</v>
      </c>
      <c r="F166" s="11" t="str">
        <f>_xll.SNL.Clients.Office.Excel.Functions.SPG(A166, "NAICS_CODE", "Primary")</f>
        <v>32221 - Paperboard Container Manufacturing</v>
      </c>
      <c r="G166" s="11" t="str">
        <f>_xll.SNL.Clients.Office.Excel.Functions.SPG(A166, "SP_TOPICTAG")</f>
        <v>Packaging Services</v>
      </c>
      <c r="H166" s="5">
        <f>_xll.SNL.Clients.Office.Excel.Functions.SPG(A166, "SP_PCT_SHARES_OWNED_ALL_INSTITUTIONS")</f>
        <v>107.9</v>
      </c>
    </row>
    <row r="167" spans="1:8" x14ac:dyDescent="0.3">
      <c r="A167" s="10" t="s">
        <v>1193</v>
      </c>
      <c r="B167" s="11" t="str">
        <f>_xll.SNL.Clients.Office.Excel.Functions.SPG(A167, "IQ_SECTOR")</f>
        <v>Materials</v>
      </c>
      <c r="C167" s="11" t="str">
        <f>_xll.SNL.Clients.Office.Excel.Functions.SPG(A167, "IQ_INDUSTRY_GROUP")</f>
        <v>Materials</v>
      </c>
      <c r="D167" s="11" t="str">
        <f>_xll.SNL.Clients.Office.Excel.Functions.SPG(A167, "IQ_INDUSTRY")</f>
        <v>Containers and Packaging</v>
      </c>
      <c r="E167" s="11" t="str">
        <f>_xll.SNL.Clients.Office.Excel.Functions.SPG(A167, "IQ_PRIMARY_INDUSTRY")</f>
        <v>Metal, Glass and Plastic Containers</v>
      </c>
      <c r="F167" s="11" t="str">
        <f>_xll.SNL.Clients.Office.Excel.Functions.SPG(A167, "NAICS_CODE", "Primary")</f>
        <v>33243 - Metal Can, Box, and Other Metal Container (Light Gauge) Manufacturing</v>
      </c>
      <c r="G167" s="11" t="str">
        <f>_xll.SNL.Clients.Office.Excel.Functions.SPG(A167, "SP_TOPICTAG")</f>
        <v>Packaging Services</v>
      </c>
      <c r="H167" s="5">
        <f>_xll.SNL.Clients.Office.Excel.Functions.SPG(A167, "SP_PCT_SHARES_OWNED_ALL_INSTITUTIONS")</f>
        <v>52.88</v>
      </c>
    </row>
    <row r="168" spans="1:8" x14ac:dyDescent="0.3">
      <c r="A168" s="10" t="s">
        <v>1194</v>
      </c>
      <c r="B168" s="11" t="str">
        <f>_xll.SNL.Clients.Office.Excel.Functions.SPG(A168, "IQ_SECTOR")</f>
        <v>Information Technology</v>
      </c>
      <c r="C168" s="11" t="str">
        <f>_xll.SNL.Clients.Office.Excel.Functions.SPG(A168, "IQ_INDUSTRY_GROUP")</f>
        <v>Software and Services</v>
      </c>
      <c r="D168" s="11" t="str">
        <f>_xll.SNL.Clients.Office.Excel.Functions.SPG(A168, "IQ_INDUSTRY")</f>
        <v>Software</v>
      </c>
      <c r="E168" s="11" t="str">
        <f>_xll.SNL.Clients.Office.Excel.Functions.SPG(A168, "IQ_PRIMARY_INDUSTRY")</f>
        <v>Application Software</v>
      </c>
      <c r="F168" s="11" t="str">
        <f>_xll.SNL.Clients.Office.Excel.Functions.SPG(A168, "NAICS_CODE", "Primary")</f>
        <v>513210 - Software Publishers</v>
      </c>
      <c r="G168" s="11" t="str">
        <f>_xll.SNL.Clients.Office.Excel.Functions.SPG(A168, "SP_TOPICTAG")</f>
        <v>Cloud Management; Data Integration; Insurtech; Predictive Analytics; Cloud Infrastructure; Cloud Storage; Artificial Intelligence</v>
      </c>
      <c r="H168" s="5">
        <f>_xll.SNL.Clients.Office.Excel.Functions.SPG(A168, "SP_PCT_SHARES_OWNED_ALL_INSTITUTIONS")</f>
        <v>100.08</v>
      </c>
    </row>
    <row r="169" spans="1:8" x14ac:dyDescent="0.3">
      <c r="A169" s="10" t="s">
        <v>1195</v>
      </c>
      <c r="B169" s="11" t="str">
        <f>_xll.SNL.Clients.Office.Excel.Functions.SPG(A169, "IQ_SECTOR")</f>
        <v>Industrials</v>
      </c>
      <c r="C169" s="11" t="str">
        <f>_xll.SNL.Clients.Office.Excel.Functions.SPG(A169, "IQ_INDUSTRY_GROUP")</f>
        <v>Transportation</v>
      </c>
      <c r="D169" s="11" t="str">
        <f>_xll.SNL.Clients.Office.Excel.Functions.SPG(A169, "IQ_INDUSTRY")</f>
        <v>Air Freight and Logistics</v>
      </c>
      <c r="E169" s="11" t="str">
        <f>_xll.SNL.Clients.Office.Excel.Functions.SPG(A169, "IQ_PRIMARY_INDUSTRY")</f>
        <v>Air Freight and Logistics</v>
      </c>
      <c r="F169" s="11" t="str">
        <f>_xll.SNL.Clients.Office.Excel.Functions.SPG(A169, "NAICS_CODE", "Primary")</f>
        <v>488210 - Support Activities for Rail Transportation</v>
      </c>
      <c r="G169" s="11" t="str">
        <f>_xll.SNL.Clients.Office.Excel.Functions.SPG(A169, "SP_TOPICTAG")</f>
        <v>Freight Service</v>
      </c>
      <c r="H169" s="5">
        <f>_xll.SNL.Clients.Office.Excel.Functions.SPG(A169, "SP_PCT_SHARES_OWNED_ALL_INSTITUTIONS")</f>
        <v>85.62</v>
      </c>
    </row>
    <row r="170" spans="1:8" x14ac:dyDescent="0.3">
      <c r="A170" s="10" t="s">
        <v>1196</v>
      </c>
      <c r="B170" s="11" t="str">
        <f>_xll.SNL.Clients.Office.Excel.Functions.SPG(A170, "IQ_SECTOR")</f>
        <v>Consumer Discretionary</v>
      </c>
      <c r="C170" s="11" t="str">
        <f>_xll.SNL.Clients.Office.Excel.Functions.SPG(A170, "IQ_INDUSTRY_GROUP")</f>
        <v>Consumer Services</v>
      </c>
      <c r="D170" s="11" t="str">
        <f>_xll.SNL.Clients.Office.Excel.Functions.SPG(A170, "IQ_INDUSTRY")</f>
        <v>Diversified Consumer Services</v>
      </c>
      <c r="E170" s="11" t="str">
        <f>_xll.SNL.Clients.Office.Excel.Functions.SPG(A170, "IQ_PRIMARY_INDUSTRY")</f>
        <v>Specialized Consumer Services</v>
      </c>
      <c r="F170" s="11" t="str">
        <f>_xll.SNL.Clients.Office.Excel.Functions.SPG(A170, "NAICS_CODE", "Primary")</f>
        <v>541213 - Tax Preparation Services</v>
      </c>
      <c r="G170" s="11" t="str">
        <f>_xll.SNL.Clients.Office.Excel.Functions.SPG(A170, "SP_TOPICTAG")</f>
        <v>Consumer Lending; E-learning; Cloud Storage; Banking as a Service</v>
      </c>
      <c r="H170" s="5">
        <f>_xll.SNL.Clients.Office.Excel.Functions.SPG(A170, "SP_PCT_SHARES_OWNED_ALL_INSTITUTIONS")</f>
        <v>93.15</v>
      </c>
    </row>
    <row r="171" spans="1:8" x14ac:dyDescent="0.3">
      <c r="A171" s="10" t="s">
        <v>1197</v>
      </c>
      <c r="B171" s="11" t="str">
        <f>_xll.SNL.Clients.Office.Excel.Functions.SPG(A171, "IQ_SECTOR")</f>
        <v>Health Care</v>
      </c>
      <c r="C171" s="11" t="str">
        <f>_xll.SNL.Clients.Office.Excel.Functions.SPG(A171, "IQ_INDUSTRY_GROUP")</f>
        <v>Health Care Equipment and Services</v>
      </c>
      <c r="D171" s="11" t="str">
        <f>_xll.SNL.Clients.Office.Excel.Functions.SPG(A171, "IQ_INDUSTRY")</f>
        <v>Health Care Equipment and Supplies</v>
      </c>
      <c r="E171" s="11" t="str">
        <f>_xll.SNL.Clients.Office.Excel.Functions.SPG(A171, "IQ_PRIMARY_INDUSTRY")</f>
        <v>Health Care Supplies</v>
      </c>
      <c r="F171" s="11" t="str">
        <f>_xll.SNL.Clients.Office.Excel.Functions.SPG(A171, "NAICS_CODE", "Primary")</f>
        <v>339113 - Surgical Appliance and Supplies Manufacturing</v>
      </c>
      <c r="G171" s="11" t="str">
        <f>_xll.SNL.Clients.Office.Excel.Functions.SPG(A171, "SP_TOPICTAG")</f>
        <v>Health Diagnostics; Artificial Intelligence; Cardiovascular; Hematology; Immunology; Surgery</v>
      </c>
      <c r="H171" s="5">
        <f>_xll.SNL.Clients.Office.Excel.Functions.SPG(A171, "SP_PCT_SHARES_OWNED_ALL_INSTITUTIONS")</f>
        <v>111.98</v>
      </c>
    </row>
    <row r="172" spans="1:8" x14ac:dyDescent="0.3">
      <c r="A172" s="10" t="s">
        <v>1198</v>
      </c>
      <c r="B172" s="11" t="str">
        <f>_xll.SNL.Clients.Office.Excel.Functions.SPG(A172, "IQ_SECTOR")</f>
        <v>Health Care</v>
      </c>
      <c r="C172" s="11" t="str">
        <f>_xll.SNL.Clients.Office.Excel.Functions.SPG(A172, "IQ_INDUSTRY_GROUP")</f>
        <v>Pharmaceuticals, Biotechnology and Life Sciences</v>
      </c>
      <c r="D172" s="11" t="str">
        <f>_xll.SNL.Clients.Office.Excel.Functions.SPG(A172, "IQ_INDUSTRY")</f>
        <v>Biotechnology</v>
      </c>
      <c r="E172" s="11" t="str">
        <f>_xll.SNL.Clients.Office.Excel.Functions.SPG(A172, "IQ_PRIMARY_INDUSTRY")</f>
        <v>Biotechnology</v>
      </c>
      <c r="F172" s="11" t="str">
        <f>_xll.SNL.Clients.Office.Excel.Functions.SPG(A172, "NAICS_CODE", "Primary")</f>
        <v>325414 - Biological Product (except Diagnostic) Manufacturing</v>
      </c>
      <c r="G172" s="11" t="str">
        <f>_xll.SNL.Clients.Office.Excel.Functions.SPG(A172, "SP_TOPICTAG")</f>
        <v>Health Diagnostics; Endocrinology; Hematology; Immunology; Neurology; Oncology; Urology</v>
      </c>
      <c r="H172" s="5">
        <f>_xll.SNL.Clients.Office.Excel.Functions.SPG(A172, "SP_PCT_SHARES_OWNED_ALL_INSTITUTIONS")</f>
        <v>99.58</v>
      </c>
    </row>
    <row r="173" spans="1:8" x14ac:dyDescent="0.3">
      <c r="A173" s="10" t="s">
        <v>1199</v>
      </c>
      <c r="B173" s="11" t="str">
        <f>_xll.SNL.Clients.Office.Excel.Functions.SPG(A173, "IQ_SECTOR")</f>
        <v>Financials</v>
      </c>
      <c r="C173" s="11" t="str">
        <f>_xll.SNL.Clients.Office.Excel.Functions.SPG(A173, "IQ_INDUSTRY_GROUP")</f>
        <v>Financial Services</v>
      </c>
      <c r="D173" s="11" t="str">
        <f>_xll.SNL.Clients.Office.Excel.Functions.SPG(A173, "IQ_INDUSTRY")</f>
        <v>Capital Markets</v>
      </c>
      <c r="E173" s="11" t="str">
        <f>_xll.SNL.Clients.Office.Excel.Functions.SPG(A173, "IQ_PRIMARY_INDUSTRY")</f>
        <v>Asset Management and Custody Banks</v>
      </c>
      <c r="F173" s="11" t="str">
        <f>_xll.SNL.Clients.Office.Excel.Functions.SPG(A173, "NAICS_CODE", "Primary")</f>
        <v>523940 - Portfolio Management and Investment Advice</v>
      </c>
      <c r="G173" s="11" t="str">
        <f>_xll.SNL.Clients.Office.Excel.Functions.SPG(A173, "SP_TOPICTAG")</f>
        <v/>
      </c>
      <c r="H173" s="5">
        <f>_xll.SNL.Clients.Office.Excel.Functions.SPG(A173, "SP_PCT_SHARES_OWNED_ALL_INSTITUTIONS")</f>
        <v>95.98</v>
      </c>
    </row>
    <row r="174" spans="1:8" x14ac:dyDescent="0.3">
      <c r="A174" s="10" t="s">
        <v>1200</v>
      </c>
      <c r="B174" s="11" t="str">
        <f>_xll.SNL.Clients.Office.Excel.Functions.SPG(A174, "IQ_SECTOR")</f>
        <v>Financials</v>
      </c>
      <c r="C174" s="11" t="str">
        <f>_xll.SNL.Clients.Office.Excel.Functions.SPG(A174, "IQ_INDUSTRY_GROUP")</f>
        <v>Banks</v>
      </c>
      <c r="D174" s="11" t="str">
        <f>_xll.SNL.Clients.Office.Excel.Functions.SPG(A174, "IQ_INDUSTRY")</f>
        <v>Banks</v>
      </c>
      <c r="E174" s="11" t="str">
        <f>_xll.SNL.Clients.Office.Excel.Functions.SPG(A174, "IQ_PRIMARY_INDUSTRY")</f>
        <v>Regional Banks</v>
      </c>
      <c r="F174" s="11" t="str">
        <f>_xll.SNL.Clients.Office.Excel.Functions.SPG(A174, "NAICS_CODE", "Primary")</f>
        <v>522110 - Commercial Banking</v>
      </c>
      <c r="G174" s="11" t="str">
        <f>_xll.SNL.Clients.Office.Excel.Functions.SPG(A174, "SP_TOPICTAG")</f>
        <v>Consumer Lending</v>
      </c>
      <c r="H174" s="5">
        <f>_xll.SNL.Clients.Office.Excel.Functions.SPG(A174, "SP_PCT_SHARES_OWNED_ALL_INSTITUTIONS")</f>
        <v>84.17</v>
      </c>
    </row>
    <row r="175" spans="1:8" x14ac:dyDescent="0.3">
      <c r="A175" s="10" t="s">
        <v>1201</v>
      </c>
      <c r="B175" s="11" t="str">
        <f>_xll.SNL.Clients.Office.Excel.Functions.SPG(A175, "IQ_SECTOR")</f>
        <v>Consumer Discretionary</v>
      </c>
      <c r="C175" s="11" t="str">
        <f>_xll.SNL.Clients.Office.Excel.Functions.SPG(A175, "IQ_INDUSTRY_GROUP")</f>
        <v>Automobiles and Components</v>
      </c>
      <c r="D175" s="11" t="str">
        <f>_xll.SNL.Clients.Office.Excel.Functions.SPG(A175, "IQ_INDUSTRY")</f>
        <v>Automobiles</v>
      </c>
      <c r="E175" s="11" t="str">
        <f>_xll.SNL.Clients.Office.Excel.Functions.SPG(A175, "IQ_PRIMARY_INDUSTRY")</f>
        <v>Motorcycle Manufacturers</v>
      </c>
      <c r="F175" s="11" t="str">
        <f>_xll.SNL.Clients.Office.Excel.Functions.SPG(A175, "NAICS_CODE", "Primary")</f>
        <v>336991 - Motorcycle, Bicycle, and Parts Manufacturing</v>
      </c>
      <c r="G175" s="11" t="str">
        <f>_xll.SNL.Clients.Office.Excel.Functions.SPG(A175, "SP_TOPICTAG")</f>
        <v>Fleet Management; Micro-Mobility; Autonomous Vehicles</v>
      </c>
      <c r="H175" s="5">
        <f>_xll.SNL.Clients.Office.Excel.Functions.SPG(A175, "SP_PCT_SHARES_OWNED_ALL_INSTITUTIONS")</f>
        <v>86.06</v>
      </c>
    </row>
    <row r="176" spans="1:8" x14ac:dyDescent="0.3">
      <c r="A176" s="10" t="s">
        <v>1202</v>
      </c>
      <c r="B176" s="11" t="str">
        <f>_xll.SNL.Clients.Office.Excel.Functions.SPG(A176, "IQ_SECTOR")</f>
        <v>Real Estate</v>
      </c>
      <c r="C176" s="11" t="str">
        <f>_xll.SNL.Clients.Office.Excel.Functions.SPG(A176, "IQ_INDUSTRY_GROUP")</f>
        <v>Equity Real Estate Investment Trusts (REITs)</v>
      </c>
      <c r="D176" s="11" t="str">
        <f>_xll.SNL.Clients.Office.Excel.Functions.SPG(A176, "IQ_INDUSTRY")</f>
        <v>Health Care REITs</v>
      </c>
      <c r="E176" s="11" t="str">
        <f>_xll.SNL.Clients.Office.Excel.Functions.SPG(A176, "IQ_PRIMARY_INDUSTRY")</f>
        <v>Health Care REITs</v>
      </c>
      <c r="F176" s="11" t="str">
        <f>_xll.SNL.Clients.Office.Excel.Functions.SPG(A176, "NAICS_CODE", "Primary")</f>
        <v>531110 - Lessors of Residential Buildings and Dwellings</v>
      </c>
      <c r="G176" s="11" t="str">
        <f>_xll.SNL.Clients.Office.Excel.Functions.SPG(A176, "SP_TOPICTAG")</f>
        <v/>
      </c>
      <c r="H176" s="5">
        <f>_xll.SNL.Clients.Office.Excel.Functions.SPG(A176, "SP_PCT_SHARES_OWNED_ALL_INSTITUTIONS")</f>
        <v>108.38</v>
      </c>
    </row>
    <row r="177" spans="1:8" x14ac:dyDescent="0.3">
      <c r="A177" s="10" t="s">
        <v>1203</v>
      </c>
      <c r="B177" s="11" t="str">
        <f>_xll.SNL.Clients.Office.Excel.Functions.SPG(A177, "IQ_SECTOR")</f>
        <v>Health Care</v>
      </c>
      <c r="C177" s="11" t="str">
        <f>_xll.SNL.Clients.Office.Excel.Functions.SPG(A177, "IQ_INDUSTRY_GROUP")</f>
        <v>Health Care Equipment and Services</v>
      </c>
      <c r="D177" s="11" t="str">
        <f>_xll.SNL.Clients.Office.Excel.Functions.SPG(A177, "IQ_INDUSTRY")</f>
        <v>Health Care Providers and Services</v>
      </c>
      <c r="E177" s="11" t="str">
        <f>_xll.SNL.Clients.Office.Excel.Functions.SPG(A177, "IQ_PRIMARY_INDUSTRY")</f>
        <v>Managed Health Care</v>
      </c>
      <c r="F177" s="11" t="str">
        <f>_xll.SNL.Clients.Office.Excel.Functions.SPG(A177, "NAICS_CODE", "Primary")</f>
        <v>621491 - HMO Medical Centers</v>
      </c>
      <c r="G177" s="11" t="str">
        <f>_xll.SNL.Clients.Office.Excel.Functions.SPG(A177, "SP_TOPICTAG")</f>
        <v>Cloud Management; Fintech; Customer Relationship Management; Cloud Infrastructure; Employee Benefits; Process Automation</v>
      </c>
      <c r="H177" s="5">
        <f>_xll.SNL.Clients.Office.Excel.Functions.SPG(A177, "SP_PCT_SHARES_OWNED_ALL_INSTITUTIONS")</f>
        <v>103.29</v>
      </c>
    </row>
    <row r="178" spans="1:8" x14ac:dyDescent="0.3">
      <c r="A178" s="10" t="s">
        <v>1204</v>
      </c>
      <c r="B178" s="11" t="str">
        <f>_xll.SNL.Clients.Office.Excel.Functions.SPG(A178, "IQ_SECTOR")</f>
        <v>Industrials</v>
      </c>
      <c r="C178" s="11" t="str">
        <f>_xll.SNL.Clients.Office.Excel.Functions.SPG(A178, "IQ_INDUSTRY_GROUP")</f>
        <v>Capital Goods</v>
      </c>
      <c r="D178" s="11" t="str">
        <f>_xll.SNL.Clients.Office.Excel.Functions.SPG(A178, "IQ_INDUSTRY")</f>
        <v>Aerospace and Defense</v>
      </c>
      <c r="E178" s="11" t="str">
        <f>_xll.SNL.Clients.Office.Excel.Functions.SPG(A178, "IQ_PRIMARY_INDUSTRY")</f>
        <v>Aerospace and Defense</v>
      </c>
      <c r="F178" s="11" t="str">
        <f>_xll.SNL.Clients.Office.Excel.Functions.SPG(A178, "NAICS_CODE", "Primary")</f>
        <v>33641 - Aerospace Product and Parts Manufacturing</v>
      </c>
      <c r="G178" s="11" t="str">
        <f>_xll.SNL.Clients.Office.Excel.Functions.SPG(A178, "SP_TOPICTAG")</f>
        <v>Industrial Automation; 3D Printing; Commercial Space Launch; Passenger Aircraft Manufacturing</v>
      </c>
      <c r="H178" s="5">
        <f>_xll.SNL.Clients.Office.Excel.Functions.SPG(A178, "SP_PCT_SHARES_OWNED_ALL_INSTITUTIONS")</f>
        <v>97.59</v>
      </c>
    </row>
    <row r="179" spans="1:8" x14ac:dyDescent="0.3">
      <c r="A179" s="10" t="s">
        <v>1205</v>
      </c>
      <c r="B179" s="11" t="str">
        <f>_xll.SNL.Clients.Office.Excel.Functions.SPG(A179, "IQ_SECTOR")</f>
        <v>Energy</v>
      </c>
      <c r="C179" s="11" t="str">
        <f>_xll.SNL.Clients.Office.Excel.Functions.SPG(A179, "IQ_INDUSTRY_GROUP")</f>
        <v>Energy</v>
      </c>
      <c r="D179" s="11" t="str">
        <f>_xll.SNL.Clients.Office.Excel.Functions.SPG(A179, "IQ_INDUSTRY")</f>
        <v>Oil, Gas and Consumable Fuels</v>
      </c>
      <c r="E179" s="11" t="str">
        <f>_xll.SNL.Clients.Office.Excel.Functions.SPG(A179, "IQ_PRIMARY_INDUSTRY")</f>
        <v>Oil and Gas Refining and Marketing</v>
      </c>
      <c r="F179" s="11" t="str">
        <f>_xll.SNL.Clients.Office.Excel.Functions.SPG(A179, "NAICS_CODE", "Primary")</f>
        <v>324110 - Petroleum Refineries</v>
      </c>
      <c r="G179" s="11" t="str">
        <f>_xll.SNL.Clients.Office.Excel.Functions.SPG(A179, "SP_TOPICTAG")</f>
        <v>Environmental Consulting; Environmental Engineering; Disposal and Recycling; CleanTech; Biofuel; ClimateTech</v>
      </c>
      <c r="H179" s="5">
        <f>_xll.SNL.Clients.Office.Excel.Functions.SPG(A179, "SP_PCT_SHARES_OWNED_ALL_INSTITUTIONS")</f>
        <v>80.849999999999994</v>
      </c>
    </row>
    <row r="180" spans="1:8" x14ac:dyDescent="0.3">
      <c r="A180" s="10" t="s">
        <v>1206</v>
      </c>
      <c r="B180" s="11" t="str">
        <f>_xll.SNL.Clients.Office.Excel.Functions.SPG(A180, "IQ_SECTOR")</f>
        <v>Consumer Discretionary</v>
      </c>
      <c r="C180" s="11" t="str">
        <f>_xll.SNL.Clients.Office.Excel.Functions.SPG(A180, "IQ_INDUSTRY_GROUP")</f>
        <v>Consumer Services</v>
      </c>
      <c r="D180" s="11" t="str">
        <f>_xll.SNL.Clients.Office.Excel.Functions.SPG(A180, "IQ_INDUSTRY")</f>
        <v>Hotels, Restaurants and Leisure</v>
      </c>
      <c r="E180" s="11" t="str">
        <f>_xll.SNL.Clients.Office.Excel.Functions.SPG(A180, "IQ_PRIMARY_INDUSTRY")</f>
        <v>Hotels, Resorts and Cruise Lines</v>
      </c>
      <c r="F180" s="11" t="str">
        <f>_xll.SNL.Clients.Office.Excel.Functions.SPG(A180, "NAICS_CODE", "Primary")</f>
        <v>721 - Accommodation</v>
      </c>
      <c r="G180" s="11" t="str">
        <f>_xll.SNL.Clients.Office.Excel.Functions.SPG(A180, "SP_TOPICTAG")</f>
        <v>Adventure Travel; Tourism; Travel Accommodations; Vacation Rental</v>
      </c>
      <c r="H180" s="5">
        <f>_xll.SNL.Clients.Office.Excel.Functions.SPG(A180, "SP_PCT_SHARES_OWNED_ALL_INSTITUTIONS")</f>
        <v>57.58</v>
      </c>
    </row>
    <row r="181" spans="1:8" x14ac:dyDescent="0.3">
      <c r="A181" s="10" t="s">
        <v>1207</v>
      </c>
      <c r="B181" s="11" t="str">
        <f>_xll.SNL.Clients.Office.Excel.Functions.SPG(A181, "IQ_SECTOR")</f>
        <v>Financials</v>
      </c>
      <c r="C181" s="11" t="str">
        <f>_xll.SNL.Clients.Office.Excel.Functions.SPG(A181, "IQ_INDUSTRY_GROUP")</f>
        <v>Banks</v>
      </c>
      <c r="D181" s="11" t="str">
        <f>_xll.SNL.Clients.Office.Excel.Functions.SPG(A181, "IQ_INDUSTRY")</f>
        <v>Banks</v>
      </c>
      <c r="E181" s="11" t="str">
        <f>_xll.SNL.Clients.Office.Excel.Functions.SPG(A181, "IQ_PRIMARY_INDUSTRY")</f>
        <v>Regional Banks</v>
      </c>
      <c r="F181" s="11" t="str">
        <f>_xll.SNL.Clients.Office.Excel.Functions.SPG(A181, "NAICS_CODE", "Primary")</f>
        <v>522110 - Commercial Banking</v>
      </c>
      <c r="G181" s="11" t="str">
        <f>_xll.SNL.Clients.Office.Excel.Functions.SPG(A181, "SP_TOPICTAG")</f>
        <v>Consumer Lending</v>
      </c>
      <c r="H181" s="5">
        <f>_xll.SNL.Clients.Office.Excel.Functions.SPG(A181, "SP_PCT_SHARES_OWNED_ALL_INSTITUTIONS")</f>
        <v>68.930000000000007</v>
      </c>
    </row>
    <row r="182" spans="1:8" x14ac:dyDescent="0.3">
      <c r="A182" s="10" t="s">
        <v>1208</v>
      </c>
      <c r="B182" s="11" t="str">
        <f>_xll.SNL.Clients.Office.Excel.Functions.SPG(A182, "IQ_SECTOR")</f>
        <v>Financials</v>
      </c>
      <c r="C182" s="11" t="str">
        <f>_xll.SNL.Clients.Office.Excel.Functions.SPG(A182, "IQ_INDUSTRY_GROUP")</f>
        <v>Financial Services</v>
      </c>
      <c r="D182" s="11" t="str">
        <f>_xll.SNL.Clients.Office.Excel.Functions.SPG(A182, "IQ_INDUSTRY")</f>
        <v>Capital Markets</v>
      </c>
      <c r="E182" s="11" t="str">
        <f>_xll.SNL.Clients.Office.Excel.Functions.SPG(A182, "IQ_PRIMARY_INDUSTRY")</f>
        <v>Investment Banking and Brokerage</v>
      </c>
      <c r="F182" s="11" t="str">
        <f>_xll.SNL.Clients.Office.Excel.Functions.SPG(A182, "NAICS_CODE", "Primary")</f>
        <v>523940 - Portfolio Management and Investment Advice</v>
      </c>
      <c r="G182" s="11" t="str">
        <f>_xll.SNL.Clients.Office.Excel.Functions.SPG(A182, "SP_TOPICTAG")</f>
        <v/>
      </c>
      <c r="H182" s="5">
        <f>_xll.SNL.Clients.Office.Excel.Functions.SPG(A182, "SP_PCT_SHARES_OWNED_ALL_INSTITUTIONS")</f>
        <v>76.67</v>
      </c>
    </row>
    <row r="183" spans="1:8" x14ac:dyDescent="0.3">
      <c r="A183" s="10" t="s">
        <v>1209</v>
      </c>
      <c r="B183" s="11" t="str">
        <f>_xll.SNL.Clients.Office.Excel.Functions.SPG(A183, "IQ_SECTOR")</f>
        <v>Consumer Discretionary</v>
      </c>
      <c r="C183" s="11" t="str">
        <f>_xll.SNL.Clients.Office.Excel.Functions.SPG(A183, "IQ_INDUSTRY_GROUP")</f>
        <v>Consumer Services</v>
      </c>
      <c r="D183" s="11" t="str">
        <f>_xll.SNL.Clients.Office.Excel.Functions.SPG(A183, "IQ_INDUSTRY")</f>
        <v>Hotels, Restaurants and Leisure</v>
      </c>
      <c r="E183" s="11" t="str">
        <f>_xll.SNL.Clients.Office.Excel.Functions.SPG(A183, "IQ_PRIMARY_INDUSTRY")</f>
        <v>Hotels, Resorts and Cruise Lines</v>
      </c>
      <c r="F183" s="11" t="str">
        <f>_xll.SNL.Clients.Office.Excel.Functions.SPG(A183, "NAICS_CODE", "Primary")</f>
        <v>721110 - Hotels (except Casino Hotels) and Motels</v>
      </c>
      <c r="G183" s="11" t="str">
        <f>_xll.SNL.Clients.Office.Excel.Functions.SPG(A183, "SP_TOPICTAG")</f>
        <v>Adventure Travel; Business Travel; Tourism; Travel Accommodations</v>
      </c>
      <c r="H183" s="5">
        <f>_xll.SNL.Clients.Office.Excel.Functions.SPG(A183, "SP_PCT_SHARES_OWNED_ALL_INSTITUTIONS")</f>
        <v>50.07</v>
      </c>
    </row>
    <row r="184" spans="1:8" x14ac:dyDescent="0.3">
      <c r="A184" s="10" t="s">
        <v>1210</v>
      </c>
      <c r="B184" s="11" t="str">
        <f>_xll.SNL.Clients.Office.Excel.Functions.SPG(A184, "IQ_SECTOR")</f>
        <v>Utilities</v>
      </c>
      <c r="C184" s="11" t="str">
        <f>_xll.SNL.Clients.Office.Excel.Functions.SPG(A184, "IQ_INDUSTRY_GROUP")</f>
        <v>Utilities</v>
      </c>
      <c r="D184" s="11" t="str">
        <f>_xll.SNL.Clients.Office.Excel.Functions.SPG(A184, "IQ_INDUSTRY")</f>
        <v>Electric Utilities</v>
      </c>
      <c r="E184" s="11" t="str">
        <f>_xll.SNL.Clients.Office.Excel.Functions.SPG(A184, "IQ_PRIMARY_INDUSTRY")</f>
        <v>Electric Utilities</v>
      </c>
      <c r="F184" s="11" t="str">
        <f>_xll.SNL.Clients.Office.Excel.Functions.SPG(A184, "NAICS_CODE", "Primary")</f>
        <v>2211 - Electric Power Generation, Transmission and Distribution</v>
      </c>
      <c r="G184" s="11" t="str">
        <f>_xll.SNL.Clients.Office.Excel.Functions.SPG(A184, "SP_TOPICTAG")</f>
        <v>Clean Energy; Energy Efficiency; Energy Management; Energy Storage; Smart Energy; Power Grid</v>
      </c>
      <c r="H184" s="5">
        <f>_xll.SNL.Clients.Office.Excel.Functions.SPG(A184, "SP_PCT_SHARES_OWNED_ALL_INSTITUTIONS")</f>
        <v>85.22</v>
      </c>
    </row>
    <row r="185" spans="1:8" x14ac:dyDescent="0.3">
      <c r="A185" s="10" t="s">
        <v>1211</v>
      </c>
      <c r="B185" s="11" t="str">
        <f>_xll.SNL.Clients.Office.Excel.Functions.SPG(A185, "IQ_SECTOR")</f>
        <v>Health Care</v>
      </c>
      <c r="C185" s="11" t="str">
        <f>_xll.SNL.Clients.Office.Excel.Functions.SPG(A185, "IQ_INDUSTRY_GROUP")</f>
        <v>Pharmaceuticals, Biotechnology and Life Sciences</v>
      </c>
      <c r="D185" s="11" t="str">
        <f>_xll.SNL.Clients.Office.Excel.Functions.SPG(A185, "IQ_INDUSTRY")</f>
        <v>Life Sciences Tools and Services</v>
      </c>
      <c r="E185" s="11" t="str">
        <f>_xll.SNL.Clients.Office.Excel.Functions.SPG(A185, "IQ_PRIMARY_INDUSTRY")</f>
        <v>Life Sciences Tools and Services</v>
      </c>
      <c r="F185" s="11" t="str">
        <f>_xll.SNL.Clients.Office.Excel.Functions.SPG(A185, "NAICS_CODE", "Primary")</f>
        <v>334516 - Analytical Laboratory Instrument Manufacturing</v>
      </c>
      <c r="G185" s="11" t="str">
        <f>_xll.SNL.Clients.Office.Excel.Functions.SPG(A185, "SP_TOPICTAG")</f>
        <v>Health Diagnostics; Machine Learning; Genetics; Artificial Intelligence; Genetic Disorder; Oncology; Reproductive Health</v>
      </c>
      <c r="H185" s="5">
        <f>_xll.SNL.Clients.Office.Excel.Functions.SPG(A185, "SP_PCT_SHARES_OWNED_ALL_INSTITUTIONS")</f>
        <v>92.39</v>
      </c>
    </row>
    <row r="186" spans="1:8" x14ac:dyDescent="0.3">
      <c r="A186" s="10" t="s">
        <v>1212</v>
      </c>
      <c r="B186" s="11" t="str">
        <f>_xll.SNL.Clients.Office.Excel.Functions.SPG(A186, "IQ_SECTOR")</f>
        <v>Real Estate</v>
      </c>
      <c r="C186" s="11" t="str">
        <f>_xll.SNL.Clients.Office.Excel.Functions.SPG(A186, "IQ_INDUSTRY_GROUP")</f>
        <v>Equity Real Estate Investment Trusts (REITs)</v>
      </c>
      <c r="D186" s="11" t="str">
        <f>_xll.SNL.Clients.Office.Excel.Functions.SPG(A186, "IQ_INDUSTRY")</f>
        <v>Residential REITs</v>
      </c>
      <c r="E186" s="11" t="str">
        <f>_xll.SNL.Clients.Office.Excel.Functions.SPG(A186, "IQ_PRIMARY_INDUSTRY")</f>
        <v>Multi-Family Residential REITs</v>
      </c>
      <c r="F186" s="11" t="str">
        <f>_xll.SNL.Clients.Office.Excel.Functions.SPG(A186, "NAICS_CODE", "Primary")</f>
        <v>531110 - Lessors of Residential Buildings and Dwellings</v>
      </c>
      <c r="G186" s="11" t="str">
        <f>_xll.SNL.Clients.Office.Excel.Functions.SPG(A186, "SP_TOPICTAG")</f>
        <v/>
      </c>
      <c r="H186" s="5">
        <f>_xll.SNL.Clients.Office.Excel.Functions.SPG(A186, "SP_PCT_SHARES_OWNED_ALL_INSTITUTIONS")</f>
        <v>101.21</v>
      </c>
    </row>
    <row r="187" spans="1:8" x14ac:dyDescent="0.3">
      <c r="A187" s="10" t="s">
        <v>1213</v>
      </c>
      <c r="B187" s="11" t="str">
        <f>_xll.SNL.Clients.Office.Excel.Functions.SPG(A187, "IQ_SECTOR")</f>
        <v>Consumer Staples</v>
      </c>
      <c r="C187" s="11" t="str">
        <f>_xll.SNL.Clients.Office.Excel.Functions.SPG(A187, "IQ_INDUSTRY_GROUP")</f>
        <v>Food, Beverage and Tobacco</v>
      </c>
      <c r="D187" s="11" t="str">
        <f>_xll.SNL.Clients.Office.Excel.Functions.SPG(A187, "IQ_INDUSTRY")</f>
        <v>Food Products</v>
      </c>
      <c r="E187" s="11" t="str">
        <f>_xll.SNL.Clients.Office.Excel.Functions.SPG(A187, "IQ_PRIMARY_INDUSTRY")</f>
        <v>Agricultural Products and Services</v>
      </c>
      <c r="F187" s="11" t="str">
        <f>_xll.SNL.Clients.Office.Excel.Functions.SPG(A187, "NAICS_CODE", "Primary")</f>
        <v>31199 - All Other Food Manufacturing</v>
      </c>
      <c r="G187" s="11" t="str">
        <f>_xll.SNL.Clients.Office.Excel.Functions.SPG(A187, "SP_TOPICTAG")</f>
        <v>Animal Feed; Farming; Green Consumer Goods; Horticulture; Organic; Biomass Energy; Nutraceutical; Alternative Protein</v>
      </c>
      <c r="H187" s="5">
        <f>_xll.SNL.Clients.Office.Excel.Functions.SPG(A187, "SP_PCT_SHARES_OWNED_ALL_INSTITUTIONS")</f>
        <v>87.84</v>
      </c>
    </row>
    <row r="188" spans="1:8" x14ac:dyDescent="0.3">
      <c r="A188" s="10" t="s">
        <v>1214</v>
      </c>
      <c r="B188" s="11" t="str">
        <f>_xll.SNL.Clients.Office.Excel.Functions.SPG(A188, "IQ_SECTOR")</f>
        <v>Industrials</v>
      </c>
      <c r="C188" s="11" t="str">
        <f>_xll.SNL.Clients.Office.Excel.Functions.SPG(A188, "IQ_INDUSTRY_GROUP")</f>
        <v>Commercial and Professional Services</v>
      </c>
      <c r="D188" s="11" t="str">
        <f>_xll.SNL.Clients.Office.Excel.Functions.SPG(A188, "IQ_INDUSTRY")</f>
        <v>Professional Services</v>
      </c>
      <c r="E188" s="11" t="str">
        <f>_xll.SNL.Clients.Office.Excel.Functions.SPG(A188, "IQ_PRIMARY_INDUSTRY")</f>
        <v>Human Resource and Employment Services</v>
      </c>
      <c r="F188" s="11" t="str">
        <f>_xll.SNL.Clients.Office.Excel.Functions.SPG(A188, "NAICS_CODE", "Primary")</f>
        <v>561330 - Professional Employer Organizations</v>
      </c>
      <c r="G188" s="11" t="str">
        <f>_xll.SNL.Clients.Office.Excel.Functions.SPG(A188, "SP_TOPICTAG")</f>
        <v>Invoice Management Software; Virtual Workforce; Employee Benefits; Employee Assistance Program (EAP)</v>
      </c>
      <c r="H188" s="5">
        <f>_xll.SNL.Clients.Office.Excel.Functions.SPG(A188, "SP_PCT_SHARES_OWNED_ALL_INSTITUTIONS")</f>
        <v>96.23</v>
      </c>
    </row>
    <row r="189" spans="1:8" x14ac:dyDescent="0.3">
      <c r="A189" s="10" t="s">
        <v>1215</v>
      </c>
      <c r="B189" s="11" t="str">
        <f>_xll.SNL.Clients.Office.Excel.Functions.SPG(A189, "IQ_SECTOR")</f>
        <v>Financials</v>
      </c>
      <c r="C189" s="11" t="str">
        <f>_xll.SNL.Clients.Office.Excel.Functions.SPG(A189, "IQ_INDUSTRY_GROUP")</f>
        <v>Financial Services</v>
      </c>
      <c r="D189" s="11" t="str">
        <f>_xll.SNL.Clients.Office.Excel.Functions.SPG(A189, "IQ_INDUSTRY")</f>
        <v>Capital Markets</v>
      </c>
      <c r="E189" s="11" t="str">
        <f>_xll.SNL.Clients.Office.Excel.Functions.SPG(A189, "IQ_PRIMARY_INDUSTRY")</f>
        <v>Investment Banking and Brokerage</v>
      </c>
      <c r="F189" s="11" t="str">
        <f>_xll.SNL.Clients.Office.Excel.Functions.SPG(A189, "NAICS_CODE", "Primary")</f>
        <v>523150 - Investment Banking and Securities Intermediation</v>
      </c>
      <c r="G189" s="11" t="str">
        <f>_xll.SNL.Clients.Office.Excel.Functions.SPG(A189, "SP_TOPICTAG")</f>
        <v/>
      </c>
      <c r="H189" s="5">
        <f>_xll.SNL.Clients.Office.Excel.Functions.SPG(A189, "SP_PCT_SHARES_OWNED_ALL_INSTITUTIONS")</f>
        <v>87.24</v>
      </c>
    </row>
    <row r="190" spans="1:8" x14ac:dyDescent="0.3">
      <c r="A190" s="10" t="s">
        <v>1216</v>
      </c>
      <c r="B190" s="11" t="str">
        <f>_xll.SNL.Clients.Office.Excel.Functions.SPG(A190, "IQ_SECTOR")</f>
        <v>Financials</v>
      </c>
      <c r="C190" s="11" t="str">
        <f>_xll.SNL.Clients.Office.Excel.Functions.SPG(A190, "IQ_INDUSTRY_GROUP")</f>
        <v>Banks</v>
      </c>
      <c r="D190" s="11" t="str">
        <f>_xll.SNL.Clients.Office.Excel.Functions.SPG(A190, "IQ_INDUSTRY")</f>
        <v>Banks</v>
      </c>
      <c r="E190" s="11" t="str">
        <f>_xll.SNL.Clients.Office.Excel.Functions.SPG(A190, "IQ_PRIMARY_INDUSTRY")</f>
        <v>Regional Banks</v>
      </c>
      <c r="F190" s="11" t="str">
        <f>_xll.SNL.Clients.Office.Excel.Functions.SPG(A190, "NAICS_CODE", "Primary")</f>
        <v>522110 - Commercial Banking</v>
      </c>
      <c r="G190" s="11" t="str">
        <f>_xll.SNL.Clients.Office.Excel.Functions.SPG(A190, "SP_TOPICTAG")</f>
        <v>Consumer Lending</v>
      </c>
      <c r="H190" s="5">
        <f>_xll.SNL.Clients.Office.Excel.Functions.SPG(A190, "SP_PCT_SHARES_OWNED_ALL_INSTITUTIONS")</f>
        <v>70.650000000000006</v>
      </c>
    </row>
    <row r="191" spans="1:8" x14ac:dyDescent="0.3">
      <c r="A191" s="10" t="s">
        <v>1217</v>
      </c>
      <c r="B191" s="11" t="str">
        <f>_xll.SNL.Clients.Office.Excel.Functions.SPG(A191, "IQ_SECTOR")</f>
        <v>Information Technology</v>
      </c>
      <c r="C191" s="11" t="str">
        <f>_xll.SNL.Clients.Office.Excel.Functions.SPG(A191, "IQ_INDUSTRY_GROUP")</f>
        <v>Technology Hardware and Equipment</v>
      </c>
      <c r="D191" s="11" t="str">
        <f>_xll.SNL.Clients.Office.Excel.Functions.SPG(A191, "IQ_INDUSTRY")</f>
        <v>Electronic Equipment, Instruments and Components</v>
      </c>
      <c r="E191" s="11" t="str">
        <f>_xll.SNL.Clients.Office.Excel.Functions.SPG(A191, "IQ_PRIMARY_INDUSTRY")</f>
        <v>Electronic Manufacturing Services</v>
      </c>
      <c r="F191" s="11" t="str">
        <f>_xll.SNL.Clients.Office.Excel.Functions.SPG(A191, "NAICS_CODE", "Primary")</f>
        <v>333998 - All Other Miscellaneous General Purpose Machinery Manufacturing</v>
      </c>
      <c r="G191" s="11" t="str">
        <f>_xll.SNL.Clients.Office.Excel.Functions.SPG(A191, "SP_TOPICTAG")</f>
        <v>Optical Infrastructure; Computer Vision; Industrial Automation; Sensors; Process Automation; 3D Printing; Artificial Intelligence</v>
      </c>
      <c r="H191" s="5">
        <f>_xll.SNL.Clients.Office.Excel.Functions.SPG(A191, "SP_PCT_SHARES_OWNED_ALL_INSTITUTIONS")</f>
        <v>59.14</v>
      </c>
    </row>
    <row r="192" spans="1:8" x14ac:dyDescent="0.3">
      <c r="A192" s="10" t="s">
        <v>1218</v>
      </c>
      <c r="B192" s="11" t="str">
        <f>_xll.SNL.Clients.Office.Excel.Functions.SPG(A192, "IQ_SECTOR")</f>
        <v>Communication Services</v>
      </c>
      <c r="C192" s="11" t="str">
        <f>_xll.SNL.Clients.Office.Excel.Functions.SPG(A192, "IQ_INDUSTRY_GROUP")</f>
        <v>Telecommunication Services</v>
      </c>
      <c r="D192" s="11" t="str">
        <f>_xll.SNL.Clients.Office.Excel.Functions.SPG(A192, "IQ_INDUSTRY")</f>
        <v>Diversified Telecommunication Services</v>
      </c>
      <c r="E192" s="11" t="str">
        <f>_xll.SNL.Clients.Office.Excel.Functions.SPG(A192, "IQ_PRIMARY_INDUSTRY")</f>
        <v>Alternative Carriers</v>
      </c>
      <c r="F192" s="11" t="str">
        <f>_xll.SNL.Clients.Office.Excel.Functions.SPG(A192, "NAICS_CODE", "Primary")</f>
        <v>517410 - Satellite Telecommunications</v>
      </c>
      <c r="G192" s="11" t="str">
        <f>_xll.SNL.Clients.Office.Excel.Functions.SPG(A192, "SP_TOPICTAG")</f>
        <v>Data Integration; GPS; Location Based Services; Sensors; Data Protection; Remote Access and Control; Network Security</v>
      </c>
      <c r="H192" s="5">
        <f>_xll.SNL.Clients.Office.Excel.Functions.SPG(A192, "SP_PCT_SHARES_OWNED_ALL_INSTITUTIONS")</f>
        <v>88.48</v>
      </c>
    </row>
    <row r="193" spans="1:8" x14ac:dyDescent="0.3">
      <c r="A193" s="10" t="s">
        <v>1219</v>
      </c>
      <c r="B193" s="11" t="str">
        <f>_xll.SNL.Clients.Office.Excel.Functions.SPG(A193, "IQ_SECTOR")</f>
        <v>Industrials</v>
      </c>
      <c r="C193" s="11" t="str">
        <f>_xll.SNL.Clients.Office.Excel.Functions.SPG(A193, "IQ_INDUSTRY_GROUP")</f>
        <v>Capital Goods</v>
      </c>
      <c r="D193" s="11" t="str">
        <f>_xll.SNL.Clients.Office.Excel.Functions.SPG(A193, "IQ_INDUSTRY")</f>
        <v>Machinery</v>
      </c>
      <c r="E193" s="11" t="str">
        <f>_xll.SNL.Clients.Office.Excel.Functions.SPG(A193, "IQ_PRIMARY_INDUSTRY")</f>
        <v>Industrial Machinery and Supplies and Components</v>
      </c>
      <c r="F193" s="11" t="str">
        <f>_xll.SNL.Clients.Office.Excel.Functions.SPG(A193, "NAICS_CODE", "Primary")</f>
        <v>333914 - Measuring, Dispensing, and Other Pumping Equipment Manufacturing</v>
      </c>
      <c r="G193" s="11" t="str">
        <f>_xll.SNL.Clients.Office.Excel.Functions.SPG(A193, "SP_TOPICTAG")</f>
        <v>Fleet Management; Industrial Automation; Sensors; Electric Vehicle; Process Automation; Passenger Aircraft Manufacturing</v>
      </c>
      <c r="H193" s="5">
        <f>_xll.SNL.Clients.Office.Excel.Functions.SPG(A193, "SP_PCT_SHARES_OWNED_ALL_INSTITUTIONS")</f>
        <v>85.85</v>
      </c>
    </row>
    <row r="194" spans="1:8" x14ac:dyDescent="0.3">
      <c r="A194" s="10" t="s">
        <v>1220</v>
      </c>
      <c r="B194" s="11" t="str">
        <f>_xll.SNL.Clients.Office.Excel.Functions.SPG(A194, "IQ_SECTOR")</f>
        <v>Financials</v>
      </c>
      <c r="C194" s="11" t="str">
        <f>_xll.SNL.Clients.Office.Excel.Functions.SPG(A194, "IQ_INDUSTRY_GROUP")</f>
        <v>Financial Services</v>
      </c>
      <c r="D194" s="11" t="str">
        <f>_xll.SNL.Clients.Office.Excel.Functions.SPG(A194, "IQ_INDUSTRY")</f>
        <v>Capital Markets</v>
      </c>
      <c r="E194" s="11" t="str">
        <f>_xll.SNL.Clients.Office.Excel.Functions.SPG(A194, "IQ_PRIMARY_INDUSTRY")</f>
        <v>Asset Management and Custody Banks</v>
      </c>
      <c r="F194" s="11" t="str">
        <f>_xll.SNL.Clients.Office.Excel.Functions.SPG(A194, "NAICS_CODE", "Primary")</f>
        <v>999990 - Non-Operating Establishments</v>
      </c>
      <c r="G194" s="11" t="str">
        <f>_xll.SNL.Clients.Office.Excel.Functions.SPG(A194, "SP_TOPICTAG")</f>
        <v/>
      </c>
      <c r="H194" s="5">
        <f>_xll.SNL.Clients.Office.Excel.Functions.SPG(A194, "SP_PCT_SHARES_OWNED_ALL_INSTITUTIONS")</f>
        <v>69.66</v>
      </c>
    </row>
    <row r="195" spans="1:8" x14ac:dyDescent="0.3">
      <c r="A195" s="10" t="s">
        <v>1221</v>
      </c>
      <c r="B195" s="11" t="str">
        <f>_xll.SNL.Clients.Office.Excel.Functions.SPG(A195, "IQ_SECTOR")</f>
        <v>Health Care</v>
      </c>
      <c r="C195" s="11" t="str">
        <f>_xll.SNL.Clients.Office.Excel.Functions.SPG(A195, "IQ_INDUSTRY_GROUP")</f>
        <v>Pharmaceuticals, Biotechnology and Life Sciences</v>
      </c>
      <c r="D195" s="11" t="str">
        <f>_xll.SNL.Clients.Office.Excel.Functions.SPG(A195, "IQ_INDUSTRY")</f>
        <v>Pharmaceuticals</v>
      </c>
      <c r="E195" s="11" t="str">
        <f>_xll.SNL.Clients.Office.Excel.Functions.SPG(A195, "IQ_PRIMARY_INDUSTRY")</f>
        <v>Pharmaceuticals</v>
      </c>
      <c r="F195" s="11" t="str">
        <f>_xll.SNL.Clients.Office.Excel.Functions.SPG(A195, "NAICS_CODE", "Primary")</f>
        <v>325412 - Pharmaceutical Preparation Manufacturing</v>
      </c>
      <c r="G195" s="11" t="str">
        <f>_xll.SNL.Clients.Office.Excel.Functions.SPG(A195, "SP_TOPICTAG")</f>
        <v>Cannabis; Neuroscience; Sleep Technology; Central Nervous System; Hematology; Neurology; Oncology</v>
      </c>
      <c r="H195" s="5">
        <f>_xll.SNL.Clients.Office.Excel.Functions.SPG(A195, "SP_PCT_SHARES_OWNED_ALL_INSTITUTIONS")</f>
        <v>97.78</v>
      </c>
    </row>
    <row r="196" spans="1:8" x14ac:dyDescent="0.3">
      <c r="A196" s="10" t="s">
        <v>1222</v>
      </c>
      <c r="B196" s="11" t="str">
        <f>_xll.SNL.Clients.Office.Excel.Functions.SPG(A196, "IQ_SECTOR")</f>
        <v>Financials</v>
      </c>
      <c r="C196" s="11" t="str">
        <f>_xll.SNL.Clients.Office.Excel.Functions.SPG(A196, "IQ_INDUSTRY_GROUP")</f>
        <v>Financial Services</v>
      </c>
      <c r="D196" s="11" t="str">
        <f>_xll.SNL.Clients.Office.Excel.Functions.SPG(A196, "IQ_INDUSTRY")</f>
        <v>Capital Markets</v>
      </c>
      <c r="E196" s="11" t="str">
        <f>_xll.SNL.Clients.Office.Excel.Functions.SPG(A196, "IQ_PRIMARY_INDUSTRY")</f>
        <v>Investment Banking and Brokerage</v>
      </c>
      <c r="F196" s="11" t="str">
        <f>_xll.SNL.Clients.Office.Excel.Functions.SPG(A196, "NAICS_CODE", "Primary")</f>
        <v>5231 - Securities and Commodity Contracts Intermediation and Brokerage</v>
      </c>
      <c r="G196" s="11" t="str">
        <f>_xll.SNL.Clients.Office.Excel.Functions.SPG(A196, "SP_TOPICTAG")</f>
        <v/>
      </c>
      <c r="H196" s="5">
        <f>_xll.SNL.Clients.Office.Excel.Functions.SPG(A196, "SP_PCT_SHARES_OWNED_ALL_INSTITUTIONS")</f>
        <v>71.89</v>
      </c>
    </row>
    <row r="197" spans="1:8" x14ac:dyDescent="0.3">
      <c r="A197" s="10" t="s">
        <v>1223</v>
      </c>
      <c r="B197" s="11" t="str">
        <f>_xll.SNL.Clients.Office.Excel.Functions.SPG(A197, "IQ_SECTOR")</f>
        <v>Real Estate</v>
      </c>
      <c r="C197" s="11" t="str">
        <f>_xll.SNL.Clients.Office.Excel.Functions.SPG(A197, "IQ_INDUSTRY_GROUP")</f>
        <v>Real Estate Management and Development</v>
      </c>
      <c r="D197" s="11" t="str">
        <f>_xll.SNL.Clients.Office.Excel.Functions.SPG(A197, "IQ_INDUSTRY")</f>
        <v>Real Estate Management and Development</v>
      </c>
      <c r="E197" s="11" t="str">
        <f>_xll.SNL.Clients.Office.Excel.Functions.SPG(A197, "IQ_PRIMARY_INDUSTRY")</f>
        <v>Real Estate Services</v>
      </c>
      <c r="F197" s="11" t="str">
        <f>_xll.SNL.Clients.Office.Excel.Functions.SPG(A197, "NAICS_CODE", "Primary")</f>
        <v>531210 - Offices of Real Estate Agents and Brokers</v>
      </c>
      <c r="G197" s="11" t="str">
        <f>_xll.SNL.Clients.Office.Excel.Functions.SPG(A197, "SP_TOPICTAG")</f>
        <v>Data Integration; Predictive Analytics; Process Automation; Real Estate Technology</v>
      </c>
      <c r="H197" s="5">
        <f>_xll.SNL.Clients.Office.Excel.Functions.SPG(A197, "SP_PCT_SHARES_OWNED_ALL_INSTITUTIONS")</f>
        <v>97.39</v>
      </c>
    </row>
    <row r="198" spans="1:8" x14ac:dyDescent="0.3">
      <c r="A198" s="10" t="s">
        <v>1224</v>
      </c>
      <c r="B198" s="11" t="str">
        <f>_xll.SNL.Clients.Office.Excel.Functions.SPG(A198, "IQ_SECTOR")</f>
        <v>Consumer Discretionary</v>
      </c>
      <c r="C198" s="11" t="str">
        <f>_xll.SNL.Clients.Office.Excel.Functions.SPG(A198, "IQ_INDUSTRY_GROUP")</f>
        <v>Consumer Durables and Apparel</v>
      </c>
      <c r="D198" s="11" t="str">
        <f>_xll.SNL.Clients.Office.Excel.Functions.SPG(A198, "IQ_INDUSTRY")</f>
        <v>Household Durables</v>
      </c>
      <c r="E198" s="11" t="str">
        <f>_xll.SNL.Clients.Office.Excel.Functions.SPG(A198, "IQ_PRIMARY_INDUSTRY")</f>
        <v>Homebuilding</v>
      </c>
      <c r="F198" s="11" t="str">
        <f>_xll.SNL.Clients.Office.Excel.Functions.SPG(A198, "NAICS_CODE", "Primary")</f>
        <v>2361 - Residential Building Construction</v>
      </c>
      <c r="G198" s="11" t="str">
        <f>_xll.SNL.Clients.Office.Excel.Functions.SPG(A198, "SP_TOPICTAG")</f>
        <v>Home Improvement</v>
      </c>
      <c r="H198" s="5">
        <f>_xll.SNL.Clients.Office.Excel.Functions.SPG(A198, "SP_PCT_SHARES_OWNED_ALL_INSTITUTIONS")</f>
        <v>100.89</v>
      </c>
    </row>
    <row r="199" spans="1:8" x14ac:dyDescent="0.3">
      <c r="A199" s="10" t="s">
        <v>1225</v>
      </c>
      <c r="B199" s="11" t="str">
        <f>_xll.SNL.Clients.Office.Excel.Functions.SPG(A199, "IQ_SECTOR")</f>
        <v>Industrials</v>
      </c>
      <c r="C199" s="11" t="str">
        <f>_xll.SNL.Clients.Office.Excel.Functions.SPG(A199, "IQ_INDUSTRY_GROUP")</f>
        <v>Commercial and Professional Services</v>
      </c>
      <c r="D199" s="11" t="str">
        <f>_xll.SNL.Clients.Office.Excel.Functions.SPG(A199, "IQ_INDUSTRY")</f>
        <v>Professional Services</v>
      </c>
      <c r="E199" s="11" t="str">
        <f>_xll.SNL.Clients.Office.Excel.Functions.SPG(A199, "IQ_PRIMARY_INDUSTRY")</f>
        <v>Research and Consulting Services</v>
      </c>
      <c r="F199" s="11" t="str">
        <f>_xll.SNL.Clients.Office.Excel.Functions.SPG(A199, "NAICS_CODE", "Primary")</f>
        <v>541512 - Computer Systems Design Services</v>
      </c>
      <c r="G199" s="11" t="str">
        <f>_xll.SNL.Clients.Office.Excel.Functions.SPG(A199, "SP_TOPICTAG")</f>
        <v>Energy Efficiency; Energy Management; CleanTech; GovTech; Process Automation</v>
      </c>
      <c r="H199" s="5">
        <f>_xll.SNL.Clients.Office.Excel.Functions.SPG(A199, "SP_PCT_SHARES_OWNED_ALL_INSTITUTIONS")</f>
        <v>95.58</v>
      </c>
    </row>
    <row r="200" spans="1:8" x14ac:dyDescent="0.3">
      <c r="A200" s="10" t="s">
        <v>1226</v>
      </c>
      <c r="B200" s="11" t="str">
        <f>_xll.SNL.Clients.Office.Excel.Functions.SPG(A200, "IQ_SECTOR")</f>
        <v>Financials</v>
      </c>
      <c r="C200" s="11" t="str">
        <f>_xll.SNL.Clients.Office.Excel.Functions.SPG(A200, "IQ_INDUSTRY_GROUP")</f>
        <v>Insurance</v>
      </c>
      <c r="D200" s="11" t="str">
        <f>_xll.SNL.Clients.Office.Excel.Functions.SPG(A200, "IQ_INDUSTRY")</f>
        <v>Insurance</v>
      </c>
      <c r="E200" s="11" t="str">
        <f>_xll.SNL.Clients.Office.Excel.Functions.SPG(A200, "IQ_PRIMARY_INDUSTRY")</f>
        <v>Property and Casualty Insurance</v>
      </c>
      <c r="F200" s="11" t="str">
        <f>_xll.SNL.Clients.Office.Excel.Functions.SPG(A200, "NAICS_CODE", "Primary")</f>
        <v>524114 - Direct Health and Medical Insurance Carriers</v>
      </c>
      <c r="G200" s="11" t="str">
        <f>_xll.SNL.Clients.Office.Excel.Functions.SPG(A200, "SP_TOPICTAG")</f>
        <v>Employee Benefits</v>
      </c>
      <c r="H200" s="5">
        <f>_xll.SNL.Clients.Office.Excel.Functions.SPG(A200, "SP_PCT_SHARES_OWNED_ALL_INSTITUTIONS")</f>
        <v>84.83</v>
      </c>
    </row>
    <row r="201" spans="1:8" x14ac:dyDescent="0.3">
      <c r="A201" s="10" t="s">
        <v>1227</v>
      </c>
      <c r="B201" s="11" t="str">
        <f>_xll.SNL.Clients.Office.Excel.Functions.SPG(A201, "IQ_SECTOR")</f>
        <v>Real Estate</v>
      </c>
      <c r="C201" s="11" t="str">
        <f>_xll.SNL.Clients.Office.Excel.Functions.SPG(A201, "IQ_INDUSTRY_GROUP")</f>
        <v>Equity Real Estate Investment Trusts (REITs)</v>
      </c>
      <c r="D201" s="11" t="str">
        <f>_xll.SNL.Clients.Office.Excel.Functions.SPG(A201, "IQ_INDUSTRY")</f>
        <v>Office REITs</v>
      </c>
      <c r="E201" s="11" t="str">
        <f>_xll.SNL.Clients.Office.Excel.Functions.SPG(A201, "IQ_PRIMARY_INDUSTRY")</f>
        <v>Office REITs</v>
      </c>
      <c r="F201" s="11" t="str">
        <f>_xll.SNL.Clients.Office.Excel.Functions.SPG(A201, "NAICS_CODE", "Primary")</f>
        <v>531110 - Lessors of Residential Buildings and Dwellings</v>
      </c>
      <c r="G201" s="11" t="str">
        <f>_xll.SNL.Clients.Office.Excel.Functions.SPG(A201, "SP_TOPICTAG")</f>
        <v/>
      </c>
      <c r="H201" s="5">
        <f>_xll.SNL.Clients.Office.Excel.Functions.SPG(A201, "SP_PCT_SHARES_OWNED_ALL_INSTITUTIONS")</f>
        <v>94.23</v>
      </c>
    </row>
    <row r="202" spans="1:8" x14ac:dyDescent="0.3">
      <c r="A202" s="10" t="s">
        <v>1228</v>
      </c>
      <c r="B202" s="11" t="str">
        <f>_xll.SNL.Clients.Office.Excel.Functions.SPG(A202, "IQ_SECTOR")</f>
        <v>Financials</v>
      </c>
      <c r="C202" s="11" t="str">
        <f>_xll.SNL.Clients.Office.Excel.Functions.SPG(A202, "IQ_INDUSTRY_GROUP")</f>
        <v>Insurance</v>
      </c>
      <c r="D202" s="11" t="str">
        <f>_xll.SNL.Clients.Office.Excel.Functions.SPG(A202, "IQ_INDUSTRY")</f>
        <v>Insurance</v>
      </c>
      <c r="E202" s="11" t="str">
        <f>_xll.SNL.Clients.Office.Excel.Functions.SPG(A202, "IQ_PRIMARY_INDUSTRY")</f>
        <v>Property and Casualty Insurance</v>
      </c>
      <c r="F202" s="11" t="str">
        <f>_xll.SNL.Clients.Office.Excel.Functions.SPG(A202, "NAICS_CODE", "Primary")</f>
        <v>524126 - Direct Property and Casualty Insurance Carriers</v>
      </c>
      <c r="G202" s="11" t="str">
        <f>_xll.SNL.Clients.Office.Excel.Functions.SPG(A202, "SP_TOPICTAG")</f>
        <v/>
      </c>
      <c r="H202" s="5">
        <f>_xll.SNL.Clients.Office.Excel.Functions.SPG(A202, "SP_PCT_SHARES_OWNED_ALL_INSTITUTIONS")</f>
        <v>85.84</v>
      </c>
    </row>
    <row r="203" spans="1:8" x14ac:dyDescent="0.3">
      <c r="A203" s="10" t="s">
        <v>1229</v>
      </c>
      <c r="B203" s="11" t="str">
        <f>_xll.SNL.Clients.Office.Excel.Functions.SPG(A203, "IQ_SECTOR")</f>
        <v>Industrials</v>
      </c>
      <c r="C203" s="11" t="str">
        <f>_xll.SNL.Clients.Office.Excel.Functions.SPG(A203, "IQ_INDUSTRY_GROUP")</f>
        <v>Transportation</v>
      </c>
      <c r="D203" s="11" t="str">
        <f>_xll.SNL.Clients.Office.Excel.Functions.SPG(A203, "IQ_INDUSTRY")</f>
        <v>Marine Transportation</v>
      </c>
      <c r="E203" s="11" t="str">
        <f>_xll.SNL.Clients.Office.Excel.Functions.SPG(A203, "IQ_PRIMARY_INDUSTRY")</f>
        <v>Marine Transportation</v>
      </c>
      <c r="F203" s="11" t="str">
        <f>_xll.SNL.Clients.Office.Excel.Functions.SPG(A203, "NAICS_CODE", "Primary")</f>
        <v>483 - Water Transportation</v>
      </c>
      <c r="G203" s="11" t="str">
        <f>_xll.SNL.Clients.Office.Excel.Functions.SPG(A203, "SP_TOPICTAG")</f>
        <v>Energy Storage; Fleet Management; Freight Service; GPS; Industrial Automation; Marine Transportation</v>
      </c>
      <c r="H203" s="5">
        <f>_xll.SNL.Clients.Office.Excel.Functions.SPG(A203, "SP_PCT_SHARES_OWNED_ALL_INSTITUTIONS")</f>
        <v>98.71</v>
      </c>
    </row>
    <row r="204" spans="1:8" x14ac:dyDescent="0.3">
      <c r="A204" s="10" t="s">
        <v>1230</v>
      </c>
      <c r="B204" s="11" t="str">
        <f>_xll.SNL.Clients.Office.Excel.Functions.SPG(A204, "IQ_SECTOR")</f>
        <v>Real Estate</v>
      </c>
      <c r="C204" s="11" t="str">
        <f>_xll.SNL.Clients.Office.Excel.Functions.SPG(A204, "IQ_INDUSTRY_GROUP")</f>
        <v>Equity Real Estate Investment Trusts (REITs)</v>
      </c>
      <c r="D204" s="11" t="str">
        <f>_xll.SNL.Clients.Office.Excel.Functions.SPG(A204, "IQ_INDUSTRY")</f>
        <v>Retail REITs</v>
      </c>
      <c r="E204" s="11" t="str">
        <f>_xll.SNL.Clients.Office.Excel.Functions.SPG(A204, "IQ_PRIMARY_INDUSTRY")</f>
        <v>Retail REITs</v>
      </c>
      <c r="F204" s="11" t="str">
        <f>_xll.SNL.Clients.Office.Excel.Functions.SPG(A204, "NAICS_CODE", "Primary")</f>
        <v>531110 - Lessors of Residential Buildings and Dwellings</v>
      </c>
      <c r="G204" s="11" t="str">
        <f>_xll.SNL.Clients.Office.Excel.Functions.SPG(A204, "SP_TOPICTAG")</f>
        <v/>
      </c>
      <c r="H204" s="5">
        <f>_xll.SNL.Clients.Office.Excel.Functions.SPG(A204, "SP_PCT_SHARES_OWNED_ALL_INSTITUTIONS")</f>
        <v>92.29</v>
      </c>
    </row>
    <row r="205" spans="1:8" x14ac:dyDescent="0.3">
      <c r="A205" s="10" t="s">
        <v>1231</v>
      </c>
      <c r="B205" s="11" t="str">
        <f>_xll.SNL.Clients.Office.Excel.Functions.SPG(A205, "IQ_SECTOR")</f>
        <v>Materials</v>
      </c>
      <c r="C205" s="11" t="str">
        <f>_xll.SNL.Clients.Office.Excel.Functions.SPG(A205, "IQ_INDUSTRY_GROUP")</f>
        <v>Materials</v>
      </c>
      <c r="D205" s="11" t="str">
        <f>_xll.SNL.Clients.Office.Excel.Functions.SPG(A205, "IQ_INDUSTRY")</f>
        <v>Construction Materials</v>
      </c>
      <c r="E205" s="11" t="str">
        <f>_xll.SNL.Clients.Office.Excel.Functions.SPG(A205, "IQ_PRIMARY_INDUSTRY")</f>
        <v>Construction Materials</v>
      </c>
      <c r="F205" s="11" t="str">
        <f>_xll.SNL.Clients.Office.Excel.Functions.SPG(A205, "NAICS_CODE", "Primary")</f>
        <v>327390 - Other Concrete Product Manufacturing</v>
      </c>
      <c r="G205" s="11" t="str">
        <f>_xll.SNL.Clients.Office.Excel.Functions.SPG(A205, "SP_TOPICTAG")</f>
        <v/>
      </c>
      <c r="H205" s="5">
        <f>_xll.SNL.Clients.Office.Excel.Functions.SPG(A205, "SP_PCT_SHARES_OWNED_ALL_INSTITUTIONS")</f>
        <v>83.28</v>
      </c>
    </row>
    <row r="206" spans="1:8" x14ac:dyDescent="0.3">
      <c r="A206" s="10" t="s">
        <v>1232</v>
      </c>
      <c r="B206" s="11" t="str">
        <f>_xll.SNL.Clients.Office.Excel.Functions.SPG(A206, "IQ_SECTOR")</f>
        <v>Industrials</v>
      </c>
      <c r="C206" s="11" t="str">
        <f>_xll.SNL.Clients.Office.Excel.Functions.SPG(A206, "IQ_INDUSTRY_GROUP")</f>
        <v>Transportation</v>
      </c>
      <c r="D206" s="11" t="str">
        <f>_xll.SNL.Clients.Office.Excel.Functions.SPG(A206, "IQ_INDUSTRY")</f>
        <v>Ground Transportation</v>
      </c>
      <c r="E206" s="11" t="str">
        <f>_xll.SNL.Clients.Office.Excel.Functions.SPG(A206, "IQ_PRIMARY_INDUSTRY")</f>
        <v>Cargo Ground Transportation</v>
      </c>
      <c r="F206" s="11" t="str">
        <f>_xll.SNL.Clients.Office.Excel.Functions.SPG(A206, "NAICS_CODE", "Primary")</f>
        <v>484 - Truck Transportation</v>
      </c>
      <c r="G206" s="11" t="str">
        <f>_xll.SNL.Clients.Office.Excel.Functions.SPG(A206, "SP_TOPICTAG")</f>
        <v>EDI (Electronic Data Interchange); Fleet Management; Freight Service; Courier Service</v>
      </c>
      <c r="H206" s="5">
        <f>_xll.SNL.Clients.Office.Excel.Functions.SPG(A206, "SP_PCT_SHARES_OWNED_ALL_INSTITUTIONS")</f>
        <v>95.32</v>
      </c>
    </row>
    <row r="207" spans="1:8" x14ac:dyDescent="0.3">
      <c r="A207" s="10" t="s">
        <v>1233</v>
      </c>
      <c r="B207" s="11" t="str">
        <f>_xll.SNL.Clients.Office.Excel.Functions.SPG(A207, "IQ_SECTOR")</f>
        <v>Information Technology</v>
      </c>
      <c r="C207" s="11" t="str">
        <f>_xll.SNL.Clients.Office.Excel.Functions.SPG(A207, "IQ_INDUSTRY_GROUP")</f>
        <v>Software and Services</v>
      </c>
      <c r="D207" s="11" t="str">
        <f>_xll.SNL.Clients.Office.Excel.Functions.SPG(A207, "IQ_INDUSTRY")</f>
        <v>IT Services</v>
      </c>
      <c r="E207" s="11" t="str">
        <f>_xll.SNL.Clients.Office.Excel.Functions.SPG(A207, "IQ_PRIMARY_INDUSTRY")</f>
        <v>IT Consulting and Other Services</v>
      </c>
      <c r="F207" s="11" t="str">
        <f>_xll.SNL.Clients.Office.Excel.Functions.SPG(A207, "NAICS_CODE", "Primary")</f>
        <v>54151 - Computer Systems Design and Related Services</v>
      </c>
      <c r="G207" s="11" t="str">
        <f>_xll.SNL.Clients.Office.Excel.Functions.SPG(A207, "SP_TOPICTAG")</f>
        <v>Software Development; Cloud Management; Data Integration; Machine Learning; Cloud Infrastructure; Cloud Security; Artificial Intelligence</v>
      </c>
      <c r="H207" s="5">
        <f>_xll.SNL.Clients.Office.Excel.Functions.SPG(A207, "SP_PCT_SHARES_OWNED_ALL_INSTITUTIONS")</f>
        <v>75.38</v>
      </c>
    </row>
    <row r="208" spans="1:8" x14ac:dyDescent="0.3">
      <c r="A208" s="10" t="s">
        <v>1234</v>
      </c>
      <c r="B208" s="11" t="str">
        <f>_xll.SNL.Clients.Office.Excel.Functions.SPG(A208, "IQ_SECTOR")</f>
        <v>Real Estate</v>
      </c>
      <c r="C208" s="11" t="str">
        <f>_xll.SNL.Clients.Office.Excel.Functions.SPG(A208, "IQ_INDUSTRY_GROUP")</f>
        <v>Equity Real Estate Investment Trusts (REITs)</v>
      </c>
      <c r="D208" s="11" t="str">
        <f>_xll.SNL.Clients.Office.Excel.Functions.SPG(A208, "IQ_INDUSTRY")</f>
        <v>Specialized REITs</v>
      </c>
      <c r="E208" s="11" t="str">
        <f>_xll.SNL.Clients.Office.Excel.Functions.SPG(A208, "IQ_PRIMARY_INDUSTRY")</f>
        <v>Other Specialized REITs</v>
      </c>
      <c r="F208" s="11" t="str">
        <f>_xll.SNL.Clients.Office.Excel.Functions.SPG(A208, "NAICS_CODE", "Primary")</f>
        <v>5311 - Lessors of Real Estate</v>
      </c>
      <c r="G208" s="11" t="str">
        <f>_xll.SNL.Clients.Office.Excel.Functions.SPG(A208, "SP_TOPICTAG")</f>
        <v/>
      </c>
      <c r="H208" s="5">
        <f>_xll.SNL.Clients.Office.Excel.Functions.SPG(A208, "SP_PCT_SHARES_OWNED_ALL_INSTITUTIONS")</f>
        <v>81.41</v>
      </c>
    </row>
    <row r="209" spans="1:8" x14ac:dyDescent="0.3">
      <c r="A209" s="10" t="s">
        <v>1235</v>
      </c>
      <c r="B209" s="11" t="str">
        <f>_xll.SNL.Clients.Office.Excel.Functions.SPG(A209, "IQ_SECTOR")</f>
        <v>Consumer Staples</v>
      </c>
      <c r="C209" s="11" t="str">
        <f>_xll.SNL.Clients.Office.Excel.Functions.SPG(A209, "IQ_INDUSTRY_GROUP")</f>
        <v>Food, Beverage and Tobacco</v>
      </c>
      <c r="D209" s="11" t="str">
        <f>_xll.SNL.Clients.Office.Excel.Functions.SPG(A209, "IQ_INDUSTRY")</f>
        <v>Food Products</v>
      </c>
      <c r="E209" s="11" t="str">
        <f>_xll.SNL.Clients.Office.Excel.Functions.SPG(A209, "IQ_PRIMARY_INDUSTRY")</f>
        <v>Packaged Foods and Meats</v>
      </c>
      <c r="F209" s="11" t="str">
        <f>_xll.SNL.Clients.Office.Excel.Functions.SPG(A209, "NAICS_CODE", "Primary")</f>
        <v>311 - Food Manufacturing</v>
      </c>
      <c r="G209" s="11" t="str">
        <f>_xll.SNL.Clients.Office.Excel.Functions.SPG(A209, "SP_TOPICTAG")</f>
        <v>Animal Feed; Livestock; Alternative Protein</v>
      </c>
      <c r="H209" s="5">
        <f>_xll.SNL.Clients.Office.Excel.Functions.SPG(A209, "SP_PCT_SHARES_OWNED_ALL_INSTITUTIONS")</f>
        <v>62.72</v>
      </c>
    </row>
    <row r="210" spans="1:8" x14ac:dyDescent="0.3">
      <c r="A210" s="10" t="s">
        <v>1236</v>
      </c>
      <c r="B210" s="11" t="str">
        <f>_xll.SNL.Clients.Office.Excel.Functions.SPG(A210, "IQ_SECTOR")</f>
        <v>Industrials</v>
      </c>
      <c r="C210" s="11" t="str">
        <f>_xll.SNL.Clients.Office.Excel.Functions.SPG(A210, "IQ_INDUSTRY_GROUP")</f>
        <v>Transportation</v>
      </c>
      <c r="D210" s="11" t="str">
        <f>_xll.SNL.Clients.Office.Excel.Functions.SPG(A210, "IQ_INDUSTRY")</f>
        <v>Ground Transportation</v>
      </c>
      <c r="E210" s="11" t="str">
        <f>_xll.SNL.Clients.Office.Excel.Functions.SPG(A210, "IQ_PRIMARY_INDUSTRY")</f>
        <v>Cargo Ground Transportation</v>
      </c>
      <c r="F210" s="11" t="str">
        <f>_xll.SNL.Clients.Office.Excel.Functions.SPG(A210, "NAICS_CODE", "Primary")</f>
        <v>484121 - General Freight Trucking, Long-Distance, Truckload</v>
      </c>
      <c r="G210" s="11" t="str">
        <f>_xll.SNL.Clients.Office.Excel.Functions.SPG(A210, "SP_TOPICTAG")</f>
        <v>EDI (Electronic Data Interchange); Fleet Management; Freight Service; Marine Transportation</v>
      </c>
      <c r="H210" s="5">
        <f>_xll.SNL.Clients.Office.Excel.Functions.SPG(A210, "SP_PCT_SHARES_OWNED_ALL_INSTITUTIONS")</f>
        <v>100.91</v>
      </c>
    </row>
    <row r="211" spans="1:8" x14ac:dyDescent="0.3">
      <c r="A211" s="10" t="s">
        <v>1237</v>
      </c>
      <c r="B211" s="11" t="str">
        <f>_xll.SNL.Clients.Office.Excel.Functions.SPG(A211, "IQ_SECTOR")</f>
        <v>Health Care</v>
      </c>
      <c r="C211" s="11" t="str">
        <f>_xll.SNL.Clients.Office.Excel.Functions.SPG(A211, "IQ_INDUSTRY_GROUP")</f>
        <v>Health Care Equipment and Services</v>
      </c>
      <c r="D211" s="11" t="str">
        <f>_xll.SNL.Clients.Office.Excel.Functions.SPG(A211, "IQ_INDUSTRY")</f>
        <v>Health Care Equipment and Supplies</v>
      </c>
      <c r="E211" s="11" t="str">
        <f>_xll.SNL.Clients.Office.Excel.Functions.SPG(A211, "IQ_PRIMARY_INDUSTRY")</f>
        <v>Health Care Supplies</v>
      </c>
      <c r="F211" s="11" t="str">
        <f>_xll.SNL.Clients.Office.Excel.Functions.SPG(A211, "NAICS_CODE", "Primary")</f>
        <v>339113 - Surgical Appliance and Supplies Manufacturing</v>
      </c>
      <c r="G211" s="11" t="str">
        <f>_xll.SNL.Clients.Office.Excel.Functions.SPG(A211, "SP_TOPICTAG")</f>
        <v>Health Diagnostics; Cardiovascular; Internal Diseases; Neurology; Oncology; Urology</v>
      </c>
      <c r="H211" s="5">
        <f>_xll.SNL.Clients.Office.Excel.Functions.SPG(A211, "SP_PCT_SHARES_OWNED_ALL_INSTITUTIONS")</f>
        <v>99.88</v>
      </c>
    </row>
    <row r="212" spans="1:8" x14ac:dyDescent="0.3">
      <c r="A212" s="10" t="s">
        <v>1238</v>
      </c>
      <c r="B212" s="11" t="str">
        <f>_xll.SNL.Clients.Office.Excel.Functions.SPG(A212, "IQ_SECTOR")</f>
        <v>Information Technology</v>
      </c>
      <c r="C212" s="11" t="str">
        <f>_xll.SNL.Clients.Office.Excel.Functions.SPG(A212, "IQ_INDUSTRY_GROUP")</f>
        <v>Semiconductors and Semiconductor Equipment</v>
      </c>
      <c r="D212" s="11" t="str">
        <f>_xll.SNL.Clients.Office.Excel.Functions.SPG(A212, "IQ_INDUSTRY")</f>
        <v>Semiconductors and Semiconductor Equipment</v>
      </c>
      <c r="E212" s="11" t="str">
        <f>_xll.SNL.Clients.Office.Excel.Functions.SPG(A212, "IQ_PRIMARY_INDUSTRY")</f>
        <v>Semiconductors</v>
      </c>
      <c r="F212" s="11" t="str">
        <f>_xll.SNL.Clients.Office.Excel.Functions.SPG(A212, "NAICS_CODE", "Primary")</f>
        <v>334413 - Semiconductor and Related Device Manufacturing</v>
      </c>
      <c r="G212" s="11" t="str">
        <f>_xll.SNL.Clients.Office.Excel.Functions.SPG(A212, "SP_TOPICTAG")</f>
        <v>Computer Vision; Sensors; Smart Building; Machine Learning; Smart Energy; Edge Computing; Artificial Intelligence</v>
      </c>
      <c r="H212" s="5">
        <f>_xll.SNL.Clients.Office.Excel.Functions.SPG(A212, "SP_PCT_SHARES_OWNED_ALL_INSTITUTIONS")</f>
        <v>111.03</v>
      </c>
    </row>
    <row r="213" spans="1:8" x14ac:dyDescent="0.3">
      <c r="A213" s="10" t="s">
        <v>1239</v>
      </c>
      <c r="B213" s="11" t="str">
        <f>_xll.SNL.Clients.Office.Excel.Functions.SPG(A213, "IQ_SECTOR")</f>
        <v>Consumer Discretionary</v>
      </c>
      <c r="C213" s="11" t="str">
        <f>_xll.SNL.Clients.Office.Excel.Functions.SPG(A213, "IQ_INDUSTRY_GROUP")</f>
        <v>Automobiles and Components</v>
      </c>
      <c r="D213" s="11" t="str">
        <f>_xll.SNL.Clients.Office.Excel.Functions.SPG(A213, "IQ_INDUSTRY")</f>
        <v>Automobile Components</v>
      </c>
      <c r="E213" s="11" t="str">
        <f>_xll.SNL.Clients.Office.Excel.Functions.SPG(A213, "IQ_PRIMARY_INDUSTRY")</f>
        <v>Automotive Parts and Equipment</v>
      </c>
      <c r="F213" s="11" t="str">
        <f>_xll.SNL.Clients.Office.Excel.Functions.SPG(A213, "NAICS_CODE", "Primary")</f>
        <v>3363 - Motor Vehicle Parts Manufacturing</v>
      </c>
      <c r="G213" s="11" t="str">
        <f>_xll.SNL.Clients.Office.Excel.Functions.SPG(A213, "SP_TOPICTAG")</f>
        <v>Computer Vision; Fleet Management; Industrial Automation; Sensors; Electric Vehicle; Process Automation; Autonomous Vehicles</v>
      </c>
      <c r="H213" s="5">
        <f>_xll.SNL.Clients.Office.Excel.Functions.SPG(A213, "SP_PCT_SHARES_OWNED_ALL_INSTITUTIONS")</f>
        <v>103.62</v>
      </c>
    </row>
    <row r="214" spans="1:8" x14ac:dyDescent="0.3">
      <c r="A214" s="10" t="s">
        <v>1240</v>
      </c>
      <c r="B214" s="11" t="str">
        <f>_xll.SNL.Clients.Office.Excel.Functions.SPG(A214, "IQ_SECTOR")</f>
        <v>Consumer Discretionary</v>
      </c>
      <c r="C214" s="11" t="str">
        <f>_xll.SNL.Clients.Office.Excel.Functions.SPG(A214, "IQ_INDUSTRY_GROUP")</f>
        <v>Consumer Services</v>
      </c>
      <c r="D214" s="11" t="str">
        <f>_xll.SNL.Clients.Office.Excel.Functions.SPG(A214, "IQ_INDUSTRY")</f>
        <v>Hotels, Restaurants and Leisure</v>
      </c>
      <c r="E214" s="11" t="str">
        <f>_xll.SNL.Clients.Office.Excel.Functions.SPG(A214, "IQ_PRIMARY_INDUSTRY")</f>
        <v>Casinos and Gaming</v>
      </c>
      <c r="F214" s="11" t="str">
        <f>_xll.SNL.Clients.Office.Excel.Functions.SPG(A214, "NAICS_CODE", "Primary")</f>
        <v>713210 - Casinos (except Casino Hotels)</v>
      </c>
      <c r="G214" s="11" t="str">
        <f>_xll.SNL.Clients.Office.Excel.Functions.SPG(A214, "SP_TOPICTAG")</f>
        <v>Entertainment Systems; Video Games; E-Sports</v>
      </c>
      <c r="H214" s="5">
        <f>_xll.SNL.Clients.Office.Excel.Functions.SPG(A214, "SP_PCT_SHARES_OWNED_ALL_INSTITUTIONS")</f>
        <v>70.319999999999993</v>
      </c>
    </row>
    <row r="215" spans="1:8" x14ac:dyDescent="0.3">
      <c r="A215" s="10" t="s">
        <v>1241</v>
      </c>
      <c r="B215" s="11" t="str">
        <f>_xll.SNL.Clients.Office.Excel.Functions.SPG(A215, "IQ_SECTOR")</f>
        <v>Industrials</v>
      </c>
      <c r="C215" s="11" t="str">
        <f>_xll.SNL.Clients.Office.Excel.Functions.SPG(A215, "IQ_INDUSTRY_GROUP")</f>
        <v>Capital Goods</v>
      </c>
      <c r="D215" s="11" t="str">
        <f>_xll.SNL.Clients.Office.Excel.Functions.SPG(A215, "IQ_INDUSTRY")</f>
        <v>Machinery</v>
      </c>
      <c r="E215" s="11" t="str">
        <f>_xll.SNL.Clients.Office.Excel.Functions.SPG(A215, "IQ_PRIMARY_INDUSTRY")</f>
        <v>Industrial Machinery and Supplies and Components</v>
      </c>
      <c r="F215" s="11" t="str">
        <f>_xll.SNL.Clients.Office.Excel.Functions.SPG(A215, "NAICS_CODE", "Primary")</f>
        <v>333992 - Welding and Soldering Equipment Manufacturing</v>
      </c>
      <c r="G215" s="11" t="str">
        <f>_xll.SNL.Clients.Office.Excel.Functions.SPG(A215, "SP_TOPICTAG")</f>
        <v>Onshore and Offshore Wind</v>
      </c>
      <c r="H215" s="5">
        <f>_xll.SNL.Clients.Office.Excel.Functions.SPG(A215, "SP_PCT_SHARES_OWNED_ALL_INSTITUTIONS")</f>
        <v>80.98</v>
      </c>
    </row>
    <row r="216" spans="1:8" x14ac:dyDescent="0.3">
      <c r="A216" s="10" t="s">
        <v>1242</v>
      </c>
      <c r="B216" s="11" t="str">
        <f>_xll.SNL.Clients.Office.Excel.Functions.SPG(A216, "IQ_SECTOR")</f>
        <v>Consumer Discretionary</v>
      </c>
      <c r="C216" s="11" t="str">
        <f>_xll.SNL.Clients.Office.Excel.Functions.SPG(A216, "IQ_INDUSTRY_GROUP")</f>
        <v>Consumer Discretionary Distribution and Retail</v>
      </c>
      <c r="D216" s="11" t="str">
        <f>_xll.SNL.Clients.Office.Excel.Functions.SPG(A216, "IQ_INDUSTRY")</f>
        <v>Specialty Retail</v>
      </c>
      <c r="E216" s="11" t="str">
        <f>_xll.SNL.Clients.Office.Excel.Functions.SPG(A216, "IQ_PRIMARY_INDUSTRY")</f>
        <v>Automotive Retail</v>
      </c>
      <c r="F216" s="11" t="str">
        <f>_xll.SNL.Clients.Office.Excel.Functions.SPG(A216, "NAICS_CODE", "Primary")</f>
        <v>4411 - Automobile Dealers</v>
      </c>
      <c r="G216" s="11" t="str">
        <f>_xll.SNL.Clients.Office.Excel.Functions.SPG(A216, "SP_TOPICTAG")</f>
        <v>Fleet Management</v>
      </c>
      <c r="H216" s="5">
        <f>_xll.SNL.Clients.Office.Excel.Functions.SPG(A216, "SP_PCT_SHARES_OWNED_ALL_INSTITUTIONS")</f>
        <v>102.52</v>
      </c>
    </row>
    <row r="217" spans="1:8" x14ac:dyDescent="0.3">
      <c r="A217" s="10" t="s">
        <v>1243</v>
      </c>
      <c r="B217" s="11" t="str">
        <f>_xll.SNL.Clients.Office.Excel.Functions.SPG(A217, "IQ_SECTOR")</f>
        <v>Information Technology</v>
      </c>
      <c r="C217" s="11" t="str">
        <f>_xll.SNL.Clients.Office.Excel.Functions.SPG(A217, "IQ_INDUSTRY_GROUP")</f>
        <v>Technology Hardware and Equipment</v>
      </c>
      <c r="D217" s="11" t="str">
        <f>_xll.SNL.Clients.Office.Excel.Functions.SPG(A217, "IQ_INDUSTRY")</f>
        <v>Electronic Equipment, Instruments and Components</v>
      </c>
      <c r="E217" s="11" t="str">
        <f>_xll.SNL.Clients.Office.Excel.Functions.SPG(A217, "IQ_PRIMARY_INDUSTRY")</f>
        <v>Electronic Components</v>
      </c>
      <c r="F217" s="11" t="str">
        <f>_xll.SNL.Clients.Office.Excel.Functions.SPG(A217, "NAICS_CODE", "Primary")</f>
        <v>3344 - Semiconductor and Other Electronic Component Manufacturing</v>
      </c>
      <c r="G217" s="11" t="str">
        <f>_xll.SNL.Clients.Office.Excel.Functions.SPG(A217, "SP_TOPICTAG")</f>
        <v>Energy Management; Energy Storage; Industrial Automation; Sensors; Process Automation</v>
      </c>
      <c r="H217" s="5">
        <f>_xll.SNL.Clients.Office.Excel.Functions.SPG(A217, "SP_PCT_SHARES_OWNED_ALL_INSTITUTIONS")</f>
        <v>98.48</v>
      </c>
    </row>
    <row r="218" spans="1:8" x14ac:dyDescent="0.3">
      <c r="A218" s="10" t="s">
        <v>1244</v>
      </c>
      <c r="B218" s="11" t="str">
        <f>_xll.SNL.Clients.Office.Excel.Functions.SPG(A218, "IQ_SECTOR")</f>
        <v>Health Care</v>
      </c>
      <c r="C218" s="11" t="str">
        <f>_xll.SNL.Clients.Office.Excel.Functions.SPG(A218, "IQ_INDUSTRY_GROUP")</f>
        <v>Health Care Equipment and Services</v>
      </c>
      <c r="D218" s="11" t="str">
        <f>_xll.SNL.Clients.Office.Excel.Functions.SPG(A218, "IQ_INDUSTRY")</f>
        <v>Health Care Equipment and Supplies</v>
      </c>
      <c r="E218" s="11" t="str">
        <f>_xll.SNL.Clients.Office.Excel.Functions.SPG(A218, "IQ_PRIMARY_INDUSTRY")</f>
        <v>Health Care Equipment</v>
      </c>
      <c r="F218" s="11" t="str">
        <f>_xll.SNL.Clients.Office.Excel.Functions.SPG(A218, "NAICS_CODE", "Primary")</f>
        <v>33911 - Medical Equipment and Supplies Manufacturing</v>
      </c>
      <c r="G218" s="11" t="str">
        <f>_xll.SNL.Clients.Office.Excel.Functions.SPG(A218, "SP_TOPICTAG")</f>
        <v>Health Diagnostics; Neuroscience; Sleep Technology; Cardiovascular; Neurology; Surgery; Digital Mental Health</v>
      </c>
      <c r="H218" s="5">
        <f>_xll.SNL.Clients.Office.Excel.Functions.SPG(A218, "SP_PCT_SHARES_OWNED_ALL_INSTITUTIONS")</f>
        <v>94.59</v>
      </c>
    </row>
    <row r="219" spans="1:8" x14ac:dyDescent="0.3">
      <c r="A219" s="10" t="s">
        <v>1245</v>
      </c>
      <c r="B219" s="11" t="str">
        <f>_xll.SNL.Clients.Office.Excel.Functions.SPG(A219, "IQ_SECTOR")</f>
        <v>Materials</v>
      </c>
      <c r="C219" s="11" t="str">
        <f>_xll.SNL.Clients.Office.Excel.Functions.SPG(A219, "IQ_INDUSTRY_GROUP")</f>
        <v>Materials</v>
      </c>
      <c r="D219" s="11" t="str">
        <f>_xll.SNL.Clients.Office.Excel.Functions.SPG(A219, "IQ_INDUSTRY")</f>
        <v>Paper and Forest Products</v>
      </c>
      <c r="E219" s="11" t="str">
        <f>_xll.SNL.Clients.Office.Excel.Functions.SPG(A219, "IQ_PRIMARY_INDUSTRY")</f>
        <v>Forest Products</v>
      </c>
      <c r="F219" s="11" t="str">
        <f>_xll.SNL.Clients.Office.Excel.Functions.SPG(A219, "NAICS_CODE", "Primary")</f>
        <v>321 - Wood Product Manufacturing</v>
      </c>
      <c r="G219" s="11" t="str">
        <f>_xll.SNL.Clients.Office.Excel.Functions.SPG(A219, "SP_TOPICTAG")</f>
        <v>Environmental Engineering; Horticulture</v>
      </c>
      <c r="H219" s="5">
        <f>_xll.SNL.Clients.Office.Excel.Functions.SPG(A219, "SP_PCT_SHARES_OWNED_ALL_INSTITUTIONS")</f>
        <v>82.74</v>
      </c>
    </row>
    <row r="220" spans="1:8" x14ac:dyDescent="0.3">
      <c r="A220" s="10" t="s">
        <v>1246</v>
      </c>
      <c r="B220" s="11" t="str">
        <f>_xll.SNL.Clients.Office.Excel.Functions.SPG(A220, "IQ_SECTOR")</f>
        <v>Information Technology</v>
      </c>
      <c r="C220" s="11" t="str">
        <f>_xll.SNL.Clients.Office.Excel.Functions.SPG(A220, "IQ_INDUSTRY_GROUP")</f>
        <v>Technology Hardware and Equipment</v>
      </c>
      <c r="D220" s="11" t="str">
        <f>_xll.SNL.Clients.Office.Excel.Functions.SPG(A220, "IQ_INDUSTRY")</f>
        <v>Communications Equipment</v>
      </c>
      <c r="E220" s="11" t="str">
        <f>_xll.SNL.Clients.Office.Excel.Functions.SPG(A220, "IQ_PRIMARY_INDUSTRY")</f>
        <v>Communications Equipment</v>
      </c>
      <c r="F220" s="11" t="str">
        <f>_xll.SNL.Clients.Office.Excel.Functions.SPG(A220, "NAICS_CODE", "Primary")</f>
        <v>334290 - Other Communications Equipment Manufacturing</v>
      </c>
      <c r="G220" s="11" t="str">
        <f>_xll.SNL.Clients.Office.Excel.Functions.SPG(A220, "SP_TOPICTAG")</f>
        <v>Network Backbone; Optical Infrastructure; Computer Vision; Sensors; Machine Learning; Artificial Intelligence; 5G</v>
      </c>
      <c r="H220" s="5">
        <f>_xll.SNL.Clients.Office.Excel.Functions.SPG(A220, "SP_PCT_SHARES_OWNED_ALL_INSTITUTIONS")</f>
        <v>100.73</v>
      </c>
    </row>
    <row r="221" spans="1:8" x14ac:dyDescent="0.3">
      <c r="A221" s="10" t="s">
        <v>1247</v>
      </c>
      <c r="B221" s="11" t="str">
        <f>_xll.SNL.Clients.Office.Excel.Functions.SPG(A221, "IQ_SECTOR")</f>
        <v>Information Technology</v>
      </c>
      <c r="C221" s="11" t="str">
        <f>_xll.SNL.Clients.Office.Excel.Functions.SPG(A221, "IQ_INDUSTRY_GROUP")</f>
        <v>Semiconductors and Semiconductor Equipment</v>
      </c>
      <c r="D221" s="11" t="str">
        <f>_xll.SNL.Clients.Office.Excel.Functions.SPG(A221, "IQ_INDUSTRY")</f>
        <v>Semiconductors and Semiconductor Equipment</v>
      </c>
      <c r="E221" s="11" t="str">
        <f>_xll.SNL.Clients.Office.Excel.Functions.SPG(A221, "IQ_PRIMARY_INDUSTRY")</f>
        <v>Semiconductors</v>
      </c>
      <c r="F221" s="11" t="str">
        <f>_xll.SNL.Clients.Office.Excel.Functions.SPG(A221, "NAICS_CODE", "Primary")</f>
        <v>334413 - Semiconductor and Related Device Manufacturing</v>
      </c>
      <c r="G221" s="11" t="str">
        <f>_xll.SNL.Clients.Office.Excel.Functions.SPG(A221, "SP_TOPICTAG")</f>
        <v>Optical Infrastructure; RFID (Radio Frequency Identification); Sensors; Edge Computing; Network Security; Data Center Technology; 5G</v>
      </c>
      <c r="H221" s="5">
        <f>_xll.SNL.Clients.Office.Excel.Functions.SPG(A221, "SP_PCT_SHARES_OWNED_ALL_INSTITUTIONS")</f>
        <v>84.45</v>
      </c>
    </row>
    <row r="222" spans="1:8" x14ac:dyDescent="0.3">
      <c r="A222" s="10" t="s">
        <v>1248</v>
      </c>
      <c r="B222" s="11" t="str">
        <f>_xll.SNL.Clients.Office.Excel.Functions.SPG(A222, "IQ_SECTOR")</f>
        <v>Consumer Discretionary</v>
      </c>
      <c r="C222" s="11" t="str">
        <f>_xll.SNL.Clients.Office.Excel.Functions.SPG(A222, "IQ_INDUSTRY_GROUP")</f>
        <v>Consumer Discretionary Distribution and Retail</v>
      </c>
      <c r="D222" s="11" t="str">
        <f>_xll.SNL.Clients.Office.Excel.Functions.SPG(A222, "IQ_INDUSTRY")</f>
        <v>Broadline Retail</v>
      </c>
      <c r="E222" s="11" t="str">
        <f>_xll.SNL.Clients.Office.Excel.Functions.SPG(A222, "IQ_PRIMARY_INDUSTRY")</f>
        <v>Broadline Retail</v>
      </c>
      <c r="F222" s="11" t="str">
        <f>_xll.SNL.Clients.Office.Excel.Functions.SPG(A222, "NAICS_CODE", "Primary")</f>
        <v>455110 - Department Stores</v>
      </c>
      <c r="G222" s="11" t="str">
        <f>_xll.SNL.Clients.Office.Excel.Functions.SPG(A222, "SP_TOPICTAG")</f>
        <v>Data Integration; Data Protection; Process Automation; Storage Management; Utility Scale Solar</v>
      </c>
      <c r="H222" s="5">
        <f>_xll.SNL.Clients.Office.Excel.Functions.SPG(A222, "SP_PCT_SHARES_OWNED_ALL_INSTITUTIONS")</f>
        <v>76.27</v>
      </c>
    </row>
    <row r="223" spans="1:8" x14ac:dyDescent="0.3">
      <c r="A223" s="10" t="s">
        <v>1249</v>
      </c>
      <c r="B223" s="11" t="str">
        <f>_xll.SNL.Clients.Office.Excel.Functions.SPG(A223, "IQ_SECTOR")</f>
        <v>Information Technology</v>
      </c>
      <c r="C223" s="11" t="str">
        <f>_xll.SNL.Clients.Office.Excel.Functions.SPG(A223, "IQ_INDUSTRY_GROUP")</f>
        <v>Software and Services</v>
      </c>
      <c r="D223" s="11" t="str">
        <f>_xll.SNL.Clients.Office.Excel.Functions.SPG(A223, "IQ_INDUSTRY")</f>
        <v>Software</v>
      </c>
      <c r="E223" s="11" t="str">
        <f>_xll.SNL.Clients.Office.Excel.Functions.SPG(A223, "IQ_PRIMARY_INDUSTRY")</f>
        <v>Application Software</v>
      </c>
      <c r="F223" s="11" t="str">
        <f>_xll.SNL.Clients.Office.Excel.Functions.SPG(A223, "NAICS_CODE", "Primary")</f>
        <v>513210 - Software Publishers</v>
      </c>
      <c r="G223" s="11" t="str">
        <f>_xll.SNL.Clients.Office.Excel.Functions.SPG(A223, "SP_TOPICTAG")</f>
        <v>Data Integration; Customer Relationship Management; Cloud Infrastructure; Cloud Storage; Process Automation</v>
      </c>
      <c r="H223" s="5">
        <f>_xll.SNL.Clients.Office.Excel.Functions.SPG(A223, "SP_PCT_SHARES_OWNED_ALL_INSTITUTIONS")</f>
        <v>102.98</v>
      </c>
    </row>
    <row r="224" spans="1:8" x14ac:dyDescent="0.3">
      <c r="A224" s="10" t="s">
        <v>1250</v>
      </c>
      <c r="B224" s="11" t="str">
        <f>_xll.SNL.Clients.Office.Excel.Functions.SPG(A224, "IQ_SECTOR")</f>
        <v>Industrials</v>
      </c>
      <c r="C224" s="11" t="str">
        <f>_xll.SNL.Clients.Office.Excel.Functions.SPG(A224, "IQ_INDUSTRY_GROUP")</f>
        <v>Commercial and Professional Services</v>
      </c>
      <c r="D224" s="11" t="str">
        <f>_xll.SNL.Clients.Office.Excel.Functions.SPG(A224, "IQ_INDUSTRY")</f>
        <v>Professional Services</v>
      </c>
      <c r="E224" s="11" t="str">
        <f>_xll.SNL.Clients.Office.Excel.Functions.SPG(A224, "IQ_PRIMARY_INDUSTRY")</f>
        <v>Human Resource and Employment Services</v>
      </c>
      <c r="F224" s="11" t="str">
        <f>_xll.SNL.Clients.Office.Excel.Functions.SPG(A224, "NAICS_CODE", "Primary")</f>
        <v>561311 - Employment Placement Agencies</v>
      </c>
      <c r="G224" s="11" t="str">
        <f>_xll.SNL.Clients.Office.Excel.Functions.SPG(A224, "SP_TOPICTAG")</f>
        <v>Virtual Workforce; Employee Benefits; Social Recruiting; Employee Assistance Program (EAP)</v>
      </c>
      <c r="H224" s="5">
        <f>_xll.SNL.Clients.Office.Excel.Functions.SPG(A224, "SP_PCT_SHARES_OWNED_ALL_INSTITUTIONS")</f>
        <v>93.7</v>
      </c>
    </row>
    <row r="225" spans="1:8" x14ac:dyDescent="0.3">
      <c r="A225" s="10" t="s">
        <v>1251</v>
      </c>
      <c r="B225" s="11" t="str">
        <f>_xll.SNL.Clients.Office.Excel.Functions.SPG(A225, "IQ_SECTOR")</f>
        <v>Consumer Staples</v>
      </c>
      <c r="C225" s="11" t="str">
        <f>_xll.SNL.Clients.Office.Excel.Functions.SPG(A225, "IQ_INDUSTRY_GROUP")</f>
        <v>Consumer Staples Distribution and Retail</v>
      </c>
      <c r="D225" s="11" t="str">
        <f>_xll.SNL.Clients.Office.Excel.Functions.SPG(A225, "IQ_INDUSTRY")</f>
        <v>Consumer Staples Distribution and Retail</v>
      </c>
      <c r="E225" s="11" t="str">
        <f>_xll.SNL.Clients.Office.Excel.Functions.SPG(A225, "IQ_PRIMARY_INDUSTRY")</f>
        <v>Food Retail</v>
      </c>
      <c r="F225" s="11" t="str">
        <f>_xll.SNL.Clients.Office.Excel.Functions.SPG(A225, "NAICS_CODE", "Primary")</f>
        <v>4451 - Grocery and Convenience Retailers</v>
      </c>
      <c r="G225" s="11" t="str">
        <f>_xll.SNL.Clients.Office.Excel.Functions.SPG(A225, "SP_TOPICTAG")</f>
        <v>Online Grocery</v>
      </c>
      <c r="H225" s="5">
        <f>_xll.SNL.Clients.Office.Excel.Functions.SPG(A225, "SP_PCT_SHARES_OWNED_ALL_INSTITUTIONS")</f>
        <v>49.31</v>
      </c>
    </row>
    <row r="226" spans="1:8" x14ac:dyDescent="0.3">
      <c r="A226" s="10" t="s">
        <v>1252</v>
      </c>
      <c r="B226" s="11" t="str">
        <f>_xll.SNL.Clients.Office.Excel.Functions.SPG(A226, "IQ_SECTOR")</f>
        <v>Consumer Discretionary</v>
      </c>
      <c r="C226" s="11" t="str">
        <f>_xll.SNL.Clients.Office.Excel.Functions.SPG(A226, "IQ_INDUSTRY_GROUP")</f>
        <v>Consumer Services</v>
      </c>
      <c r="D226" s="11" t="str">
        <f>_xll.SNL.Clients.Office.Excel.Functions.SPG(A226, "IQ_INDUSTRY")</f>
        <v>Hotels, Restaurants and Leisure</v>
      </c>
      <c r="E226" s="11" t="str">
        <f>_xll.SNL.Clients.Office.Excel.Functions.SPG(A226, "IQ_PRIMARY_INDUSTRY")</f>
        <v>Hotels, Resorts and Cruise Lines</v>
      </c>
      <c r="F226" s="11" t="str">
        <f>_xll.SNL.Clients.Office.Excel.Functions.SPG(A226, "NAICS_CODE", "Primary")</f>
        <v>721110 - Hotels (except Casino Hotels) and Motels</v>
      </c>
      <c r="G226" s="11" t="str">
        <f>_xll.SNL.Clients.Office.Excel.Functions.SPG(A226, "SP_TOPICTAG")</f>
        <v>Adventure Travel; Business Travel; Tourism; Travel Accommodations; Vacation Rental</v>
      </c>
      <c r="H226" s="5">
        <f>_xll.SNL.Clients.Office.Excel.Functions.SPG(A226, "SP_PCT_SHARES_OWNED_ALL_INSTITUTIONS")</f>
        <v>74.52</v>
      </c>
    </row>
    <row r="227" spans="1:8" x14ac:dyDescent="0.3">
      <c r="A227" s="10" t="s">
        <v>1253</v>
      </c>
      <c r="B227" s="11" t="str">
        <f>_xll.SNL.Clients.Office.Excel.Functions.SPG(A227, "IQ_SECTOR")</f>
        <v>Health Care</v>
      </c>
      <c r="C227" s="11" t="str">
        <f>_xll.SNL.Clients.Office.Excel.Functions.SPG(A227, "IQ_INDUSTRY_GROUP")</f>
        <v>Health Care Equipment and Services</v>
      </c>
      <c r="D227" s="11" t="str">
        <f>_xll.SNL.Clients.Office.Excel.Functions.SPG(A227, "IQ_INDUSTRY")</f>
        <v>Health Care Equipment and Supplies</v>
      </c>
      <c r="E227" s="11" t="str">
        <f>_xll.SNL.Clients.Office.Excel.Functions.SPG(A227, "IQ_PRIMARY_INDUSTRY")</f>
        <v>Health Care Equipment</v>
      </c>
      <c r="F227" s="11" t="str">
        <f>_xll.SNL.Clients.Office.Excel.Functions.SPG(A227, "NAICS_CODE", "Primary")</f>
        <v>33911 - Medical Equipment and Supplies Manufacturing</v>
      </c>
      <c r="G227" s="11" t="str">
        <f>_xll.SNL.Clients.Office.Excel.Functions.SPG(A227, "SP_TOPICTAG")</f>
        <v>Health Diagnostics; MHealth; Sensors; Machine Learning; Wearables; Process Automation; Artificial Intelligence</v>
      </c>
      <c r="H227" s="5">
        <f>_xll.SNL.Clients.Office.Excel.Functions.SPG(A227, "SP_PCT_SHARES_OWNED_ALL_INSTITUTIONS")</f>
        <v>86.2</v>
      </c>
    </row>
    <row r="228" spans="1:8" x14ac:dyDescent="0.3">
      <c r="A228" s="10" t="s">
        <v>1254</v>
      </c>
      <c r="B228" s="11" t="str">
        <f>_xll.SNL.Clients.Office.Excel.Functions.SPG(A228, "IQ_SECTOR")</f>
        <v>Industrials</v>
      </c>
      <c r="C228" s="11" t="str">
        <f>_xll.SNL.Clients.Office.Excel.Functions.SPG(A228, "IQ_INDUSTRY_GROUP")</f>
        <v>Capital Goods</v>
      </c>
      <c r="D228" s="11" t="str">
        <f>_xll.SNL.Clients.Office.Excel.Functions.SPG(A228, "IQ_INDUSTRY")</f>
        <v>Construction and Engineering</v>
      </c>
      <c r="E228" s="11" t="str">
        <f>_xll.SNL.Clients.Office.Excel.Functions.SPG(A228, "IQ_PRIMARY_INDUSTRY")</f>
        <v>Construction and Engineering</v>
      </c>
      <c r="F228" s="11" t="str">
        <f>_xll.SNL.Clients.Office.Excel.Functions.SPG(A228, "NAICS_CODE", "Primary")</f>
        <v>237130 - Power and Communication Line and Related Structures Construction</v>
      </c>
      <c r="G228" s="11" t="str">
        <f>_xll.SNL.Clients.Office.Excel.Functions.SPG(A228, "SP_TOPICTAG")</f>
        <v>Clean Energy; Energy Efficiency; Energy Management; CleanTech; Process Automation</v>
      </c>
      <c r="H228" s="5">
        <f>_xll.SNL.Clients.Office.Excel.Functions.SPG(A228, "SP_PCT_SHARES_OWNED_ALL_INSTITUTIONS")</f>
        <v>74.819999999999993</v>
      </c>
    </row>
    <row r="229" spans="1:8" x14ac:dyDescent="0.3">
      <c r="A229" s="10" t="s">
        <v>1255</v>
      </c>
      <c r="B229" s="11" t="str">
        <f>_xll.SNL.Clients.Office.Excel.Functions.SPG(A229, "IQ_SECTOR")</f>
        <v>Energy</v>
      </c>
      <c r="C229" s="11" t="str">
        <f>_xll.SNL.Clients.Office.Excel.Functions.SPG(A229, "IQ_INDUSTRY_GROUP")</f>
        <v>Energy</v>
      </c>
      <c r="D229" s="11" t="str">
        <f>_xll.SNL.Clients.Office.Excel.Functions.SPG(A229, "IQ_INDUSTRY")</f>
        <v>Oil, Gas and Consumable Fuels</v>
      </c>
      <c r="E229" s="11" t="str">
        <f>_xll.SNL.Clients.Office.Excel.Functions.SPG(A229, "IQ_PRIMARY_INDUSTRY")</f>
        <v>Oil and Gas Exploration and Production</v>
      </c>
      <c r="F229" s="11" t="str">
        <f>_xll.SNL.Clients.Office.Excel.Functions.SPG(A229, "NAICS_CODE", "Primary")</f>
        <v>2111 - Oil and Gas Extraction</v>
      </c>
      <c r="G229" s="11" t="str">
        <f>_xll.SNL.Clients.Office.Excel.Functions.SPG(A229, "SP_TOPICTAG")</f>
        <v>Environmental Engineering</v>
      </c>
      <c r="H229" s="5">
        <f>_xll.SNL.Clients.Office.Excel.Functions.SPG(A229, "SP_PCT_SHARES_OWNED_ALL_INSTITUTIONS")</f>
        <v>89.61</v>
      </c>
    </row>
    <row r="230" spans="1:8" x14ac:dyDescent="0.3">
      <c r="A230" s="10" t="s">
        <v>1256</v>
      </c>
      <c r="B230" s="11" t="str">
        <f>_xll.SNL.Clients.Office.Excel.Functions.SPG(A230, "IQ_SECTOR")</f>
        <v>Consumer Discretionary</v>
      </c>
      <c r="C230" s="11" t="str">
        <f>_xll.SNL.Clients.Office.Excel.Functions.SPG(A230, "IQ_INDUSTRY_GROUP")</f>
        <v>Consumer Durables and Apparel</v>
      </c>
      <c r="D230" s="11" t="str">
        <f>_xll.SNL.Clients.Office.Excel.Functions.SPG(A230, "IQ_INDUSTRY")</f>
        <v>Leisure Products</v>
      </c>
      <c r="E230" s="11" t="str">
        <f>_xll.SNL.Clients.Office.Excel.Functions.SPG(A230, "IQ_PRIMARY_INDUSTRY")</f>
        <v>Leisure Products</v>
      </c>
      <c r="F230" s="11" t="str">
        <f>_xll.SNL.Clients.Office.Excel.Functions.SPG(A230, "NAICS_CODE", "Primary")</f>
        <v>33993 - Doll, Toy, and Game Manufacturing</v>
      </c>
      <c r="G230" s="11" t="str">
        <f>_xll.SNL.Clients.Office.Excel.Functions.SPG(A230, "SP_TOPICTAG")</f>
        <v>Lifestyle; Virtual Goods; Animation/av Workstations; Video Games</v>
      </c>
      <c r="H230" s="5">
        <f>_xll.SNL.Clients.Office.Excel.Functions.SPG(A230, "SP_PCT_SHARES_OWNED_ALL_INSTITUTIONS")</f>
        <v>98.77</v>
      </c>
    </row>
    <row r="231" spans="1:8" x14ac:dyDescent="0.3">
      <c r="A231" s="10" t="s">
        <v>1257</v>
      </c>
      <c r="B231" s="11" t="str">
        <f>_xll.SNL.Clients.Office.Excel.Functions.SPG(A231, "IQ_SECTOR")</f>
        <v>Industrials</v>
      </c>
      <c r="C231" s="11" t="str">
        <f>_xll.SNL.Clients.Office.Excel.Functions.SPG(A231, "IQ_INDUSTRY_GROUP")</f>
        <v>Commercial and Professional Services</v>
      </c>
      <c r="D231" s="11" t="str">
        <f>_xll.SNL.Clients.Office.Excel.Functions.SPG(A231, "IQ_INDUSTRY")</f>
        <v>Professional Services</v>
      </c>
      <c r="E231" s="11" t="str">
        <f>_xll.SNL.Clients.Office.Excel.Functions.SPG(A231, "IQ_PRIMARY_INDUSTRY")</f>
        <v>Data Processing and Outsourced Services</v>
      </c>
      <c r="F231" s="11" t="str">
        <f>_xll.SNL.Clients.Office.Excel.Functions.SPG(A231, "NAICS_CODE", "Primary")</f>
        <v>518210 - Computing Infrastructure Providers, Data Processing, Web Hosting, and Related Services</v>
      </c>
      <c r="G231" s="11" t="str">
        <f>_xll.SNL.Clients.Office.Excel.Functions.SPG(A231, "SP_TOPICTAG")</f>
        <v>Data Integration; Customer Relationship Management; Cloud Infrastructure; Process Automation</v>
      </c>
      <c r="H231" s="5">
        <f>_xll.SNL.Clients.Office.Excel.Functions.SPG(A231, "SP_PCT_SHARES_OWNED_ALL_INSTITUTIONS")</f>
        <v>104.31</v>
      </c>
    </row>
    <row r="232" spans="1:8" x14ac:dyDescent="0.3">
      <c r="A232" s="10" t="s">
        <v>1258</v>
      </c>
      <c r="B232" s="11" t="str">
        <f>_xll.SNL.Clients.Office.Excel.Functions.SPG(A232, "IQ_SECTOR")</f>
        <v>Health Care</v>
      </c>
      <c r="C232" s="11" t="str">
        <f>_xll.SNL.Clients.Office.Excel.Functions.SPG(A232, "IQ_INDUSTRY_GROUP")</f>
        <v>Pharmaceuticals, Biotechnology and Life Sciences</v>
      </c>
      <c r="D232" s="11" t="str">
        <f>_xll.SNL.Clients.Office.Excel.Functions.SPG(A232, "IQ_INDUSTRY")</f>
        <v>Life Sciences Tools and Services</v>
      </c>
      <c r="E232" s="11" t="str">
        <f>_xll.SNL.Clients.Office.Excel.Functions.SPG(A232, "IQ_PRIMARY_INDUSTRY")</f>
        <v>Life Sciences Tools and Services</v>
      </c>
      <c r="F232" s="11" t="str">
        <f>_xll.SNL.Clients.Office.Excel.Functions.SPG(A232, "NAICS_CODE", "Primary")</f>
        <v>541714 - Research and Development in Biotechnology (except Nanobiotechnology)</v>
      </c>
      <c r="G232" s="11" t="str">
        <f>_xll.SNL.Clients.Office.Excel.Functions.SPG(A232, "SP_TOPICTAG")</f>
        <v>Health Diagnostics; Diabetes; Cardiovascular; Infectious Diseases; Neurology; Oncology; Respiratory</v>
      </c>
      <c r="H232" s="5">
        <f>_xll.SNL.Clients.Office.Excel.Functions.SPG(A232, "SP_PCT_SHARES_OWNED_ALL_INSTITUTIONS")</f>
        <v>83.02</v>
      </c>
    </row>
    <row r="233" spans="1:8" x14ac:dyDescent="0.3">
      <c r="A233" s="10" t="s">
        <v>1259</v>
      </c>
      <c r="B233" s="11" t="str">
        <f>_xll.SNL.Clients.Office.Excel.Functions.SPG(A233, "IQ_SECTOR")</f>
        <v>Financials</v>
      </c>
      <c r="C233" s="11" t="str">
        <f>_xll.SNL.Clients.Office.Excel.Functions.SPG(A233, "IQ_INDUSTRY_GROUP")</f>
        <v>Financial Services</v>
      </c>
      <c r="D233" s="11" t="str">
        <f>_xll.SNL.Clients.Office.Excel.Functions.SPG(A233, "IQ_INDUSTRY")</f>
        <v>Financial Services</v>
      </c>
      <c r="E233" s="11" t="str">
        <f>_xll.SNL.Clients.Office.Excel.Functions.SPG(A233, "IQ_PRIMARY_INDUSTRY")</f>
        <v>Commercial and Residential Mortgage Finance</v>
      </c>
      <c r="F233" s="11" t="str">
        <f>_xll.SNL.Clients.Office.Excel.Functions.SPG(A233, "NAICS_CODE", "Primary")</f>
        <v>524126 - Direct Property and Casualty Insurance Carriers</v>
      </c>
      <c r="G233" s="11" t="str">
        <f>_xll.SNL.Clients.Office.Excel.Functions.SPG(A233, "SP_TOPICTAG")</f>
        <v/>
      </c>
      <c r="H233" s="5">
        <f>_xll.SNL.Clients.Office.Excel.Functions.SPG(A233, "SP_PCT_SHARES_OWNED_ALL_INSTITUTIONS")</f>
        <v>98.02</v>
      </c>
    </row>
    <row r="234" spans="1:8" x14ac:dyDescent="0.3">
      <c r="A234" s="10" t="s">
        <v>1260</v>
      </c>
      <c r="B234" s="11" t="str">
        <f>_xll.SNL.Clients.Office.Excel.Functions.SPG(A234, "IQ_SECTOR")</f>
        <v>Information Technology</v>
      </c>
      <c r="C234" s="11" t="str">
        <f>_xll.SNL.Clients.Office.Excel.Functions.SPG(A234, "IQ_INDUSTRY_GROUP")</f>
        <v>Semiconductors and Semiconductor Equipment</v>
      </c>
      <c r="D234" s="11" t="str">
        <f>_xll.SNL.Clients.Office.Excel.Functions.SPG(A234, "IQ_INDUSTRY")</f>
        <v>Semiconductors and Semiconductor Equipment</v>
      </c>
      <c r="E234" s="11" t="str">
        <f>_xll.SNL.Clients.Office.Excel.Functions.SPG(A234, "IQ_PRIMARY_INDUSTRY")</f>
        <v>Semiconductor Materials and Equipment</v>
      </c>
      <c r="F234" s="11" t="str">
        <f>_xll.SNL.Clients.Office.Excel.Functions.SPG(A234, "NAICS_CODE", "Primary")</f>
        <v>334515 - Instrument Manufacturing for Measuring and Testing Electricity and Electrical Signals</v>
      </c>
      <c r="G234" s="11" t="str">
        <f>_xll.SNL.Clients.Office.Excel.Functions.SPG(A234, "SP_TOPICTAG")</f>
        <v>Environmental Engineering; 3D Printing</v>
      </c>
      <c r="H234" s="5">
        <f>_xll.SNL.Clients.Office.Excel.Functions.SPG(A234, "SP_PCT_SHARES_OWNED_ALL_INSTITUTIONS")</f>
        <v>103.18</v>
      </c>
    </row>
    <row r="235" spans="1:8" x14ac:dyDescent="0.3">
      <c r="A235" s="10" t="s">
        <v>1261</v>
      </c>
      <c r="B235" s="11" t="str">
        <f>_xll.SNL.Clients.Office.Excel.Functions.SPG(A235, "IQ_SECTOR")</f>
        <v>Financials</v>
      </c>
      <c r="C235" s="11" t="str">
        <f>_xll.SNL.Clients.Office.Excel.Functions.SPG(A235, "IQ_INDUSTRY_GROUP")</f>
        <v>Financial Services</v>
      </c>
      <c r="D235" s="11" t="str">
        <f>_xll.SNL.Clients.Office.Excel.Functions.SPG(A235, "IQ_INDUSTRY")</f>
        <v>Capital Markets</v>
      </c>
      <c r="E235" s="11" t="str">
        <f>_xll.SNL.Clients.Office.Excel.Functions.SPG(A235, "IQ_PRIMARY_INDUSTRY")</f>
        <v>Financial Exchanges and Data</v>
      </c>
      <c r="F235" s="11" t="str">
        <f>_xll.SNL.Clients.Office.Excel.Functions.SPG(A235, "NAICS_CODE", "Primary")</f>
        <v>561450 - Credit Bureaus</v>
      </c>
      <c r="G235" s="11" t="str">
        <f>_xll.SNL.Clients.Office.Excel.Functions.SPG(A235, "SP_TOPICTAG")</f>
        <v>Online Analysis and Reference; Data Integration; Fintech; Predictive Analytics; Digital Asset Management; Text Analytics</v>
      </c>
      <c r="H235" s="5">
        <f>_xll.SNL.Clients.Office.Excel.Functions.SPG(A235, "SP_PCT_SHARES_OWNED_ALL_INSTITUTIONS")</f>
        <v>63.55</v>
      </c>
    </row>
    <row r="236" spans="1:8" x14ac:dyDescent="0.3">
      <c r="A236" s="10" t="s">
        <v>1262</v>
      </c>
      <c r="B236" s="11" t="str">
        <f>_xll.SNL.Clients.Office.Excel.Functions.SPG(A236, "IQ_SECTOR")</f>
        <v>Industrials</v>
      </c>
      <c r="C236" s="11" t="str">
        <f>_xll.SNL.Clients.Office.Excel.Functions.SPG(A236, "IQ_INDUSTRY_GROUP")</f>
        <v>Commercial and Professional Services</v>
      </c>
      <c r="D236" s="11" t="str">
        <f>_xll.SNL.Clients.Office.Excel.Functions.SPG(A236, "IQ_INDUSTRY")</f>
        <v>Commercial Services and Supplies</v>
      </c>
      <c r="E236" s="11" t="str">
        <f>_xll.SNL.Clients.Office.Excel.Functions.SPG(A236, "IQ_PRIMARY_INDUSTRY")</f>
        <v>Office Services and Supplies</v>
      </c>
      <c r="F236" s="11" t="str">
        <f>_xll.SNL.Clients.Office.Excel.Functions.SPG(A236, "NAICS_CODE", "Primary")</f>
        <v>334513 - Instruments and Related Products Manufacturing for Measuring, Displaying, and Controlling Industrial Process Variables</v>
      </c>
      <c r="G236" s="11" t="str">
        <f>_xll.SNL.Clients.Office.Excel.Functions.SPG(A236, "SP_TOPICTAG")</f>
        <v>Environmental Engineering; Physical Security; RFID (Radio Frequency Identification); Sensors; Smart Building; Pollution Control</v>
      </c>
      <c r="H236" s="5">
        <f>_xll.SNL.Clients.Office.Excel.Functions.SPG(A236, "SP_PCT_SHARES_OWNED_ALL_INSTITUTIONS")</f>
        <v>79.959999999999994</v>
      </c>
    </row>
    <row r="237" spans="1:8" x14ac:dyDescent="0.3">
      <c r="A237" s="10" t="s">
        <v>1263</v>
      </c>
      <c r="B237" s="11" t="str">
        <f>_xll.SNL.Clients.Office.Excel.Functions.SPG(A237, "IQ_SECTOR")</f>
        <v>Industrials</v>
      </c>
      <c r="C237" s="11" t="str">
        <f>_xll.SNL.Clients.Office.Excel.Functions.SPG(A237, "IQ_INDUSTRY_GROUP")</f>
        <v>Capital Goods</v>
      </c>
      <c r="D237" s="11" t="str">
        <f>_xll.SNL.Clients.Office.Excel.Functions.SPG(A237, "IQ_INDUSTRY")</f>
        <v>Trading Companies and Distributors</v>
      </c>
      <c r="E237" s="11" t="str">
        <f>_xll.SNL.Clients.Office.Excel.Functions.SPG(A237, "IQ_PRIMARY_INDUSTRY")</f>
        <v>Trading Companies and Distributors</v>
      </c>
      <c r="F237" s="11" t="str">
        <f>_xll.SNL.Clients.Office.Excel.Functions.SPG(A237, "NAICS_CODE", "Primary")</f>
        <v>423830 - Industrial Machinery and Equipment Merchant Wholesalers</v>
      </c>
      <c r="G237" s="11" t="str">
        <f>_xll.SNL.Clients.Office.Excel.Functions.SPG(A237, "SP_TOPICTAG")</f>
        <v>Courier Service</v>
      </c>
      <c r="H237" s="5">
        <f>_xll.SNL.Clients.Office.Excel.Functions.SPG(A237, "SP_PCT_SHARES_OWNED_ALL_INSTITUTIONS")</f>
        <v>82.55</v>
      </c>
    </row>
    <row r="238" spans="1:8" x14ac:dyDescent="0.3">
      <c r="A238" s="10" t="s">
        <v>1264</v>
      </c>
      <c r="B238" s="11" t="str">
        <f>_xll.SNL.Clients.Office.Excel.Functions.SPG(A238, "IQ_SECTOR")</f>
        <v>Industrials</v>
      </c>
      <c r="C238" s="11" t="str">
        <f>_xll.SNL.Clients.Office.Excel.Functions.SPG(A238, "IQ_INDUSTRY_GROUP")</f>
        <v>Capital Goods</v>
      </c>
      <c r="D238" s="11" t="str">
        <f>_xll.SNL.Clients.Office.Excel.Functions.SPG(A238, "IQ_INDUSTRY")</f>
        <v>Machinery</v>
      </c>
      <c r="E238" s="11" t="str">
        <f>_xll.SNL.Clients.Office.Excel.Functions.SPG(A238, "IQ_PRIMARY_INDUSTRY")</f>
        <v>Industrial Machinery and Supplies and Components</v>
      </c>
      <c r="F238" s="11" t="str">
        <f>_xll.SNL.Clients.Office.Excel.Functions.SPG(A238, "NAICS_CODE", "Primary")</f>
        <v>3314 - Nonferrous Metal (except Aluminum) Production and Processing</v>
      </c>
      <c r="G238" s="11" t="str">
        <f>_xll.SNL.Clients.Office.Excel.Functions.SPG(A238, "SP_TOPICTAG")</f>
        <v>Environmental Engineering; Industrial Automation; Water Purification</v>
      </c>
      <c r="H238" s="5">
        <f>_xll.SNL.Clients.Office.Excel.Functions.SPG(A238, "SP_PCT_SHARES_OWNED_ALL_INSTITUTIONS")</f>
        <v>92.54</v>
      </c>
    </row>
    <row r="239" spans="1:8" x14ac:dyDescent="0.3">
      <c r="A239" s="10" t="s">
        <v>1265</v>
      </c>
      <c r="B239" s="11" t="str">
        <f>_xll.SNL.Clients.Office.Excel.Functions.SPG(A239, "IQ_SECTOR")</f>
        <v>Energy</v>
      </c>
      <c r="C239" s="11" t="str">
        <f>_xll.SNL.Clients.Office.Excel.Functions.SPG(A239, "IQ_INDUSTRY_GROUP")</f>
        <v>Energy</v>
      </c>
      <c r="D239" s="11" t="str">
        <f>_xll.SNL.Clients.Office.Excel.Functions.SPG(A239, "IQ_INDUSTRY")</f>
        <v>Oil, Gas and Consumable Fuels</v>
      </c>
      <c r="E239" s="11" t="str">
        <f>_xll.SNL.Clients.Office.Excel.Functions.SPG(A239, "IQ_PRIMARY_INDUSTRY")</f>
        <v>Oil and Gas Exploration and Production</v>
      </c>
      <c r="F239" s="11" t="str">
        <f>_xll.SNL.Clients.Office.Excel.Functions.SPG(A239, "NAICS_CODE", "Primary")</f>
        <v>2111 - Oil and Gas Extraction</v>
      </c>
      <c r="G239" s="11" t="str">
        <f>_xll.SNL.Clients.Office.Excel.Functions.SPG(A239, "SP_TOPICTAG")</f>
        <v/>
      </c>
      <c r="H239" s="5">
        <f>_xll.SNL.Clients.Office.Excel.Functions.SPG(A239, "SP_PCT_SHARES_OWNED_ALL_INSTITUTIONS")</f>
        <v>85.39</v>
      </c>
    </row>
    <row r="240" spans="1:8" x14ac:dyDescent="0.3">
      <c r="A240" s="10" t="s">
        <v>1266</v>
      </c>
      <c r="B240" s="11" t="str">
        <f>_xll.SNL.Clients.Office.Excel.Functions.SPG(A240, "IQ_SECTOR")</f>
        <v>Consumer Discretionary</v>
      </c>
      <c r="C240" s="11" t="str">
        <f>_xll.SNL.Clients.Office.Excel.Functions.SPG(A240, "IQ_INDUSTRY_GROUP")</f>
        <v>Consumer Discretionary Distribution and Retail</v>
      </c>
      <c r="D240" s="11" t="str">
        <f>_xll.SNL.Clients.Office.Excel.Functions.SPG(A240, "IQ_INDUSTRY")</f>
        <v>Specialty Retail</v>
      </c>
      <c r="E240" s="11" t="str">
        <f>_xll.SNL.Clients.Office.Excel.Functions.SPG(A240, "IQ_PRIMARY_INDUSTRY")</f>
        <v>Automotive Retail</v>
      </c>
      <c r="F240" s="11" t="str">
        <f>_xll.SNL.Clients.Office.Excel.Functions.SPG(A240, "NAICS_CODE", "Primary")</f>
        <v>457110 - Gasoline Stations with Convenience Stores</v>
      </c>
      <c r="G240" s="11" t="str">
        <f>_xll.SNL.Clients.Office.Excel.Functions.SPG(A240, "SP_TOPICTAG")</f>
        <v>Fast-Moving Consumer Goods; Freight Service; Marine Transportation</v>
      </c>
      <c r="H240" s="5">
        <f>_xll.SNL.Clients.Office.Excel.Functions.SPG(A240, "SP_PCT_SHARES_OWNED_ALL_INSTITUTIONS")</f>
        <v>83.03</v>
      </c>
    </row>
    <row r="241" spans="1:8" x14ac:dyDescent="0.3">
      <c r="A241" s="10" t="s">
        <v>1267</v>
      </c>
      <c r="B241" s="11" t="str">
        <f>_xll.SNL.Clients.Office.Excel.Functions.SPG(A241, "IQ_SECTOR")</f>
        <v>Utilities</v>
      </c>
      <c r="C241" s="11" t="str">
        <f>_xll.SNL.Clients.Office.Excel.Functions.SPG(A241, "IQ_INDUSTRY_GROUP")</f>
        <v>Utilities</v>
      </c>
      <c r="D241" s="11" t="str">
        <f>_xll.SNL.Clients.Office.Excel.Functions.SPG(A241, "IQ_INDUSTRY")</f>
        <v>Gas Utilities</v>
      </c>
      <c r="E241" s="11" t="str">
        <f>_xll.SNL.Clients.Office.Excel.Functions.SPG(A241, "IQ_PRIMARY_INDUSTRY")</f>
        <v>Gas Utilities</v>
      </c>
      <c r="F241" s="11" t="str">
        <f>_xll.SNL.Clients.Office.Excel.Functions.SPG(A241, "NAICS_CODE", "Primary")</f>
        <v>2212 - Natural Gas Distribution</v>
      </c>
      <c r="G241" s="11" t="str">
        <f>_xll.SNL.Clients.Office.Excel.Functions.SPG(A241, "SP_TOPICTAG")</f>
        <v>Environmental Engineering; Biomass Energy</v>
      </c>
      <c r="H241" s="5">
        <f>_xll.SNL.Clients.Office.Excel.Functions.SPG(A241, "SP_PCT_SHARES_OWNED_ALL_INSTITUTIONS")</f>
        <v>77.14</v>
      </c>
    </row>
    <row r="242" spans="1:8" x14ac:dyDescent="0.3">
      <c r="A242" s="10" t="s">
        <v>1268</v>
      </c>
      <c r="B242" s="11" t="str">
        <f>_xll.SNL.Clients.Office.Excel.Functions.SPG(A242, "IQ_SECTOR")</f>
        <v>Real Estate</v>
      </c>
      <c r="C242" s="11" t="str">
        <f>_xll.SNL.Clients.Office.Excel.Functions.SPG(A242, "IQ_INDUSTRY_GROUP")</f>
        <v>Equity Real Estate Investment Trusts (REITs)</v>
      </c>
      <c r="D242" s="11" t="str">
        <f>_xll.SNL.Clients.Office.Excel.Functions.SPG(A242, "IQ_INDUSTRY")</f>
        <v>Specialized REITs</v>
      </c>
      <c r="E242" s="11" t="str">
        <f>_xll.SNL.Clients.Office.Excel.Functions.SPG(A242, "IQ_PRIMARY_INDUSTRY")</f>
        <v>Self-Storage REITs</v>
      </c>
      <c r="F242" s="11" t="str">
        <f>_xll.SNL.Clients.Office.Excel.Functions.SPG(A242, "NAICS_CODE", "Primary")</f>
        <v>531110 - Lessors of Residential Buildings and Dwellings</v>
      </c>
      <c r="G242" s="11" t="str">
        <f>_xll.SNL.Clients.Office.Excel.Functions.SPG(A242, "SP_TOPICTAG")</f>
        <v/>
      </c>
      <c r="H242" s="5">
        <f>_xll.SNL.Clients.Office.Excel.Functions.SPG(A242, "SP_PCT_SHARES_OWNED_ALL_INSTITUTIONS")</f>
        <v>89.58</v>
      </c>
    </row>
    <row r="243" spans="1:8" x14ac:dyDescent="0.3">
      <c r="A243" s="10" t="s">
        <v>1269</v>
      </c>
      <c r="B243" s="11" t="str">
        <f>_xll.SNL.Clients.Office.Excel.Functions.SPG(A243, "IQ_SECTOR")</f>
        <v>Health Care</v>
      </c>
      <c r="C243" s="11" t="str">
        <f>_xll.SNL.Clients.Office.Excel.Functions.SPG(A243, "IQ_INDUSTRY_GROUP")</f>
        <v>Health Care Equipment and Services</v>
      </c>
      <c r="D243" s="11" t="str">
        <f>_xll.SNL.Clients.Office.Excel.Functions.SPG(A243, "IQ_INDUSTRY")</f>
        <v>Health Care Equipment and Supplies</v>
      </c>
      <c r="E243" s="11" t="str">
        <f>_xll.SNL.Clients.Office.Excel.Functions.SPG(A243, "IQ_PRIMARY_INDUSTRY")</f>
        <v>Health Care Supplies</v>
      </c>
      <c r="F243" s="11" t="str">
        <f>_xll.SNL.Clients.Office.Excel.Functions.SPG(A243, "NAICS_CODE", "Primary")</f>
        <v>339113 - Surgical Appliance and Supplies Manufacturing</v>
      </c>
      <c r="G243" s="11" t="str">
        <f>_xll.SNL.Clients.Office.Excel.Functions.SPG(A243, "SP_TOPICTAG")</f>
        <v>Animal Feed; Livestock; Genetics; Nutraceutical; Vaccines; Pet Care</v>
      </c>
      <c r="H243" s="5">
        <f>_xll.SNL.Clients.Office.Excel.Functions.SPG(A243, "SP_PCT_SHARES_OWNED_ALL_INSTITUTIONS")</f>
        <v>101.1</v>
      </c>
    </row>
    <row r="244" spans="1:8" x14ac:dyDescent="0.3">
      <c r="A244" s="10" t="s">
        <v>1270</v>
      </c>
      <c r="B244" s="11" t="str">
        <f>_xll.SNL.Clients.Office.Excel.Functions.SPG(A244, "IQ_SECTOR")</f>
        <v>Health Care</v>
      </c>
      <c r="C244" s="11" t="str">
        <f>_xll.SNL.Clients.Office.Excel.Functions.SPG(A244, "IQ_INDUSTRY_GROUP")</f>
        <v>Pharmaceuticals, Biotechnology and Life Sciences</v>
      </c>
      <c r="D244" s="11" t="str">
        <f>_xll.SNL.Clients.Office.Excel.Functions.SPG(A244, "IQ_INDUSTRY")</f>
        <v>Biotechnology</v>
      </c>
      <c r="E244" s="11" t="str">
        <f>_xll.SNL.Clients.Office.Excel.Functions.SPG(A244, "IQ_PRIMARY_INDUSTRY")</f>
        <v>Biotechnology</v>
      </c>
      <c r="F244" s="11" t="str">
        <f>_xll.SNL.Clients.Office.Excel.Functions.SPG(A244, "NAICS_CODE", "Primary")</f>
        <v>325414 - Biological Product (except Diagnostic) Manufacturing</v>
      </c>
      <c r="G244" s="11" t="str">
        <f>_xll.SNL.Clients.Office.Excel.Functions.SPG(A244, "SP_TOPICTAG")</f>
        <v>Neuroscience; Central Nervous System; Endocrinology; Genetic Disorder; Neurology; Psychiatry</v>
      </c>
      <c r="H244" s="5">
        <f>_xll.SNL.Clients.Office.Excel.Functions.SPG(A244, "SP_PCT_SHARES_OWNED_ALL_INSTITUTIONS")</f>
        <v>93.77</v>
      </c>
    </row>
    <row r="245" spans="1:8" x14ac:dyDescent="0.3">
      <c r="A245" s="10" t="s">
        <v>1271</v>
      </c>
      <c r="B245" s="11" t="str">
        <f>_xll.SNL.Clients.Office.Excel.Functions.SPG(A245, "IQ_SECTOR")</f>
        <v>Utilities</v>
      </c>
      <c r="C245" s="11" t="str">
        <f>_xll.SNL.Clients.Office.Excel.Functions.SPG(A245, "IQ_INDUSTRY_GROUP")</f>
        <v>Utilities</v>
      </c>
      <c r="D245" s="11" t="str">
        <f>_xll.SNL.Clients.Office.Excel.Functions.SPG(A245, "IQ_INDUSTRY")</f>
        <v>Gas Utilities</v>
      </c>
      <c r="E245" s="11" t="str">
        <f>_xll.SNL.Clients.Office.Excel.Functions.SPG(A245, "IQ_PRIMARY_INDUSTRY")</f>
        <v>Gas Utilities</v>
      </c>
      <c r="F245" s="11" t="str">
        <f>_xll.SNL.Clients.Office.Excel.Functions.SPG(A245, "NAICS_CODE", "Primary")</f>
        <v>221210 - Natural Gas Distribution</v>
      </c>
      <c r="G245" s="11" t="str">
        <f>_xll.SNL.Clients.Office.Excel.Functions.SPG(A245, "SP_TOPICTAG")</f>
        <v>Clean Energy; Energy Management; CleanTech; Storage Management; ClimateTech; Utility Scale Solar</v>
      </c>
      <c r="H245" s="5">
        <f>_xll.SNL.Clients.Office.Excel.Functions.SPG(A245, "SP_PCT_SHARES_OWNED_ALL_INSTITUTIONS")</f>
        <v>73.47</v>
      </c>
    </row>
    <row r="246" spans="1:8" x14ac:dyDescent="0.3">
      <c r="A246" s="10" t="s">
        <v>1272</v>
      </c>
      <c r="B246" s="11" t="str">
        <f>_xll.SNL.Clients.Office.Excel.Functions.SPG(A246, "IQ_SECTOR")</f>
        <v>Materials</v>
      </c>
      <c r="C246" s="11" t="str">
        <f>_xll.SNL.Clients.Office.Excel.Functions.SPG(A246, "IQ_INDUSTRY_GROUP")</f>
        <v>Materials</v>
      </c>
      <c r="D246" s="11" t="str">
        <f>_xll.SNL.Clients.Office.Excel.Functions.SPG(A246, "IQ_INDUSTRY")</f>
        <v>Chemicals</v>
      </c>
      <c r="E246" s="11" t="str">
        <f>_xll.SNL.Clients.Office.Excel.Functions.SPG(A246, "IQ_PRIMARY_INDUSTRY")</f>
        <v>Specialty Chemicals</v>
      </c>
      <c r="F246" s="11" t="str">
        <f>_xll.SNL.Clients.Office.Excel.Functions.SPG(A246, "NAICS_CODE", "Primary")</f>
        <v>3251 - Basic Chemical Manufacturing</v>
      </c>
      <c r="G246" s="11" t="str">
        <f>_xll.SNL.Clients.Office.Excel.Functions.SPG(A246, "SP_TOPICTAG")</f>
        <v>Biofuel</v>
      </c>
      <c r="H246" s="5">
        <f>_xll.SNL.Clients.Office.Excel.Functions.SPG(A246, "SP_PCT_SHARES_OWNED_ALL_INSTITUTIONS")</f>
        <v>63.78</v>
      </c>
    </row>
    <row r="247" spans="1:8" x14ac:dyDescent="0.3">
      <c r="A247" s="10" t="s">
        <v>1273</v>
      </c>
      <c r="B247" s="11" t="str">
        <f>_xll.SNL.Clients.Office.Excel.Functions.SPG(A247, "IQ_SECTOR")</f>
        <v>Communication Services</v>
      </c>
      <c r="C247" s="11" t="str">
        <f>_xll.SNL.Clients.Office.Excel.Functions.SPG(A247, "IQ_INDUSTRY_GROUP")</f>
        <v>Media and Entertainment</v>
      </c>
      <c r="D247" s="11" t="str">
        <f>_xll.SNL.Clients.Office.Excel.Functions.SPG(A247, "IQ_INDUSTRY")</f>
        <v>Media</v>
      </c>
      <c r="E247" s="11" t="str">
        <f>_xll.SNL.Clients.Office.Excel.Functions.SPG(A247, "IQ_PRIMARY_INDUSTRY")</f>
        <v>Broadcasting</v>
      </c>
      <c r="F247" s="11" t="str">
        <f>_xll.SNL.Clients.Office.Excel.Functions.SPG(A247, "NAICS_CODE", "Primary")</f>
        <v>516120 - Television Broadcasting Stations</v>
      </c>
      <c r="G247" s="11" t="str">
        <f>_xll.SNL.Clients.Office.Excel.Functions.SPG(A247, "SP_TOPICTAG")</f>
        <v>Entertainment Systems; Ad Network; Digital Media; Video Streaming; Video Advertising; Streaming Media</v>
      </c>
      <c r="H247" s="5">
        <f>_xll.SNL.Clients.Office.Excel.Functions.SPG(A247, "SP_PCT_SHARES_OWNED_ALL_INSTITUTIONS")</f>
        <v>99.54</v>
      </c>
    </row>
    <row r="248" spans="1:8" x14ac:dyDescent="0.3">
      <c r="A248" s="10" t="s">
        <v>1274</v>
      </c>
      <c r="B248" s="11" t="str">
        <f>_xll.SNL.Clients.Office.Excel.Functions.SPG(A248, "IQ_SECTOR")</f>
        <v>Industrials</v>
      </c>
      <c r="C248" s="11" t="str">
        <f>_xll.SNL.Clients.Office.Excel.Functions.SPG(A248, "IQ_INDUSTRY_GROUP")</f>
        <v>Capital Goods</v>
      </c>
      <c r="D248" s="11" t="str">
        <f>_xll.SNL.Clients.Office.Excel.Functions.SPG(A248, "IQ_INDUSTRY")</f>
        <v>Electrical Equipment</v>
      </c>
      <c r="E248" s="11" t="str">
        <f>_xll.SNL.Clients.Office.Excel.Functions.SPG(A248, "IQ_PRIMARY_INDUSTRY")</f>
        <v>Electrical Components and Equipment</v>
      </c>
      <c r="F248" s="11" t="str">
        <f>_xll.SNL.Clients.Office.Excel.Functions.SPG(A248, "NAICS_CODE", "Primary")</f>
        <v>33451 - Navigational, Measuring, Electromedical, and Control Instruments Manufacturing</v>
      </c>
      <c r="G248" s="11" t="str">
        <f>_xll.SNL.Clients.Office.Excel.Functions.SPG(A248, "SP_TOPICTAG")</f>
        <v>Industrial Automation; Sensors; Simulation; Smart Energy; Process Automation</v>
      </c>
      <c r="H248" s="5">
        <f>_xll.SNL.Clients.Office.Excel.Functions.SPG(A248, "SP_PCT_SHARES_OWNED_ALL_INSTITUTIONS")</f>
        <v>102.6</v>
      </c>
    </row>
    <row r="249" spans="1:8" x14ac:dyDescent="0.3">
      <c r="A249" s="10" t="s">
        <v>1275</v>
      </c>
      <c r="B249" s="11" t="str">
        <f>_xll.SNL.Clients.Office.Excel.Functions.SPG(A249, "IQ_SECTOR")</f>
        <v>Real Estate</v>
      </c>
      <c r="C249" s="11" t="str">
        <f>_xll.SNL.Clients.Office.Excel.Functions.SPG(A249, "IQ_INDUSTRY_GROUP")</f>
        <v>Equity Real Estate Investment Trusts (REITs)</v>
      </c>
      <c r="D249" s="11" t="str">
        <f>_xll.SNL.Clients.Office.Excel.Functions.SPG(A249, "IQ_INDUSTRY")</f>
        <v>Retail REITs</v>
      </c>
      <c r="E249" s="11" t="str">
        <f>_xll.SNL.Clients.Office.Excel.Functions.SPG(A249, "IQ_PRIMARY_INDUSTRY")</f>
        <v>Retail REITs</v>
      </c>
      <c r="F249" s="11" t="str">
        <f>_xll.SNL.Clients.Office.Excel.Functions.SPG(A249, "NAICS_CODE", "Primary")</f>
        <v>531110 - Lessors of Residential Buildings and Dwellings</v>
      </c>
      <c r="G249" s="11" t="str">
        <f>_xll.SNL.Clients.Office.Excel.Functions.SPG(A249, "SP_TOPICTAG")</f>
        <v/>
      </c>
      <c r="H249" s="5">
        <f>_xll.SNL.Clients.Office.Excel.Functions.SPG(A249, "SP_PCT_SHARES_OWNED_ALL_INSTITUTIONS")</f>
        <v>90.76</v>
      </c>
    </row>
    <row r="250" spans="1:8" x14ac:dyDescent="0.3">
      <c r="A250" s="10" t="s">
        <v>1276</v>
      </c>
      <c r="B250" s="11" t="str">
        <f>_xll.SNL.Clients.Office.Excel.Functions.SPG(A250, "IQ_SECTOR")</f>
        <v>Consumer Discretionary</v>
      </c>
      <c r="C250" s="11" t="str">
        <f>_xll.SNL.Clients.Office.Excel.Functions.SPG(A250, "IQ_INDUSTRY_GROUP")</f>
        <v>Consumer Discretionary Distribution and Retail</v>
      </c>
      <c r="D250" s="11" t="str">
        <f>_xll.SNL.Clients.Office.Excel.Functions.SPG(A250, "IQ_INDUSTRY")</f>
        <v>Broadline Retail</v>
      </c>
      <c r="E250" s="11" t="str">
        <f>_xll.SNL.Clients.Office.Excel.Functions.SPG(A250, "IQ_PRIMARY_INDUSTRY")</f>
        <v>Broadline Retail</v>
      </c>
      <c r="F250" s="11" t="str">
        <f>_xll.SNL.Clients.Office.Excel.Functions.SPG(A250, "NAICS_CODE", "Primary")</f>
        <v>455110 - Department Stores</v>
      </c>
      <c r="G250" s="11" t="str">
        <f>_xll.SNL.Clients.Office.Excel.Functions.SPG(A250, "SP_TOPICTAG")</f>
        <v>Lifestyle; Brand Marketing</v>
      </c>
      <c r="H250" s="5">
        <f>_xll.SNL.Clients.Office.Excel.Functions.SPG(A250, "SP_PCT_SHARES_OWNED_ALL_INSTITUTIONS")</f>
        <v>51.91</v>
      </c>
    </row>
    <row r="251" spans="1:8" x14ac:dyDescent="0.3">
      <c r="A251" s="10" t="s">
        <v>1277</v>
      </c>
      <c r="B251" s="11" t="str">
        <f>_xll.SNL.Clients.Office.Excel.Functions.SPG(A251, "IQ_SECTOR")</f>
        <v>Utilities</v>
      </c>
      <c r="C251" s="11" t="str">
        <f>_xll.SNL.Clients.Office.Excel.Functions.SPG(A251, "IQ_INDUSTRY_GROUP")</f>
        <v>Utilities</v>
      </c>
      <c r="D251" s="11" t="str">
        <f>_xll.SNL.Clients.Office.Excel.Functions.SPG(A251, "IQ_INDUSTRY")</f>
        <v>Multi-Utilities</v>
      </c>
      <c r="E251" s="11" t="str">
        <f>_xll.SNL.Clients.Office.Excel.Functions.SPG(A251, "IQ_PRIMARY_INDUSTRY")</f>
        <v>Multi-Utilities</v>
      </c>
      <c r="F251" s="11" t="str">
        <f>_xll.SNL.Clients.Office.Excel.Functions.SPG(A251, "NAICS_CODE", "Primary")</f>
        <v>2211 - Electric Power Generation, Transmission and Distribution</v>
      </c>
      <c r="G251" s="11" t="str">
        <f>_xll.SNL.Clients.Office.Excel.Functions.SPG(A251, "SP_TOPICTAG")</f>
        <v>Clean Energy; Energy Efficiency; Energy Management; Energy Storage; Power Grid; Onshore and Offshore Wind</v>
      </c>
      <c r="H251" s="5">
        <f>_xll.SNL.Clients.Office.Excel.Functions.SPG(A251, "SP_PCT_SHARES_OWNED_ALL_INSTITUTIONS")</f>
        <v>97.54</v>
      </c>
    </row>
    <row r="252" spans="1:8" x14ac:dyDescent="0.3">
      <c r="A252" s="10" t="s">
        <v>1278</v>
      </c>
      <c r="B252" s="11" t="str">
        <f>_xll.SNL.Clients.Office.Excel.Functions.SPG(A252, "IQ_SECTOR")</f>
        <v>Energy</v>
      </c>
      <c r="C252" s="11" t="str">
        <f>_xll.SNL.Clients.Office.Excel.Functions.SPG(A252, "IQ_INDUSTRY_GROUP")</f>
        <v>Energy</v>
      </c>
      <c r="D252" s="11" t="str">
        <f>_xll.SNL.Clients.Office.Excel.Functions.SPG(A252, "IQ_INDUSTRY")</f>
        <v>Energy Equipment and Services</v>
      </c>
      <c r="E252" s="11" t="str">
        <f>_xll.SNL.Clients.Office.Excel.Functions.SPG(A252, "IQ_PRIMARY_INDUSTRY")</f>
        <v>Oil and Gas Equipment and Services</v>
      </c>
      <c r="F252" s="11" t="str">
        <f>_xll.SNL.Clients.Office.Excel.Functions.SPG(A252, "NAICS_CODE", "Primary")</f>
        <v>333132 - Oil and Gas Field Machinery and Equipment Manufacturing</v>
      </c>
      <c r="G252" s="11" t="str">
        <f>_xll.SNL.Clients.Office.Excel.Functions.SPG(A252, "SP_TOPICTAG")</f>
        <v>Energy Storage; Industrial Automation; Marine Transportation; Pollution Control; Process Automation; Artificial Intelligence</v>
      </c>
      <c r="H252" s="5">
        <f>_xll.SNL.Clients.Office.Excel.Functions.SPG(A252, "SP_PCT_SHARES_OWNED_ALL_INSTITUTIONS")</f>
        <v>102.31</v>
      </c>
    </row>
    <row r="253" spans="1:8" x14ac:dyDescent="0.3">
      <c r="A253" s="10" t="s">
        <v>1279</v>
      </c>
      <c r="B253" s="11" t="str">
        <f>_xll.SNL.Clients.Office.Excel.Functions.SPG(A253, "IQ_SECTOR")</f>
        <v>Information Technology</v>
      </c>
      <c r="C253" s="11" t="str">
        <f>_xll.SNL.Clients.Office.Excel.Functions.SPG(A253, "IQ_INDUSTRY_GROUP")</f>
        <v>Technology Hardware and Equipment</v>
      </c>
      <c r="D253" s="11" t="str">
        <f>_xll.SNL.Clients.Office.Excel.Functions.SPG(A253, "IQ_INDUSTRY")</f>
        <v>Electronic Equipment, Instruments and Components</v>
      </c>
      <c r="E253" s="11" t="str">
        <f>_xll.SNL.Clients.Office.Excel.Functions.SPG(A253, "IQ_PRIMARY_INDUSTRY")</f>
        <v>Electronic Equipment and Instruments</v>
      </c>
      <c r="F253" s="11" t="str">
        <f>_xll.SNL.Clients.Office.Excel.Functions.SPG(A253, "NAICS_CODE", "Primary")</f>
        <v>334519 - Other Measuring and Controlling Device Manufacturing</v>
      </c>
      <c r="G253" s="11" t="str">
        <f>_xll.SNL.Clients.Office.Excel.Functions.SPG(A253, "SP_TOPICTAG")</f>
        <v>Computer Vision; Image Recognition; Industrial Automation; RFID (Radio Frequency Identification); Sensors; Biometrics; Artificial Intelligence</v>
      </c>
      <c r="H253" s="5">
        <f>_xll.SNL.Clients.Office.Excel.Functions.SPG(A253, "SP_PCT_SHARES_OWNED_ALL_INSTITUTIONS")</f>
        <v>100.1</v>
      </c>
    </row>
    <row r="254" spans="1:8" x14ac:dyDescent="0.3">
      <c r="A254" s="10" t="s">
        <v>1280</v>
      </c>
      <c r="B254" s="11" t="str">
        <f>_xll.SNL.Clients.Office.Excel.Functions.SPG(A254, "IQ_SECTOR")</f>
        <v>Industrials</v>
      </c>
      <c r="C254" s="11" t="str">
        <f>_xll.SNL.Clients.Office.Excel.Functions.SPG(A254, "IQ_INDUSTRY_GROUP")</f>
        <v>Capital Goods</v>
      </c>
      <c r="D254" s="11" t="str">
        <f>_xll.SNL.Clients.Office.Excel.Functions.SPG(A254, "IQ_INDUSTRY")</f>
        <v>Electrical Equipment</v>
      </c>
      <c r="E254" s="11" t="str">
        <f>_xll.SNL.Clients.Office.Excel.Functions.SPG(A254, "IQ_PRIMARY_INDUSTRY")</f>
        <v>Electrical Components and Equipment</v>
      </c>
      <c r="F254" s="11" t="str">
        <f>_xll.SNL.Clients.Office.Excel.Functions.SPG(A254, "NAICS_CODE", "Primary")</f>
        <v>3353 - Electrical Equipment Manufacturing</v>
      </c>
      <c r="G254" s="11" t="str">
        <f>_xll.SNL.Clients.Office.Excel.Functions.SPG(A254, "SP_TOPICTAG")</f>
        <v>Energy Management; Industrial Automation; Smart Building; Data Protection; Data Centers and Facilities; Data Center Technology</v>
      </c>
      <c r="H254" s="5">
        <f>_xll.SNL.Clients.Office.Excel.Functions.SPG(A254, "SP_PCT_SHARES_OWNED_ALL_INSTITUTIONS")</f>
        <v>93.88</v>
      </c>
    </row>
    <row r="255" spans="1:8" x14ac:dyDescent="0.3">
      <c r="A255" s="10" t="s">
        <v>1281</v>
      </c>
      <c r="B255" s="11" t="str">
        <f>_xll.SNL.Clients.Office.Excel.Functions.SPG(A255, "IQ_SECTOR")</f>
        <v>Utilities</v>
      </c>
      <c r="C255" s="11" t="str">
        <f>_xll.SNL.Clients.Office.Excel.Functions.SPG(A255, "IQ_INDUSTRY_GROUP")</f>
        <v>Utilities</v>
      </c>
      <c r="D255" s="11" t="str">
        <f>_xll.SNL.Clients.Office.Excel.Functions.SPG(A255, "IQ_INDUSTRY")</f>
        <v>Electric Utilities</v>
      </c>
      <c r="E255" s="11" t="str">
        <f>_xll.SNL.Clients.Office.Excel.Functions.SPG(A255, "IQ_PRIMARY_INDUSTRY")</f>
        <v>Electric Utilities</v>
      </c>
      <c r="F255" s="11" t="str">
        <f>_xll.SNL.Clients.Office.Excel.Functions.SPG(A255, "NAICS_CODE", "Primary")</f>
        <v>22111 - Electric Power Generation</v>
      </c>
      <c r="G255" s="11" t="str">
        <f>_xll.SNL.Clients.Office.Excel.Functions.SPG(A255, "SP_TOPICTAG")</f>
        <v>Energy Management; Energy Storage; CleanTech; Smart Energy; Power Grid</v>
      </c>
      <c r="H255" s="5">
        <f>_xll.SNL.Clients.Office.Excel.Functions.SPG(A255, "SP_PCT_SHARES_OWNED_ALL_INSTITUTIONS")</f>
        <v>70.709999999999994</v>
      </c>
    </row>
    <row r="256" spans="1:8" x14ac:dyDescent="0.3">
      <c r="A256" s="10" t="s">
        <v>1282</v>
      </c>
      <c r="B256" s="11" t="str">
        <f>_xll.SNL.Clients.Office.Excel.Functions.SPG(A256, "IQ_SECTOR")</f>
        <v>Financials</v>
      </c>
      <c r="C256" s="11" t="str">
        <f>_xll.SNL.Clients.Office.Excel.Functions.SPG(A256, "IQ_INDUSTRY_GROUP")</f>
        <v>Banks</v>
      </c>
      <c r="D256" s="11" t="str">
        <f>_xll.SNL.Clients.Office.Excel.Functions.SPG(A256, "IQ_INDUSTRY")</f>
        <v>Banks</v>
      </c>
      <c r="E256" s="11" t="str">
        <f>_xll.SNL.Clients.Office.Excel.Functions.SPG(A256, "IQ_PRIMARY_INDUSTRY")</f>
        <v>Regional Banks</v>
      </c>
      <c r="F256" s="11" t="str">
        <f>_xll.SNL.Clients.Office.Excel.Functions.SPG(A256, "NAICS_CODE", "Primary")</f>
        <v>522110 - Commercial Banking</v>
      </c>
      <c r="G256" s="11" t="str">
        <f>_xll.SNL.Clients.Office.Excel.Functions.SPG(A256, "SP_TOPICTAG")</f>
        <v>Consumer Lending</v>
      </c>
      <c r="H256" s="5">
        <f>_xll.SNL.Clients.Office.Excel.Functions.SPG(A256, "SP_PCT_SHARES_OWNED_ALL_INSTITUTIONS")</f>
        <v>83.47</v>
      </c>
    </row>
    <row r="257" spans="1:8" x14ac:dyDescent="0.3">
      <c r="A257" s="10" t="s">
        <v>1283</v>
      </c>
      <c r="B257" s="11" t="str">
        <f>_xll.SNL.Clients.Office.Excel.Functions.SPG(A257, "IQ_SECTOR")</f>
        <v>Financials</v>
      </c>
      <c r="C257" s="11" t="str">
        <f>_xll.SNL.Clients.Office.Excel.Functions.SPG(A257, "IQ_INDUSTRY_GROUP")</f>
        <v>Insurance</v>
      </c>
      <c r="D257" s="11" t="str">
        <f>_xll.SNL.Clients.Office.Excel.Functions.SPG(A257, "IQ_INDUSTRY")</f>
        <v>Insurance</v>
      </c>
      <c r="E257" s="11" t="str">
        <f>_xll.SNL.Clients.Office.Excel.Functions.SPG(A257, "IQ_PRIMARY_INDUSTRY")</f>
        <v>Property and Casualty Insurance</v>
      </c>
      <c r="F257" s="11" t="str">
        <f>_xll.SNL.Clients.Office.Excel.Functions.SPG(A257, "NAICS_CODE", "Primary")</f>
        <v>524126 - Direct Property and Casualty Insurance Carriers</v>
      </c>
      <c r="G257" s="11" t="str">
        <f>_xll.SNL.Clients.Office.Excel.Functions.SPG(A257, "SP_TOPICTAG")</f>
        <v/>
      </c>
      <c r="H257" s="5">
        <f>_xll.SNL.Clients.Office.Excel.Functions.SPG(A257, "SP_PCT_SHARES_OWNED_ALL_INSTITUTIONS")</f>
        <v>70.98</v>
      </c>
    </row>
    <row r="258" spans="1:8" x14ac:dyDescent="0.3">
      <c r="A258" s="10" t="s">
        <v>1284</v>
      </c>
      <c r="B258" s="11" t="str">
        <f>_xll.SNL.Clients.Office.Excel.Functions.SPG(A258, "IQ_SECTOR")</f>
        <v>Materials</v>
      </c>
      <c r="C258" s="11" t="str">
        <f>_xll.SNL.Clients.Office.Excel.Functions.SPG(A258, "IQ_INDUSTRY_GROUP")</f>
        <v>Materials</v>
      </c>
      <c r="D258" s="11" t="str">
        <f>_xll.SNL.Clients.Office.Excel.Functions.SPG(A258, "IQ_INDUSTRY")</f>
        <v>Chemicals</v>
      </c>
      <c r="E258" s="11" t="str">
        <f>_xll.SNL.Clients.Office.Excel.Functions.SPG(A258, "IQ_PRIMARY_INDUSTRY")</f>
        <v>Commodity Chemicals</v>
      </c>
      <c r="F258" s="11" t="str">
        <f>_xll.SNL.Clients.Office.Excel.Functions.SPG(A258, "NAICS_CODE", "Primary")</f>
        <v>325 - Chemical Manufacturing</v>
      </c>
      <c r="G258" s="11" t="str">
        <f>_xll.SNL.Clients.Office.Excel.Functions.SPG(A258, "SP_TOPICTAG")</f>
        <v>Environmental Engineering; Disposal and Recycling</v>
      </c>
      <c r="H258" s="5">
        <f>_xll.SNL.Clients.Office.Excel.Functions.SPG(A258, "SP_PCT_SHARES_OWNED_ALL_INSTITUTIONS")</f>
        <v>95.53</v>
      </c>
    </row>
    <row r="259" spans="1:8" x14ac:dyDescent="0.3">
      <c r="A259" s="10" t="s">
        <v>1285</v>
      </c>
      <c r="B259" s="11" t="str">
        <f>_xll.SNL.Clients.Office.Excel.Functions.SPG(A259, "IQ_SECTOR")</f>
        <v>Consumer Discretionary</v>
      </c>
      <c r="C259" s="11" t="str">
        <f>_xll.SNL.Clients.Office.Excel.Functions.SPG(A259, "IQ_INDUSTRY_GROUP")</f>
        <v>Consumer Discretionary Distribution and Retail</v>
      </c>
      <c r="D259" s="11" t="str">
        <f>_xll.SNL.Clients.Office.Excel.Functions.SPG(A259, "IQ_INDUSTRY")</f>
        <v>Broadline Retail</v>
      </c>
      <c r="E259" s="11" t="str">
        <f>_xll.SNL.Clients.Office.Excel.Functions.SPG(A259, "IQ_PRIMARY_INDUSTRY")</f>
        <v>Broadline Retail</v>
      </c>
      <c r="F259" s="11" t="str">
        <f>_xll.SNL.Clients.Office.Excel.Functions.SPG(A259, "NAICS_CODE", "Primary")</f>
        <v>455219 - All Other General Merchandise Retailers</v>
      </c>
      <c r="G259" s="11" t="str">
        <f>_xll.SNL.Clients.Office.Excel.Functions.SPG(A259, "SP_TOPICTAG")</f>
        <v>Fast-Moving Consumer Goods; Social Media Marketing; Brand Marketing</v>
      </c>
      <c r="H259" s="5">
        <f>_xll.SNL.Clients.Office.Excel.Functions.SPG(A259, "SP_PCT_SHARES_OWNED_ALL_INSTITUTIONS")</f>
        <v>110.53</v>
      </c>
    </row>
    <row r="260" spans="1:8" x14ac:dyDescent="0.3">
      <c r="A260" s="10" t="s">
        <v>1286</v>
      </c>
      <c r="B260" s="11" t="str">
        <f>_xll.SNL.Clients.Office.Excel.Functions.SPG(A260, "IQ_SECTOR")</f>
        <v>Real Estate</v>
      </c>
      <c r="C260" s="11" t="str">
        <f>_xll.SNL.Clients.Office.Excel.Functions.SPG(A260, "IQ_INDUSTRY_GROUP")</f>
        <v>Equity Real Estate Investment Trusts (REITs)</v>
      </c>
      <c r="D260" s="11" t="str">
        <f>_xll.SNL.Clients.Office.Excel.Functions.SPG(A260, "IQ_INDUSTRY")</f>
        <v>Health Care REITs</v>
      </c>
      <c r="E260" s="11" t="str">
        <f>_xll.SNL.Clients.Office.Excel.Functions.SPG(A260, "IQ_PRIMARY_INDUSTRY")</f>
        <v>Health Care REITs</v>
      </c>
      <c r="F260" s="11" t="str">
        <f>_xll.SNL.Clients.Office.Excel.Functions.SPG(A260, "NAICS_CODE", "Primary")</f>
        <v>531110 - Lessors of Residential Buildings and Dwellings</v>
      </c>
      <c r="G260" s="11" t="str">
        <f>_xll.SNL.Clients.Office.Excel.Functions.SPG(A260, "SP_TOPICTAG")</f>
        <v/>
      </c>
      <c r="H260" s="5">
        <f>_xll.SNL.Clients.Office.Excel.Functions.SPG(A260, "SP_PCT_SHARES_OWNED_ALL_INSTITUTIONS")</f>
        <v>79.41</v>
      </c>
    </row>
    <row r="261" spans="1:8" x14ac:dyDescent="0.3">
      <c r="A261" s="10" t="s">
        <v>1287</v>
      </c>
      <c r="B261" s="11" t="str">
        <f>_xll.SNL.Clients.Office.Excel.Functions.SPG(A261, "IQ_SECTOR")</f>
        <v>Utilities</v>
      </c>
      <c r="C261" s="11" t="str">
        <f>_xll.SNL.Clients.Office.Excel.Functions.SPG(A261, "IQ_INDUSTRY_GROUP")</f>
        <v>Utilities</v>
      </c>
      <c r="D261" s="11" t="str">
        <f>_xll.SNL.Clients.Office.Excel.Functions.SPG(A261, "IQ_INDUSTRY")</f>
        <v>Gas Utilities</v>
      </c>
      <c r="E261" s="11" t="str">
        <f>_xll.SNL.Clients.Office.Excel.Functions.SPG(A261, "IQ_PRIMARY_INDUSTRY")</f>
        <v>Gas Utilities</v>
      </c>
      <c r="F261" s="11" t="str">
        <f>_xll.SNL.Clients.Office.Excel.Functions.SPG(A261, "NAICS_CODE", "Primary")</f>
        <v>221210 - Natural Gas Distribution</v>
      </c>
      <c r="G261" s="11" t="str">
        <f>_xll.SNL.Clients.Office.Excel.Functions.SPG(A261, "SP_TOPICTAG")</f>
        <v>Biofuel</v>
      </c>
      <c r="H261" s="5">
        <f>_xll.SNL.Clients.Office.Excel.Functions.SPG(A261, "SP_PCT_SHARES_OWNED_ALL_INSTITUTIONS")</f>
        <v>96.85</v>
      </c>
    </row>
    <row r="262" spans="1:8" x14ac:dyDescent="0.3">
      <c r="A262" s="10" t="s">
        <v>1288</v>
      </c>
      <c r="B262" s="11" t="str">
        <f>_xll.SNL.Clients.Office.Excel.Functions.SPG(A262, "IQ_SECTOR")</f>
        <v>Information Technology</v>
      </c>
      <c r="C262" s="11" t="str">
        <f>_xll.SNL.Clients.Office.Excel.Functions.SPG(A262, "IQ_INDUSTRY_GROUP")</f>
        <v>Semiconductors and Semiconductor Equipment</v>
      </c>
      <c r="D262" s="11" t="str">
        <f>_xll.SNL.Clients.Office.Excel.Functions.SPG(A262, "IQ_INDUSTRY")</f>
        <v>Semiconductors and Semiconductor Equipment</v>
      </c>
      <c r="E262" s="11" t="str">
        <f>_xll.SNL.Clients.Office.Excel.Functions.SPG(A262, "IQ_PRIMARY_INDUSTRY")</f>
        <v>Semiconductor Materials and Equipment</v>
      </c>
      <c r="F262" s="11" t="str">
        <f>_xll.SNL.Clients.Office.Excel.Functions.SPG(A262, "NAICS_CODE", "Primary")</f>
        <v>334413 - Semiconductor and Related Device Manufacturing</v>
      </c>
      <c r="G262" s="11" t="str">
        <f>_xll.SNL.Clients.Office.Excel.Functions.SPG(A262, "SP_TOPICTAG")</f>
        <v>Software Development; Computer Vision; Industrial Automation; Sensors; Process Automation; Artificial Intelligence</v>
      </c>
      <c r="H262" s="5">
        <f>_xll.SNL.Clients.Office.Excel.Functions.SPG(A262, "SP_PCT_SHARES_OWNED_ALL_INSTITUTIONS")</f>
        <v>94.76</v>
      </c>
    </row>
    <row r="263" spans="1:8" x14ac:dyDescent="0.3">
      <c r="A263" s="10" t="s">
        <v>1289</v>
      </c>
      <c r="B263" s="11" t="str">
        <f>_xll.SNL.Clients.Office.Excel.Functions.SPG(A263, "IQ_SECTOR")</f>
        <v>Health Care</v>
      </c>
      <c r="C263" s="11" t="str">
        <f>_xll.SNL.Clients.Office.Excel.Functions.SPG(A263, "IQ_INDUSTRY_GROUP")</f>
        <v>Health Care Equipment and Services</v>
      </c>
      <c r="D263" s="11" t="str">
        <f>_xll.SNL.Clients.Office.Excel.Functions.SPG(A263, "IQ_INDUSTRY")</f>
        <v>Health Care Providers and Services</v>
      </c>
      <c r="E263" s="11" t="str">
        <f>_xll.SNL.Clients.Office.Excel.Functions.SPG(A263, "IQ_PRIMARY_INDUSTRY")</f>
        <v>Health Care Services</v>
      </c>
      <c r="F263" s="11" t="str">
        <f>_xll.SNL.Clients.Office.Excel.Functions.SPG(A263, "NAICS_CODE", "Primary")</f>
        <v>621610 - Home Health Care Services</v>
      </c>
      <c r="G263" s="11" t="str">
        <f>_xll.SNL.Clients.Office.Excel.Functions.SPG(A263, "SP_TOPICTAG")</f>
        <v>Health Diagnostics; Cardiovascular; Gastroenterology; Immunology; Infectious Diseases; Neurology; Pain Management</v>
      </c>
      <c r="H263" s="5">
        <f>_xll.SNL.Clients.Office.Excel.Functions.SPG(A263, "SP_PCT_SHARES_OWNED_ALL_INSTITUTIONS")</f>
        <v>70.77</v>
      </c>
    </row>
    <row r="264" spans="1:8" x14ac:dyDescent="0.3">
      <c r="A264" s="10" t="s">
        <v>1290</v>
      </c>
      <c r="B264" s="11" t="str">
        <f>_xll.SNL.Clients.Office.Excel.Functions.SPG(A264, "IQ_SECTOR")</f>
        <v>Utilities</v>
      </c>
      <c r="C264" s="11" t="str">
        <f>_xll.SNL.Clients.Office.Excel.Functions.SPG(A264, "IQ_INDUSTRY_GROUP")</f>
        <v>Utilities</v>
      </c>
      <c r="D264" s="11" t="str">
        <f>_xll.SNL.Clients.Office.Excel.Functions.SPG(A264, "IQ_INDUSTRY")</f>
        <v>Independent Power and Renewable Electricity Producers</v>
      </c>
      <c r="E264" s="11" t="str">
        <f>_xll.SNL.Clients.Office.Excel.Functions.SPG(A264, "IQ_PRIMARY_INDUSTRY")</f>
        <v>Renewable Electricity</v>
      </c>
      <c r="F264" s="11" t="str">
        <f>_xll.SNL.Clients.Office.Excel.Functions.SPG(A264, "NAICS_CODE", "Primary")</f>
        <v>221116 - Geothermal Electric Power Generation</v>
      </c>
      <c r="G264" s="11" t="str">
        <f>_xll.SNL.Clients.Office.Excel.Functions.SPG(A264, "SP_TOPICTAG")</f>
        <v>Clean Energy; Energy Efficiency; Energy Management; Energy Storage; CleanTech; Smart Energy; ClimateTech; Utility Scale Solar</v>
      </c>
      <c r="H264" s="5">
        <f>_xll.SNL.Clients.Office.Excel.Functions.SPG(A264, "SP_PCT_SHARES_OWNED_ALL_INSTITUTIONS")</f>
        <v>85.93</v>
      </c>
    </row>
    <row r="265" spans="1:8" x14ac:dyDescent="0.3">
      <c r="A265" s="10" t="s">
        <v>1291</v>
      </c>
      <c r="B265" s="11" t="str">
        <f>_xll.SNL.Clients.Office.Excel.Functions.SPG(A265, "IQ_SECTOR")</f>
        <v>Industrials</v>
      </c>
      <c r="C265" s="11" t="str">
        <f>_xll.SNL.Clients.Office.Excel.Functions.SPG(A265, "IQ_INDUSTRY_GROUP")</f>
        <v>Capital Goods</v>
      </c>
      <c r="D265" s="11" t="str">
        <f>_xll.SNL.Clients.Office.Excel.Functions.SPG(A265, "IQ_INDUSTRY")</f>
        <v>Machinery</v>
      </c>
      <c r="E265" s="11" t="str">
        <f>_xll.SNL.Clients.Office.Excel.Functions.SPG(A265, "IQ_PRIMARY_INDUSTRY")</f>
        <v>Construction Machinery and Heavy Transportation Equipment</v>
      </c>
      <c r="F265" s="11" t="str">
        <f>_xll.SNL.Clients.Office.Excel.Functions.SPG(A265, "NAICS_CODE", "Primary")</f>
        <v>336120 - Heavy Duty Truck Manufacturing</v>
      </c>
      <c r="G265" s="11" t="str">
        <f>_xll.SNL.Clients.Office.Excel.Functions.SPG(A265, "SP_TOPICTAG")</f>
        <v>Fleet Management; Homeland Security; Industrial Automation; Electric Vehicle; Security Management; Autonomous Vehicles</v>
      </c>
      <c r="H265" s="5">
        <f>_xll.SNL.Clients.Office.Excel.Functions.SPG(A265, "SP_PCT_SHARES_OWNED_ALL_INSTITUTIONS")</f>
        <v>93.65</v>
      </c>
    </row>
    <row r="266" spans="1:8" x14ac:dyDescent="0.3">
      <c r="A266" s="10" t="s">
        <v>1292</v>
      </c>
      <c r="B266" s="11" t="str">
        <f>_xll.SNL.Clients.Office.Excel.Functions.SPG(A266, "IQ_SECTOR")</f>
        <v>Energy</v>
      </c>
      <c r="C266" s="11" t="str">
        <f>_xll.SNL.Clients.Office.Excel.Functions.SPG(A266, "IQ_INDUSTRY_GROUP")</f>
        <v>Energy</v>
      </c>
      <c r="D266" s="11" t="str">
        <f>_xll.SNL.Clients.Office.Excel.Functions.SPG(A266, "IQ_INDUSTRY")</f>
        <v>Oil, Gas and Consumable Fuels</v>
      </c>
      <c r="E266" s="11" t="str">
        <f>_xll.SNL.Clients.Office.Excel.Functions.SPG(A266, "IQ_PRIMARY_INDUSTRY")</f>
        <v>Oil and Gas Exploration and Production</v>
      </c>
      <c r="F266" s="11" t="str">
        <f>_xll.SNL.Clients.Office.Excel.Functions.SPG(A266, "NAICS_CODE", "Primary")</f>
        <v>2111 - Oil and Gas Extraction</v>
      </c>
      <c r="G266" s="11" t="str">
        <f>_xll.SNL.Clients.Office.Excel.Functions.SPG(A266, "SP_TOPICTAG")</f>
        <v/>
      </c>
      <c r="H266" s="5">
        <f>_xll.SNL.Clients.Office.Excel.Functions.SPG(A266, "SP_PCT_SHARES_OWNED_ALL_INSTITUTIONS")</f>
        <v>83.71</v>
      </c>
    </row>
    <row r="267" spans="1:8" x14ac:dyDescent="0.3">
      <c r="A267" s="10" t="s">
        <v>1293</v>
      </c>
      <c r="B267" s="11" t="str">
        <f>_xll.SNL.Clients.Office.Excel.Functions.SPG(A267, "IQ_SECTOR")</f>
        <v>Industrials</v>
      </c>
      <c r="C267" s="11" t="str">
        <f>_xll.SNL.Clients.Office.Excel.Functions.SPG(A267, "IQ_INDUSTRY_GROUP")</f>
        <v>Capital Goods</v>
      </c>
      <c r="D267" s="11" t="str">
        <f>_xll.SNL.Clients.Office.Excel.Functions.SPG(A267, "IQ_INDUSTRY")</f>
        <v>Building Products</v>
      </c>
      <c r="E267" s="11" t="str">
        <f>_xll.SNL.Clients.Office.Excel.Functions.SPG(A267, "IQ_PRIMARY_INDUSTRY")</f>
        <v>Building Products</v>
      </c>
      <c r="F267" s="11" t="str">
        <f>_xll.SNL.Clients.Office.Excel.Functions.SPG(A267, "NAICS_CODE", "Primary")</f>
        <v>32412 - Asphalt Paving, Roofing, and Saturated Materials Manufacturing</v>
      </c>
      <c r="G267" s="11" t="str">
        <f>_xll.SNL.Clients.Office.Excel.Functions.SPG(A267, "SP_TOPICTAG")</f>
        <v>Home Improvement; Infectious Diseases</v>
      </c>
      <c r="H267" s="5">
        <f>_xll.SNL.Clients.Office.Excel.Functions.SPG(A267, "SP_PCT_SHARES_OWNED_ALL_INSTITUTIONS")</f>
        <v>93.19</v>
      </c>
    </row>
    <row r="268" spans="1:8" x14ac:dyDescent="0.3">
      <c r="A268" s="10" t="s">
        <v>1294</v>
      </c>
      <c r="B268" s="11" t="str">
        <f>_xll.SNL.Clients.Office.Excel.Functions.SPG(A268, "IQ_SECTOR")</f>
        <v>Real Estate</v>
      </c>
      <c r="C268" s="11" t="str">
        <f>_xll.SNL.Clients.Office.Excel.Functions.SPG(A268, "IQ_INDUSTRY_GROUP")</f>
        <v>Equity Real Estate Investment Trusts (REITs)</v>
      </c>
      <c r="D268" s="11" t="str">
        <f>_xll.SNL.Clients.Office.Excel.Functions.SPG(A268, "IQ_INDUSTRY")</f>
        <v>Hotel and Resort REITs</v>
      </c>
      <c r="E268" s="11" t="str">
        <f>_xll.SNL.Clients.Office.Excel.Functions.SPG(A268, "IQ_PRIMARY_INDUSTRY")</f>
        <v>Hotel and Resort REITs</v>
      </c>
      <c r="F268" s="11" t="str">
        <f>_xll.SNL.Clients.Office.Excel.Functions.SPG(A268, "NAICS_CODE", "Primary")</f>
        <v>531120 - Lessors of Nonresidential Buildings (except Miniwarehouses)</v>
      </c>
      <c r="G268" s="11" t="str">
        <f>_xll.SNL.Clients.Office.Excel.Functions.SPG(A268, "SP_TOPICTAG")</f>
        <v/>
      </c>
      <c r="H268" s="5">
        <f>_xll.SNL.Clients.Office.Excel.Functions.SPG(A268, "SP_PCT_SHARES_OWNED_ALL_INSTITUTIONS")</f>
        <v>96.96</v>
      </c>
    </row>
    <row r="269" spans="1:8" x14ac:dyDescent="0.3">
      <c r="A269" s="10" t="s">
        <v>1295</v>
      </c>
      <c r="B269" s="11" t="str">
        <f>_xll.SNL.Clients.Office.Excel.Functions.SPG(A269, "IQ_SECTOR")</f>
        <v>Industrials</v>
      </c>
      <c r="C269" s="11" t="str">
        <f>_xll.SNL.Clients.Office.Excel.Functions.SPG(A269, "IQ_INDUSTRY_GROUP")</f>
        <v>Commercial and Professional Services</v>
      </c>
      <c r="D269" s="11" t="str">
        <f>_xll.SNL.Clients.Office.Excel.Functions.SPG(A269, "IQ_INDUSTRY")</f>
        <v>Professional Services</v>
      </c>
      <c r="E269" s="11" t="str">
        <f>_xll.SNL.Clients.Office.Excel.Functions.SPG(A269, "IQ_PRIMARY_INDUSTRY")</f>
        <v>Research and Consulting Services</v>
      </c>
      <c r="F269" s="11" t="str">
        <f>_xll.SNL.Clients.Office.Excel.Functions.SPG(A269, "NAICS_CODE", "Primary")</f>
        <v>541512 - Computer Systems Design Services</v>
      </c>
      <c r="G269" s="11" t="str">
        <f>_xll.SNL.Clients.Office.Excel.Functions.SPG(A269, "SP_TOPICTAG")</f>
        <v>Software Development; Computer Vision; Data Integration; Homeland Security; Industrial Automation; Process Automation; Artificial Intelligence</v>
      </c>
      <c r="H269" s="5">
        <f>_xll.SNL.Clients.Office.Excel.Functions.SPG(A269, "SP_PCT_SHARES_OWNED_ALL_INSTITUTIONS")</f>
        <v>48.42</v>
      </c>
    </row>
    <row r="270" spans="1:8" x14ac:dyDescent="0.3">
      <c r="A270" s="10" t="s">
        <v>1296</v>
      </c>
      <c r="B270" s="11" t="str">
        <f>_xll.SNL.Clients.Office.Excel.Functions.SPG(A270, "IQ_SECTOR")</f>
        <v>Industrials</v>
      </c>
      <c r="C270" s="11" t="str">
        <f>_xll.SNL.Clients.Office.Excel.Functions.SPG(A270, "IQ_INDUSTRY_GROUP")</f>
        <v>Commercial and Professional Services</v>
      </c>
      <c r="D270" s="11" t="str">
        <f>_xll.SNL.Clients.Office.Excel.Functions.SPG(A270, "IQ_INDUSTRY")</f>
        <v>Professional Services</v>
      </c>
      <c r="E270" s="11" t="str">
        <f>_xll.SNL.Clients.Office.Excel.Functions.SPG(A270, "IQ_PRIMARY_INDUSTRY")</f>
        <v>Human Resource and Employment Services</v>
      </c>
      <c r="F270" s="11" t="str">
        <f>_xll.SNL.Clients.Office.Excel.Functions.SPG(A270, "NAICS_CODE", "Primary")</f>
        <v>5613 - Employment Services</v>
      </c>
      <c r="G270" s="11" t="str">
        <f>_xll.SNL.Clients.Office.Excel.Functions.SPG(A270, "SP_TOPICTAG")</f>
        <v>Software Development; Customer Relationship Management; E-learning; Cloud Infrastructure; Employee Benefits; Process Automation; Team Collaboration</v>
      </c>
      <c r="H270" s="5">
        <f>_xll.SNL.Clients.Office.Excel.Functions.SPG(A270, "SP_PCT_SHARES_OWNED_ALL_INSTITUTIONS")</f>
        <v>76.150000000000006</v>
      </c>
    </row>
    <row r="271" spans="1:8" x14ac:dyDescent="0.3">
      <c r="A271" s="10" t="s">
        <v>1297</v>
      </c>
      <c r="B271" s="11" t="str">
        <f>_xll.SNL.Clients.Office.Excel.Functions.SPG(A271, "IQ_SECTOR")</f>
        <v>Energy</v>
      </c>
      <c r="C271" s="11" t="str">
        <f>_xll.SNL.Clients.Office.Excel.Functions.SPG(A271, "IQ_INDUSTRY_GROUP")</f>
        <v>Energy</v>
      </c>
      <c r="D271" s="11" t="str">
        <f>_xll.SNL.Clients.Office.Excel.Functions.SPG(A271, "IQ_INDUSTRY")</f>
        <v>Oil, Gas and Consumable Fuels</v>
      </c>
      <c r="E271" s="11" t="str">
        <f>_xll.SNL.Clients.Office.Excel.Functions.SPG(A271, "IQ_PRIMARY_INDUSTRY")</f>
        <v>Oil and Gas Refining and Marketing</v>
      </c>
      <c r="F271" s="11" t="str">
        <f>_xll.SNL.Clients.Office.Excel.Functions.SPG(A271, "NAICS_CODE", "Primary")</f>
        <v>324110 - Petroleum Refineries</v>
      </c>
      <c r="G271" s="11" t="str">
        <f>_xll.SNL.Clients.Office.Excel.Functions.SPG(A271, "SP_TOPICTAG")</f>
        <v>Freight Service; Marine Transportation; Biofuel</v>
      </c>
      <c r="H271" s="5">
        <f>_xll.SNL.Clients.Office.Excel.Functions.SPG(A271, "SP_PCT_SHARES_OWNED_ALL_INSTITUTIONS")</f>
        <v>78.180000000000007</v>
      </c>
    </row>
    <row r="272" spans="1:8" x14ac:dyDescent="0.3">
      <c r="A272" s="10" t="s">
        <v>1298</v>
      </c>
      <c r="B272" s="11" t="str">
        <f>_xll.SNL.Clients.Office.Excel.Functions.SPG(A272, "IQ_SECTOR")</f>
        <v>Consumer Discretionary</v>
      </c>
      <c r="C272" s="11" t="str">
        <f>_xll.SNL.Clients.Office.Excel.Functions.SPG(A272, "IQ_INDUSTRY_GROUP")</f>
        <v>Consumer Discretionary Distribution and Retail</v>
      </c>
      <c r="D272" s="11" t="str">
        <f>_xll.SNL.Clients.Office.Excel.Functions.SPG(A272, "IQ_INDUSTRY")</f>
        <v>Specialty Retail</v>
      </c>
      <c r="E272" s="11" t="str">
        <f>_xll.SNL.Clients.Office.Excel.Functions.SPG(A272, "IQ_PRIMARY_INDUSTRY")</f>
        <v>Automotive Retail</v>
      </c>
      <c r="F272" s="11" t="str">
        <f>_xll.SNL.Clients.Office.Excel.Functions.SPG(A272, "NAICS_CODE", "Primary")</f>
        <v>4411 - Automobile Dealers</v>
      </c>
      <c r="G272" s="11" t="str">
        <f>_xll.SNL.Clients.Office.Excel.Functions.SPG(A272, "SP_TOPICTAG")</f>
        <v>Fleet Management; Freight Service; Last Mile Transportation</v>
      </c>
      <c r="H272" s="5">
        <f>_xll.SNL.Clients.Office.Excel.Functions.SPG(A272, "SP_PCT_SHARES_OWNED_ALL_INSTITUTIONS")</f>
        <v>24.06</v>
      </c>
    </row>
    <row r="273" spans="1:8" x14ac:dyDescent="0.3">
      <c r="A273" s="10" t="s">
        <v>1299</v>
      </c>
      <c r="B273" s="11" t="str">
        <f>_xll.SNL.Clients.Office.Excel.Functions.SPG(A273, "IQ_SECTOR")</f>
        <v>Health Care</v>
      </c>
      <c r="C273" s="11" t="str">
        <f>_xll.SNL.Clients.Office.Excel.Functions.SPG(A273, "IQ_INDUSTRY_GROUP")</f>
        <v>Health Care Equipment and Services</v>
      </c>
      <c r="D273" s="11" t="str">
        <f>_xll.SNL.Clients.Office.Excel.Functions.SPG(A273, "IQ_INDUSTRY")</f>
        <v>Health Care Equipment and Supplies</v>
      </c>
      <c r="E273" s="11" t="str">
        <f>_xll.SNL.Clients.Office.Excel.Functions.SPG(A273, "IQ_PRIMARY_INDUSTRY")</f>
        <v>Health Care Equipment</v>
      </c>
      <c r="F273" s="11" t="str">
        <f>_xll.SNL.Clients.Office.Excel.Functions.SPG(A273, "NAICS_CODE", "Primary")</f>
        <v>339112 - Surgical and Medical Instrument Manufacturing</v>
      </c>
      <c r="G273" s="11" t="str">
        <f>_xll.SNL.Clients.Office.Excel.Functions.SPG(A273, "SP_TOPICTAG")</f>
        <v>Health Diagnostics; Neuroscience; Cardiovascular; Immunology; Neurology; Surgery</v>
      </c>
      <c r="H273" s="5">
        <f>_xll.SNL.Clients.Office.Excel.Functions.SPG(A273, "SP_PCT_SHARES_OWNED_ALL_INSTITUTIONS")</f>
        <v>94.56</v>
      </c>
    </row>
    <row r="274" spans="1:8" x14ac:dyDescent="0.3">
      <c r="A274" s="10" t="s">
        <v>1300</v>
      </c>
      <c r="B274" s="11" t="str">
        <f>_xll.SNL.Clients.Office.Excel.Functions.SPG(A274, "IQ_SECTOR")</f>
        <v>Consumer Staples</v>
      </c>
      <c r="C274" s="11" t="str">
        <f>_xll.SNL.Clients.Office.Excel.Functions.SPG(A274, "IQ_INDUSTRY_GROUP")</f>
        <v>Consumer Staples Distribution and Retail</v>
      </c>
      <c r="D274" s="11" t="str">
        <f>_xll.SNL.Clients.Office.Excel.Functions.SPG(A274, "IQ_INDUSTRY")</f>
        <v>Consumer Staples Distribution and Retail</v>
      </c>
      <c r="E274" s="11" t="str">
        <f>_xll.SNL.Clients.Office.Excel.Functions.SPG(A274, "IQ_PRIMARY_INDUSTRY")</f>
        <v>Food Distributors</v>
      </c>
      <c r="F274" s="11" t="str">
        <f>_xll.SNL.Clients.Office.Excel.Functions.SPG(A274, "NAICS_CODE", "Primary")</f>
        <v>4244 - Grocery and Related Product Merchant Wholesalers</v>
      </c>
      <c r="G274" s="11" t="str">
        <f>_xll.SNL.Clients.Office.Excel.Functions.SPG(A274, "SP_TOPICTAG")</f>
        <v>Aquaculture; Farming; Fast-Moving Consumer Goods; Livestock; Online Grocery</v>
      </c>
      <c r="H274" s="5">
        <f>_xll.SNL.Clients.Office.Excel.Functions.SPG(A274, "SP_PCT_SHARES_OWNED_ALL_INSTITUTIONS")</f>
        <v>96.89</v>
      </c>
    </row>
    <row r="275" spans="1:8" x14ac:dyDescent="0.3">
      <c r="A275" s="10" t="s">
        <v>1301</v>
      </c>
      <c r="B275" s="11" t="str">
        <f>_xll.SNL.Clients.Office.Excel.Functions.SPG(A275, "IQ_SECTOR")</f>
        <v>Energy</v>
      </c>
      <c r="C275" s="11" t="str">
        <f>_xll.SNL.Clients.Office.Excel.Functions.SPG(A275, "IQ_INDUSTRY_GROUP")</f>
        <v>Energy</v>
      </c>
      <c r="D275" s="11" t="str">
        <f>_xll.SNL.Clients.Office.Excel.Functions.SPG(A275, "IQ_INDUSTRY")</f>
        <v>Oil, Gas and Consumable Fuels</v>
      </c>
      <c r="E275" s="11" t="str">
        <f>_xll.SNL.Clients.Office.Excel.Functions.SPG(A275, "IQ_PRIMARY_INDUSTRY")</f>
        <v>Oil and Gas Exploration and Production</v>
      </c>
      <c r="F275" s="11" t="str">
        <f>_xll.SNL.Clients.Office.Excel.Functions.SPG(A275, "NAICS_CODE", "Primary")</f>
        <v>2111 - Oil and Gas Extraction</v>
      </c>
      <c r="G275" s="11" t="str">
        <f>_xll.SNL.Clients.Office.Excel.Functions.SPG(A275, "SP_TOPICTAG")</f>
        <v/>
      </c>
      <c r="H275" s="5">
        <f>_xll.SNL.Clients.Office.Excel.Functions.SPG(A275, "SP_PCT_SHARES_OWNED_ALL_INSTITUTIONS")</f>
        <v>91.54</v>
      </c>
    </row>
    <row r="276" spans="1:8" x14ac:dyDescent="0.3">
      <c r="A276" s="10" t="s">
        <v>1302</v>
      </c>
      <c r="B276" s="11" t="str">
        <f>_xll.SNL.Clients.Office.Excel.Functions.SPG(A276, "IQ_SECTOR")</f>
        <v>Health Care</v>
      </c>
      <c r="C276" s="11" t="str">
        <f>_xll.SNL.Clients.Office.Excel.Functions.SPG(A276, "IQ_INDUSTRY_GROUP")</f>
        <v>Pharmaceuticals, Biotechnology and Life Sciences</v>
      </c>
      <c r="D276" s="11" t="str">
        <f>_xll.SNL.Clients.Office.Excel.Functions.SPG(A276, "IQ_INDUSTRY")</f>
        <v>Pharmaceuticals</v>
      </c>
      <c r="E276" s="11" t="str">
        <f>_xll.SNL.Clients.Office.Excel.Functions.SPG(A276, "IQ_PRIMARY_INDUSTRY")</f>
        <v>Pharmaceuticals</v>
      </c>
      <c r="F276" s="11" t="str">
        <f>_xll.SNL.Clients.Office.Excel.Functions.SPG(A276, "NAICS_CODE", "Primary")</f>
        <v>325412 - Pharmaceutical Preparation Manufacturing</v>
      </c>
      <c r="G276" s="11" t="str">
        <f>_xll.SNL.Clients.Office.Excel.Functions.SPG(A276, "SP_TOPICTAG")</f>
        <v>Health Diagnostics; MHealth; Nutraceutical; Sleep Technology; Dentistry; Pain Management; Respiratory</v>
      </c>
      <c r="H276" s="5">
        <f>_xll.SNL.Clients.Office.Excel.Functions.SPG(A276, "SP_PCT_SHARES_OWNED_ALL_INSTITUTIONS")</f>
        <v>102.27</v>
      </c>
    </row>
    <row r="277" spans="1:8" x14ac:dyDescent="0.3">
      <c r="A277" s="10" t="s">
        <v>1303</v>
      </c>
      <c r="B277" s="11" t="str">
        <f>_xll.SNL.Clients.Office.Excel.Functions.SPG(A277, "IQ_SECTOR")</f>
        <v>Consumer Staples</v>
      </c>
      <c r="C277" s="11" t="str">
        <f>_xll.SNL.Clients.Office.Excel.Functions.SPG(A277, "IQ_INDUSTRY_GROUP")</f>
        <v>Food, Beverage and Tobacco</v>
      </c>
      <c r="D277" s="11" t="str">
        <f>_xll.SNL.Clients.Office.Excel.Functions.SPG(A277, "IQ_INDUSTRY")</f>
        <v>Food Products</v>
      </c>
      <c r="E277" s="11" t="str">
        <f>_xll.SNL.Clients.Office.Excel.Functions.SPG(A277, "IQ_PRIMARY_INDUSTRY")</f>
        <v>Packaged Foods and Meats</v>
      </c>
      <c r="F277" s="11" t="str">
        <f>_xll.SNL.Clients.Office.Excel.Functions.SPG(A277, "NAICS_CODE", "Primary")</f>
        <v>311615 - Poultry Processing</v>
      </c>
      <c r="G277" s="11" t="str">
        <f>_xll.SNL.Clients.Office.Excel.Functions.SPG(A277, "SP_TOPICTAG")</f>
        <v>Animal Feed; Livestock</v>
      </c>
      <c r="H277" s="5">
        <f>_xll.SNL.Clients.Office.Excel.Functions.SPG(A277, "SP_PCT_SHARES_OWNED_ALL_INSTITUTIONS")</f>
        <v>20.91</v>
      </c>
    </row>
    <row r="278" spans="1:8" x14ac:dyDescent="0.3">
      <c r="A278" s="10" t="s">
        <v>1304</v>
      </c>
      <c r="B278" s="11" t="str">
        <f>_xll.SNL.Clients.Office.Excel.Functions.SPG(A278, "IQ_SECTOR")</f>
        <v>Financials</v>
      </c>
      <c r="C278" s="11" t="str">
        <f>_xll.SNL.Clients.Office.Excel.Functions.SPG(A278, "IQ_INDUSTRY_GROUP")</f>
        <v>Banks</v>
      </c>
      <c r="D278" s="11" t="str">
        <f>_xll.SNL.Clients.Office.Excel.Functions.SPG(A278, "IQ_INDUSTRY")</f>
        <v>Banks</v>
      </c>
      <c r="E278" s="11" t="str">
        <f>_xll.SNL.Clients.Office.Excel.Functions.SPG(A278, "IQ_PRIMARY_INDUSTRY")</f>
        <v>Regional Banks</v>
      </c>
      <c r="F278" s="11" t="str">
        <f>_xll.SNL.Clients.Office.Excel.Functions.SPG(A278, "NAICS_CODE", "Primary")</f>
        <v>522110 - Commercial Banking</v>
      </c>
      <c r="G278" s="11" t="str">
        <f>_xll.SNL.Clients.Office.Excel.Functions.SPG(A278, "SP_TOPICTAG")</f>
        <v>Consumer Lending; Digital Brokerage</v>
      </c>
      <c r="H278" s="5">
        <f>_xll.SNL.Clients.Office.Excel.Functions.SPG(A278, "SP_PCT_SHARES_OWNED_ALL_INSTITUTIONS")</f>
        <v>89.35</v>
      </c>
    </row>
    <row r="279" spans="1:8" x14ac:dyDescent="0.3">
      <c r="A279" s="10" t="s">
        <v>1305</v>
      </c>
      <c r="B279" s="11" t="str">
        <f>_xll.SNL.Clients.Office.Excel.Functions.SPG(A279, "IQ_SECTOR")</f>
        <v>Consumer Discretionary</v>
      </c>
      <c r="C279" s="11" t="str">
        <f>_xll.SNL.Clients.Office.Excel.Functions.SPG(A279, "IQ_INDUSTRY_GROUP")</f>
        <v>Consumer Services</v>
      </c>
      <c r="D279" s="11" t="str">
        <f>_xll.SNL.Clients.Office.Excel.Functions.SPG(A279, "IQ_INDUSTRY")</f>
        <v>Hotels, Restaurants and Leisure</v>
      </c>
      <c r="E279" s="11" t="str">
        <f>_xll.SNL.Clients.Office.Excel.Functions.SPG(A279, "IQ_PRIMARY_INDUSTRY")</f>
        <v>Leisure Facilities</v>
      </c>
      <c r="F279" s="11" t="str">
        <f>_xll.SNL.Clients.Office.Excel.Functions.SPG(A279, "NAICS_CODE", "Primary")</f>
        <v>713940 - Fitness and Recreational Sports Centers</v>
      </c>
      <c r="G279" s="11" t="str">
        <f>_xll.SNL.Clients.Office.Excel.Functions.SPG(A279, "SP_TOPICTAG")</f>
        <v>Fitness</v>
      </c>
      <c r="H279" s="5">
        <f>_xll.SNL.Clients.Office.Excel.Functions.SPG(A279, "SP_PCT_SHARES_OWNED_ALL_INSTITUTIONS")</f>
        <v>110.95</v>
      </c>
    </row>
    <row r="280" spans="1:8" x14ac:dyDescent="0.3">
      <c r="A280" s="10" t="s">
        <v>1306</v>
      </c>
      <c r="B280" s="11" t="str">
        <f>_xll.SNL.Clients.Office.Excel.Functions.SPG(A280, "IQ_SECTOR")</f>
        <v>Consumer Discretionary</v>
      </c>
      <c r="C280" s="11" t="str">
        <f>_xll.SNL.Clients.Office.Excel.Functions.SPG(A280, "IQ_INDUSTRY_GROUP")</f>
        <v>Consumer Durables and Apparel</v>
      </c>
      <c r="D280" s="11" t="str">
        <f>_xll.SNL.Clients.Office.Excel.Functions.SPG(A280, "IQ_INDUSTRY")</f>
        <v>Leisure Products</v>
      </c>
      <c r="E280" s="11" t="str">
        <f>_xll.SNL.Clients.Office.Excel.Functions.SPG(A280, "IQ_PRIMARY_INDUSTRY")</f>
        <v>Leisure Products</v>
      </c>
      <c r="F280" s="11" t="str">
        <f>_xll.SNL.Clients.Office.Excel.Functions.SPG(A280, "NAICS_CODE", "Primary")</f>
        <v>336110 - Automobile and Light Duty Motor Vehicle Manufacturing</v>
      </c>
      <c r="G280" s="11" t="str">
        <f>_xll.SNL.Clients.Office.Excel.Functions.SPG(A280, "SP_TOPICTAG")</f>
        <v>Fleet Management; Last Mile Transportation; Electric Vehicle; Micro-Mobility; Autonomous Vehicles</v>
      </c>
      <c r="H280" s="5">
        <f>_xll.SNL.Clients.Office.Excel.Functions.SPG(A280, "SP_PCT_SHARES_OWNED_ALL_INSTITUTIONS")</f>
        <v>82.89</v>
      </c>
    </row>
    <row r="281" spans="1:8" x14ac:dyDescent="0.3">
      <c r="A281" s="10" t="s">
        <v>1307</v>
      </c>
      <c r="B281" s="11" t="str">
        <f>_xll.SNL.Clients.Office.Excel.Functions.SPG(A281, "IQ_SECTOR")</f>
        <v>Utilities</v>
      </c>
      <c r="C281" s="11" t="str">
        <f>_xll.SNL.Clients.Office.Excel.Functions.SPG(A281, "IQ_INDUSTRY_GROUP")</f>
        <v>Utilities</v>
      </c>
      <c r="D281" s="11" t="str">
        <f>_xll.SNL.Clients.Office.Excel.Functions.SPG(A281, "IQ_INDUSTRY")</f>
        <v>Electric Utilities</v>
      </c>
      <c r="E281" s="11" t="str">
        <f>_xll.SNL.Clients.Office.Excel.Functions.SPG(A281, "IQ_PRIMARY_INDUSTRY")</f>
        <v>Electric Utilities</v>
      </c>
      <c r="F281" s="11" t="str">
        <f>_xll.SNL.Clients.Office.Excel.Functions.SPG(A281, "NAICS_CODE", "Primary")</f>
        <v>2211 - Electric Power Generation, Transmission and Distribution</v>
      </c>
      <c r="G281" s="11" t="str">
        <f>_xll.SNL.Clients.Office.Excel.Functions.SPG(A281, "SP_TOPICTAG")</f>
        <v>Clean Energy; Energy Efficiency; Energy Management; Energy Storage; Smart Energy; Power Grid; ClimateTech; Utility Scale Solar; Onshore and Offshore Wind</v>
      </c>
      <c r="H281" s="5">
        <f>_xll.SNL.Clients.Office.Excel.Functions.SPG(A281, "SP_PCT_SHARES_OWNED_ALL_INSTITUTIONS")</f>
        <v>102.01</v>
      </c>
    </row>
    <row r="282" spans="1:8" x14ac:dyDescent="0.3">
      <c r="A282" s="10" t="s">
        <v>1308</v>
      </c>
      <c r="B282" s="11" t="str">
        <f>_xll.SNL.Clients.Office.Excel.Functions.SPG(A282, "IQ_SECTOR")</f>
        <v>Consumer Staples</v>
      </c>
      <c r="C282" s="11" t="str">
        <f>_xll.SNL.Clients.Office.Excel.Functions.SPG(A282, "IQ_INDUSTRY_GROUP")</f>
        <v>Food, Beverage and Tobacco</v>
      </c>
      <c r="D282" s="11" t="str">
        <f>_xll.SNL.Clients.Office.Excel.Functions.SPG(A282, "IQ_INDUSTRY")</f>
        <v>Food Products</v>
      </c>
      <c r="E282" s="11" t="str">
        <f>_xll.SNL.Clients.Office.Excel.Functions.SPG(A282, "IQ_PRIMARY_INDUSTRY")</f>
        <v>Packaged Foods and Meats</v>
      </c>
      <c r="F282" s="11" t="str">
        <f>_xll.SNL.Clients.Office.Excel.Functions.SPG(A282, "NAICS_CODE", "Primary")</f>
        <v>311 - Food Manufacturing</v>
      </c>
      <c r="G282" s="11" t="str">
        <f>_xll.SNL.Clients.Office.Excel.Functions.SPG(A282, "SP_TOPICTAG")</f>
        <v>Animal Feed; Farming; Livestock; Alternative Protein</v>
      </c>
      <c r="H282" s="5">
        <f>_xll.SNL.Clients.Office.Excel.Functions.SPG(A282, "SP_PCT_SHARES_OWNED_ALL_INSTITUTIONS")</f>
        <v>84.57</v>
      </c>
    </row>
    <row r="283" spans="1:8" x14ac:dyDescent="0.3">
      <c r="A283" s="10" t="s">
        <v>1309</v>
      </c>
      <c r="B283" s="11" t="str">
        <f>_xll.SNL.Clients.Office.Excel.Functions.SPG(A283, "IQ_SECTOR")</f>
        <v>Real Estate</v>
      </c>
      <c r="C283" s="11" t="str">
        <f>_xll.SNL.Clients.Office.Excel.Functions.SPG(A283, "IQ_INDUSTRY_GROUP")</f>
        <v>Equity Real Estate Investment Trusts (REITs)</v>
      </c>
      <c r="D283" s="11" t="str">
        <f>_xll.SNL.Clients.Office.Excel.Functions.SPG(A283, "IQ_INDUSTRY")</f>
        <v>Specialized REITs</v>
      </c>
      <c r="E283" s="11" t="str">
        <f>_xll.SNL.Clients.Office.Excel.Functions.SPG(A283, "IQ_PRIMARY_INDUSTRY")</f>
        <v>Timber REITs</v>
      </c>
      <c r="F283" s="11" t="str">
        <f>_xll.SNL.Clients.Office.Excel.Functions.SPG(A283, "NAICS_CODE", "Primary")</f>
        <v>531110 - Lessors of Residential Buildings and Dwellings</v>
      </c>
      <c r="G283" s="11" t="str">
        <f>_xll.SNL.Clients.Office.Excel.Functions.SPG(A283, "SP_TOPICTAG")</f>
        <v>Forestry; Biomass Energy</v>
      </c>
      <c r="H283" s="5">
        <f>_xll.SNL.Clients.Office.Excel.Functions.SPG(A283, "SP_PCT_SHARES_OWNED_ALL_INSTITUTIONS")</f>
        <v>80.72</v>
      </c>
    </row>
    <row r="284" spans="1:8" x14ac:dyDescent="0.3">
      <c r="A284" s="10" t="s">
        <v>1310</v>
      </c>
      <c r="B284" s="11" t="str">
        <f>_xll.SNL.Clients.Office.Excel.Functions.SPG(A284, "IQ_SECTOR")</f>
        <v>Information Technology</v>
      </c>
      <c r="C284" s="11" t="str">
        <f>_xll.SNL.Clients.Office.Excel.Functions.SPG(A284, "IQ_INDUSTRY_GROUP")</f>
        <v>Semiconductors and Semiconductor Equipment</v>
      </c>
      <c r="D284" s="11" t="str">
        <f>_xll.SNL.Clients.Office.Excel.Functions.SPG(A284, "IQ_INDUSTRY")</f>
        <v>Semiconductors and Semiconductor Equipment</v>
      </c>
      <c r="E284" s="11" t="str">
        <f>_xll.SNL.Clients.Office.Excel.Functions.SPG(A284, "IQ_PRIMARY_INDUSTRY")</f>
        <v>Semiconductors</v>
      </c>
      <c r="F284" s="11" t="str">
        <f>_xll.SNL.Clients.Office.Excel.Functions.SPG(A284, "NAICS_CODE", "Primary")</f>
        <v>334413 - Semiconductor and Related Device Manufacturing</v>
      </c>
      <c r="G284" s="11" t="str">
        <f>_xll.SNL.Clients.Office.Excel.Functions.SPG(A284, "SP_TOPICTAG")</f>
        <v>Energy Management; Industrial Automation; Smart Building; Smart Energy; Autonomous Vehicles</v>
      </c>
      <c r="H284" s="5">
        <f>_xll.SNL.Clients.Office.Excel.Functions.SPG(A284, "SP_PCT_SHARES_OWNED_ALL_INSTITUTIONS")</f>
        <v>104.64</v>
      </c>
    </row>
    <row r="285" spans="1:8" x14ac:dyDescent="0.3">
      <c r="A285" s="10" t="s">
        <v>1311</v>
      </c>
      <c r="B285" s="11" t="str">
        <f>_xll.SNL.Clients.Office.Excel.Functions.SPG(A285, "IQ_SECTOR")</f>
        <v>Financials</v>
      </c>
      <c r="C285" s="11" t="str">
        <f>_xll.SNL.Clients.Office.Excel.Functions.SPG(A285, "IQ_INDUSTRY_GROUP")</f>
        <v>Insurance</v>
      </c>
      <c r="D285" s="11" t="str">
        <f>_xll.SNL.Clients.Office.Excel.Functions.SPG(A285, "IQ_INDUSTRY")</f>
        <v>Insurance</v>
      </c>
      <c r="E285" s="11" t="str">
        <f>_xll.SNL.Clients.Office.Excel.Functions.SPG(A285, "IQ_PRIMARY_INDUSTRY")</f>
        <v>Life and Health Insurance</v>
      </c>
      <c r="F285" s="11" t="str">
        <f>_xll.SNL.Clients.Office.Excel.Functions.SPG(A285, "NAICS_CODE", "Primary")</f>
        <v>524113 - Direct Life Insurance Carriers</v>
      </c>
      <c r="G285" s="11" t="str">
        <f>_xll.SNL.Clients.Office.Excel.Functions.SPG(A285, "SP_TOPICTAG")</f>
        <v>Micro Lending; Digital Brokerage</v>
      </c>
      <c r="H285" s="5">
        <f>_xll.SNL.Clients.Office.Excel.Functions.SPG(A285, "SP_PCT_SHARES_OWNED_ALL_INSTITUTIONS")</f>
        <v>93.86</v>
      </c>
    </row>
    <row r="286" spans="1:8" x14ac:dyDescent="0.3">
      <c r="A286" s="10" t="s">
        <v>1312</v>
      </c>
      <c r="B286" s="11" t="str">
        <f>_xll.SNL.Clients.Office.Excel.Functions.SPG(A286, "IQ_SECTOR")</f>
        <v>Financials</v>
      </c>
      <c r="C286" s="11" t="str">
        <f>_xll.SNL.Clients.Office.Excel.Functions.SPG(A286, "IQ_INDUSTRY_GROUP")</f>
        <v>Banks</v>
      </c>
      <c r="D286" s="11" t="str">
        <f>_xll.SNL.Clients.Office.Excel.Functions.SPG(A286, "IQ_INDUSTRY")</f>
        <v>Banks</v>
      </c>
      <c r="E286" s="11" t="str">
        <f>_xll.SNL.Clients.Office.Excel.Functions.SPG(A286, "IQ_PRIMARY_INDUSTRY")</f>
        <v>Regional Banks</v>
      </c>
      <c r="F286" s="11" t="str">
        <f>_xll.SNL.Clients.Office.Excel.Functions.SPG(A286, "NAICS_CODE", "Primary")</f>
        <v>522110 - Commercial Banking</v>
      </c>
      <c r="G286" s="11" t="str">
        <f>_xll.SNL.Clients.Office.Excel.Functions.SPG(A286, "SP_TOPICTAG")</f>
        <v>Consumer Lending</v>
      </c>
      <c r="H286" s="5">
        <f>_xll.SNL.Clients.Office.Excel.Functions.SPG(A286, "SP_PCT_SHARES_OWNED_ALL_INSTITUTIONS")</f>
        <v>82.53</v>
      </c>
    </row>
    <row r="287" spans="1:8" x14ac:dyDescent="0.3">
      <c r="A287" s="10" t="s">
        <v>1313</v>
      </c>
      <c r="B287" s="11" t="str">
        <f>_xll.SNL.Clients.Office.Excel.Functions.SPG(A287, "IQ_SECTOR")</f>
        <v>Information Technology</v>
      </c>
      <c r="C287" s="11" t="str">
        <f>_xll.SNL.Clients.Office.Excel.Functions.SPG(A287, "IQ_INDUSTRY_GROUP")</f>
        <v>Technology Hardware and Equipment</v>
      </c>
      <c r="D287" s="11" t="str">
        <f>_xll.SNL.Clients.Office.Excel.Functions.SPG(A287, "IQ_INDUSTRY")</f>
        <v>Technology Hardware, Storage and Peripherals</v>
      </c>
      <c r="E287" s="11" t="str">
        <f>_xll.SNL.Clients.Office.Excel.Functions.SPG(A287, "IQ_PRIMARY_INDUSTRY")</f>
        <v>Technology Hardware, Storage and Peripherals</v>
      </c>
      <c r="F287" s="11" t="str">
        <f>_xll.SNL.Clients.Office.Excel.Functions.SPG(A287, "NAICS_CODE", "Primary")</f>
        <v>334112 - Computer Storage Device Manufacturing</v>
      </c>
      <c r="G287" s="11" t="str">
        <f>_xll.SNL.Clients.Office.Excel.Functions.SPG(A287, "SP_TOPICTAG")</f>
        <v>Data Integration; Backup and Recovery; Data Protection; Cloud Infrastructure; Cloud Storage; Storage Management; Data Center Technology</v>
      </c>
      <c r="H287" s="5">
        <f>_xll.SNL.Clients.Office.Excel.Functions.SPG(A287, "SP_PCT_SHARES_OWNED_ALL_INSTITUTIONS")</f>
        <v>84.74</v>
      </c>
    </row>
    <row r="288" spans="1:8" x14ac:dyDescent="0.3">
      <c r="A288" s="10" t="s">
        <v>1314</v>
      </c>
      <c r="B288" s="11" t="str">
        <f>_xll.SNL.Clients.Office.Excel.Functions.SPG(A288, "IQ_SECTOR")</f>
        <v>Consumer Discretionary</v>
      </c>
      <c r="C288" s="11" t="str">
        <f>_xll.SNL.Clients.Office.Excel.Functions.SPG(A288, "IQ_INDUSTRY_GROUP")</f>
        <v>Consumer Durables and Apparel</v>
      </c>
      <c r="D288" s="11" t="str">
        <f>_xll.SNL.Clients.Office.Excel.Functions.SPG(A288, "IQ_INDUSTRY")</f>
        <v>Textiles, Apparel and Luxury Goods</v>
      </c>
      <c r="E288" s="11" t="str">
        <f>_xll.SNL.Clients.Office.Excel.Functions.SPG(A288, "IQ_PRIMARY_INDUSTRY")</f>
        <v>Apparel, Accessories and Luxury Goods</v>
      </c>
      <c r="F288" s="11" t="str">
        <f>_xll.SNL.Clients.Office.Excel.Functions.SPG(A288, "NAICS_CODE", "Primary")</f>
        <v>315 - Apparel Manufacturing</v>
      </c>
      <c r="G288" s="11" t="str">
        <f>_xll.SNL.Clients.Office.Excel.Functions.SPG(A288, "SP_TOPICTAG")</f>
        <v>Fast-Moving Consumer Goods; Lifestyle; Brand Marketing; Smart Clothing; Ophthalmology</v>
      </c>
      <c r="H288" s="5">
        <f>_xll.SNL.Clients.Office.Excel.Functions.SPG(A288, "SP_PCT_SHARES_OWNED_ALL_INSTITUTIONS")</f>
        <v>104.68</v>
      </c>
    </row>
    <row r="289" spans="1:8" x14ac:dyDescent="0.3">
      <c r="A289" s="10" t="s">
        <v>1315</v>
      </c>
      <c r="B289" s="11" t="str">
        <f>_xll.SNL.Clients.Office.Excel.Functions.SPG(A289, "IQ_SECTOR")</f>
        <v>Information Technology</v>
      </c>
      <c r="C289" s="11" t="str">
        <f>_xll.SNL.Clients.Office.Excel.Functions.SPG(A289, "IQ_INDUSTRY_GROUP")</f>
        <v>Software and Services</v>
      </c>
      <c r="D289" s="11" t="str">
        <f>_xll.SNL.Clients.Office.Excel.Functions.SPG(A289, "IQ_INDUSTRY")</f>
        <v>Software</v>
      </c>
      <c r="E289" s="11" t="str">
        <f>_xll.SNL.Clients.Office.Excel.Functions.SPG(A289, "IQ_PRIMARY_INDUSTRY")</f>
        <v>Systems Software</v>
      </c>
      <c r="F289" s="11" t="str">
        <f>_xll.SNL.Clients.Office.Excel.Functions.SPG(A289, "NAICS_CODE", "Primary")</f>
        <v>513210 - Software Publishers</v>
      </c>
      <c r="G289" s="11" t="str">
        <f>_xll.SNL.Clients.Office.Excel.Functions.SPG(A289, "SP_TOPICTAG")</f>
        <v>Cloud Management; Data Integration; Endpoint Security Integrity; Data Protection; Cloud Infrastructure; Cloud Security; Security Management</v>
      </c>
      <c r="H289" s="5">
        <f>_xll.SNL.Clients.Office.Excel.Functions.SPG(A289, "SP_PCT_SHARES_OWNED_ALL_INSTITUTIONS")</f>
        <v>101.51</v>
      </c>
    </row>
    <row r="290" spans="1:8" x14ac:dyDescent="0.3">
      <c r="A290" s="10" t="s">
        <v>1316</v>
      </c>
      <c r="B290" s="11" t="str">
        <f>_xll.SNL.Clients.Office.Excel.Functions.SPG(A290, "IQ_SECTOR")</f>
        <v>Information Technology</v>
      </c>
      <c r="C290" s="11" t="str">
        <f>_xll.SNL.Clients.Office.Excel.Functions.SPG(A290, "IQ_INDUSTRY_GROUP")</f>
        <v>Semiconductors and Semiconductor Equipment</v>
      </c>
      <c r="D290" s="11" t="str">
        <f>_xll.SNL.Clients.Office.Excel.Functions.SPG(A290, "IQ_INDUSTRY")</f>
        <v>Semiconductors and Semiconductor Equipment</v>
      </c>
      <c r="E290" s="11" t="str">
        <f>_xll.SNL.Clients.Office.Excel.Functions.SPG(A290, "IQ_PRIMARY_INDUSTRY")</f>
        <v>Semiconductors</v>
      </c>
      <c r="F290" s="11" t="str">
        <f>_xll.SNL.Clients.Office.Excel.Functions.SPG(A290, "NAICS_CODE", "Primary")</f>
        <v>334413 - Semiconductor and Related Device Manufacturing</v>
      </c>
      <c r="G290" s="11" t="str">
        <f>_xll.SNL.Clients.Office.Excel.Functions.SPG(A290, "SP_TOPICTAG")</f>
        <v>Encryption; Data Protection; Data Center Technology</v>
      </c>
      <c r="H290" s="5">
        <f>_xll.SNL.Clients.Office.Excel.Functions.SPG(A290, "SP_PCT_SHARES_OWNED_ALL_INSTITUTIONS")</f>
        <v>89.4</v>
      </c>
    </row>
    <row r="291" spans="1:8" x14ac:dyDescent="0.3">
      <c r="A291" s="10" t="s">
        <v>1317</v>
      </c>
      <c r="B291" s="11" t="str">
        <f>_xll.SNL.Clients.Office.Excel.Functions.SPG(A291, "IQ_SECTOR")</f>
        <v>Energy</v>
      </c>
      <c r="C291" s="11" t="str">
        <f>_xll.SNL.Clients.Office.Excel.Functions.SPG(A291, "IQ_INDUSTRY_GROUP")</f>
        <v>Energy</v>
      </c>
      <c r="D291" s="11" t="str">
        <f>_xll.SNL.Clients.Office.Excel.Functions.SPG(A291, "IQ_INDUSTRY")</f>
        <v>Oil, Gas and Consumable Fuels</v>
      </c>
      <c r="E291" s="11" t="str">
        <f>_xll.SNL.Clients.Office.Excel.Functions.SPG(A291, "IQ_PRIMARY_INDUSTRY")</f>
        <v>Oil and Gas Exploration and Production</v>
      </c>
      <c r="F291" s="11" t="str">
        <f>_xll.SNL.Clients.Office.Excel.Functions.SPG(A291, "NAICS_CODE", "Primary")</f>
        <v>211130 - Natural Gas Extraction</v>
      </c>
      <c r="G291" s="11" t="str">
        <f>_xll.SNL.Clients.Office.Excel.Functions.SPG(A291, "SP_TOPICTAG")</f>
        <v/>
      </c>
      <c r="H291" s="5">
        <f>_xll.SNL.Clients.Office.Excel.Functions.SPG(A291, "SP_PCT_SHARES_OWNED_ALL_INSTITUTIONS")</f>
        <v>96.82</v>
      </c>
    </row>
    <row r="292" spans="1:8" x14ac:dyDescent="0.3">
      <c r="A292" s="10" t="s">
        <v>1318</v>
      </c>
      <c r="B292" s="11" t="str">
        <f>_xll.SNL.Clients.Office.Excel.Functions.SPG(A292, "IQ_SECTOR")</f>
        <v>Real Estate</v>
      </c>
      <c r="C292" s="11" t="str">
        <f>_xll.SNL.Clients.Office.Excel.Functions.SPG(A292, "IQ_INDUSTRY_GROUP")</f>
        <v>Equity Real Estate Investment Trusts (REITs)</v>
      </c>
      <c r="D292" s="11" t="str">
        <f>_xll.SNL.Clients.Office.Excel.Functions.SPG(A292, "IQ_INDUSTRY")</f>
        <v>Specialized REITs</v>
      </c>
      <c r="E292" s="11" t="str">
        <f>_xll.SNL.Clients.Office.Excel.Functions.SPG(A292, "IQ_PRIMARY_INDUSTRY")</f>
        <v>Timber REITs</v>
      </c>
      <c r="F292" s="11" t="str">
        <f>_xll.SNL.Clients.Office.Excel.Functions.SPG(A292, "NAICS_CODE", "Primary")</f>
        <v>531110 - Lessors of Residential Buildings and Dwellings</v>
      </c>
      <c r="G292" s="11" t="str">
        <f>_xll.SNL.Clients.Office.Excel.Functions.SPG(A292, "SP_TOPICTAG")</f>
        <v>Biomass Energy</v>
      </c>
      <c r="H292" s="5">
        <f>_xll.SNL.Clients.Office.Excel.Functions.SPG(A292, "SP_PCT_SHARES_OWNED_ALL_INSTITUTIONS")</f>
        <v>84.79</v>
      </c>
    </row>
    <row r="293" spans="1:8" x14ac:dyDescent="0.3">
      <c r="A293" s="10" t="s">
        <v>1319</v>
      </c>
      <c r="B293" s="11" t="str">
        <f>_xll.SNL.Clients.Office.Excel.Functions.SPG(A293, "IQ_SECTOR")</f>
        <v>Industrials</v>
      </c>
      <c r="C293" s="11" t="str">
        <f>_xll.SNL.Clients.Office.Excel.Functions.SPG(A293, "IQ_INDUSTRY_GROUP")</f>
        <v>Commercial and Professional Services</v>
      </c>
      <c r="D293" s="11" t="str">
        <f>_xll.SNL.Clients.Office.Excel.Functions.SPG(A293, "IQ_INDUSTRY")</f>
        <v>Commercial Services and Supplies</v>
      </c>
      <c r="E293" s="11" t="str">
        <f>_xll.SNL.Clients.Office.Excel.Functions.SPG(A293, "IQ_PRIMARY_INDUSTRY")</f>
        <v>Diversified Support Services</v>
      </c>
      <c r="F293" s="11" t="str">
        <f>_xll.SNL.Clients.Office.Excel.Functions.SPG(A293, "NAICS_CODE", "Primary")</f>
        <v>561499 - All Other Business Support Services</v>
      </c>
      <c r="G293" s="11" t="str">
        <f>_xll.SNL.Clients.Office.Excel.Functions.SPG(A293, "SP_TOPICTAG")</f>
        <v>Data Integration; Fleet Management; Industrial Automation; Data Protection; Process Automation</v>
      </c>
      <c r="H293" s="5">
        <f>_xll.SNL.Clients.Office.Excel.Functions.SPG(A293, "SP_PCT_SHARES_OWNED_ALL_INSTITUTIONS")</f>
        <v>94.63</v>
      </c>
    </row>
    <row r="294" spans="1:8" x14ac:dyDescent="0.3">
      <c r="A294" s="10" t="s">
        <v>1320</v>
      </c>
      <c r="B294" s="11" t="str">
        <f>_xll.SNL.Clients.Office.Excel.Functions.SPG(A294, "IQ_SECTOR")</f>
        <v>Industrials</v>
      </c>
      <c r="C294" s="11" t="str">
        <f>_xll.SNL.Clients.Office.Excel.Functions.SPG(A294, "IQ_INDUSTRY_GROUP")</f>
        <v>Capital Goods</v>
      </c>
      <c r="D294" s="11" t="str">
        <f>_xll.SNL.Clients.Office.Excel.Functions.SPG(A294, "IQ_INDUSTRY")</f>
        <v>Machinery</v>
      </c>
      <c r="E294" s="11" t="str">
        <f>_xll.SNL.Clients.Office.Excel.Functions.SPG(A294, "IQ_PRIMARY_INDUSTRY")</f>
        <v>Industrial Machinery and Supplies and Components</v>
      </c>
      <c r="F294" s="11" t="str">
        <f>_xll.SNL.Clients.Office.Excel.Functions.SPG(A294, "NAICS_CODE", "Primary")</f>
        <v>332991 - Ball and Roller Bearing Manufacturing</v>
      </c>
      <c r="G294" s="11" t="str">
        <f>_xll.SNL.Clients.Office.Excel.Functions.SPG(A294, "SP_TOPICTAG")</f>
        <v>Industrial Automation; Sensors; Simulation; Process Automation</v>
      </c>
      <c r="H294" s="5">
        <f>_xll.SNL.Clients.Office.Excel.Functions.SPG(A294, "SP_PCT_SHARES_OWNED_ALL_INSTITUTIONS")</f>
        <v>92.47</v>
      </c>
    </row>
    <row r="295" spans="1:8" x14ac:dyDescent="0.3">
      <c r="A295" s="10" t="s">
        <v>1321</v>
      </c>
      <c r="B295" s="11" t="str">
        <f>_xll.SNL.Clients.Office.Excel.Functions.SPG(A295, "IQ_SECTOR")</f>
        <v>Industrials</v>
      </c>
      <c r="C295" s="11" t="str">
        <f>_xll.SNL.Clients.Office.Excel.Functions.SPG(A295, "IQ_INDUSTRY_GROUP")</f>
        <v>Capital Goods</v>
      </c>
      <c r="D295" s="11" t="str">
        <f>_xll.SNL.Clients.Office.Excel.Functions.SPG(A295, "IQ_INDUSTRY")</f>
        <v>Electrical Equipment</v>
      </c>
      <c r="E295" s="11" t="str">
        <f>_xll.SNL.Clients.Office.Excel.Functions.SPG(A295, "IQ_PRIMARY_INDUSTRY")</f>
        <v>Electrical Components and Equipment</v>
      </c>
      <c r="F295" s="11" t="str">
        <f>_xll.SNL.Clients.Office.Excel.Functions.SPG(A295, "NAICS_CODE", "Primary")</f>
        <v>335312 - Motor and Generator Manufacturing</v>
      </c>
      <c r="G295" s="11" t="str">
        <f>_xll.SNL.Clients.Office.Excel.Functions.SPG(A295, "SP_TOPICTAG")</f>
        <v>Energy Management; Energy Storage; Industrial Automation; Sensors; Process Automation; Artificial Intelligence</v>
      </c>
      <c r="H295" s="5">
        <f>_xll.SNL.Clients.Office.Excel.Functions.SPG(A295, "SP_PCT_SHARES_OWNED_ALL_INSTITUTIONS")</f>
        <v>102.44</v>
      </c>
    </row>
    <row r="296" spans="1:8" x14ac:dyDescent="0.3">
      <c r="A296" s="10" t="s">
        <v>1322</v>
      </c>
      <c r="B296" s="11" t="str">
        <f>_xll.SNL.Clients.Office.Excel.Functions.SPG(A296, "IQ_SECTOR")</f>
        <v>Financials</v>
      </c>
      <c r="C296" s="11" t="str">
        <f>_xll.SNL.Clients.Office.Excel.Functions.SPG(A296, "IQ_INDUSTRY_GROUP")</f>
        <v>Insurance</v>
      </c>
      <c r="D296" s="11" t="str">
        <f>_xll.SNL.Clients.Office.Excel.Functions.SPG(A296, "IQ_INDUSTRY")</f>
        <v>Insurance</v>
      </c>
      <c r="E296" s="11" t="str">
        <f>_xll.SNL.Clients.Office.Excel.Functions.SPG(A296, "IQ_PRIMARY_INDUSTRY")</f>
        <v>Reinsurance</v>
      </c>
      <c r="F296" s="11" t="str">
        <f>_xll.SNL.Clients.Office.Excel.Functions.SPG(A296, "NAICS_CODE", "Primary")</f>
        <v>524130 - Reinsurance Carriers</v>
      </c>
      <c r="G296" s="11" t="str">
        <f>_xll.SNL.Clients.Office.Excel.Functions.SPG(A296, "SP_TOPICTAG")</f>
        <v/>
      </c>
      <c r="H296" s="5">
        <f>_xll.SNL.Clients.Office.Excel.Functions.SPG(A296, "SP_PCT_SHARES_OWNED_ALL_INSTITUTIONS")</f>
        <v>96.36</v>
      </c>
    </row>
    <row r="297" spans="1:8" x14ac:dyDescent="0.3">
      <c r="A297" s="10" t="s">
        <v>1323</v>
      </c>
      <c r="B297" s="11" t="str">
        <f>_xll.SNL.Clients.Office.Excel.Functions.SPG(A297, "IQ_SECTOR")</f>
        <v>Materials</v>
      </c>
      <c r="C297" s="11" t="str">
        <f>_xll.SNL.Clients.Office.Excel.Functions.SPG(A297, "IQ_INDUSTRY_GROUP")</f>
        <v>Materials</v>
      </c>
      <c r="D297" s="11" t="str">
        <f>_xll.SNL.Clients.Office.Excel.Functions.SPG(A297, "IQ_INDUSTRY")</f>
        <v>Metals and Mining</v>
      </c>
      <c r="E297" s="11" t="str">
        <f>_xll.SNL.Clients.Office.Excel.Functions.SPG(A297, "IQ_PRIMARY_INDUSTRY")</f>
        <v>Steel</v>
      </c>
      <c r="F297" s="11" t="str">
        <f>_xll.SNL.Clients.Office.Excel.Functions.SPG(A297, "NAICS_CODE", "Primary")</f>
        <v>332 - Fabricated Metal Product Manufacturing</v>
      </c>
      <c r="G297" s="11" t="str">
        <f>_xll.SNL.Clients.Office.Excel.Functions.SPG(A297, "SP_TOPICTAG")</f>
        <v/>
      </c>
      <c r="H297" s="5">
        <f>_xll.SNL.Clients.Office.Excel.Functions.SPG(A297, "SP_PCT_SHARES_OWNED_ALL_INSTITUTIONS")</f>
        <v>84.26</v>
      </c>
    </row>
    <row r="298" spans="1:8" x14ac:dyDescent="0.3">
      <c r="A298" s="10" t="s">
        <v>1324</v>
      </c>
      <c r="B298" s="11" t="str">
        <f>_xll.SNL.Clients.Office.Excel.Functions.SPG(A298, "IQ_SECTOR")</f>
        <v>Financials</v>
      </c>
      <c r="C298" s="11" t="str">
        <f>_xll.SNL.Clients.Office.Excel.Functions.SPG(A298, "IQ_INDUSTRY_GROUP")</f>
        <v>Insurance</v>
      </c>
      <c r="D298" s="11" t="str">
        <f>_xll.SNL.Clients.Office.Excel.Functions.SPG(A298, "IQ_INDUSTRY")</f>
        <v>Insurance</v>
      </c>
      <c r="E298" s="11" t="str">
        <f>_xll.SNL.Clients.Office.Excel.Functions.SPG(A298, "IQ_PRIMARY_INDUSTRY")</f>
        <v>Reinsurance</v>
      </c>
      <c r="F298" s="11" t="str">
        <f>_xll.SNL.Clients.Office.Excel.Functions.SPG(A298, "NAICS_CODE", "Primary")</f>
        <v>52413 - Reinsurance Carriers</v>
      </c>
      <c r="G298" s="11" t="str">
        <f>_xll.SNL.Clients.Office.Excel.Functions.SPG(A298, "SP_TOPICTAG")</f>
        <v/>
      </c>
      <c r="H298" s="5">
        <f>_xll.SNL.Clients.Office.Excel.Functions.SPG(A298, "SP_PCT_SHARES_OWNED_ALL_INSTITUTIONS")</f>
        <v>103.15</v>
      </c>
    </row>
    <row r="299" spans="1:8" x14ac:dyDescent="0.3">
      <c r="A299" s="10" t="s">
        <v>1325</v>
      </c>
      <c r="B299" s="11" t="str">
        <f>_xll.SNL.Clients.Office.Excel.Functions.SPG(A299, "IQ_SECTOR")</f>
        <v>Health Care</v>
      </c>
      <c r="C299" s="11" t="str">
        <f>_xll.SNL.Clients.Office.Excel.Functions.SPG(A299, "IQ_INDUSTRY_GROUP")</f>
        <v>Pharmaceuticals, Biotechnology and Life Sciences</v>
      </c>
      <c r="D299" s="11" t="str">
        <f>_xll.SNL.Clients.Office.Excel.Functions.SPG(A299, "IQ_INDUSTRY")</f>
        <v>Life Sciences Tools and Services</v>
      </c>
      <c r="E299" s="11" t="str">
        <f>_xll.SNL.Clients.Office.Excel.Functions.SPG(A299, "IQ_PRIMARY_INDUSTRY")</f>
        <v>Life Sciences Tools and Services</v>
      </c>
      <c r="F299" s="11" t="str">
        <f>_xll.SNL.Clients.Office.Excel.Functions.SPG(A299, "NAICS_CODE", "Primary")</f>
        <v>54171 - Research and Development in the Physical, Engineering, and Life Sciences</v>
      </c>
      <c r="G299" s="11" t="str">
        <f>_xll.SNL.Clients.Office.Excel.Functions.SPG(A299, "SP_TOPICTAG")</f>
        <v>Health Diagnostics; Genetics; Process Automation; Immunology; Vaccines</v>
      </c>
      <c r="H299" s="5">
        <f>_xll.SNL.Clients.Office.Excel.Functions.SPG(A299, "SP_PCT_SHARES_OWNED_ALL_INSTITUTIONS")</f>
        <v>100.38</v>
      </c>
    </row>
    <row r="300" spans="1:8" x14ac:dyDescent="0.3">
      <c r="A300" s="10" t="s">
        <v>1326</v>
      </c>
      <c r="B300" s="11" t="str">
        <f>_xll.SNL.Clients.Office.Excel.Functions.SPG(A300, "IQ_SECTOR")</f>
        <v>Real Estate</v>
      </c>
      <c r="C300" s="11" t="str">
        <f>_xll.SNL.Clients.Office.Excel.Functions.SPG(A300, "IQ_INDUSTRY_GROUP")</f>
        <v>Equity Real Estate Investment Trusts (REITs)</v>
      </c>
      <c r="D300" s="11" t="str">
        <f>_xll.SNL.Clients.Office.Excel.Functions.SPG(A300, "IQ_INDUSTRY")</f>
        <v>Industrial REITs</v>
      </c>
      <c r="E300" s="11" t="str">
        <f>_xll.SNL.Clients.Office.Excel.Functions.SPG(A300, "IQ_PRIMARY_INDUSTRY")</f>
        <v>Industrial REITs</v>
      </c>
      <c r="F300" s="11" t="str">
        <f>_xll.SNL.Clients.Office.Excel.Functions.SPG(A300, "NAICS_CODE", "Primary")</f>
        <v>531110 - Lessors of Residential Buildings and Dwellings</v>
      </c>
      <c r="G300" s="11" t="str">
        <f>_xll.SNL.Clients.Office.Excel.Functions.SPG(A300, "SP_TOPICTAG")</f>
        <v/>
      </c>
      <c r="H300" s="5">
        <f>_xll.SNL.Clients.Office.Excel.Functions.SPG(A300, "SP_PCT_SHARES_OWNED_ALL_INSTITUTIONS")</f>
        <v>109.52</v>
      </c>
    </row>
    <row r="301" spans="1:8" x14ac:dyDescent="0.3">
      <c r="A301" s="10" t="s">
        <v>1327</v>
      </c>
      <c r="B301" s="11" t="str">
        <f>_xll.SNL.Clients.Office.Excel.Functions.SPG(A301, "IQ_SECTOR")</f>
        <v>Consumer Discretionary</v>
      </c>
      <c r="C301" s="11" t="str">
        <f>_xll.SNL.Clients.Office.Excel.Functions.SPG(A301, "IQ_INDUSTRY_GROUP")</f>
        <v>Consumer Discretionary Distribution and Retail</v>
      </c>
      <c r="D301" s="11" t="str">
        <f>_xll.SNL.Clients.Office.Excel.Functions.SPG(A301, "IQ_INDUSTRY")</f>
        <v>Specialty Retail</v>
      </c>
      <c r="E301" s="11" t="str">
        <f>_xll.SNL.Clients.Office.Excel.Functions.SPG(A301, "IQ_PRIMARY_INDUSTRY")</f>
        <v>Homefurnishing Retail</v>
      </c>
      <c r="F301" s="11" t="str">
        <f>_xll.SNL.Clients.Office.Excel.Functions.SPG(A301, "NAICS_CODE", "Primary")</f>
        <v>449110 - Furniture Retailers</v>
      </c>
      <c r="G301" s="11" t="str">
        <f>_xll.SNL.Clients.Office.Excel.Functions.SPG(A301, "SP_TOPICTAG")</f>
        <v>Customer Relationship Management; Brand Marketing; Content Creation</v>
      </c>
      <c r="H301" s="5">
        <f>_xll.SNL.Clients.Office.Excel.Functions.SPG(A301, "SP_PCT_SHARES_OWNED_ALL_INSTITUTIONS")</f>
        <v>91.34</v>
      </c>
    </row>
    <row r="302" spans="1:8" x14ac:dyDescent="0.3">
      <c r="A302" s="10" t="s">
        <v>1328</v>
      </c>
      <c r="B302" s="11" t="str">
        <f>_xll.SNL.Clients.Office.Excel.Functions.SPG(A302, "IQ_SECTOR")</f>
        <v>Financials</v>
      </c>
      <c r="C302" s="11" t="str">
        <f>_xll.SNL.Clients.Office.Excel.Functions.SPG(A302, "IQ_INDUSTRY_GROUP")</f>
        <v>Insurance</v>
      </c>
      <c r="D302" s="11" t="str">
        <f>_xll.SNL.Clients.Office.Excel.Functions.SPG(A302, "IQ_INDUSTRY")</f>
        <v>Insurance</v>
      </c>
      <c r="E302" s="11" t="str">
        <f>_xll.SNL.Clients.Office.Excel.Functions.SPG(A302, "IQ_PRIMARY_INDUSTRY")</f>
        <v>Property and Casualty Insurance</v>
      </c>
      <c r="F302" s="11" t="str">
        <f>_xll.SNL.Clients.Office.Excel.Functions.SPG(A302, "NAICS_CODE", "Primary")</f>
        <v>5241 - Insurance Carriers</v>
      </c>
      <c r="G302" s="11" t="str">
        <f>_xll.SNL.Clients.Office.Excel.Functions.SPG(A302, "SP_TOPICTAG")</f>
        <v>Environmental Engineering</v>
      </c>
      <c r="H302" s="5">
        <f>_xll.SNL.Clients.Office.Excel.Functions.SPG(A302, "SP_PCT_SHARES_OWNED_ALL_INSTITUTIONS")</f>
        <v>81.45</v>
      </c>
    </row>
    <row r="303" spans="1:8" x14ac:dyDescent="0.3">
      <c r="A303" s="10" t="s">
        <v>1329</v>
      </c>
      <c r="B303" s="11" t="str">
        <f>_xll.SNL.Clients.Office.Excel.Functions.SPG(A303, "IQ_SECTOR")</f>
        <v>Health Care</v>
      </c>
      <c r="C303" s="11" t="str">
        <f>_xll.SNL.Clients.Office.Excel.Functions.SPG(A303, "IQ_INDUSTRY_GROUP")</f>
        <v>Pharmaceuticals, Biotechnology and Life Sciences</v>
      </c>
      <c r="D303" s="11" t="str">
        <f>_xll.SNL.Clients.Office.Excel.Functions.SPG(A303, "IQ_INDUSTRY")</f>
        <v>Biotechnology</v>
      </c>
      <c r="E303" s="11" t="str">
        <f>_xll.SNL.Clients.Office.Excel.Functions.SPG(A303, "IQ_PRIMARY_INDUSTRY")</f>
        <v>Biotechnology</v>
      </c>
      <c r="F303" s="11" t="str">
        <f>_xll.SNL.Clients.Office.Excel.Functions.SPG(A303, "NAICS_CODE", "Primary")</f>
        <v>325414 - Biological Product (except Diagnostic) Manufacturing</v>
      </c>
      <c r="G303" s="11" t="str">
        <f>_xll.SNL.Clients.Office.Excel.Functions.SPG(A303, "SP_TOPICTAG")</f>
        <v>Genetics; Chronic Diseases; Dermatology; Hematology; Immunology; Inflammation; Oncology</v>
      </c>
      <c r="H303" s="5">
        <f>_xll.SNL.Clients.Office.Excel.Functions.SPG(A303, "SP_PCT_SHARES_OWNED_ALL_INSTITUTIONS")</f>
        <v>53.3</v>
      </c>
    </row>
    <row r="304" spans="1:8" x14ac:dyDescent="0.3">
      <c r="A304" s="10" t="s">
        <v>1330</v>
      </c>
      <c r="B304" s="11" t="str">
        <f>_xll.SNL.Clients.Office.Excel.Functions.SPG(A304, "IQ_SECTOR")</f>
        <v>Materials</v>
      </c>
      <c r="C304" s="11" t="str">
        <f>_xll.SNL.Clients.Office.Excel.Functions.SPG(A304, "IQ_INDUSTRY_GROUP")</f>
        <v>Materials</v>
      </c>
      <c r="D304" s="11" t="str">
        <f>_xll.SNL.Clients.Office.Excel.Functions.SPG(A304, "IQ_INDUSTRY")</f>
        <v>Metals and Mining</v>
      </c>
      <c r="E304" s="11" t="str">
        <f>_xll.SNL.Clients.Office.Excel.Functions.SPG(A304, "IQ_PRIMARY_INDUSTRY")</f>
        <v>Gold</v>
      </c>
      <c r="F304" s="11" t="str">
        <f>_xll.SNL.Clients.Office.Excel.Functions.SPG(A304, "NAICS_CODE", "Primary")</f>
        <v>212220 - Gold Ore and Silver Ore Mining</v>
      </c>
      <c r="G304" s="11" t="str">
        <f>_xll.SNL.Clients.Office.Excel.Functions.SPG(A304, "SP_TOPICTAG")</f>
        <v/>
      </c>
      <c r="H304" s="5">
        <f>_xll.SNL.Clients.Office.Excel.Functions.SPG(A304, "SP_PCT_SHARES_OWNED_ALL_INSTITUTIONS")</f>
        <v>86.32</v>
      </c>
    </row>
    <row r="305" spans="1:8" x14ac:dyDescent="0.3">
      <c r="A305" s="10" t="s">
        <v>1331</v>
      </c>
      <c r="B305" s="11" t="str">
        <f>_xll.SNL.Clients.Office.Excel.Functions.SPG(A305, "IQ_SECTOR")</f>
        <v>Materials</v>
      </c>
      <c r="C305" s="11" t="str">
        <f>_xll.SNL.Clients.Office.Excel.Functions.SPG(A305, "IQ_INDUSTRY_GROUP")</f>
        <v>Materials</v>
      </c>
      <c r="D305" s="11" t="str">
        <f>_xll.SNL.Clients.Office.Excel.Functions.SPG(A305, "IQ_INDUSTRY")</f>
        <v>Chemicals</v>
      </c>
      <c r="E305" s="11" t="str">
        <f>_xll.SNL.Clients.Office.Excel.Functions.SPG(A305, "IQ_PRIMARY_INDUSTRY")</f>
        <v>Specialty Chemicals</v>
      </c>
      <c r="F305" s="11" t="str">
        <f>_xll.SNL.Clients.Office.Excel.Functions.SPG(A305, "NAICS_CODE", "Primary")</f>
        <v>325 - Chemical Manufacturing</v>
      </c>
      <c r="G305" s="11" t="str">
        <f>_xll.SNL.Clients.Office.Excel.Functions.SPG(A305, "SP_TOPICTAG")</f>
        <v>Environmental Engineering</v>
      </c>
      <c r="H305" s="5">
        <f>_xll.SNL.Clients.Office.Excel.Functions.SPG(A305, "SP_PCT_SHARES_OWNED_ALL_INSTITUTIONS")</f>
        <v>82.71</v>
      </c>
    </row>
    <row r="306" spans="1:8" x14ac:dyDescent="0.3">
      <c r="A306" s="10" t="s">
        <v>1332</v>
      </c>
      <c r="B306" s="11" t="str">
        <f>_xll.SNL.Clients.Office.Excel.Functions.SPG(A306, "IQ_SECTOR")</f>
        <v>Financials</v>
      </c>
      <c r="C306" s="11" t="str">
        <f>_xll.SNL.Clients.Office.Excel.Functions.SPG(A306, "IQ_INDUSTRY_GROUP")</f>
        <v>Insurance</v>
      </c>
      <c r="D306" s="11" t="str">
        <f>_xll.SNL.Clients.Office.Excel.Functions.SPG(A306, "IQ_INDUSTRY")</f>
        <v>Insurance</v>
      </c>
      <c r="E306" s="11" t="str">
        <f>_xll.SNL.Clients.Office.Excel.Functions.SPG(A306, "IQ_PRIMARY_INDUSTRY")</f>
        <v>Insurance Brokers</v>
      </c>
      <c r="F306" s="11" t="str">
        <f>_xll.SNL.Clients.Office.Excel.Functions.SPG(A306, "NAICS_CODE", "Primary")</f>
        <v>524210 - Insurance Agencies and Brokerages</v>
      </c>
      <c r="G306" s="11" t="str">
        <f>_xll.SNL.Clients.Office.Excel.Functions.SPG(A306, "SP_TOPICTAG")</f>
        <v>Employee Benefits</v>
      </c>
      <c r="H306" s="5">
        <f>_xll.SNL.Clients.Office.Excel.Functions.SPG(A306, "SP_PCT_SHARES_OWNED_ALL_INSTITUTIONS")</f>
        <v>81.67</v>
      </c>
    </row>
    <row r="307" spans="1:8" x14ac:dyDescent="0.3">
      <c r="A307" s="10" t="s">
        <v>1333</v>
      </c>
      <c r="B307" s="11" t="str">
        <f>_xll.SNL.Clients.Office.Excel.Functions.SPG(A307, "IQ_SECTOR")</f>
        <v>Industrials</v>
      </c>
      <c r="C307" s="11" t="str">
        <f>_xll.SNL.Clients.Office.Excel.Functions.SPG(A307, "IQ_INDUSTRY_GROUP")</f>
        <v>Transportation</v>
      </c>
      <c r="D307" s="11" t="str">
        <f>_xll.SNL.Clients.Office.Excel.Functions.SPG(A307, "IQ_INDUSTRY")</f>
        <v>Ground Transportation</v>
      </c>
      <c r="E307" s="11" t="str">
        <f>_xll.SNL.Clients.Office.Excel.Functions.SPG(A307, "IQ_PRIMARY_INDUSTRY")</f>
        <v>Cargo Ground Transportation</v>
      </c>
      <c r="F307" s="11" t="str">
        <f>_xll.SNL.Clients.Office.Excel.Functions.SPG(A307, "NAICS_CODE", "Primary")</f>
        <v>5321 - Automotive Equipment Rental and Leasing</v>
      </c>
      <c r="G307" s="11" t="str">
        <f>_xll.SNL.Clients.Office.Excel.Functions.SPG(A307, "SP_TOPICTAG")</f>
        <v>Fleet Management; Freight Service; Industrial Automation; Last Mile Transportation</v>
      </c>
      <c r="H307" s="5">
        <f>_xll.SNL.Clients.Office.Excel.Functions.SPG(A307, "SP_PCT_SHARES_OWNED_ALL_INSTITUTIONS")</f>
        <v>89.13</v>
      </c>
    </row>
    <row r="308" spans="1:8" x14ac:dyDescent="0.3">
      <c r="A308" s="10" t="s">
        <v>1334</v>
      </c>
      <c r="B308" s="11" t="str">
        <f>_xll.SNL.Clients.Office.Excel.Functions.SPG(A308, "IQ_SECTOR")</f>
        <v>Real Estate</v>
      </c>
      <c r="C308" s="11" t="str">
        <f>_xll.SNL.Clients.Office.Excel.Functions.SPG(A308, "IQ_INDUSTRY_GROUP")</f>
        <v>Equity Real Estate Investment Trusts (REITs)</v>
      </c>
      <c r="D308" s="11" t="str">
        <f>_xll.SNL.Clients.Office.Excel.Functions.SPG(A308, "IQ_INDUSTRY")</f>
        <v>Health Care REITs</v>
      </c>
      <c r="E308" s="11" t="str">
        <f>_xll.SNL.Clients.Office.Excel.Functions.SPG(A308, "IQ_PRIMARY_INDUSTRY")</f>
        <v>Health Care REITs</v>
      </c>
      <c r="F308" s="11" t="str">
        <f>_xll.SNL.Clients.Office.Excel.Functions.SPG(A308, "NAICS_CODE", "Primary")</f>
        <v>531110 - Lessors of Residential Buildings and Dwellings</v>
      </c>
      <c r="G308" s="11" t="str">
        <f>_xll.SNL.Clients.Office.Excel.Functions.SPG(A308, "SP_TOPICTAG")</f>
        <v/>
      </c>
      <c r="H308" s="5">
        <f>_xll.SNL.Clients.Office.Excel.Functions.SPG(A308, "SP_PCT_SHARES_OWNED_ALL_INSTITUTIONS")</f>
        <v>96.23</v>
      </c>
    </row>
    <row r="309" spans="1:8" x14ac:dyDescent="0.3">
      <c r="A309" s="10" t="s">
        <v>1335</v>
      </c>
      <c r="B309" s="11" t="str">
        <f>_xll.SNL.Clients.Office.Excel.Functions.SPG(A309, "IQ_SECTOR")</f>
        <v>Industrials</v>
      </c>
      <c r="C309" s="11" t="str">
        <f>_xll.SNL.Clients.Office.Excel.Functions.SPG(A309, "IQ_INDUSTRY_GROUP")</f>
        <v>Transportation</v>
      </c>
      <c r="D309" s="11" t="str">
        <f>_xll.SNL.Clients.Office.Excel.Functions.SPG(A309, "IQ_INDUSTRY")</f>
        <v>Ground Transportation</v>
      </c>
      <c r="E309" s="11" t="str">
        <f>_xll.SNL.Clients.Office.Excel.Functions.SPG(A309, "IQ_PRIMARY_INDUSTRY")</f>
        <v>Cargo Ground Transportation</v>
      </c>
      <c r="F309" s="11" t="str">
        <f>_xll.SNL.Clients.Office.Excel.Functions.SPG(A309, "NAICS_CODE", "Primary")</f>
        <v>484122 - General Freight Trucking, Long-Distance, Less Than Truckload</v>
      </c>
      <c r="G309" s="11" t="str">
        <f>_xll.SNL.Clients.Office.Excel.Functions.SPG(A309, "SP_TOPICTAG")</f>
        <v>Fleet Management; Freight Service</v>
      </c>
      <c r="H309" s="5">
        <f>_xll.SNL.Clients.Office.Excel.Functions.SPG(A309, "SP_PCT_SHARES_OWNED_ALL_INSTITUTIONS")</f>
        <v>114.62</v>
      </c>
    </row>
    <row r="310" spans="1:8" x14ac:dyDescent="0.3">
      <c r="A310" s="10" t="s">
        <v>1336</v>
      </c>
      <c r="B310" s="11" t="str">
        <f>_xll.SNL.Clients.Office.Excel.Functions.SPG(A310, "IQ_SECTOR")</f>
        <v>Health Care</v>
      </c>
      <c r="C310" s="11" t="str">
        <f>_xll.SNL.Clients.Office.Excel.Functions.SPG(A310, "IQ_INDUSTRY_GROUP")</f>
        <v>Pharmaceuticals, Biotechnology and Life Sciences</v>
      </c>
      <c r="D310" s="11" t="str">
        <f>_xll.SNL.Clients.Office.Excel.Functions.SPG(A310, "IQ_INDUSTRY")</f>
        <v>Biotechnology</v>
      </c>
      <c r="E310" s="11" t="str">
        <f>_xll.SNL.Clients.Office.Excel.Functions.SPG(A310, "IQ_PRIMARY_INDUSTRY")</f>
        <v>Biotechnology</v>
      </c>
      <c r="F310" s="11" t="str">
        <f>_xll.SNL.Clients.Office.Excel.Functions.SPG(A310, "NAICS_CODE", "Primary")</f>
        <v>325414 - Biological Product (except Diagnostic) Manufacturing</v>
      </c>
      <c r="G310" s="11" t="str">
        <f>_xll.SNL.Clients.Office.Excel.Functions.SPG(A310, "SP_TOPICTAG")</f>
        <v>Genetics; Central Nervous System; Genetic Disorder; Inflammation; Neurology</v>
      </c>
      <c r="H310" s="5">
        <f>_xll.SNL.Clients.Office.Excel.Functions.SPG(A310, "SP_PCT_SHARES_OWNED_ALL_INSTITUTIONS")</f>
        <v>91.39</v>
      </c>
    </row>
    <row r="311" spans="1:8" x14ac:dyDescent="0.3">
      <c r="A311" s="10" t="s">
        <v>1337</v>
      </c>
      <c r="B311" s="11" t="str">
        <f>_xll.SNL.Clients.Office.Excel.Functions.SPG(A311, "IQ_SECTOR")</f>
        <v>Industrials</v>
      </c>
      <c r="C311" s="11" t="str">
        <f>_xll.SNL.Clients.Office.Excel.Functions.SPG(A311, "IQ_INDUSTRY_GROUP")</f>
        <v>Commercial and Professional Services</v>
      </c>
      <c r="D311" s="11" t="str">
        <f>_xll.SNL.Clients.Office.Excel.Functions.SPG(A311, "IQ_INDUSTRY")</f>
        <v>Professional Services</v>
      </c>
      <c r="E311" s="11" t="str">
        <f>_xll.SNL.Clients.Office.Excel.Functions.SPG(A311, "IQ_PRIMARY_INDUSTRY")</f>
        <v>Research and Consulting Services</v>
      </c>
      <c r="F311" s="11" t="str">
        <f>_xll.SNL.Clients.Office.Excel.Functions.SPG(A311, "NAICS_CODE", "Primary")</f>
        <v>541 - Professional, Scientific, and Technical Services</v>
      </c>
      <c r="G311" s="11" t="str">
        <f>_xll.SNL.Clients.Office.Excel.Functions.SPG(A311, "SP_TOPICTAG")</f>
        <v>Software Development; Cloud Management; Data Integration; Cloud Infrastructure; Cloud Storage; Artificial Intelligence</v>
      </c>
      <c r="H311" s="5">
        <f>_xll.SNL.Clients.Office.Excel.Functions.SPG(A311, "SP_PCT_SHARES_OWNED_ALL_INSTITUTIONS")</f>
        <v>76.680000000000007</v>
      </c>
    </row>
    <row r="312" spans="1:8" x14ac:dyDescent="0.3">
      <c r="A312" s="10" t="s">
        <v>1338</v>
      </c>
      <c r="B312" s="11" t="str">
        <f>_xll.SNL.Clients.Office.Excel.Functions.SPG(A312, "IQ_SECTOR")</f>
        <v>Financials</v>
      </c>
      <c r="C312" s="11" t="str">
        <f>_xll.SNL.Clients.Office.Excel.Functions.SPG(A312, "IQ_INDUSTRY_GROUP")</f>
        <v>Financial Services</v>
      </c>
      <c r="D312" s="11" t="str">
        <f>_xll.SNL.Clients.Office.Excel.Functions.SPG(A312, "IQ_INDUSTRY")</f>
        <v>Capital Markets</v>
      </c>
      <c r="E312" s="11" t="str">
        <f>_xll.SNL.Clients.Office.Excel.Functions.SPG(A312, "IQ_PRIMARY_INDUSTRY")</f>
        <v>Asset Management and Custody Banks</v>
      </c>
      <c r="F312" s="11" t="str">
        <f>_xll.SNL.Clients.Office.Excel.Functions.SPG(A312, "NAICS_CODE", "Primary")</f>
        <v>525910 - Open-End Investment Funds</v>
      </c>
      <c r="G312" s="11" t="str">
        <f>_xll.SNL.Clients.Office.Excel.Functions.SPG(A312, "SP_TOPICTAG")</f>
        <v/>
      </c>
      <c r="H312" s="5">
        <f>_xll.SNL.Clients.Office.Excel.Functions.SPG(A312, "SP_PCT_SHARES_OWNED_ALL_INSTITUTIONS")</f>
        <v>74.11</v>
      </c>
    </row>
    <row r="313" spans="1:8" x14ac:dyDescent="0.3">
      <c r="A313" s="10" t="s">
        <v>1339</v>
      </c>
      <c r="B313" s="11" t="str">
        <f>_xll.SNL.Clients.Office.Excel.Functions.SPG(A313, "IQ_SECTOR")</f>
        <v>Financials</v>
      </c>
      <c r="C313" s="11" t="str">
        <f>_xll.SNL.Clients.Office.Excel.Functions.SPG(A313, "IQ_INDUSTRY_GROUP")</f>
        <v>Insurance</v>
      </c>
      <c r="D313" s="11" t="str">
        <f>_xll.SNL.Clients.Office.Excel.Functions.SPG(A313, "IQ_INDUSTRY")</f>
        <v>Insurance</v>
      </c>
      <c r="E313" s="11" t="str">
        <f>_xll.SNL.Clients.Office.Excel.Functions.SPG(A313, "IQ_PRIMARY_INDUSTRY")</f>
        <v>Property and Casualty Insurance</v>
      </c>
      <c r="F313" s="11" t="str">
        <f>_xll.SNL.Clients.Office.Excel.Functions.SPG(A313, "NAICS_CODE", "Primary")</f>
        <v>524126 - Direct Property and Casualty Insurance Carriers</v>
      </c>
      <c r="G313" s="11" t="str">
        <f>_xll.SNL.Clients.Office.Excel.Functions.SPG(A313, "SP_TOPICTAG")</f>
        <v/>
      </c>
      <c r="H313" s="5">
        <f>_xll.SNL.Clients.Office.Excel.Functions.SPG(A313, "SP_PCT_SHARES_OWNED_ALL_INSTITUTIONS")</f>
        <v>84.92</v>
      </c>
    </row>
    <row r="314" spans="1:8" x14ac:dyDescent="0.3">
      <c r="A314" s="10" t="s">
        <v>1340</v>
      </c>
      <c r="B314" s="11" t="str">
        <f>_xll.SNL.Clients.Office.Excel.Functions.SPG(A314, "IQ_SECTOR")</f>
        <v>Industrials</v>
      </c>
      <c r="C314" s="11" t="str">
        <f>_xll.SNL.Clients.Office.Excel.Functions.SPG(A314, "IQ_INDUSTRY_GROUP")</f>
        <v>Capital Goods</v>
      </c>
      <c r="D314" s="11" t="str">
        <f>_xll.SNL.Clients.Office.Excel.Functions.SPG(A314, "IQ_INDUSTRY")</f>
        <v>Electrical Equipment</v>
      </c>
      <c r="E314" s="11" t="str">
        <f>_xll.SNL.Clients.Office.Excel.Functions.SPG(A314, "IQ_PRIMARY_INDUSTRY")</f>
        <v>Electrical Components and Equipment</v>
      </c>
      <c r="F314" s="11" t="str">
        <f>_xll.SNL.Clients.Office.Excel.Functions.SPG(A314, "NAICS_CODE", "Primary")</f>
        <v>335999 - All Other Miscellaneous Electrical Equipment and Component Manufacturing</v>
      </c>
      <c r="G314" s="11" t="str">
        <f>_xll.SNL.Clients.Office.Excel.Functions.SPG(A314, "SP_TOPICTAG")</f>
        <v>Energy Management; Industrial Automation; Sensors; Electric Vehicle; Battery Energy Storage System (BESS)</v>
      </c>
      <c r="H314" s="5">
        <f>_xll.SNL.Clients.Office.Excel.Functions.SPG(A314, "SP_PCT_SHARES_OWNED_ALL_INSTITUTIONS")</f>
        <v>106.37</v>
      </c>
    </row>
    <row r="315" spans="1:8" x14ac:dyDescent="0.3">
      <c r="A315" s="10" t="s">
        <v>1341</v>
      </c>
      <c r="B315" s="11" t="str">
        <f>_xll.SNL.Clients.Office.Excel.Functions.SPG(A315, "IQ_SECTOR")</f>
        <v>Consumer Discretionary</v>
      </c>
      <c r="C315" s="11" t="str">
        <f>_xll.SNL.Clients.Office.Excel.Functions.SPG(A315, "IQ_INDUSTRY_GROUP")</f>
        <v>Consumer Services</v>
      </c>
      <c r="D315" s="11" t="str">
        <f>_xll.SNL.Clients.Office.Excel.Functions.SPG(A315, "IQ_INDUSTRY")</f>
        <v>Diversified Consumer Services</v>
      </c>
      <c r="E315" s="11" t="str">
        <f>_xll.SNL.Clients.Office.Excel.Functions.SPG(A315, "IQ_PRIMARY_INDUSTRY")</f>
        <v>Specialized Consumer Services</v>
      </c>
      <c r="F315" s="11" t="str">
        <f>_xll.SNL.Clients.Office.Excel.Functions.SPG(A315, "NAICS_CODE", "Primary")</f>
        <v>812210 - Funeral Homes and Funeral Services</v>
      </c>
      <c r="G315" s="11" t="str">
        <f>_xll.SNL.Clients.Office.Excel.Functions.SPG(A315, "SP_TOPICTAG")</f>
        <v/>
      </c>
      <c r="H315" s="5">
        <f>_xll.SNL.Clients.Office.Excel.Functions.SPG(A315, "SP_PCT_SHARES_OWNED_ALL_INSTITUTIONS")</f>
        <v>83.78</v>
      </c>
    </row>
    <row r="316" spans="1:8" x14ac:dyDescent="0.3">
      <c r="A316" s="10" t="s">
        <v>1342</v>
      </c>
      <c r="B316" s="11" t="str">
        <f>_xll.SNL.Clients.Office.Excel.Functions.SPG(A316, "IQ_SECTOR")</f>
        <v>Financials</v>
      </c>
      <c r="C316" s="11" t="str">
        <f>_xll.SNL.Clients.Office.Excel.Functions.SPG(A316, "IQ_INDUSTRY_GROUP")</f>
        <v>Financial Services</v>
      </c>
      <c r="D316" s="11" t="str">
        <f>_xll.SNL.Clients.Office.Excel.Functions.SPG(A316, "IQ_INDUSTRY")</f>
        <v>Financial Services</v>
      </c>
      <c r="E316" s="11" t="str">
        <f>_xll.SNL.Clients.Office.Excel.Functions.SPG(A316, "IQ_PRIMARY_INDUSTRY")</f>
        <v>Transaction and Payment Processing Services</v>
      </c>
      <c r="F316" s="11" t="str">
        <f>_xll.SNL.Clients.Office.Excel.Functions.SPG(A316, "NAICS_CODE", "Primary")</f>
        <v>522320 - Financial Transactions Processing, Reserve, and Clearinghouse Activities</v>
      </c>
      <c r="G316" s="11" t="str">
        <f>_xll.SNL.Clients.Office.Excel.Functions.SPG(A316, "SP_TOPICTAG")</f>
        <v>Software Development; Fintech; Authentication; Data Protection; Cloud Security; Payment Facilitator Enablers; Online Payments</v>
      </c>
      <c r="H316" s="5">
        <f>_xll.SNL.Clients.Office.Excel.Functions.SPG(A316, "SP_PCT_SHARES_OWNED_ALL_INSTITUTIONS")</f>
        <v>94.12</v>
      </c>
    </row>
    <row r="317" spans="1:8" x14ac:dyDescent="0.3">
      <c r="A317" s="10" t="s">
        <v>1343</v>
      </c>
      <c r="B317" s="11" t="str">
        <f>_xll.SNL.Clients.Office.Excel.Functions.SPG(A317, "IQ_SECTOR")</f>
        <v>Materials</v>
      </c>
      <c r="C317" s="11" t="str">
        <f>_xll.SNL.Clients.Office.Excel.Functions.SPG(A317, "IQ_INDUSTRY_GROUP")</f>
        <v>Materials</v>
      </c>
      <c r="D317" s="11" t="str">
        <f>_xll.SNL.Clients.Office.Excel.Functions.SPG(A317, "IQ_INDUSTRY")</f>
        <v>Containers and Packaging</v>
      </c>
      <c r="E317" s="11" t="str">
        <f>_xll.SNL.Clients.Office.Excel.Functions.SPG(A317, "IQ_PRIMARY_INDUSTRY")</f>
        <v>Metal, Glass and Plastic Containers</v>
      </c>
      <c r="F317" s="11" t="str">
        <f>_xll.SNL.Clients.Office.Excel.Functions.SPG(A317, "NAICS_CODE", "Primary")</f>
        <v>332431 - Metal Can Manufacturing</v>
      </c>
      <c r="G317" s="11" t="str">
        <f>_xll.SNL.Clients.Office.Excel.Functions.SPG(A317, "SP_TOPICTAG")</f>
        <v>Packaging Services</v>
      </c>
      <c r="H317" s="5">
        <f>_xll.SNL.Clients.Office.Excel.Functions.SPG(A317, "SP_PCT_SHARES_OWNED_ALL_INSTITUTIONS")</f>
        <v>73.209999999999994</v>
      </c>
    </row>
    <row r="318" spans="1:8" x14ac:dyDescent="0.3">
      <c r="A318" s="10" t="s">
        <v>1344</v>
      </c>
      <c r="B318" s="11" t="str">
        <f>_xll.SNL.Clients.Office.Excel.Functions.SPG(A318, "IQ_SECTOR")</f>
        <v>Information Technology</v>
      </c>
      <c r="C318" s="11" t="str">
        <f>_xll.SNL.Clients.Office.Excel.Functions.SPG(A318, "IQ_INDUSTRY_GROUP")</f>
        <v>Semiconductors and Semiconductor Equipment</v>
      </c>
      <c r="D318" s="11" t="str">
        <f>_xll.SNL.Clients.Office.Excel.Functions.SPG(A318, "IQ_INDUSTRY")</f>
        <v>Semiconductors and Semiconductor Equipment</v>
      </c>
      <c r="E318" s="11" t="str">
        <f>_xll.SNL.Clients.Office.Excel.Functions.SPG(A318, "IQ_PRIMARY_INDUSTRY")</f>
        <v>Semiconductors</v>
      </c>
      <c r="F318" s="11" t="str">
        <f>_xll.SNL.Clients.Office.Excel.Functions.SPG(A318, "NAICS_CODE", "Primary")</f>
        <v>334413 - Semiconductor and Related Device Manufacturing</v>
      </c>
      <c r="G318" s="11" t="str">
        <f>_xll.SNL.Clients.Office.Excel.Functions.SPG(A318, "SP_TOPICTAG")</f>
        <v>Industrial Automation; Sensors; Smart Building; Smart Cities; Wearables; Data Protection; Smart Energy</v>
      </c>
      <c r="H318" s="5">
        <f>_xll.SNL.Clients.Office.Excel.Functions.SPG(A318, "SP_PCT_SHARES_OWNED_ALL_INSTITUTIONS")</f>
        <v>102.11</v>
      </c>
    </row>
    <row r="319" spans="1:8" x14ac:dyDescent="0.3">
      <c r="A319" s="10" t="s">
        <v>1345</v>
      </c>
      <c r="B319" s="11" t="str">
        <f>_xll.SNL.Clients.Office.Excel.Functions.SPG(A319, "IQ_SECTOR")</f>
        <v>Industrials</v>
      </c>
      <c r="C319" s="11" t="str">
        <f>_xll.SNL.Clients.Office.Excel.Functions.SPG(A319, "IQ_INDUSTRY_GROUP")</f>
        <v>Capital Goods</v>
      </c>
      <c r="D319" s="11" t="str">
        <f>_xll.SNL.Clients.Office.Excel.Functions.SPG(A319, "IQ_INDUSTRY")</f>
        <v>Building Products</v>
      </c>
      <c r="E319" s="11" t="str">
        <f>_xll.SNL.Clients.Office.Excel.Functions.SPG(A319, "IQ_PRIMARY_INDUSTRY")</f>
        <v>Building Products</v>
      </c>
      <c r="F319" s="11" t="str">
        <f>_xll.SNL.Clients.Office.Excel.Functions.SPG(A319, "NAICS_CODE", "Primary")</f>
        <v>332 - Fabricated Metal Product Manufacturing</v>
      </c>
      <c r="G319" s="11" t="str">
        <f>_xll.SNL.Clients.Office.Excel.Functions.SPG(A319, "SP_TOPICTAG")</f>
        <v>Process Automation; 3D Printing</v>
      </c>
      <c r="H319" s="5">
        <f>_xll.SNL.Clients.Office.Excel.Functions.SPG(A319, "SP_PCT_SHARES_OWNED_ALL_INSTITUTIONS")</f>
        <v>98.59</v>
      </c>
    </row>
    <row r="320" spans="1:8" x14ac:dyDescent="0.3">
      <c r="A320" s="10" t="s">
        <v>1346</v>
      </c>
      <c r="B320" s="11" t="str">
        <f>_xll.SNL.Clients.Office.Excel.Functions.SPG(A320, "IQ_SECTOR")</f>
        <v>Consumer Discretionary</v>
      </c>
      <c r="C320" s="11" t="str">
        <f>_xll.SNL.Clients.Office.Excel.Functions.SPG(A320, "IQ_INDUSTRY_GROUP")</f>
        <v>Consumer Durables and Apparel</v>
      </c>
      <c r="D320" s="11" t="str">
        <f>_xll.SNL.Clients.Office.Excel.Functions.SPG(A320, "IQ_INDUSTRY")</f>
        <v>Textiles, Apparel and Luxury Goods</v>
      </c>
      <c r="E320" s="11" t="str">
        <f>_xll.SNL.Clients.Office.Excel.Functions.SPG(A320, "IQ_PRIMARY_INDUSTRY")</f>
        <v>Footwear</v>
      </c>
      <c r="F320" s="11" t="str">
        <f>_xll.SNL.Clients.Office.Excel.Functions.SPG(A320, "NAICS_CODE", "Primary")</f>
        <v>31621 - Footwear Manufacturing</v>
      </c>
      <c r="G320" s="11" t="str">
        <f>_xll.SNL.Clients.Office.Excel.Functions.SPG(A320, "SP_TOPICTAG")</f>
        <v>Lifestyle; Brand Marketing</v>
      </c>
      <c r="H320" s="5">
        <f>_xll.SNL.Clients.Office.Excel.Functions.SPG(A320, "SP_PCT_SHARES_OWNED_ALL_INSTITUTIONS")</f>
        <v>79.8</v>
      </c>
    </row>
    <row r="321" spans="1:8" x14ac:dyDescent="0.3">
      <c r="A321" s="10" t="s">
        <v>1347</v>
      </c>
      <c r="B321" s="11" t="str">
        <f>_xll.SNL.Clients.Office.Excel.Functions.SPG(A321, "IQ_SECTOR")</f>
        <v>Financials</v>
      </c>
      <c r="C321" s="11" t="str">
        <f>_xll.SNL.Clients.Office.Excel.Functions.SPG(A321, "IQ_INDUSTRY_GROUP")</f>
        <v>Financial Services</v>
      </c>
      <c r="D321" s="11" t="str">
        <f>_xll.SNL.Clients.Office.Excel.Functions.SPG(A321, "IQ_INDUSTRY")</f>
        <v>Consumer Finance</v>
      </c>
      <c r="E321" s="11" t="str">
        <f>_xll.SNL.Clients.Office.Excel.Functions.SPG(A321, "IQ_PRIMARY_INDUSTRY")</f>
        <v>Consumer Finance</v>
      </c>
      <c r="F321" s="11" t="str">
        <f>_xll.SNL.Clients.Office.Excel.Functions.SPG(A321, "NAICS_CODE", "Primary")</f>
        <v>5222 - Nondepository Credit Intermediation</v>
      </c>
      <c r="G321" s="11" t="str">
        <f>_xll.SNL.Clients.Office.Excel.Functions.SPG(A321, "SP_TOPICTAG")</f>
        <v>Consumer Lending</v>
      </c>
      <c r="H321" s="5">
        <f>_xll.SNL.Clients.Office.Excel.Functions.SPG(A321, "SP_PCT_SHARES_OWNED_ALL_INSTITUTIONS")</f>
        <v>90.46</v>
      </c>
    </row>
    <row r="322" spans="1:8" x14ac:dyDescent="0.3">
      <c r="A322" s="10" t="s">
        <v>1348</v>
      </c>
      <c r="B322" s="11" t="str">
        <f>_xll.SNL.Clients.Office.Excel.Functions.SPG(A322, "IQ_SECTOR")</f>
        <v>Materials</v>
      </c>
      <c r="C322" s="11" t="str">
        <f>_xll.SNL.Clients.Office.Excel.Functions.SPG(A322, "IQ_INDUSTRY_GROUP")</f>
        <v>Materials</v>
      </c>
      <c r="D322" s="11" t="str">
        <f>_xll.SNL.Clients.Office.Excel.Functions.SPG(A322, "IQ_INDUSTRY")</f>
        <v>Containers and Packaging</v>
      </c>
      <c r="E322" s="11" t="str">
        <f>_xll.SNL.Clients.Office.Excel.Functions.SPG(A322, "IQ_PRIMARY_INDUSTRY")</f>
        <v>Paper and Plastic Packaging Products and Materials</v>
      </c>
      <c r="F322" s="11" t="str">
        <f>_xll.SNL.Clients.Office.Excel.Functions.SPG(A322, "NAICS_CODE", "Primary")</f>
        <v>32221 - Paperboard Container Manufacturing</v>
      </c>
      <c r="G322" s="11" t="str">
        <f>_xll.SNL.Clients.Office.Excel.Functions.SPG(A322, "SP_TOPICTAG")</f>
        <v>Green Consumer Goods; Packaging Services; Biomass Energy</v>
      </c>
      <c r="H322" s="5">
        <f>_xll.SNL.Clients.Office.Excel.Functions.SPG(A322, "SP_PCT_SHARES_OWNED_ALL_INSTITUTIONS")</f>
        <v>80.099999999999994</v>
      </c>
    </row>
    <row r="323" spans="1:8" x14ac:dyDescent="0.3">
      <c r="A323" s="10" t="s">
        <v>1349</v>
      </c>
      <c r="B323" s="11" t="str">
        <f>_xll.SNL.Clients.Office.Excel.Functions.SPG(A323, "IQ_SECTOR")</f>
        <v>Health Care</v>
      </c>
      <c r="C323" s="11" t="str">
        <f>_xll.SNL.Clients.Office.Excel.Functions.SPG(A323, "IQ_INDUSTRY_GROUP")</f>
        <v>Pharmaceuticals, Biotechnology and Life Sciences</v>
      </c>
      <c r="D323" s="11" t="str">
        <f>_xll.SNL.Clients.Office.Excel.Functions.SPG(A323, "IQ_INDUSTRY")</f>
        <v>Life Sciences Tools and Services</v>
      </c>
      <c r="E323" s="11" t="str">
        <f>_xll.SNL.Clients.Office.Excel.Functions.SPG(A323, "IQ_PRIMARY_INDUSTRY")</f>
        <v>Life Sciences Tools and Services</v>
      </c>
      <c r="F323" s="11" t="str">
        <f>_xll.SNL.Clients.Office.Excel.Functions.SPG(A323, "NAICS_CODE", "Primary")</f>
        <v>541715 - Research and Development in the Physical, Engineering, and Life Sciences (except Nanotechnology and Biotechnology)</v>
      </c>
      <c r="G323" s="11" t="str">
        <f>_xll.SNL.Clients.Office.Excel.Functions.SPG(A323, "SP_TOPICTAG")</f>
        <v>Farming; Health Diagnostics; Livestock; Conventional Nuclear; Alternative Medicine; Oncology</v>
      </c>
      <c r="H323" s="5">
        <f>_xll.SNL.Clients.Office.Excel.Functions.SPG(A323, "SP_PCT_SHARES_OWNED_ALL_INSTITUTIONS")</f>
        <v>43.76</v>
      </c>
    </row>
    <row r="324" spans="1:8" x14ac:dyDescent="0.3">
      <c r="A324" s="10" t="s">
        <v>1350</v>
      </c>
      <c r="B324" s="11" t="str">
        <f>_xll.SNL.Clients.Office.Excel.Functions.SPG(A324, "IQ_SECTOR")</f>
        <v>Financials</v>
      </c>
      <c r="C324" s="11" t="str">
        <f>_xll.SNL.Clients.Office.Excel.Functions.SPG(A324, "IQ_INDUSTRY_GROUP")</f>
        <v>Banks</v>
      </c>
      <c r="D324" s="11" t="str">
        <f>_xll.SNL.Clients.Office.Excel.Functions.SPG(A324, "IQ_INDUSTRY")</f>
        <v>Banks</v>
      </c>
      <c r="E324" s="11" t="str">
        <f>_xll.SNL.Clients.Office.Excel.Functions.SPG(A324, "IQ_PRIMARY_INDUSTRY")</f>
        <v>Regional Banks</v>
      </c>
      <c r="F324" s="11" t="str">
        <f>_xll.SNL.Clients.Office.Excel.Functions.SPG(A324, "NAICS_CODE", "Primary")</f>
        <v>522110 - Commercial Banking</v>
      </c>
      <c r="G324" s="11" t="str">
        <f>_xll.SNL.Clients.Office.Excel.Functions.SPG(A324, "SP_TOPICTAG")</f>
        <v>Consumer Lending; Digital Brokerage</v>
      </c>
      <c r="H324" s="5">
        <f>_xll.SNL.Clients.Office.Excel.Functions.SPG(A324, "SP_PCT_SHARES_OWNED_ALL_INSTITUTIONS")</f>
        <v>67.41</v>
      </c>
    </row>
    <row r="325" spans="1:8" x14ac:dyDescent="0.3">
      <c r="A325" s="10" t="s">
        <v>1351</v>
      </c>
      <c r="B325" s="11" t="str">
        <f>_xll.SNL.Clients.Office.Excel.Functions.SPG(A325, "IQ_SECTOR")</f>
        <v>Utilities</v>
      </c>
      <c r="C325" s="11" t="str">
        <f>_xll.SNL.Clients.Office.Excel.Functions.SPG(A325, "IQ_INDUSTRY_GROUP")</f>
        <v>Utilities</v>
      </c>
      <c r="D325" s="11" t="str">
        <f>_xll.SNL.Clients.Office.Excel.Functions.SPG(A325, "IQ_INDUSTRY")</f>
        <v>Gas Utilities</v>
      </c>
      <c r="E325" s="11" t="str">
        <f>_xll.SNL.Clients.Office.Excel.Functions.SPG(A325, "IQ_PRIMARY_INDUSTRY")</f>
        <v>Gas Utilities</v>
      </c>
      <c r="F325" s="11" t="str">
        <f>_xll.SNL.Clients.Office.Excel.Functions.SPG(A325, "NAICS_CODE", "Primary")</f>
        <v>2212 - Natural Gas Distribution</v>
      </c>
      <c r="G325" s="11" t="str">
        <f>_xll.SNL.Clients.Office.Excel.Functions.SPG(A325, "SP_TOPICTAG")</f>
        <v>Environmental Engineering; CleanTech; ClimateTech</v>
      </c>
      <c r="H325" s="5">
        <f>_xll.SNL.Clients.Office.Excel.Functions.SPG(A325, "SP_PCT_SHARES_OWNED_ALL_INSTITUTIONS")</f>
        <v>82.78</v>
      </c>
    </row>
    <row r="326" spans="1:8" x14ac:dyDescent="0.3">
      <c r="A326" s="10" t="s">
        <v>1352</v>
      </c>
      <c r="B326" s="11" t="str">
        <f>_xll.SNL.Clients.Office.Excel.Functions.SPG(A326, "IQ_SECTOR")</f>
        <v>Utilities</v>
      </c>
      <c r="C326" s="11" t="str">
        <f>_xll.SNL.Clients.Office.Excel.Functions.SPG(A326, "IQ_INDUSTRY_GROUP")</f>
        <v>Utilities</v>
      </c>
      <c r="D326" s="11" t="str">
        <f>_xll.SNL.Clients.Office.Excel.Functions.SPG(A326, "IQ_INDUSTRY")</f>
        <v>Gas Utilities</v>
      </c>
      <c r="E326" s="11" t="str">
        <f>_xll.SNL.Clients.Office.Excel.Functions.SPG(A326, "IQ_PRIMARY_INDUSTRY")</f>
        <v>Gas Utilities</v>
      </c>
      <c r="F326" s="11" t="str">
        <f>_xll.SNL.Clients.Office.Excel.Functions.SPG(A326, "NAICS_CODE", "Primary")</f>
        <v>221210 - Natural Gas Distribution</v>
      </c>
      <c r="G326" s="11" t="str">
        <f>_xll.SNL.Clients.Office.Excel.Functions.SPG(A326, "SP_TOPICTAG")</f>
        <v/>
      </c>
      <c r="H326" s="5">
        <f>_xll.SNL.Clients.Office.Excel.Functions.SPG(A326, "SP_PCT_SHARES_OWNED_ALL_INSTITUTIONS")</f>
        <v>89.32</v>
      </c>
    </row>
    <row r="327" spans="1:8" x14ac:dyDescent="0.3">
      <c r="A327" s="10" t="s">
        <v>1353</v>
      </c>
      <c r="B327" s="11" t="str">
        <f>_xll.SNL.Clients.Office.Excel.Functions.SPG(A327, "IQ_SECTOR")</f>
        <v>Consumer Staples</v>
      </c>
      <c r="C327" s="11" t="str">
        <f>_xll.SNL.Clients.Office.Excel.Functions.SPG(A327, "IQ_INDUSTRY_GROUP")</f>
        <v>Consumer Staples Distribution and Retail</v>
      </c>
      <c r="D327" s="11" t="str">
        <f>_xll.SNL.Clients.Office.Excel.Functions.SPG(A327, "IQ_INDUSTRY")</f>
        <v>Consumer Staples Distribution and Retail</v>
      </c>
      <c r="E327" s="11" t="str">
        <f>_xll.SNL.Clients.Office.Excel.Functions.SPG(A327, "IQ_PRIMARY_INDUSTRY")</f>
        <v>Food Retail</v>
      </c>
      <c r="F327" s="11" t="str">
        <f>_xll.SNL.Clients.Office.Excel.Functions.SPG(A327, "NAICS_CODE", "Primary")</f>
        <v>4451 - Grocery and Convenience Retailers</v>
      </c>
      <c r="G327" s="11" t="str">
        <f>_xll.SNL.Clients.Office.Excel.Functions.SPG(A327, "SP_TOPICTAG")</f>
        <v>Farming; Fast-Moving Consumer Goods; Horticulture; Organic; Alternative Protein; Online Grocery</v>
      </c>
      <c r="H327" s="5">
        <f>_xll.SNL.Clients.Office.Excel.Functions.SPG(A327, "SP_PCT_SHARES_OWNED_ALL_INSTITUTIONS")</f>
        <v>99.61</v>
      </c>
    </row>
    <row r="328" spans="1:8" x14ac:dyDescent="0.3">
      <c r="A328" s="10" t="s">
        <v>1354</v>
      </c>
      <c r="B328" s="11" t="str">
        <f>_xll.SNL.Clients.Office.Excel.Functions.SPG(A328, "IQ_SECTOR")</f>
        <v>Real Estate</v>
      </c>
      <c r="C328" s="11" t="str">
        <f>_xll.SNL.Clients.Office.Excel.Functions.SPG(A328, "IQ_INDUSTRY_GROUP")</f>
        <v>Equity Real Estate Investment Trusts (REITs)</v>
      </c>
      <c r="D328" s="11" t="str">
        <f>_xll.SNL.Clients.Office.Excel.Functions.SPG(A328, "IQ_INDUSTRY")</f>
        <v>Industrial REITs</v>
      </c>
      <c r="E328" s="11" t="str">
        <f>_xll.SNL.Clients.Office.Excel.Functions.SPG(A328, "IQ_PRIMARY_INDUSTRY")</f>
        <v>Industrial REITs</v>
      </c>
      <c r="F328" s="11" t="str">
        <f>_xll.SNL.Clients.Office.Excel.Functions.SPG(A328, "NAICS_CODE", "Primary")</f>
        <v>531110 - Lessors of Residential Buildings and Dwellings</v>
      </c>
      <c r="G328" s="11" t="str">
        <f>_xll.SNL.Clients.Office.Excel.Functions.SPG(A328, "SP_TOPICTAG")</f>
        <v>Utility Scale Solar</v>
      </c>
      <c r="H328" s="5">
        <f>_xll.SNL.Clients.Office.Excel.Functions.SPG(A328, "SP_PCT_SHARES_OWNED_ALL_INSTITUTIONS")</f>
        <v>89.1</v>
      </c>
    </row>
    <row r="329" spans="1:8" x14ac:dyDescent="0.3">
      <c r="A329" s="10" t="s">
        <v>1355</v>
      </c>
      <c r="B329" s="11" t="str">
        <f>_xll.SNL.Clients.Office.Excel.Functions.SPG(A329, "IQ_SECTOR")</f>
        <v>Financials</v>
      </c>
      <c r="C329" s="11" t="str">
        <f>_xll.SNL.Clients.Office.Excel.Functions.SPG(A329, "IQ_INDUSTRY_GROUP")</f>
        <v>Financial Services</v>
      </c>
      <c r="D329" s="11" t="str">
        <f>_xll.SNL.Clients.Office.Excel.Functions.SPG(A329, "IQ_INDUSTRY")</f>
        <v>Mortgage Real Estate Investment Trusts (REITs)</v>
      </c>
      <c r="E329" s="11" t="str">
        <f>_xll.SNL.Clients.Office.Excel.Functions.SPG(A329, "IQ_PRIMARY_INDUSTRY")</f>
        <v>Mortgage REITs</v>
      </c>
      <c r="F329" s="11" t="str">
        <f>_xll.SNL.Clients.Office.Excel.Functions.SPG(A329, "NAICS_CODE", "Primary")</f>
        <v>525990 - Other Financial Vehicles</v>
      </c>
      <c r="G329" s="11" t="str">
        <f>_xll.SNL.Clients.Office.Excel.Functions.SPG(A329, "SP_TOPICTAG")</f>
        <v/>
      </c>
      <c r="H329" s="5">
        <f>_xll.SNL.Clients.Office.Excel.Functions.SPG(A329, "SP_PCT_SHARES_OWNED_ALL_INSTITUTIONS")</f>
        <v>51.69</v>
      </c>
    </row>
    <row r="330" spans="1:8" x14ac:dyDescent="0.3">
      <c r="A330" s="10" t="s">
        <v>1356</v>
      </c>
      <c r="B330" s="11" t="str">
        <f>_xll.SNL.Clients.Office.Excel.Functions.SPG(A330, "IQ_SECTOR")</f>
        <v>Financials</v>
      </c>
      <c r="C330" s="11" t="str">
        <f>_xll.SNL.Clients.Office.Excel.Functions.SPG(A330, "IQ_INDUSTRY_GROUP")</f>
        <v>Financial Services</v>
      </c>
      <c r="D330" s="11" t="str">
        <f>_xll.SNL.Clients.Office.Excel.Functions.SPG(A330, "IQ_INDUSTRY")</f>
        <v>Capital Markets</v>
      </c>
      <c r="E330" s="11" t="str">
        <f>_xll.SNL.Clients.Office.Excel.Functions.SPG(A330, "IQ_PRIMARY_INDUSTRY")</f>
        <v>Investment Banking and Brokerage</v>
      </c>
      <c r="F330" s="11" t="str">
        <f>_xll.SNL.Clients.Office.Excel.Functions.SPG(A330, "NAICS_CODE", "Primary")</f>
        <v>523150 - Investment Banking and Securities Intermediation</v>
      </c>
      <c r="G330" s="11" t="str">
        <f>_xll.SNL.Clients.Office.Excel.Functions.SPG(A330, "SP_TOPICTAG")</f>
        <v/>
      </c>
      <c r="H330" s="5">
        <f>_xll.SNL.Clients.Office.Excel.Functions.SPG(A330, "SP_PCT_SHARES_OWNED_ALL_INSTITUTIONS")</f>
        <v>87.3</v>
      </c>
    </row>
    <row r="331" spans="1:8" x14ac:dyDescent="0.3">
      <c r="A331" s="10" t="s">
        <v>1357</v>
      </c>
      <c r="B331" s="11" t="str">
        <f>_xll.SNL.Clients.Office.Excel.Functions.SPG(A331, "IQ_SECTOR")</f>
        <v>Information Technology</v>
      </c>
      <c r="C331" s="11" t="str">
        <f>_xll.SNL.Clients.Office.Excel.Functions.SPG(A331, "IQ_INDUSTRY_GROUP")</f>
        <v>Semiconductors and Semiconductor Equipment</v>
      </c>
      <c r="D331" s="11" t="str">
        <f>_xll.SNL.Clients.Office.Excel.Functions.SPG(A331, "IQ_INDUSTRY")</f>
        <v>Semiconductors and Semiconductor Equipment</v>
      </c>
      <c r="E331" s="11" t="str">
        <f>_xll.SNL.Clients.Office.Excel.Functions.SPG(A331, "IQ_PRIMARY_INDUSTRY")</f>
        <v>Semiconductors</v>
      </c>
      <c r="F331" s="11" t="str">
        <f>_xll.SNL.Clients.Office.Excel.Functions.SPG(A331, "NAICS_CODE", "Primary")</f>
        <v>334413 - Semiconductor and Related Device Manufacturing</v>
      </c>
      <c r="G331" s="11" t="str">
        <f>_xll.SNL.Clients.Office.Excel.Functions.SPG(A331, "SP_TOPICTAG")</f>
        <v>Computer Vision; GPS; Sensors; Speech Recognition; Machine Learning; Biometrics; Artificial Intelligence</v>
      </c>
      <c r="H331" s="5">
        <f>_xll.SNL.Clients.Office.Excel.Functions.SPG(A331, "SP_PCT_SHARES_OWNED_ALL_INSTITUTIONS")</f>
        <v>96.07</v>
      </c>
    </row>
    <row r="332" spans="1:8" x14ac:dyDescent="0.3">
      <c r="A332" s="10" t="s">
        <v>1358</v>
      </c>
      <c r="B332" s="11" t="str">
        <f>_xll.SNL.Clients.Office.Excel.Functions.SPG(A332, "IQ_SECTOR")</f>
        <v>Financials</v>
      </c>
      <c r="C332" s="11" t="str">
        <f>_xll.SNL.Clients.Office.Excel.Functions.SPG(A332, "IQ_INDUSTRY_GROUP")</f>
        <v>Banks</v>
      </c>
      <c r="D332" s="11" t="str">
        <f>_xll.SNL.Clients.Office.Excel.Functions.SPG(A332, "IQ_INDUSTRY")</f>
        <v>Banks</v>
      </c>
      <c r="E332" s="11" t="str">
        <f>_xll.SNL.Clients.Office.Excel.Functions.SPG(A332, "IQ_PRIMARY_INDUSTRY")</f>
        <v>Regional Banks</v>
      </c>
      <c r="F332" s="11" t="str">
        <f>_xll.SNL.Clients.Office.Excel.Functions.SPG(A332, "NAICS_CODE", "Primary")</f>
        <v>522110 - Commercial Banking</v>
      </c>
      <c r="G332" s="11" t="str">
        <f>_xll.SNL.Clients.Office.Excel.Functions.SPG(A332, "SP_TOPICTAG")</f>
        <v>Consumer Lending</v>
      </c>
      <c r="H332" s="5">
        <f>_xll.SNL.Clients.Office.Excel.Functions.SPG(A332, "SP_PCT_SHARES_OWNED_ALL_INSTITUTIONS")</f>
        <v>86.61</v>
      </c>
    </row>
    <row r="333" spans="1:8" x14ac:dyDescent="0.3">
      <c r="A333" s="10" t="s">
        <v>1359</v>
      </c>
      <c r="B333" s="11" t="str">
        <f>_xll.SNL.Clients.Office.Excel.Functions.SPG(A333, "IQ_SECTOR")</f>
        <v>Consumer Discretionary</v>
      </c>
      <c r="C333" s="11" t="str">
        <f>_xll.SNL.Clients.Office.Excel.Functions.SPG(A333, "IQ_INDUSTRY_GROUP")</f>
        <v>Consumer Durables and Apparel</v>
      </c>
      <c r="D333" s="11" t="str">
        <f>_xll.SNL.Clients.Office.Excel.Functions.SPG(A333, "IQ_INDUSTRY")</f>
        <v>Household Durables</v>
      </c>
      <c r="E333" s="11" t="str">
        <f>_xll.SNL.Clients.Office.Excel.Functions.SPG(A333, "IQ_PRIMARY_INDUSTRY")</f>
        <v>Homebuilding</v>
      </c>
      <c r="F333" s="11" t="str">
        <f>_xll.SNL.Clients.Office.Excel.Functions.SPG(A333, "NAICS_CODE", "Primary")</f>
        <v>23611 - Residential Building Construction</v>
      </c>
      <c r="G333" s="11" t="str">
        <f>_xll.SNL.Clients.Office.Excel.Functions.SPG(A333, "SP_TOPICTAG")</f>
        <v>Home Improvement; Customer Relationship Management; E-learning; Content Creation; Smart Clothing</v>
      </c>
      <c r="H333" s="5">
        <f>_xll.SNL.Clients.Office.Excel.Functions.SPG(A333, "SP_PCT_SHARES_OWNED_ALL_INSTITUTIONS")</f>
        <v>98.51</v>
      </c>
    </row>
    <row r="334" spans="1:8" x14ac:dyDescent="0.3">
      <c r="A334" s="10" t="s">
        <v>1360</v>
      </c>
      <c r="B334" s="11" t="str">
        <f>_xll.SNL.Clients.Office.Excel.Functions.SPG(A334, "IQ_SECTOR")</f>
        <v>Information Technology</v>
      </c>
      <c r="C334" s="11" t="str">
        <f>_xll.SNL.Clients.Office.Excel.Functions.SPG(A334, "IQ_INDUSTRY_GROUP")</f>
        <v>Technology Hardware and Equipment</v>
      </c>
      <c r="D334" s="11" t="str">
        <f>_xll.SNL.Clients.Office.Excel.Functions.SPG(A334, "IQ_INDUSTRY")</f>
        <v>Electronic Equipment, Instruments and Components</v>
      </c>
      <c r="E334" s="11" t="str">
        <f>_xll.SNL.Clients.Office.Excel.Functions.SPG(A334, "IQ_PRIMARY_INDUSTRY")</f>
        <v>Technology Distributors</v>
      </c>
      <c r="F334" s="11" t="str">
        <f>_xll.SNL.Clients.Office.Excel.Functions.SPG(A334, "NAICS_CODE", "Primary")</f>
        <v>423430 - Computer and Computer Peripheral Equipment and Software Merchant Wholesalers</v>
      </c>
      <c r="G334" s="11" t="str">
        <f>_xll.SNL.Clients.Office.Excel.Functions.SPG(A334, "SP_TOPICTAG")</f>
        <v>Software Development; Cloud Management; Data Integration; Cloud Infrastructure; Cloud Security; Cloud Storage; Data Center Technology</v>
      </c>
      <c r="H334" s="5">
        <f>_xll.SNL.Clients.Office.Excel.Functions.SPG(A334, "SP_PCT_SHARES_OWNED_ALL_INSTITUTIONS")</f>
        <v>85.97</v>
      </c>
    </row>
    <row r="335" spans="1:8" x14ac:dyDescent="0.3">
      <c r="A335" s="10" t="s">
        <v>1361</v>
      </c>
      <c r="B335" s="11" t="str">
        <f>_xll.SNL.Clients.Office.Excel.Functions.SPG(A335, "IQ_SECTOR")</f>
        <v>Consumer Discretionary</v>
      </c>
      <c r="C335" s="11" t="str">
        <f>_xll.SNL.Clients.Office.Excel.Functions.SPG(A335, "IQ_INDUSTRY_GROUP")</f>
        <v>Consumer Durables and Apparel</v>
      </c>
      <c r="D335" s="11" t="str">
        <f>_xll.SNL.Clients.Office.Excel.Functions.SPG(A335, "IQ_INDUSTRY")</f>
        <v>Household Durables</v>
      </c>
      <c r="E335" s="11" t="str">
        <f>_xll.SNL.Clients.Office.Excel.Functions.SPG(A335, "IQ_PRIMARY_INDUSTRY")</f>
        <v>Home Furnishings</v>
      </c>
      <c r="F335" s="11" t="str">
        <f>_xll.SNL.Clients.Office.Excel.Functions.SPG(A335, "NAICS_CODE", "Primary")</f>
        <v>337910 - Mattress Manufacturing</v>
      </c>
      <c r="G335" s="11" t="str">
        <f>_xll.SNL.Clients.Office.Excel.Functions.SPG(A335, "SP_TOPICTAG")</f>
        <v>Fast-Moving Consumer Goods; Lifestyle</v>
      </c>
      <c r="H335" s="5">
        <f>_xll.SNL.Clients.Office.Excel.Functions.SPG(A335, "SP_PCT_SHARES_OWNED_ALL_INSTITUTIONS")</f>
        <v>81.45</v>
      </c>
    </row>
    <row r="336" spans="1:8" x14ac:dyDescent="0.3">
      <c r="A336" s="10" t="s">
        <v>1362</v>
      </c>
      <c r="B336" s="11" t="str">
        <f>_xll.SNL.Clients.Office.Excel.Functions.SPG(A336, "IQ_SECTOR")</f>
        <v>Health Care</v>
      </c>
      <c r="C336" s="11" t="str">
        <f>_xll.SNL.Clients.Office.Excel.Functions.SPG(A336, "IQ_INDUSTRY_GROUP")</f>
        <v>Health Care Equipment and Services</v>
      </c>
      <c r="D336" s="11" t="str">
        <f>_xll.SNL.Clients.Office.Excel.Functions.SPG(A336, "IQ_INDUSTRY")</f>
        <v>Health Care Providers and Services</v>
      </c>
      <c r="E336" s="11" t="str">
        <f>_xll.SNL.Clients.Office.Excel.Functions.SPG(A336, "IQ_PRIMARY_INDUSTRY")</f>
        <v>Health Care Facilities</v>
      </c>
      <c r="F336" s="11" t="str">
        <f>_xll.SNL.Clients.Office.Excel.Functions.SPG(A336, "NAICS_CODE", "Primary")</f>
        <v>622 - Hospitals</v>
      </c>
      <c r="G336" s="11" t="str">
        <f>_xll.SNL.Clients.Office.Excel.Functions.SPG(A336, "SP_TOPICTAG")</f>
        <v>Health Diagnostics; MHealth; Outpatient Care; Cardiovascular; Neurology; Respiratory; Surgery</v>
      </c>
      <c r="H336" s="5">
        <f>_xll.SNL.Clients.Office.Excel.Functions.SPG(A336, "SP_PCT_SHARES_OWNED_ALL_INSTITUTIONS")</f>
        <v>98.54</v>
      </c>
    </row>
    <row r="337" spans="1:8" x14ac:dyDescent="0.3">
      <c r="A337" s="10" t="s">
        <v>1363</v>
      </c>
      <c r="B337" s="11" t="str">
        <f>_xll.SNL.Clients.Office.Excel.Functions.SPG(A337, "IQ_SECTOR")</f>
        <v>Information Technology</v>
      </c>
      <c r="C337" s="11" t="str">
        <f>_xll.SNL.Clients.Office.Excel.Functions.SPG(A337, "IQ_INDUSTRY_GROUP")</f>
        <v>Software and Services</v>
      </c>
      <c r="D337" s="11" t="str">
        <f>_xll.SNL.Clients.Office.Excel.Functions.SPG(A337, "IQ_INDUSTRY")</f>
        <v>Software</v>
      </c>
      <c r="E337" s="11" t="str">
        <f>_xll.SNL.Clients.Office.Excel.Functions.SPG(A337, "IQ_PRIMARY_INDUSTRY")</f>
        <v>Systems Software</v>
      </c>
      <c r="F337" s="11" t="str">
        <f>_xll.SNL.Clients.Office.Excel.Functions.SPG(A337, "NAICS_CODE", "Primary")</f>
        <v>513210 - Software Publishers</v>
      </c>
      <c r="G337" s="11" t="str">
        <f>_xll.SNL.Clients.Office.Excel.Functions.SPG(A337, "SP_TOPICTAG")</f>
        <v>Cloud Management; Data Integration; Machine Learning; Data Protection; Cloud Infrastructure; Cloud Security; Artificial Intelligence</v>
      </c>
      <c r="H337" s="5">
        <f>_xll.SNL.Clients.Office.Excel.Functions.SPG(A337, "SP_PCT_SHARES_OWNED_ALL_INSTITUTIONS")</f>
        <v>85.63</v>
      </c>
    </row>
    <row r="338" spans="1:8" x14ac:dyDescent="0.3">
      <c r="A338" s="10" t="s">
        <v>1364</v>
      </c>
      <c r="B338" s="11" t="str">
        <f>_xll.SNL.Clients.Office.Excel.Functions.SPG(A338, "IQ_SECTOR")</f>
        <v>Industrials</v>
      </c>
      <c r="C338" s="11" t="str">
        <f>_xll.SNL.Clients.Office.Excel.Functions.SPG(A338, "IQ_INDUSTRY_GROUP")</f>
        <v>Capital Goods</v>
      </c>
      <c r="D338" s="11" t="str">
        <f>_xll.SNL.Clients.Office.Excel.Functions.SPG(A338, "IQ_INDUSTRY")</f>
        <v>Machinery</v>
      </c>
      <c r="E338" s="11" t="str">
        <f>_xll.SNL.Clients.Office.Excel.Functions.SPG(A338, "IQ_PRIMARY_INDUSTRY")</f>
        <v>Construction Machinery and Heavy Transportation Equipment</v>
      </c>
      <c r="F338" s="11" t="str">
        <f>_xll.SNL.Clients.Office.Excel.Functions.SPG(A338, "NAICS_CODE", "Primary")</f>
        <v>33392 - Material Handling Equipment Manufacturing</v>
      </c>
      <c r="G338" s="11" t="str">
        <f>_xll.SNL.Clients.Office.Excel.Functions.SPG(A338, "SP_TOPICTAG")</f>
        <v>Fleet Management; Industrial Automation; Process Automation; Artificial Intelligence</v>
      </c>
      <c r="H338" s="5">
        <f>_xll.SNL.Clients.Office.Excel.Functions.SPG(A338, "SP_PCT_SHARES_OWNED_ALL_INSTITUTIONS")</f>
        <v>98.31</v>
      </c>
    </row>
    <row r="339" spans="1:8" x14ac:dyDescent="0.3">
      <c r="A339" s="10" t="s">
        <v>1365</v>
      </c>
      <c r="B339" s="11" t="str">
        <f>_xll.SNL.Clients.Office.Excel.Functions.SPG(A339, "IQ_SECTOR")</f>
        <v>Industrials</v>
      </c>
      <c r="C339" s="11" t="str">
        <f>_xll.SNL.Clients.Office.Excel.Functions.SPG(A339, "IQ_INDUSTRY_GROUP")</f>
        <v>Commercial and Professional Services</v>
      </c>
      <c r="D339" s="11" t="str">
        <f>_xll.SNL.Clients.Office.Excel.Functions.SPG(A339, "IQ_INDUSTRY")</f>
        <v>Commercial Services and Supplies</v>
      </c>
      <c r="E339" s="11" t="str">
        <f>_xll.SNL.Clients.Office.Excel.Functions.SPG(A339, "IQ_PRIMARY_INDUSTRY")</f>
        <v>Environmental and Facilities Services</v>
      </c>
      <c r="F339" s="11" t="str">
        <f>_xll.SNL.Clients.Office.Excel.Functions.SPG(A339, "NAICS_CODE", "Primary")</f>
        <v>541330 - Engineering Services</v>
      </c>
      <c r="G339" s="11" t="str">
        <f>_xll.SNL.Clients.Office.Excel.Functions.SPG(A339, "SP_TOPICTAG")</f>
        <v>Data Integration; Environmental Consulting; Environmental Engineering; Water Purification; CleanTech; Process Automation; ClimateTech</v>
      </c>
      <c r="H339" s="5">
        <f>_xll.SNL.Clients.Office.Excel.Functions.SPG(A339, "SP_PCT_SHARES_OWNED_ALL_INSTITUTIONS")</f>
        <v>89.18</v>
      </c>
    </row>
    <row r="340" spans="1:8" x14ac:dyDescent="0.3">
      <c r="A340" s="10" t="s">
        <v>1366</v>
      </c>
      <c r="B340" s="11" t="str">
        <f>_xll.SNL.Clients.Office.Excel.Functions.SPG(A340, "IQ_SECTOR")</f>
        <v>Financials</v>
      </c>
      <c r="C340" s="11" t="str">
        <f>_xll.SNL.Clients.Office.Excel.Functions.SPG(A340, "IQ_INDUSTRY_GROUP")</f>
        <v>Banks</v>
      </c>
      <c r="D340" s="11" t="str">
        <f>_xll.SNL.Clients.Office.Excel.Functions.SPG(A340, "IQ_INDUSTRY")</f>
        <v>Banks</v>
      </c>
      <c r="E340" s="11" t="str">
        <f>_xll.SNL.Clients.Office.Excel.Functions.SPG(A340, "IQ_PRIMARY_INDUSTRY")</f>
        <v>Regional Banks</v>
      </c>
      <c r="F340" s="11" t="str">
        <f>_xll.SNL.Clients.Office.Excel.Functions.SPG(A340, "NAICS_CODE", "Primary")</f>
        <v>522110 - Commercial Banking</v>
      </c>
      <c r="G340" s="11" t="str">
        <f>_xll.SNL.Clients.Office.Excel.Functions.SPG(A340, "SP_TOPICTAG")</f>
        <v>Consumer Lending; Digital Brokerage</v>
      </c>
      <c r="H340" s="5">
        <f>_xll.SNL.Clients.Office.Excel.Functions.SPG(A340, "SP_PCT_SHARES_OWNED_ALL_INSTITUTIONS")</f>
        <v>97.81</v>
      </c>
    </row>
    <row r="341" spans="1:8" x14ac:dyDescent="0.3">
      <c r="A341" s="10" t="s">
        <v>1367</v>
      </c>
      <c r="B341" s="11" t="str">
        <f>_xll.SNL.Clients.Office.Excel.Functions.SPG(A341, "IQ_SECTOR")</f>
        <v>Consumer Discretionary</v>
      </c>
      <c r="C341" s="11" t="str">
        <f>_xll.SNL.Clients.Office.Excel.Functions.SPG(A341, "IQ_INDUSTRY_GROUP")</f>
        <v>Consumer Services</v>
      </c>
      <c r="D341" s="11" t="str">
        <f>_xll.SNL.Clients.Office.Excel.Functions.SPG(A341, "IQ_INDUSTRY")</f>
        <v>Hotels, Restaurants and Leisure</v>
      </c>
      <c r="E341" s="11" t="str">
        <f>_xll.SNL.Clients.Office.Excel.Functions.SPG(A341, "IQ_PRIMARY_INDUSTRY")</f>
        <v>Restaurants</v>
      </c>
      <c r="F341" s="11" t="str">
        <f>_xll.SNL.Clients.Office.Excel.Functions.SPG(A341, "NAICS_CODE", "Primary")</f>
        <v>72251 - Restaurants and Other Eating Places</v>
      </c>
      <c r="G341" s="11" t="str">
        <f>_xll.SNL.Clients.Office.Excel.Functions.SPG(A341, "SP_TOPICTAG")</f>
        <v/>
      </c>
      <c r="H341" s="5">
        <f>_xll.SNL.Clients.Office.Excel.Functions.SPG(A341, "SP_PCT_SHARES_OWNED_ALL_INSTITUTIONS")</f>
        <v>92.87</v>
      </c>
    </row>
    <row r="342" spans="1:8" x14ac:dyDescent="0.3">
      <c r="A342" s="10" t="s">
        <v>1368</v>
      </c>
      <c r="B342" s="11" t="str">
        <f>_xll.SNL.Clients.Office.Excel.Functions.SPG(A342, "IQ_SECTOR")</f>
        <v>Consumer Staples</v>
      </c>
      <c r="C342" s="11" t="str">
        <f>_xll.SNL.Clients.Office.Excel.Functions.SPG(A342, "IQ_INDUSTRY_GROUP")</f>
        <v>Food, Beverage and Tobacco</v>
      </c>
      <c r="D342" s="11" t="str">
        <f>_xll.SNL.Clients.Office.Excel.Functions.SPG(A342, "IQ_INDUSTRY")</f>
        <v>Beverages</v>
      </c>
      <c r="E342" s="11" t="str">
        <f>_xll.SNL.Clients.Office.Excel.Functions.SPG(A342, "IQ_PRIMARY_INDUSTRY")</f>
        <v>Brewers</v>
      </c>
      <c r="F342" s="11" t="str">
        <f>_xll.SNL.Clients.Office.Excel.Functions.SPG(A342, "NAICS_CODE", "Primary")</f>
        <v>312120 - Breweries</v>
      </c>
      <c r="G342" s="11" t="str">
        <f>_xll.SNL.Clients.Office.Excel.Functions.SPG(A342, "SP_TOPICTAG")</f>
        <v>Distillery</v>
      </c>
      <c r="H342" s="5">
        <f>_xll.SNL.Clients.Office.Excel.Functions.SPG(A342, "SP_PCT_SHARES_OWNED_ALL_INSTITUTIONS")</f>
        <v>62.69</v>
      </c>
    </row>
    <row r="343" spans="1:8" x14ac:dyDescent="0.3">
      <c r="A343" s="10" t="s">
        <v>1369</v>
      </c>
      <c r="B343" s="11" t="str">
        <f>_xll.SNL.Clients.Office.Excel.Functions.SPG(A343, "IQ_SECTOR")</f>
        <v>Industrials</v>
      </c>
      <c r="C343" s="11" t="str">
        <f>_xll.SNL.Clients.Office.Excel.Functions.SPG(A343, "IQ_INDUSTRY_GROUP")</f>
        <v>Commercial and Professional Services</v>
      </c>
      <c r="D343" s="11" t="str">
        <f>_xll.SNL.Clients.Office.Excel.Functions.SPG(A343, "IQ_INDUSTRY")</f>
        <v>Commercial Services and Supplies</v>
      </c>
      <c r="E343" s="11" t="str">
        <f>_xll.SNL.Clients.Office.Excel.Functions.SPG(A343, "IQ_PRIMARY_INDUSTRY")</f>
        <v>Security and Alarm Services</v>
      </c>
      <c r="F343" s="11" t="str">
        <f>_xll.SNL.Clients.Office.Excel.Functions.SPG(A343, "NAICS_CODE", "Primary")</f>
        <v>561613 - Armored Car Services</v>
      </c>
      <c r="G343" s="11" t="str">
        <f>_xll.SNL.Clients.Office.Excel.Functions.SPG(A343, "SP_TOPICTAG")</f>
        <v>Fleet Management; Freight Service; Physical Security; Courier Service; Security Management; Cashierless Checkouts; Online Payments</v>
      </c>
      <c r="H343" s="5">
        <f>_xll.SNL.Clients.Office.Excel.Functions.SPG(A343, "SP_PCT_SHARES_OWNED_ALL_INSTITUTIONS")</f>
        <v>99.63</v>
      </c>
    </row>
    <row r="344" spans="1:8" x14ac:dyDescent="0.3">
      <c r="A344" s="10" t="s">
        <v>1370</v>
      </c>
      <c r="B344" s="11" t="str">
        <f>_xll.SNL.Clients.Office.Excel.Functions.SPG(A344, "IQ_SECTOR")</f>
        <v>Financials</v>
      </c>
      <c r="C344" s="11" t="str">
        <f>_xll.SNL.Clients.Office.Excel.Functions.SPG(A344, "IQ_INDUSTRY_GROUP")</f>
        <v>Financial Services</v>
      </c>
      <c r="D344" s="11" t="str">
        <f>_xll.SNL.Clients.Office.Excel.Functions.SPG(A344, "IQ_INDUSTRY")</f>
        <v>Capital Markets</v>
      </c>
      <c r="E344" s="11" t="str">
        <f>_xll.SNL.Clients.Office.Excel.Functions.SPG(A344, "IQ_PRIMARY_INDUSTRY")</f>
        <v>Asset Management and Custody Banks</v>
      </c>
      <c r="F344" s="11" t="str">
        <f>_xll.SNL.Clients.Office.Excel.Functions.SPG(A344, "NAICS_CODE", "Primary")</f>
        <v>523940 - Portfolio Management and Investment Advice</v>
      </c>
      <c r="G344" s="11" t="str">
        <f>_xll.SNL.Clients.Office.Excel.Functions.SPG(A344, "SP_TOPICTAG")</f>
        <v/>
      </c>
      <c r="H344" s="5">
        <f>_xll.SNL.Clients.Office.Excel.Functions.SPG(A344, "SP_PCT_SHARES_OWNED_ALL_INSTITUTIONS")</f>
        <v>59.08</v>
      </c>
    </row>
    <row r="345" spans="1:8" x14ac:dyDescent="0.3">
      <c r="A345" s="10" t="s">
        <v>1371</v>
      </c>
      <c r="B345" s="11" t="str">
        <f>_xll.SNL.Clients.Office.Excel.Functions.SPG(A345, "IQ_SECTOR")</f>
        <v>Materials</v>
      </c>
      <c r="C345" s="11" t="str">
        <f>_xll.SNL.Clients.Office.Excel.Functions.SPG(A345, "IQ_INDUSTRY_GROUP")</f>
        <v>Materials</v>
      </c>
      <c r="D345" s="11" t="str">
        <f>_xll.SNL.Clients.Office.Excel.Functions.SPG(A345, "IQ_INDUSTRY")</f>
        <v>Chemicals</v>
      </c>
      <c r="E345" s="11" t="str">
        <f>_xll.SNL.Clients.Office.Excel.Functions.SPG(A345, "IQ_PRIMARY_INDUSTRY")</f>
        <v>Diversified Chemicals</v>
      </c>
      <c r="F345" s="11" t="str">
        <f>_xll.SNL.Clients.Office.Excel.Functions.SPG(A345, "NAICS_CODE", "Primary")</f>
        <v>325 - Chemical Manufacturing</v>
      </c>
      <c r="G345" s="11" t="str">
        <f>_xll.SNL.Clients.Office.Excel.Functions.SPG(A345, "SP_TOPICTAG")</f>
        <v>Environmental Engineering; Pollution Control</v>
      </c>
      <c r="H345" s="5">
        <f>_xll.SNL.Clients.Office.Excel.Functions.SPG(A345, "SP_PCT_SHARES_OWNED_ALL_INSTITUTIONS")</f>
        <v>80.81</v>
      </c>
    </row>
    <row r="346" spans="1:8" x14ac:dyDescent="0.3">
      <c r="A346" s="10" t="s">
        <v>1372</v>
      </c>
      <c r="B346" s="11" t="str">
        <f>_xll.SNL.Clients.Office.Excel.Functions.SPG(A346, "IQ_SECTOR")</f>
        <v>Health Care</v>
      </c>
      <c r="C346" s="11" t="str">
        <f>_xll.SNL.Clients.Office.Excel.Functions.SPG(A346, "IQ_INDUSTRY_GROUP")</f>
        <v>Health Care Equipment and Services</v>
      </c>
      <c r="D346" s="11" t="str">
        <f>_xll.SNL.Clients.Office.Excel.Functions.SPG(A346, "IQ_INDUSTRY")</f>
        <v>Health Care Providers and Services</v>
      </c>
      <c r="E346" s="11" t="str">
        <f>_xll.SNL.Clients.Office.Excel.Functions.SPG(A346, "IQ_PRIMARY_INDUSTRY")</f>
        <v>Health Care Facilities</v>
      </c>
      <c r="F346" s="11" t="str">
        <f>_xll.SNL.Clients.Office.Excel.Functions.SPG(A346, "NAICS_CODE", "Primary")</f>
        <v>623 - Nursing and Residential Care Facilities</v>
      </c>
      <c r="G346" s="11" t="str">
        <f>_xll.SNL.Clients.Office.Excel.Functions.SPG(A346, "SP_TOPICTAG")</f>
        <v>Health Diagnostics; Outpatient Care; Assisted Living; Cardiovascular; Nephrology; Orthopaedics; Respiratory</v>
      </c>
      <c r="H346" s="5">
        <f>_xll.SNL.Clients.Office.Excel.Functions.SPG(A346, "SP_PCT_SHARES_OWNED_ALL_INSTITUTIONS")</f>
        <v>94.43</v>
      </c>
    </row>
    <row r="347" spans="1:8" x14ac:dyDescent="0.3">
      <c r="A347" s="10" t="s">
        <v>1373</v>
      </c>
      <c r="B347" s="11" t="str">
        <f>_xll.SNL.Clients.Office.Excel.Functions.SPG(A347, "IQ_SECTOR")</f>
        <v>Consumer Discretionary</v>
      </c>
      <c r="C347" s="11" t="str">
        <f>_xll.SNL.Clients.Office.Excel.Functions.SPG(A347, "IQ_INDUSTRY_GROUP")</f>
        <v>Consumer Discretionary Distribution and Retail</v>
      </c>
      <c r="D347" s="11" t="str">
        <f>_xll.SNL.Clients.Office.Excel.Functions.SPG(A347, "IQ_INDUSTRY")</f>
        <v>Specialty Retail</v>
      </c>
      <c r="E347" s="11" t="str">
        <f>_xll.SNL.Clients.Office.Excel.Functions.SPG(A347, "IQ_PRIMARY_INDUSTRY")</f>
        <v>Apparel Retail</v>
      </c>
      <c r="F347" s="11" t="str">
        <f>_xll.SNL.Clients.Office.Excel.Functions.SPG(A347, "NAICS_CODE", "Primary")</f>
        <v>458 - Clothing, Clothing Accessories, Shoe, and Jewelry Retailers</v>
      </c>
      <c r="G347" s="11" t="str">
        <f>_xll.SNL.Clients.Office.Excel.Functions.SPG(A347, "SP_TOPICTAG")</f>
        <v>Fitness; Lifestyle; Brand Marketing</v>
      </c>
      <c r="H347" s="5">
        <f>_xll.SNL.Clients.Office.Excel.Functions.SPG(A347, "SP_PCT_SHARES_OWNED_ALL_INSTITUTIONS")</f>
        <v>62.18</v>
      </c>
    </row>
    <row r="348" spans="1:8" x14ac:dyDescent="0.3">
      <c r="A348" s="10" t="s">
        <v>1374</v>
      </c>
      <c r="B348" s="11" t="str">
        <f>_xll.SNL.Clients.Office.Excel.Functions.SPG(A348, "IQ_SECTOR")</f>
        <v>Consumer Discretionary</v>
      </c>
      <c r="C348" s="11" t="str">
        <f>_xll.SNL.Clients.Office.Excel.Functions.SPG(A348, "IQ_INDUSTRY_GROUP")</f>
        <v>Automobiles and Components</v>
      </c>
      <c r="D348" s="11" t="str">
        <f>_xll.SNL.Clients.Office.Excel.Functions.SPG(A348, "IQ_INDUSTRY")</f>
        <v>Automobile Components</v>
      </c>
      <c r="E348" s="11" t="str">
        <f>_xll.SNL.Clients.Office.Excel.Functions.SPG(A348, "IQ_PRIMARY_INDUSTRY")</f>
        <v>Tires and Rubber</v>
      </c>
      <c r="F348" s="11" t="str">
        <f>_xll.SNL.Clients.Office.Excel.Functions.SPG(A348, "NAICS_CODE", "Primary")</f>
        <v>32621 - Tire Manufacturing</v>
      </c>
      <c r="G348" s="11" t="str">
        <f>_xll.SNL.Clients.Office.Excel.Functions.SPG(A348, "SP_TOPICTAG")</f>
        <v>Data Protection</v>
      </c>
      <c r="H348" s="5">
        <f>_xll.SNL.Clients.Office.Excel.Functions.SPG(A348, "SP_PCT_SHARES_OWNED_ALL_INSTITUTIONS")</f>
        <v>85.46</v>
      </c>
    </row>
    <row r="349" spans="1:8" x14ac:dyDescent="0.3">
      <c r="A349" s="10" t="s">
        <v>1375</v>
      </c>
      <c r="B349" s="11" t="str">
        <f>_xll.SNL.Clients.Office.Excel.Functions.SPG(A349, "IQ_SECTOR")</f>
        <v>Financials</v>
      </c>
      <c r="C349" s="11" t="str">
        <f>_xll.SNL.Clients.Office.Excel.Functions.SPG(A349, "IQ_INDUSTRY_GROUP")</f>
        <v>Insurance</v>
      </c>
      <c r="D349" s="11" t="str">
        <f>_xll.SNL.Clients.Office.Excel.Functions.SPG(A349, "IQ_INDUSTRY")</f>
        <v>Insurance</v>
      </c>
      <c r="E349" s="11" t="str">
        <f>_xll.SNL.Clients.Office.Excel.Functions.SPG(A349, "IQ_PRIMARY_INDUSTRY")</f>
        <v>Property and Casualty Insurance</v>
      </c>
      <c r="F349" s="11" t="str">
        <f>_xll.SNL.Clients.Office.Excel.Functions.SPG(A349, "NAICS_CODE", "Primary")</f>
        <v>524126 - Direct Property and Casualty Insurance Carriers</v>
      </c>
      <c r="G349" s="11" t="str">
        <f>_xll.SNL.Clients.Office.Excel.Functions.SPG(A349, "SP_TOPICTAG")</f>
        <v>Employee Benefits</v>
      </c>
      <c r="H349" s="5">
        <f>_xll.SNL.Clients.Office.Excel.Functions.SPG(A349, "SP_PCT_SHARES_OWNED_ALL_INSTITUTIONS")</f>
        <v>87.82</v>
      </c>
    </row>
    <row r="350" spans="1:8" x14ac:dyDescent="0.3">
      <c r="A350" s="10" t="s">
        <v>1376</v>
      </c>
      <c r="B350" s="11" t="str">
        <f>_xll.SNL.Clients.Office.Excel.Functions.SPG(A350, "IQ_SECTOR")</f>
        <v>Industrials</v>
      </c>
      <c r="C350" s="11" t="str">
        <f>_xll.SNL.Clients.Office.Excel.Functions.SPG(A350, "IQ_INDUSTRY_GROUP")</f>
        <v>Capital Goods</v>
      </c>
      <c r="D350" s="11" t="str">
        <f>_xll.SNL.Clients.Office.Excel.Functions.SPG(A350, "IQ_INDUSTRY")</f>
        <v>Machinery</v>
      </c>
      <c r="E350" s="11" t="str">
        <f>_xll.SNL.Clients.Office.Excel.Functions.SPG(A350, "IQ_PRIMARY_INDUSTRY")</f>
        <v>Industrial Machinery and Supplies and Components</v>
      </c>
      <c r="F350" s="11" t="str">
        <f>_xll.SNL.Clients.Office.Excel.Functions.SPG(A350, "NAICS_CODE", "Primary")</f>
        <v>33331 - Commercial and Service Industry Machinery Manufacturing</v>
      </c>
      <c r="G350" s="11" t="str">
        <f>_xll.SNL.Clients.Office.Excel.Functions.SPG(A350, "SP_TOPICTAG")</f>
        <v>Farming; Home Improvement; Industrial Automation; AgriTech; Alternative Protein</v>
      </c>
      <c r="H350" s="5">
        <f>_xll.SNL.Clients.Office.Excel.Functions.SPG(A350, "SP_PCT_SHARES_OWNED_ALL_INSTITUTIONS")</f>
        <v>93.05</v>
      </c>
    </row>
    <row r="351" spans="1:8" x14ac:dyDescent="0.3">
      <c r="A351" s="10" t="s">
        <v>1377</v>
      </c>
      <c r="B351" s="11" t="str">
        <f>_xll.SNL.Clients.Office.Excel.Functions.SPG(A351, "IQ_SECTOR")</f>
        <v>Communication Services</v>
      </c>
      <c r="C351" s="11" t="str">
        <f>_xll.SNL.Clients.Office.Excel.Functions.SPG(A351, "IQ_INDUSTRY_GROUP")</f>
        <v>Media and Entertainment</v>
      </c>
      <c r="D351" s="11" t="str">
        <f>_xll.SNL.Clients.Office.Excel.Functions.SPG(A351, "IQ_INDUSTRY")</f>
        <v>Media</v>
      </c>
      <c r="E351" s="11" t="str">
        <f>_xll.SNL.Clients.Office.Excel.Functions.SPG(A351, "IQ_PRIMARY_INDUSTRY")</f>
        <v>Publishing</v>
      </c>
      <c r="F351" s="11" t="str">
        <f>_xll.SNL.Clients.Office.Excel.Functions.SPG(A351, "NAICS_CODE", "Primary")</f>
        <v>513110 - Newspaper Publishers</v>
      </c>
      <c r="G351" s="11" t="str">
        <f>_xll.SNL.Clients.Office.Excel.Functions.SPG(A351, "SP_TOPICTAG")</f>
        <v>Ad Network; Social Media Advertising; Social Networking and Collaboration; Ad Targeting; Video Advertising; Brand Marketing; Podcast</v>
      </c>
      <c r="H351" s="5">
        <f>_xll.SNL.Clients.Office.Excel.Functions.SPG(A351, "SP_PCT_SHARES_OWNED_ALL_INSTITUTIONS")</f>
        <v>84.5</v>
      </c>
    </row>
    <row r="352" spans="1:8" x14ac:dyDescent="0.3">
      <c r="A352" s="10" t="s">
        <v>1378</v>
      </c>
      <c r="B352" s="11" t="str">
        <f>_xll.SNL.Clients.Office.Excel.Functions.SPG(A352, "IQ_SECTOR")</f>
        <v>Materials</v>
      </c>
      <c r="C352" s="11" t="str">
        <f>_xll.SNL.Clients.Office.Excel.Functions.SPG(A352, "IQ_INDUSTRY_GROUP")</f>
        <v>Materials</v>
      </c>
      <c r="D352" s="11" t="str">
        <f>_xll.SNL.Clients.Office.Excel.Functions.SPG(A352, "IQ_INDUSTRY")</f>
        <v>Chemicals</v>
      </c>
      <c r="E352" s="11" t="str">
        <f>_xll.SNL.Clients.Office.Excel.Functions.SPG(A352, "IQ_PRIMARY_INDUSTRY")</f>
        <v>Fertilizers and Agricultural Chemicals</v>
      </c>
      <c r="F352" s="11" t="str">
        <f>_xll.SNL.Clients.Office.Excel.Functions.SPG(A352, "NAICS_CODE", "Primary")</f>
        <v>3253 - Pesticide, Fertilizer, and Other Agricultural Chemical Manufacturing</v>
      </c>
      <c r="G352" s="11" t="str">
        <f>_xll.SNL.Clients.Office.Excel.Functions.SPG(A352, "SP_TOPICTAG")</f>
        <v>Farming; Horticulture; Hydroponics; Organic</v>
      </c>
      <c r="H352" s="5">
        <f>_xll.SNL.Clients.Office.Excel.Functions.SPG(A352, "SP_PCT_SHARES_OWNED_ALL_INSTITUTIONS")</f>
        <v>74</v>
      </c>
    </row>
    <row r="353" spans="1:8" x14ac:dyDescent="0.3">
      <c r="A353" s="10" t="s">
        <v>1379</v>
      </c>
      <c r="B353" s="11" t="str">
        <f>_xll.SNL.Clients.Office.Excel.Functions.SPG(A353, "IQ_SECTOR")</f>
        <v>Industrials</v>
      </c>
      <c r="C353" s="11" t="str">
        <f>_xll.SNL.Clients.Office.Excel.Functions.SPG(A353, "IQ_INDUSTRY_GROUP")</f>
        <v>Capital Goods</v>
      </c>
      <c r="D353" s="11" t="str">
        <f>_xll.SNL.Clients.Office.Excel.Functions.SPG(A353, "IQ_INDUSTRY")</f>
        <v>Machinery</v>
      </c>
      <c r="E353" s="11" t="str">
        <f>_xll.SNL.Clients.Office.Excel.Functions.SPG(A353, "IQ_PRIMARY_INDUSTRY")</f>
        <v>Industrial Machinery and Supplies and Components</v>
      </c>
      <c r="F353" s="11" t="str">
        <f>_xll.SNL.Clients.Office.Excel.Functions.SPG(A353, "NAICS_CODE", "Primary")</f>
        <v>332991 - Ball and Roller Bearing Manufacturing</v>
      </c>
      <c r="G353" s="11" t="str">
        <f>_xll.SNL.Clients.Office.Excel.Functions.SPG(A353, "SP_TOPICTAG")</f>
        <v>Industrial Automation; Sensors; Process Automation</v>
      </c>
      <c r="H353" s="5">
        <f>_xll.SNL.Clients.Office.Excel.Functions.SPG(A353, "SP_PCT_SHARES_OWNED_ALL_INSTITUTIONS")</f>
        <v>91.18</v>
      </c>
    </row>
    <row r="354" spans="1:8" x14ac:dyDescent="0.3">
      <c r="A354" s="10" t="s">
        <v>1380</v>
      </c>
      <c r="B354" s="11" t="str">
        <f>_xll.SNL.Clients.Office.Excel.Functions.SPG(A354, "IQ_SECTOR")</f>
        <v>Industrials</v>
      </c>
      <c r="C354" s="11" t="str">
        <f>_xll.SNL.Clients.Office.Excel.Functions.SPG(A354, "IQ_INDUSTRY_GROUP")</f>
        <v>Capital Goods</v>
      </c>
      <c r="D354" s="11" t="str">
        <f>_xll.SNL.Clients.Office.Excel.Functions.SPG(A354, "IQ_INDUSTRY")</f>
        <v>Machinery</v>
      </c>
      <c r="E354" s="11" t="str">
        <f>_xll.SNL.Clients.Office.Excel.Functions.SPG(A354, "IQ_PRIMARY_INDUSTRY")</f>
        <v>Agricultural and Farm Machinery</v>
      </c>
      <c r="F354" s="11" t="str">
        <f>_xll.SNL.Clients.Office.Excel.Functions.SPG(A354, "NAICS_CODE", "Primary")</f>
        <v>333111 - Farm Machinery and Equipment Manufacturing</v>
      </c>
      <c r="G354" s="11" t="str">
        <f>_xll.SNL.Clients.Office.Excel.Functions.SPG(A354, "SP_TOPICTAG")</f>
        <v>Environmental Engineering; Farming; Horticulture; Industrial Automation; Pollution Control</v>
      </c>
      <c r="H354" s="5">
        <f>_xll.SNL.Clients.Office.Excel.Functions.SPG(A354, "SP_PCT_SHARES_OWNED_ALL_INSTITUTIONS")</f>
        <v>88.35</v>
      </c>
    </row>
    <row r="355" spans="1:8" x14ac:dyDescent="0.3">
      <c r="A355" s="10" t="s">
        <v>1381</v>
      </c>
      <c r="B355" s="11" t="str">
        <f>_xll.SNL.Clients.Office.Excel.Functions.SPG(A355, "IQ_SECTOR")</f>
        <v>Consumer Discretionary</v>
      </c>
      <c r="C355" s="11" t="str">
        <f>_xll.SNL.Clients.Office.Excel.Functions.SPG(A355, "IQ_INDUSTRY_GROUP")</f>
        <v>Consumer Services</v>
      </c>
      <c r="D355" s="11" t="str">
        <f>_xll.SNL.Clients.Office.Excel.Functions.SPG(A355, "IQ_INDUSTRY")</f>
        <v>Hotels, Restaurants and Leisure</v>
      </c>
      <c r="E355" s="11" t="str">
        <f>_xll.SNL.Clients.Office.Excel.Functions.SPG(A355, "IQ_PRIMARY_INDUSTRY")</f>
        <v>Restaurants</v>
      </c>
      <c r="F355" s="11" t="str">
        <f>_xll.SNL.Clients.Office.Excel.Functions.SPG(A355, "NAICS_CODE", "Primary")</f>
        <v>722513 - Limited-Service Restaurants</v>
      </c>
      <c r="G355" s="11" t="str">
        <f>_xll.SNL.Clients.Office.Excel.Functions.SPG(A355, "SP_TOPICTAG")</f>
        <v/>
      </c>
      <c r="H355" s="5">
        <f>_xll.SNL.Clients.Office.Excel.Functions.SPG(A355, "SP_PCT_SHARES_OWNED_ALL_INSTITUTIONS")</f>
        <v>71.92</v>
      </c>
    </row>
    <row r="356" spans="1:8" x14ac:dyDescent="0.3">
      <c r="A356" s="10" t="s">
        <v>1382</v>
      </c>
      <c r="B356" s="11" t="str">
        <f>_xll.SNL.Clients.Office.Excel.Functions.SPG(A356, "IQ_SECTOR")</f>
        <v>Financials</v>
      </c>
      <c r="C356" s="11" t="str">
        <f>_xll.SNL.Clients.Office.Excel.Functions.SPG(A356, "IQ_INDUSTRY_GROUP")</f>
        <v>Financial Services</v>
      </c>
      <c r="D356" s="11" t="str">
        <f>_xll.SNL.Clients.Office.Excel.Functions.SPG(A356, "IQ_INDUSTRY")</f>
        <v>Financial Services</v>
      </c>
      <c r="E356" s="11" t="str">
        <f>_xll.SNL.Clients.Office.Excel.Functions.SPG(A356, "IQ_PRIMARY_INDUSTRY")</f>
        <v>Transaction and Payment Processing Services</v>
      </c>
      <c r="F356" s="11" t="str">
        <f>_xll.SNL.Clients.Office.Excel.Functions.SPG(A356, "NAICS_CODE", "Primary")</f>
        <v>522320 - Financial Transactions Processing, Reserve, and Clearinghouse Activities</v>
      </c>
      <c r="G356" s="11" t="str">
        <f>_xll.SNL.Clients.Office.Excel.Functions.SPG(A356, "SP_TOPICTAG")</f>
        <v>Data Integration; Fintech; Customer Relationship Management; Cloud Infrastructure; Process Automation; Cryptocurrency; Online Payments</v>
      </c>
      <c r="H356" s="5">
        <f>_xll.SNL.Clients.Office.Excel.Functions.SPG(A356, "SP_PCT_SHARES_OWNED_ALL_INSTITUTIONS")</f>
        <v>93.56</v>
      </c>
    </row>
    <row r="357" spans="1:8" x14ac:dyDescent="0.3">
      <c r="A357" s="10" t="s">
        <v>1383</v>
      </c>
      <c r="B357" s="11" t="str">
        <f>_xll.SNL.Clients.Office.Excel.Functions.SPG(A357, "IQ_SECTOR")</f>
        <v>Consumer Discretionary</v>
      </c>
      <c r="C357" s="11" t="str">
        <f>_xll.SNL.Clients.Office.Excel.Functions.SPG(A357, "IQ_INDUSTRY_GROUP")</f>
        <v>Automobiles and Components</v>
      </c>
      <c r="D357" s="11" t="str">
        <f>_xll.SNL.Clients.Office.Excel.Functions.SPG(A357, "IQ_INDUSTRY")</f>
        <v>Automobiles</v>
      </c>
      <c r="E357" s="11" t="str">
        <f>_xll.SNL.Clients.Office.Excel.Functions.SPG(A357, "IQ_PRIMARY_INDUSTRY")</f>
        <v>Automobile Manufacturers</v>
      </c>
      <c r="F357" s="11" t="str">
        <f>_xll.SNL.Clients.Office.Excel.Functions.SPG(A357, "NAICS_CODE", "Primary")</f>
        <v>336214 - Travel Trailer and Camper Manufacturing</v>
      </c>
      <c r="G357" s="11" t="str">
        <f>_xll.SNL.Clients.Office.Excel.Functions.SPG(A357, "SP_TOPICTAG")</f>
        <v>Fleet Management; Electric Vehicle; Autonomous Vehicles</v>
      </c>
      <c r="H357" s="5">
        <f>_xll.SNL.Clients.Office.Excel.Functions.SPG(A357, "SP_PCT_SHARES_OWNED_ALL_INSTITUTIONS")</f>
        <v>101.7</v>
      </c>
    </row>
    <row r="358" spans="1:8" x14ac:dyDescent="0.3">
      <c r="A358" s="10" t="s">
        <v>1384</v>
      </c>
      <c r="B358" s="11" t="str">
        <f>_xll.SNL.Clients.Office.Excel.Functions.SPG(A358, "IQ_SECTOR")</f>
        <v>Communication Services</v>
      </c>
      <c r="C358" s="11" t="str">
        <f>_xll.SNL.Clients.Office.Excel.Functions.SPG(A358, "IQ_INDUSTRY_GROUP")</f>
        <v>Media and Entertainment</v>
      </c>
      <c r="D358" s="11" t="str">
        <f>_xll.SNL.Clients.Office.Excel.Functions.SPG(A358, "IQ_INDUSTRY")</f>
        <v>Entertainment</v>
      </c>
      <c r="E358" s="11" t="str">
        <f>_xll.SNL.Clients.Office.Excel.Functions.SPG(A358, "IQ_PRIMARY_INDUSTRY")</f>
        <v>Movies and Entertainment</v>
      </c>
      <c r="F358" s="11" t="str">
        <f>_xll.SNL.Clients.Office.Excel.Functions.SPG(A358, "NAICS_CODE", "Primary")</f>
        <v>711310 - Promoters of Performing Arts, Sports, and Similar Events with Facilities</v>
      </c>
      <c r="G358" s="11" t="str">
        <f>_xll.SNL.Clients.Office.Excel.Functions.SPG(A358, "SP_TOPICTAG")</f>
        <v>Video Games</v>
      </c>
      <c r="H358" s="5">
        <f>_xll.SNL.Clients.Office.Excel.Functions.SPG(A358, "SP_PCT_SHARES_OWNED_ALL_INSTITUTIONS")</f>
        <v>101.57</v>
      </c>
    </row>
    <row r="359" spans="1:8" x14ac:dyDescent="0.3">
      <c r="A359" s="10" t="s">
        <v>1385</v>
      </c>
      <c r="B359" s="11" t="str">
        <f>_xll.SNL.Clients.Office.Excel.Functions.SPG(A359, "IQ_SECTOR")</f>
        <v>Consumer Discretionary</v>
      </c>
      <c r="C359" s="11" t="str">
        <f>_xll.SNL.Clients.Office.Excel.Functions.SPG(A359, "IQ_INDUSTRY_GROUP")</f>
        <v>Consumer Durables and Apparel</v>
      </c>
      <c r="D359" s="11" t="str">
        <f>_xll.SNL.Clients.Office.Excel.Functions.SPG(A359, "IQ_INDUSTRY")</f>
        <v>Household Durables</v>
      </c>
      <c r="E359" s="11" t="str">
        <f>_xll.SNL.Clients.Office.Excel.Functions.SPG(A359, "IQ_PRIMARY_INDUSTRY")</f>
        <v>Homebuilding</v>
      </c>
      <c r="F359" s="11" t="str">
        <f>_xll.SNL.Clients.Office.Excel.Functions.SPG(A359, "NAICS_CODE", "Primary")</f>
        <v>236116 - New Multifamily Housing Construction (except For-Sale Builders)</v>
      </c>
      <c r="G359" s="11" t="str">
        <f>_xll.SNL.Clients.Office.Excel.Functions.SPG(A359, "SP_TOPICTAG")</f>
        <v>Home Improvement</v>
      </c>
      <c r="H359" s="5">
        <f>_xll.SNL.Clients.Office.Excel.Functions.SPG(A359, "SP_PCT_SHARES_OWNED_ALL_INSTITUTIONS")</f>
        <v>90.06</v>
      </c>
    </row>
    <row r="360" spans="1:8" x14ac:dyDescent="0.3">
      <c r="A360" s="10" t="s">
        <v>1386</v>
      </c>
      <c r="B360" s="11" t="str">
        <f>_xll.SNL.Clients.Office.Excel.Functions.SPG(A360, "IQ_SECTOR")</f>
        <v>Consumer Discretionary</v>
      </c>
      <c r="C360" s="11" t="str">
        <f>_xll.SNL.Clients.Office.Excel.Functions.SPG(A360, "IQ_INDUSTRY_GROUP")</f>
        <v>Consumer Durables and Apparel</v>
      </c>
      <c r="D360" s="11" t="str">
        <f>_xll.SNL.Clients.Office.Excel.Functions.SPG(A360, "IQ_INDUSTRY")</f>
        <v>Household Durables</v>
      </c>
      <c r="E360" s="11" t="str">
        <f>_xll.SNL.Clients.Office.Excel.Functions.SPG(A360, "IQ_PRIMARY_INDUSTRY")</f>
        <v>Homebuilding</v>
      </c>
      <c r="F360" s="11" t="str">
        <f>_xll.SNL.Clients.Office.Excel.Functions.SPG(A360, "NAICS_CODE", "Primary")</f>
        <v>238 - Specialty Trade Contractors</v>
      </c>
      <c r="G360" s="11" t="str">
        <f>_xll.SNL.Clients.Office.Excel.Functions.SPG(A360, "SP_TOPICTAG")</f>
        <v>Home Improvement</v>
      </c>
      <c r="H360" s="5">
        <f>_xll.SNL.Clients.Office.Excel.Functions.SPG(A360, "SP_PCT_SHARES_OWNED_ALL_INSTITUTIONS")</f>
        <v>98.17</v>
      </c>
    </row>
    <row r="361" spans="1:8" x14ac:dyDescent="0.3">
      <c r="A361" s="10" t="s">
        <v>1387</v>
      </c>
      <c r="B361" s="11" t="str">
        <f>_xll.SNL.Clients.Office.Excel.Functions.SPG(A361, "IQ_SECTOR")</f>
        <v>Consumer Discretionary</v>
      </c>
      <c r="C361" s="11" t="str">
        <f>_xll.SNL.Clients.Office.Excel.Functions.SPG(A361, "IQ_INDUSTRY_GROUP")</f>
        <v>Consumer Services</v>
      </c>
      <c r="D361" s="11" t="str">
        <f>_xll.SNL.Clients.Office.Excel.Functions.SPG(A361, "IQ_INDUSTRY")</f>
        <v>Hotels, Restaurants and Leisure</v>
      </c>
      <c r="E361" s="11" t="str">
        <f>_xll.SNL.Clients.Office.Excel.Functions.SPG(A361, "IQ_PRIMARY_INDUSTRY")</f>
        <v>Hotels, Resorts and Cruise Lines</v>
      </c>
      <c r="F361" s="11" t="str">
        <f>_xll.SNL.Clients.Office.Excel.Functions.SPG(A361, "NAICS_CODE", "Primary")</f>
        <v>721110 - Hotels (except Casino Hotels) and Motels</v>
      </c>
      <c r="G361" s="11" t="str">
        <f>_xll.SNL.Clients.Office.Excel.Functions.SPG(A361, "SP_TOPICTAG")</f>
        <v>Adventure Travel; Business Travel; Travel Accommodations; Vacation Rental</v>
      </c>
      <c r="H361" s="5">
        <f>_xll.SNL.Clients.Office.Excel.Functions.SPG(A361, "SP_PCT_SHARES_OWNED_ALL_INSTITUTIONS")</f>
        <v>84.92</v>
      </c>
    </row>
    <row r="362" spans="1:8" x14ac:dyDescent="0.3">
      <c r="A362" s="10" t="s">
        <v>1388</v>
      </c>
      <c r="B362" s="11" t="str">
        <f>_xll.SNL.Clients.Office.Excel.Functions.SPG(A362, "IQ_SECTOR")</f>
        <v>Industrials</v>
      </c>
      <c r="C362" s="11" t="str">
        <f>_xll.SNL.Clients.Office.Excel.Functions.SPG(A362, "IQ_INDUSTRY_GROUP")</f>
        <v>Capital Goods</v>
      </c>
      <c r="D362" s="11" t="str">
        <f>_xll.SNL.Clients.Office.Excel.Functions.SPG(A362, "IQ_INDUSTRY")</f>
        <v>Building Products</v>
      </c>
      <c r="E362" s="11" t="str">
        <f>_xll.SNL.Clients.Office.Excel.Functions.SPG(A362, "IQ_PRIMARY_INDUSTRY")</f>
        <v>Building Products</v>
      </c>
      <c r="F362" s="11" t="str">
        <f>_xll.SNL.Clients.Office.Excel.Functions.SPG(A362, "NAICS_CODE", "Primary")</f>
        <v>33299 - All Other Fabricated Metal Product Manufacturing</v>
      </c>
      <c r="G362" s="11" t="str">
        <f>_xll.SNL.Clients.Office.Excel.Functions.SPG(A362, "SP_TOPICTAG")</f>
        <v/>
      </c>
      <c r="H362" s="5">
        <f>_xll.SNL.Clients.Office.Excel.Functions.SPG(A362, "SP_PCT_SHARES_OWNED_ALL_INSTITUTIONS")</f>
        <v>102.2</v>
      </c>
    </row>
    <row r="363" spans="1:8" x14ac:dyDescent="0.3">
      <c r="A363" s="10" t="s">
        <v>1389</v>
      </c>
      <c r="B363" s="11" t="str">
        <f>_xll.SNL.Clients.Office.Excel.Functions.SPG(A363, "IQ_SECTOR")</f>
        <v>Utilities</v>
      </c>
      <c r="C363" s="11" t="str">
        <f>_xll.SNL.Clients.Office.Excel.Functions.SPG(A363, "IQ_INDUSTRY_GROUP")</f>
        <v>Utilities</v>
      </c>
      <c r="D363" s="11" t="str">
        <f>_xll.SNL.Clients.Office.Excel.Functions.SPG(A363, "IQ_INDUSTRY")</f>
        <v>Electric Utilities</v>
      </c>
      <c r="E363" s="11" t="str">
        <f>_xll.SNL.Clients.Office.Excel.Functions.SPG(A363, "IQ_PRIMARY_INDUSTRY")</f>
        <v>Electric Utilities</v>
      </c>
      <c r="F363" s="11" t="str">
        <f>_xll.SNL.Clients.Office.Excel.Functions.SPG(A363, "NAICS_CODE", "Primary")</f>
        <v>2211 - Electric Power Generation, Transmission and Distribution</v>
      </c>
      <c r="G363" s="11" t="str">
        <f>_xll.SNL.Clients.Office.Excel.Functions.SPG(A363, "SP_TOPICTAG")</f>
        <v>Clean Energy; Energy Efficiency; Energy Management; Energy Storage; Conventional Nuclear; Smart Energy; Power Grid; Utility Scale Solar</v>
      </c>
      <c r="H363" s="5">
        <f>_xll.SNL.Clients.Office.Excel.Functions.SPG(A363, "SP_PCT_SHARES_OWNED_ALL_INSTITUTIONS")</f>
        <v>99.95</v>
      </c>
    </row>
    <row r="364" spans="1:8" x14ac:dyDescent="0.3">
      <c r="A364" s="10" t="s">
        <v>1390</v>
      </c>
      <c r="B364" s="11" t="str">
        <f>_xll.SNL.Clients.Office.Excel.Functions.SPG(A364, "IQ_SECTOR")</f>
        <v>Industrials</v>
      </c>
      <c r="C364" s="11" t="str">
        <f>_xll.SNL.Clients.Office.Excel.Functions.SPG(A364, "IQ_INDUSTRY_GROUP")</f>
        <v>Capital Goods</v>
      </c>
      <c r="D364" s="11" t="str">
        <f>_xll.SNL.Clients.Office.Excel.Functions.SPG(A364, "IQ_INDUSTRY")</f>
        <v>Building Products</v>
      </c>
      <c r="E364" s="11" t="str">
        <f>_xll.SNL.Clients.Office.Excel.Functions.SPG(A364, "IQ_PRIMARY_INDUSTRY")</f>
        <v>Building Products</v>
      </c>
      <c r="F364" s="11" t="str">
        <f>_xll.SNL.Clients.Office.Excel.Functions.SPG(A364, "NAICS_CODE", "Primary")</f>
        <v>321999 - All Other Miscellaneous Wood Product Manufacturing</v>
      </c>
      <c r="G364" s="11" t="str">
        <f>_xll.SNL.Clients.Office.Excel.Functions.SPG(A364, "SP_TOPICTAG")</f>
        <v>Forestry; Green Consumer Goods</v>
      </c>
      <c r="H364" s="5">
        <f>_xll.SNL.Clients.Office.Excel.Functions.SPG(A364, "SP_PCT_SHARES_OWNED_ALL_INSTITUTIONS")</f>
        <v>83.12</v>
      </c>
    </row>
    <row r="365" spans="1:8" x14ac:dyDescent="0.3">
      <c r="A365" s="10" t="s">
        <v>1391</v>
      </c>
      <c r="B365" s="11" t="str">
        <f>_xll.SNL.Clients.Office.Excel.Functions.SPG(A365, "IQ_SECTOR")</f>
        <v>Utilities</v>
      </c>
      <c r="C365" s="11" t="str">
        <f>_xll.SNL.Clients.Office.Excel.Functions.SPG(A365, "IQ_INDUSTRY_GROUP")</f>
        <v>Utilities</v>
      </c>
      <c r="D365" s="11" t="str">
        <f>_xll.SNL.Clients.Office.Excel.Functions.SPG(A365, "IQ_INDUSTRY")</f>
        <v>Gas Utilities</v>
      </c>
      <c r="E365" s="11" t="str">
        <f>_xll.SNL.Clients.Office.Excel.Functions.SPG(A365, "IQ_PRIMARY_INDUSTRY")</f>
        <v>Gas Utilities</v>
      </c>
      <c r="F365" s="11" t="str">
        <f>_xll.SNL.Clients.Office.Excel.Functions.SPG(A365, "NAICS_CODE", "Primary")</f>
        <v>221210 - Natural Gas Distribution</v>
      </c>
      <c r="G365" s="11" t="str">
        <f>_xll.SNL.Clients.Office.Excel.Functions.SPG(A365, "SP_TOPICTAG")</f>
        <v>Clean Energy; Energy Storage; CleanTech; Biomass Energy; ClimateTech</v>
      </c>
      <c r="H365" s="5">
        <f>_xll.SNL.Clients.Office.Excel.Functions.SPG(A365, "SP_PCT_SHARES_OWNED_ALL_INSTITUTIONS")</f>
        <v>85.81</v>
      </c>
    </row>
    <row r="366" spans="1:8" x14ac:dyDescent="0.3">
      <c r="A366" s="10" t="s">
        <v>1392</v>
      </c>
      <c r="B366" s="11" t="str">
        <f>_xll.SNL.Clients.Office.Excel.Functions.SPG(A366, "IQ_SECTOR")</f>
        <v>Financials</v>
      </c>
      <c r="C366" s="11" t="str">
        <f>_xll.SNL.Clients.Office.Excel.Functions.SPG(A366, "IQ_INDUSTRY_GROUP")</f>
        <v>Banks</v>
      </c>
      <c r="D366" s="11" t="str">
        <f>_xll.SNL.Clients.Office.Excel.Functions.SPG(A366, "IQ_INDUSTRY")</f>
        <v>Banks</v>
      </c>
      <c r="E366" s="11" t="str">
        <f>_xll.SNL.Clients.Office.Excel.Functions.SPG(A366, "IQ_PRIMARY_INDUSTRY")</f>
        <v>Regional Banks</v>
      </c>
      <c r="F366" s="11" t="str">
        <f>_xll.SNL.Clients.Office.Excel.Functions.SPG(A366, "NAICS_CODE", "Primary")</f>
        <v>522110 - Commercial Banking</v>
      </c>
      <c r="G366" s="11" t="str">
        <f>_xll.SNL.Clients.Office.Excel.Functions.SPG(A366, "SP_TOPICTAG")</f>
        <v>Consumer Lending</v>
      </c>
      <c r="H366" s="5">
        <f>_xll.SNL.Clients.Office.Excel.Functions.SPG(A366, "SP_PCT_SHARES_OWNED_ALL_INSTITUTIONS")</f>
        <v>96.22</v>
      </c>
    </row>
    <row r="367" spans="1:8" x14ac:dyDescent="0.3">
      <c r="A367" s="10" t="s">
        <v>1393</v>
      </c>
      <c r="B367" s="11" t="str">
        <f>_xll.SNL.Clients.Office.Excel.Functions.SPG(A367, "IQ_SECTOR")</f>
        <v>Consumer Discretionary</v>
      </c>
      <c r="C367" s="11" t="str">
        <f>_xll.SNL.Clients.Office.Excel.Functions.SPG(A367, "IQ_INDUSTRY_GROUP")</f>
        <v>Consumer Durables and Apparel</v>
      </c>
      <c r="D367" s="11" t="str">
        <f>_xll.SNL.Clients.Office.Excel.Functions.SPG(A367, "IQ_INDUSTRY")</f>
        <v>Textiles, Apparel and Luxury Goods</v>
      </c>
      <c r="E367" s="11" t="str">
        <f>_xll.SNL.Clients.Office.Excel.Functions.SPG(A367, "IQ_PRIMARY_INDUSTRY")</f>
        <v>Apparel, Accessories and Luxury Goods</v>
      </c>
      <c r="F367" s="11" t="str">
        <f>_xll.SNL.Clients.Office.Excel.Functions.SPG(A367, "NAICS_CODE", "Primary")</f>
        <v>315 - Apparel Manufacturing</v>
      </c>
      <c r="G367" s="11" t="str">
        <f>_xll.SNL.Clients.Office.Excel.Functions.SPG(A367, "SP_TOPICTAG")</f>
        <v>Fitness; Lifestyle; Wearables; Brand Marketing; Smart Clothing; Amateur Sports</v>
      </c>
      <c r="H367" s="5">
        <f>_xll.SNL.Clients.Office.Excel.Functions.SPG(A367, "SP_PCT_SHARES_OWNED_ALL_INSTITUTIONS")</f>
        <v>66.53</v>
      </c>
    </row>
    <row r="368" spans="1:8" x14ac:dyDescent="0.3">
      <c r="A368" s="10" t="s">
        <v>1394</v>
      </c>
      <c r="B368" s="11" t="str">
        <f>_xll.SNL.Clients.Office.Excel.Functions.SPG(A368, "IQ_SECTOR")</f>
        <v>Consumer Discretionary</v>
      </c>
      <c r="C368" s="11" t="str">
        <f>_xll.SNL.Clients.Office.Excel.Functions.SPG(A368, "IQ_INDUSTRY_GROUP")</f>
        <v>Consumer Durables and Apparel</v>
      </c>
      <c r="D368" s="11" t="str">
        <f>_xll.SNL.Clients.Office.Excel.Functions.SPG(A368, "IQ_INDUSTRY")</f>
        <v>Textiles, Apparel and Luxury Goods</v>
      </c>
      <c r="E368" s="11" t="str">
        <f>_xll.SNL.Clients.Office.Excel.Functions.SPG(A368, "IQ_PRIMARY_INDUSTRY")</f>
        <v>Apparel, Accessories and Luxury Goods</v>
      </c>
      <c r="F368" s="11" t="str">
        <f>_xll.SNL.Clients.Office.Excel.Functions.SPG(A368, "NAICS_CODE", "Primary")</f>
        <v>315 - Apparel Manufacturing</v>
      </c>
      <c r="G368" s="11" t="str">
        <f>_xll.SNL.Clients.Office.Excel.Functions.SPG(A368, "SP_TOPICTAG")</f>
        <v>Fitness; Lifestyle; Wearables; Brand Marketing; Smart Clothing; Amateur Sports</v>
      </c>
      <c r="H368" s="5">
        <f>_xll.SNL.Clients.Office.Excel.Functions.SPG(A368, "SP_PCT_SHARES_OWNED_ALL_INSTITUTIONS")</f>
        <v>66.53</v>
      </c>
    </row>
    <row r="369" spans="1:8" x14ac:dyDescent="0.3">
      <c r="A369" s="10" t="s">
        <v>1395</v>
      </c>
      <c r="B369" s="11" t="str">
        <f>_xll.SNL.Clients.Office.Excel.Functions.SPG(A369, "IQ_SECTOR")</f>
        <v>Financials</v>
      </c>
      <c r="C369" s="11" t="str">
        <f>_xll.SNL.Clients.Office.Excel.Functions.SPG(A369, "IQ_INDUSTRY_GROUP")</f>
        <v>Banks</v>
      </c>
      <c r="D369" s="11" t="str">
        <f>_xll.SNL.Clients.Office.Excel.Functions.SPG(A369, "IQ_INDUSTRY")</f>
        <v>Banks</v>
      </c>
      <c r="E369" s="11" t="str">
        <f>_xll.SNL.Clients.Office.Excel.Functions.SPG(A369, "IQ_PRIMARY_INDUSTRY")</f>
        <v>Regional Banks</v>
      </c>
      <c r="F369" s="11" t="str">
        <f>_xll.SNL.Clients.Office.Excel.Functions.SPG(A369, "NAICS_CODE", "Primary")</f>
        <v>522110 - Commercial Banking</v>
      </c>
      <c r="G369" s="11" t="str">
        <f>_xll.SNL.Clients.Office.Excel.Functions.SPG(A369, "SP_TOPICTAG")</f>
        <v>Consumer Lending; Digital Brokerage; Banking as a Service</v>
      </c>
      <c r="H369" s="5">
        <f>_xll.SNL.Clients.Office.Excel.Functions.SPG(A369, "SP_PCT_SHARES_OWNED_ALL_INSTITUTIONS")</f>
        <v>71.69</v>
      </c>
    </row>
    <row r="370" spans="1:8" x14ac:dyDescent="0.3">
      <c r="A370" s="10" t="s">
        <v>1396</v>
      </c>
      <c r="B370" s="11" t="str">
        <f>_xll.SNL.Clients.Office.Excel.Functions.SPG(A370, "IQ_SECTOR")</f>
        <v>Materials</v>
      </c>
      <c r="C370" s="11" t="str">
        <f>_xll.SNL.Clients.Office.Excel.Functions.SPG(A370, "IQ_INDUSTRY_GROUP")</f>
        <v>Materials</v>
      </c>
      <c r="D370" s="11" t="str">
        <f>_xll.SNL.Clients.Office.Excel.Functions.SPG(A370, "IQ_INDUSTRY")</f>
        <v>Metals and Mining</v>
      </c>
      <c r="E370" s="11" t="str">
        <f>_xll.SNL.Clients.Office.Excel.Functions.SPG(A370, "IQ_PRIMARY_INDUSTRY")</f>
        <v>Steel</v>
      </c>
      <c r="F370" s="11" t="str">
        <f>_xll.SNL.Clients.Office.Excel.Functions.SPG(A370, "NAICS_CODE", "Primary")</f>
        <v>33111 - Iron and Steel Mills and Ferroalloy Manufacturing</v>
      </c>
      <c r="G370" s="11" t="str">
        <f>_xll.SNL.Clients.Office.Excel.Functions.SPG(A370, "SP_TOPICTAG")</f>
        <v/>
      </c>
      <c r="H370" s="5">
        <f>_xll.SNL.Clients.Office.Excel.Functions.SPG(A370, "SP_PCT_SHARES_OWNED_ALL_INSTITUTIONS")</f>
        <v>83.83</v>
      </c>
    </row>
    <row r="371" spans="1:8" x14ac:dyDescent="0.3">
      <c r="A371" s="10" t="s">
        <v>1397</v>
      </c>
      <c r="B371" s="11" t="str">
        <f>_xll.SNL.Clients.Office.Excel.Functions.SPG(A371, "IQ_SECTOR")</f>
        <v>Health Care</v>
      </c>
      <c r="C371" s="11" t="str">
        <f>_xll.SNL.Clients.Office.Excel.Functions.SPG(A371, "IQ_INDUSTRY_GROUP")</f>
        <v>Pharmaceuticals, Biotechnology and Life Sciences</v>
      </c>
      <c r="D371" s="11" t="str">
        <f>_xll.SNL.Clients.Office.Excel.Functions.SPG(A371, "IQ_INDUSTRY")</f>
        <v>Biotechnology</v>
      </c>
      <c r="E371" s="11" t="str">
        <f>_xll.SNL.Clients.Office.Excel.Functions.SPG(A371, "IQ_PRIMARY_INDUSTRY")</f>
        <v>Biotechnology</v>
      </c>
      <c r="F371" s="11" t="str">
        <f>_xll.SNL.Clients.Office.Excel.Functions.SPG(A371, "NAICS_CODE", "Primary")</f>
        <v>325414 - Biological Product (except Diagnostic) Manufacturing</v>
      </c>
      <c r="G371" s="11" t="str">
        <f>_xll.SNL.Clients.Office.Excel.Functions.SPG(A371, "SP_TOPICTAG")</f>
        <v>Health Diagnostics; Cardiovascular; Immunology; Infectious Diseases; Oncology; Pulmonology; Respiratory; Utility Scale Solar</v>
      </c>
      <c r="H371" s="5">
        <f>_xll.SNL.Clients.Office.Excel.Functions.SPG(A371, "SP_PCT_SHARES_OWNED_ALL_INSTITUTIONS")</f>
        <v>92.8</v>
      </c>
    </row>
    <row r="372" spans="1:8" x14ac:dyDescent="0.3">
      <c r="A372" s="10" t="s">
        <v>1398</v>
      </c>
      <c r="B372" s="11" t="str">
        <f>_xll.SNL.Clients.Office.Excel.Functions.SPG(A372, "IQ_SECTOR")</f>
        <v>Information Technology</v>
      </c>
      <c r="C372" s="11" t="str">
        <f>_xll.SNL.Clients.Office.Excel.Functions.SPG(A372, "IQ_INDUSTRY_GROUP")</f>
        <v>Semiconductors and Semiconductor Equipment</v>
      </c>
      <c r="D372" s="11" t="str">
        <f>_xll.SNL.Clients.Office.Excel.Functions.SPG(A372, "IQ_INDUSTRY")</f>
        <v>Semiconductors and Semiconductor Equipment</v>
      </c>
      <c r="E372" s="11" t="str">
        <f>_xll.SNL.Clients.Office.Excel.Functions.SPG(A372, "IQ_PRIMARY_INDUSTRY")</f>
        <v>Semiconductors</v>
      </c>
      <c r="F372" s="11" t="str">
        <f>_xll.SNL.Clients.Office.Excel.Functions.SPG(A372, "NAICS_CODE", "Primary")</f>
        <v>33441 - Semiconductor and Other Electronic Component Manufacturing</v>
      </c>
      <c r="G372" s="11" t="str">
        <f>_xll.SNL.Clients.Office.Excel.Functions.SPG(A372, "SP_TOPICTAG")</f>
        <v>Computer Vision; Wearables; Artificial Intelligence</v>
      </c>
      <c r="H372" s="5">
        <f>_xll.SNL.Clients.Office.Excel.Functions.SPG(A372, "SP_PCT_SHARES_OWNED_ALL_INSTITUTIONS")</f>
        <v>84.54</v>
      </c>
    </row>
    <row r="373" spans="1:8" x14ac:dyDescent="0.3">
      <c r="A373" s="10" t="s">
        <v>1399</v>
      </c>
      <c r="B373" s="11" t="str">
        <f>_xll.SNL.Clients.Office.Excel.Functions.SPG(A373, "IQ_SECTOR")</f>
        <v>Financials</v>
      </c>
      <c r="C373" s="11" t="str">
        <f>_xll.SNL.Clients.Office.Excel.Functions.SPG(A373, "IQ_INDUSTRY_GROUP")</f>
        <v>Insurance</v>
      </c>
      <c r="D373" s="11" t="str">
        <f>_xll.SNL.Clients.Office.Excel.Functions.SPG(A373, "IQ_INDUSTRY")</f>
        <v>Insurance</v>
      </c>
      <c r="E373" s="11" t="str">
        <f>_xll.SNL.Clients.Office.Excel.Functions.SPG(A373, "IQ_PRIMARY_INDUSTRY")</f>
        <v>Life and Health Insurance</v>
      </c>
      <c r="F373" s="11" t="str">
        <f>_xll.SNL.Clients.Office.Excel.Functions.SPG(A373, "NAICS_CODE", "Primary")</f>
        <v>52411 - Direct Life, Health, and Medical Insurance Carriers</v>
      </c>
      <c r="G373" s="11" t="str">
        <f>_xll.SNL.Clients.Office.Excel.Functions.SPG(A373, "SP_TOPICTAG")</f>
        <v>Employee Benefits</v>
      </c>
      <c r="H373" s="5">
        <f>_xll.SNL.Clients.Office.Excel.Functions.SPG(A373, "SP_PCT_SHARES_OWNED_ALL_INSTITUTIONS")</f>
        <v>79.62</v>
      </c>
    </row>
    <row r="374" spans="1:8" x14ac:dyDescent="0.3">
      <c r="A374" s="10" t="s">
        <v>1400</v>
      </c>
      <c r="B374" s="11" t="str">
        <f>_xll.SNL.Clients.Office.Excel.Functions.SPG(A374, "IQ_SECTOR")</f>
        <v>Consumer Staples</v>
      </c>
      <c r="C374" s="11" t="str">
        <f>_xll.SNL.Clients.Office.Excel.Functions.SPG(A374, "IQ_INDUSTRY_GROUP")</f>
        <v>Consumer Staples Distribution and Retail</v>
      </c>
      <c r="D374" s="11" t="str">
        <f>_xll.SNL.Clients.Office.Excel.Functions.SPG(A374, "IQ_INDUSTRY")</f>
        <v>Consumer Staples Distribution and Retail</v>
      </c>
      <c r="E374" s="11" t="str">
        <f>_xll.SNL.Clients.Office.Excel.Functions.SPG(A374, "IQ_PRIMARY_INDUSTRY")</f>
        <v>Food Distributors</v>
      </c>
      <c r="F374" s="11" t="str">
        <f>_xll.SNL.Clients.Office.Excel.Functions.SPG(A374, "NAICS_CODE", "Primary")</f>
        <v>4244 - Grocery and Related Product Merchant Wholesalers</v>
      </c>
      <c r="G374" s="11" t="str">
        <f>_xll.SNL.Clients.Office.Excel.Functions.SPG(A374, "SP_TOPICTAG")</f>
        <v>Aquaculture; Farming; Fast-Moving Consumer Goods; Food Delivery; Livestock; Online Grocery</v>
      </c>
      <c r="H374" s="5">
        <f>_xll.SNL.Clients.Office.Excel.Functions.SPG(A374, "SP_PCT_SHARES_OWNED_ALL_INSTITUTIONS")</f>
        <v>99.07</v>
      </c>
    </row>
    <row r="375" spans="1:8" x14ac:dyDescent="0.3">
      <c r="A375" s="10" t="s">
        <v>1401</v>
      </c>
      <c r="B375" s="11" t="str">
        <f>_xll.SNL.Clients.Office.Excel.Functions.SPG(A375, "IQ_SECTOR")</f>
        <v>Consumer Discretionary</v>
      </c>
      <c r="C375" s="11" t="str">
        <f>_xll.SNL.Clients.Office.Excel.Functions.SPG(A375, "IQ_INDUSTRY_GROUP")</f>
        <v>Consumer Services</v>
      </c>
      <c r="D375" s="11" t="str">
        <f>_xll.SNL.Clients.Office.Excel.Functions.SPG(A375, "IQ_INDUSTRY")</f>
        <v>Hotels, Restaurants and Leisure</v>
      </c>
      <c r="E375" s="11" t="str">
        <f>_xll.SNL.Clients.Office.Excel.Functions.SPG(A375, "IQ_PRIMARY_INDUSTRY")</f>
        <v>Leisure Facilities</v>
      </c>
      <c r="F375" s="11" t="str">
        <f>_xll.SNL.Clients.Office.Excel.Functions.SPG(A375, "NAICS_CODE", "Primary")</f>
        <v>7139 - Other Amusement and Recreation Industries</v>
      </c>
      <c r="G375" s="11" t="str">
        <f>_xll.SNL.Clients.Office.Excel.Functions.SPG(A375, "SP_TOPICTAG")</f>
        <v>Adventure Travel; Tourism; Travel Accommodations</v>
      </c>
      <c r="H375" s="5">
        <f>_xll.SNL.Clients.Office.Excel.Functions.SPG(A375, "SP_PCT_SHARES_OWNED_ALL_INSTITUTIONS")</f>
        <v>102.1</v>
      </c>
    </row>
    <row r="376" spans="1:8" x14ac:dyDescent="0.3">
      <c r="A376" s="10" t="s">
        <v>1402</v>
      </c>
      <c r="B376" s="11" t="str">
        <f>_xll.SNL.Clients.Office.Excel.Functions.SPG(A376, "IQ_SECTOR")</f>
        <v>Energy</v>
      </c>
      <c r="C376" s="11" t="str">
        <f>_xll.SNL.Clients.Office.Excel.Functions.SPG(A376, "IQ_INDUSTRY_GROUP")</f>
        <v>Energy</v>
      </c>
      <c r="D376" s="11" t="str">
        <f>_xll.SNL.Clients.Office.Excel.Functions.SPG(A376, "IQ_INDUSTRY")</f>
        <v>Energy Equipment and Services</v>
      </c>
      <c r="E376" s="11" t="str">
        <f>_xll.SNL.Clients.Office.Excel.Functions.SPG(A376, "IQ_PRIMARY_INDUSTRY")</f>
        <v>Oil and Gas Drilling</v>
      </c>
      <c r="F376" s="11" t="str">
        <f>_xll.SNL.Clients.Office.Excel.Functions.SPG(A376, "NAICS_CODE", "Primary")</f>
        <v>213111 - Drilling Oil and Gas Wells</v>
      </c>
      <c r="G376" s="11" t="str">
        <f>_xll.SNL.Clients.Office.Excel.Functions.SPG(A376, "SP_TOPICTAG")</f>
        <v>Marine Transportation</v>
      </c>
      <c r="H376" s="5">
        <f>_xll.SNL.Clients.Office.Excel.Functions.SPG(A376, "SP_PCT_SHARES_OWNED_ALL_INSTITUTIONS")</f>
        <v>91</v>
      </c>
    </row>
    <row r="377" spans="1:8" x14ac:dyDescent="0.3">
      <c r="A377" s="10" t="s">
        <v>1403</v>
      </c>
      <c r="B377" s="11" t="str">
        <f>_xll.SNL.Clients.Office.Excel.Functions.SPG(A377, "IQ_SECTOR")</f>
        <v>Financials</v>
      </c>
      <c r="C377" s="11" t="str">
        <f>_xll.SNL.Clients.Office.Excel.Functions.SPG(A377, "IQ_INDUSTRY_GROUP")</f>
        <v>Banks</v>
      </c>
      <c r="D377" s="11" t="str">
        <f>_xll.SNL.Clients.Office.Excel.Functions.SPG(A377, "IQ_INDUSTRY")</f>
        <v>Banks</v>
      </c>
      <c r="E377" s="11" t="str">
        <f>_xll.SNL.Clients.Office.Excel.Functions.SPG(A377, "IQ_PRIMARY_INDUSTRY")</f>
        <v>Regional Banks</v>
      </c>
      <c r="F377" s="11" t="str">
        <f>_xll.SNL.Clients.Office.Excel.Functions.SPG(A377, "NAICS_CODE", "Primary")</f>
        <v>522110 - Commercial Banking</v>
      </c>
      <c r="G377" s="11" t="str">
        <f>_xll.SNL.Clients.Office.Excel.Functions.SPG(A377, "SP_TOPICTAG")</f>
        <v>Consumer Lending; Digital Brokerage</v>
      </c>
      <c r="H377" s="5">
        <f>_xll.SNL.Clients.Office.Excel.Functions.SPG(A377, "SP_PCT_SHARES_OWNED_ALL_INSTITUTIONS")</f>
        <v>71.900000000000006</v>
      </c>
    </row>
    <row r="378" spans="1:8" x14ac:dyDescent="0.3">
      <c r="A378" s="10" t="s">
        <v>1404</v>
      </c>
      <c r="B378" s="11" t="str">
        <f>_xll.SNL.Clients.Office.Excel.Functions.SPG(A378, "IQ_SECTOR")</f>
        <v>Industrials</v>
      </c>
      <c r="C378" s="11" t="str">
        <f>_xll.SNL.Clients.Office.Excel.Functions.SPG(A378, "IQ_INDUSTRY_GROUP")</f>
        <v>Capital Goods</v>
      </c>
      <c r="D378" s="11" t="str">
        <f>_xll.SNL.Clients.Office.Excel.Functions.SPG(A378, "IQ_INDUSTRY")</f>
        <v>Construction and Engineering</v>
      </c>
      <c r="E378" s="11" t="str">
        <f>_xll.SNL.Clients.Office.Excel.Functions.SPG(A378, "IQ_PRIMARY_INDUSTRY")</f>
        <v>Construction and Engineering</v>
      </c>
      <c r="F378" s="11" t="str">
        <f>_xll.SNL.Clients.Office.Excel.Functions.SPG(A378, "NAICS_CODE", "Primary")</f>
        <v>332312 - Fabricated Structural Metal Manufacturing</v>
      </c>
      <c r="G378" s="11" t="str">
        <f>_xll.SNL.Clients.Office.Excel.Functions.SPG(A378, "SP_TOPICTAG")</f>
        <v>Energy Management; Industrial Automation; Smart Cities; Smart Energy</v>
      </c>
      <c r="H378" s="5">
        <f>_xll.SNL.Clients.Office.Excel.Functions.SPG(A378, "SP_PCT_SHARES_OWNED_ALL_INSTITUTIONS")</f>
        <v>91.79</v>
      </c>
    </row>
    <row r="379" spans="1:8" x14ac:dyDescent="0.3">
      <c r="A379" s="10" t="s">
        <v>1405</v>
      </c>
      <c r="B379" s="11" t="str">
        <f>_xll.SNL.Clients.Office.Excel.Functions.SPG(A379, "IQ_SECTOR")</f>
        <v>Consumer Discretionary</v>
      </c>
      <c r="C379" s="11" t="str">
        <f>_xll.SNL.Clients.Office.Excel.Functions.SPG(A379, "IQ_INDUSTRY_GROUP")</f>
        <v>Consumer Discretionary Distribution and Retail</v>
      </c>
      <c r="D379" s="11" t="str">
        <f>_xll.SNL.Clients.Office.Excel.Functions.SPG(A379, "IQ_INDUSTRY")</f>
        <v>Specialty Retail</v>
      </c>
      <c r="E379" s="11" t="str">
        <f>_xll.SNL.Clients.Office.Excel.Functions.SPG(A379, "IQ_PRIMARY_INDUSTRY")</f>
        <v>Automotive Retail</v>
      </c>
      <c r="F379" s="11" t="str">
        <f>_xll.SNL.Clients.Office.Excel.Functions.SPG(A379, "NAICS_CODE", "Primary")</f>
        <v>441330 - Automotive Parts and Accessories Retailers</v>
      </c>
      <c r="G379" s="11" t="str">
        <f>_xll.SNL.Clients.Office.Excel.Functions.SPG(A379, "SP_TOPICTAG")</f>
        <v>Fleet Management</v>
      </c>
      <c r="H379" s="5">
        <f>_xll.SNL.Clients.Office.Excel.Functions.SPG(A379, "SP_PCT_SHARES_OWNED_ALL_INSTITUTIONS")</f>
        <v>98.61</v>
      </c>
    </row>
    <row r="380" spans="1:8" x14ac:dyDescent="0.3">
      <c r="A380" s="10" t="s">
        <v>1406</v>
      </c>
      <c r="B380" s="11" t="str">
        <f>_xll.SNL.Clients.Office.Excel.Functions.SPG(A380, "IQ_SECTOR")</f>
        <v>Energy</v>
      </c>
      <c r="C380" s="11" t="str">
        <f>_xll.SNL.Clients.Office.Excel.Functions.SPG(A380, "IQ_INDUSTRY_GROUP")</f>
        <v>Energy</v>
      </c>
      <c r="D380" s="11" t="str">
        <f>_xll.SNL.Clients.Office.Excel.Functions.SPG(A380, "IQ_INDUSTRY")</f>
        <v>Oil, Gas and Consumable Fuels</v>
      </c>
      <c r="E380" s="11" t="str">
        <f>_xll.SNL.Clients.Office.Excel.Functions.SPG(A380, "IQ_PRIMARY_INDUSTRY")</f>
        <v>Oil and Gas Exploration and Production</v>
      </c>
      <c r="F380" s="11" t="str">
        <f>_xll.SNL.Clients.Office.Excel.Functions.SPG(A380, "NAICS_CODE", "Primary")</f>
        <v>2111 - Oil and Gas Extraction</v>
      </c>
      <c r="G380" s="11" t="str">
        <f>_xll.SNL.Clients.Office.Excel.Functions.SPG(A380, "SP_TOPICTAG")</f>
        <v/>
      </c>
      <c r="H380" s="5">
        <f>_xll.SNL.Clients.Office.Excel.Functions.SPG(A380, "SP_PCT_SHARES_OWNED_ALL_INSTITUTIONS")</f>
        <v>97.84</v>
      </c>
    </row>
    <row r="381" spans="1:8" x14ac:dyDescent="0.3">
      <c r="A381" s="10" t="s">
        <v>1407</v>
      </c>
      <c r="B381" s="11" t="str">
        <f>_xll.SNL.Clients.Office.Excel.Functions.SPG(A381, "IQ_SECTOR")</f>
        <v>Consumer Discretionary</v>
      </c>
      <c r="C381" s="11" t="str">
        <f>_xll.SNL.Clients.Office.Excel.Functions.SPG(A381, "IQ_INDUSTRY_GROUP")</f>
        <v>Automobiles and Components</v>
      </c>
      <c r="D381" s="11" t="str">
        <f>_xll.SNL.Clients.Office.Excel.Functions.SPG(A381, "IQ_INDUSTRY")</f>
        <v>Automobile Components</v>
      </c>
      <c r="E381" s="11" t="str">
        <f>_xll.SNL.Clients.Office.Excel.Functions.SPG(A381, "IQ_PRIMARY_INDUSTRY")</f>
        <v>Automotive Parts and Equipment</v>
      </c>
      <c r="F381" s="11" t="str">
        <f>_xll.SNL.Clients.Office.Excel.Functions.SPG(A381, "NAICS_CODE", "Primary")</f>
        <v>3363 - Motor Vehicle Parts Manufacturing</v>
      </c>
      <c r="G381" s="11" t="str">
        <f>_xll.SNL.Clients.Office.Excel.Functions.SPG(A381, "SP_TOPICTAG")</f>
        <v>Computer Vision; Natural Language Processing; Speech Recognition; Smart Energy; Remote Access and Control; Artificial Intelligence</v>
      </c>
      <c r="H381" s="5">
        <f>_xll.SNL.Clients.Office.Excel.Functions.SPG(A381, "SP_PCT_SHARES_OWNED_ALL_INSTITUTIONS")</f>
        <v>99.41</v>
      </c>
    </row>
    <row r="382" spans="1:8" x14ac:dyDescent="0.3">
      <c r="A382" s="10" t="s">
        <v>1408</v>
      </c>
      <c r="B382" s="11" t="str">
        <f>_xll.SNL.Clients.Office.Excel.Functions.SPG(A382, "IQ_SECTOR")</f>
        <v>Information Technology</v>
      </c>
      <c r="C382" s="11" t="str">
        <f>_xll.SNL.Clients.Office.Excel.Functions.SPG(A382, "IQ_INDUSTRY_GROUP")</f>
        <v>Technology Hardware and Equipment</v>
      </c>
      <c r="D382" s="11" t="str">
        <f>_xll.SNL.Clients.Office.Excel.Functions.SPG(A382, "IQ_INDUSTRY")</f>
        <v>Electronic Equipment, Instruments and Components</v>
      </c>
      <c r="E382" s="11" t="str">
        <f>_xll.SNL.Clients.Office.Excel.Functions.SPG(A382, "IQ_PRIMARY_INDUSTRY")</f>
        <v>Electronic Equipment and Instruments</v>
      </c>
      <c r="F382" s="11" t="str">
        <f>_xll.SNL.Clients.Office.Excel.Functions.SPG(A382, "NAICS_CODE", "Primary")</f>
        <v>334514 - Totalizing Fluid Meter and Counting Device Manufacturing</v>
      </c>
      <c r="G382" s="11" t="str">
        <f>_xll.SNL.Clients.Office.Excel.Functions.SPG(A382, "SP_TOPICTAG")</f>
        <v>Fleet Management; GPS; Industrial Automation; Navigation; Sensors; Smart Cities; Process Automation</v>
      </c>
      <c r="H382" s="5">
        <f>_xll.SNL.Clients.Office.Excel.Functions.SPG(A382, "SP_PCT_SHARES_OWNED_ALL_INSTITUTIONS")</f>
        <v>100.37</v>
      </c>
    </row>
    <row r="383" spans="1:8" x14ac:dyDescent="0.3">
      <c r="A383" s="10" t="s">
        <v>1409</v>
      </c>
      <c r="B383" s="11" t="str">
        <f>_xll.SNL.Clients.Office.Excel.Functions.SPG(A383, "IQ_SECTOR")</f>
        <v>Real Estate</v>
      </c>
      <c r="C383" s="11" t="str">
        <f>_xll.SNL.Clients.Office.Excel.Functions.SPG(A383, "IQ_INDUSTRY_GROUP")</f>
        <v>Equity Real Estate Investment Trusts (REITs)</v>
      </c>
      <c r="D383" s="11" t="str">
        <f>_xll.SNL.Clients.Office.Excel.Functions.SPG(A383, "IQ_INDUSTRY")</f>
        <v>Office REITs</v>
      </c>
      <c r="E383" s="11" t="str">
        <f>_xll.SNL.Clients.Office.Excel.Functions.SPG(A383, "IQ_PRIMARY_INDUSTRY")</f>
        <v>Office REITs</v>
      </c>
      <c r="F383" s="11" t="str">
        <f>_xll.SNL.Clients.Office.Excel.Functions.SPG(A383, "NAICS_CODE", "Primary")</f>
        <v>531110 - Lessors of Residential Buildings and Dwellings</v>
      </c>
      <c r="G383" s="11" t="str">
        <f>_xll.SNL.Clients.Office.Excel.Functions.SPG(A383, "SP_TOPICTAG")</f>
        <v/>
      </c>
      <c r="H383" s="5">
        <f>_xll.SNL.Clients.Office.Excel.Functions.SPG(A383, "SP_PCT_SHARES_OWNED_ALL_INSTITUTIONS")</f>
        <v>79.260000000000005</v>
      </c>
    </row>
    <row r="384" spans="1:8" x14ac:dyDescent="0.3">
      <c r="A384" s="10" t="s">
        <v>1410</v>
      </c>
      <c r="B384" s="11" t="str">
        <f>_xll.SNL.Clients.Office.Excel.Functions.SPG(A384, "IQ_SECTOR")</f>
        <v>Financials</v>
      </c>
      <c r="C384" s="11" t="str">
        <f>_xll.SNL.Clients.Office.Excel.Functions.SPG(A384, "IQ_INDUSTRY_GROUP")</f>
        <v>Financial Services</v>
      </c>
      <c r="D384" s="11" t="str">
        <f>_xll.SNL.Clients.Office.Excel.Functions.SPG(A384, "IQ_INDUSTRY")</f>
        <v>Financial Services</v>
      </c>
      <c r="E384" s="11" t="str">
        <f>_xll.SNL.Clients.Office.Excel.Functions.SPG(A384, "IQ_PRIMARY_INDUSTRY")</f>
        <v>Diversified Financial Services</v>
      </c>
      <c r="F384" s="11" t="str">
        <f>_xll.SNL.Clients.Office.Excel.Functions.SPG(A384, "NAICS_CODE", "Primary")</f>
        <v>524113 - Direct Life Insurance Carriers</v>
      </c>
      <c r="G384" s="11" t="str">
        <f>_xll.SNL.Clients.Office.Excel.Functions.SPG(A384, "SP_TOPICTAG")</f>
        <v>Impact Investing; MHealth; Employee Benefits; Employee Assistance Program (EAP)</v>
      </c>
      <c r="H384" s="5">
        <f>_xll.SNL.Clients.Office.Excel.Functions.SPG(A384, "SP_PCT_SHARES_OWNED_ALL_INSTITUTIONS")</f>
        <v>102.1</v>
      </c>
    </row>
    <row r="385" spans="1:8" x14ac:dyDescent="0.3">
      <c r="A385" s="10" t="s">
        <v>1411</v>
      </c>
      <c r="B385" s="11" t="str">
        <f>_xll.SNL.Clients.Office.Excel.Functions.SPG(A385, "IQ_SECTOR")</f>
        <v>Real Estate</v>
      </c>
      <c r="C385" s="11" t="str">
        <f>_xll.SNL.Clients.Office.Excel.Functions.SPG(A385, "IQ_INDUSTRY_GROUP")</f>
        <v>Equity Real Estate Investment Trusts (REITs)</v>
      </c>
      <c r="D385" s="11" t="str">
        <f>_xll.SNL.Clients.Office.Excel.Functions.SPG(A385, "IQ_INDUSTRY")</f>
        <v>Diversified REITs</v>
      </c>
      <c r="E385" s="11" t="str">
        <f>_xll.SNL.Clients.Office.Excel.Functions.SPG(A385, "IQ_PRIMARY_INDUSTRY")</f>
        <v>Diversified REITs</v>
      </c>
      <c r="F385" s="11" t="str">
        <f>_xll.SNL.Clients.Office.Excel.Functions.SPG(A385, "NAICS_CODE", "Primary")</f>
        <v>531110 - Lessors of Residential Buildings and Dwellings</v>
      </c>
      <c r="G385" s="11" t="str">
        <f>_xll.SNL.Clients.Office.Excel.Functions.SPG(A385, "SP_TOPICTAG")</f>
        <v/>
      </c>
      <c r="H385" s="5">
        <f>_xll.SNL.Clients.Office.Excel.Functions.SPG(A385, "SP_PCT_SHARES_OWNED_ALL_INSTITUTIONS")</f>
        <v>67.81</v>
      </c>
    </row>
    <row r="386" spans="1:8" x14ac:dyDescent="0.3">
      <c r="A386" s="10" t="s">
        <v>1412</v>
      </c>
      <c r="B386" s="11" t="str">
        <f>_xll.SNL.Clients.Office.Excel.Functions.SPG(A386, "IQ_SECTOR")</f>
        <v>Communication Services</v>
      </c>
      <c r="C386" s="11" t="str">
        <f>_xll.SNL.Clients.Office.Excel.Functions.SPG(A386, "IQ_INDUSTRY_GROUP")</f>
        <v>Media and Entertainment</v>
      </c>
      <c r="D386" s="11" t="str">
        <f>_xll.SNL.Clients.Office.Excel.Functions.SPG(A386, "IQ_INDUSTRY")</f>
        <v>Entertainment</v>
      </c>
      <c r="E386" s="11" t="str">
        <f>_xll.SNL.Clients.Office.Excel.Functions.SPG(A386, "IQ_PRIMARY_INDUSTRY")</f>
        <v>Movies and Entertainment</v>
      </c>
      <c r="F386" s="11" t="str">
        <f>_xll.SNL.Clients.Office.Excel.Functions.SPG(A386, "NAICS_CODE", "Primary")</f>
        <v>5122 - Sound Recording Industries</v>
      </c>
      <c r="G386" s="11" t="str">
        <f>_xll.SNL.Clients.Office.Excel.Functions.SPG(A386, "SP_TOPICTAG")</f>
        <v>Music Streaming; Video Streaming; Streaming Media</v>
      </c>
      <c r="H386" s="5">
        <f>_xll.SNL.Clients.Office.Excel.Functions.SPG(A386, "SP_PCT_SHARES_OWNED_ALL_INSTITUTIONS")</f>
        <v>28.89</v>
      </c>
    </row>
    <row r="387" spans="1:8" x14ac:dyDescent="0.3">
      <c r="A387" s="10" t="s">
        <v>1413</v>
      </c>
      <c r="B387" s="11" t="str">
        <f>_xll.SNL.Clients.Office.Excel.Functions.SPG(A387, "IQ_SECTOR")</f>
        <v>Industrials</v>
      </c>
      <c r="C387" s="11" t="str">
        <f>_xll.SNL.Clients.Office.Excel.Functions.SPG(A387, "IQ_INDUSTRY_GROUP")</f>
        <v>Capital Goods</v>
      </c>
      <c r="D387" s="11" t="str">
        <f>_xll.SNL.Clients.Office.Excel.Functions.SPG(A387, "IQ_INDUSTRY")</f>
        <v>Trading Companies and Distributors</v>
      </c>
      <c r="E387" s="11" t="str">
        <f>_xll.SNL.Clients.Office.Excel.Functions.SPG(A387, "IQ_PRIMARY_INDUSTRY")</f>
        <v>Trading Companies and Distributors</v>
      </c>
      <c r="F387" s="11" t="str">
        <f>_xll.SNL.Clients.Office.Excel.Functions.SPG(A387, "NAICS_CODE", "Primary")</f>
        <v>4237 - Hardware, and Plumbing and Heating Equipment and Supplies Merchant Wholesalers</v>
      </c>
      <c r="G387" s="11" t="str">
        <f>_xll.SNL.Clients.Office.Excel.Functions.SPG(A387, "SP_TOPICTAG")</f>
        <v>Home Improvement; Pollution Control</v>
      </c>
      <c r="H387" s="5">
        <f>_xll.SNL.Clients.Office.Excel.Functions.SPG(A387, "SP_PCT_SHARES_OWNED_ALL_INSTITUTIONS")</f>
        <v>89.52</v>
      </c>
    </row>
    <row r="388" spans="1:8" x14ac:dyDescent="0.3">
      <c r="A388" s="10" t="s">
        <v>1414</v>
      </c>
      <c r="B388" s="11" t="str">
        <f>_xll.SNL.Clients.Office.Excel.Functions.SPG(A388, "IQ_SECTOR")</f>
        <v>Industrials</v>
      </c>
      <c r="C388" s="11" t="str">
        <f>_xll.SNL.Clients.Office.Excel.Functions.SPG(A388, "IQ_INDUSTRY_GROUP")</f>
        <v>Capital Goods</v>
      </c>
      <c r="D388" s="11" t="str">
        <f>_xll.SNL.Clients.Office.Excel.Functions.SPG(A388, "IQ_INDUSTRY")</f>
        <v>Machinery</v>
      </c>
      <c r="E388" s="11" t="str">
        <f>_xll.SNL.Clients.Office.Excel.Functions.SPG(A388, "IQ_PRIMARY_INDUSTRY")</f>
        <v>Industrial Machinery and Supplies and Components</v>
      </c>
      <c r="F388" s="11" t="str">
        <f>_xll.SNL.Clients.Office.Excel.Functions.SPG(A388, "NAICS_CODE", "Primary")</f>
        <v>333914 - Measuring, Dispensing, and Other Pumping Equipment Manufacturing</v>
      </c>
      <c r="G388" s="11" t="str">
        <f>_xll.SNL.Clients.Office.Excel.Functions.SPG(A388, "SP_TOPICTAG")</f>
        <v>Environmental Engineering; Water Purification; CleanTech</v>
      </c>
      <c r="H388" s="5">
        <f>_xll.SNL.Clients.Office.Excel.Functions.SPG(A388, "SP_PCT_SHARES_OWNED_ALL_INSTITUTIONS")</f>
        <v>83.2</v>
      </c>
    </row>
    <row r="389" spans="1:8" x14ac:dyDescent="0.3">
      <c r="A389" s="10" t="s">
        <v>1415</v>
      </c>
      <c r="B389" s="11" t="str">
        <f>_xll.SNL.Clients.Office.Excel.Functions.SPG(A389, "IQ_SECTOR")</f>
        <v>Energy</v>
      </c>
      <c r="C389" s="11" t="str">
        <f>_xll.SNL.Clients.Office.Excel.Functions.SPG(A389, "IQ_INDUSTRY_GROUP")</f>
        <v>Energy</v>
      </c>
      <c r="D389" s="11" t="str">
        <f>_xll.SNL.Clients.Office.Excel.Functions.SPG(A389, "IQ_INDUSTRY")</f>
        <v>Energy Equipment and Services</v>
      </c>
      <c r="E389" s="11" t="str">
        <f>_xll.SNL.Clients.Office.Excel.Functions.SPG(A389, "IQ_PRIMARY_INDUSTRY")</f>
        <v>Oil and Gas Equipment and Services</v>
      </c>
      <c r="F389" s="11" t="str">
        <f>_xll.SNL.Clients.Office.Excel.Functions.SPG(A389, "NAICS_CODE", "Primary")</f>
        <v>213111 - Drilling Oil and Gas Wells</v>
      </c>
      <c r="G389" s="11" t="str">
        <f>_xll.SNL.Clients.Office.Excel.Functions.SPG(A389, "SP_TOPICTAG")</f>
        <v>Industrial Automation; Sensors; Artificial Intelligence</v>
      </c>
      <c r="H389" s="5">
        <f>_xll.SNL.Clients.Office.Excel.Functions.SPG(A389, "SP_PCT_SHARES_OWNED_ALL_INSTITUTIONS")</f>
        <v>97.21</v>
      </c>
    </row>
    <row r="390" spans="1:8" x14ac:dyDescent="0.3">
      <c r="A390" s="10" t="s">
        <v>1416</v>
      </c>
      <c r="B390" s="11" t="str">
        <f>_xll.SNL.Clients.Office.Excel.Functions.SPG(A390, "IQ_SECTOR")</f>
        <v>Financials</v>
      </c>
      <c r="C390" s="11" t="str">
        <f>_xll.SNL.Clients.Office.Excel.Functions.SPG(A390, "IQ_INDUSTRY_GROUP")</f>
        <v>Banks</v>
      </c>
      <c r="D390" s="11" t="str">
        <f>_xll.SNL.Clients.Office.Excel.Functions.SPG(A390, "IQ_INDUSTRY")</f>
        <v>Banks</v>
      </c>
      <c r="E390" s="11" t="str">
        <f>_xll.SNL.Clients.Office.Excel.Functions.SPG(A390, "IQ_PRIMARY_INDUSTRY")</f>
        <v>Regional Banks</v>
      </c>
      <c r="F390" s="11" t="str">
        <f>_xll.SNL.Clients.Office.Excel.Functions.SPG(A390, "NAICS_CODE", "Primary")</f>
        <v>52211 - Commercial Banking</v>
      </c>
      <c r="G390" s="11" t="str">
        <f>_xll.SNL.Clients.Office.Excel.Functions.SPG(A390, "SP_TOPICTAG")</f>
        <v>Consumer Lending</v>
      </c>
      <c r="H390" s="5">
        <f>_xll.SNL.Clients.Office.Excel.Functions.SPG(A390, "SP_PCT_SHARES_OWNED_ALL_INSTITUTIONS")</f>
        <v>87.38</v>
      </c>
    </row>
    <row r="391" spans="1:8" x14ac:dyDescent="0.3">
      <c r="A391" s="10" t="s">
        <v>1417</v>
      </c>
      <c r="B391" s="11" t="str">
        <f>_xll.SNL.Clients.Office.Excel.Functions.SPG(A391, "IQ_SECTOR")</f>
        <v>Industrials</v>
      </c>
      <c r="C391" s="11" t="str">
        <f>_xll.SNL.Clients.Office.Excel.Functions.SPG(A391, "IQ_INDUSTRY_GROUP")</f>
        <v>Capital Goods</v>
      </c>
      <c r="D391" s="11" t="str">
        <f>_xll.SNL.Clients.Office.Excel.Functions.SPG(A391, "IQ_INDUSTRY")</f>
        <v>Trading Companies and Distributors</v>
      </c>
      <c r="E391" s="11" t="str">
        <f>_xll.SNL.Clients.Office.Excel.Functions.SPG(A391, "IQ_PRIMARY_INDUSTRY")</f>
        <v>Trading Companies and Distributors</v>
      </c>
      <c r="F391" s="11" t="str">
        <f>_xll.SNL.Clients.Office.Excel.Functions.SPG(A391, "NAICS_CODE", "Primary")</f>
        <v>423610 - Electrical Apparatus and Equipment, Wiring Supplies, and Related Equipment Merchant Wholesalers</v>
      </c>
      <c r="G391" s="11" t="str">
        <f>_xll.SNL.Clients.Office.Excel.Functions.SPG(A391, "SP_TOPICTAG")</f>
        <v>Industrial Automation; Authorization and Access Control; Data Protection; Process Automation; Network Security</v>
      </c>
      <c r="H391" s="5">
        <f>_xll.SNL.Clients.Office.Excel.Functions.SPG(A391, "SP_PCT_SHARES_OWNED_ALL_INSTITUTIONS")</f>
        <v>94.11</v>
      </c>
    </row>
    <row r="392" spans="1:8" x14ac:dyDescent="0.3">
      <c r="A392" s="10" t="s">
        <v>1418</v>
      </c>
      <c r="B392" s="11" t="str">
        <f>_xll.SNL.Clients.Office.Excel.Functions.SPG(A392, "IQ_SECTOR")</f>
        <v>Financials</v>
      </c>
      <c r="C392" s="11" t="str">
        <f>_xll.SNL.Clients.Office.Excel.Functions.SPG(A392, "IQ_INDUSTRY_GROUP")</f>
        <v>Banks</v>
      </c>
      <c r="D392" s="11" t="str">
        <f>_xll.SNL.Clients.Office.Excel.Functions.SPG(A392, "IQ_INDUSTRY")</f>
        <v>Banks</v>
      </c>
      <c r="E392" s="11" t="str">
        <f>_xll.SNL.Clients.Office.Excel.Functions.SPG(A392, "IQ_PRIMARY_INDUSTRY")</f>
        <v>Regional Banks</v>
      </c>
      <c r="F392" s="11" t="str">
        <f>_xll.SNL.Clients.Office.Excel.Functions.SPG(A392, "NAICS_CODE", "Primary")</f>
        <v>522110 - Commercial Banking</v>
      </c>
      <c r="G392" s="11" t="str">
        <f>_xll.SNL.Clients.Office.Excel.Functions.SPG(A392, "SP_TOPICTAG")</f>
        <v>Consumer Lending</v>
      </c>
      <c r="H392" s="5">
        <f>_xll.SNL.Clients.Office.Excel.Functions.SPG(A392, "SP_PCT_SHARES_OWNED_ALL_INSTITUTIONS")</f>
        <v>90.72</v>
      </c>
    </row>
    <row r="393" spans="1:8" x14ac:dyDescent="0.3">
      <c r="A393" s="10" t="s">
        <v>1419</v>
      </c>
      <c r="B393" s="11" t="str">
        <f>_xll.SNL.Clients.Office.Excel.Functions.SPG(A393, "IQ_SECTOR")</f>
        <v>Materials</v>
      </c>
      <c r="C393" s="11" t="str">
        <f>_xll.SNL.Clients.Office.Excel.Functions.SPG(A393, "IQ_INDUSTRY_GROUP")</f>
        <v>Materials</v>
      </c>
      <c r="D393" s="11" t="str">
        <f>_xll.SNL.Clients.Office.Excel.Functions.SPG(A393, "IQ_INDUSTRY")</f>
        <v>Chemicals</v>
      </c>
      <c r="E393" s="11" t="str">
        <f>_xll.SNL.Clients.Office.Excel.Functions.SPG(A393, "IQ_PRIMARY_INDUSTRY")</f>
        <v>Commodity Chemicals</v>
      </c>
      <c r="F393" s="11" t="str">
        <f>_xll.SNL.Clients.Office.Excel.Functions.SPG(A393, "NAICS_CODE", "Primary")</f>
        <v>325 - Chemical Manufacturing</v>
      </c>
      <c r="G393" s="11" t="str">
        <f>_xll.SNL.Clients.Office.Excel.Functions.SPG(A393, "SP_TOPICTAG")</f>
        <v>Environmental Engineering; Water Purification; Pollution Control</v>
      </c>
      <c r="H393" s="5">
        <f>_xll.SNL.Clients.Office.Excel.Functions.SPG(A393, "SP_PCT_SHARES_OWNED_ALL_INSTITUTIONS")</f>
        <v>26.41</v>
      </c>
    </row>
    <row r="394" spans="1:8" x14ac:dyDescent="0.3">
      <c r="A394" s="10" t="s">
        <v>1420</v>
      </c>
      <c r="B394" s="11" t="str">
        <f>_xll.SNL.Clients.Office.Excel.Functions.SPG(A394, "IQ_SECTOR")</f>
        <v>Financials</v>
      </c>
      <c r="C394" s="11" t="str">
        <f>_xll.SNL.Clients.Office.Excel.Functions.SPG(A394, "IQ_INDUSTRY_GROUP")</f>
        <v>Financial Services</v>
      </c>
      <c r="D394" s="11" t="str">
        <f>_xll.SNL.Clients.Office.Excel.Functions.SPG(A394, "IQ_INDUSTRY")</f>
        <v>Financial Services</v>
      </c>
      <c r="E394" s="11" t="str">
        <f>_xll.SNL.Clients.Office.Excel.Functions.SPG(A394, "IQ_PRIMARY_INDUSTRY")</f>
        <v>Transaction and Payment Processing Services</v>
      </c>
      <c r="F394" s="11" t="str">
        <f>_xll.SNL.Clients.Office.Excel.Functions.SPG(A394, "NAICS_CODE", "Primary")</f>
        <v>522320 - Financial Transactions Processing, Reserve, and Clearinghouse Activities</v>
      </c>
      <c r="G394" s="11" t="str">
        <f>_xll.SNL.Clients.Office.Excel.Functions.SPG(A394, "SP_TOPICTAG")</f>
        <v>Invoice Management Software; Software Development; Data Integration; Fintech; Customer Relationship Management; Data Protection; Process Automation; Online Payments</v>
      </c>
      <c r="H394" s="5">
        <f>_xll.SNL.Clients.Office.Excel.Functions.SPG(A394, "SP_PCT_SHARES_OWNED_ALL_INSTITUTIONS")</f>
        <v>102.98</v>
      </c>
    </row>
    <row r="395" spans="1:8" x14ac:dyDescent="0.3">
      <c r="A395" s="10" t="s">
        <v>1421</v>
      </c>
      <c r="B395" s="11" t="str">
        <f>_xll.SNL.Clients.Office.Excel.Functions.SPG(A395, "IQ_SECTOR")</f>
        <v>Consumer Discretionary</v>
      </c>
      <c r="C395" s="11" t="str">
        <f>_xll.SNL.Clients.Office.Excel.Functions.SPG(A395, "IQ_INDUSTRY_GROUP")</f>
        <v>Consumer Durables and Apparel</v>
      </c>
      <c r="D395" s="11" t="str">
        <f>_xll.SNL.Clients.Office.Excel.Functions.SPG(A395, "IQ_INDUSTRY")</f>
        <v>Household Durables</v>
      </c>
      <c r="E395" s="11" t="str">
        <f>_xll.SNL.Clients.Office.Excel.Functions.SPG(A395, "IQ_PRIMARY_INDUSTRY")</f>
        <v>Household Appliances</v>
      </c>
      <c r="F395" s="11" t="str">
        <f>_xll.SNL.Clients.Office.Excel.Functions.SPG(A395, "NAICS_CODE", "Primary")</f>
        <v>3352 - Household Appliance Manufacturing</v>
      </c>
      <c r="G395" s="11" t="str">
        <f>_xll.SNL.Clients.Office.Excel.Functions.SPG(A395, "SP_TOPICTAG")</f>
        <v>Onshore and Offshore Wind</v>
      </c>
      <c r="H395" s="5">
        <f>_xll.SNL.Clients.Office.Excel.Functions.SPG(A395, "SP_PCT_SHARES_OWNED_ALL_INSTITUTIONS")</f>
        <v>83.38</v>
      </c>
    </row>
    <row r="396" spans="1:8" x14ac:dyDescent="0.3">
      <c r="A396" s="10" t="s">
        <v>1422</v>
      </c>
      <c r="B396" s="11" t="str">
        <f>_xll.SNL.Clients.Office.Excel.Functions.SPG(A396, "IQ_SECTOR")</f>
        <v>Consumer Discretionary</v>
      </c>
      <c r="C396" s="11" t="str">
        <f>_xll.SNL.Clients.Office.Excel.Functions.SPG(A396, "IQ_INDUSTRY_GROUP")</f>
        <v>Consumer Discretionary Distribution and Retail</v>
      </c>
      <c r="D396" s="11" t="str">
        <f>_xll.SNL.Clients.Office.Excel.Functions.SPG(A396, "IQ_INDUSTRY")</f>
        <v>Specialty Retail</v>
      </c>
      <c r="E396" s="11" t="str">
        <f>_xll.SNL.Clients.Office.Excel.Functions.SPG(A396, "IQ_PRIMARY_INDUSTRY")</f>
        <v>Homefurnishing Retail</v>
      </c>
      <c r="F396" s="11" t="str">
        <f>_xll.SNL.Clients.Office.Excel.Functions.SPG(A396, "NAICS_CODE", "Primary")</f>
        <v>449 - Furniture, Home Furnishings, Electronics, and Appliance Retailers</v>
      </c>
      <c r="G396" s="11" t="str">
        <f>_xll.SNL.Clients.Office.Excel.Functions.SPG(A396, "SP_TOPICTAG")</f>
        <v>Lifestyle; Augmented Reality; 3D Printing; Artificial Intelligence</v>
      </c>
      <c r="H396" s="5">
        <f>_xll.SNL.Clients.Office.Excel.Functions.SPG(A396, "SP_PCT_SHARES_OWNED_ALL_INSTITUTIONS")</f>
        <v>99.63</v>
      </c>
    </row>
    <row r="397" spans="1:8" x14ac:dyDescent="0.3">
      <c r="A397" s="10" t="s">
        <v>1423</v>
      </c>
      <c r="B397" s="11" t="str">
        <f>_xll.SNL.Clients.Office.Excel.Functions.SPG(A397, "IQ_SECTOR")</f>
        <v>Consumer Discretionary</v>
      </c>
      <c r="C397" s="11" t="str">
        <f>_xll.SNL.Clients.Office.Excel.Functions.SPG(A397, "IQ_INDUSTRY_GROUP")</f>
        <v>Consumer Services</v>
      </c>
      <c r="D397" s="11" t="str">
        <f>_xll.SNL.Clients.Office.Excel.Functions.SPG(A397, "IQ_INDUSTRY")</f>
        <v>Hotels, Restaurants and Leisure</v>
      </c>
      <c r="E397" s="11" t="str">
        <f>_xll.SNL.Clients.Office.Excel.Functions.SPG(A397, "IQ_PRIMARY_INDUSTRY")</f>
        <v>Restaurants</v>
      </c>
      <c r="F397" s="11" t="str">
        <f>_xll.SNL.Clients.Office.Excel.Functions.SPG(A397, "NAICS_CODE", "Primary")</f>
        <v>722513 - Limited-Service Restaurants</v>
      </c>
      <c r="G397" s="11" t="str">
        <f>_xll.SNL.Clients.Office.Excel.Functions.SPG(A397, "SP_TOPICTAG")</f>
        <v/>
      </c>
      <c r="H397" s="5">
        <f>_xll.SNL.Clients.Office.Excel.Functions.SPG(A397, "SP_PCT_SHARES_OWNED_ALL_INSTITUTIONS")</f>
        <v>103.19</v>
      </c>
    </row>
    <row r="398" spans="1:8" x14ac:dyDescent="0.3">
      <c r="A398" s="10" t="s">
        <v>1424</v>
      </c>
      <c r="B398" s="11" t="str">
        <f>_xll.SNL.Clients.Office.Excel.Functions.SPG(A398, "IQ_SECTOR")</f>
        <v>Financials</v>
      </c>
      <c r="C398" s="11" t="str">
        <f>_xll.SNL.Clients.Office.Excel.Functions.SPG(A398, "IQ_INDUSTRY_GROUP")</f>
        <v>Banks</v>
      </c>
      <c r="D398" s="11" t="str">
        <f>_xll.SNL.Clients.Office.Excel.Functions.SPG(A398, "IQ_INDUSTRY")</f>
        <v>Banks</v>
      </c>
      <c r="E398" s="11" t="str">
        <f>_xll.SNL.Clients.Office.Excel.Functions.SPG(A398, "IQ_PRIMARY_INDUSTRY")</f>
        <v>Regional Banks</v>
      </c>
      <c r="F398" s="11" t="str">
        <f>_xll.SNL.Clients.Office.Excel.Functions.SPG(A398, "NAICS_CODE", "Primary")</f>
        <v>522 - Credit Intermediation and Related Activities</v>
      </c>
      <c r="G398" s="11" t="str">
        <f>_xll.SNL.Clients.Office.Excel.Functions.SPG(A398, "SP_TOPICTAG")</f>
        <v>Consumer Lending</v>
      </c>
      <c r="H398" s="5">
        <f>_xll.SNL.Clients.Office.Excel.Functions.SPG(A398, "SP_PCT_SHARES_OWNED_ALL_INSTITUTIONS")</f>
        <v>92.41</v>
      </c>
    </row>
    <row r="399" spans="1:8" x14ac:dyDescent="0.3">
      <c r="A399" s="10" t="s">
        <v>1425</v>
      </c>
      <c r="B399" s="11" t="str">
        <f>_xll.SNL.Clients.Office.Excel.Functions.SPG(A399, "IQ_SECTOR")</f>
        <v>Industrials</v>
      </c>
      <c r="C399" s="11" t="str">
        <f>_xll.SNL.Clients.Office.Excel.Functions.SPG(A399, "IQ_INDUSTRY_GROUP")</f>
        <v>Capital Goods</v>
      </c>
      <c r="D399" s="11" t="str">
        <f>_xll.SNL.Clients.Office.Excel.Functions.SPG(A399, "IQ_INDUSTRY")</f>
        <v>Aerospace and Defense</v>
      </c>
      <c r="E399" s="11" t="str">
        <f>_xll.SNL.Clients.Office.Excel.Functions.SPG(A399, "IQ_PRIMARY_INDUSTRY")</f>
        <v>Aerospace and Defense</v>
      </c>
      <c r="F399" s="11" t="str">
        <f>_xll.SNL.Clients.Office.Excel.Functions.SPG(A399, "NAICS_CODE", "Primary")</f>
        <v>33641 - Aerospace Product and Parts Manufacturing</v>
      </c>
      <c r="G399" s="11" t="str">
        <f>_xll.SNL.Clients.Office.Excel.Functions.SPG(A399, "SP_TOPICTAG")</f>
        <v>Energy Management; Homeland Security; Industrial Automation; Sensors; Commercial Space Launch; Passenger Aircraft Manufacturing</v>
      </c>
      <c r="H399" s="5">
        <f>_xll.SNL.Clients.Office.Excel.Functions.SPG(A399, "SP_PCT_SHARES_OWNED_ALL_INSTITUTIONS")</f>
        <v>88.78</v>
      </c>
    </row>
    <row r="400" spans="1:8" x14ac:dyDescent="0.3">
      <c r="A400" s="10" t="s">
        <v>1426</v>
      </c>
      <c r="B400" s="11" t="str">
        <f>_xll.SNL.Clients.Office.Excel.Functions.SPG(A400, "IQ_SECTOR")</f>
        <v>Consumer Discretionary</v>
      </c>
      <c r="C400" s="11" t="str">
        <f>_xll.SNL.Clients.Office.Excel.Functions.SPG(A400, "IQ_INDUSTRY_GROUP")</f>
        <v>Consumer Services</v>
      </c>
      <c r="D400" s="11" t="str">
        <f>_xll.SNL.Clients.Office.Excel.Functions.SPG(A400, "IQ_INDUSTRY")</f>
        <v>Hotels, Restaurants and Leisure</v>
      </c>
      <c r="E400" s="11" t="str">
        <f>_xll.SNL.Clients.Office.Excel.Functions.SPG(A400, "IQ_PRIMARY_INDUSTRY")</f>
        <v>Hotels, Resorts and Cruise Lines</v>
      </c>
      <c r="F400" s="11" t="str">
        <f>_xll.SNL.Clients.Office.Excel.Functions.SPG(A400, "NAICS_CODE", "Primary")</f>
        <v>721110 - Hotels (except Casino Hotels) and Motels</v>
      </c>
      <c r="G400" s="11" t="str">
        <f>_xll.SNL.Clients.Office.Excel.Functions.SPG(A400, "SP_TOPICTAG")</f>
        <v>Travel Accommodations</v>
      </c>
      <c r="H400" s="5">
        <f>_xll.SNL.Clients.Office.Excel.Functions.SPG(A400, "SP_PCT_SHARES_OWNED_ALL_INSTITUTIONS")</f>
        <v>98.01</v>
      </c>
    </row>
    <row r="401" spans="1:8" x14ac:dyDescent="0.3">
      <c r="A401" s="10" t="s">
        <v>1427</v>
      </c>
      <c r="B401" s="11" t="str">
        <f>_xll.SNL.Clients.Office.Excel.Functions.SPG(A401, "IQ_SECTOR")</f>
        <v>Industrials</v>
      </c>
      <c r="C401" s="11" t="str">
        <f>_xll.SNL.Clients.Office.Excel.Functions.SPG(A401, "IQ_INDUSTRY_GROUP")</f>
        <v>Transportation</v>
      </c>
      <c r="D401" s="11" t="str">
        <f>_xll.SNL.Clients.Office.Excel.Functions.SPG(A401, "IQ_INDUSTRY")</f>
        <v>Ground Transportation</v>
      </c>
      <c r="E401" s="11" t="str">
        <f>_xll.SNL.Clients.Office.Excel.Functions.SPG(A401, "IQ_PRIMARY_INDUSTRY")</f>
        <v>Cargo Ground Transportation</v>
      </c>
      <c r="F401" s="11" t="str">
        <f>_xll.SNL.Clients.Office.Excel.Functions.SPG(A401, "NAICS_CODE", "Primary")</f>
        <v>484122 - General Freight Trucking, Long-Distance, Less Than Truckload</v>
      </c>
      <c r="G401" s="11" t="str">
        <f>_xll.SNL.Clients.Office.Excel.Functions.SPG(A401, "SP_TOPICTAG")</f>
        <v>Fleet Management; Freight Service; GPS; Last Mile Transportation; Predictive Analytics; Cloud Storage; Process Automation</v>
      </c>
      <c r="H401" s="5">
        <f>_xll.SNL.Clients.Office.Excel.Functions.SPG(A401, "SP_PCT_SHARES_OWNED_ALL_INSTITUTIONS")</f>
        <v>89.47</v>
      </c>
    </row>
    <row r="402" spans="1:8" x14ac:dyDescent="0.3">
      <c r="A402" s="10" t="s">
        <v>1428</v>
      </c>
      <c r="B402" s="11" t="str">
        <f>_xll.SNL.Clients.Office.Excel.Functions.SPG(A402, "IQ_SECTOR")</f>
        <v>Consumer Discretionary</v>
      </c>
      <c r="C402" s="11" t="str">
        <f>_xll.SNL.Clients.Office.Excel.Functions.SPG(A402, "IQ_INDUSTRY_GROUP")</f>
        <v>Consumer Durables and Apparel</v>
      </c>
      <c r="D402" s="11" t="str">
        <f>_xll.SNL.Clients.Office.Excel.Functions.SPG(A402, "IQ_INDUSTRY")</f>
        <v>Leisure Products</v>
      </c>
      <c r="E402" s="11" t="str">
        <f>_xll.SNL.Clients.Office.Excel.Functions.SPG(A402, "IQ_PRIMARY_INDUSTRY")</f>
        <v>Leisure Products</v>
      </c>
      <c r="F402" s="11" t="str">
        <f>_xll.SNL.Clients.Office.Excel.Functions.SPG(A402, "NAICS_CODE", "Primary")</f>
        <v>339920 - Sporting and Athletic Goods Manufacturing</v>
      </c>
      <c r="G402" s="11" t="str">
        <f>_xll.SNL.Clients.Office.Excel.Functions.SPG(A402, "SP_TOPICTAG")</f>
        <v>Lifestyle; Content Creation</v>
      </c>
      <c r="H402" s="5">
        <f>_xll.SNL.Clients.Office.Excel.Functions.SPG(A402, "SP_PCT_SHARES_OWNED_ALL_INSTITUTIONS")</f>
        <v>101.68</v>
      </c>
    </row>
    <row r="403" spans="1:8" x14ac:dyDescent="0.3">
      <c r="A403" s="10" t="s">
        <v>1429</v>
      </c>
      <c r="B403" s="11" t="str">
        <f>_xll.SNL.Clients.Office.Excel.Functions.SPG(A403, "IQ_SECTOR")</f>
        <v>Financials</v>
      </c>
      <c r="C403" s="11" t="str">
        <f>_xll.SNL.Clients.Office.Excel.Functions.SPG(A403, "IQ_INDUSTRY_GROUP")</f>
        <v>Banks</v>
      </c>
      <c r="D403" s="11" t="str">
        <f>_xll.SNL.Clients.Office.Excel.Functions.SPG(A403, "IQ_INDUSTRY")</f>
        <v>Banks</v>
      </c>
      <c r="E403" s="11" t="str">
        <f>_xll.SNL.Clients.Office.Excel.Functions.SPG(A403, "IQ_PRIMARY_INDUSTRY")</f>
        <v>Regional Banks</v>
      </c>
      <c r="F403" s="11" t="str">
        <f>_xll.SNL.Clients.Office.Excel.Functions.SPG(A403, "NAICS_CODE", "Primary")</f>
        <v>522110 - Commercial Banking</v>
      </c>
      <c r="G403" s="11" t="str">
        <f>_xll.SNL.Clients.Office.Excel.Functions.SPG(A403, "SP_TOPICTAG")</f>
        <v>Consumer Lending</v>
      </c>
      <c r="H403" s="5">
        <f>_xll.SNL.Clients.Office.Excel.Functions.SPG(A403, "SP_PCT_SHARES_OWNED_ALL_INSTITUTIONS")</f>
        <v>75.94</v>
      </c>
    </row>
    <row r="404" spans="1:8" x14ac:dyDescent="0.3">
      <c r="A404" s="10" t="s">
        <v>1430</v>
      </c>
      <c r="B404" s="11" t="str">
        <f>_xll.SNL.Clients.Office.Excel.Functions.SPG(A404, "IQ_SECTOR")</f>
        <v>Communication Services</v>
      </c>
      <c r="C404" s="11" t="str">
        <f>_xll.SNL.Clients.Office.Excel.Functions.SPG(A404, "IQ_INDUSTRY_GROUP")</f>
        <v>Media and Entertainment</v>
      </c>
      <c r="D404" s="11" t="str">
        <f>_xll.SNL.Clients.Office.Excel.Functions.SPG(A404, "IQ_INDUSTRY")</f>
        <v>Interactive Media and Services</v>
      </c>
      <c r="E404" s="11" t="str">
        <f>_xll.SNL.Clients.Office.Excel.Functions.SPG(A404, "IQ_PRIMARY_INDUSTRY")</f>
        <v>Interactive Media and Services</v>
      </c>
      <c r="F404" s="11" t="str">
        <f>_xll.SNL.Clients.Office.Excel.Functions.SPG(A404, "NAICS_CODE", "Primary")</f>
        <v>519290 - Web Search Portals and All Other Information Services</v>
      </c>
      <c r="G404" s="11" t="str">
        <f>_xll.SNL.Clients.Office.Excel.Functions.SPG(A404, "SP_TOPICTAG")</f>
        <v>Data Integration; Predictive Analytics; Machine Learning; Text Analytics; Data Protection; Cloud Infrastructure; Artificial Intelligence</v>
      </c>
      <c r="H404" s="5">
        <f>_xll.SNL.Clients.Office.Excel.Functions.SPG(A404, "SP_PCT_SHARES_OWNED_ALL_INSTITUTIONS")</f>
        <v>80.64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dimension ref="A1:Y506"/>
  <sheetViews>
    <sheetView workbookViewId="0">
      <pane xSplit="1" ySplit="3" topLeftCell="B381"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2" width="20.3320312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_xll.ciqfunctions.udf.CIQRANGE("^MID", "IQ_CONSTITUENTS", 1, 600,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t="s">
        <v>1030</v>
      </c>
      <c r="B4" s="9" t="str" cm="1">
        <f t="array" ref="B4">_xll.SNL.Clients.Office.Excel.Functions.SPG($A4, "IQ_DILUT_EPS_AFTER_EXTRA", B$3)</f>
        <v>NA</v>
      </c>
      <c r="C4" s="9" cm="1">
        <f t="array" ref="C4">_xll.SNL.Clients.Office.Excel.Functions.SPG($A4, "IQ_DILUT_EPS_AFTER_EXTRA", C$3)</f>
        <v>0.63</v>
      </c>
      <c r="D4" s="9" cm="1">
        <f t="array" ref="D4">_xll.SNL.Clients.Office.Excel.Functions.SPG($A4, "IQ_DILUT_EPS_AFTER_EXTRA", D$3)</f>
        <v>0.62</v>
      </c>
      <c r="E4" s="9" cm="1">
        <f t="array" ref="E4">_xll.SNL.Clients.Office.Excel.Functions.SPG($A4, "IQ_DILUT_EPS_AFTER_EXTRA", E$3)</f>
        <v>0.46</v>
      </c>
      <c r="F4" s="9" cm="1">
        <f t="array" ref="F4">_xll.SNL.Clients.Office.Excel.Functions.SPG($A4, "IQ_DILUT_EPS_AFTER_EXTRA", F$3)</f>
        <v>0.55900000000000005</v>
      </c>
      <c r="G4" s="9" cm="1">
        <f t="array" ref="G4">_xll.SNL.Clients.Office.Excel.Functions.SPG($A4, "IQ_DILUT_EPS_AFTER_EXTRA", G$3)</f>
        <v>0.57999999999999996</v>
      </c>
      <c r="H4" s="9" cm="1">
        <f t="array" ref="H4">_xll.SNL.Clients.Office.Excel.Functions.SPG($A4, "IQ_DILUT_EPS_AFTER_EXTRA", H$3)</f>
        <v>0.55000000000000004</v>
      </c>
      <c r="I4" s="9" cm="1">
        <f t="array" ref="I4">_xll.SNL.Clients.Office.Excel.Functions.SPG($A4, "IQ_DILUT_EPS_AFTER_EXTRA", I$3)</f>
        <v>0.44</v>
      </c>
      <c r="J4" s="9" cm="1">
        <f t="array" ref="J4">_xll.SNL.Clients.Office.Excel.Functions.SPG($A4, "IQ_DILUT_EPS_AFTER_EXTRA", J$3)</f>
        <v>0.47599999999999998</v>
      </c>
      <c r="K4" s="9" cm="1">
        <f t="array" ref="K4">_xll.SNL.Clients.Office.Excel.Functions.SPG($A4, "IQ_DILUT_EPS_AFTER_EXTRA", K$3)</f>
        <v>0.34</v>
      </c>
      <c r="L4" s="9" cm="1">
        <f t="array" ref="L4">_xll.SNL.Clients.Office.Excel.Functions.SPG($A4, "IQ_DILUT_EPS_AFTER_EXTRA", L$3)</f>
        <v>0.2</v>
      </c>
      <c r="M4" s="9" cm="1">
        <f t="array" ref="M4">_xll.SNL.Clients.Office.Excel.Functions.SPG($A4, "IQ_DILUT_EPS_AFTER_EXTRA", M$3)</f>
        <v>0.22</v>
      </c>
      <c r="N4" s="9" cm="1">
        <f t="array" ref="N4">_xll.SNL.Clients.Office.Excel.Functions.SPG($A4, "IQ_DILUT_EPS_AFTER_EXTRA", N$3)</f>
        <v>7.3999999999999996E-2</v>
      </c>
      <c r="O4" s="9" cm="1">
        <f t="array" ref="O4">_xll.SNL.Clients.Office.Excel.Functions.SPG($A4, "IQ_DILUT_EPS_AFTER_EXTRA", O$3)</f>
        <v>0.193</v>
      </c>
      <c r="P4" s="9" cm="1">
        <f t="array" ref="P4">_xll.SNL.Clients.Office.Excel.Functions.SPG($A4, "IQ_DILUT_EPS_AFTER_EXTRA", P$3)</f>
        <v>0.253</v>
      </c>
      <c r="Q4" s="9" cm="1">
        <f t="array" ref="Q4">_xll.SNL.Clients.Office.Excel.Functions.SPG($A4, "IQ_DILUT_EPS_AFTER_EXTRA", Q$3)</f>
        <v>0.2</v>
      </c>
      <c r="R4" s="9" cm="1">
        <f t="array" ref="R4">_xll.SNL.Clients.Office.Excel.Functions.SPG($A4, "IQ_DILUT_EPS_AFTER_EXTRA", R$3)</f>
        <v>0.23300000000000001</v>
      </c>
      <c r="S4" s="9" cm="1">
        <f t="array" ref="S4">_xll.SNL.Clients.Office.Excel.Functions.SPG($A4, "IQ_DILUT_EPS_AFTER_EXTRA", S$3)</f>
        <v>0.253</v>
      </c>
      <c r="T4" s="9" cm="1">
        <f t="array" ref="T4">_xll.SNL.Clients.Office.Excel.Functions.SPG($A4, "IQ_DILUT_EPS_AFTER_EXTRA", T$3)</f>
        <v>0.22700000000000001</v>
      </c>
      <c r="U4" s="9" cm="1">
        <f t="array" ref="U4">_xll.SNL.Clients.Office.Excel.Functions.SPG($A4, "IQ_DILUT_EPS_AFTER_EXTRA", U$3)</f>
        <v>0.27300000000000002</v>
      </c>
      <c r="V4" s="9" cm="1">
        <f t="array" ref="V4">_xll.SNL.Clients.Office.Excel.Functions.SPG($A4, "IQ_DILUT_EPS_AFTER_EXTRA", V$3)</f>
        <v>0.22</v>
      </c>
      <c r="W4" s="9" cm="1">
        <f t="array" ref="W4">_xll.SNL.Clients.Office.Excel.Functions.SPG($A4, "IQ_DILUT_EPS_AFTER_EXTRA", W$3)</f>
        <v>0.17299999999999999</v>
      </c>
      <c r="X4" s="9" cm="1">
        <f t="array" ref="X4">_xll.SNL.Clients.Office.Excel.Functions.SPG($A4, "IQ_DILUT_EPS_AFTER_EXTRA", X$3)</f>
        <v>0.16700000000000001</v>
      </c>
      <c r="Y4" s="9" cm="1">
        <f t="array" ref="Y4">_xll.SNL.Clients.Office.Excel.Functions.SPG($A4, "IQ_DILUT_EPS_AFTER_EXTRA", Y$3)</f>
        <v>0.112</v>
      </c>
    </row>
    <row r="5" spans="1:25" x14ac:dyDescent="0.3">
      <c r="A5" t="s">
        <v>1031</v>
      </c>
      <c r="B5" s="9" t="str" cm="1">
        <f t="array" ref="B5">_xll.SNL.Clients.Office.Excel.Functions.SPG($A5, "IQ_DILUT_EPS_AFTER_EXTRA", B$3)</f>
        <v>NA</v>
      </c>
      <c r="C5" s="9" cm="1">
        <f t="array" ref="C5">_xll.SNL.Clients.Office.Excel.Functions.SPG($A5, "IQ_DILUT_EPS_AFTER_EXTRA", C$3)</f>
        <v>2.5</v>
      </c>
      <c r="D5" s="9" cm="1">
        <f t="array" ref="D5">_xll.SNL.Clients.Office.Excel.Functions.SPG($A5, "IQ_DILUT_EPS_AFTER_EXTRA", D$3)</f>
        <v>2.5</v>
      </c>
      <c r="E5" s="9" cm="1">
        <f t="array" ref="E5">_xll.SNL.Clients.Office.Excel.Functions.SPG($A5, "IQ_DILUT_EPS_AFTER_EXTRA", E$3)</f>
        <v>2.14</v>
      </c>
      <c r="F5" s="9" cm="1">
        <f t="array" ref="F5">_xll.SNL.Clients.Office.Excel.Functions.SPG($A5, "IQ_DILUT_EPS_AFTER_EXTRA", F$3)</f>
        <v>2.9670000000000001</v>
      </c>
      <c r="G5" s="9" cm="1">
        <f t="array" ref="G5">_xll.SNL.Clients.Office.Excel.Functions.SPG($A5, "IQ_DILUT_EPS_AFTER_EXTRA", G$3)</f>
        <v>1.83</v>
      </c>
      <c r="H5" s="9" cm="1">
        <f t="array" ref="H5">_xll.SNL.Clients.Office.Excel.Functions.SPG($A5, "IQ_DILUT_EPS_AFTER_EXTRA", H$3)</f>
        <v>1.1000000000000001</v>
      </c>
      <c r="I5" s="9" cm="1">
        <f t="array" ref="I5">_xll.SNL.Clients.Office.Excel.Functions.SPG($A5, "IQ_DILUT_EPS_AFTER_EXTRA", I$3)</f>
        <v>0.32</v>
      </c>
      <c r="J5" s="9" cm="1">
        <f t="array" ref="J5">_xll.SNL.Clients.Office.Excel.Functions.SPG($A5, "IQ_DILUT_EPS_AFTER_EXTRA", J$3)</f>
        <v>0.74399999999999999</v>
      </c>
      <c r="K5" s="9" cm="1">
        <f t="array" ref="K5">_xll.SNL.Clients.Office.Excel.Functions.SPG($A5, "IQ_DILUT_EPS_AFTER_EXTRA", K$3)</f>
        <v>-4.4999999999999998E-2</v>
      </c>
      <c r="L5" s="9" cm="1">
        <f t="array" ref="L5">_xll.SNL.Clients.Office.Excel.Functions.SPG($A5, "IQ_DILUT_EPS_AFTER_EXTRA", L$3)</f>
        <v>-0.33400000000000002</v>
      </c>
      <c r="M5" s="9" cm="1">
        <f t="array" ref="M5">_xll.SNL.Clients.Office.Excel.Functions.SPG($A5, "IQ_DILUT_EPS_AFTER_EXTRA", M$3)</f>
        <v>-0.32</v>
      </c>
      <c r="N5" s="9" cm="1">
        <f t="array" ref="N5">_xll.SNL.Clients.Office.Excel.Functions.SPG($A5, "IQ_DILUT_EPS_AFTER_EXTRA", N$3)</f>
        <v>1.1140000000000001</v>
      </c>
      <c r="O5" s="9" cm="1">
        <f t="array" ref="O5">_xll.SNL.Clients.Office.Excel.Functions.SPG($A5, "IQ_DILUT_EPS_AFTER_EXTRA", O$3)</f>
        <v>0.77</v>
      </c>
      <c r="P5" s="9" cm="1">
        <f t="array" ref="P5">_xll.SNL.Clients.Office.Excel.Functions.SPG($A5, "IQ_DILUT_EPS_AFTER_EXTRA", P$3)</f>
        <v>1.69</v>
      </c>
      <c r="Q5" s="9" cm="1">
        <f t="array" ref="Q5">_xll.SNL.Clients.Office.Excel.Functions.SPG($A5, "IQ_DILUT_EPS_AFTER_EXTRA", Q$3)</f>
        <v>0.64</v>
      </c>
      <c r="R5" s="9" cm="1">
        <f t="array" ref="R5">_xll.SNL.Clients.Office.Excel.Functions.SPG($A5, "IQ_DILUT_EPS_AFTER_EXTRA", R$3)</f>
        <v>1.274</v>
      </c>
      <c r="S5" s="9" cm="1">
        <f t="array" ref="S5">_xll.SNL.Clients.Office.Excel.Functions.SPG($A5, "IQ_DILUT_EPS_AFTER_EXTRA", S$3)</f>
        <v>0.66</v>
      </c>
      <c r="T5" s="9" cm="1">
        <f t="array" ref="T5">_xll.SNL.Clients.Office.Excel.Functions.SPG($A5, "IQ_DILUT_EPS_AFTER_EXTRA", T$3)</f>
        <v>8.6999999999999994E-2</v>
      </c>
      <c r="U5" s="9" cm="1">
        <f t="array" ref="U5">_xll.SNL.Clients.Office.Excel.Functions.SPG($A5, "IQ_DILUT_EPS_AFTER_EXTRA", U$3)</f>
        <v>-3.9039999999999999</v>
      </c>
      <c r="V5" s="9" cm="1">
        <f t="array" ref="V5">_xll.SNL.Clients.Office.Excel.Functions.SPG($A5, "IQ_DILUT_EPS_AFTER_EXTRA", V$3)</f>
        <v>1.292</v>
      </c>
      <c r="W5" s="9" cm="1">
        <f t="array" ref="W5">_xll.SNL.Clients.Office.Excel.Functions.SPG($A5, "IQ_DILUT_EPS_AFTER_EXTRA", W$3)</f>
        <v>0.1</v>
      </c>
      <c r="X5" s="9" cm="1">
        <f t="array" ref="X5">_xll.SNL.Clients.Office.Excel.Functions.SPG($A5, "IQ_DILUT_EPS_AFTER_EXTRA", X$3)</f>
        <v>-0.48</v>
      </c>
      <c r="Y5" s="9" cm="1">
        <f t="array" ref="Y5">_xll.SNL.Clients.Office.Excel.Functions.SPG($A5, "IQ_DILUT_EPS_AFTER_EXTRA", Y$3)</f>
        <v>-0.28999999999999998</v>
      </c>
    </row>
    <row r="6" spans="1:25" x14ac:dyDescent="0.3">
      <c r="A6" t="s">
        <v>1032</v>
      </c>
      <c r="B6" s="9" t="str" cm="1">
        <f t="array" ref="B6">_xll.SNL.Clients.Office.Excel.Functions.SPG($A6, "IQ_DILUT_EPS_AFTER_EXTRA", B$3)</f>
        <v>NA</v>
      </c>
      <c r="C6" s="9" cm="1">
        <f t="array" ref="C6">_xll.SNL.Clients.Office.Excel.Functions.SPG($A6, "IQ_DILUT_EPS_AFTER_EXTRA", C$3)</f>
        <v>0.74</v>
      </c>
      <c r="D6" s="9" cm="1">
        <f t="array" ref="D6">_xll.SNL.Clients.Office.Excel.Functions.SPG($A6, "IQ_DILUT_EPS_AFTER_EXTRA", D$3)</f>
        <v>0.85</v>
      </c>
      <c r="E6" s="9" cm="1">
        <f t="array" ref="E6">_xll.SNL.Clients.Office.Excel.Functions.SPG($A6, "IQ_DILUT_EPS_AFTER_EXTRA", E$3)</f>
        <v>0.83</v>
      </c>
      <c r="F6" s="9" cm="1">
        <f t="array" ref="F6">_xll.SNL.Clients.Office.Excel.Functions.SPG($A6, "IQ_DILUT_EPS_AFTER_EXTRA", F$3)</f>
        <v>0.623</v>
      </c>
      <c r="G6" s="9" cm="1">
        <f t="array" ref="G6">_xll.SNL.Clients.Office.Excel.Functions.SPG($A6, "IQ_DILUT_EPS_AFTER_EXTRA", G$3)</f>
        <v>-2.39</v>
      </c>
      <c r="H6" s="9" cm="1">
        <f t="array" ref="H6">_xll.SNL.Clients.Office.Excel.Functions.SPG($A6, "IQ_DILUT_EPS_AFTER_EXTRA", H$3)</f>
        <v>0.79</v>
      </c>
      <c r="I6" s="9" cm="1">
        <f t="array" ref="I6">_xll.SNL.Clients.Office.Excel.Functions.SPG($A6, "IQ_DILUT_EPS_AFTER_EXTRA", I$3)</f>
        <v>0.72</v>
      </c>
      <c r="J6" s="9" cm="1">
        <f t="array" ref="J6">_xll.SNL.Clients.Office.Excel.Functions.SPG($A6, "IQ_DILUT_EPS_AFTER_EXTRA", J$3)</f>
        <v>0.66500000000000004</v>
      </c>
      <c r="K6" s="9" cm="1">
        <f t="array" ref="K6">_xll.SNL.Clients.Office.Excel.Functions.SPG($A6, "IQ_DILUT_EPS_AFTER_EXTRA", K$3)</f>
        <v>0.78</v>
      </c>
      <c r="L6" s="9" cm="1">
        <f t="array" ref="L6">_xll.SNL.Clients.Office.Excel.Functions.SPG($A6, "IQ_DILUT_EPS_AFTER_EXTRA", L$3)</f>
        <v>0.88</v>
      </c>
      <c r="M6" s="9" cm="1">
        <f t="array" ref="M6">_xll.SNL.Clients.Office.Excel.Functions.SPG($A6, "IQ_DILUT_EPS_AFTER_EXTRA", M$3)</f>
        <v>0.67</v>
      </c>
      <c r="N6" s="9" cm="1">
        <f t="array" ref="N6">_xll.SNL.Clients.Office.Excel.Functions.SPG($A6, "IQ_DILUT_EPS_AFTER_EXTRA", N$3)</f>
        <v>0.77100000000000002</v>
      </c>
      <c r="O6" s="9" cm="1">
        <f t="array" ref="O6">_xll.SNL.Clients.Office.Excel.Functions.SPG($A6, "IQ_DILUT_EPS_AFTER_EXTRA", O$3)</f>
        <v>0.73</v>
      </c>
      <c r="P6" s="9" cm="1">
        <f t="array" ref="P6">_xll.SNL.Clients.Office.Excel.Functions.SPG($A6, "IQ_DILUT_EPS_AFTER_EXTRA", P$3)</f>
        <v>0.49</v>
      </c>
      <c r="Q6" s="9" cm="1">
        <f t="array" ref="Q6">_xll.SNL.Clients.Office.Excel.Functions.SPG($A6, "IQ_DILUT_EPS_AFTER_EXTRA", Q$3)</f>
        <v>0.109</v>
      </c>
      <c r="R6" s="9" cm="1">
        <f t="array" ref="R6">_xll.SNL.Clients.Office.Excel.Functions.SPG($A6, "IQ_DILUT_EPS_AFTER_EXTRA", R$3)</f>
        <v>-8.7810000000000006</v>
      </c>
      <c r="S6" s="9" cm="1">
        <f t="array" ref="S6">_xll.SNL.Clients.Office.Excel.Functions.SPG($A6, "IQ_DILUT_EPS_AFTER_EXTRA", S$3)</f>
        <v>0.41799999999999998</v>
      </c>
      <c r="T6" s="9" cm="1">
        <f t="array" ref="T6">_xll.SNL.Clients.Office.Excel.Functions.SPG($A6, "IQ_DILUT_EPS_AFTER_EXTRA", T$3)</f>
        <v>0.46700000000000003</v>
      </c>
      <c r="U6" s="9" cm="1">
        <f t="array" ref="U6">_xll.SNL.Clients.Office.Excel.Functions.SPG($A6, "IQ_DILUT_EPS_AFTER_EXTRA", U$3)</f>
        <v>0.38100000000000001</v>
      </c>
      <c r="V6" s="9" t="str" cm="1">
        <f t="array" ref="V6">_xll.SNL.Clients.Office.Excel.Functions.SPG($A6, "IQ_DILUT_EPS_AFTER_EXTRA", V$3)</f>
        <v>NA</v>
      </c>
      <c r="W6" s="9" cm="1">
        <f t="array" ref="W6">_xll.SNL.Clients.Office.Excel.Functions.SPG($A6, "IQ_DILUT_EPS_AFTER_EXTRA", W$3)</f>
        <v>0.48</v>
      </c>
      <c r="X6" s="9" cm="1">
        <f t="array" ref="X6">_xll.SNL.Clients.Office.Excel.Functions.SPG($A6, "IQ_DILUT_EPS_AFTER_EXTRA", X$3)</f>
        <v>0.54900000000000004</v>
      </c>
      <c r="Y6" s="9" cm="1">
        <f t="array" ref="Y6">_xll.SNL.Clients.Office.Excel.Functions.SPG($A6, "IQ_DILUT_EPS_AFTER_EXTRA", Y$3)</f>
        <v>0.33700000000000002</v>
      </c>
    </row>
    <row r="7" spans="1:25" x14ac:dyDescent="0.3">
      <c r="A7" t="s">
        <v>1033</v>
      </c>
      <c r="B7" s="9" cm="1">
        <f t="array" ref="B7">_xll.SNL.Clients.Office.Excel.Functions.SPG($A7, "IQ_DILUT_EPS_AFTER_EXTRA", B$3)</f>
        <v>3.35</v>
      </c>
      <c r="C7" s="9" cm="1">
        <f t="array" ref="C7">_xll.SNL.Clients.Office.Excel.Functions.SPG($A7, "IQ_DILUT_EPS_AFTER_EXTRA", C$3)</f>
        <v>3.77</v>
      </c>
      <c r="D7" s="9" cm="1">
        <f t="array" ref="D7">_xll.SNL.Clients.Office.Excel.Functions.SPG($A7, "IQ_DILUT_EPS_AFTER_EXTRA", D$3)</f>
        <v>3.62</v>
      </c>
      <c r="E7" s="9" cm="1">
        <f t="array" ref="E7">_xll.SNL.Clients.Office.Excel.Functions.SPG($A7, "IQ_DILUT_EPS_AFTER_EXTRA", E$3)</f>
        <v>2.84</v>
      </c>
      <c r="F7" s="9" cm="1">
        <f t="array" ref="F7">_xll.SNL.Clients.Office.Excel.Functions.SPG($A7, "IQ_DILUT_EPS_AFTER_EXTRA", F$3)</f>
        <v>3.21</v>
      </c>
      <c r="G7" s="9" cm="1">
        <f t="array" ref="G7">_xll.SNL.Clients.Office.Excel.Functions.SPG($A7, "IQ_DILUT_EPS_AFTER_EXTRA", G$3)</f>
        <v>2.63</v>
      </c>
      <c r="H7" s="9" cm="1">
        <f t="array" ref="H7">_xll.SNL.Clients.Office.Excel.Functions.SPG($A7, "IQ_DILUT_EPS_AFTER_EXTRA", H$3)</f>
        <v>3.28</v>
      </c>
      <c r="I7" s="9" cm="1">
        <f t="array" ref="I7">_xll.SNL.Clients.Office.Excel.Functions.SPG($A7, "IQ_DILUT_EPS_AFTER_EXTRA", I$3)</f>
        <v>2.57</v>
      </c>
      <c r="J7" s="9" cm="1">
        <f t="array" ref="J7">_xll.SNL.Clients.Office.Excel.Functions.SPG($A7, "IQ_DILUT_EPS_AFTER_EXTRA", J$3)</f>
        <v>2.29</v>
      </c>
      <c r="K7" s="9" cm="1">
        <f t="array" ref="K7">_xll.SNL.Clients.Office.Excel.Functions.SPG($A7, "IQ_DILUT_EPS_AFTER_EXTRA", K$3)</f>
        <v>3.476</v>
      </c>
      <c r="L7" s="9" cm="1">
        <f t="array" ref="L7">_xll.SNL.Clients.Office.Excel.Functions.SPG($A7, "IQ_DILUT_EPS_AFTER_EXTRA", L$3)</f>
        <v>3.07</v>
      </c>
      <c r="M7" s="9" cm="1">
        <f t="array" ref="M7">_xll.SNL.Clients.Office.Excel.Functions.SPG($A7, "IQ_DILUT_EPS_AFTER_EXTRA", M$3)</f>
        <v>2.13</v>
      </c>
      <c r="N7" s="9" cm="1">
        <f t="array" ref="N7">_xll.SNL.Clients.Office.Excel.Functions.SPG($A7, "IQ_DILUT_EPS_AFTER_EXTRA", N$3)</f>
        <v>2.46</v>
      </c>
      <c r="O7" s="9" cm="1">
        <f t="array" ref="O7">_xll.SNL.Clients.Office.Excel.Functions.SPG($A7, "IQ_DILUT_EPS_AFTER_EXTRA", O$3)</f>
        <v>2.7229999999999999</v>
      </c>
      <c r="P7" s="9" cm="1">
        <f t="array" ref="P7">_xll.SNL.Clients.Office.Excel.Functions.SPG($A7, "IQ_DILUT_EPS_AFTER_EXTRA", P$3)</f>
        <v>2.37</v>
      </c>
      <c r="Q7" s="9" cm="1">
        <f t="array" ref="Q7">_xll.SNL.Clients.Office.Excel.Functions.SPG($A7, "IQ_DILUT_EPS_AFTER_EXTRA", Q$3)</f>
        <v>1.74</v>
      </c>
      <c r="R7" s="9" cm="1">
        <f t="array" ref="R7">_xll.SNL.Clients.Office.Excel.Functions.SPG($A7, "IQ_DILUT_EPS_AFTER_EXTRA", R$3)</f>
        <v>1.57</v>
      </c>
      <c r="S7" s="9" cm="1">
        <f t="array" ref="S7">_xll.SNL.Clients.Office.Excel.Functions.SPG($A7, "IQ_DILUT_EPS_AFTER_EXTRA", S$3)</f>
        <v>1.8640000000000001</v>
      </c>
      <c r="T7" s="9" cm="1">
        <f t="array" ref="T7">_xll.SNL.Clients.Office.Excel.Functions.SPG($A7, "IQ_DILUT_EPS_AFTER_EXTRA", T$3)</f>
        <v>1.52</v>
      </c>
      <c r="U7" s="9" cm="1">
        <f t="array" ref="U7">_xll.SNL.Clients.Office.Excel.Functions.SPG($A7, "IQ_DILUT_EPS_AFTER_EXTRA", U$3)</f>
        <v>1.44</v>
      </c>
      <c r="V7" s="9" cm="1">
        <f t="array" ref="V7">_xll.SNL.Clients.Office.Excel.Functions.SPG($A7, "IQ_DILUT_EPS_AFTER_EXTRA", V$3)</f>
        <v>1.44</v>
      </c>
      <c r="W7" s="9" cm="1">
        <f t="array" ref="W7">_xll.SNL.Clients.Office.Excel.Functions.SPG($A7, "IQ_DILUT_EPS_AFTER_EXTRA", W$3)</f>
        <v>2.411</v>
      </c>
      <c r="X7" s="9" cm="1">
        <f t="array" ref="X7">_xll.SNL.Clients.Office.Excel.Functions.SPG($A7, "IQ_DILUT_EPS_AFTER_EXTRA", X$3)</f>
        <v>2.2200000000000002</v>
      </c>
      <c r="Y7" s="9" cm="1">
        <f t="array" ref="Y7">_xll.SNL.Clients.Office.Excel.Functions.SPG($A7, "IQ_DILUT_EPS_AFTER_EXTRA", Y$3)</f>
        <v>1.67</v>
      </c>
    </row>
    <row r="8" spans="1:25" x14ac:dyDescent="0.3">
      <c r="A8" t="s">
        <v>1034</v>
      </c>
      <c r="B8" s="9" t="str" cm="1">
        <f t="array" ref="B8">_xll.SNL.Clients.Office.Excel.Functions.SPG($A8, "IQ_DILUT_EPS_AFTER_EXTRA", B$3)</f>
        <v>NA</v>
      </c>
      <c r="C8" s="9" cm="1">
        <f t="array" ref="C8">_xll.SNL.Clients.Office.Excel.Functions.SPG($A8, "IQ_DILUT_EPS_AFTER_EXTRA", C$3)</f>
        <v>1.67</v>
      </c>
      <c r="D8" s="9" cm="1">
        <f t="array" ref="D8">_xll.SNL.Clients.Office.Excel.Functions.SPG($A8, "IQ_DILUT_EPS_AFTER_EXTRA", D$3)</f>
        <v>2.06</v>
      </c>
      <c r="E8" s="9" cm="1">
        <f t="array" ref="E8">_xll.SNL.Clients.Office.Excel.Functions.SPG($A8, "IQ_DILUT_EPS_AFTER_EXTRA", E$3)</f>
        <v>1.2070000000000001</v>
      </c>
      <c r="F8" s="9" cm="1">
        <f t="array" ref="F8">_xll.SNL.Clients.Office.Excel.Functions.SPG($A8, "IQ_DILUT_EPS_AFTER_EXTRA", F$3)</f>
        <v>1.34</v>
      </c>
      <c r="G8" s="9" cm="1">
        <f t="array" ref="G8">_xll.SNL.Clients.Office.Excel.Functions.SPG($A8, "IQ_DILUT_EPS_AFTER_EXTRA", G$3)</f>
        <v>1.71</v>
      </c>
      <c r="H8" s="9" cm="1">
        <f t="array" ref="H8">_xll.SNL.Clients.Office.Excel.Functions.SPG($A8, "IQ_DILUT_EPS_AFTER_EXTRA", H$3)</f>
        <v>2.1800000000000002</v>
      </c>
      <c r="I8" s="9" cm="1">
        <f t="array" ref="I8">_xll.SNL.Clients.Office.Excel.Functions.SPG($A8, "IQ_DILUT_EPS_AFTER_EXTRA", I$3)</f>
        <v>1.046</v>
      </c>
      <c r="J8" s="9" cm="1">
        <f t="array" ref="J8">_xll.SNL.Clients.Office.Excel.Functions.SPG($A8, "IQ_DILUT_EPS_AFTER_EXTRA", J$3)</f>
        <v>0.99</v>
      </c>
      <c r="K8" s="9" cm="1">
        <f t="array" ref="K8">_xll.SNL.Clients.Office.Excel.Functions.SPG($A8, "IQ_DILUT_EPS_AFTER_EXTRA", K$3)</f>
        <v>1.8</v>
      </c>
      <c r="L8" s="9" cm="1">
        <f t="array" ref="L8">_xll.SNL.Clients.Office.Excel.Functions.SPG($A8, "IQ_DILUT_EPS_AFTER_EXTRA", L$3)</f>
        <v>2.2200000000000002</v>
      </c>
      <c r="M8" s="9" cm="1">
        <f t="array" ref="M8">_xll.SNL.Clients.Office.Excel.Functions.SPG($A8, "IQ_DILUT_EPS_AFTER_EXTRA", M$3)</f>
        <v>0.54200000000000004</v>
      </c>
      <c r="N8" s="9" cm="1">
        <f t="array" ref="N8">_xll.SNL.Clients.Office.Excel.Functions.SPG($A8, "IQ_DILUT_EPS_AFTER_EXTRA", N$3)</f>
        <v>0.86</v>
      </c>
      <c r="O8" s="9" cm="1">
        <f t="array" ref="O8">_xll.SNL.Clients.Office.Excel.Functions.SPG($A8, "IQ_DILUT_EPS_AFTER_EXTRA", O$3)</f>
        <v>0.88</v>
      </c>
      <c r="P8" s="9" cm="1">
        <f t="array" ref="P8">_xll.SNL.Clients.Office.Excel.Functions.SPG($A8, "IQ_DILUT_EPS_AFTER_EXTRA", P$3)</f>
        <v>0.87</v>
      </c>
      <c r="Q8" s="9" cm="1">
        <f t="array" ref="Q8">_xll.SNL.Clients.Office.Excel.Functions.SPG($A8, "IQ_DILUT_EPS_AFTER_EXTRA", Q$3)</f>
        <v>0.23</v>
      </c>
      <c r="R8" s="9" cm="1">
        <f t="array" ref="R8">_xll.SNL.Clients.Office.Excel.Functions.SPG($A8, "IQ_DILUT_EPS_AFTER_EXTRA", R$3)</f>
        <v>0.62</v>
      </c>
      <c r="S8" s="9" cm="1">
        <f t="array" ref="S8">_xll.SNL.Clients.Office.Excel.Functions.SPG($A8, "IQ_DILUT_EPS_AFTER_EXTRA", S$3)</f>
        <v>0.93</v>
      </c>
      <c r="T8" s="9" cm="1">
        <f t="array" ref="T8">_xll.SNL.Clients.Office.Excel.Functions.SPG($A8, "IQ_DILUT_EPS_AFTER_EXTRA", T$3)</f>
        <v>0.83</v>
      </c>
      <c r="U8" s="9" cm="1">
        <f t="array" ref="U8">_xll.SNL.Clients.Office.Excel.Functions.SPG($A8, "IQ_DILUT_EPS_AFTER_EXTRA", U$3)</f>
        <v>8.9999999999999993E-3</v>
      </c>
      <c r="V8" s="9" cm="1">
        <f t="array" ref="V8">_xll.SNL.Clients.Office.Excel.Functions.SPG($A8, "IQ_DILUT_EPS_AFTER_EXTRA", V$3)</f>
        <v>0.27900000000000003</v>
      </c>
      <c r="W8" s="9" cm="1">
        <f t="array" ref="W8">_xll.SNL.Clients.Office.Excel.Functions.SPG($A8, "IQ_DILUT_EPS_AFTER_EXTRA", W$3)</f>
        <v>0.14399999999999999</v>
      </c>
      <c r="X8" s="9" cm="1">
        <f t="array" ref="X8">_xll.SNL.Clients.Office.Excel.Functions.SPG($A8, "IQ_DILUT_EPS_AFTER_EXTRA", X$3)</f>
        <v>-4.0599999999999996</v>
      </c>
      <c r="Y8" s="9" cm="1">
        <f t="array" ref="Y8">_xll.SNL.Clients.Office.Excel.Functions.SPG($A8, "IQ_DILUT_EPS_AFTER_EXTRA", Y$3)</f>
        <v>1.7000000000000001E-2</v>
      </c>
    </row>
    <row r="9" spans="1:25" x14ac:dyDescent="0.3">
      <c r="A9" t="s">
        <v>1035</v>
      </c>
      <c r="B9" s="9" t="str" cm="1">
        <f t="array" ref="B9">_xll.SNL.Clients.Office.Excel.Functions.SPG($A9, "IQ_DILUT_EPS_AFTER_EXTRA", B$3)</f>
        <v>NA</v>
      </c>
      <c r="C9" s="9" cm="1">
        <f t="array" ref="C9">_xll.SNL.Clients.Office.Excel.Functions.SPG($A9, "IQ_DILUT_EPS_AFTER_EXTRA", C$3)</f>
        <v>1.2749999999999999</v>
      </c>
      <c r="D9" s="9" cm="1">
        <f t="array" ref="D9">_xll.SNL.Clients.Office.Excel.Functions.SPG($A9, "IQ_DILUT_EPS_AFTER_EXTRA", D$3)</f>
        <v>0.98499999999999999</v>
      </c>
      <c r="E9" s="9" cm="1">
        <f t="array" ref="E9">_xll.SNL.Clients.Office.Excel.Functions.SPG($A9, "IQ_DILUT_EPS_AFTER_EXTRA", E$3)</f>
        <v>3.0000000000000001E-3</v>
      </c>
      <c r="F9" s="9" cm="1">
        <f t="array" ref="F9">_xll.SNL.Clients.Office.Excel.Functions.SPG($A9, "IQ_DILUT_EPS_AFTER_EXTRA", F$3)</f>
        <v>0.69299999999999995</v>
      </c>
      <c r="G9" s="9" cm="1">
        <f t="array" ref="G9">_xll.SNL.Clients.Office.Excel.Functions.SPG($A9, "IQ_DILUT_EPS_AFTER_EXTRA", G$3)</f>
        <v>0.18</v>
      </c>
      <c r="H9" s="9" cm="1">
        <f t="array" ref="H9">_xll.SNL.Clients.Office.Excel.Functions.SPG($A9, "IQ_DILUT_EPS_AFTER_EXTRA", H$3)</f>
        <v>-0.97099999999999997</v>
      </c>
      <c r="I9" s="9" cm="1">
        <f t="array" ref="I9">_xll.SNL.Clients.Office.Excel.Functions.SPG($A9, "IQ_DILUT_EPS_AFTER_EXTRA", I$3)</f>
        <v>0.54400000000000004</v>
      </c>
      <c r="J9" s="9" cm="1">
        <f t="array" ref="J9">_xll.SNL.Clients.Office.Excel.Functions.SPG($A9, "IQ_DILUT_EPS_AFTER_EXTRA", J$3)</f>
        <v>0.623</v>
      </c>
      <c r="K9" s="9" cm="1">
        <f t="array" ref="K9">_xll.SNL.Clients.Office.Excel.Functions.SPG($A9, "IQ_DILUT_EPS_AFTER_EXTRA", K$3)</f>
        <v>0.752</v>
      </c>
      <c r="L9" s="9" cm="1">
        <f t="array" ref="L9">_xll.SNL.Clients.Office.Excel.Functions.SPG($A9, "IQ_DILUT_EPS_AFTER_EXTRA", L$3)</f>
        <v>0.71499999999999997</v>
      </c>
      <c r="M9" s="9" cm="1">
        <f t="array" ref="M9">_xll.SNL.Clients.Office.Excel.Functions.SPG($A9, "IQ_DILUT_EPS_AFTER_EXTRA", M$3)</f>
        <v>0.28799999999999998</v>
      </c>
      <c r="N9" s="9" cm="1">
        <f t="array" ref="N9">_xll.SNL.Clients.Office.Excel.Functions.SPG($A9, "IQ_DILUT_EPS_AFTER_EXTRA", N$3)</f>
        <v>0.42099999999999999</v>
      </c>
      <c r="O9" s="9" cm="1">
        <f t="array" ref="O9">_xll.SNL.Clients.Office.Excel.Functions.SPG($A9, "IQ_DILUT_EPS_AFTER_EXTRA", O$3)</f>
        <v>0.66200000000000003</v>
      </c>
      <c r="P9" s="9" cm="1">
        <f t="array" ref="P9">_xll.SNL.Clients.Office.Excel.Functions.SPG($A9, "IQ_DILUT_EPS_AFTER_EXTRA", P$3)</f>
        <v>0.08</v>
      </c>
      <c r="Q9" s="9" cm="1">
        <f t="array" ref="Q9">_xll.SNL.Clients.Office.Excel.Functions.SPG($A9, "IQ_DILUT_EPS_AFTER_EXTRA", Q$3)</f>
        <v>0.26200000000000001</v>
      </c>
      <c r="R9" s="9" cm="1">
        <f t="array" ref="R9">_xll.SNL.Clients.Office.Excel.Functions.SPG($A9, "IQ_DILUT_EPS_AFTER_EXTRA", R$3)</f>
        <v>0.16800000000000001</v>
      </c>
      <c r="S9" s="9" cm="1">
        <f t="array" ref="S9">_xll.SNL.Clients.Office.Excel.Functions.SPG($A9, "IQ_DILUT_EPS_AFTER_EXTRA", S$3)</f>
        <v>-1.4379999999999999</v>
      </c>
      <c r="T9" s="9" cm="1">
        <f t="array" ref="T9">_xll.SNL.Clients.Office.Excel.Functions.SPG($A9, "IQ_DILUT_EPS_AFTER_EXTRA", T$3)</f>
        <v>0.54900000000000004</v>
      </c>
      <c r="U9" s="9" cm="1">
        <f t="array" ref="U9">_xll.SNL.Clients.Office.Excel.Functions.SPG($A9, "IQ_DILUT_EPS_AFTER_EXTRA", U$3)</f>
        <v>-0.53800000000000003</v>
      </c>
      <c r="V9" s="9" cm="1">
        <f t="array" ref="V9">_xll.SNL.Clients.Office.Excel.Functions.SPG($A9, "IQ_DILUT_EPS_AFTER_EXTRA", V$3)</f>
        <v>0.251</v>
      </c>
      <c r="W9" s="9" t="str" cm="1">
        <f t="array" ref="W9">_xll.SNL.Clients.Office.Excel.Functions.SPG($A9, "IQ_DILUT_EPS_AFTER_EXTRA", W$3)</f>
        <v>NA</v>
      </c>
      <c r="X9" s="9" cm="1">
        <f t="array" ref="X9">_xll.SNL.Clients.Office.Excel.Functions.SPG($A9, "IQ_DILUT_EPS_AFTER_EXTRA", X$3)</f>
        <v>0.52300000000000002</v>
      </c>
      <c r="Y9" s="9" cm="1">
        <f t="array" ref="Y9">_xll.SNL.Clients.Office.Excel.Functions.SPG($A9, "IQ_DILUT_EPS_AFTER_EXTRA", Y$3)</f>
        <v>0.48699999999999999</v>
      </c>
    </row>
    <row r="10" spans="1:25" x14ac:dyDescent="0.3">
      <c r="A10" t="s">
        <v>1036</v>
      </c>
      <c r="B10" s="9" t="str" cm="1">
        <f t="array" ref="B10">_xll.SNL.Clients.Office.Excel.Functions.SPG($A10, "IQ_DILUT_EPS_AFTER_EXTRA", B$3)</f>
        <v>NA</v>
      </c>
      <c r="C10" s="9" cm="1">
        <f t="array" ref="C10">_xll.SNL.Clients.Office.Excel.Functions.SPG($A10, "IQ_DILUT_EPS_AFTER_EXTRA", C$3)</f>
        <v>3.7770000000000001</v>
      </c>
      <c r="D10" s="9" cm="1">
        <f t="array" ref="D10">_xll.SNL.Clients.Office.Excel.Functions.SPG($A10, "IQ_DILUT_EPS_AFTER_EXTRA", D$3)</f>
        <v>2.258</v>
      </c>
      <c r="E10" s="9" cm="1">
        <f t="array" ref="E10">_xll.SNL.Clients.Office.Excel.Functions.SPG($A10, "IQ_DILUT_EPS_AFTER_EXTRA", E$3)</f>
        <v>4.1449999999999996</v>
      </c>
      <c r="F10" s="9" cm="1">
        <f t="array" ref="F10">_xll.SNL.Clients.Office.Excel.Functions.SPG($A10, "IQ_DILUT_EPS_AFTER_EXTRA", F$3)</f>
        <v>5.0609999999999999</v>
      </c>
      <c r="G10" s="9" cm="1">
        <f t="array" ref="G10">_xll.SNL.Clients.Office.Excel.Functions.SPG($A10, "IQ_DILUT_EPS_AFTER_EXTRA", G$3)</f>
        <v>5.4720000000000004</v>
      </c>
      <c r="H10" s="9" cm="1">
        <f t="array" ref="H10">_xll.SNL.Clients.Office.Excel.Functions.SPG($A10, "IQ_DILUT_EPS_AFTER_EXTRA", H$3)</f>
        <v>3.2519999999999998</v>
      </c>
      <c r="I10" s="9" cm="1">
        <f t="array" ref="I10">_xll.SNL.Clients.Office.Excel.Functions.SPG($A10, "IQ_DILUT_EPS_AFTER_EXTRA", I$3)</f>
        <v>3.4740000000000002</v>
      </c>
      <c r="J10" s="9" cm="1">
        <f t="array" ref="J10">_xll.SNL.Clients.Office.Excel.Functions.SPG($A10, "IQ_DILUT_EPS_AFTER_EXTRA", J$3)</f>
        <v>17.843</v>
      </c>
      <c r="K10" s="9" cm="1">
        <f t="array" ref="K10">_xll.SNL.Clients.Office.Excel.Functions.SPG($A10, "IQ_DILUT_EPS_AFTER_EXTRA", K$3)</f>
        <v>2.8</v>
      </c>
      <c r="L10" s="9" cm="1">
        <f t="array" ref="L10">_xll.SNL.Clients.Office.Excel.Functions.SPG($A10, "IQ_DILUT_EPS_AFTER_EXTRA", L$3)</f>
        <v>2.6850000000000001</v>
      </c>
      <c r="M10" s="9" cm="1">
        <f t="array" ref="M10">_xll.SNL.Clients.Office.Excel.Functions.SPG($A10, "IQ_DILUT_EPS_AFTER_EXTRA", M$3)</f>
        <v>3.4430000000000001</v>
      </c>
      <c r="N10" s="9" cm="1">
        <f t="array" ref="N10">_xll.SNL.Clients.Office.Excel.Functions.SPG($A10, "IQ_DILUT_EPS_AFTER_EXTRA", N$3)</f>
        <v>4.1689999999999996</v>
      </c>
      <c r="O10" s="9" cm="1">
        <f t="array" ref="O10">_xll.SNL.Clients.Office.Excel.Functions.SPG($A10, "IQ_DILUT_EPS_AFTER_EXTRA", O$3)</f>
        <v>3.0019999999999998</v>
      </c>
      <c r="P10" s="9" cm="1">
        <f t="array" ref="P10">_xll.SNL.Clients.Office.Excel.Functions.SPG($A10, "IQ_DILUT_EPS_AFTER_EXTRA", P$3)</f>
        <v>2.5470000000000002</v>
      </c>
      <c r="Q10" s="9" cm="1">
        <f t="array" ref="Q10">_xll.SNL.Clients.Office.Excel.Functions.SPG($A10, "IQ_DILUT_EPS_AFTER_EXTRA", Q$3)</f>
        <v>3.4049999999999998</v>
      </c>
      <c r="R10" s="9" cm="1">
        <f t="array" ref="R10">_xll.SNL.Clients.Office.Excel.Functions.SPG($A10, "IQ_DILUT_EPS_AFTER_EXTRA", R$3)</f>
        <v>2.4390000000000001</v>
      </c>
      <c r="S10" s="9" cm="1">
        <f t="array" ref="S10">_xll.SNL.Clients.Office.Excel.Functions.SPG($A10, "IQ_DILUT_EPS_AFTER_EXTRA", S$3)</f>
        <v>1.53</v>
      </c>
      <c r="T10" s="9" cm="1">
        <f t="array" ref="T10">_xll.SNL.Clients.Office.Excel.Functions.SPG($A10, "IQ_DILUT_EPS_AFTER_EXTRA", T$3)</f>
        <v>0.65</v>
      </c>
      <c r="U10" s="9" cm="1">
        <f t="array" ref="U10">_xll.SNL.Clients.Office.Excel.Functions.SPG($A10, "IQ_DILUT_EPS_AFTER_EXTRA", U$3)</f>
        <v>-0.33</v>
      </c>
      <c r="V10" s="9" cm="1">
        <f t="array" ref="V10">_xll.SNL.Clients.Office.Excel.Functions.SPG($A10, "IQ_DILUT_EPS_AFTER_EXTRA", V$3)</f>
        <v>0.45500000000000002</v>
      </c>
      <c r="W10" s="9" cm="1">
        <f t="array" ref="W10">_xll.SNL.Clients.Office.Excel.Functions.SPG($A10, "IQ_DILUT_EPS_AFTER_EXTRA", W$3)</f>
        <v>1.71</v>
      </c>
      <c r="X10" s="9" cm="1">
        <f t="array" ref="X10">_xll.SNL.Clients.Office.Excel.Functions.SPG($A10, "IQ_DILUT_EPS_AFTER_EXTRA", X$3)</f>
        <v>2.11</v>
      </c>
      <c r="Y10" s="9" cm="1">
        <f t="array" ref="Y10">_xll.SNL.Clients.Office.Excel.Functions.SPG($A10, "IQ_DILUT_EPS_AFTER_EXTRA", Y$3)</f>
        <v>-3.87</v>
      </c>
    </row>
    <row r="11" spans="1:25" x14ac:dyDescent="0.3">
      <c r="A11" t="s">
        <v>1037</v>
      </c>
      <c r="B11" s="9" t="str" cm="1">
        <f t="array" ref="B11">_xll.SNL.Clients.Office.Excel.Functions.SPG($A11, "IQ_DILUT_EPS_AFTER_EXTRA", B$3)</f>
        <v>NA</v>
      </c>
      <c r="C11" s="9" cm="1">
        <f t="array" ref="C11">_xll.SNL.Clients.Office.Excel.Functions.SPG($A11, "IQ_DILUT_EPS_AFTER_EXTRA", C$3)</f>
        <v>0.4</v>
      </c>
      <c r="D11" s="9" cm="1">
        <f t="array" ref="D11">_xll.SNL.Clients.Office.Excel.Functions.SPG($A11, "IQ_DILUT_EPS_AFTER_EXTRA", D$3)</f>
        <v>-4.9210000000000003</v>
      </c>
      <c r="E11" s="9" cm="1">
        <f t="array" ref="E11">_xll.SNL.Clients.Office.Excel.Functions.SPG($A11, "IQ_DILUT_EPS_AFTER_EXTRA", E$3)</f>
        <v>2.25</v>
      </c>
      <c r="F11" s="9" cm="1">
        <f t="array" ref="F11">_xll.SNL.Clients.Office.Excel.Functions.SPG($A11, "IQ_DILUT_EPS_AFTER_EXTRA", F$3)</f>
        <v>4.5209999999999999</v>
      </c>
      <c r="G11" s="9" cm="1">
        <f t="array" ref="G11">_xll.SNL.Clients.Office.Excel.Functions.SPG($A11, "IQ_DILUT_EPS_AFTER_EXTRA", G$3)</f>
        <v>3.74</v>
      </c>
      <c r="H11" s="9" cm="1">
        <f t="array" ref="H11">_xll.SNL.Clients.Office.Excel.Functions.SPG($A11, "IQ_DILUT_EPS_AFTER_EXTRA", H$3)</f>
        <v>4.26</v>
      </c>
      <c r="I11" s="9" cm="1">
        <f t="array" ref="I11">_xll.SNL.Clients.Office.Excel.Functions.SPG($A11, "IQ_DILUT_EPS_AFTER_EXTRA", I$3)</f>
        <v>3.1</v>
      </c>
      <c r="J11" s="9" cm="1">
        <f t="array" ref="J11">_xll.SNL.Clients.Office.Excel.Functions.SPG($A11, "IQ_DILUT_EPS_AFTER_EXTRA", J$3)</f>
        <v>4.2839999999999998</v>
      </c>
      <c r="K11" s="9" cm="1">
        <f t="array" ref="K11">_xll.SNL.Clients.Office.Excel.Functions.SPG($A11, "IQ_DILUT_EPS_AFTER_EXTRA", K$3)</f>
        <v>3.18</v>
      </c>
      <c r="L11" s="9" cm="1">
        <f t="array" ref="L11">_xll.SNL.Clients.Office.Excel.Functions.SPG($A11, "IQ_DILUT_EPS_AFTER_EXTRA", L$3)</f>
        <v>2.37</v>
      </c>
      <c r="M11" s="9" cm="1">
        <f t="array" ref="M11">_xll.SNL.Clients.Office.Excel.Functions.SPG($A11, "IQ_DILUT_EPS_AFTER_EXTRA", M$3)</f>
        <v>2.0299999999999998</v>
      </c>
      <c r="N11" s="9" cm="1">
        <f t="array" ref="N11">_xll.SNL.Clients.Office.Excel.Functions.SPG($A11, "IQ_DILUT_EPS_AFTER_EXTRA", N$3)</f>
        <v>3.7490000000000001</v>
      </c>
      <c r="O11" s="9" cm="1">
        <f t="array" ref="O11">_xll.SNL.Clients.Office.Excel.Functions.SPG($A11, "IQ_DILUT_EPS_AFTER_EXTRA", O$3)</f>
        <v>2.4</v>
      </c>
      <c r="P11" s="9" cm="1">
        <f t="array" ref="P11">_xll.SNL.Clients.Office.Excel.Functions.SPG($A11, "IQ_DILUT_EPS_AFTER_EXTRA", P$3)</f>
        <v>3.73</v>
      </c>
      <c r="Q11" s="9" cm="1">
        <f t="array" ref="Q11">_xll.SNL.Clients.Office.Excel.Functions.SPG($A11, "IQ_DILUT_EPS_AFTER_EXTRA", Q$3)</f>
        <v>1.99</v>
      </c>
      <c r="R11" s="9" cm="1">
        <f t="array" ref="R11">_xll.SNL.Clients.Office.Excel.Functions.SPG($A11, "IQ_DILUT_EPS_AFTER_EXTRA", R$3)</f>
        <v>1.788</v>
      </c>
      <c r="S11" s="9" cm="1">
        <f t="array" ref="S11">_xll.SNL.Clients.Office.Excel.Functions.SPG($A11, "IQ_DILUT_EPS_AFTER_EXTRA", S$3)</f>
        <v>2.09</v>
      </c>
      <c r="T11" s="9" cm="1">
        <f t="array" ref="T11">_xll.SNL.Clients.Office.Excel.Functions.SPG($A11, "IQ_DILUT_EPS_AFTER_EXTRA", T$3)</f>
        <v>0.93</v>
      </c>
      <c r="U11" s="9" cm="1">
        <f t="array" ref="U11">_xll.SNL.Clients.Office.Excel.Functions.SPG($A11, "IQ_DILUT_EPS_AFTER_EXTRA", U$3)</f>
        <v>0.85</v>
      </c>
      <c r="V11" s="9" cm="1">
        <f t="array" ref="V11">_xll.SNL.Clients.Office.Excel.Functions.SPG($A11, "IQ_DILUT_EPS_AFTER_EXTRA", V$3)</f>
        <v>-1.1679999999999999</v>
      </c>
      <c r="W11" s="9" cm="1">
        <f t="array" ref="W11">_xll.SNL.Clients.Office.Excel.Functions.SPG($A11, "IQ_DILUT_EPS_AFTER_EXTRA", W$3)</f>
        <v>0.1</v>
      </c>
      <c r="X11" s="9" cm="1">
        <f t="array" ref="X11">_xll.SNL.Clients.Office.Excel.Functions.SPG($A11, "IQ_DILUT_EPS_AFTER_EXTRA", X$3)</f>
        <v>1.82</v>
      </c>
      <c r="Y11" s="9" cm="1">
        <f t="array" ref="Y11">_xll.SNL.Clients.Office.Excel.Functions.SPG($A11, "IQ_DILUT_EPS_AFTER_EXTRA", Y$3)</f>
        <v>0.84</v>
      </c>
    </row>
    <row r="12" spans="1:25" x14ac:dyDescent="0.3">
      <c r="A12" t="s">
        <v>1038</v>
      </c>
      <c r="B12" s="9" t="str" cm="1">
        <f t="array" ref="B12">_xll.SNL.Clients.Office.Excel.Functions.SPG($A12, "IQ_DILUT_EPS_AFTER_EXTRA", B$3)</f>
        <v>NA</v>
      </c>
      <c r="C12" s="9" cm="1">
        <f t="array" ref="C12">_xll.SNL.Clients.Office.Excel.Functions.SPG($A12, "IQ_DILUT_EPS_AFTER_EXTRA", C$3)</f>
        <v>0.42</v>
      </c>
      <c r="D12" s="9" cm="1">
        <f t="array" ref="D12">_xll.SNL.Clients.Office.Excel.Functions.SPG($A12, "IQ_DILUT_EPS_AFTER_EXTRA", D$3)</f>
        <v>0.52</v>
      </c>
      <c r="E12" s="9" cm="1">
        <f t="array" ref="E12">_xll.SNL.Clients.Office.Excel.Functions.SPG($A12, "IQ_DILUT_EPS_AFTER_EXTRA", E$3)</f>
        <v>0.42799999999999999</v>
      </c>
      <c r="F12" s="9" cm="1">
        <f t="array" ref="F12">_xll.SNL.Clients.Office.Excel.Functions.SPG($A12, "IQ_DILUT_EPS_AFTER_EXTRA", F$3)</f>
        <v>0.439</v>
      </c>
      <c r="G12" s="9" cm="1">
        <f t="array" ref="G12">_xll.SNL.Clients.Office.Excel.Functions.SPG($A12, "IQ_DILUT_EPS_AFTER_EXTRA", G$3)</f>
        <v>0.40699999999999997</v>
      </c>
      <c r="H12" s="9" cm="1">
        <f t="array" ref="H12">_xll.SNL.Clients.Office.Excel.Functions.SPG($A12, "IQ_DILUT_EPS_AFTER_EXTRA", H$3)</f>
        <v>0.41799999999999998</v>
      </c>
      <c r="I12" s="9" cm="1">
        <f t="array" ref="I12">_xll.SNL.Clients.Office.Excel.Functions.SPG($A12, "IQ_DILUT_EPS_AFTER_EXTRA", I$3)</f>
        <v>0.44</v>
      </c>
      <c r="J12" s="9" cm="1">
        <f t="array" ref="J12">_xll.SNL.Clients.Office.Excel.Functions.SPG($A12, "IQ_DILUT_EPS_AFTER_EXTRA", J$3)</f>
        <v>0.441</v>
      </c>
      <c r="K12" s="9" cm="1">
        <f t="array" ref="K12">_xll.SNL.Clients.Office.Excel.Functions.SPG($A12, "IQ_DILUT_EPS_AFTER_EXTRA", K$3)</f>
        <v>0.46</v>
      </c>
      <c r="L12" s="9" cm="1">
        <f t="array" ref="L12">_xll.SNL.Clients.Office.Excel.Functions.SPG($A12, "IQ_DILUT_EPS_AFTER_EXTRA", L$3)</f>
        <v>0.45</v>
      </c>
      <c r="M12" s="9" cm="1">
        <f t="array" ref="M12">_xll.SNL.Clients.Office.Excel.Functions.SPG($A12, "IQ_DILUT_EPS_AFTER_EXTRA", M$3)</f>
        <v>0.47899999999999998</v>
      </c>
      <c r="N12" s="9" cm="1">
        <f t="array" ref="N12">_xll.SNL.Clients.Office.Excel.Functions.SPG($A12, "IQ_DILUT_EPS_AFTER_EXTRA", N$3)</f>
        <v>0.441</v>
      </c>
      <c r="O12" s="9" cm="1">
        <f t="array" ref="O12">_xll.SNL.Clients.Office.Excel.Functions.SPG($A12, "IQ_DILUT_EPS_AFTER_EXTRA", O$3)</f>
        <v>0.52</v>
      </c>
      <c r="P12" s="9" cm="1">
        <f t="array" ref="P12">_xll.SNL.Clients.Office.Excel.Functions.SPG($A12, "IQ_DILUT_EPS_AFTER_EXTRA", P$3)</f>
        <v>0.34</v>
      </c>
      <c r="Q12" s="9" cm="1">
        <f t="array" ref="Q12">_xll.SNL.Clients.Office.Excel.Functions.SPG($A12, "IQ_DILUT_EPS_AFTER_EXTRA", Q$3)</f>
        <v>0.47799999999999998</v>
      </c>
      <c r="R12" s="9" cm="1">
        <f t="array" ref="R12">_xll.SNL.Clients.Office.Excel.Functions.SPG($A12, "IQ_DILUT_EPS_AFTER_EXTRA", R$3)</f>
        <v>0.42199999999999999</v>
      </c>
      <c r="S12" s="9" cm="1">
        <f t="array" ref="S12">_xll.SNL.Clients.Office.Excel.Functions.SPG($A12, "IQ_DILUT_EPS_AFTER_EXTRA", S$3)</f>
        <v>0.39</v>
      </c>
      <c r="T12" s="9" cm="1">
        <f t="array" ref="T12">_xll.SNL.Clients.Office.Excel.Functions.SPG($A12, "IQ_DILUT_EPS_AFTER_EXTRA", T$3)</f>
        <v>0.47</v>
      </c>
      <c r="U12" s="9" cm="1">
        <f t="array" ref="U12">_xll.SNL.Clients.Office.Excel.Functions.SPG($A12, "IQ_DILUT_EPS_AFTER_EXTRA", U$3)</f>
        <v>0.46</v>
      </c>
      <c r="V12" s="9" cm="1">
        <f t="array" ref="V12">_xll.SNL.Clients.Office.Excel.Functions.SPG($A12, "IQ_DILUT_EPS_AFTER_EXTRA", V$3)</f>
        <v>0.51800000000000002</v>
      </c>
      <c r="W12" s="9" cm="1">
        <f t="array" ref="W12">_xll.SNL.Clients.Office.Excel.Functions.SPG($A12, "IQ_DILUT_EPS_AFTER_EXTRA", W$3)</f>
        <v>0.48</v>
      </c>
      <c r="X12" s="9" cm="1">
        <f t="array" ref="X12">_xll.SNL.Clients.Office.Excel.Functions.SPG($A12, "IQ_DILUT_EPS_AFTER_EXTRA", X$3)</f>
        <v>0.45</v>
      </c>
      <c r="Y12" s="9" cm="1">
        <f t="array" ref="Y12">_xll.SNL.Clients.Office.Excel.Functions.SPG($A12, "IQ_DILUT_EPS_AFTER_EXTRA", Y$3)</f>
        <v>0.48</v>
      </c>
    </row>
    <row r="13" spans="1:25" x14ac:dyDescent="0.3">
      <c r="A13" t="s">
        <v>1039</v>
      </c>
      <c r="B13" s="9" cm="1">
        <f t="array" ref="B13">_xll.SNL.Clients.Office.Excel.Functions.SPG($A13, "IQ_DILUT_EPS_AFTER_EXTRA", B$3)</f>
        <v>0.76</v>
      </c>
      <c r="C13" s="9" cm="1">
        <f t="array" ref="C13">_xll.SNL.Clients.Office.Excel.Functions.SPG($A13, "IQ_DILUT_EPS_AFTER_EXTRA", C$3)</f>
        <v>0.38</v>
      </c>
      <c r="D13" s="9" cm="1">
        <f t="array" ref="D13">_xll.SNL.Clients.Office.Excel.Functions.SPG($A13, "IQ_DILUT_EPS_AFTER_EXTRA", D$3)</f>
        <v>0.11</v>
      </c>
      <c r="E13" s="9" cm="1">
        <f t="array" ref="E13">_xll.SNL.Clients.Office.Excel.Functions.SPG($A13, "IQ_DILUT_EPS_AFTER_EXTRA", E$3)</f>
        <v>-1.41</v>
      </c>
      <c r="F13" s="9" cm="1">
        <f t="array" ref="F13">_xll.SNL.Clients.Office.Excel.Functions.SPG($A13, "IQ_DILUT_EPS_AFTER_EXTRA", F$3)</f>
        <v>-0.84</v>
      </c>
      <c r="G13" s="9" cm="1">
        <f t="array" ref="G13">_xll.SNL.Clients.Office.Excel.Functions.SPG($A13, "IQ_DILUT_EPS_AFTER_EXTRA", G$3)</f>
        <v>-0.94399999999999995</v>
      </c>
      <c r="H13" s="9" cm="1">
        <f t="array" ref="H13">_xll.SNL.Clients.Office.Excel.Functions.SPG($A13, "IQ_DILUT_EPS_AFTER_EXTRA", H$3)</f>
        <v>-0.57299999999999995</v>
      </c>
      <c r="I13" s="9" cm="1">
        <f t="array" ref="I13">_xll.SNL.Clients.Office.Excel.Functions.SPG($A13, "IQ_DILUT_EPS_AFTER_EXTRA", I$3)</f>
        <v>-1.3</v>
      </c>
      <c r="J13" s="9" cm="1">
        <f t="array" ref="J13">_xll.SNL.Clients.Office.Excel.Functions.SPG($A13, "IQ_DILUT_EPS_AFTER_EXTRA", J$3)</f>
        <v>-2.2410000000000001</v>
      </c>
      <c r="K13" s="9" cm="1">
        <f t="array" ref="K13">_xll.SNL.Clients.Office.Excel.Functions.SPG($A13, "IQ_DILUT_EPS_AFTER_EXTRA", K$3)</f>
        <v>-4.17</v>
      </c>
      <c r="L13" s="9" cm="1">
        <f t="array" ref="L13">_xll.SNL.Clients.Office.Excel.Functions.SPG($A13, "IQ_DILUT_EPS_AFTER_EXTRA", L$3)</f>
        <v>2.95</v>
      </c>
      <c r="M13" s="9" cm="1">
        <f t="array" ref="M13">_xll.SNL.Clients.Office.Excel.Functions.SPG($A13, "IQ_DILUT_EPS_AFTER_EXTRA", M$3)</f>
        <v>2.4900000000000002</v>
      </c>
      <c r="N13" s="9" cm="1">
        <f t="array" ref="N13">_xll.SNL.Clients.Office.Excel.Functions.SPG($A13, "IQ_DILUT_EPS_AFTER_EXTRA", N$3)</f>
        <v>-2.1110000000000002</v>
      </c>
      <c r="O13" s="9" cm="1">
        <f t="array" ref="O13">_xll.SNL.Clients.Office.Excel.Functions.SPG($A13, "IQ_DILUT_EPS_AFTER_EXTRA", O$3)</f>
        <v>1.76</v>
      </c>
      <c r="P13" s="9" cm="1">
        <f t="array" ref="P13">_xll.SNL.Clients.Office.Excel.Functions.SPG($A13, "IQ_DILUT_EPS_AFTER_EXTRA", P$3)</f>
        <v>1.63</v>
      </c>
      <c r="Q13" s="9" cm="1">
        <f t="array" ref="Q13">_xll.SNL.Clients.Office.Excel.Functions.SPG($A13, "IQ_DILUT_EPS_AFTER_EXTRA", Q$3)</f>
        <v>0.93</v>
      </c>
      <c r="R13" s="9" cm="1">
        <f t="array" ref="R13">_xll.SNL.Clients.Office.Excel.Functions.SPG($A13, "IQ_DILUT_EPS_AFTER_EXTRA", R$3)</f>
        <v>-2.1999999999999999E-2</v>
      </c>
      <c r="S13" s="9" cm="1">
        <f t="array" ref="S13">_xll.SNL.Clients.Office.Excel.Functions.SPG($A13, "IQ_DILUT_EPS_AFTER_EXTRA", S$3)</f>
        <v>-0.26300000000000001</v>
      </c>
      <c r="T13" s="9" cm="1">
        <f t="array" ref="T13">_xll.SNL.Clients.Office.Excel.Functions.SPG($A13, "IQ_DILUT_EPS_AFTER_EXTRA", T$3)</f>
        <v>-1.06</v>
      </c>
      <c r="U13" s="9" cm="1">
        <f t="array" ref="U13">_xll.SNL.Clients.Office.Excel.Functions.SPG($A13, "IQ_DILUT_EPS_AFTER_EXTRA", U$3)</f>
        <v>0.43</v>
      </c>
      <c r="V13" s="9" cm="1">
        <f t="array" ref="V13">_xll.SNL.Clients.Office.Excel.Functions.SPG($A13, "IQ_DILUT_EPS_AFTER_EXTRA", V$3)</f>
        <v>-1.635</v>
      </c>
      <c r="W13" s="9" cm="1">
        <f t="array" ref="W13">_xll.SNL.Clients.Office.Excel.Functions.SPG($A13, "IQ_DILUT_EPS_AFTER_EXTRA", W$3)</f>
        <v>-1.19</v>
      </c>
      <c r="X13" s="9" cm="1">
        <f t="array" ref="X13">_xll.SNL.Clients.Office.Excel.Functions.SPG($A13, "IQ_DILUT_EPS_AFTER_EXTRA", X$3)</f>
        <v>-2.17</v>
      </c>
      <c r="Y13" s="9" cm="1">
        <f t="array" ref="Y13">_xll.SNL.Clients.Office.Excel.Functions.SPG($A13, "IQ_DILUT_EPS_AFTER_EXTRA", Y$3)</f>
        <v>-1.0760000000000001</v>
      </c>
    </row>
    <row r="14" spans="1:25" x14ac:dyDescent="0.3">
      <c r="A14" t="s">
        <v>1040</v>
      </c>
      <c r="B14" s="9" cm="1">
        <f t="array" ref="B14">_xll.SNL.Clients.Office.Excel.Functions.SPG($A14, "IQ_DILUT_EPS_AFTER_EXTRA", B$3)</f>
        <v>-0.04</v>
      </c>
      <c r="C14" s="9" cm="1">
        <f t="array" ref="C14">_xll.SNL.Clients.Office.Excel.Functions.SPG($A14, "IQ_DILUT_EPS_AFTER_EXTRA", C$3)</f>
        <v>-0.18</v>
      </c>
      <c r="D14" s="9" cm="1">
        <f t="array" ref="D14">_xll.SNL.Clients.Office.Excel.Functions.SPG($A14, "IQ_DILUT_EPS_AFTER_EXTRA", D$3)</f>
        <v>-9.0999999999999998E-2</v>
      </c>
      <c r="E14" s="9" cm="1">
        <f t="array" ref="E14">_xll.SNL.Clients.Office.Excel.Functions.SPG($A14, "IQ_DILUT_EPS_AFTER_EXTRA", E$3)</f>
        <v>-4.1000000000000002E-2</v>
      </c>
      <c r="F14" s="9" cm="1">
        <f t="array" ref="F14">_xll.SNL.Clients.Office.Excel.Functions.SPG($A14, "IQ_DILUT_EPS_AFTER_EXTRA", F$3)</f>
        <v>0.17</v>
      </c>
      <c r="G14" s="9" cm="1">
        <f t="array" ref="G14">_xll.SNL.Clients.Office.Excel.Functions.SPG($A14, "IQ_DILUT_EPS_AFTER_EXTRA", G$3)</f>
        <v>0.34</v>
      </c>
      <c r="H14" s="9" cm="1">
        <f t="array" ref="H14">_xll.SNL.Clients.Office.Excel.Functions.SPG($A14, "IQ_DILUT_EPS_AFTER_EXTRA", H$3)</f>
        <v>0.31</v>
      </c>
      <c r="I14" s="9" cm="1">
        <f t="array" ref="I14">_xll.SNL.Clients.Office.Excel.Functions.SPG($A14, "IQ_DILUT_EPS_AFTER_EXTRA", I$3)</f>
        <v>0.32</v>
      </c>
      <c r="J14" s="9" cm="1">
        <f t="array" ref="J14">_xll.SNL.Clients.Office.Excel.Functions.SPG($A14, "IQ_DILUT_EPS_AFTER_EXTRA", J$3)</f>
        <v>0.33</v>
      </c>
      <c r="K14" s="9" cm="1">
        <f t="array" ref="K14">_xll.SNL.Clients.Office.Excel.Functions.SPG($A14, "IQ_DILUT_EPS_AFTER_EXTRA", K$3)</f>
        <v>0.26</v>
      </c>
      <c r="L14" s="9" cm="1">
        <f t="array" ref="L14">_xll.SNL.Clients.Office.Excel.Functions.SPG($A14, "IQ_DILUT_EPS_AFTER_EXTRA", L$3)</f>
        <v>0.05</v>
      </c>
      <c r="M14" s="9" cm="1">
        <f t="array" ref="M14">_xll.SNL.Clients.Office.Excel.Functions.SPG($A14, "IQ_DILUT_EPS_AFTER_EXTRA", M$3)</f>
        <v>0.13</v>
      </c>
      <c r="N14" s="9" cm="1">
        <f t="array" ref="N14">_xll.SNL.Clients.Office.Excel.Functions.SPG($A14, "IQ_DILUT_EPS_AFTER_EXTRA", N$3)</f>
        <v>0.17</v>
      </c>
      <c r="O14" s="9" cm="1">
        <f t="array" ref="O14">_xll.SNL.Clients.Office.Excel.Functions.SPG($A14, "IQ_DILUT_EPS_AFTER_EXTRA", O$3)</f>
        <v>0.17</v>
      </c>
      <c r="P14" s="9" cm="1">
        <f t="array" ref="P14">_xll.SNL.Clients.Office.Excel.Functions.SPG($A14, "IQ_DILUT_EPS_AFTER_EXTRA", P$3)</f>
        <v>0.14000000000000001</v>
      </c>
      <c r="Q14" s="9" cm="1">
        <f t="array" ref="Q14">_xll.SNL.Clients.Office.Excel.Functions.SPG($A14, "IQ_DILUT_EPS_AFTER_EXTRA", Q$3)</f>
        <v>4.5999999999999999E-2</v>
      </c>
      <c r="R14" s="9" cm="1">
        <f t="array" ref="R14">_xll.SNL.Clients.Office.Excel.Functions.SPG($A14, "IQ_DILUT_EPS_AFTER_EXTRA", R$3)</f>
        <v>-4.1000000000000002E-2</v>
      </c>
      <c r="S14" s="9" cm="1">
        <f t="array" ref="S14">_xll.SNL.Clients.Office.Excel.Functions.SPG($A14, "IQ_DILUT_EPS_AFTER_EXTRA", S$3)</f>
        <v>0.95799999999999996</v>
      </c>
      <c r="T14" s="9" cm="1">
        <f t="array" ref="T14">_xll.SNL.Clients.Office.Excel.Functions.SPG($A14, "IQ_DILUT_EPS_AFTER_EXTRA", T$3)</f>
        <v>0.48</v>
      </c>
      <c r="U14" s="9" cm="1">
        <f t="array" ref="U14">_xll.SNL.Clients.Office.Excel.Functions.SPG($A14, "IQ_DILUT_EPS_AFTER_EXTRA", U$3)</f>
        <v>1.33</v>
      </c>
      <c r="V14" s="9" cm="1">
        <f t="array" ref="V14">_xll.SNL.Clients.Office.Excel.Functions.SPG($A14, "IQ_DILUT_EPS_AFTER_EXTRA", V$3)</f>
        <v>0.89</v>
      </c>
      <c r="W14" s="9" cm="1">
        <f t="array" ref="W14">_xll.SNL.Clients.Office.Excel.Functions.SPG($A14, "IQ_DILUT_EPS_AFTER_EXTRA", W$3)</f>
        <v>1.157</v>
      </c>
      <c r="X14" s="9" cm="1">
        <f t="array" ref="X14">_xll.SNL.Clients.Office.Excel.Functions.SPG($A14, "IQ_DILUT_EPS_AFTER_EXTRA", X$3)</f>
        <v>0.318</v>
      </c>
      <c r="Y14" s="9" t="str" cm="1">
        <f t="array" ref="Y14">_xll.SNL.Clients.Office.Excel.Functions.SPG($A14, "IQ_DILUT_EPS_AFTER_EXTRA", Y$3)</f>
        <v>NA</v>
      </c>
    </row>
    <row r="15" spans="1:25" x14ac:dyDescent="0.3">
      <c r="A15" t="s">
        <v>1041</v>
      </c>
      <c r="B15" s="9" t="str" cm="1">
        <f t="array" ref="B15">_xll.SNL.Clients.Office.Excel.Functions.SPG($A15, "IQ_DILUT_EPS_AFTER_EXTRA", B$3)</f>
        <v>NA</v>
      </c>
      <c r="C15" s="9" cm="1">
        <f t="array" ref="C15">_xll.SNL.Clients.Office.Excel.Functions.SPG($A15, "IQ_DILUT_EPS_AFTER_EXTRA", C$3)</f>
        <v>0.77900000000000003</v>
      </c>
      <c r="D15" s="9" cm="1">
        <f t="array" ref="D15">_xll.SNL.Clients.Office.Excel.Functions.SPG($A15, "IQ_DILUT_EPS_AFTER_EXTRA", D$3)</f>
        <v>0.56999999999999995</v>
      </c>
      <c r="E15" s="9" cm="1">
        <f t="array" ref="E15">_xll.SNL.Clients.Office.Excel.Functions.SPG($A15, "IQ_DILUT_EPS_AFTER_EXTRA", E$3)</f>
        <v>0.88</v>
      </c>
      <c r="F15" s="9" cm="1">
        <f t="array" ref="F15">_xll.SNL.Clients.Office.Excel.Functions.SPG($A15, "IQ_DILUT_EPS_AFTER_EXTRA", F$3)</f>
        <v>0.88700000000000001</v>
      </c>
      <c r="G15" s="9" cm="1">
        <f t="array" ref="G15">_xll.SNL.Clients.Office.Excel.Functions.SPG($A15, "IQ_DILUT_EPS_AFTER_EXTRA", G$3)</f>
        <v>1.49</v>
      </c>
      <c r="H15" s="9" cm="1">
        <f t="array" ref="H15">_xll.SNL.Clients.Office.Excel.Functions.SPG($A15, "IQ_DILUT_EPS_AFTER_EXTRA", H$3)</f>
        <v>0.89900000000000002</v>
      </c>
      <c r="I15" s="9" cm="1">
        <f t="array" ref="I15">_xll.SNL.Clients.Office.Excel.Functions.SPG($A15, "IQ_DILUT_EPS_AFTER_EXTRA", I$3)</f>
        <v>1.016</v>
      </c>
      <c r="J15" s="9" cm="1">
        <f t="array" ref="J15">_xll.SNL.Clients.Office.Excel.Functions.SPG($A15, "IQ_DILUT_EPS_AFTER_EXTRA", J$3)</f>
        <v>0.89800000000000002</v>
      </c>
      <c r="K15" s="9" cm="1">
        <f t="array" ref="K15">_xll.SNL.Clients.Office.Excel.Functions.SPG($A15, "IQ_DILUT_EPS_AFTER_EXTRA", K$3)</f>
        <v>0.59</v>
      </c>
      <c r="L15" s="9" cm="1">
        <f t="array" ref="L15">_xll.SNL.Clients.Office.Excel.Functions.SPG($A15, "IQ_DILUT_EPS_AFTER_EXTRA", L$3)</f>
        <v>0.67</v>
      </c>
      <c r="M15" s="9" cm="1">
        <f t="array" ref="M15">_xll.SNL.Clients.Office.Excel.Functions.SPG($A15, "IQ_DILUT_EPS_AFTER_EXTRA", M$3)</f>
        <v>1.24</v>
      </c>
      <c r="N15" s="9" cm="1">
        <f t="array" ref="N15">_xll.SNL.Clients.Office.Excel.Functions.SPG($A15, "IQ_DILUT_EPS_AFTER_EXTRA", N$3)</f>
        <v>1.1719999999999999</v>
      </c>
      <c r="O15" s="9" cm="1">
        <f t="array" ref="O15">_xll.SNL.Clients.Office.Excel.Functions.SPG($A15, "IQ_DILUT_EPS_AFTER_EXTRA", O$3)</f>
        <v>0.52700000000000002</v>
      </c>
      <c r="P15" s="9" cm="1">
        <f t="array" ref="P15">_xll.SNL.Clients.Office.Excel.Functions.SPG($A15, "IQ_DILUT_EPS_AFTER_EXTRA", P$3)</f>
        <v>0.53</v>
      </c>
      <c r="Q15" s="9" cm="1">
        <f t="array" ref="Q15">_xll.SNL.Clients.Office.Excel.Functions.SPG($A15, "IQ_DILUT_EPS_AFTER_EXTRA", Q$3)</f>
        <v>0.99</v>
      </c>
      <c r="R15" s="9" cm="1">
        <f t="array" ref="R15">_xll.SNL.Clients.Office.Excel.Functions.SPG($A15, "IQ_DILUT_EPS_AFTER_EXTRA", R$3)</f>
        <v>0.89700000000000002</v>
      </c>
      <c r="S15" s="9" cm="1">
        <f t="array" ref="S15">_xll.SNL.Clients.Office.Excel.Functions.SPG($A15, "IQ_DILUT_EPS_AFTER_EXTRA", S$3)</f>
        <v>0.78</v>
      </c>
      <c r="T15" s="9" cm="1">
        <f t="array" ref="T15">_xll.SNL.Clients.Office.Excel.Functions.SPG($A15, "IQ_DILUT_EPS_AFTER_EXTRA", T$3)</f>
        <v>0.38800000000000001</v>
      </c>
      <c r="U15" s="9" cm="1">
        <f t="array" ref="U15">_xll.SNL.Clients.Office.Excel.Functions.SPG($A15, "IQ_DILUT_EPS_AFTER_EXTRA", U$3)</f>
        <v>1.28</v>
      </c>
      <c r="V15" s="9" cm="1">
        <f t="array" ref="V15">_xll.SNL.Clients.Office.Excel.Functions.SPG($A15, "IQ_DILUT_EPS_AFTER_EXTRA", V$3)</f>
        <v>0.95799999999999996</v>
      </c>
      <c r="W15" s="9" cm="1">
        <f t="array" ref="W15">_xll.SNL.Clients.Office.Excel.Functions.SPG($A15, "IQ_DILUT_EPS_AFTER_EXTRA", W$3)</f>
        <v>0.6</v>
      </c>
      <c r="X15" s="9" cm="1">
        <f t="array" ref="X15">_xll.SNL.Clients.Office.Excel.Functions.SPG($A15, "IQ_DILUT_EPS_AFTER_EXTRA", X$3)</f>
        <v>0.66</v>
      </c>
      <c r="Y15" s="9" cm="1">
        <f t="array" ref="Y15">_xll.SNL.Clients.Office.Excel.Functions.SPG($A15, "IQ_DILUT_EPS_AFTER_EXTRA", Y$3)</f>
        <v>1.3660000000000001</v>
      </c>
    </row>
    <row r="16" spans="1:25" x14ac:dyDescent="0.3">
      <c r="A16" t="s">
        <v>1042</v>
      </c>
      <c r="B16" s="9" cm="1">
        <f t="array" ref="B16">_xll.SNL.Clients.Office.Excel.Functions.SPG($A16, "IQ_DILUT_EPS_AFTER_EXTRA", B$3)</f>
        <v>0.26</v>
      </c>
      <c r="C16" s="9" cm="1">
        <f t="array" ref="C16">_xll.SNL.Clients.Office.Excel.Functions.SPG($A16, "IQ_DILUT_EPS_AFTER_EXTRA", C$3)</f>
        <v>1.06</v>
      </c>
      <c r="D16" s="9" cm="1">
        <f t="array" ref="D16">_xll.SNL.Clients.Office.Excel.Functions.SPG($A16, "IQ_DILUT_EPS_AFTER_EXTRA", D$3)</f>
        <v>0.86</v>
      </c>
      <c r="E16" s="9" cm="1">
        <f t="array" ref="E16">_xll.SNL.Clients.Office.Excel.Functions.SPG($A16, "IQ_DILUT_EPS_AFTER_EXTRA", E$3)</f>
        <v>0.42</v>
      </c>
      <c r="F16" s="9" cm="1">
        <f t="array" ref="F16">_xll.SNL.Clients.Office.Excel.Functions.SPG($A16, "IQ_DILUT_EPS_AFTER_EXTRA", F$3)</f>
        <v>0.161</v>
      </c>
      <c r="G16" s="9" cm="1">
        <f t="array" ref="G16">_xll.SNL.Clients.Office.Excel.Functions.SPG($A16, "IQ_DILUT_EPS_AFTER_EXTRA", G$3)</f>
        <v>0.88</v>
      </c>
      <c r="H16" s="9" cm="1">
        <f t="array" ref="H16">_xll.SNL.Clients.Office.Excel.Functions.SPG($A16, "IQ_DILUT_EPS_AFTER_EXTRA", H$3)</f>
        <v>0.99</v>
      </c>
      <c r="I16" s="9" cm="1">
        <f t="array" ref="I16">_xll.SNL.Clients.Office.Excel.Functions.SPG($A16, "IQ_DILUT_EPS_AFTER_EXTRA", I$3)</f>
        <v>0.95699999999999996</v>
      </c>
      <c r="J16" s="9" cm="1">
        <f t="array" ref="J16">_xll.SNL.Clients.Office.Excel.Functions.SPG($A16, "IQ_DILUT_EPS_AFTER_EXTRA", J$3)</f>
        <v>0.83199999999999996</v>
      </c>
      <c r="K16" s="9" cm="1">
        <f t="array" ref="K16">_xll.SNL.Clients.Office.Excel.Functions.SPG($A16, "IQ_DILUT_EPS_AFTER_EXTRA", K$3)</f>
        <v>0.877</v>
      </c>
      <c r="L16" s="9" cm="1">
        <f t="array" ref="L16">_xll.SNL.Clients.Office.Excel.Functions.SPG($A16, "IQ_DILUT_EPS_AFTER_EXTRA", L$3)</f>
        <v>1.4</v>
      </c>
      <c r="M16" s="9" cm="1">
        <f t="array" ref="M16">_xll.SNL.Clients.Office.Excel.Functions.SPG($A16, "IQ_DILUT_EPS_AFTER_EXTRA", M$3)</f>
        <v>1.86</v>
      </c>
      <c r="N16" s="9" cm="1">
        <f t="array" ref="N16">_xll.SNL.Clients.Office.Excel.Functions.SPG($A16, "IQ_DILUT_EPS_AFTER_EXTRA", N$3)</f>
        <v>1.7969999999999999</v>
      </c>
      <c r="O16" s="9" cm="1">
        <f t="array" ref="O16">_xll.SNL.Clients.Office.Excel.Functions.SPG($A16, "IQ_DILUT_EPS_AFTER_EXTRA", O$3)</f>
        <v>1.89</v>
      </c>
      <c r="P16" s="9" cm="1">
        <f t="array" ref="P16">_xll.SNL.Clients.Office.Excel.Functions.SPG($A16, "IQ_DILUT_EPS_AFTER_EXTRA", P$3)</f>
        <v>2.4129999999999998</v>
      </c>
      <c r="Q16" s="9" cm="1">
        <f t="array" ref="Q16">_xll.SNL.Clients.Office.Excel.Functions.SPG($A16, "IQ_DILUT_EPS_AFTER_EXTRA", Q$3)</f>
        <v>2.11</v>
      </c>
      <c r="R16" s="9" cm="1">
        <f t="array" ref="R16">_xll.SNL.Clients.Office.Excel.Functions.SPG($A16, "IQ_DILUT_EPS_AFTER_EXTRA", R$3)</f>
        <v>1.8149999999999999</v>
      </c>
      <c r="S16" s="9" cm="1">
        <f t="array" ref="S16">_xll.SNL.Clients.Office.Excel.Functions.SPG($A16, "IQ_DILUT_EPS_AFTER_EXTRA", S$3)</f>
        <v>1.26</v>
      </c>
      <c r="T16" s="9" cm="1">
        <f t="array" ref="T16">_xll.SNL.Clients.Office.Excel.Functions.SPG($A16, "IQ_DILUT_EPS_AFTER_EXTRA", T$3)</f>
        <v>0.63700000000000001</v>
      </c>
      <c r="U16" s="9" cm="1">
        <f t="array" ref="U16">_xll.SNL.Clients.Office.Excel.Functions.SPG($A16, "IQ_DILUT_EPS_AFTER_EXTRA", U$3)</f>
        <v>-0.85</v>
      </c>
      <c r="V16" s="9" cm="1">
        <f t="array" ref="V16">_xll.SNL.Clients.Office.Excel.Functions.SPG($A16, "IQ_DILUT_EPS_AFTER_EXTRA", V$3)</f>
        <v>0.98799999999999999</v>
      </c>
      <c r="W16" s="9" cm="1">
        <f t="array" ref="W16">_xll.SNL.Clients.Office.Excel.Functions.SPG($A16, "IQ_DILUT_EPS_AFTER_EXTRA", W$3)</f>
        <v>0.97</v>
      </c>
      <c r="X16" s="9" cm="1">
        <f t="array" ref="X16">_xll.SNL.Clients.Office.Excel.Functions.SPG($A16, "IQ_DILUT_EPS_AFTER_EXTRA", X$3)</f>
        <v>1.4550000000000001</v>
      </c>
      <c r="Y16" s="9" cm="1">
        <f t="array" ref="Y16">_xll.SNL.Clients.Office.Excel.Functions.SPG($A16, "IQ_DILUT_EPS_AFTER_EXTRA", Y$3)</f>
        <v>0.91800000000000004</v>
      </c>
    </row>
    <row r="17" spans="1:25" x14ac:dyDescent="0.3">
      <c r="A17" t="s">
        <v>1043</v>
      </c>
      <c r="B17" s="9" t="str" cm="1">
        <f t="array" ref="B17">_xll.SNL.Clients.Office.Excel.Functions.SPG($A17, "IQ_DILUT_EPS_AFTER_EXTRA", B$3)</f>
        <v>NA</v>
      </c>
      <c r="C17" s="9" cm="1">
        <f t="array" ref="C17">_xll.SNL.Clients.Office.Excel.Functions.SPG($A17, "IQ_DILUT_EPS_AFTER_EXTRA", C$3)</f>
        <v>0.02</v>
      </c>
      <c r="D17" s="9" cm="1">
        <f t="array" ref="D17">_xll.SNL.Clients.Office.Excel.Functions.SPG($A17, "IQ_DILUT_EPS_AFTER_EXTRA", D$3)</f>
        <v>-6.2E-2</v>
      </c>
      <c r="E17" s="9" cm="1">
        <f t="array" ref="E17">_xll.SNL.Clients.Office.Excel.Functions.SPG($A17, "IQ_DILUT_EPS_AFTER_EXTRA", E$3)</f>
        <v>0.19600000000000001</v>
      </c>
      <c r="F17" s="9" cm="1">
        <f t="array" ref="F17">_xll.SNL.Clients.Office.Excel.Functions.SPG($A17, "IQ_DILUT_EPS_AFTER_EXTRA", F$3)</f>
        <v>0.224</v>
      </c>
      <c r="G17" s="9" cm="1">
        <f t="array" ref="G17">_xll.SNL.Clients.Office.Excel.Functions.SPG($A17, "IQ_DILUT_EPS_AFTER_EXTRA", G$3)</f>
        <v>-5.3999999999999999E-2</v>
      </c>
      <c r="H17" s="9" cm="1">
        <f t="array" ref="H17">_xll.SNL.Clients.Office.Excel.Functions.SPG($A17, "IQ_DILUT_EPS_AFTER_EXTRA", H$3)</f>
        <v>-0.28000000000000003</v>
      </c>
      <c r="I17" s="9" cm="1">
        <f t="array" ref="I17">_xll.SNL.Clients.Office.Excel.Functions.SPG($A17, "IQ_DILUT_EPS_AFTER_EXTRA", I$3)</f>
        <v>-2.4E-2</v>
      </c>
      <c r="J17" s="9" cm="1">
        <f t="array" ref="J17">_xll.SNL.Clients.Office.Excel.Functions.SPG($A17, "IQ_DILUT_EPS_AFTER_EXTRA", J$3)</f>
        <v>0.13700000000000001</v>
      </c>
      <c r="K17" s="9" cm="1">
        <f t="array" ref="K17">_xll.SNL.Clients.Office.Excel.Functions.SPG($A17, "IQ_DILUT_EPS_AFTER_EXTRA", K$3)</f>
        <v>-0.42</v>
      </c>
      <c r="L17" s="9" cm="1">
        <f t="array" ref="L17">_xll.SNL.Clients.Office.Excel.Functions.SPG($A17, "IQ_DILUT_EPS_AFTER_EXTRA", L$3)</f>
        <v>-0.43</v>
      </c>
      <c r="M17" s="9" cm="1">
        <f t="array" ref="M17">_xll.SNL.Clients.Office.Excel.Functions.SPG($A17, "IQ_DILUT_EPS_AFTER_EXTRA", M$3)</f>
        <v>0.13400000000000001</v>
      </c>
      <c r="N17" s="9" cm="1">
        <f t="array" ref="N17">_xll.SNL.Clients.Office.Excel.Functions.SPG($A17, "IQ_DILUT_EPS_AFTER_EXTRA", N$3)</f>
        <v>-1.7999999999999999E-2</v>
      </c>
      <c r="O17" s="9" cm="1">
        <f t="array" ref="O17">_xll.SNL.Clients.Office.Excel.Functions.SPG($A17, "IQ_DILUT_EPS_AFTER_EXTRA", O$3)</f>
        <v>-0.11</v>
      </c>
      <c r="P17" s="9" cm="1">
        <f t="array" ref="P17">_xll.SNL.Clients.Office.Excel.Functions.SPG($A17, "IQ_DILUT_EPS_AFTER_EXTRA", P$3)</f>
        <v>-0.18099999999999999</v>
      </c>
      <c r="Q17" s="9" cm="1">
        <f t="array" ref="Q17">_xll.SNL.Clients.Office.Excel.Functions.SPG($A17, "IQ_DILUT_EPS_AFTER_EXTRA", Q$3)</f>
        <v>0.18</v>
      </c>
      <c r="R17" s="9" cm="1">
        <f t="array" ref="R17">_xll.SNL.Clients.Office.Excel.Functions.SPG($A17, "IQ_DILUT_EPS_AFTER_EXTRA", R$3)</f>
        <v>2.7E-2</v>
      </c>
      <c r="S17" s="9" cm="1">
        <f t="array" ref="S17">_xll.SNL.Clients.Office.Excel.Functions.SPG($A17, "IQ_DILUT_EPS_AFTER_EXTRA", S$3)</f>
        <v>-0.12</v>
      </c>
      <c r="T17" s="9" cm="1">
        <f t="array" ref="T17">_xll.SNL.Clients.Office.Excel.Functions.SPG($A17, "IQ_DILUT_EPS_AFTER_EXTRA", T$3)</f>
        <v>-0.14000000000000001</v>
      </c>
      <c r="U17" s="9" cm="1">
        <f t="array" ref="U17">_xll.SNL.Clients.Office.Excel.Functions.SPG($A17, "IQ_DILUT_EPS_AFTER_EXTRA", U$3)</f>
        <v>0.08</v>
      </c>
      <c r="V17" s="9" cm="1">
        <f t="array" ref="V17">_xll.SNL.Clients.Office.Excel.Functions.SPG($A17, "IQ_DILUT_EPS_AFTER_EXTRA", V$3)</f>
        <v>-0.03</v>
      </c>
      <c r="W17" s="9" cm="1">
        <f t="array" ref="W17">_xll.SNL.Clients.Office.Excel.Functions.SPG($A17, "IQ_DILUT_EPS_AFTER_EXTRA", W$3)</f>
        <v>-0.222</v>
      </c>
      <c r="X17" s="9" cm="1">
        <f t="array" ref="X17">_xll.SNL.Clients.Office.Excel.Functions.SPG($A17, "IQ_DILUT_EPS_AFTER_EXTRA", X$3)</f>
        <v>-4.3999999999999997E-2</v>
      </c>
      <c r="Y17" s="9" cm="1">
        <f t="array" ref="Y17">_xll.SNL.Clients.Office.Excel.Functions.SPG($A17, "IQ_DILUT_EPS_AFTER_EXTRA", Y$3)</f>
        <v>0.17</v>
      </c>
    </row>
    <row r="18" spans="1:25" x14ac:dyDescent="0.3">
      <c r="A18" t="s">
        <v>1044</v>
      </c>
      <c r="B18" s="9" t="str" cm="1">
        <f t="array" ref="B18">_xll.SNL.Clients.Office.Excel.Functions.SPG($A18, "IQ_DILUT_EPS_AFTER_EXTRA", B$3)</f>
        <v>NA</v>
      </c>
      <c r="C18" s="9" cm="1">
        <f t="array" ref="C18">_xll.SNL.Clients.Office.Excel.Functions.SPG($A18, "IQ_DILUT_EPS_AFTER_EXTRA", C$3)</f>
        <v>0.51</v>
      </c>
      <c r="D18" s="9" cm="1">
        <f t="array" ref="D18">_xll.SNL.Clients.Office.Excel.Functions.SPG($A18, "IQ_DILUT_EPS_AFTER_EXTRA", D$3)</f>
        <v>0.98</v>
      </c>
      <c r="E18" s="9" cm="1">
        <f t="array" ref="E18">_xll.SNL.Clients.Office.Excel.Functions.SPG($A18, "IQ_DILUT_EPS_AFTER_EXTRA", E$3)</f>
        <v>0.44</v>
      </c>
      <c r="F18" s="9" cm="1">
        <f t="array" ref="F18">_xll.SNL.Clients.Office.Excel.Functions.SPG($A18, "IQ_DILUT_EPS_AFTER_EXTRA", F$3)</f>
        <v>0.58399999999999996</v>
      </c>
      <c r="G18" s="9" cm="1">
        <f t="array" ref="G18">_xll.SNL.Clients.Office.Excel.Functions.SPG($A18, "IQ_DILUT_EPS_AFTER_EXTRA", G$3)</f>
        <v>0.79</v>
      </c>
      <c r="H18" s="9" cm="1">
        <f t="array" ref="H18">_xll.SNL.Clients.Office.Excel.Functions.SPG($A18, "IQ_DILUT_EPS_AFTER_EXTRA", H$3)</f>
        <v>-2.464</v>
      </c>
      <c r="I18" s="9" cm="1">
        <f t="array" ref="I18">_xll.SNL.Clients.Office.Excel.Functions.SPG($A18, "IQ_DILUT_EPS_AFTER_EXTRA", I$3)</f>
        <v>0.77</v>
      </c>
      <c r="J18" s="9" cm="1">
        <f t="array" ref="J18">_xll.SNL.Clients.Office.Excel.Functions.SPG($A18, "IQ_DILUT_EPS_AFTER_EXTRA", J$3)</f>
        <v>0.96899999999999997</v>
      </c>
      <c r="K18" s="9" cm="1">
        <f t="array" ref="K18">_xll.SNL.Clients.Office.Excel.Functions.SPG($A18, "IQ_DILUT_EPS_AFTER_EXTRA", K$3)</f>
        <v>0.78900000000000003</v>
      </c>
      <c r="L18" s="9" cm="1">
        <f t="array" ref="L18">_xll.SNL.Clients.Office.Excel.Functions.SPG($A18, "IQ_DILUT_EPS_AFTER_EXTRA", L$3)</f>
        <v>0.91</v>
      </c>
      <c r="M18" s="9" cm="1">
        <f t="array" ref="M18">_xll.SNL.Clients.Office.Excel.Functions.SPG($A18, "IQ_DILUT_EPS_AFTER_EXTRA", M$3)</f>
        <v>0.97</v>
      </c>
      <c r="N18" s="9" cm="1">
        <f t="array" ref="N18">_xll.SNL.Clients.Office.Excel.Functions.SPG($A18, "IQ_DILUT_EPS_AFTER_EXTRA", N$3)</f>
        <v>1.0369999999999999</v>
      </c>
      <c r="O18" s="9" cm="1">
        <f t="array" ref="O18">_xll.SNL.Clients.Office.Excel.Functions.SPG($A18, "IQ_DILUT_EPS_AFTER_EXTRA", O$3)</f>
        <v>1.37</v>
      </c>
      <c r="P18" s="9" cm="1">
        <f t="array" ref="P18">_xll.SNL.Clients.Office.Excel.Functions.SPG($A18, "IQ_DILUT_EPS_AFTER_EXTRA", P$3)</f>
        <v>2.4300000000000002</v>
      </c>
      <c r="Q18" s="9" cm="1">
        <f t="array" ref="Q18">_xll.SNL.Clients.Office.Excel.Functions.SPG($A18, "IQ_DILUT_EPS_AFTER_EXTRA", Q$3)</f>
        <v>1.5</v>
      </c>
      <c r="R18" s="9" cm="1">
        <f t="array" ref="R18">_xll.SNL.Clients.Office.Excel.Functions.SPG($A18, "IQ_DILUT_EPS_AFTER_EXTRA", R$3)</f>
        <v>1.361</v>
      </c>
      <c r="S18" s="9" cm="1">
        <f t="array" ref="S18">_xll.SNL.Clients.Office.Excel.Functions.SPG($A18, "IQ_DILUT_EPS_AFTER_EXTRA", S$3)</f>
        <v>2.16</v>
      </c>
      <c r="T18" s="9" cm="1">
        <f t="array" ref="T18">_xll.SNL.Clients.Office.Excel.Functions.SPG($A18, "IQ_DILUT_EPS_AFTER_EXTRA", T$3)</f>
        <v>1.04</v>
      </c>
      <c r="U18" s="9" cm="1">
        <f t="array" ref="U18">_xll.SNL.Clients.Office.Excel.Functions.SPG($A18, "IQ_DILUT_EPS_AFTER_EXTRA", U$3)</f>
        <v>0.96</v>
      </c>
      <c r="V18" s="9" cm="1">
        <f t="array" ref="V18">_xll.SNL.Clients.Office.Excel.Functions.SPG($A18, "IQ_DILUT_EPS_AFTER_EXTRA", V$3)</f>
        <v>0.83099999999999996</v>
      </c>
      <c r="W18" s="9" cm="1">
        <f t="array" ref="W18">_xll.SNL.Clients.Office.Excel.Functions.SPG($A18, "IQ_DILUT_EPS_AFTER_EXTRA", W$3)</f>
        <v>1.03</v>
      </c>
      <c r="X18" s="9" cm="1">
        <f t="array" ref="X18">_xll.SNL.Clients.Office.Excel.Functions.SPG($A18, "IQ_DILUT_EPS_AFTER_EXTRA", X$3)</f>
        <v>1.02</v>
      </c>
      <c r="Y18" s="9" cm="1">
        <f t="array" ref="Y18">_xll.SNL.Clients.Office.Excel.Functions.SPG($A18, "IQ_DILUT_EPS_AFTER_EXTRA", Y$3)</f>
        <v>0.95</v>
      </c>
    </row>
    <row r="19" spans="1:25" x14ac:dyDescent="0.3">
      <c r="A19" t="s">
        <v>1045</v>
      </c>
      <c r="B19" s="9" cm="1">
        <f t="array" ref="B19">_xll.SNL.Clients.Office.Excel.Functions.SPG($A19, "IQ_DILUT_EPS_AFTER_EXTRA", B$3)</f>
        <v>0.84</v>
      </c>
      <c r="C19" s="9" cm="1">
        <f t="array" ref="C19">_xll.SNL.Clients.Office.Excel.Functions.SPG($A19, "IQ_DILUT_EPS_AFTER_EXTRA", C$3)</f>
        <v>-0.23</v>
      </c>
      <c r="D19" s="9" cm="1">
        <f t="array" ref="D19">_xll.SNL.Clients.Office.Excel.Functions.SPG($A19, "IQ_DILUT_EPS_AFTER_EXTRA", D$3)</f>
        <v>1.008</v>
      </c>
      <c r="E19" s="9" cm="1">
        <f t="array" ref="E19">_xll.SNL.Clients.Office.Excel.Functions.SPG($A19, "IQ_DILUT_EPS_AFTER_EXTRA", E$3)</f>
        <v>-0.48</v>
      </c>
      <c r="F19" s="9" cm="1">
        <f t="array" ref="F19">_xll.SNL.Clients.Office.Excel.Functions.SPG($A19, "IQ_DILUT_EPS_AFTER_EXTRA", F$3)</f>
        <v>2.9000000000000001E-2</v>
      </c>
      <c r="G19" s="9" cm="1">
        <f t="array" ref="G19">_xll.SNL.Clients.Office.Excel.Functions.SPG($A19, "IQ_DILUT_EPS_AFTER_EXTRA", G$3)</f>
        <v>-0.83299999999999996</v>
      </c>
      <c r="H19" s="9" cm="1">
        <f t="array" ref="H19">_xll.SNL.Clients.Office.Excel.Functions.SPG($A19, "IQ_DILUT_EPS_AFTER_EXTRA", H$3)</f>
        <v>1.877</v>
      </c>
      <c r="I19" s="9" cm="1">
        <f t="array" ref="I19">_xll.SNL.Clients.Office.Excel.Functions.SPG($A19, "IQ_DILUT_EPS_AFTER_EXTRA", I$3)</f>
        <v>1.4999999999999999E-2</v>
      </c>
      <c r="J19" s="9" cm="1">
        <f t="array" ref="J19">_xll.SNL.Clients.Office.Excel.Functions.SPG($A19, "IQ_DILUT_EPS_AFTER_EXTRA", J$3)</f>
        <v>1.1180000000000001</v>
      </c>
      <c r="K19" s="9" cm="1">
        <f t="array" ref="K19">_xll.SNL.Clients.Office.Excel.Functions.SPG($A19, "IQ_DILUT_EPS_AFTER_EXTRA", K$3)</f>
        <v>0.69399999999999995</v>
      </c>
      <c r="L19" s="9" cm="1">
        <f t="array" ref="L19">_xll.SNL.Clients.Office.Excel.Functions.SPG($A19, "IQ_DILUT_EPS_AFTER_EXTRA", L$3)</f>
        <v>0.67800000000000005</v>
      </c>
      <c r="M19" s="9" cm="1">
        <f t="array" ref="M19">_xll.SNL.Clients.Office.Excel.Functions.SPG($A19, "IQ_DILUT_EPS_AFTER_EXTRA", M$3)</f>
        <v>-2.52</v>
      </c>
      <c r="N19" s="9" cm="1">
        <f t="array" ref="N19">_xll.SNL.Clients.Office.Excel.Functions.SPG($A19, "IQ_DILUT_EPS_AFTER_EXTRA", N$3)</f>
        <v>-1.4370000000000001</v>
      </c>
      <c r="O19" s="9" cm="1">
        <f t="array" ref="O19">_xll.SNL.Clients.Office.Excel.Functions.SPG($A19, "IQ_DILUT_EPS_AFTER_EXTRA", O$3)</f>
        <v>0.254</v>
      </c>
      <c r="P19" s="9" cm="1">
        <f t="array" ref="P19">_xll.SNL.Clients.Office.Excel.Functions.SPG($A19, "IQ_DILUT_EPS_AFTER_EXTRA", P$3)</f>
        <v>2.9000000000000001E-2</v>
      </c>
      <c r="Q19" s="9" cm="1">
        <f t="array" ref="Q19">_xll.SNL.Clients.Office.Excel.Functions.SPG($A19, "IQ_DILUT_EPS_AFTER_EXTRA", Q$3)</f>
        <v>-1.97</v>
      </c>
      <c r="R19" s="9" cm="1">
        <f t="array" ref="R19">_xll.SNL.Clients.Office.Excel.Functions.SPG($A19, "IQ_DILUT_EPS_AFTER_EXTRA", R$3)</f>
        <v>-3.8079999999999998</v>
      </c>
      <c r="S19" s="9" cm="1">
        <f t="array" ref="S19">_xll.SNL.Clients.Office.Excel.Functions.SPG($A19, "IQ_DILUT_EPS_AFTER_EXTRA", S$3)</f>
        <v>-4.7130000000000001</v>
      </c>
      <c r="T19" s="9" cm="1">
        <f t="array" ref="T19">_xll.SNL.Clients.Office.Excel.Functions.SPG($A19, "IQ_DILUT_EPS_AFTER_EXTRA", T$3)</f>
        <v>-4.82</v>
      </c>
      <c r="U19" s="9" cm="1">
        <f t="array" ref="U19">_xll.SNL.Clients.Office.Excel.Functions.SPG($A19, "IQ_DILUT_EPS_AFTER_EXTRA", U$3)</f>
        <v>-5.2640000000000002</v>
      </c>
      <c r="V19" s="9" cm="1">
        <f t="array" ref="V19">_xll.SNL.Clients.Office.Excel.Functions.SPG($A19, "IQ_DILUT_EPS_AFTER_EXTRA", V$3)</f>
        <v>0.95</v>
      </c>
      <c r="W19" s="9" cm="1">
        <f t="array" ref="W19">_xll.SNL.Clients.Office.Excel.Functions.SPG($A19, "IQ_DILUT_EPS_AFTER_EXTRA", W$3)</f>
        <v>0.96</v>
      </c>
      <c r="X19" s="9" cm="1">
        <f t="array" ref="X19">_xll.SNL.Clients.Office.Excel.Functions.SPG($A19, "IQ_DILUT_EPS_AFTER_EXTRA", X$3)</f>
        <v>1.488</v>
      </c>
      <c r="Y19" s="9" cm="1">
        <f t="array" ref="Y19">_xll.SNL.Clients.Office.Excel.Functions.SPG($A19, "IQ_DILUT_EPS_AFTER_EXTRA", Y$3)</f>
        <v>0.40899999999999997</v>
      </c>
    </row>
    <row r="20" spans="1:25" x14ac:dyDescent="0.3">
      <c r="A20" t="s">
        <v>1046</v>
      </c>
      <c r="B20" s="9" t="str" cm="1">
        <f t="array" ref="B20">_xll.SNL.Clients.Office.Excel.Functions.SPG($A20, "IQ_DILUT_EPS_AFTER_EXTRA", B$3)</f>
        <v>NA</v>
      </c>
      <c r="C20" s="9" cm="1">
        <f t="array" ref="C20">_xll.SNL.Clients.Office.Excel.Functions.SPG($A20, "IQ_DILUT_EPS_AFTER_EXTRA", C$3)</f>
        <v>2.157</v>
      </c>
      <c r="D20" s="9" cm="1">
        <f t="array" ref="D20">_xll.SNL.Clients.Office.Excel.Functions.SPG($A20, "IQ_DILUT_EPS_AFTER_EXTRA", D$3)</f>
        <v>2.4910000000000001</v>
      </c>
      <c r="E20" s="9" cm="1">
        <f t="array" ref="E20">_xll.SNL.Clients.Office.Excel.Functions.SPG($A20, "IQ_DILUT_EPS_AFTER_EXTRA", E$3)</f>
        <v>2.89</v>
      </c>
      <c r="F20" s="9" cm="1">
        <f t="array" ref="F20">_xll.SNL.Clients.Office.Excel.Functions.SPG($A20, "IQ_DILUT_EPS_AFTER_EXTRA", F$3)</f>
        <v>3.1320000000000001</v>
      </c>
      <c r="G20" s="9" cm="1">
        <f t="array" ref="G20">_xll.SNL.Clients.Office.Excel.Functions.SPG($A20, "IQ_DILUT_EPS_AFTER_EXTRA", G$3)</f>
        <v>2.09</v>
      </c>
      <c r="H20" s="9" cm="1">
        <f t="array" ref="H20">_xll.SNL.Clients.Office.Excel.Functions.SPG($A20, "IQ_DILUT_EPS_AFTER_EXTRA", H$3)</f>
        <v>2.3479999999999999</v>
      </c>
      <c r="I20" s="9" cm="1">
        <f t="array" ref="I20">_xll.SNL.Clients.Office.Excel.Functions.SPG($A20, "IQ_DILUT_EPS_AFTER_EXTRA", I$3)</f>
        <v>2.488</v>
      </c>
      <c r="J20" s="9" cm="1">
        <f t="array" ref="J20">_xll.SNL.Clients.Office.Excel.Functions.SPG($A20, "IQ_DILUT_EPS_AFTER_EXTRA", J$3)</f>
        <v>3.24</v>
      </c>
      <c r="K20" s="9" cm="1">
        <f t="array" ref="K20">_xll.SNL.Clients.Office.Excel.Functions.SPG($A20, "IQ_DILUT_EPS_AFTER_EXTRA", K$3)</f>
        <v>1.93</v>
      </c>
      <c r="L20" s="9" cm="1">
        <f t="array" ref="L20">_xll.SNL.Clients.Office.Excel.Functions.SPG($A20, "IQ_DILUT_EPS_AFTER_EXTRA", L$3)</f>
        <v>1.96</v>
      </c>
      <c r="M20" s="9" cm="1">
        <f t="array" ref="M20">_xll.SNL.Clients.Office.Excel.Functions.SPG($A20, "IQ_DILUT_EPS_AFTER_EXTRA", M$3)</f>
        <v>3.4</v>
      </c>
      <c r="N20" s="9" cm="1">
        <f t="array" ref="N20">_xll.SNL.Clients.Office.Excel.Functions.SPG($A20, "IQ_DILUT_EPS_AFTER_EXTRA", N$3)</f>
        <v>4.1669999999999998</v>
      </c>
      <c r="O20" s="9" cm="1">
        <f t="array" ref="O20">_xll.SNL.Clients.Office.Excel.Functions.SPG($A20, "IQ_DILUT_EPS_AFTER_EXTRA", O$3)</f>
        <v>2.56</v>
      </c>
      <c r="P20" s="9" cm="1">
        <f t="array" ref="P20">_xll.SNL.Clients.Office.Excel.Functions.SPG($A20, "IQ_DILUT_EPS_AFTER_EXTRA", P$3)</f>
        <v>11.712</v>
      </c>
      <c r="Q20" s="9" cm="1">
        <f t="array" ref="Q20">_xll.SNL.Clients.Office.Excel.Functions.SPG($A20, "IQ_DILUT_EPS_AFTER_EXTRA", Q$3)</f>
        <v>4.835</v>
      </c>
      <c r="R20" s="9" cm="1">
        <f t="array" ref="R20">_xll.SNL.Clients.Office.Excel.Functions.SPG($A20, "IQ_DILUT_EPS_AFTER_EXTRA", R$3)</f>
        <v>7.9340000000000002</v>
      </c>
      <c r="S20" s="9" cm="1">
        <f t="array" ref="S20">_xll.SNL.Clients.Office.Excel.Functions.SPG($A20, "IQ_DILUT_EPS_AFTER_EXTRA", S$3)</f>
        <v>1.859</v>
      </c>
      <c r="T20" s="9" cm="1">
        <f t="array" ref="T20">_xll.SNL.Clients.Office.Excel.Functions.SPG($A20, "IQ_DILUT_EPS_AFTER_EXTRA", T$3)</f>
        <v>1.9730000000000001</v>
      </c>
      <c r="U20" s="9" cm="1">
        <f t="array" ref="U20">_xll.SNL.Clients.Office.Excel.Functions.SPG($A20, "IQ_DILUT_EPS_AFTER_EXTRA", U$3)</f>
        <v>-3.3420000000000001</v>
      </c>
      <c r="V20" s="9" cm="1">
        <f t="array" ref="V20">_xll.SNL.Clients.Office.Excel.Functions.SPG($A20, "IQ_DILUT_EPS_AFTER_EXTRA", V$3)</f>
        <v>2.3010000000000002</v>
      </c>
      <c r="W20" s="9" cm="1">
        <f t="array" ref="W20">_xll.SNL.Clients.Office.Excel.Functions.SPG($A20, "IQ_DILUT_EPS_AFTER_EXTRA", W$3)</f>
        <v>1.62</v>
      </c>
      <c r="X20" s="9" cm="1">
        <f t="array" ref="X20">_xll.SNL.Clients.Office.Excel.Functions.SPG($A20, "IQ_DILUT_EPS_AFTER_EXTRA", X$3)</f>
        <v>2.31</v>
      </c>
      <c r="Y20" s="9" cm="1">
        <f t="array" ref="Y20">_xll.SNL.Clients.Office.Excel.Functions.SPG($A20, "IQ_DILUT_EPS_AFTER_EXTRA", Y$3)</f>
        <v>3.63</v>
      </c>
    </row>
    <row r="21" spans="1:25" x14ac:dyDescent="0.3">
      <c r="A21" t="s">
        <v>1047</v>
      </c>
      <c r="B21" s="9" t="str" cm="1">
        <f t="array" ref="B21">_xll.SNL.Clients.Office.Excel.Functions.SPG($A21, "IQ_DILUT_EPS_AFTER_EXTRA", B$3)</f>
        <v>NA</v>
      </c>
      <c r="C21" s="9" cm="1">
        <f t="array" ref="C21">_xll.SNL.Clients.Office.Excel.Functions.SPG($A21, "IQ_DILUT_EPS_AFTER_EXTRA", C$3)</f>
        <v>0.2</v>
      </c>
      <c r="D21" s="9" cm="1">
        <f t="array" ref="D21">_xll.SNL.Clients.Office.Excel.Functions.SPG($A21, "IQ_DILUT_EPS_AFTER_EXTRA", D$3)</f>
        <v>0.25</v>
      </c>
      <c r="E21" s="9" cm="1">
        <f t="array" ref="E21">_xll.SNL.Clients.Office.Excel.Functions.SPG($A21, "IQ_DILUT_EPS_AFTER_EXTRA", E$3)</f>
        <v>0.29699999999999999</v>
      </c>
      <c r="F21" s="9" cm="1">
        <f t="array" ref="F21">_xll.SNL.Clients.Office.Excel.Functions.SPG($A21, "IQ_DILUT_EPS_AFTER_EXTRA", F$3)</f>
        <v>0.21</v>
      </c>
      <c r="G21" s="9" cm="1">
        <f t="array" ref="G21">_xll.SNL.Clients.Office.Excel.Functions.SPG($A21, "IQ_DILUT_EPS_AFTER_EXTRA", G$3)</f>
        <v>0.2</v>
      </c>
      <c r="H21" s="9" cm="1">
        <f t="array" ref="H21">_xll.SNL.Clients.Office.Excel.Functions.SPG($A21, "IQ_DILUT_EPS_AFTER_EXTRA", H$3)</f>
        <v>0.27</v>
      </c>
      <c r="I21" s="9" cm="1">
        <f t="array" ref="I21">_xll.SNL.Clients.Office.Excel.Functions.SPG($A21, "IQ_DILUT_EPS_AFTER_EXTRA", I$3)</f>
        <v>0.32</v>
      </c>
      <c r="J21" s="9" cm="1">
        <f t="array" ref="J21">_xll.SNL.Clients.Office.Excel.Functions.SPG($A21, "IQ_DILUT_EPS_AFTER_EXTRA", J$3)</f>
        <v>0.23899999999999999</v>
      </c>
      <c r="K21" s="9" cm="1">
        <f t="array" ref="K21">_xll.SNL.Clients.Office.Excel.Functions.SPG($A21, "IQ_DILUT_EPS_AFTER_EXTRA", K$3)</f>
        <v>0.14000000000000001</v>
      </c>
      <c r="L21" s="9" cm="1">
        <f t="array" ref="L21">_xll.SNL.Clients.Office.Excel.Functions.SPG($A21, "IQ_DILUT_EPS_AFTER_EXTRA", L$3)</f>
        <v>0.16</v>
      </c>
      <c r="M21" s="9" cm="1">
        <f t="array" ref="M21">_xll.SNL.Clients.Office.Excel.Functions.SPG($A21, "IQ_DILUT_EPS_AFTER_EXTRA", M$3)</f>
        <v>0.16</v>
      </c>
      <c r="N21" s="9" cm="1">
        <f t="array" ref="N21">_xll.SNL.Clients.Office.Excel.Functions.SPG($A21, "IQ_DILUT_EPS_AFTER_EXTRA", N$3)</f>
        <v>0.13800000000000001</v>
      </c>
      <c r="O21" s="9" cm="1">
        <f t="array" ref="O21">_xll.SNL.Clients.Office.Excel.Functions.SPG($A21, "IQ_DILUT_EPS_AFTER_EXTRA", O$3)</f>
        <v>0.11</v>
      </c>
      <c r="P21" s="9" cm="1">
        <f t="array" ref="P21">_xll.SNL.Clients.Office.Excel.Functions.SPG($A21, "IQ_DILUT_EPS_AFTER_EXTRA", P$3)</f>
        <v>0.06</v>
      </c>
      <c r="Q21" s="9" cm="1">
        <f t="array" ref="Q21">_xll.SNL.Clients.Office.Excel.Functions.SPG($A21, "IQ_DILUT_EPS_AFTER_EXTRA", Q$3)</f>
        <v>0.09</v>
      </c>
      <c r="R21" s="9" cm="1">
        <f t="array" ref="R21">_xll.SNL.Clients.Office.Excel.Functions.SPG($A21, "IQ_DILUT_EPS_AFTER_EXTRA", R$3)</f>
        <v>8.5000000000000006E-2</v>
      </c>
      <c r="S21" s="9" cm="1">
        <f t="array" ref="S21">_xll.SNL.Clients.Office.Excel.Functions.SPG($A21, "IQ_DILUT_EPS_AFTER_EXTRA", S$3)</f>
        <v>7.0000000000000007E-2</v>
      </c>
      <c r="T21" s="9" cm="1">
        <f t="array" ref="T21">_xll.SNL.Clients.Office.Excel.Functions.SPG($A21, "IQ_DILUT_EPS_AFTER_EXTRA", T$3)</f>
        <v>0.05</v>
      </c>
      <c r="U21" s="9" cm="1">
        <f t="array" ref="U21">_xll.SNL.Clients.Office.Excel.Functions.SPG($A21, "IQ_DILUT_EPS_AFTER_EXTRA", U$3)</f>
        <v>6.7000000000000004E-2</v>
      </c>
      <c r="V21" s="9" cm="1">
        <f t="array" ref="V21">_xll.SNL.Clients.Office.Excel.Functions.SPG($A21, "IQ_DILUT_EPS_AFTER_EXTRA", V$3)</f>
        <v>7.8E-2</v>
      </c>
      <c r="W21" s="9" cm="1">
        <f t="array" ref="W21">_xll.SNL.Clients.Office.Excel.Functions.SPG($A21, "IQ_DILUT_EPS_AFTER_EXTRA", W$3)</f>
        <v>7.8E-2</v>
      </c>
      <c r="X21" s="9" cm="1">
        <f t="array" ref="X21">_xll.SNL.Clients.Office.Excel.Functions.SPG($A21, "IQ_DILUT_EPS_AFTER_EXTRA", X$3)</f>
        <v>7.4999999999999997E-2</v>
      </c>
      <c r="Y21" s="9" cm="1">
        <f t="array" ref="Y21">_xll.SNL.Clients.Office.Excel.Functions.SPG($A21, "IQ_DILUT_EPS_AFTER_EXTRA", Y$3)</f>
        <v>0.05</v>
      </c>
    </row>
    <row r="22" spans="1:25" x14ac:dyDescent="0.3">
      <c r="A22" t="s">
        <v>1048</v>
      </c>
      <c r="B22" s="9" t="str" cm="1">
        <f t="array" ref="B22">_xll.SNL.Clients.Office.Excel.Functions.SPG($A22, "IQ_DILUT_EPS_AFTER_EXTRA", B$3)</f>
        <v>NA</v>
      </c>
      <c r="C22" s="9" cm="1">
        <f t="array" ref="C22">_xll.SNL.Clients.Office.Excel.Functions.SPG($A22, "IQ_DILUT_EPS_AFTER_EXTRA", C$3)</f>
        <v>0.49</v>
      </c>
      <c r="D22" s="9" cm="1">
        <f t="array" ref="D22">_xll.SNL.Clients.Office.Excel.Functions.SPG($A22, "IQ_DILUT_EPS_AFTER_EXTRA", D$3)</f>
        <v>0.27</v>
      </c>
      <c r="E22" s="9" cm="1">
        <f t="array" ref="E22">_xll.SNL.Clients.Office.Excel.Functions.SPG($A22, "IQ_DILUT_EPS_AFTER_EXTRA", E$3)</f>
        <v>0.23899999999999999</v>
      </c>
      <c r="F22" s="9" cm="1">
        <f t="array" ref="F22">_xll.SNL.Clients.Office.Excel.Functions.SPG($A22, "IQ_DILUT_EPS_AFTER_EXTRA", F$3)</f>
        <v>0.47799999999999998</v>
      </c>
      <c r="G22" s="9" cm="1">
        <f t="array" ref="G22">_xll.SNL.Clients.Office.Excel.Functions.SPG($A22, "IQ_DILUT_EPS_AFTER_EXTRA", G$3)</f>
        <v>0.54</v>
      </c>
      <c r="H22" s="9" cm="1">
        <f t="array" ref="H22">_xll.SNL.Clients.Office.Excel.Functions.SPG($A22, "IQ_DILUT_EPS_AFTER_EXTRA", H$3)</f>
        <v>0.26</v>
      </c>
      <c r="I22" s="9" cm="1">
        <f t="array" ref="I22">_xll.SNL.Clients.Office.Excel.Functions.SPG($A22, "IQ_DILUT_EPS_AFTER_EXTRA", I$3)</f>
        <v>0.18</v>
      </c>
      <c r="J22" s="9" cm="1">
        <f t="array" ref="J22">_xll.SNL.Clients.Office.Excel.Functions.SPG($A22, "IQ_DILUT_EPS_AFTER_EXTRA", J$3)</f>
        <v>0.66100000000000003</v>
      </c>
      <c r="K22" s="9" cm="1">
        <f t="array" ref="K22">_xll.SNL.Clients.Office.Excel.Functions.SPG($A22, "IQ_DILUT_EPS_AFTER_EXTRA", K$3)</f>
        <v>1.24</v>
      </c>
      <c r="L22" s="9" cm="1">
        <f t="array" ref="L22">_xll.SNL.Clients.Office.Excel.Functions.SPG($A22, "IQ_DILUT_EPS_AFTER_EXTRA", L$3)</f>
        <v>0.51</v>
      </c>
      <c r="M22" s="9" cm="1">
        <f t="array" ref="M22">_xll.SNL.Clients.Office.Excel.Functions.SPG($A22, "IQ_DILUT_EPS_AFTER_EXTRA", M$3)</f>
        <v>0.69</v>
      </c>
      <c r="N22" s="9" cm="1">
        <f t="array" ref="N22">_xll.SNL.Clients.Office.Excel.Functions.SPG($A22, "IQ_DILUT_EPS_AFTER_EXTRA", N$3)</f>
        <v>0.88</v>
      </c>
      <c r="O22" s="9" cm="1">
        <f t="array" ref="O22">_xll.SNL.Clients.Office.Excel.Functions.SPG($A22, "IQ_DILUT_EPS_AFTER_EXTRA", O$3)</f>
        <v>0.74</v>
      </c>
      <c r="P22" s="9" cm="1">
        <f t="array" ref="P22">_xll.SNL.Clients.Office.Excel.Functions.SPG($A22, "IQ_DILUT_EPS_AFTER_EXTRA", P$3)</f>
        <v>0.51</v>
      </c>
      <c r="Q22" s="9" cm="1">
        <f t="array" ref="Q22">_xll.SNL.Clients.Office.Excel.Functions.SPG($A22, "IQ_DILUT_EPS_AFTER_EXTRA", Q$3)</f>
        <v>0.49</v>
      </c>
      <c r="R22" s="9" cm="1">
        <f t="array" ref="R22">_xll.SNL.Clients.Office.Excel.Functions.SPG($A22, "IQ_DILUT_EPS_AFTER_EXTRA", R$3)</f>
        <v>0.52300000000000002</v>
      </c>
      <c r="S22" s="9" cm="1">
        <f t="array" ref="S22">_xll.SNL.Clients.Office.Excel.Functions.SPG($A22, "IQ_DILUT_EPS_AFTER_EXTRA", S$3)</f>
        <v>0.38</v>
      </c>
      <c r="T22" s="9" cm="1">
        <f t="array" ref="T22">_xll.SNL.Clients.Office.Excel.Functions.SPG($A22, "IQ_DILUT_EPS_AFTER_EXTRA", T$3)</f>
        <v>0.23</v>
      </c>
      <c r="U22" s="9" cm="1">
        <f t="array" ref="U22">_xll.SNL.Clients.Office.Excel.Functions.SPG($A22, "IQ_DILUT_EPS_AFTER_EXTRA", U$3)</f>
        <v>0.26</v>
      </c>
      <c r="V22" s="9" cm="1">
        <f t="array" ref="V22">_xll.SNL.Clients.Office.Excel.Functions.SPG($A22, "IQ_DILUT_EPS_AFTER_EXTRA", V$3)</f>
        <v>0.40799999999999997</v>
      </c>
      <c r="W22" s="9" cm="1">
        <f t="array" ref="W22">_xll.SNL.Clients.Office.Excel.Functions.SPG($A22, "IQ_DILUT_EPS_AFTER_EXTRA", W$3)</f>
        <v>0.22600000000000001</v>
      </c>
      <c r="X22" s="9" cm="1">
        <f t="array" ref="X22">_xll.SNL.Clients.Office.Excel.Functions.SPG($A22, "IQ_DILUT_EPS_AFTER_EXTRA", X$3)</f>
        <v>-0.04</v>
      </c>
      <c r="Y22" s="9" cm="1">
        <f t="array" ref="Y22">_xll.SNL.Clients.Office.Excel.Functions.SPG($A22, "IQ_DILUT_EPS_AFTER_EXTRA", Y$3)</f>
        <v>-0.1</v>
      </c>
    </row>
    <row r="23" spans="1:25" x14ac:dyDescent="0.3">
      <c r="A23" t="s">
        <v>1049</v>
      </c>
      <c r="B23" s="9" cm="1">
        <f t="array" ref="B23">_xll.SNL.Clients.Office.Excel.Functions.SPG($A23, "IQ_DILUT_EPS_AFTER_EXTRA", B$3)</f>
        <v>0.77900000000000003</v>
      </c>
      <c r="C23" s="9" cm="1">
        <f t="array" ref="C23">_xll.SNL.Clients.Office.Excel.Functions.SPG($A23, "IQ_DILUT_EPS_AFTER_EXTRA", C$3)</f>
        <v>4.8000000000000001E-2</v>
      </c>
      <c r="D23" s="9" cm="1">
        <f t="array" ref="D23">_xll.SNL.Clients.Office.Excel.Functions.SPG($A23, "IQ_DILUT_EPS_AFTER_EXTRA", D$3)</f>
        <v>-9.2999999999999999E-2</v>
      </c>
      <c r="E23" s="9" cm="1">
        <f t="array" ref="E23">_xll.SNL.Clients.Office.Excel.Functions.SPG($A23, "IQ_DILUT_EPS_AFTER_EXTRA", E$3)</f>
        <v>0.84899999999999998</v>
      </c>
      <c r="F23" s="9" cm="1">
        <f t="array" ref="F23">_xll.SNL.Clients.Office.Excel.Functions.SPG($A23, "IQ_DILUT_EPS_AFTER_EXTRA", F$3)</f>
        <v>-0.88200000000000001</v>
      </c>
      <c r="G23" s="9" cm="1">
        <f t="array" ref="G23">_xll.SNL.Clients.Office.Excel.Functions.SPG($A23, "IQ_DILUT_EPS_AFTER_EXTRA", G$3)</f>
        <v>-1.212</v>
      </c>
      <c r="H23" s="9" cm="1">
        <f t="array" ref="H23">_xll.SNL.Clients.Office.Excel.Functions.SPG($A23, "IQ_DILUT_EPS_AFTER_EXTRA", H$3)</f>
        <v>0.26600000000000001</v>
      </c>
      <c r="I23" s="9" cm="1">
        <f t="array" ref="I23">_xll.SNL.Clients.Office.Excel.Functions.SPG($A23, "IQ_DILUT_EPS_AFTER_EXTRA", I$3)</f>
        <v>-1.7889999999999999</v>
      </c>
      <c r="J23" s="9" cm="1">
        <f t="array" ref="J23">_xll.SNL.Clients.Office.Excel.Functions.SPG($A23, "IQ_DILUT_EPS_AFTER_EXTRA", J$3)</f>
        <v>-1.9610000000000001</v>
      </c>
      <c r="K23" s="9" cm="1">
        <f t="array" ref="K23">_xll.SNL.Clients.Office.Excel.Functions.SPG($A23, "IQ_DILUT_EPS_AFTER_EXTRA", K$3)</f>
        <v>-0.70299999999999996</v>
      </c>
      <c r="L23" s="9" cm="1">
        <f t="array" ref="L23">_xll.SNL.Clients.Office.Excel.Functions.SPG($A23, "IQ_DILUT_EPS_AFTER_EXTRA", L$3)</f>
        <v>2.2000000000000002</v>
      </c>
      <c r="M23" s="9" cm="1">
        <f t="array" ref="M23">_xll.SNL.Clients.Office.Excel.Functions.SPG($A23, "IQ_DILUT_EPS_AFTER_EXTRA", M$3)</f>
        <v>5.46</v>
      </c>
      <c r="N23" s="9" cm="1">
        <f t="array" ref="N23">_xll.SNL.Clients.Office.Excel.Functions.SPG($A23, "IQ_DILUT_EPS_AFTER_EXTRA", N$3)</f>
        <v>1.0640000000000001</v>
      </c>
      <c r="O23" s="9" cm="1">
        <f t="array" ref="O23">_xll.SNL.Clients.Office.Excel.Functions.SPG($A23, "IQ_DILUT_EPS_AFTER_EXTRA", O$3)</f>
        <v>1.36</v>
      </c>
      <c r="P23" s="9" cm="1">
        <f t="array" ref="P23">_xll.SNL.Clients.Office.Excel.Functions.SPG($A23, "IQ_DILUT_EPS_AFTER_EXTRA", P$3)</f>
        <v>-0.92</v>
      </c>
      <c r="Q23" s="9" cm="1">
        <f t="array" ref="Q23">_xll.SNL.Clients.Office.Excel.Functions.SPG($A23, "IQ_DILUT_EPS_AFTER_EXTRA", Q$3)</f>
        <v>4.92</v>
      </c>
      <c r="R23" s="9" cm="1">
        <f t="array" ref="R23">_xll.SNL.Clients.Office.Excel.Functions.SPG($A23, "IQ_DILUT_EPS_AFTER_EXTRA", R$3)</f>
        <v>2.403</v>
      </c>
      <c r="S23" s="9" cm="1">
        <f t="array" ref="S23">_xll.SNL.Clients.Office.Excel.Functions.SPG($A23, "IQ_DILUT_EPS_AFTER_EXTRA", S$3)</f>
        <v>2.7919999999999998</v>
      </c>
      <c r="T23" s="9" cm="1">
        <f t="array" ref="T23">_xll.SNL.Clients.Office.Excel.Functions.SPG($A23, "IQ_DILUT_EPS_AFTER_EXTRA", T$3)</f>
        <v>2.3050000000000002</v>
      </c>
      <c r="U23" s="9" cm="1">
        <f t="array" ref="U23">_xll.SNL.Clients.Office.Excel.Functions.SPG($A23, "IQ_DILUT_EPS_AFTER_EXTRA", U$3)</f>
        <v>-10.289</v>
      </c>
      <c r="V23" s="9" cm="1">
        <f t="array" ref="V23">_xll.SNL.Clients.Office.Excel.Functions.SPG($A23, "IQ_DILUT_EPS_AFTER_EXTRA", V$3)</f>
        <v>3.282</v>
      </c>
      <c r="W23" s="9" cm="1">
        <f t="array" ref="W23">_xll.SNL.Clients.Office.Excel.Functions.SPG($A23, "IQ_DILUT_EPS_AFTER_EXTRA", W$3)</f>
        <v>-2.16</v>
      </c>
      <c r="X23" s="9" cm="1">
        <f t="array" ref="X23">_xll.SNL.Clients.Office.Excel.Functions.SPG($A23, "IQ_DILUT_EPS_AFTER_EXTRA", X$3)</f>
        <v>-4.9690000000000003</v>
      </c>
      <c r="Y23" s="9" cm="1">
        <f t="array" ref="Y23">_xll.SNL.Clients.Office.Excel.Functions.SPG($A23, "IQ_DILUT_EPS_AFTER_EXTRA", Y$3)</f>
        <v>-2.5209999999999999</v>
      </c>
    </row>
    <row r="24" spans="1:25" x14ac:dyDescent="0.3">
      <c r="A24" t="s">
        <v>1050</v>
      </c>
      <c r="B24" s="9" t="str" cm="1">
        <f t="array" ref="B24">_xll.SNL.Clients.Office.Excel.Functions.SPG($A24, "IQ_DILUT_EPS_AFTER_EXTRA", B$3)</f>
        <v>NA</v>
      </c>
      <c r="C24" s="9" cm="1">
        <f t="array" ref="C24">_xll.SNL.Clients.Office.Excel.Functions.SPG($A24, "IQ_DILUT_EPS_AFTER_EXTRA", C$3)</f>
        <v>0.20699999999999999</v>
      </c>
      <c r="D24" s="9" cm="1">
        <f t="array" ref="D24">_xll.SNL.Clients.Office.Excel.Functions.SPG($A24, "IQ_DILUT_EPS_AFTER_EXTRA", D$3)</f>
        <v>0.17899999999999999</v>
      </c>
      <c r="E24" s="9" cm="1">
        <f t="array" ref="E24">_xll.SNL.Clients.Office.Excel.Functions.SPG($A24, "IQ_DILUT_EPS_AFTER_EXTRA", E$3)</f>
        <v>0.21</v>
      </c>
      <c r="F24" s="9" cm="1">
        <f t="array" ref="F24">_xll.SNL.Clients.Office.Excel.Functions.SPG($A24, "IQ_DILUT_EPS_AFTER_EXTRA", F$3)</f>
        <v>0.20899999999999999</v>
      </c>
      <c r="G24" s="9" cm="1">
        <f t="array" ref="G24">_xll.SNL.Clients.Office.Excel.Functions.SPG($A24, "IQ_DILUT_EPS_AFTER_EXTRA", G$3)</f>
        <v>0.2</v>
      </c>
      <c r="H24" s="9" cm="1">
        <f t="array" ref="H24">_xll.SNL.Clients.Office.Excel.Functions.SPG($A24, "IQ_DILUT_EPS_AFTER_EXTRA", H$3)</f>
        <v>0.18</v>
      </c>
      <c r="I24" s="9" cm="1">
        <f t="array" ref="I24">_xll.SNL.Clients.Office.Excel.Functions.SPG($A24, "IQ_DILUT_EPS_AFTER_EXTRA", I$3)</f>
        <v>0.18</v>
      </c>
      <c r="J24" s="9" cm="1">
        <f t="array" ref="J24">_xll.SNL.Clients.Office.Excel.Functions.SPG($A24, "IQ_DILUT_EPS_AFTER_EXTRA", J$3)</f>
        <v>0.17</v>
      </c>
      <c r="K24" s="9" cm="1">
        <f t="array" ref="K24">_xll.SNL.Clients.Office.Excel.Functions.SPG($A24, "IQ_DILUT_EPS_AFTER_EXTRA", K$3)</f>
        <v>0.17</v>
      </c>
      <c r="L24" s="9" cm="1">
        <f t="array" ref="L24">_xll.SNL.Clients.Office.Excel.Functions.SPG($A24, "IQ_DILUT_EPS_AFTER_EXTRA", L$3)</f>
        <v>0.16600000000000001</v>
      </c>
      <c r="M24" s="9" cm="1">
        <f t="array" ref="M24">_xll.SNL.Clients.Office.Excel.Functions.SPG($A24, "IQ_DILUT_EPS_AFTER_EXTRA", M$3)</f>
        <v>0.16700000000000001</v>
      </c>
      <c r="N24" s="9" cm="1">
        <f t="array" ref="N24">_xll.SNL.Clients.Office.Excel.Functions.SPG($A24, "IQ_DILUT_EPS_AFTER_EXTRA", N$3)</f>
        <v>0.16</v>
      </c>
      <c r="O24" s="9" cm="1">
        <f t="array" ref="O24">_xll.SNL.Clients.Office.Excel.Functions.SPG($A24, "IQ_DILUT_EPS_AFTER_EXTRA", O$3)</f>
        <v>0.187</v>
      </c>
      <c r="P24" s="9" cm="1">
        <f t="array" ref="P24">_xll.SNL.Clients.Office.Excel.Functions.SPG($A24, "IQ_DILUT_EPS_AFTER_EXTRA", P$3)</f>
        <v>0.16800000000000001</v>
      </c>
      <c r="Q24" s="9" cm="1">
        <f t="array" ref="Q24">_xll.SNL.Clients.Office.Excel.Functions.SPG($A24, "IQ_DILUT_EPS_AFTER_EXTRA", Q$3)</f>
        <v>0.17</v>
      </c>
      <c r="R24" s="9" cm="1">
        <f t="array" ref="R24">_xll.SNL.Clients.Office.Excel.Functions.SPG($A24, "IQ_DILUT_EPS_AFTER_EXTRA", R$3)</f>
        <v>0.16</v>
      </c>
      <c r="S24" s="9" cm="1">
        <f t="array" ref="S24">_xll.SNL.Clients.Office.Excel.Functions.SPG($A24, "IQ_DILUT_EPS_AFTER_EXTRA", S$3)</f>
        <v>0.22</v>
      </c>
      <c r="T24" s="9" cm="1">
        <f t="array" ref="T24">_xll.SNL.Clients.Office.Excel.Functions.SPG($A24, "IQ_DILUT_EPS_AFTER_EXTRA", T$3)</f>
        <v>0.18</v>
      </c>
      <c r="U24" s="9" cm="1">
        <f t="array" ref="U24">_xll.SNL.Clients.Office.Excel.Functions.SPG($A24, "IQ_DILUT_EPS_AFTER_EXTRA", U$3)</f>
        <v>-0.81399999999999995</v>
      </c>
      <c r="V24" s="9" cm="1">
        <f t="array" ref="V24">_xll.SNL.Clients.Office.Excel.Functions.SPG($A24, "IQ_DILUT_EPS_AFTER_EXTRA", V$3)</f>
        <v>-0.28899999999999998</v>
      </c>
      <c r="W24" s="9" cm="1">
        <f t="array" ref="W24">_xll.SNL.Clients.Office.Excel.Functions.SPG($A24, "IQ_DILUT_EPS_AFTER_EXTRA", W$3)</f>
        <v>-0.57199999999999995</v>
      </c>
      <c r="X24" s="9" cm="1">
        <f t="array" ref="X24">_xll.SNL.Clients.Office.Excel.Functions.SPG($A24, "IQ_DILUT_EPS_AFTER_EXTRA", X$3)</f>
        <v>0.13600000000000001</v>
      </c>
      <c r="Y24" s="9" cm="1">
        <f t="array" ref="Y24">_xll.SNL.Clients.Office.Excel.Functions.SPG($A24, "IQ_DILUT_EPS_AFTER_EXTRA", Y$3)</f>
        <v>3.7999999999999999E-2</v>
      </c>
    </row>
    <row r="25" spans="1:25" x14ac:dyDescent="0.3">
      <c r="A25" t="s">
        <v>1051</v>
      </c>
      <c r="B25" s="9" t="str" cm="1">
        <f t="array" ref="B25">_xll.SNL.Clients.Office.Excel.Functions.SPG($A25, "IQ_DILUT_EPS_AFTER_EXTRA", B$3)</f>
        <v>NA</v>
      </c>
      <c r="C25" s="9" cm="1">
        <f t="array" ref="C25">_xll.SNL.Clients.Office.Excel.Functions.SPG($A25, "IQ_DILUT_EPS_AFTER_EXTRA", C$3)</f>
        <v>-6.6000000000000003E-2</v>
      </c>
      <c r="D25" s="9" cm="1">
        <f t="array" ref="D25">_xll.SNL.Clients.Office.Excel.Functions.SPG($A25, "IQ_DILUT_EPS_AFTER_EXTRA", D$3)</f>
        <v>-0.21099999999999999</v>
      </c>
      <c r="E25" s="9" cm="1">
        <f t="array" ref="E25">_xll.SNL.Clients.Office.Excel.Functions.SPG($A25, "IQ_DILUT_EPS_AFTER_EXTRA", E$3)</f>
        <v>0.11700000000000001</v>
      </c>
      <c r="F25" s="9" cm="1">
        <f t="array" ref="F25">_xll.SNL.Clients.Office.Excel.Functions.SPG($A25, "IQ_DILUT_EPS_AFTER_EXTRA", F$3)</f>
        <v>0.30499999999999999</v>
      </c>
      <c r="G25" s="9" cm="1">
        <f t="array" ref="G25">_xll.SNL.Clients.Office.Excel.Functions.SPG($A25, "IQ_DILUT_EPS_AFTER_EXTRA", G$3)</f>
        <v>5.8000000000000003E-2</v>
      </c>
      <c r="H25" s="9" cm="1">
        <f t="array" ref="H25">_xll.SNL.Clients.Office.Excel.Functions.SPG($A25, "IQ_DILUT_EPS_AFTER_EXTRA", H$3)</f>
        <v>-0.28000000000000003</v>
      </c>
      <c r="I25" s="9" cm="1">
        <f t="array" ref="I25">_xll.SNL.Clients.Office.Excel.Functions.SPG($A25, "IQ_DILUT_EPS_AFTER_EXTRA", I$3)</f>
        <v>0.68600000000000005</v>
      </c>
      <c r="J25" s="9" cm="1">
        <f t="array" ref="J25">_xll.SNL.Clients.Office.Excel.Functions.SPG($A25, "IQ_DILUT_EPS_AFTER_EXTRA", J$3)</f>
        <v>2.31</v>
      </c>
      <c r="K25" s="9" cm="1">
        <f t="array" ref="K25">_xll.SNL.Clients.Office.Excel.Functions.SPG($A25, "IQ_DILUT_EPS_AFTER_EXTRA", K$3)</f>
        <v>1.7190000000000001</v>
      </c>
      <c r="L25" s="9" cm="1">
        <f t="array" ref="L25">_xll.SNL.Clients.Office.Excel.Functions.SPG($A25, "IQ_DILUT_EPS_AFTER_EXTRA", L$3)</f>
        <v>2.29</v>
      </c>
      <c r="M25" s="9" cm="1">
        <f t="array" ref="M25">_xll.SNL.Clients.Office.Excel.Functions.SPG($A25, "IQ_DILUT_EPS_AFTER_EXTRA", M$3)</f>
        <v>-0.5</v>
      </c>
      <c r="N25" s="9" cm="1">
        <f t="array" ref="N25">_xll.SNL.Clients.Office.Excel.Functions.SPG($A25, "IQ_DILUT_EPS_AFTER_EXTRA", N$3)</f>
        <v>2.6429999999999998</v>
      </c>
      <c r="O25" s="9" cm="1">
        <f t="array" ref="O25">_xll.SNL.Clients.Office.Excel.Functions.SPG($A25, "IQ_DILUT_EPS_AFTER_EXTRA", O$3)</f>
        <v>-1.7509999999999999</v>
      </c>
      <c r="P25" s="9" cm="1">
        <f t="array" ref="P25">_xll.SNL.Clients.Office.Excel.Functions.SPG($A25, "IQ_DILUT_EPS_AFTER_EXTRA", P$3)</f>
        <v>-1.7</v>
      </c>
      <c r="Q25" s="9" cm="1">
        <f t="array" ref="Q25">_xll.SNL.Clients.Office.Excel.Functions.SPG($A25, "IQ_DILUT_EPS_AFTER_EXTRA", Q$3)</f>
        <v>-5.1999999999999998E-2</v>
      </c>
      <c r="R25" s="9" cm="1">
        <f t="array" ref="R25">_xll.SNL.Clients.Office.Excel.Functions.SPG($A25, "IQ_DILUT_EPS_AFTER_EXTRA", R$3)</f>
        <v>0.21099999999999999</v>
      </c>
      <c r="S25" s="9" cm="1">
        <f t="array" ref="S25">_xll.SNL.Clients.Office.Excel.Functions.SPG($A25, "IQ_DILUT_EPS_AFTER_EXTRA", S$3)</f>
        <v>-1.9950000000000001</v>
      </c>
      <c r="T25" s="9" cm="1">
        <f t="array" ref="T25">_xll.SNL.Clients.Office.Excel.Functions.SPG($A25, "IQ_DILUT_EPS_AFTER_EXTRA", T$3)</f>
        <v>-1.73</v>
      </c>
      <c r="U25" s="9" cm="1">
        <f t="array" ref="U25">_xll.SNL.Clients.Office.Excel.Functions.SPG($A25, "IQ_DILUT_EPS_AFTER_EXTRA", U$3)</f>
        <v>-1.1919999999999999</v>
      </c>
      <c r="V25" s="9" cm="1">
        <f t="array" ref="V25">_xll.SNL.Clients.Office.Excel.Functions.SPG($A25, "IQ_DILUT_EPS_AFTER_EXTRA", V$3)</f>
        <v>-1.607</v>
      </c>
      <c r="W25" s="9" cm="1">
        <f t="array" ref="W25">_xll.SNL.Clients.Office.Excel.Functions.SPG($A25, "IQ_DILUT_EPS_AFTER_EXTRA", W$3)</f>
        <v>-2.86</v>
      </c>
      <c r="X25" s="9" cm="1">
        <f t="array" ref="X25">_xll.SNL.Clients.Office.Excel.Functions.SPG($A25, "IQ_DILUT_EPS_AFTER_EXTRA", X$3)</f>
        <v>0.13600000000000001</v>
      </c>
      <c r="Y25" s="9" cm="1">
        <f t="array" ref="Y25">_xll.SNL.Clients.Office.Excel.Functions.SPG($A25, "IQ_DILUT_EPS_AFTER_EXTRA", Y$3)</f>
        <v>3.17</v>
      </c>
    </row>
    <row r="26" spans="1:25" x14ac:dyDescent="0.3">
      <c r="A26" t="s">
        <v>1052</v>
      </c>
      <c r="B26" s="9" cm="1">
        <f t="array" ref="B26">_xll.SNL.Clients.Office.Excel.Functions.SPG($A26, "IQ_DILUT_EPS_AFTER_EXTRA", B$3)</f>
        <v>2.79</v>
      </c>
      <c r="C26" s="9" cm="1">
        <f t="array" ref="C26">_xll.SNL.Clients.Office.Excel.Functions.SPG($A26, "IQ_DILUT_EPS_AFTER_EXTRA", C$3)</f>
        <v>0.9</v>
      </c>
      <c r="D26" s="9" cm="1">
        <f t="array" ref="D26">_xll.SNL.Clients.Office.Excel.Functions.SPG($A26, "IQ_DILUT_EPS_AFTER_EXTRA", D$3)</f>
        <v>0.81</v>
      </c>
      <c r="E26" s="9" cm="1">
        <f t="array" ref="E26">_xll.SNL.Clients.Office.Excel.Functions.SPG($A26, "IQ_DILUT_EPS_AFTER_EXTRA", E$3)</f>
        <v>1.05</v>
      </c>
      <c r="F26" s="9" cm="1">
        <f t="array" ref="F26">_xll.SNL.Clients.Office.Excel.Functions.SPG($A26, "IQ_DILUT_EPS_AFTER_EXTRA", F$3)</f>
        <v>0.82799999999999996</v>
      </c>
      <c r="G26" s="9" cm="1">
        <f t="array" ref="G26">_xll.SNL.Clients.Office.Excel.Functions.SPG($A26, "IQ_DILUT_EPS_AFTER_EXTRA", G$3)</f>
        <v>0.72</v>
      </c>
      <c r="H26" s="9" cm="1">
        <f t="array" ref="H26">_xll.SNL.Clients.Office.Excel.Functions.SPG($A26, "IQ_DILUT_EPS_AFTER_EXTRA", H$3)</f>
        <v>-0.53100000000000003</v>
      </c>
      <c r="I26" s="9" cm="1">
        <f t="array" ref="I26">_xll.SNL.Clients.Office.Excel.Functions.SPG($A26, "IQ_DILUT_EPS_AFTER_EXTRA", I$3)</f>
        <v>-0.99099999999999999</v>
      </c>
      <c r="J26" s="9" cm="1">
        <f t="array" ref="J26">_xll.SNL.Clients.Office.Excel.Functions.SPG($A26, "IQ_DILUT_EPS_AFTER_EXTRA", J$3)</f>
        <v>-0.55900000000000005</v>
      </c>
      <c r="K26" s="9" cm="1">
        <f t="array" ref="K26">_xll.SNL.Clients.Office.Excel.Functions.SPG($A26, "IQ_DILUT_EPS_AFTER_EXTRA", K$3)</f>
        <v>-0.12</v>
      </c>
      <c r="L26" s="9" cm="1">
        <f t="array" ref="L26">_xll.SNL.Clients.Office.Excel.Functions.SPG($A26, "IQ_DILUT_EPS_AFTER_EXTRA", L$3)</f>
        <v>-0.85799999999999998</v>
      </c>
      <c r="M26" s="9" cm="1">
        <f t="array" ref="M26">_xll.SNL.Clients.Office.Excel.Functions.SPG($A26, "IQ_DILUT_EPS_AFTER_EXTRA", M$3)</f>
        <v>-0.41</v>
      </c>
      <c r="N26" s="9" cm="1">
        <f t="array" ref="N26">_xll.SNL.Clients.Office.Excel.Functions.SPG($A26, "IQ_DILUT_EPS_AFTER_EXTRA", N$3)</f>
        <v>-4.1000000000000002E-2</v>
      </c>
      <c r="O26" s="9" cm="1">
        <f t="array" ref="O26">_xll.SNL.Clients.Office.Excel.Functions.SPG($A26, "IQ_DILUT_EPS_AFTER_EXTRA", O$3)</f>
        <v>-4.0000000000000001E-3</v>
      </c>
      <c r="P26" s="9" cm="1">
        <f t="array" ref="P26">_xll.SNL.Clients.Office.Excel.Functions.SPG($A26, "IQ_DILUT_EPS_AFTER_EXTRA", P$3)</f>
        <v>5.8000000000000003E-2</v>
      </c>
      <c r="Q26" s="9" cm="1">
        <f t="array" ref="Q26">_xll.SNL.Clients.Office.Excel.Functions.SPG($A26, "IQ_DILUT_EPS_AFTER_EXTRA", Q$3)</f>
        <v>0.01</v>
      </c>
      <c r="R26" s="9" cm="1">
        <f t="array" ref="R26">_xll.SNL.Clients.Office.Excel.Functions.SPG($A26, "IQ_DILUT_EPS_AFTER_EXTRA", R$3)</f>
        <v>-1.4999999999999999E-2</v>
      </c>
      <c r="S26" s="9" cm="1">
        <f t="array" ref="S26">_xll.SNL.Clients.Office.Excel.Functions.SPG($A26, "IQ_DILUT_EPS_AFTER_EXTRA", S$3)</f>
        <v>3.86</v>
      </c>
      <c r="T26" s="9" cm="1">
        <f t="array" ref="T26">_xll.SNL.Clients.Office.Excel.Functions.SPG($A26, "IQ_DILUT_EPS_AFTER_EXTRA", T$3)</f>
        <v>0.54</v>
      </c>
      <c r="U26" s="9" cm="1">
        <f t="array" ref="U26">_xll.SNL.Clients.Office.Excel.Functions.SPG($A26, "IQ_DILUT_EPS_AFTER_EXTRA", U$3)</f>
        <v>5.8000000000000003E-2</v>
      </c>
      <c r="V26" s="9" cm="1">
        <f t="array" ref="V26">_xll.SNL.Clients.Office.Excel.Functions.SPG($A26, "IQ_DILUT_EPS_AFTER_EXTRA", V$3)</f>
        <v>0.124</v>
      </c>
      <c r="W26" s="9" cm="1">
        <f t="array" ref="W26">_xll.SNL.Clients.Office.Excel.Functions.SPG($A26, "IQ_DILUT_EPS_AFTER_EXTRA", W$3)</f>
        <v>0.14000000000000001</v>
      </c>
      <c r="X26" s="9" cm="1">
        <f t="array" ref="X26">_xll.SNL.Clients.Office.Excel.Functions.SPG($A26, "IQ_DILUT_EPS_AFTER_EXTRA", X$3)</f>
        <v>0.65</v>
      </c>
      <c r="Y26" s="9" cm="1">
        <f t="array" ref="Y26">_xll.SNL.Clients.Office.Excel.Functions.SPG($A26, "IQ_DILUT_EPS_AFTER_EXTRA", Y$3)</f>
        <v>0.11</v>
      </c>
    </row>
    <row r="27" spans="1:25" x14ac:dyDescent="0.3">
      <c r="A27" t="s">
        <v>1053</v>
      </c>
      <c r="B27" s="9" cm="1">
        <f t="array" ref="B27">_xll.SNL.Clients.Office.Excel.Functions.SPG($A27, "IQ_DILUT_EPS_AFTER_EXTRA", B$3)</f>
        <v>2.39</v>
      </c>
      <c r="C27" s="9" cm="1">
        <f t="array" ref="C27">_xll.SNL.Clients.Office.Excel.Functions.SPG($A27, "IQ_DILUT_EPS_AFTER_EXTRA", C$3)</f>
        <v>2.36</v>
      </c>
      <c r="D27" s="9" cm="1">
        <f t="array" ref="D27">_xll.SNL.Clients.Office.Excel.Functions.SPG($A27, "IQ_DILUT_EPS_AFTER_EXTRA", D$3)</f>
        <v>2.6509999999999998</v>
      </c>
      <c r="E27" s="9" cm="1">
        <f t="array" ref="E27">_xll.SNL.Clients.Office.Excel.Functions.SPG($A27, "IQ_DILUT_EPS_AFTER_EXTRA", E$3)</f>
        <v>2.48</v>
      </c>
      <c r="F27" s="9" cm="1">
        <f t="array" ref="F27">_xll.SNL.Clients.Office.Excel.Functions.SPG($A27, "IQ_DILUT_EPS_AFTER_EXTRA", F$3)</f>
        <v>2.3199999999999998</v>
      </c>
      <c r="G27" s="9" cm="1">
        <f t="array" ref="G27">_xll.SNL.Clients.Office.Excel.Functions.SPG($A27, "IQ_DILUT_EPS_AFTER_EXTRA", G$3)</f>
        <v>2.39</v>
      </c>
      <c r="H27" s="9" cm="1">
        <f t="array" ref="H27">_xll.SNL.Clients.Office.Excel.Functions.SPG($A27, "IQ_DILUT_EPS_AFTER_EXTRA", H$3)</f>
        <v>2.35</v>
      </c>
      <c r="I27" s="9" cm="1">
        <f t="array" ref="I27">_xll.SNL.Clients.Office.Excel.Functions.SPG($A27, "IQ_DILUT_EPS_AFTER_EXTRA", I$3)</f>
        <v>2.4700000000000002</v>
      </c>
      <c r="J27" s="9" cm="1">
        <f t="array" ref="J27">_xll.SNL.Clients.Office.Excel.Functions.SPG($A27, "IQ_DILUT_EPS_AFTER_EXTRA", J$3)</f>
        <v>2.0499999999999998</v>
      </c>
      <c r="K27" s="9" cm="1">
        <f t="array" ref="K27">_xll.SNL.Clients.Office.Excel.Functions.SPG($A27, "IQ_DILUT_EPS_AFTER_EXTRA", K$3)</f>
        <v>1.97</v>
      </c>
      <c r="L27" s="9" cm="1">
        <f t="array" ref="L27">_xll.SNL.Clients.Office.Excel.Functions.SPG($A27, "IQ_DILUT_EPS_AFTER_EXTRA", L$3)</f>
        <v>2.0209999999999999</v>
      </c>
      <c r="M27" s="9" cm="1">
        <f t="array" ref="M27">_xll.SNL.Clients.Office.Excel.Functions.SPG($A27, "IQ_DILUT_EPS_AFTER_EXTRA", M$3)</f>
        <v>1.75</v>
      </c>
      <c r="N27" s="9" cm="1">
        <f t="array" ref="N27">_xll.SNL.Clients.Office.Excel.Functions.SPG($A27, "IQ_DILUT_EPS_AFTER_EXTRA", N$3)</f>
        <v>1.46</v>
      </c>
      <c r="O27" s="9" cm="1">
        <f t="array" ref="O27">_xll.SNL.Clients.Office.Excel.Functions.SPG($A27, "IQ_DILUT_EPS_AFTER_EXTRA", O$3)</f>
        <v>1.36</v>
      </c>
      <c r="P27" s="9" cm="1">
        <f t="array" ref="P27">_xll.SNL.Clients.Office.Excel.Functions.SPG($A27, "IQ_DILUT_EPS_AFTER_EXTRA", P$3)</f>
        <v>1.5</v>
      </c>
      <c r="Q27" s="9" cm="1">
        <f t="array" ref="Q27">_xll.SNL.Clients.Office.Excel.Functions.SPG($A27, "IQ_DILUT_EPS_AFTER_EXTRA", Q$3)</f>
        <v>1.42</v>
      </c>
      <c r="R27" s="9" cm="1">
        <f t="array" ref="R27">_xll.SNL.Clients.Office.Excel.Functions.SPG($A27, "IQ_DILUT_EPS_AFTER_EXTRA", R$3)</f>
        <v>-0.14000000000000001</v>
      </c>
      <c r="S27" s="9" cm="1">
        <f t="array" ref="S27">_xll.SNL.Clients.Office.Excel.Functions.SPG($A27, "IQ_DILUT_EPS_AFTER_EXTRA", S$3)</f>
        <v>0.89</v>
      </c>
      <c r="T27" s="9" cm="1">
        <f t="array" ref="T27">_xll.SNL.Clients.Office.Excel.Functions.SPG($A27, "IQ_DILUT_EPS_AFTER_EXTRA", T$3)</f>
        <v>0.76900000000000002</v>
      </c>
      <c r="U27" s="9" cm="1">
        <f t="array" ref="U27">_xll.SNL.Clients.Office.Excel.Functions.SPG($A27, "IQ_DILUT_EPS_AFTER_EXTRA", U$3)</f>
        <v>-2.14</v>
      </c>
      <c r="V27" s="9" cm="1">
        <f t="array" ref="V27">_xll.SNL.Clients.Office.Excel.Functions.SPG($A27, "IQ_DILUT_EPS_AFTER_EXTRA", V$3)</f>
        <v>0.97</v>
      </c>
      <c r="W27" s="9" cm="1">
        <f t="array" ref="W27">_xll.SNL.Clients.Office.Excel.Functions.SPG($A27, "IQ_DILUT_EPS_AFTER_EXTRA", W$3)</f>
        <v>1</v>
      </c>
      <c r="X27" s="9" cm="1">
        <f t="array" ref="X27">_xll.SNL.Clients.Office.Excel.Functions.SPG($A27, "IQ_DILUT_EPS_AFTER_EXTRA", X$3)</f>
        <v>1.02</v>
      </c>
      <c r="Y27" s="9" cm="1">
        <f t="array" ref="Y27">_xll.SNL.Clients.Office.Excel.Functions.SPG($A27, "IQ_DILUT_EPS_AFTER_EXTRA", Y$3)</f>
        <v>0.42</v>
      </c>
    </row>
    <row r="28" spans="1:25" x14ac:dyDescent="0.3">
      <c r="A28" t="s">
        <v>1054</v>
      </c>
      <c r="B28" s="9" t="str" cm="1">
        <f t="array" ref="B28">_xll.SNL.Clients.Office.Excel.Functions.SPG($A28, "IQ_DILUT_EPS_AFTER_EXTRA", B$3)</f>
        <v>NA</v>
      </c>
      <c r="C28" s="9" cm="1">
        <f t="array" ref="C28">_xll.SNL.Clients.Office.Excel.Functions.SPG($A28, "IQ_DILUT_EPS_AFTER_EXTRA", C$3)</f>
        <v>1.48</v>
      </c>
      <c r="D28" s="9" cm="1">
        <f t="array" ref="D28">_xll.SNL.Clients.Office.Excel.Functions.SPG($A28, "IQ_DILUT_EPS_AFTER_EXTRA", D$3)</f>
        <v>1.34</v>
      </c>
      <c r="E28" s="9" cm="1">
        <f t="array" ref="E28">_xll.SNL.Clients.Office.Excel.Functions.SPG($A28, "IQ_DILUT_EPS_AFTER_EXTRA", E$3)</f>
        <v>1.23</v>
      </c>
      <c r="F28" s="9" cm="1">
        <f t="array" ref="F28">_xll.SNL.Clients.Office.Excel.Functions.SPG($A28, "IQ_DILUT_EPS_AFTER_EXTRA", F$3)</f>
        <v>0.92900000000000005</v>
      </c>
      <c r="G28" s="9" cm="1">
        <f t="array" ref="G28">_xll.SNL.Clients.Office.Excel.Functions.SPG($A28, "IQ_DILUT_EPS_AFTER_EXTRA", G$3)</f>
        <v>1.26</v>
      </c>
      <c r="H28" s="9" cm="1">
        <f t="array" ref="H28">_xll.SNL.Clients.Office.Excel.Functions.SPG($A28, "IQ_DILUT_EPS_AFTER_EXTRA", H$3)</f>
        <v>1.24</v>
      </c>
      <c r="I28" s="9" cm="1">
        <f t="array" ref="I28">_xll.SNL.Clients.Office.Excel.Functions.SPG($A28, "IQ_DILUT_EPS_AFTER_EXTRA", I$3)</f>
        <v>0.82</v>
      </c>
      <c r="J28" s="9" cm="1">
        <f t="array" ref="J28">_xll.SNL.Clients.Office.Excel.Functions.SPG($A28, "IQ_DILUT_EPS_AFTER_EXTRA", J$3)</f>
        <v>0.88900000000000001</v>
      </c>
      <c r="K28" s="9" cm="1">
        <f t="array" ref="K28">_xll.SNL.Clients.Office.Excel.Functions.SPG($A28, "IQ_DILUT_EPS_AFTER_EXTRA", K$3)</f>
        <v>0.81</v>
      </c>
      <c r="L28" s="9" cm="1">
        <f t="array" ref="L28">_xll.SNL.Clients.Office.Excel.Functions.SPG($A28, "IQ_DILUT_EPS_AFTER_EXTRA", L$3)</f>
        <v>0.95</v>
      </c>
      <c r="M28" s="9" cm="1">
        <f t="array" ref="M28">_xll.SNL.Clients.Office.Excel.Functions.SPG($A28, "IQ_DILUT_EPS_AFTER_EXTRA", M$3)</f>
        <v>0.93</v>
      </c>
      <c r="N28" s="9" cm="1">
        <f t="array" ref="N28">_xll.SNL.Clients.Office.Excel.Functions.SPG($A28, "IQ_DILUT_EPS_AFTER_EXTRA", N$3)</f>
        <v>0.85799999999999998</v>
      </c>
      <c r="O28" s="9" cm="1">
        <f t="array" ref="O28">_xll.SNL.Clients.Office.Excel.Functions.SPG($A28, "IQ_DILUT_EPS_AFTER_EXTRA", O$3)</f>
        <v>0.7</v>
      </c>
      <c r="P28" s="9" cm="1">
        <f t="array" ref="P28">_xll.SNL.Clients.Office.Excel.Functions.SPG($A28, "IQ_DILUT_EPS_AFTER_EXTRA", P$3)</f>
        <v>0.81</v>
      </c>
      <c r="Q28" s="9" cm="1">
        <f t="array" ref="Q28">_xll.SNL.Clients.Office.Excel.Functions.SPG($A28, "IQ_DILUT_EPS_AFTER_EXTRA", Q$3)</f>
        <v>1.24</v>
      </c>
      <c r="R28" s="9" cm="1">
        <f t="array" ref="R28">_xll.SNL.Clients.Office.Excel.Functions.SPG($A28, "IQ_DILUT_EPS_AFTER_EXTRA", R$3)</f>
        <v>0.78900000000000003</v>
      </c>
      <c r="S28" s="9" cm="1">
        <f t="array" ref="S28">_xll.SNL.Clients.Office.Excel.Functions.SPG($A28, "IQ_DILUT_EPS_AFTER_EXTRA", S$3)</f>
        <v>0.95</v>
      </c>
      <c r="T28" s="9" cm="1">
        <f t="array" ref="T28">_xll.SNL.Clients.Office.Excel.Functions.SPG($A28, "IQ_DILUT_EPS_AFTER_EXTRA", T$3)</f>
        <v>0.63</v>
      </c>
      <c r="U28" s="9" cm="1">
        <f t="array" ref="U28">_xll.SNL.Clients.Office.Excel.Functions.SPG($A28, "IQ_DILUT_EPS_AFTER_EXTRA", U$3)</f>
        <v>0.84</v>
      </c>
      <c r="V28" s="9" cm="1">
        <f t="array" ref="V28">_xll.SNL.Clients.Office.Excel.Functions.SPG($A28, "IQ_DILUT_EPS_AFTER_EXTRA", V$3)</f>
        <v>0.72899999999999998</v>
      </c>
      <c r="W28" s="9" cm="1">
        <f t="array" ref="W28">_xll.SNL.Clients.Office.Excel.Functions.SPG($A28, "IQ_DILUT_EPS_AFTER_EXTRA", W$3)</f>
        <v>0.85</v>
      </c>
      <c r="X28" s="9" cm="1">
        <f t="array" ref="X28">_xll.SNL.Clients.Office.Excel.Functions.SPG($A28, "IQ_DILUT_EPS_AFTER_EXTRA", X$3)</f>
        <v>1.1200000000000001</v>
      </c>
      <c r="Y28" s="9" cm="1">
        <f t="array" ref="Y28">_xll.SNL.Clients.Office.Excel.Functions.SPG($A28, "IQ_DILUT_EPS_AFTER_EXTRA", Y$3)</f>
        <v>0.96</v>
      </c>
    </row>
    <row r="29" spans="1:25" x14ac:dyDescent="0.3">
      <c r="A29" t="s">
        <v>1055</v>
      </c>
      <c r="B29" s="9" t="str" cm="1">
        <f t="array" ref="B29">_xll.SNL.Clients.Office.Excel.Functions.SPG($A29, "IQ_DILUT_EPS_AFTER_EXTRA", B$3)</f>
        <v>NA</v>
      </c>
      <c r="C29" s="9" cm="1">
        <f t="array" ref="C29">_xll.SNL.Clients.Office.Excel.Functions.SPG($A29, "IQ_DILUT_EPS_AFTER_EXTRA", C$3)</f>
        <v>0.45900000000000002</v>
      </c>
      <c r="D29" s="9" cm="1">
        <f t="array" ref="D29">_xll.SNL.Clients.Office.Excel.Functions.SPG($A29, "IQ_DILUT_EPS_AFTER_EXTRA", D$3)</f>
        <v>0.22</v>
      </c>
      <c r="E29" s="9" cm="1">
        <f t="array" ref="E29">_xll.SNL.Clients.Office.Excel.Functions.SPG($A29, "IQ_DILUT_EPS_AFTER_EXTRA", E$3)</f>
        <v>0.2</v>
      </c>
      <c r="F29" s="9" cm="1">
        <f t="array" ref="F29">_xll.SNL.Clients.Office.Excel.Functions.SPG($A29, "IQ_DILUT_EPS_AFTER_EXTRA", F$3)</f>
        <v>0.109</v>
      </c>
      <c r="G29" s="9" cm="1">
        <f t="array" ref="G29">_xll.SNL.Clients.Office.Excel.Functions.SPG($A29, "IQ_DILUT_EPS_AFTER_EXTRA", G$3)</f>
        <v>0.78600000000000003</v>
      </c>
      <c r="H29" s="9" cm="1">
        <f t="array" ref="H29">_xll.SNL.Clients.Office.Excel.Functions.SPG($A29, "IQ_DILUT_EPS_AFTER_EXTRA", H$3)</f>
        <v>1.2869999999999999</v>
      </c>
      <c r="I29" s="9" cm="1">
        <f t="array" ref="I29">_xll.SNL.Clients.Office.Excel.Functions.SPG($A29, "IQ_DILUT_EPS_AFTER_EXTRA", I$3)</f>
        <v>0.20899999999999999</v>
      </c>
      <c r="J29" s="9" cm="1">
        <f t="array" ref="J29">_xll.SNL.Clients.Office.Excel.Functions.SPG($A29, "IQ_DILUT_EPS_AFTER_EXTRA", J$3)</f>
        <v>0.28599999999999998</v>
      </c>
      <c r="K29" s="9" cm="1">
        <f t="array" ref="K29">_xll.SNL.Clients.Office.Excel.Functions.SPG($A29, "IQ_DILUT_EPS_AFTER_EXTRA", K$3)</f>
        <v>0.28999999999999998</v>
      </c>
      <c r="L29" s="9" cm="1">
        <f t="array" ref="L29">_xll.SNL.Clients.Office.Excel.Functions.SPG($A29, "IQ_DILUT_EPS_AFTER_EXTRA", L$3)</f>
        <v>0.157</v>
      </c>
      <c r="M29" s="9" cm="1">
        <f t="array" ref="M29">_xll.SNL.Clients.Office.Excel.Functions.SPG($A29, "IQ_DILUT_EPS_AFTER_EXTRA", M$3)</f>
        <v>0.13900000000000001</v>
      </c>
      <c r="N29" s="9" cm="1">
        <f t="array" ref="N29">_xll.SNL.Clients.Office.Excel.Functions.SPG($A29, "IQ_DILUT_EPS_AFTER_EXTRA", N$3)</f>
        <v>0.16600000000000001</v>
      </c>
      <c r="O29" s="9" cm="1">
        <f t="array" ref="O29">_xll.SNL.Clients.Office.Excel.Functions.SPG($A29, "IQ_DILUT_EPS_AFTER_EXTRA", O$3)</f>
        <v>0.13800000000000001</v>
      </c>
      <c r="P29" s="9" cm="1">
        <f t="array" ref="P29">_xll.SNL.Clients.Office.Excel.Functions.SPG($A29, "IQ_DILUT_EPS_AFTER_EXTRA", P$3)</f>
        <v>0.128</v>
      </c>
      <c r="Q29" s="9" cm="1">
        <f t="array" ref="Q29">_xll.SNL.Clients.Office.Excel.Functions.SPG($A29, "IQ_DILUT_EPS_AFTER_EXTRA", Q$3)</f>
        <v>-0.30499999999999999</v>
      </c>
      <c r="R29" s="9" cm="1">
        <f t="array" ref="R29">_xll.SNL.Clients.Office.Excel.Functions.SPG($A29, "IQ_DILUT_EPS_AFTER_EXTRA", R$3)</f>
        <v>-0.32</v>
      </c>
      <c r="S29" s="9" cm="1">
        <f t="array" ref="S29">_xll.SNL.Clients.Office.Excel.Functions.SPG($A29, "IQ_DILUT_EPS_AFTER_EXTRA", S$3)</f>
        <v>-0.58699999999999997</v>
      </c>
      <c r="T29" s="9" cm="1">
        <f t="array" ref="T29">_xll.SNL.Clients.Office.Excel.Functions.SPG($A29, "IQ_DILUT_EPS_AFTER_EXTRA", T$3)</f>
        <v>-1.014</v>
      </c>
      <c r="U29" s="9" cm="1">
        <f t="array" ref="U29">_xll.SNL.Clients.Office.Excel.Functions.SPG($A29, "IQ_DILUT_EPS_AFTER_EXTRA", U$3)</f>
        <v>-0.80100000000000005</v>
      </c>
      <c r="V29" s="9" cm="1">
        <f t="array" ref="V29">_xll.SNL.Clients.Office.Excel.Functions.SPG($A29, "IQ_DILUT_EPS_AFTER_EXTRA", V$3)</f>
        <v>0.56999999999999995</v>
      </c>
      <c r="W29" s="9" cm="1">
        <f t="array" ref="W29">_xll.SNL.Clients.Office.Excel.Functions.SPG($A29, "IQ_DILUT_EPS_AFTER_EXTRA", W$3)</f>
        <v>0.34200000000000003</v>
      </c>
      <c r="X29" s="9" cm="1">
        <f t="array" ref="X29">_xll.SNL.Clients.Office.Excel.Functions.SPG($A29, "IQ_DILUT_EPS_AFTER_EXTRA", X$3)</f>
        <v>0.33</v>
      </c>
      <c r="Y29" s="9" cm="1">
        <f t="array" ref="Y29">_xll.SNL.Clients.Office.Excel.Functions.SPG($A29, "IQ_DILUT_EPS_AFTER_EXTRA", Y$3)</f>
        <v>0.11899999999999999</v>
      </c>
    </row>
    <row r="30" spans="1:25" x14ac:dyDescent="0.3">
      <c r="A30" t="s">
        <v>1056</v>
      </c>
      <c r="B30" s="9" t="str" cm="1">
        <f t="array" ref="B30">_xll.SNL.Clients.Office.Excel.Functions.SPG($A30, "IQ_DILUT_EPS_AFTER_EXTRA", B$3)</f>
        <v>NA</v>
      </c>
      <c r="C30" s="9" cm="1">
        <f t="array" ref="C30">_xll.SNL.Clients.Office.Excel.Functions.SPG($A30, "IQ_DILUT_EPS_AFTER_EXTRA", C$3)</f>
        <v>0.01</v>
      </c>
      <c r="D30" s="9" cm="1">
        <f t="array" ref="D30">_xll.SNL.Clients.Office.Excel.Functions.SPG($A30, "IQ_DILUT_EPS_AFTER_EXTRA", D$3)</f>
        <v>7.0000000000000007E-2</v>
      </c>
      <c r="E30" s="9" cm="1">
        <f t="array" ref="E30">_xll.SNL.Clients.Office.Excel.Functions.SPG($A30, "IQ_DILUT_EPS_AFTER_EXTRA", E$3)</f>
        <v>0.01</v>
      </c>
      <c r="F30" s="9" cm="1">
        <f t="array" ref="F30">_xll.SNL.Clients.Office.Excel.Functions.SPG($A30, "IQ_DILUT_EPS_AFTER_EXTRA", F$3)</f>
        <v>7.4999999999999997E-2</v>
      </c>
      <c r="G30" s="9" cm="1">
        <f t="array" ref="G30">_xll.SNL.Clients.Office.Excel.Functions.SPG($A30, "IQ_DILUT_EPS_AFTER_EXTRA", G$3)</f>
        <v>0.17</v>
      </c>
      <c r="H30" s="9" cm="1">
        <f t="array" ref="H30">_xll.SNL.Clients.Office.Excel.Functions.SPG($A30, "IQ_DILUT_EPS_AFTER_EXTRA", H$3)</f>
        <v>0.18</v>
      </c>
      <c r="I30" s="9" cm="1">
        <f t="array" ref="I30">_xll.SNL.Clients.Office.Excel.Functions.SPG($A30, "IQ_DILUT_EPS_AFTER_EXTRA", I$3)</f>
        <v>0.23</v>
      </c>
      <c r="J30" s="9" cm="1">
        <f t="array" ref="J30">_xll.SNL.Clients.Office.Excel.Functions.SPG($A30, "IQ_DILUT_EPS_AFTER_EXTRA", J$3)</f>
        <v>0.16500000000000001</v>
      </c>
      <c r="K30" s="9" cm="1">
        <f t="array" ref="K30">_xll.SNL.Clients.Office.Excel.Functions.SPG($A30, "IQ_DILUT_EPS_AFTER_EXTRA", K$3)</f>
        <v>0.154</v>
      </c>
      <c r="L30" s="9" cm="1">
        <f t="array" ref="L30">_xll.SNL.Clients.Office.Excel.Functions.SPG($A30, "IQ_DILUT_EPS_AFTER_EXTRA", L$3)</f>
        <v>0.129</v>
      </c>
      <c r="M30" s="9" cm="1">
        <f t="array" ref="M30">_xll.SNL.Clients.Office.Excel.Functions.SPG($A30, "IQ_DILUT_EPS_AFTER_EXTRA", M$3)</f>
        <v>0.11600000000000001</v>
      </c>
      <c r="N30" s="9" cm="1">
        <f t="array" ref="N30">_xll.SNL.Clients.Office.Excel.Functions.SPG($A30, "IQ_DILUT_EPS_AFTER_EXTRA", N$3)</f>
        <v>1.7999999999999999E-2</v>
      </c>
      <c r="O30" s="9" cm="1">
        <f t="array" ref="O30">_xll.SNL.Clients.Office.Excel.Functions.SPG($A30, "IQ_DILUT_EPS_AFTER_EXTRA", O$3)</f>
        <v>-3.3000000000000002E-2</v>
      </c>
      <c r="P30" s="9" cm="1">
        <f t="array" ref="P30">_xll.SNL.Clients.Office.Excel.Functions.SPG($A30, "IQ_DILUT_EPS_AFTER_EXTRA", P$3)</f>
        <v>1.7000000000000001E-2</v>
      </c>
      <c r="Q30" s="9" cm="1">
        <f t="array" ref="Q30">_xll.SNL.Clients.Office.Excel.Functions.SPG($A30, "IQ_DILUT_EPS_AFTER_EXTRA", Q$3)</f>
        <v>-4.0000000000000001E-3</v>
      </c>
      <c r="R30" s="9" cm="1">
        <f t="array" ref="R30">_xll.SNL.Clients.Office.Excel.Functions.SPG($A30, "IQ_DILUT_EPS_AFTER_EXTRA", R$3)</f>
        <v>-1.0999999999999999E-2</v>
      </c>
      <c r="S30" s="9" cm="1">
        <f t="array" ref="S30">_xll.SNL.Clients.Office.Excel.Functions.SPG($A30, "IQ_DILUT_EPS_AFTER_EXTRA", S$3)</f>
        <v>-0.03</v>
      </c>
      <c r="T30" s="9" cm="1">
        <f t="array" ref="T30">_xll.SNL.Clients.Office.Excel.Functions.SPG($A30, "IQ_DILUT_EPS_AFTER_EXTRA", T$3)</f>
        <v>-1E-3</v>
      </c>
      <c r="U30" s="9" cm="1">
        <f t="array" ref="U30">_xll.SNL.Clients.Office.Excel.Functions.SPG($A30, "IQ_DILUT_EPS_AFTER_EXTRA", U$3)</f>
        <v>-5.0000000000000001E-3</v>
      </c>
      <c r="V30" s="9" t="str" cm="1">
        <f t="array" ref="V30">_xll.SNL.Clients.Office.Excel.Functions.SPG($A30, "IQ_DILUT_EPS_AFTER_EXTRA", V$3)</f>
        <v>NA</v>
      </c>
      <c r="W30" s="9" cm="1">
        <f t="array" ref="W30">_xll.SNL.Clients.Office.Excel.Functions.SPG($A30, "IQ_DILUT_EPS_AFTER_EXTRA", W$3)</f>
        <v>0.05</v>
      </c>
      <c r="X30" s="9" cm="1">
        <f t="array" ref="X30">_xll.SNL.Clients.Office.Excel.Functions.SPG($A30, "IQ_DILUT_EPS_AFTER_EXTRA", X$3)</f>
        <v>4.3999999999999997E-2</v>
      </c>
      <c r="Y30" s="9" cm="1">
        <f t="array" ref="Y30">_xll.SNL.Clients.Office.Excel.Functions.SPG($A30, "IQ_DILUT_EPS_AFTER_EXTRA", Y$3)</f>
        <v>4.8000000000000001E-2</v>
      </c>
    </row>
    <row r="31" spans="1:25" x14ac:dyDescent="0.3">
      <c r="A31" t="s">
        <v>1057</v>
      </c>
      <c r="B31" s="9" t="str" cm="1">
        <f t="array" ref="B31">_xll.SNL.Clients.Office.Excel.Functions.SPG($A31, "IQ_DILUT_EPS_AFTER_EXTRA", B$3)</f>
        <v>NA</v>
      </c>
      <c r="C31" s="9" cm="1">
        <f t="array" ref="C31">_xll.SNL.Clients.Office.Excel.Functions.SPG($A31, "IQ_DILUT_EPS_AFTER_EXTRA", C$3)</f>
        <v>1.88</v>
      </c>
      <c r="D31" s="9" cm="1">
        <f t="array" ref="D31">_xll.SNL.Clients.Office.Excel.Functions.SPG($A31, "IQ_DILUT_EPS_AFTER_EXTRA", D$3)</f>
        <v>2.0099999999999998</v>
      </c>
      <c r="E31" s="9" cm="1">
        <f t="array" ref="E31">_xll.SNL.Clients.Office.Excel.Functions.SPG($A31, "IQ_DILUT_EPS_AFTER_EXTRA", E$3)</f>
        <v>1.53</v>
      </c>
      <c r="F31" s="9" cm="1">
        <f t="array" ref="F31">_xll.SNL.Clients.Office.Excel.Functions.SPG($A31, "IQ_DILUT_EPS_AFTER_EXTRA", F$3)</f>
        <v>3.5390000000000001</v>
      </c>
      <c r="G31" s="9" cm="1">
        <f t="array" ref="G31">_xll.SNL.Clients.Office.Excel.Functions.SPG($A31, "IQ_DILUT_EPS_AFTER_EXTRA", G$3)</f>
        <v>3.53</v>
      </c>
      <c r="H31" s="9" cm="1">
        <f t="array" ref="H31">_xll.SNL.Clients.Office.Excel.Functions.SPG($A31, "IQ_DILUT_EPS_AFTER_EXTRA", H$3)</f>
        <v>4.12</v>
      </c>
      <c r="I31" s="9" cm="1">
        <f t="array" ref="I31">_xll.SNL.Clients.Office.Excel.Functions.SPG($A31, "IQ_DILUT_EPS_AFTER_EXTRA", I$3)</f>
        <v>4.5999999999999996</v>
      </c>
      <c r="J31" s="9" cm="1">
        <f t="array" ref="J31">_xll.SNL.Clients.Office.Excel.Functions.SPG($A31, "IQ_DILUT_EPS_AFTER_EXTRA", J$3)</f>
        <v>5.6580000000000004</v>
      </c>
      <c r="K31" s="9" cm="1">
        <f t="array" ref="K31">_xll.SNL.Clients.Office.Excel.Functions.SPG($A31, "IQ_DILUT_EPS_AFTER_EXTRA", K$3)</f>
        <v>5.27</v>
      </c>
      <c r="L31" s="9" cm="1">
        <f t="array" ref="L31">_xll.SNL.Clients.Office.Excel.Functions.SPG($A31, "IQ_DILUT_EPS_AFTER_EXTRA", L$3)</f>
        <v>5.54</v>
      </c>
      <c r="M31" s="9" cm="1">
        <f t="array" ref="M31">_xll.SNL.Clients.Office.Excel.Functions.SPG($A31, "IQ_DILUT_EPS_AFTER_EXTRA", M$3)</f>
        <v>5.31</v>
      </c>
      <c r="N31" s="9" cm="1">
        <f t="array" ref="N31">_xll.SNL.Clients.Office.Excel.Functions.SPG($A31, "IQ_DILUT_EPS_AFTER_EXTRA", N$3)</f>
        <v>5.258</v>
      </c>
      <c r="O31" s="9" cm="1">
        <f t="array" ref="O31">_xll.SNL.Clients.Office.Excel.Functions.SPG($A31, "IQ_DILUT_EPS_AFTER_EXTRA", O$3)</f>
        <v>4</v>
      </c>
      <c r="P31" s="9" cm="1">
        <f t="array" ref="P31">_xll.SNL.Clients.Office.Excel.Functions.SPG($A31, "IQ_DILUT_EPS_AFTER_EXTRA", P$3)</f>
        <v>3.23</v>
      </c>
      <c r="Q31" s="9" cm="1">
        <f t="array" ref="Q31">_xll.SNL.Clients.Office.Excel.Functions.SPG($A31, "IQ_DILUT_EPS_AFTER_EXTRA", Q$3)</f>
        <v>2.72</v>
      </c>
      <c r="R31" s="9" cm="1">
        <f t="array" ref="R31">_xll.SNL.Clients.Office.Excel.Functions.SPG($A31, "IQ_DILUT_EPS_AFTER_EXTRA", R$3)</f>
        <v>3.0779999999999998</v>
      </c>
      <c r="S31" s="9" cm="1">
        <f t="array" ref="S31">_xll.SNL.Clients.Office.Excel.Functions.SPG($A31, "IQ_DILUT_EPS_AFTER_EXTRA", S$3)</f>
        <v>2.13</v>
      </c>
      <c r="T31" s="9" cm="1">
        <f t="array" ref="T31">_xll.SNL.Clients.Office.Excel.Functions.SPG($A31, "IQ_DILUT_EPS_AFTER_EXTRA", T$3)</f>
        <v>1.68</v>
      </c>
      <c r="U31" s="9" cm="1">
        <f t="array" ref="U31">_xll.SNL.Clients.Office.Excel.Functions.SPG($A31, "IQ_DILUT_EPS_AFTER_EXTRA", U$3)</f>
        <v>0.61</v>
      </c>
      <c r="V31" s="9" cm="1">
        <f t="array" ref="V31">_xll.SNL.Clients.Office.Excel.Functions.SPG($A31, "IQ_DILUT_EPS_AFTER_EXTRA", V$3)</f>
        <v>1.3580000000000001</v>
      </c>
      <c r="W31" s="9" cm="1">
        <f t="array" ref="W31">_xll.SNL.Clients.Office.Excel.Functions.SPG($A31, "IQ_DILUT_EPS_AFTER_EXTRA", W$3)</f>
        <v>1.1000000000000001</v>
      </c>
      <c r="X31" s="9" cm="1">
        <f t="array" ref="X31">_xll.SNL.Clients.Office.Excel.Functions.SPG($A31, "IQ_DILUT_EPS_AFTER_EXTRA", X$3)</f>
        <v>-6.4850000000000003</v>
      </c>
      <c r="Y31" s="9" cm="1">
        <f t="array" ref="Y31">_xll.SNL.Clients.Office.Excel.Functions.SPG($A31, "IQ_DILUT_EPS_AFTER_EXTRA", Y$3)</f>
        <v>1.63</v>
      </c>
    </row>
    <row r="32" spans="1:25" x14ac:dyDescent="0.3">
      <c r="A32" t="s">
        <v>1058</v>
      </c>
      <c r="B32" s="9" t="str" cm="1">
        <f t="array" ref="B32">_xll.SNL.Clients.Office.Excel.Functions.SPG($A32, "IQ_DILUT_EPS_AFTER_EXTRA", B$3)</f>
        <v>NA</v>
      </c>
      <c r="C32" s="9" cm="1">
        <f t="array" ref="C32">_xll.SNL.Clients.Office.Excel.Functions.SPG($A32, "IQ_DILUT_EPS_AFTER_EXTRA", C$3)</f>
        <v>1.06</v>
      </c>
      <c r="D32" s="9" cm="1">
        <f t="array" ref="D32">_xll.SNL.Clients.Office.Excel.Functions.SPG($A32, "IQ_DILUT_EPS_AFTER_EXTRA", D$3)</f>
        <v>1.02</v>
      </c>
      <c r="E32" s="9" cm="1">
        <f t="array" ref="E32">_xll.SNL.Clients.Office.Excel.Functions.SPG($A32, "IQ_DILUT_EPS_AFTER_EXTRA", E$3)</f>
        <v>0.81</v>
      </c>
      <c r="F32" s="9" cm="1">
        <f t="array" ref="F32">_xll.SNL.Clients.Office.Excel.Functions.SPG($A32, "IQ_DILUT_EPS_AFTER_EXTRA", F$3)</f>
        <v>1.0609999999999999</v>
      </c>
      <c r="G32" s="9" cm="1">
        <f t="array" ref="G32">_xll.SNL.Clients.Office.Excel.Functions.SPG($A32, "IQ_DILUT_EPS_AFTER_EXTRA", G$3)</f>
        <v>1.23</v>
      </c>
      <c r="H32" s="9" cm="1">
        <f t="array" ref="H32">_xll.SNL.Clients.Office.Excel.Functions.SPG($A32, "IQ_DILUT_EPS_AFTER_EXTRA", H$3)</f>
        <v>1.22</v>
      </c>
      <c r="I32" s="9" cm="1">
        <f t="array" ref="I32">_xll.SNL.Clients.Office.Excel.Functions.SPG($A32, "IQ_DILUT_EPS_AFTER_EXTRA", I$3)</f>
        <v>0.99</v>
      </c>
      <c r="J32" s="9" cm="1">
        <f t="array" ref="J32">_xll.SNL.Clients.Office.Excel.Functions.SPG($A32, "IQ_DILUT_EPS_AFTER_EXTRA", J$3)</f>
        <v>1.1160000000000001</v>
      </c>
      <c r="K32" s="9" cm="1">
        <f t="array" ref="K32">_xll.SNL.Clients.Office.Excel.Functions.SPG($A32, "IQ_DILUT_EPS_AFTER_EXTRA", K$3)</f>
        <v>1.4410000000000001</v>
      </c>
      <c r="L32" s="9" cm="1">
        <f t="array" ref="L32">_xll.SNL.Clients.Office.Excel.Functions.SPG($A32, "IQ_DILUT_EPS_AFTER_EXTRA", L$3)</f>
        <v>1.4079999999999999</v>
      </c>
      <c r="M32" s="9" cm="1">
        <f t="array" ref="M32">_xll.SNL.Clients.Office.Excel.Functions.SPG($A32, "IQ_DILUT_EPS_AFTER_EXTRA", M$3)</f>
        <v>1.2749999999999999</v>
      </c>
      <c r="N32" s="9" cm="1">
        <f t="array" ref="N32">_xll.SNL.Clients.Office.Excel.Functions.SPG($A32, "IQ_DILUT_EPS_AFTER_EXTRA", N$3)</f>
        <v>1.603</v>
      </c>
      <c r="O32" s="9" cm="1">
        <f t="array" ref="O32">_xll.SNL.Clients.Office.Excel.Functions.SPG($A32, "IQ_DILUT_EPS_AFTER_EXTRA", O$3)</f>
        <v>3.968</v>
      </c>
      <c r="P32" s="9" cm="1">
        <f t="array" ref="P32">_xll.SNL.Clients.Office.Excel.Functions.SPG($A32, "IQ_DILUT_EPS_AFTER_EXTRA", P$3)</f>
        <v>1.1879999999999999</v>
      </c>
      <c r="Q32" s="9" cm="1">
        <f t="array" ref="Q32">_xll.SNL.Clients.Office.Excel.Functions.SPG($A32, "IQ_DILUT_EPS_AFTER_EXTRA", Q$3)</f>
        <v>0.91</v>
      </c>
      <c r="R32" s="9" cm="1">
        <f t="array" ref="R32">_xll.SNL.Clients.Office.Excel.Functions.SPG($A32, "IQ_DILUT_EPS_AFTER_EXTRA", R$3)</f>
        <v>1.0289999999999999</v>
      </c>
      <c r="S32" s="9" cm="1">
        <f t="array" ref="S32">_xll.SNL.Clients.Office.Excel.Functions.SPG($A32, "IQ_DILUT_EPS_AFTER_EXTRA", S$3)</f>
        <v>0.98599999999999999</v>
      </c>
      <c r="T32" s="9" cm="1">
        <f t="array" ref="T32">_xll.SNL.Clients.Office.Excel.Functions.SPG($A32, "IQ_DILUT_EPS_AFTER_EXTRA", T$3)</f>
        <v>0.92</v>
      </c>
      <c r="U32" s="9" cm="1">
        <f t="array" ref="U32">_xll.SNL.Clients.Office.Excel.Functions.SPG($A32, "IQ_DILUT_EPS_AFTER_EXTRA", U$3)</f>
        <v>0.82799999999999996</v>
      </c>
      <c r="V32" s="9" cm="1">
        <f t="array" ref="V32">_xll.SNL.Clients.Office.Excel.Functions.SPG($A32, "IQ_DILUT_EPS_AFTER_EXTRA", V$3)</f>
        <v>0.73899999999999999</v>
      </c>
      <c r="W32" s="9" cm="1">
        <f t="array" ref="W32">_xll.SNL.Clients.Office.Excel.Functions.SPG($A32, "IQ_DILUT_EPS_AFTER_EXTRA", W$3)</f>
        <v>1.08</v>
      </c>
      <c r="X32" s="9" cm="1">
        <f t="array" ref="X32">_xll.SNL.Clients.Office.Excel.Functions.SPG($A32, "IQ_DILUT_EPS_AFTER_EXTRA", X$3)</f>
        <v>0.81</v>
      </c>
      <c r="Y32" s="9" cm="1">
        <f t="array" ref="Y32">_xll.SNL.Clients.Office.Excel.Functions.SPG($A32, "IQ_DILUT_EPS_AFTER_EXTRA", Y$3)</f>
        <v>0.66</v>
      </c>
    </row>
    <row r="33" spans="1:25" x14ac:dyDescent="0.3">
      <c r="A33" t="s">
        <v>1059</v>
      </c>
      <c r="B33" s="9" cm="1">
        <f t="array" ref="B33">_xll.SNL.Clients.Office.Excel.Functions.SPG($A33, "IQ_DILUT_EPS_AFTER_EXTRA", B$3)</f>
        <v>-3.5110000000000001</v>
      </c>
      <c r="C33" s="9" cm="1">
        <f t="array" ref="C33">_xll.SNL.Clients.Office.Excel.Functions.SPG($A33, "IQ_DILUT_EPS_AFTER_EXTRA", C$3)</f>
        <v>0.29499999999999998</v>
      </c>
      <c r="D33" s="9" cm="1">
        <f t="array" ref="D33">_xll.SNL.Clients.Office.Excel.Functions.SPG($A33, "IQ_DILUT_EPS_AFTER_EXTRA", D$3)</f>
        <v>0.11</v>
      </c>
      <c r="E33" s="9" cm="1">
        <f t="array" ref="E33">_xll.SNL.Clients.Office.Excel.Functions.SPG($A33, "IQ_DILUT_EPS_AFTER_EXTRA", E$3)</f>
        <v>2.38</v>
      </c>
      <c r="F33" s="9" cm="1">
        <f t="array" ref="F33">_xll.SNL.Clients.Office.Excel.Functions.SPG($A33, "IQ_DILUT_EPS_AFTER_EXTRA", F$3)</f>
        <v>0.501</v>
      </c>
      <c r="G33" s="9" cm="1">
        <f t="array" ref="G33">_xll.SNL.Clients.Office.Excel.Functions.SPG($A33, "IQ_DILUT_EPS_AFTER_EXTRA", G$3)</f>
        <v>-7.8E-2</v>
      </c>
      <c r="H33" s="9" cm="1">
        <f t="array" ref="H33">_xll.SNL.Clients.Office.Excel.Functions.SPG($A33, "IQ_DILUT_EPS_AFTER_EXTRA", H$3)</f>
        <v>0.94099999999999995</v>
      </c>
      <c r="I33" s="9" cm="1">
        <f t="array" ref="I33">_xll.SNL.Clients.Office.Excel.Functions.SPG($A33, "IQ_DILUT_EPS_AFTER_EXTRA", I$3)</f>
        <v>1.6619999999999999</v>
      </c>
      <c r="J33" s="9" cm="1">
        <f t="array" ref="J33">_xll.SNL.Clients.Office.Excel.Functions.SPG($A33, "IQ_DILUT_EPS_AFTER_EXTRA", J$3)</f>
        <v>0.72399999999999998</v>
      </c>
      <c r="K33" s="9" cm="1">
        <f t="array" ref="K33">_xll.SNL.Clients.Office.Excel.Functions.SPG($A33, "IQ_DILUT_EPS_AFTER_EXTRA", K$3)</f>
        <v>1.0069999999999999</v>
      </c>
      <c r="L33" s="9" cm="1">
        <f t="array" ref="L33">_xll.SNL.Clients.Office.Excel.Functions.SPG($A33, "IQ_DILUT_EPS_AFTER_EXTRA", L$3)</f>
        <v>0.65700000000000003</v>
      </c>
      <c r="M33" s="9" cm="1">
        <f t="array" ref="M33">_xll.SNL.Clients.Office.Excel.Functions.SPG($A33, "IQ_DILUT_EPS_AFTER_EXTRA", M$3)</f>
        <v>13.782999999999999</v>
      </c>
      <c r="N33" s="9" cm="1">
        <f t="array" ref="N33">_xll.SNL.Clients.Office.Excel.Functions.SPG($A33, "IQ_DILUT_EPS_AFTER_EXTRA", N$3)</f>
        <v>0.82599999999999996</v>
      </c>
      <c r="O33" s="9" cm="1">
        <f t="array" ref="O33">_xll.SNL.Clients.Office.Excel.Functions.SPG($A33, "IQ_DILUT_EPS_AFTER_EXTRA", O$3)</f>
        <v>0.67700000000000005</v>
      </c>
      <c r="P33" s="9" cm="1">
        <f t="array" ref="P33">_xll.SNL.Clients.Office.Excel.Functions.SPG($A33, "IQ_DILUT_EPS_AFTER_EXTRA", P$3)</f>
        <v>1.2989999999999999</v>
      </c>
      <c r="Q33" s="9" cm="1">
        <f t="array" ref="Q33">_xll.SNL.Clients.Office.Excel.Functions.SPG($A33, "IQ_DILUT_EPS_AFTER_EXTRA", Q$3)</f>
        <v>0.65800000000000003</v>
      </c>
      <c r="R33" s="9" cm="1">
        <f t="array" ref="R33">_xll.SNL.Clients.Office.Excel.Functions.SPG($A33, "IQ_DILUT_EPS_AFTER_EXTRA", R$3)</f>
        <v>0.91300000000000003</v>
      </c>
      <c r="S33" s="9" cm="1">
        <f t="array" ref="S33">_xll.SNL.Clients.Office.Excel.Functions.SPG($A33, "IQ_DILUT_EPS_AFTER_EXTRA", S$3)</f>
        <v>8.1000000000000003E-2</v>
      </c>
      <c r="T33" s="9" cm="1">
        <f t="array" ref="T33">_xll.SNL.Clients.Office.Excel.Functions.SPG($A33, "IQ_DILUT_EPS_AFTER_EXTRA", T$3)</f>
        <v>0.59699999999999998</v>
      </c>
      <c r="U33" s="9" cm="1">
        <f t="array" ref="U33">_xll.SNL.Clients.Office.Excel.Functions.SPG($A33, "IQ_DILUT_EPS_AFTER_EXTRA", U$3)</f>
        <v>-9.5950000000000006</v>
      </c>
      <c r="V33" s="9" cm="1">
        <f t="array" ref="V33">_xll.SNL.Clients.Office.Excel.Functions.SPG($A33, "IQ_DILUT_EPS_AFTER_EXTRA", V$3)</f>
        <v>0.52700000000000002</v>
      </c>
      <c r="W33" s="9" t="str" cm="1">
        <f t="array" ref="W33">_xll.SNL.Clients.Office.Excel.Functions.SPG($A33, "IQ_DILUT_EPS_AFTER_EXTRA", W$3)</f>
        <v>NA</v>
      </c>
      <c r="X33" s="9" cm="1">
        <f t="array" ref="X33">_xll.SNL.Clients.Office.Excel.Functions.SPG($A33, "IQ_DILUT_EPS_AFTER_EXTRA", X$3)</f>
        <v>1.0640000000000001</v>
      </c>
      <c r="Y33" s="9" cm="1">
        <f t="array" ref="Y33">_xll.SNL.Clients.Office.Excel.Functions.SPG($A33, "IQ_DILUT_EPS_AFTER_EXTRA", Y$3)</f>
        <v>1.194</v>
      </c>
    </row>
    <row r="34" spans="1:25" x14ac:dyDescent="0.3">
      <c r="A34" t="s">
        <v>1060</v>
      </c>
      <c r="B34" s="9" t="str" cm="1">
        <f t="array" ref="B34">_xll.SNL.Clients.Office.Excel.Functions.SPG($A34, "IQ_DILUT_EPS_AFTER_EXTRA", B$3)</f>
        <v>NA</v>
      </c>
      <c r="C34" s="9" cm="1">
        <f t="array" ref="C34">_xll.SNL.Clients.Office.Excel.Functions.SPG($A34, "IQ_DILUT_EPS_AFTER_EXTRA", C$3)</f>
        <v>-0.96</v>
      </c>
      <c r="D34" s="9" cm="1">
        <f t="array" ref="D34">_xll.SNL.Clients.Office.Excel.Functions.SPG($A34, "IQ_DILUT_EPS_AFTER_EXTRA", D$3)</f>
        <v>0.70299999999999996</v>
      </c>
      <c r="E34" s="9" cm="1">
        <f t="array" ref="E34">_xll.SNL.Clients.Office.Excel.Functions.SPG($A34, "IQ_DILUT_EPS_AFTER_EXTRA", E$3)</f>
        <v>0.02</v>
      </c>
      <c r="F34" s="9" cm="1">
        <f t="array" ref="F34">_xll.SNL.Clients.Office.Excel.Functions.SPG($A34, "IQ_DILUT_EPS_AFTER_EXTRA", F$3)</f>
        <v>-0.34</v>
      </c>
      <c r="G34" s="9" cm="1">
        <f t="array" ref="G34">_xll.SNL.Clients.Office.Excel.Functions.SPG($A34, "IQ_DILUT_EPS_AFTER_EXTRA", G$3)</f>
        <v>-0.54</v>
      </c>
      <c r="H34" s="9" cm="1">
        <f t="array" ref="H34">_xll.SNL.Clients.Office.Excel.Functions.SPG($A34, "IQ_DILUT_EPS_AFTER_EXTRA", H$3)</f>
        <v>0.41799999999999998</v>
      </c>
      <c r="I34" s="9" cm="1">
        <f t="array" ref="I34">_xll.SNL.Clients.Office.Excel.Functions.SPG($A34, "IQ_DILUT_EPS_AFTER_EXTRA", I$3)</f>
        <v>-0.89</v>
      </c>
      <c r="J34" s="9" cm="1">
        <f t="array" ref="J34">_xll.SNL.Clients.Office.Excel.Functions.SPG($A34, "IQ_DILUT_EPS_AFTER_EXTRA", J$3)</f>
        <v>-1.024</v>
      </c>
      <c r="K34" s="9" cm="1">
        <f t="array" ref="K34">_xll.SNL.Clients.Office.Excel.Functions.SPG($A34, "IQ_DILUT_EPS_AFTER_EXTRA", K$3)</f>
        <v>-0.17399999999999999</v>
      </c>
      <c r="L34" s="9" cm="1">
        <f t="array" ref="L34">_xll.SNL.Clients.Office.Excel.Functions.SPG($A34, "IQ_DILUT_EPS_AFTER_EXTRA", L$3)</f>
        <v>1.137</v>
      </c>
      <c r="M34" s="9" cm="1">
        <f t="array" ref="M34">_xll.SNL.Clients.Office.Excel.Functions.SPG($A34, "IQ_DILUT_EPS_AFTER_EXTRA", M$3)</f>
        <v>-0.09</v>
      </c>
      <c r="N34" s="9" cm="1">
        <f t="array" ref="N34">_xll.SNL.Clients.Office.Excel.Functions.SPG($A34, "IQ_DILUT_EPS_AFTER_EXTRA", N$3)</f>
        <v>-2.1000000000000001E-2</v>
      </c>
      <c r="O34" s="9" cm="1">
        <f t="array" ref="O34">_xll.SNL.Clients.Office.Excel.Functions.SPG($A34, "IQ_DILUT_EPS_AFTER_EXTRA", O$3)</f>
        <v>-0.27300000000000002</v>
      </c>
      <c r="P34" s="9" t="str" cm="1">
        <f t="array" ref="P34">_xll.SNL.Clients.Office.Excel.Functions.SPG($A34, "IQ_DILUT_EPS_AFTER_EXTRA", P$3)</f>
        <v>NA</v>
      </c>
      <c r="Q34" s="9" t="str" cm="1">
        <f t="array" ref="Q34">_xll.SNL.Clients.Office.Excel.Functions.SPG($A34, "IQ_DILUT_EPS_AFTER_EXTRA", Q$3)</f>
        <v>NA</v>
      </c>
      <c r="R34" s="9" t="str" cm="1">
        <f t="array" ref="R34">_xll.SNL.Clients.Office.Excel.Functions.SPG($A34, "IQ_DILUT_EPS_AFTER_EXTRA", R$3)</f>
        <v>NA</v>
      </c>
      <c r="S34" s="9" t="str" cm="1">
        <f t="array" ref="S34">_xll.SNL.Clients.Office.Excel.Functions.SPG($A34, "IQ_DILUT_EPS_AFTER_EXTRA", S$3)</f>
        <v>NA</v>
      </c>
      <c r="T34" s="9" t="str" cm="1">
        <f t="array" ref="T34">_xll.SNL.Clients.Office.Excel.Functions.SPG($A34, "IQ_DILUT_EPS_AFTER_EXTRA", T$3)</f>
        <v>NA</v>
      </c>
      <c r="U34" s="9" t="str" cm="1">
        <f t="array" ref="U34">_xll.SNL.Clients.Office.Excel.Functions.SPG($A34, "IQ_DILUT_EPS_AFTER_EXTRA", U$3)</f>
        <v>NA</v>
      </c>
      <c r="V34" s="9" t="str" cm="1">
        <f t="array" ref="V34">_xll.SNL.Clients.Office.Excel.Functions.SPG($A34, "IQ_DILUT_EPS_AFTER_EXTRA", V$3)</f>
        <v>NA</v>
      </c>
      <c r="W34" s="9" t="str" cm="1">
        <f t="array" ref="W34">_xll.SNL.Clients.Office.Excel.Functions.SPG($A34, "IQ_DILUT_EPS_AFTER_EXTRA", W$3)</f>
        <v>NA</v>
      </c>
      <c r="X34" s="9" t="str" cm="1">
        <f t="array" ref="X34">_xll.SNL.Clients.Office.Excel.Functions.SPG($A34, "IQ_DILUT_EPS_AFTER_EXTRA", X$3)</f>
        <v>NA</v>
      </c>
      <c r="Y34" s="9" t="str" cm="1">
        <f t="array" ref="Y34">_xll.SNL.Clients.Office.Excel.Functions.SPG($A34, "IQ_DILUT_EPS_AFTER_EXTRA", Y$3)</f>
        <v>NA</v>
      </c>
    </row>
    <row r="35" spans="1:25" x14ac:dyDescent="0.3">
      <c r="A35" t="s">
        <v>1061</v>
      </c>
      <c r="B35" s="9" cm="1">
        <f t="array" ref="B35">_xll.SNL.Clients.Office.Excel.Functions.SPG($A35, "IQ_DILUT_EPS_AFTER_EXTRA", B$3)</f>
        <v>-1.0429999999999999</v>
      </c>
      <c r="C35" s="9" cm="1">
        <f t="array" ref="C35">_xll.SNL.Clients.Office.Excel.Functions.SPG($A35, "IQ_DILUT_EPS_AFTER_EXTRA", C$3)</f>
        <v>0.56000000000000005</v>
      </c>
      <c r="D35" s="9" cm="1">
        <f t="array" ref="D35">_xll.SNL.Clients.Office.Excel.Functions.SPG($A35, "IQ_DILUT_EPS_AFTER_EXTRA", D$3)</f>
        <v>0.74</v>
      </c>
      <c r="E35" s="9" cm="1">
        <f t="array" ref="E35">_xll.SNL.Clients.Office.Excel.Functions.SPG($A35, "IQ_DILUT_EPS_AFTER_EXTRA", E$3)</f>
        <v>0.52</v>
      </c>
      <c r="F35" s="9" cm="1">
        <f t="array" ref="F35">_xll.SNL.Clients.Office.Excel.Functions.SPG($A35, "IQ_DILUT_EPS_AFTER_EXTRA", F$3)</f>
        <v>-0.624</v>
      </c>
      <c r="G35" s="9" cm="1">
        <f t="array" ref="G35">_xll.SNL.Clients.Office.Excel.Functions.SPG($A35, "IQ_DILUT_EPS_AFTER_EXTRA", G$3)</f>
        <v>0.53</v>
      </c>
      <c r="H35" s="9" cm="1">
        <f t="array" ref="H35">_xll.SNL.Clients.Office.Excel.Functions.SPG($A35, "IQ_DILUT_EPS_AFTER_EXTRA", H$3)</f>
        <v>0.55800000000000005</v>
      </c>
      <c r="I35" s="9" cm="1">
        <f t="array" ref="I35">_xll.SNL.Clients.Office.Excel.Functions.SPG($A35, "IQ_DILUT_EPS_AFTER_EXTRA", I$3)</f>
        <v>0.66</v>
      </c>
      <c r="J35" s="9" cm="1">
        <f t="array" ref="J35">_xll.SNL.Clients.Office.Excel.Functions.SPG($A35, "IQ_DILUT_EPS_AFTER_EXTRA", J$3)</f>
        <v>0.69099999999999995</v>
      </c>
      <c r="K35" s="9" cm="1">
        <f t="array" ref="K35">_xll.SNL.Clients.Office.Excel.Functions.SPG($A35, "IQ_DILUT_EPS_AFTER_EXTRA", K$3)</f>
        <v>0.62</v>
      </c>
      <c r="L35" s="9" cm="1">
        <f t="array" ref="L35">_xll.SNL.Clients.Office.Excel.Functions.SPG($A35, "IQ_DILUT_EPS_AFTER_EXTRA", L$3)</f>
        <v>0.55900000000000005</v>
      </c>
      <c r="M35" s="9" cm="1">
        <f t="array" ref="M35">_xll.SNL.Clients.Office.Excel.Functions.SPG($A35, "IQ_DILUT_EPS_AFTER_EXTRA", M$3)</f>
        <v>0.47</v>
      </c>
      <c r="N35" s="9" cm="1">
        <f t="array" ref="N35">_xll.SNL.Clients.Office.Excel.Functions.SPG($A35, "IQ_DILUT_EPS_AFTER_EXTRA", N$3)</f>
        <v>0.48799999999999999</v>
      </c>
      <c r="O35" s="9" cm="1">
        <f t="array" ref="O35">_xll.SNL.Clients.Office.Excel.Functions.SPG($A35, "IQ_DILUT_EPS_AFTER_EXTRA", O$3)</f>
        <v>0.56000000000000005</v>
      </c>
      <c r="P35" s="9" cm="1">
        <f t="array" ref="P35">_xll.SNL.Clients.Office.Excel.Functions.SPG($A35, "IQ_DILUT_EPS_AFTER_EXTRA", P$3)</f>
        <v>0.56000000000000005</v>
      </c>
      <c r="Q35" s="9" cm="1">
        <f t="array" ref="Q35">_xll.SNL.Clients.Office.Excel.Functions.SPG($A35, "IQ_DILUT_EPS_AFTER_EXTRA", Q$3)</f>
        <v>0.57999999999999996</v>
      </c>
      <c r="R35" s="9" cm="1">
        <f t="array" ref="R35">_xll.SNL.Clients.Office.Excel.Functions.SPG($A35, "IQ_DILUT_EPS_AFTER_EXTRA", R$3)</f>
        <v>0.39800000000000002</v>
      </c>
      <c r="S35" s="9" cm="1">
        <f t="array" ref="S35">_xll.SNL.Clients.Office.Excel.Functions.SPG($A35, "IQ_DILUT_EPS_AFTER_EXTRA", S$3)</f>
        <v>0.26</v>
      </c>
      <c r="T35" s="9" cm="1">
        <f t="array" ref="T35">_xll.SNL.Clients.Office.Excel.Functions.SPG($A35, "IQ_DILUT_EPS_AFTER_EXTRA", T$3)</f>
        <v>0.94</v>
      </c>
      <c r="U35" s="9" cm="1">
        <f t="array" ref="U35">_xll.SNL.Clients.Office.Excel.Functions.SPG($A35, "IQ_DILUT_EPS_AFTER_EXTRA", U$3)</f>
        <v>0.27</v>
      </c>
      <c r="V35" s="9" cm="1">
        <f t="array" ref="V35">_xll.SNL.Clients.Office.Excel.Functions.SPG($A35, "IQ_DILUT_EPS_AFTER_EXTRA", V$3)</f>
        <v>0.42899999999999999</v>
      </c>
      <c r="W35" s="9" cm="1">
        <f t="array" ref="W35">_xll.SNL.Clients.Office.Excel.Functions.SPG($A35, "IQ_DILUT_EPS_AFTER_EXTRA", W$3)</f>
        <v>0.49</v>
      </c>
      <c r="X35" s="9" cm="1">
        <f t="array" ref="X35">_xll.SNL.Clients.Office.Excel.Functions.SPG($A35, "IQ_DILUT_EPS_AFTER_EXTRA", X$3)</f>
        <v>0.49</v>
      </c>
      <c r="Y35" s="9" cm="1">
        <f t="array" ref="Y35">_xll.SNL.Clients.Office.Excel.Functions.SPG($A35, "IQ_DILUT_EPS_AFTER_EXTRA", Y$3)</f>
        <v>0.5</v>
      </c>
    </row>
    <row r="36" spans="1:25" x14ac:dyDescent="0.3">
      <c r="A36" t="s">
        <v>1062</v>
      </c>
      <c r="B36" s="9" cm="1">
        <f t="array" ref="B36">_xll.SNL.Clients.Office.Excel.Functions.SPG($A36, "IQ_DILUT_EPS_AFTER_EXTRA", B$3)</f>
        <v>3.1</v>
      </c>
      <c r="C36" s="9" cm="1">
        <f t="array" ref="C36">_xll.SNL.Clients.Office.Excel.Functions.SPG($A36, "IQ_DILUT_EPS_AFTER_EXTRA", C$3)</f>
        <v>1.74</v>
      </c>
      <c r="D36" s="9" cm="1">
        <f t="array" ref="D36">_xll.SNL.Clients.Office.Excel.Functions.SPG($A36, "IQ_DILUT_EPS_AFTER_EXTRA", D$3)</f>
        <v>1.706</v>
      </c>
      <c r="E36" s="9" cm="1">
        <f t="array" ref="E36">_xll.SNL.Clients.Office.Excel.Functions.SPG($A36, "IQ_DILUT_EPS_AFTER_EXTRA", E$3)</f>
        <v>1.52</v>
      </c>
      <c r="F36" s="9" cm="1">
        <f t="array" ref="F36">_xll.SNL.Clients.Office.Excel.Functions.SPG($A36, "IQ_DILUT_EPS_AFTER_EXTRA", F$3)</f>
        <v>2.71</v>
      </c>
      <c r="G36" s="9" cm="1">
        <f t="array" ref="G36">_xll.SNL.Clients.Office.Excel.Functions.SPG($A36, "IQ_DILUT_EPS_AFTER_EXTRA", G$3)</f>
        <v>1.57</v>
      </c>
      <c r="H36" s="9" cm="1">
        <f t="array" ref="H36">_xll.SNL.Clients.Office.Excel.Functions.SPG($A36, "IQ_DILUT_EPS_AFTER_EXTRA", H$3)</f>
        <v>0.61</v>
      </c>
      <c r="I36" s="9" cm="1">
        <f t="array" ref="I36">_xll.SNL.Clients.Office.Excel.Functions.SPG($A36, "IQ_DILUT_EPS_AFTER_EXTRA", I$3)</f>
        <v>0.85899999999999999</v>
      </c>
      <c r="J36" s="9" cm="1">
        <f t="array" ref="J36">_xll.SNL.Clients.Office.Excel.Functions.SPG($A36, "IQ_DILUT_EPS_AFTER_EXTRA", J$3)</f>
        <v>1.7929999999999999</v>
      </c>
      <c r="K36" s="9" cm="1">
        <f t="array" ref="K36">_xll.SNL.Clients.Office.Excel.Functions.SPG($A36, "IQ_DILUT_EPS_AFTER_EXTRA", K$3)</f>
        <v>1.2070000000000001</v>
      </c>
      <c r="L36" s="9" cm="1">
        <f t="array" ref="L36">_xll.SNL.Clients.Office.Excel.Functions.SPG($A36, "IQ_DILUT_EPS_AFTER_EXTRA", L$3)</f>
        <v>0.90600000000000003</v>
      </c>
      <c r="M36" s="9" cm="1">
        <f t="array" ref="M36">_xll.SNL.Clients.Office.Excel.Functions.SPG($A36, "IQ_DILUT_EPS_AFTER_EXTRA", M$3)</f>
        <v>0.94</v>
      </c>
      <c r="N36" s="9" cm="1">
        <f t="array" ref="N36">_xll.SNL.Clients.Office.Excel.Functions.SPG($A36, "IQ_DILUT_EPS_AFTER_EXTRA", N$3)</f>
        <v>1.31</v>
      </c>
      <c r="O36" s="9" cm="1">
        <f t="array" ref="O36">_xll.SNL.Clients.Office.Excel.Functions.SPG($A36, "IQ_DILUT_EPS_AFTER_EXTRA", O$3)</f>
        <v>0.68</v>
      </c>
      <c r="P36" s="9" cm="1">
        <f t="array" ref="P36">_xll.SNL.Clients.Office.Excel.Functions.SPG($A36, "IQ_DILUT_EPS_AFTER_EXTRA", P$3)</f>
        <v>1.19</v>
      </c>
      <c r="Q36" s="9" cm="1">
        <f t="array" ref="Q36">_xll.SNL.Clients.Office.Excel.Functions.SPG($A36, "IQ_DILUT_EPS_AFTER_EXTRA", Q$3)</f>
        <v>1.79</v>
      </c>
      <c r="R36" s="9" cm="1">
        <f t="array" ref="R36">_xll.SNL.Clients.Office.Excel.Functions.SPG($A36, "IQ_DILUT_EPS_AFTER_EXTRA", R$3)</f>
        <v>2.157</v>
      </c>
      <c r="S36" s="9" cm="1">
        <f t="array" ref="S36">_xll.SNL.Clients.Office.Excel.Functions.SPG($A36, "IQ_DILUT_EPS_AFTER_EXTRA", S$3)</f>
        <v>1.1200000000000001</v>
      </c>
      <c r="T36" s="9" cm="1">
        <f t="array" ref="T36">_xll.SNL.Clients.Office.Excel.Functions.SPG($A36, "IQ_DILUT_EPS_AFTER_EXTRA", T$3)</f>
        <v>-2.0049999999999999</v>
      </c>
      <c r="U36" s="9" cm="1">
        <f t="array" ref="U36">_xll.SNL.Clients.Office.Excel.Functions.SPG($A36, "IQ_DILUT_EPS_AFTER_EXTRA", U$3)</f>
        <v>0.85899999999999999</v>
      </c>
      <c r="V36" s="9" cm="1">
        <f t="array" ref="V36">_xll.SNL.Clients.Office.Excel.Functions.SPG($A36, "IQ_DILUT_EPS_AFTER_EXTRA", V$3)</f>
        <v>1.78</v>
      </c>
      <c r="W36" s="9" cm="1">
        <f t="array" ref="W36">_xll.SNL.Clients.Office.Excel.Functions.SPG($A36, "IQ_DILUT_EPS_AFTER_EXTRA", W$3)</f>
        <v>0.97899999999999998</v>
      </c>
      <c r="X36" s="9" cm="1">
        <f t="array" ref="X36">_xll.SNL.Clients.Office.Excel.Functions.SPG($A36, "IQ_DILUT_EPS_AFTER_EXTRA", X$3)</f>
        <v>1.25</v>
      </c>
      <c r="Y36" s="9" cm="1">
        <f t="array" ref="Y36">_xll.SNL.Clients.Office.Excel.Functions.SPG($A36, "IQ_DILUT_EPS_AFTER_EXTRA", Y$3)</f>
        <v>1.27</v>
      </c>
    </row>
    <row r="37" spans="1:25" x14ac:dyDescent="0.3">
      <c r="A37" t="s">
        <v>1063</v>
      </c>
      <c r="B37" s="9" t="str" cm="1">
        <f t="array" ref="B37">_xll.SNL.Clients.Office.Excel.Functions.SPG($A37, "IQ_DILUT_EPS_AFTER_EXTRA", B$3)</f>
        <v>NA</v>
      </c>
      <c r="C37" s="9" cm="1">
        <f t="array" ref="C37">_xll.SNL.Clients.Office.Excel.Functions.SPG($A37, "IQ_DILUT_EPS_AFTER_EXTRA", C$3)</f>
        <v>4.6100000000000003</v>
      </c>
      <c r="D37" s="9" cm="1">
        <f t="array" ref="D37">_xll.SNL.Clients.Office.Excel.Functions.SPG($A37, "IQ_DILUT_EPS_AFTER_EXTRA", D$3)</f>
        <v>3.2</v>
      </c>
      <c r="E37" s="9" cm="1">
        <f t="array" ref="E37">_xll.SNL.Clients.Office.Excel.Functions.SPG($A37, "IQ_DILUT_EPS_AFTER_EXTRA", E$3)</f>
        <v>4.49</v>
      </c>
      <c r="F37" s="9" cm="1">
        <f t="array" ref="F37">_xll.SNL.Clients.Office.Excel.Functions.SPG($A37, "IQ_DILUT_EPS_AFTER_EXTRA", F$3)</f>
        <v>5.04</v>
      </c>
      <c r="G37" s="9" cm="1">
        <f t="array" ref="G37">_xll.SNL.Clients.Office.Excel.Functions.SPG($A37, "IQ_DILUT_EPS_AFTER_EXTRA", G$3)</f>
        <v>5.54</v>
      </c>
      <c r="H37" s="9" cm="1">
        <f t="array" ref="H37">_xll.SNL.Clients.Office.Excel.Functions.SPG($A37, "IQ_DILUT_EPS_AFTER_EXTRA", H$3)</f>
        <v>6.02</v>
      </c>
      <c r="I37" s="9" cm="1">
        <f t="array" ref="I37">_xll.SNL.Clients.Office.Excel.Functions.SPG($A37, "IQ_DILUT_EPS_AFTER_EXTRA", I$3)</f>
        <v>6.069</v>
      </c>
      <c r="J37" s="9" cm="1">
        <f t="array" ref="J37">_xll.SNL.Clients.Office.Excel.Functions.SPG($A37, "IQ_DILUT_EPS_AFTER_EXTRA", J$3)</f>
        <v>5.7160000000000002</v>
      </c>
      <c r="K37" s="9" cm="1">
        <f t="array" ref="K37">_xll.SNL.Clients.Office.Excel.Functions.SPG($A37, "IQ_DILUT_EPS_AFTER_EXTRA", K$3)</f>
        <v>6.3079999999999998</v>
      </c>
      <c r="L37" s="9" cm="1">
        <f t="array" ref="L37">_xll.SNL.Clients.Office.Excel.Functions.SPG($A37, "IQ_DILUT_EPS_AFTER_EXTRA", L$3)</f>
        <v>6.4770000000000003</v>
      </c>
      <c r="M37" s="9" cm="1">
        <f t="array" ref="M37">_xll.SNL.Clients.Office.Excel.Functions.SPG($A37, "IQ_DILUT_EPS_AFTER_EXTRA", M$3)</f>
        <v>5.78</v>
      </c>
      <c r="N37" s="9" cm="1">
        <f t="array" ref="N37">_xll.SNL.Clients.Office.Excel.Functions.SPG($A37, "IQ_DILUT_EPS_AFTER_EXTRA", N$3)</f>
        <v>5.86</v>
      </c>
      <c r="O37" s="9" cm="1">
        <f t="array" ref="O37">_xll.SNL.Clients.Office.Excel.Functions.SPG($A37, "IQ_DILUT_EPS_AFTER_EXTRA", O$3)</f>
        <v>5.12</v>
      </c>
      <c r="P37" s="9" cm="1">
        <f t="array" ref="P37">_xll.SNL.Clients.Office.Excel.Functions.SPG($A37, "IQ_DILUT_EPS_AFTER_EXTRA", P$3)</f>
        <v>4.8289999999999997</v>
      </c>
      <c r="Q37" s="9" cm="1">
        <f t="array" ref="Q37">_xll.SNL.Clients.Office.Excel.Functions.SPG($A37, "IQ_DILUT_EPS_AFTER_EXTRA", Q$3)</f>
        <v>2.8490000000000002</v>
      </c>
      <c r="R37" s="9" cm="1">
        <f t="array" ref="R37">_xll.SNL.Clients.Office.Excel.Functions.SPG($A37, "IQ_DILUT_EPS_AFTER_EXTRA", R$3)</f>
        <v>1.7210000000000001</v>
      </c>
      <c r="S37" s="9" cm="1">
        <f t="array" ref="S37">_xll.SNL.Clients.Office.Excel.Functions.SPG($A37, "IQ_DILUT_EPS_AFTER_EXTRA", S$3)</f>
        <v>2.0499999999999998</v>
      </c>
      <c r="T37" s="9" cm="1">
        <f t="array" ref="T37">_xll.SNL.Clients.Office.Excel.Functions.SPG($A37, "IQ_DILUT_EPS_AFTER_EXTRA", T$3)</f>
        <v>3.1789999999999998</v>
      </c>
      <c r="U37" s="9" cm="1">
        <f t="array" ref="U37">_xll.SNL.Clients.Office.Excel.Functions.SPG($A37, "IQ_DILUT_EPS_AFTER_EXTRA", U$3)</f>
        <v>-2.581</v>
      </c>
      <c r="V37" s="9" cm="1">
        <f t="array" ref="V37">_xll.SNL.Clients.Office.Excel.Functions.SPG($A37, "IQ_DILUT_EPS_AFTER_EXTRA", V$3)</f>
        <v>1.7390000000000001</v>
      </c>
      <c r="W37" s="9" cm="1">
        <f t="array" ref="W37">_xll.SNL.Clients.Office.Excel.Functions.SPG($A37, "IQ_DILUT_EPS_AFTER_EXTRA", W$3)</f>
        <v>1.1040000000000001</v>
      </c>
      <c r="X37" s="9" cm="1">
        <f t="array" ref="X37">_xll.SNL.Clients.Office.Excel.Functions.SPG($A37, "IQ_DILUT_EPS_AFTER_EXTRA", X$3)</f>
        <v>1.1180000000000001</v>
      </c>
      <c r="Y37" s="9" cm="1">
        <f t="array" ref="Y37">_xll.SNL.Clients.Office.Excel.Functions.SPG($A37, "IQ_DILUT_EPS_AFTER_EXTRA", Y$3)</f>
        <v>1.0169999999999999</v>
      </c>
    </row>
    <row r="38" spans="1:25" x14ac:dyDescent="0.3">
      <c r="A38" t="s">
        <v>1064</v>
      </c>
      <c r="B38" s="9" t="str" cm="1">
        <f t="array" ref="B38">_xll.SNL.Clients.Office.Excel.Functions.SPG($A38, "IQ_DILUT_EPS_AFTER_EXTRA", B$3)</f>
        <v>NA</v>
      </c>
      <c r="C38" s="9" cm="1">
        <f t="array" ref="C38">_xll.SNL.Clients.Office.Excel.Functions.SPG($A38, "IQ_DILUT_EPS_AFTER_EXTRA", C$3)</f>
        <v>0.08</v>
      </c>
      <c r="D38" s="9" cm="1">
        <f t="array" ref="D38">_xll.SNL.Clients.Office.Excel.Functions.SPG($A38, "IQ_DILUT_EPS_AFTER_EXTRA", D$3)</f>
        <v>0.13700000000000001</v>
      </c>
      <c r="E38" s="9" cm="1">
        <f t="array" ref="E38">_xll.SNL.Clients.Office.Excel.Functions.SPG($A38, "IQ_DILUT_EPS_AFTER_EXTRA", E$3)</f>
        <v>8.8999999999999996E-2</v>
      </c>
      <c r="F38" s="9" cm="1">
        <f t="array" ref="F38">_xll.SNL.Clients.Office.Excel.Functions.SPG($A38, "IQ_DILUT_EPS_AFTER_EXTRA", F$3)</f>
        <v>0.14000000000000001</v>
      </c>
      <c r="G38" s="9" cm="1">
        <f t="array" ref="G38">_xll.SNL.Clients.Office.Excel.Functions.SPG($A38, "IQ_DILUT_EPS_AFTER_EXTRA", G$3)</f>
        <v>0.16</v>
      </c>
      <c r="H38" s="9" cm="1">
        <f t="array" ref="H38">_xll.SNL.Clients.Office.Excel.Functions.SPG($A38, "IQ_DILUT_EPS_AFTER_EXTRA", H$3)</f>
        <v>-1.0999999999999999E-2</v>
      </c>
      <c r="I38" s="9" cm="1">
        <f t="array" ref="I38">_xll.SNL.Clients.Office.Excel.Functions.SPG($A38, "IQ_DILUT_EPS_AFTER_EXTRA", I$3)</f>
        <v>0.18</v>
      </c>
      <c r="J38" s="9" cm="1">
        <f t="array" ref="J38">_xll.SNL.Clients.Office.Excel.Functions.SPG($A38, "IQ_DILUT_EPS_AFTER_EXTRA", J$3)</f>
        <v>0.20899999999999999</v>
      </c>
      <c r="K38" s="9" cm="1">
        <f t="array" ref="K38">_xll.SNL.Clients.Office.Excel.Functions.SPG($A38, "IQ_DILUT_EPS_AFTER_EXTRA", K$3)</f>
        <v>0.248</v>
      </c>
      <c r="L38" s="9" cm="1">
        <f t="array" ref="L38">_xll.SNL.Clients.Office.Excel.Functions.SPG($A38, "IQ_DILUT_EPS_AFTER_EXTRA", L$3)</f>
        <v>0.27600000000000002</v>
      </c>
      <c r="M38" s="9" cm="1">
        <f t="array" ref="M38">_xll.SNL.Clients.Office.Excel.Functions.SPG($A38, "IQ_DILUT_EPS_AFTER_EXTRA", M$3)</f>
        <v>0.27900000000000003</v>
      </c>
      <c r="N38" s="9" cm="1">
        <f t="array" ref="N38">_xll.SNL.Clients.Office.Excel.Functions.SPG($A38, "IQ_DILUT_EPS_AFTER_EXTRA", N$3)</f>
        <v>0.124</v>
      </c>
      <c r="O38" s="9" cm="1">
        <f t="array" ref="O38">_xll.SNL.Clients.Office.Excel.Functions.SPG($A38, "IQ_DILUT_EPS_AFTER_EXTRA", O$3)</f>
        <v>0.23899999999999999</v>
      </c>
      <c r="P38" s="9" cm="1">
        <f t="array" ref="P38">_xll.SNL.Clients.Office.Excel.Functions.SPG($A38, "IQ_DILUT_EPS_AFTER_EXTRA", P$3)</f>
        <v>0.24</v>
      </c>
      <c r="Q38" s="9" cm="1">
        <f t="array" ref="Q38">_xll.SNL.Clients.Office.Excel.Functions.SPG($A38, "IQ_DILUT_EPS_AFTER_EXTRA", Q$3)</f>
        <v>0.25</v>
      </c>
      <c r="R38" s="9" cm="1">
        <f t="array" ref="R38">_xll.SNL.Clients.Office.Excel.Functions.SPG($A38, "IQ_DILUT_EPS_AFTER_EXTRA", R$3)</f>
        <v>0.06</v>
      </c>
      <c r="S38" s="9" cm="1">
        <f t="array" ref="S38">_xll.SNL.Clients.Office.Excel.Functions.SPG($A38, "IQ_DILUT_EPS_AFTER_EXTRA", S$3)</f>
        <v>-0.10100000000000001</v>
      </c>
      <c r="T38" s="9" cm="1">
        <f t="array" ref="T38">_xll.SNL.Clients.Office.Excel.Functions.SPG($A38, "IQ_DILUT_EPS_AFTER_EXTRA", T$3)</f>
        <v>7.5999999999999998E-2</v>
      </c>
      <c r="U38" s="9" cm="1">
        <f t="array" ref="U38">_xll.SNL.Clients.Office.Excel.Functions.SPG($A38, "IQ_DILUT_EPS_AFTER_EXTRA", U$3)</f>
        <v>0.05</v>
      </c>
      <c r="V38" s="9" cm="1">
        <f t="array" ref="V38">_xll.SNL.Clients.Office.Excel.Functions.SPG($A38, "IQ_DILUT_EPS_AFTER_EXTRA", V$3)</f>
        <v>8.7999999999999995E-2</v>
      </c>
      <c r="W38" s="9" cm="1">
        <f t="array" ref="W38">_xll.SNL.Clients.Office.Excel.Functions.SPG($A38, "IQ_DILUT_EPS_AFTER_EXTRA", W$3)</f>
        <v>0.01</v>
      </c>
      <c r="X38" s="9" cm="1">
        <f t="array" ref="X38">_xll.SNL.Clients.Office.Excel.Functions.SPG($A38, "IQ_DILUT_EPS_AFTER_EXTRA", X$3)</f>
        <v>-0.98099999999999998</v>
      </c>
      <c r="Y38" s="9" cm="1">
        <f t="array" ref="Y38">_xll.SNL.Clients.Office.Excel.Functions.SPG($A38, "IQ_DILUT_EPS_AFTER_EXTRA", Y$3)</f>
        <v>-0.59</v>
      </c>
    </row>
    <row r="39" spans="1:25" x14ac:dyDescent="0.3">
      <c r="A39" t="s">
        <v>1065</v>
      </c>
      <c r="B39" s="9" t="str" cm="1">
        <f t="array" ref="B39">_xll.SNL.Clients.Office.Excel.Functions.SPG($A39, "IQ_DILUT_EPS_AFTER_EXTRA", B$3)</f>
        <v>NA</v>
      </c>
      <c r="C39" s="9" cm="1">
        <f t="array" ref="C39">_xll.SNL.Clients.Office.Excel.Functions.SPG($A39, "IQ_DILUT_EPS_AFTER_EXTRA", C$3)</f>
        <v>0.41</v>
      </c>
      <c r="D39" s="9" cm="1">
        <f t="array" ref="D39">_xll.SNL.Clients.Office.Excel.Functions.SPG($A39, "IQ_DILUT_EPS_AFTER_EXTRA", D$3)</f>
        <v>0.36</v>
      </c>
      <c r="E39" s="9" cm="1">
        <f t="array" ref="E39">_xll.SNL.Clients.Office.Excel.Functions.SPG($A39, "IQ_DILUT_EPS_AFTER_EXTRA", E$3)</f>
        <v>0.54</v>
      </c>
      <c r="F39" s="9" cm="1">
        <f t="array" ref="F39">_xll.SNL.Clients.Office.Excel.Functions.SPG($A39, "IQ_DILUT_EPS_AFTER_EXTRA", F$3)</f>
        <v>0.314</v>
      </c>
      <c r="G39" s="9" cm="1">
        <f t="array" ref="G39">_xll.SNL.Clients.Office.Excel.Functions.SPG($A39, "IQ_DILUT_EPS_AFTER_EXTRA", G$3)</f>
        <v>5.6000000000000001E-2</v>
      </c>
      <c r="H39" s="9" cm="1">
        <f t="array" ref="H39">_xll.SNL.Clients.Office.Excel.Functions.SPG($A39, "IQ_DILUT_EPS_AFTER_EXTRA", H$3)</f>
        <v>0.24</v>
      </c>
      <c r="I39" s="9" cm="1">
        <f t="array" ref="I39">_xll.SNL.Clients.Office.Excel.Functions.SPG($A39, "IQ_DILUT_EPS_AFTER_EXTRA", I$3)</f>
        <v>0.219</v>
      </c>
      <c r="J39" s="9" t="str" cm="1">
        <f t="array" ref="J39">_xll.SNL.Clients.Office.Excel.Functions.SPG($A39, "IQ_DILUT_EPS_AFTER_EXTRA", J$3)</f>
        <v>NA</v>
      </c>
      <c r="K39" s="9" cm="1">
        <f t="array" ref="K39">_xll.SNL.Clients.Office.Excel.Functions.SPG($A39, "IQ_DILUT_EPS_AFTER_EXTRA", K$3)</f>
        <v>-0.113</v>
      </c>
      <c r="L39" s="9" cm="1">
        <f t="array" ref="L39">_xll.SNL.Clients.Office.Excel.Functions.SPG($A39, "IQ_DILUT_EPS_AFTER_EXTRA", L$3)</f>
        <v>0.91800000000000004</v>
      </c>
      <c r="M39" s="9" cm="1">
        <f t="array" ref="M39">_xll.SNL.Clients.Office.Excel.Functions.SPG($A39, "IQ_DILUT_EPS_AFTER_EXTRA", M$3)</f>
        <v>0.91500000000000004</v>
      </c>
      <c r="N39" s="9" cm="1">
        <f t="array" ref="N39">_xll.SNL.Clients.Office.Excel.Functions.SPG($A39, "IQ_DILUT_EPS_AFTER_EXTRA", N$3)</f>
        <v>0.32</v>
      </c>
      <c r="O39" s="9" cm="1">
        <f t="array" ref="O39">_xll.SNL.Clients.Office.Excel.Functions.SPG($A39, "IQ_DILUT_EPS_AFTER_EXTRA", O$3)</f>
        <v>0.57899999999999996</v>
      </c>
      <c r="P39" s="9" t="str" cm="1">
        <f t="array" ref="P39">_xll.SNL.Clients.Office.Excel.Functions.SPG($A39, "IQ_DILUT_EPS_AFTER_EXTRA", P$3)</f>
        <v>NA</v>
      </c>
      <c r="Q39" s="9" cm="1">
        <f t="array" ref="Q39">_xll.SNL.Clients.Office.Excel.Functions.SPG($A39, "IQ_DILUT_EPS_AFTER_EXTRA", Q$3)</f>
        <v>0.86</v>
      </c>
      <c r="R39" s="9" cm="1">
        <f t="array" ref="R39">_xll.SNL.Clients.Office.Excel.Functions.SPG($A39, "IQ_DILUT_EPS_AFTER_EXTRA", R$3)</f>
        <v>0.80700000000000005</v>
      </c>
      <c r="S39" s="9" cm="1">
        <f t="array" ref="S39">_xll.SNL.Clients.Office.Excel.Functions.SPG($A39, "IQ_DILUT_EPS_AFTER_EXTRA", S$3)</f>
        <v>1.9E-2</v>
      </c>
      <c r="T39" s="9" cm="1">
        <f t="array" ref="T39">_xll.SNL.Clients.Office.Excel.Functions.SPG($A39, "IQ_DILUT_EPS_AFTER_EXTRA", T$3)</f>
        <v>0.248</v>
      </c>
      <c r="U39" s="9" cm="1">
        <f t="array" ref="U39">_xll.SNL.Clients.Office.Excel.Functions.SPG($A39, "IQ_DILUT_EPS_AFTER_EXTRA", U$3)</f>
        <v>0.377</v>
      </c>
      <c r="V39" s="9" t="str" cm="1">
        <f t="array" ref="V39">_xll.SNL.Clients.Office.Excel.Functions.SPG($A39, "IQ_DILUT_EPS_AFTER_EXTRA", V$3)</f>
        <v>NA</v>
      </c>
      <c r="W39" s="9" cm="1">
        <f t="array" ref="W39">_xll.SNL.Clients.Office.Excel.Functions.SPG($A39, "IQ_DILUT_EPS_AFTER_EXTRA", W$3)</f>
        <v>0.55200000000000005</v>
      </c>
      <c r="X39" s="9" cm="1">
        <f t="array" ref="X39">_xll.SNL.Clients.Office.Excel.Functions.SPG($A39, "IQ_DILUT_EPS_AFTER_EXTRA", X$3)</f>
        <v>0.54300000000000004</v>
      </c>
      <c r="Y39" s="9" cm="1">
        <f t="array" ref="Y39">_xll.SNL.Clients.Office.Excel.Functions.SPG($A39, "IQ_DILUT_EPS_AFTER_EXTRA", Y$3)</f>
        <v>0.49099999999999999</v>
      </c>
    </row>
    <row r="40" spans="1:25" x14ac:dyDescent="0.3">
      <c r="A40" t="s">
        <v>1066</v>
      </c>
      <c r="B40" s="9" t="str" cm="1">
        <f t="array" ref="B40">_xll.SNL.Clients.Office.Excel.Functions.SPG($A40, "IQ_DILUT_EPS_AFTER_EXTRA", B$3)</f>
        <v>NA</v>
      </c>
      <c r="C40" s="9" cm="1">
        <f t="array" ref="C40">_xll.SNL.Clients.Office.Excel.Functions.SPG($A40, "IQ_DILUT_EPS_AFTER_EXTRA", C$3)</f>
        <v>6.65</v>
      </c>
      <c r="D40" s="9" cm="1">
        <f t="array" ref="D40">_xll.SNL.Clients.Office.Excel.Functions.SPG($A40, "IQ_DILUT_EPS_AFTER_EXTRA", D$3)</f>
        <v>0.39300000000000002</v>
      </c>
      <c r="E40" s="9" cm="1">
        <f t="array" ref="E40">_xll.SNL.Clients.Office.Excel.Functions.SPG($A40, "IQ_DILUT_EPS_AFTER_EXTRA", E$3)</f>
        <v>-3.21</v>
      </c>
      <c r="F40" s="9" cm="1">
        <f t="array" ref="F40">_xll.SNL.Clients.Office.Excel.Functions.SPG($A40, "IQ_DILUT_EPS_AFTER_EXTRA", F$3)</f>
        <v>7.1879999999999997</v>
      </c>
      <c r="G40" s="9" cm="1">
        <f t="array" ref="G40">_xll.SNL.Clients.Office.Excel.Functions.SPG($A40, "IQ_DILUT_EPS_AFTER_EXTRA", G$3)</f>
        <v>16.78</v>
      </c>
      <c r="H40" s="9" cm="1">
        <f t="array" ref="H40">_xll.SNL.Clients.Office.Excel.Functions.SPG($A40, "IQ_DILUT_EPS_AFTER_EXTRA", H$3)</f>
        <v>11.01</v>
      </c>
      <c r="I40" s="9" cm="1">
        <f t="array" ref="I40">_xll.SNL.Clients.Office.Excel.Functions.SPG($A40, "IQ_DILUT_EPS_AFTER_EXTRA", I$3)</f>
        <v>7.72</v>
      </c>
      <c r="J40" s="9" cm="1">
        <f t="array" ref="J40">_xll.SNL.Clients.Office.Excel.Functions.SPG($A40, "IQ_DILUT_EPS_AFTER_EXTRA", J$3)</f>
        <v>10.09</v>
      </c>
      <c r="K40" s="9" cm="1">
        <f t="array" ref="K40">_xll.SNL.Clients.Office.Excel.Functions.SPG($A40, "IQ_DILUT_EPS_AFTER_EXTRA", K$3)</f>
        <v>21.67</v>
      </c>
      <c r="L40" s="9" cm="1">
        <f t="array" ref="L40">_xll.SNL.Clients.Office.Excel.Functions.SPG($A40, "IQ_DILUT_EPS_AFTER_EXTRA", L$3)</f>
        <v>15.71</v>
      </c>
      <c r="M40" s="9" cm="1">
        <f t="array" ref="M40">_xll.SNL.Clients.Office.Excel.Functions.SPG($A40, "IQ_DILUT_EPS_AFTER_EXTRA", M$3)</f>
        <v>9.7100000000000009</v>
      </c>
      <c r="N40" s="9" cm="1">
        <f t="array" ref="N40">_xll.SNL.Clients.Office.Excel.Functions.SPG($A40, "IQ_DILUT_EPS_AFTER_EXTRA", N$3)</f>
        <v>6.6239999999999997</v>
      </c>
      <c r="O40" s="9" cm="1">
        <f t="array" ref="O40">_xll.SNL.Clients.Office.Excel.Functions.SPG($A40, "IQ_DILUT_EPS_AFTER_EXTRA", O$3)</f>
        <v>10.45</v>
      </c>
      <c r="P40" s="9" cm="1">
        <f t="array" ref="P40">_xll.SNL.Clients.Office.Excel.Functions.SPG($A40, "IQ_DILUT_EPS_AFTER_EXTRA", P$3)</f>
        <v>5.63</v>
      </c>
      <c r="Q40" s="9" cm="1">
        <f t="array" ref="Q40">_xll.SNL.Clients.Office.Excel.Functions.SPG($A40, "IQ_DILUT_EPS_AFTER_EXTRA", Q$3)</f>
        <v>-2.4319999999999999</v>
      </c>
      <c r="R40" s="9" cm="1">
        <f t="array" ref="R40">_xll.SNL.Clients.Office.Excel.Functions.SPG($A40, "IQ_DILUT_EPS_AFTER_EXTRA", R$3)</f>
        <v>-1.2909999999999999</v>
      </c>
      <c r="S40" s="9" cm="1">
        <f t="array" ref="S40">_xll.SNL.Clients.Office.Excel.Functions.SPG($A40, "IQ_DILUT_EPS_AFTER_EXTRA", S$3)</f>
        <v>0.63</v>
      </c>
      <c r="T40" s="9" cm="1">
        <f t="array" ref="T40">_xll.SNL.Clients.Office.Excel.Functions.SPG($A40, "IQ_DILUT_EPS_AFTER_EXTRA", T$3)</f>
        <v>-6.9109999999999996</v>
      </c>
      <c r="U40" s="9" cm="1">
        <f t="array" ref="U40">_xll.SNL.Clients.Office.Excel.Functions.SPG($A40, "IQ_DILUT_EPS_AFTER_EXTRA", U$3)</f>
        <v>-2.1669999999999998</v>
      </c>
      <c r="V40" s="9" cm="1">
        <f t="array" ref="V40">_xll.SNL.Clients.Office.Excel.Functions.SPG($A40, "IQ_DILUT_EPS_AFTER_EXTRA", V$3)</f>
        <v>1.899</v>
      </c>
      <c r="W40" s="9" cm="1">
        <f t="array" ref="W40">_xll.SNL.Clients.Office.Excel.Functions.SPG($A40, "IQ_DILUT_EPS_AFTER_EXTRA", W$3)</f>
        <v>2.5</v>
      </c>
      <c r="X40" s="9" cm="1">
        <f t="array" ref="X40">_xll.SNL.Clients.Office.Excel.Functions.SPG($A40, "IQ_DILUT_EPS_AFTER_EXTRA", X$3)</f>
        <v>0.81</v>
      </c>
      <c r="Y40" s="9" cm="1">
        <f t="array" ref="Y40">_xll.SNL.Clients.Office.Excel.Functions.SPG($A40, "IQ_DILUT_EPS_AFTER_EXTRA", Y$3)</f>
        <v>-1.2010000000000001</v>
      </c>
    </row>
    <row r="41" spans="1:25" x14ac:dyDescent="0.3">
      <c r="A41" t="s">
        <v>1067</v>
      </c>
      <c r="B41" s="9" cm="1">
        <f t="array" ref="B41">_xll.SNL.Clients.Office.Excel.Functions.SPG($A41, "IQ_DILUT_EPS_AFTER_EXTRA", B$3)</f>
        <v>0.99</v>
      </c>
      <c r="C41" s="9" cm="1">
        <f t="array" ref="C41">_xll.SNL.Clients.Office.Excel.Functions.SPG($A41, "IQ_DILUT_EPS_AFTER_EXTRA", C$3)</f>
        <v>0.66</v>
      </c>
      <c r="D41" s="9" cm="1">
        <f t="array" ref="D41">_xll.SNL.Clients.Office.Excel.Functions.SPG($A41, "IQ_DILUT_EPS_AFTER_EXTRA", D$3)</f>
        <v>0.90500000000000003</v>
      </c>
      <c r="E41" s="9" cm="1">
        <f t="array" ref="E41">_xll.SNL.Clients.Office.Excel.Functions.SPG($A41, "IQ_DILUT_EPS_AFTER_EXTRA", E$3)</f>
        <v>0.97</v>
      </c>
      <c r="F41" s="9" cm="1">
        <f t="array" ref="F41">_xll.SNL.Clients.Office.Excel.Functions.SPG($A41, "IQ_DILUT_EPS_AFTER_EXTRA", F$3)</f>
        <v>1.28</v>
      </c>
      <c r="G41" s="9" cm="1">
        <f t="array" ref="G41">_xll.SNL.Clients.Office.Excel.Functions.SPG($A41, "IQ_DILUT_EPS_AFTER_EXTRA", G$3)</f>
        <v>2.25</v>
      </c>
      <c r="H41" s="9" cm="1">
        <f t="array" ref="H41">_xll.SNL.Clients.Office.Excel.Functions.SPG($A41, "IQ_DILUT_EPS_AFTER_EXTRA", H$3)</f>
        <v>1.6759999999999999</v>
      </c>
      <c r="I41" s="9" cm="1">
        <f t="array" ref="I41">_xll.SNL.Clients.Office.Excel.Functions.SPG($A41, "IQ_DILUT_EPS_AFTER_EXTRA", I$3)</f>
        <v>2.0299999999999998</v>
      </c>
      <c r="J41" s="9" cm="1">
        <f t="array" ref="J41">_xll.SNL.Clients.Office.Excel.Functions.SPG($A41, "IQ_DILUT_EPS_AFTER_EXTRA", J$3)</f>
        <v>2.63</v>
      </c>
      <c r="K41" s="9" cm="1">
        <f t="array" ref="K41">_xll.SNL.Clients.Office.Excel.Functions.SPG($A41, "IQ_DILUT_EPS_AFTER_EXTRA", K$3)</f>
        <v>1.93</v>
      </c>
      <c r="L41" s="9" cm="1">
        <f t="array" ref="L41">_xll.SNL.Clients.Office.Excel.Functions.SPG($A41, "IQ_DILUT_EPS_AFTER_EXTRA", L$3)</f>
        <v>2.5150000000000001</v>
      </c>
      <c r="M41" s="9" cm="1">
        <f t="array" ref="M41">_xll.SNL.Clients.Office.Excel.Functions.SPG($A41, "IQ_DILUT_EPS_AFTER_EXTRA", M$3)</f>
        <v>1.84</v>
      </c>
      <c r="N41" s="9" cm="1">
        <f t="array" ref="N41">_xll.SNL.Clients.Office.Excel.Functions.SPG($A41, "IQ_DILUT_EPS_AFTER_EXTRA", N$3)</f>
        <v>1.5</v>
      </c>
      <c r="O41" s="9" cm="1">
        <f t="array" ref="O41">_xll.SNL.Clients.Office.Excel.Functions.SPG($A41, "IQ_DILUT_EPS_AFTER_EXTRA", O$3)</f>
        <v>1.1000000000000001</v>
      </c>
      <c r="P41" s="9" cm="1">
        <f t="array" ref="P41">_xll.SNL.Clients.Office.Excel.Functions.SPG($A41, "IQ_DILUT_EPS_AFTER_EXTRA", P$3)</f>
        <v>0.84799999999999998</v>
      </c>
      <c r="Q41" s="9" cm="1">
        <f t="array" ref="Q41">_xll.SNL.Clients.Office.Excel.Functions.SPG($A41, "IQ_DILUT_EPS_AFTER_EXTRA", Q$3)</f>
        <v>1.07</v>
      </c>
      <c r="R41" s="9" cm="1">
        <f t="array" ref="R41">_xll.SNL.Clients.Office.Excel.Functions.SPG($A41, "IQ_DILUT_EPS_AFTER_EXTRA", R$3)</f>
        <v>0.19</v>
      </c>
      <c r="S41" s="9" cm="1">
        <f t="array" ref="S41">_xll.SNL.Clients.Office.Excel.Functions.SPG($A41, "IQ_DILUT_EPS_AFTER_EXTRA", S$3)</f>
        <v>-0.191</v>
      </c>
      <c r="T41" s="9" cm="1">
        <f t="array" ref="T41">_xll.SNL.Clients.Office.Excel.Functions.SPG($A41, "IQ_DILUT_EPS_AFTER_EXTRA", T$3)</f>
        <v>0.52200000000000002</v>
      </c>
      <c r="U41" s="9" cm="1">
        <f t="array" ref="U41">_xll.SNL.Clients.Office.Excel.Functions.SPG($A41, "IQ_DILUT_EPS_AFTER_EXTRA", U$3)</f>
        <v>-1.2929999999999999</v>
      </c>
      <c r="V41" s="9" cm="1">
        <f t="array" ref="V41">_xll.SNL.Clients.Office.Excel.Functions.SPG($A41, "IQ_DILUT_EPS_AFTER_EXTRA", V$3)</f>
        <v>3.6999999999999998E-2</v>
      </c>
      <c r="W41" s="9" cm="1">
        <f t="array" ref="W41">_xll.SNL.Clients.Office.Excel.Functions.SPG($A41, "IQ_DILUT_EPS_AFTER_EXTRA", W$3)</f>
        <v>0.4</v>
      </c>
      <c r="X41" s="9" cm="1">
        <f t="array" ref="X41">_xll.SNL.Clients.Office.Excel.Functions.SPG($A41, "IQ_DILUT_EPS_AFTER_EXTRA", X$3)</f>
        <v>-0.30099999999999999</v>
      </c>
      <c r="Y41" s="9" cm="1">
        <f t="array" ref="Y41">_xll.SNL.Clients.Office.Excel.Functions.SPG($A41, "IQ_DILUT_EPS_AFTER_EXTRA", Y$3)</f>
        <v>0.80700000000000005</v>
      </c>
    </row>
    <row r="42" spans="1:25" x14ac:dyDescent="0.3">
      <c r="A42" t="s">
        <v>1068</v>
      </c>
      <c r="B42" s="9" t="str" cm="1">
        <f t="array" ref="B42">_xll.SNL.Clients.Office.Excel.Functions.SPG($A42, "IQ_DILUT_EPS_AFTER_EXTRA", B$3)</f>
        <v>NA</v>
      </c>
      <c r="C42" s="9" cm="1">
        <f t="array" ref="C42">_xll.SNL.Clients.Office.Excel.Functions.SPG($A42, "IQ_DILUT_EPS_AFTER_EXTRA", C$3)</f>
        <v>0.46</v>
      </c>
      <c r="D42" s="9" cm="1">
        <f t="array" ref="D42">_xll.SNL.Clients.Office.Excel.Functions.SPG($A42, "IQ_DILUT_EPS_AFTER_EXTRA", D$3)</f>
        <v>0.50900000000000001</v>
      </c>
      <c r="E42" s="9" cm="1">
        <f t="array" ref="E42">_xll.SNL.Clients.Office.Excel.Functions.SPG($A42, "IQ_DILUT_EPS_AFTER_EXTRA", E$3)</f>
        <v>0.18</v>
      </c>
      <c r="F42" s="9" cm="1">
        <f t="array" ref="F42">_xll.SNL.Clients.Office.Excel.Functions.SPG($A42, "IQ_DILUT_EPS_AFTER_EXTRA", F$3)</f>
        <v>0.33200000000000002</v>
      </c>
      <c r="G42" s="9" cm="1">
        <f t="array" ref="G42">_xll.SNL.Clients.Office.Excel.Functions.SPG($A42, "IQ_DILUT_EPS_AFTER_EXTRA", G$3)</f>
        <v>0.32600000000000001</v>
      </c>
      <c r="H42" s="9" cm="1">
        <f t="array" ref="H42">_xll.SNL.Clients.Office.Excel.Functions.SPG($A42, "IQ_DILUT_EPS_AFTER_EXTRA", H$3)</f>
        <v>0.27</v>
      </c>
      <c r="I42" s="9" cm="1">
        <f t="array" ref="I42">_xll.SNL.Clients.Office.Excel.Functions.SPG($A42, "IQ_DILUT_EPS_AFTER_EXTRA", I$3)</f>
        <v>0.27</v>
      </c>
      <c r="J42" s="9" cm="1">
        <f t="array" ref="J42">_xll.SNL.Clients.Office.Excel.Functions.SPG($A42, "IQ_DILUT_EPS_AFTER_EXTRA", J$3)</f>
        <v>0.19800000000000001</v>
      </c>
      <c r="K42" s="9" cm="1">
        <f t="array" ref="K42">_xll.SNL.Clients.Office.Excel.Functions.SPG($A42, "IQ_DILUT_EPS_AFTER_EXTRA", K$3)</f>
        <v>0.28000000000000003</v>
      </c>
      <c r="L42" s="9" cm="1">
        <f t="array" ref="L42">_xll.SNL.Clients.Office.Excel.Functions.SPG($A42, "IQ_DILUT_EPS_AFTER_EXTRA", L$3)</f>
        <v>0.2</v>
      </c>
      <c r="M42" s="9" cm="1">
        <f t="array" ref="M42">_xll.SNL.Clients.Office.Excel.Functions.SPG($A42, "IQ_DILUT_EPS_AFTER_EXTRA", M$3)</f>
        <v>0.18</v>
      </c>
      <c r="N42" s="9" cm="1">
        <f t="array" ref="N42">_xll.SNL.Clients.Office.Excel.Functions.SPG($A42, "IQ_DILUT_EPS_AFTER_EXTRA", N$3)</f>
        <v>0.23300000000000001</v>
      </c>
      <c r="O42" s="9" cm="1">
        <f t="array" ref="O42">_xll.SNL.Clients.Office.Excel.Functions.SPG($A42, "IQ_DILUT_EPS_AFTER_EXTRA", O$3)</f>
        <v>0.3</v>
      </c>
      <c r="P42" s="9" cm="1">
        <f t="array" ref="P42">_xll.SNL.Clients.Office.Excel.Functions.SPG($A42, "IQ_DILUT_EPS_AFTER_EXTRA", P$3)</f>
        <v>0.54</v>
      </c>
      <c r="Q42" s="9" cm="1">
        <f t="array" ref="Q42">_xll.SNL.Clients.Office.Excel.Functions.SPG($A42, "IQ_DILUT_EPS_AFTER_EXTRA", Q$3)</f>
        <v>0.06</v>
      </c>
      <c r="R42" s="9" cm="1">
        <f t="array" ref="R42">_xll.SNL.Clients.Office.Excel.Functions.SPG($A42, "IQ_DILUT_EPS_AFTER_EXTRA", R$3)</f>
        <v>0.29599999999999999</v>
      </c>
      <c r="S42" s="9" cm="1">
        <f t="array" ref="S42">_xll.SNL.Clients.Office.Excel.Functions.SPG($A42, "IQ_DILUT_EPS_AFTER_EXTRA", S$3)</f>
        <v>0.35</v>
      </c>
      <c r="T42" s="9" cm="1">
        <f t="array" ref="T42">_xll.SNL.Clients.Office.Excel.Functions.SPG($A42, "IQ_DILUT_EPS_AFTER_EXTRA", T$3)</f>
        <v>-0.35199999999999998</v>
      </c>
      <c r="U42" s="9" cm="1">
        <f t="array" ref="U42">_xll.SNL.Clients.Office.Excel.Functions.SPG($A42, "IQ_DILUT_EPS_AFTER_EXTRA", U$3)</f>
        <v>0.22</v>
      </c>
      <c r="V42" s="9" cm="1">
        <f t="array" ref="V42">_xll.SNL.Clients.Office.Excel.Functions.SPG($A42, "IQ_DILUT_EPS_AFTER_EXTRA", V$3)</f>
        <v>0.17799999999999999</v>
      </c>
      <c r="W42" s="9" cm="1">
        <f t="array" ref="W42">_xll.SNL.Clients.Office.Excel.Functions.SPG($A42, "IQ_DILUT_EPS_AFTER_EXTRA", W$3)</f>
        <v>0.28000000000000003</v>
      </c>
      <c r="X42" s="9" cm="1">
        <f t="array" ref="X42">_xll.SNL.Clients.Office.Excel.Functions.SPG($A42, "IQ_DILUT_EPS_AFTER_EXTRA", X$3)</f>
        <v>0.42</v>
      </c>
      <c r="Y42" s="9" cm="1">
        <f t="array" ref="Y42">_xll.SNL.Clients.Office.Excel.Functions.SPG($A42, "IQ_DILUT_EPS_AFTER_EXTRA", Y$3)</f>
        <v>0.18</v>
      </c>
    </row>
    <row r="43" spans="1:25" x14ac:dyDescent="0.3">
      <c r="A43" t="s">
        <v>1069</v>
      </c>
      <c r="B43" s="9" cm="1">
        <f t="array" ref="B43">_xll.SNL.Clients.Office.Excel.Functions.SPG($A43, "IQ_DILUT_EPS_AFTER_EXTRA", B$3)</f>
        <v>1.56</v>
      </c>
      <c r="C43" s="9" cm="1">
        <f t="array" ref="C43">_xll.SNL.Clients.Office.Excel.Functions.SPG($A43, "IQ_DILUT_EPS_AFTER_EXTRA", C$3)</f>
        <v>1.55</v>
      </c>
      <c r="D43" s="9" cm="1">
        <f t="array" ref="D43">_xll.SNL.Clients.Office.Excel.Functions.SPG($A43, "IQ_DILUT_EPS_AFTER_EXTRA", D$3)</f>
        <v>1.52</v>
      </c>
      <c r="E43" s="9" cm="1">
        <f t="array" ref="E43">_xll.SNL.Clients.Office.Excel.Functions.SPG($A43, "IQ_DILUT_EPS_AFTER_EXTRA", E$3)</f>
        <v>1.51</v>
      </c>
      <c r="F43" s="9" cm="1">
        <f t="array" ref="F43">_xll.SNL.Clients.Office.Excel.Functions.SPG($A43, "IQ_DILUT_EPS_AFTER_EXTRA", F$3)</f>
        <v>1.4990000000000001</v>
      </c>
      <c r="G43" s="9" cm="1">
        <f t="array" ref="G43">_xll.SNL.Clients.Office.Excel.Functions.SPG($A43, "IQ_DILUT_EPS_AFTER_EXTRA", G$3)</f>
        <v>1.49</v>
      </c>
      <c r="H43" s="9" cm="1">
        <f t="array" ref="H43">_xll.SNL.Clients.Office.Excel.Functions.SPG($A43, "IQ_DILUT_EPS_AFTER_EXTRA", H$3)</f>
        <v>1.47</v>
      </c>
      <c r="I43" s="9" cm="1">
        <f t="array" ref="I43">_xll.SNL.Clients.Office.Excel.Functions.SPG($A43, "IQ_DILUT_EPS_AFTER_EXTRA", I$3)</f>
        <v>1.41</v>
      </c>
      <c r="J43" s="9" cm="1">
        <f t="array" ref="J43">_xll.SNL.Clients.Office.Excel.Functions.SPG($A43, "IQ_DILUT_EPS_AFTER_EXTRA", J$3)</f>
        <v>1.3460000000000001</v>
      </c>
      <c r="K43" s="9" cm="1">
        <f t="array" ref="K43">_xll.SNL.Clients.Office.Excel.Functions.SPG($A43, "IQ_DILUT_EPS_AFTER_EXTRA", K$3)</f>
        <v>1.08</v>
      </c>
      <c r="L43" s="9" cm="1">
        <f t="array" ref="L43">_xll.SNL.Clients.Office.Excel.Functions.SPG($A43, "IQ_DILUT_EPS_AFTER_EXTRA", L$3)</f>
        <v>1.099</v>
      </c>
      <c r="M43" s="9" cm="1">
        <f t="array" ref="M43">_xll.SNL.Clients.Office.Excel.Functions.SPG($A43, "IQ_DILUT_EPS_AFTER_EXTRA", M$3)</f>
        <v>1.02</v>
      </c>
      <c r="N43" s="9" cm="1">
        <f t="array" ref="N43">_xll.SNL.Clients.Office.Excel.Functions.SPG($A43, "IQ_DILUT_EPS_AFTER_EXTRA", N$3)</f>
        <v>1.17</v>
      </c>
      <c r="O43" s="9" cm="1">
        <f t="array" ref="O43">_xll.SNL.Clients.Office.Excel.Functions.SPG($A43, "IQ_DILUT_EPS_AFTER_EXTRA", O$3)</f>
        <v>1</v>
      </c>
      <c r="P43" s="9" cm="1">
        <f t="array" ref="P43">_xll.SNL.Clients.Office.Excel.Functions.SPG($A43, "IQ_DILUT_EPS_AFTER_EXTRA", P$3)</f>
        <v>1.1599999999999999</v>
      </c>
      <c r="Q43" s="9" cm="1">
        <f t="array" ref="Q43">_xll.SNL.Clients.Office.Excel.Functions.SPG($A43, "IQ_DILUT_EPS_AFTER_EXTRA", Q$3)</f>
        <v>1.1399999999999999</v>
      </c>
      <c r="R43" s="9" cm="1">
        <f t="array" ref="R43">_xll.SNL.Clients.Office.Excel.Functions.SPG($A43, "IQ_DILUT_EPS_AFTER_EXTRA", R$3)</f>
        <v>0.93</v>
      </c>
      <c r="S43" s="9" cm="1">
        <f t="array" ref="S43">_xll.SNL.Clients.Office.Excel.Functions.SPG($A43, "IQ_DILUT_EPS_AFTER_EXTRA", S$3)</f>
        <v>0.84</v>
      </c>
      <c r="T43" s="9" cm="1">
        <f t="array" ref="T43">_xll.SNL.Clients.Office.Excel.Functions.SPG($A43, "IQ_DILUT_EPS_AFTER_EXTRA", T$3)</f>
        <v>0.39</v>
      </c>
      <c r="U43" s="9" cm="1">
        <f t="array" ref="U43">_xll.SNL.Clients.Office.Excel.Functions.SPG($A43, "IQ_DILUT_EPS_AFTER_EXTRA", U$3)</f>
        <v>0.09</v>
      </c>
      <c r="V43" s="9" cm="1">
        <f t="array" ref="V43">_xll.SNL.Clients.Office.Excel.Functions.SPG($A43, "IQ_DILUT_EPS_AFTER_EXTRA", V$3)</f>
        <v>0.77900000000000003</v>
      </c>
      <c r="W43" s="9" cm="1">
        <f t="array" ref="W43">_xll.SNL.Clients.Office.Excel.Functions.SPG($A43, "IQ_DILUT_EPS_AFTER_EXTRA", W$3)</f>
        <v>0.80600000000000005</v>
      </c>
      <c r="X43" s="9" cm="1">
        <f t="array" ref="X43">_xll.SNL.Clients.Office.Excel.Functions.SPG($A43, "IQ_DILUT_EPS_AFTER_EXTRA", X$3)</f>
        <v>0.85699999999999998</v>
      </c>
      <c r="Y43" s="9" cm="1">
        <f t="array" ref="Y43">_xll.SNL.Clients.Office.Excel.Functions.SPG($A43, "IQ_DILUT_EPS_AFTER_EXTRA", Y$3)</f>
        <v>0.85899999999999999</v>
      </c>
    </row>
    <row r="44" spans="1:25" x14ac:dyDescent="0.3">
      <c r="A44" t="s">
        <v>1070</v>
      </c>
      <c r="B44" s="9" t="str" cm="1">
        <f t="array" ref="B44">_xll.SNL.Clients.Office.Excel.Functions.SPG($A44, "IQ_DILUT_EPS_AFTER_EXTRA", B$3)</f>
        <v>NA</v>
      </c>
      <c r="C44" s="9" cm="1">
        <f t="array" ref="C44">_xll.SNL.Clients.Office.Excel.Functions.SPG($A44, "IQ_DILUT_EPS_AFTER_EXTRA", C$3)</f>
        <v>1.3</v>
      </c>
      <c r="D44" s="9" cm="1">
        <f t="array" ref="D44">_xll.SNL.Clients.Office.Excel.Functions.SPG($A44, "IQ_DILUT_EPS_AFTER_EXTRA", D$3)</f>
        <v>1.19</v>
      </c>
      <c r="E44" s="9" cm="1">
        <f t="array" ref="E44">_xll.SNL.Clients.Office.Excel.Functions.SPG($A44, "IQ_DILUT_EPS_AFTER_EXTRA", E$3)</f>
        <v>0.9</v>
      </c>
      <c r="F44" s="9" cm="1">
        <f t="array" ref="F44">_xll.SNL.Clients.Office.Excel.Functions.SPG($A44, "IQ_DILUT_EPS_AFTER_EXTRA", F$3)</f>
        <v>0.90700000000000003</v>
      </c>
      <c r="G44" s="9" cm="1">
        <f t="array" ref="G44">_xll.SNL.Clients.Office.Excel.Functions.SPG($A44, "IQ_DILUT_EPS_AFTER_EXTRA", G$3)</f>
        <v>1.7</v>
      </c>
      <c r="H44" s="9" cm="1">
        <f t="array" ref="H44">_xll.SNL.Clients.Office.Excel.Functions.SPG($A44, "IQ_DILUT_EPS_AFTER_EXTRA", H$3)</f>
        <v>1.6</v>
      </c>
      <c r="I44" s="9" cm="1">
        <f t="array" ref="I44">_xll.SNL.Clients.Office.Excel.Functions.SPG($A44, "IQ_DILUT_EPS_AFTER_EXTRA", I$3)</f>
        <v>1.45</v>
      </c>
      <c r="J44" s="9" cm="1">
        <f t="array" ref="J44">_xll.SNL.Clients.Office.Excel.Functions.SPG($A44, "IQ_DILUT_EPS_AFTER_EXTRA", J$3)</f>
        <v>1.4239999999999999</v>
      </c>
      <c r="K44" s="9" cm="1">
        <f t="array" ref="K44">_xll.SNL.Clients.Office.Excel.Functions.SPG($A44, "IQ_DILUT_EPS_AFTER_EXTRA", K$3)</f>
        <v>2.2280000000000002</v>
      </c>
      <c r="L44" s="9" cm="1">
        <f t="array" ref="L44">_xll.SNL.Clients.Office.Excel.Functions.SPG($A44, "IQ_DILUT_EPS_AFTER_EXTRA", L$3)</f>
        <v>1.31</v>
      </c>
      <c r="M44" s="9" cm="1">
        <f t="array" ref="M44">_xll.SNL.Clients.Office.Excel.Functions.SPG($A44, "IQ_DILUT_EPS_AFTER_EXTRA", M$3)</f>
        <v>0.78900000000000003</v>
      </c>
      <c r="N44" s="9" cm="1">
        <f t="array" ref="N44">_xll.SNL.Clients.Office.Excel.Functions.SPG($A44, "IQ_DILUT_EPS_AFTER_EXTRA", N$3)</f>
        <v>-1.1140000000000001</v>
      </c>
      <c r="O44" s="9" cm="1">
        <f t="array" ref="O44">_xll.SNL.Clients.Office.Excel.Functions.SPG($A44, "IQ_DILUT_EPS_AFTER_EXTRA", O$3)</f>
        <v>0.91200000000000003</v>
      </c>
      <c r="P44" s="9" cm="1">
        <f t="array" ref="P44">_xll.SNL.Clients.Office.Excel.Functions.SPG($A44, "IQ_DILUT_EPS_AFTER_EXTRA", P$3)</f>
        <v>0.97</v>
      </c>
      <c r="Q44" s="9" cm="1">
        <f t="array" ref="Q44">_xll.SNL.Clients.Office.Excel.Functions.SPG($A44, "IQ_DILUT_EPS_AFTER_EXTRA", Q$3)</f>
        <v>0.63300000000000001</v>
      </c>
      <c r="R44" s="9" cm="1">
        <f t="array" ref="R44">_xll.SNL.Clients.Office.Excel.Functions.SPG($A44, "IQ_DILUT_EPS_AFTER_EXTRA", R$3)</f>
        <v>0.154</v>
      </c>
      <c r="S44" s="9" cm="1">
        <f t="array" ref="S44">_xll.SNL.Clients.Office.Excel.Functions.SPG($A44, "IQ_DILUT_EPS_AFTER_EXTRA", S$3)</f>
        <v>0.38100000000000001</v>
      </c>
      <c r="T44" s="9" cm="1">
        <f t="array" ref="T44">_xll.SNL.Clients.Office.Excel.Functions.SPG($A44, "IQ_DILUT_EPS_AFTER_EXTRA", T$3)</f>
        <v>-1.5209999999999999</v>
      </c>
      <c r="U44" s="9" cm="1">
        <f t="array" ref="U44">_xll.SNL.Clients.Office.Excel.Functions.SPG($A44, "IQ_DILUT_EPS_AFTER_EXTRA", U$3)</f>
        <v>-0.247</v>
      </c>
      <c r="V44" s="9" cm="1">
        <f t="array" ref="V44">_xll.SNL.Clients.Office.Excel.Functions.SPG($A44, "IQ_DILUT_EPS_AFTER_EXTRA", V$3)</f>
        <v>-3.2429999999999999</v>
      </c>
      <c r="W44" s="9" cm="1">
        <f t="array" ref="W44">_xll.SNL.Clients.Office.Excel.Functions.SPG($A44, "IQ_DILUT_EPS_AFTER_EXTRA", W$3)</f>
        <v>-6.681</v>
      </c>
      <c r="X44" s="9" cm="1">
        <f t="array" ref="X44">_xll.SNL.Clients.Office.Excel.Functions.SPG($A44, "IQ_DILUT_EPS_AFTER_EXTRA", X$3)</f>
        <v>0.84299999999999997</v>
      </c>
      <c r="Y44" s="9" cm="1">
        <f t="array" ref="Y44">_xll.SNL.Clients.Office.Excel.Functions.SPG($A44, "IQ_DILUT_EPS_AFTER_EXTRA", Y$3)</f>
        <v>0.41</v>
      </c>
    </row>
    <row r="45" spans="1:25" x14ac:dyDescent="0.3">
      <c r="A45" t="s">
        <v>1071</v>
      </c>
      <c r="B45" s="9" t="str" cm="1">
        <f t="array" ref="B45">_xll.SNL.Clients.Office.Excel.Functions.SPG($A45, "IQ_DILUT_EPS_AFTER_EXTRA", B$3)</f>
        <v>NA</v>
      </c>
      <c r="C45" s="9" cm="1">
        <f t="array" ref="C45">_xll.SNL.Clients.Office.Excel.Functions.SPG($A45, "IQ_DILUT_EPS_AFTER_EXTRA", C$3)</f>
        <v>0.54100000000000004</v>
      </c>
      <c r="D45" s="9" cm="1">
        <f t="array" ref="D45">_xll.SNL.Clients.Office.Excel.Functions.SPG($A45, "IQ_DILUT_EPS_AFTER_EXTRA", D$3)</f>
        <v>0.56000000000000005</v>
      </c>
      <c r="E45" s="9" cm="1">
        <f t="array" ref="E45">_xll.SNL.Clients.Office.Excel.Functions.SPG($A45, "IQ_DILUT_EPS_AFTER_EXTRA", E$3)</f>
        <v>0.43</v>
      </c>
      <c r="F45" s="9" cm="1">
        <f t="array" ref="F45">_xll.SNL.Clients.Office.Excel.Functions.SPG($A45, "IQ_DILUT_EPS_AFTER_EXTRA", F$3)</f>
        <v>0.33</v>
      </c>
      <c r="G45" s="9" cm="1">
        <f t="array" ref="G45">_xll.SNL.Clients.Office.Excel.Functions.SPG($A45, "IQ_DILUT_EPS_AFTER_EXTRA", G$3)</f>
        <v>0.34</v>
      </c>
      <c r="H45" s="9" cm="1">
        <f t="array" ref="H45">_xll.SNL.Clients.Office.Excel.Functions.SPG($A45, "IQ_DILUT_EPS_AFTER_EXTRA", H$3)</f>
        <v>0.33</v>
      </c>
      <c r="I45" s="9" cm="1">
        <f t="array" ref="I45">_xll.SNL.Clients.Office.Excel.Functions.SPG($A45, "IQ_DILUT_EPS_AFTER_EXTRA", I$3)</f>
        <v>0.23</v>
      </c>
      <c r="J45" s="9" cm="1">
        <f t="array" ref="J45">_xll.SNL.Clients.Office.Excel.Functions.SPG($A45, "IQ_DILUT_EPS_AFTER_EXTRA", J$3)</f>
        <v>0.32800000000000001</v>
      </c>
      <c r="K45" s="9" cm="1">
        <f t="array" ref="K45">_xll.SNL.Clients.Office.Excel.Functions.SPG($A45, "IQ_DILUT_EPS_AFTER_EXTRA", K$3)</f>
        <v>0.248</v>
      </c>
      <c r="L45" s="9" cm="1">
        <f t="array" ref="L45">_xll.SNL.Clients.Office.Excel.Functions.SPG($A45, "IQ_DILUT_EPS_AFTER_EXTRA", L$3)</f>
        <v>0.28699999999999998</v>
      </c>
      <c r="M45" s="9" cm="1">
        <f t="array" ref="M45">_xll.SNL.Clients.Office.Excel.Functions.SPG($A45, "IQ_DILUT_EPS_AFTER_EXTRA", M$3)</f>
        <v>0.02</v>
      </c>
      <c r="N45" s="9" cm="1">
        <f t="array" ref="N45">_xll.SNL.Clients.Office.Excel.Functions.SPG($A45, "IQ_DILUT_EPS_AFTER_EXTRA", N$3)</f>
        <v>0.20799999999999999</v>
      </c>
      <c r="O45" s="9" cm="1">
        <f t="array" ref="O45">_xll.SNL.Clients.Office.Excel.Functions.SPG($A45, "IQ_DILUT_EPS_AFTER_EXTRA", O$3)</f>
        <v>0.246</v>
      </c>
      <c r="P45" s="9" cm="1">
        <f t="array" ref="P45">_xll.SNL.Clients.Office.Excel.Functions.SPG($A45, "IQ_DILUT_EPS_AFTER_EXTRA", P$3)</f>
        <v>0.24099999999999999</v>
      </c>
      <c r="Q45" s="9" cm="1">
        <f t="array" ref="Q45">_xll.SNL.Clients.Office.Excel.Functions.SPG($A45, "IQ_DILUT_EPS_AFTER_EXTRA", Q$3)</f>
        <v>1.4999999999999999E-2</v>
      </c>
      <c r="R45" s="9" cm="1">
        <f t="array" ref="R45">_xll.SNL.Clients.Office.Excel.Functions.SPG($A45, "IQ_DILUT_EPS_AFTER_EXTRA", R$3)</f>
        <v>0.19700000000000001</v>
      </c>
      <c r="S45" s="9" cm="1">
        <f t="array" ref="S45">_xll.SNL.Clients.Office.Excel.Functions.SPG($A45, "IQ_DILUT_EPS_AFTER_EXTRA", S$3)</f>
        <v>0.254</v>
      </c>
      <c r="T45" s="9" cm="1">
        <f t="array" ref="T45">_xll.SNL.Clients.Office.Excel.Functions.SPG($A45, "IQ_DILUT_EPS_AFTER_EXTRA", T$3)</f>
        <v>0.08</v>
      </c>
      <c r="U45" s="9" cm="1">
        <f t="array" ref="U45">_xll.SNL.Clients.Office.Excel.Functions.SPG($A45, "IQ_DILUT_EPS_AFTER_EXTRA", U$3)</f>
        <v>0.107</v>
      </c>
      <c r="V45" s="9" cm="1">
        <f t="array" ref="V45">_xll.SNL.Clients.Office.Excel.Functions.SPG($A45, "IQ_DILUT_EPS_AFTER_EXTRA", V$3)</f>
        <v>0.15</v>
      </c>
      <c r="W45" s="9" t="str" cm="1">
        <f t="array" ref="W45">_xll.SNL.Clients.Office.Excel.Functions.SPG($A45, "IQ_DILUT_EPS_AFTER_EXTRA", W$3)</f>
        <v>NA</v>
      </c>
      <c r="X45" s="9" t="str" cm="1">
        <f t="array" ref="X45">_xll.SNL.Clients.Office.Excel.Functions.SPG($A45, "IQ_DILUT_EPS_AFTER_EXTRA", X$3)</f>
        <v>NA</v>
      </c>
      <c r="Y45" s="9" t="str" cm="1">
        <f t="array" ref="Y45">_xll.SNL.Clients.Office.Excel.Functions.SPG($A45, "IQ_DILUT_EPS_AFTER_EXTRA", Y$3)</f>
        <v>NA</v>
      </c>
    </row>
    <row r="46" spans="1:25" x14ac:dyDescent="0.3">
      <c r="A46" t="s">
        <v>1072</v>
      </c>
      <c r="B46" s="9" t="str" cm="1">
        <f t="array" ref="B46">_xll.SNL.Clients.Office.Excel.Functions.SPG($A46, "IQ_DILUT_EPS_AFTER_EXTRA", B$3)</f>
        <v>NA</v>
      </c>
      <c r="C46" s="9" cm="1">
        <f t="array" ref="C46">_xll.SNL.Clients.Office.Excel.Functions.SPG($A46, "IQ_DILUT_EPS_AFTER_EXTRA", C$3)</f>
        <v>1.26</v>
      </c>
      <c r="D46" s="9" cm="1">
        <f t="array" ref="D46">_xll.SNL.Clients.Office.Excel.Functions.SPG($A46, "IQ_DILUT_EPS_AFTER_EXTRA", D$3)</f>
        <v>1.65</v>
      </c>
      <c r="E46" s="9" cm="1">
        <f t="array" ref="E46">_xll.SNL.Clients.Office.Excel.Functions.SPG($A46, "IQ_DILUT_EPS_AFTER_EXTRA", E$3)</f>
        <v>0.98</v>
      </c>
      <c r="F46" s="9" cm="1">
        <f t="array" ref="F46">_xll.SNL.Clients.Office.Excel.Functions.SPG($A46, "IQ_DILUT_EPS_AFTER_EXTRA", F$3)</f>
        <v>0.5</v>
      </c>
      <c r="G46" s="9" cm="1">
        <f t="array" ref="G46">_xll.SNL.Clients.Office.Excel.Functions.SPG($A46, "IQ_DILUT_EPS_AFTER_EXTRA", G$3)</f>
        <v>1.546</v>
      </c>
      <c r="H46" s="9" cm="1">
        <f t="array" ref="H46">_xll.SNL.Clients.Office.Excel.Functions.SPG($A46, "IQ_DILUT_EPS_AFTER_EXTRA", H$3)</f>
        <v>1.18</v>
      </c>
      <c r="I46" s="9" cm="1">
        <f t="array" ref="I46">_xll.SNL.Clients.Office.Excel.Functions.SPG($A46, "IQ_DILUT_EPS_AFTER_EXTRA", I$3)</f>
        <v>1.42</v>
      </c>
      <c r="J46" s="9" cm="1">
        <f t="array" ref="J46">_xll.SNL.Clients.Office.Excel.Functions.SPG($A46, "IQ_DILUT_EPS_AFTER_EXTRA", J$3)</f>
        <v>0.85</v>
      </c>
      <c r="K46" s="9" cm="1">
        <f t="array" ref="K46">_xll.SNL.Clients.Office.Excel.Functions.SPG($A46, "IQ_DILUT_EPS_AFTER_EXTRA", K$3)</f>
        <v>1.8520000000000001</v>
      </c>
      <c r="L46" s="9" cm="1">
        <f t="array" ref="L46">_xll.SNL.Clients.Office.Excel.Functions.SPG($A46, "IQ_DILUT_EPS_AFTER_EXTRA", L$3)</f>
        <v>1.58</v>
      </c>
      <c r="M46" s="9" cm="1">
        <f t="array" ref="M46">_xll.SNL.Clients.Office.Excel.Functions.SPG($A46, "IQ_DILUT_EPS_AFTER_EXTRA", M$3)</f>
        <v>1.5</v>
      </c>
      <c r="N46" s="9" cm="1">
        <f t="array" ref="N46">_xll.SNL.Clients.Office.Excel.Functions.SPG($A46, "IQ_DILUT_EPS_AFTER_EXTRA", N$3)</f>
        <v>0.87</v>
      </c>
      <c r="O46" s="9" cm="1">
        <f t="array" ref="O46">_xll.SNL.Clients.Office.Excel.Functions.SPG($A46, "IQ_DILUT_EPS_AFTER_EXTRA", O$3)</f>
        <v>1.641</v>
      </c>
      <c r="P46" s="9" cm="1">
        <f t="array" ref="P46">_xll.SNL.Clients.Office.Excel.Functions.SPG($A46, "IQ_DILUT_EPS_AFTER_EXTRA", P$3)</f>
        <v>1.4</v>
      </c>
      <c r="Q46" s="9" cm="1">
        <f t="array" ref="Q46">_xll.SNL.Clients.Office.Excel.Functions.SPG($A46, "IQ_DILUT_EPS_AFTER_EXTRA", Q$3)</f>
        <v>1.32</v>
      </c>
      <c r="R46" s="9" cm="1">
        <f t="array" ref="R46">_xll.SNL.Clients.Office.Excel.Functions.SPG($A46, "IQ_DILUT_EPS_AFTER_EXTRA", R$3)</f>
        <v>0.96</v>
      </c>
      <c r="S46" s="9" cm="1">
        <f t="array" ref="S46">_xll.SNL.Clients.Office.Excel.Functions.SPG($A46, "IQ_DILUT_EPS_AFTER_EXTRA", S$3)</f>
        <v>1.4430000000000001</v>
      </c>
      <c r="T46" s="9" cm="1">
        <f t="array" ref="T46">_xll.SNL.Clients.Office.Excel.Functions.SPG($A46, "IQ_DILUT_EPS_AFTER_EXTRA", T$3)</f>
        <v>1.42</v>
      </c>
      <c r="U46" s="9" cm="1">
        <f t="array" ref="U46">_xll.SNL.Clients.Office.Excel.Functions.SPG($A46, "IQ_DILUT_EPS_AFTER_EXTRA", U$3)</f>
        <v>0.94</v>
      </c>
      <c r="V46" s="9" cm="1">
        <f t="array" ref="V46">_xll.SNL.Clients.Office.Excel.Functions.SPG($A46, "IQ_DILUT_EPS_AFTER_EXTRA", V$3)</f>
        <v>0.35</v>
      </c>
      <c r="W46" s="9" cm="1">
        <f t="array" ref="W46">_xll.SNL.Clients.Office.Excel.Functions.SPG($A46, "IQ_DILUT_EPS_AFTER_EXTRA", W$3)</f>
        <v>1.698</v>
      </c>
      <c r="X46" s="9" cm="1">
        <f t="array" ref="X46">_xll.SNL.Clients.Office.Excel.Functions.SPG($A46, "IQ_DILUT_EPS_AFTER_EXTRA", X$3)</f>
        <v>9.9000000000000005E-2</v>
      </c>
      <c r="Y46" s="9" cm="1">
        <f t="array" ref="Y46">_xll.SNL.Clients.Office.Excel.Functions.SPG($A46, "IQ_DILUT_EPS_AFTER_EXTRA", Y$3)</f>
        <v>0.55000000000000004</v>
      </c>
    </row>
    <row r="47" spans="1:25" x14ac:dyDescent="0.3">
      <c r="A47" t="s">
        <v>1073</v>
      </c>
      <c r="B47" s="9" t="str" cm="1">
        <f t="array" ref="B47">_xll.SNL.Clients.Office.Excel.Functions.SPG($A47, "IQ_DILUT_EPS_AFTER_EXTRA", B$3)</f>
        <v>NA</v>
      </c>
      <c r="C47" s="9" cm="1">
        <f t="array" ref="C47">_xll.SNL.Clients.Office.Excel.Functions.SPG($A47, "IQ_DILUT_EPS_AFTER_EXTRA", C$3)</f>
        <v>0.08</v>
      </c>
      <c r="D47" s="9" cm="1">
        <f t="array" ref="D47">_xll.SNL.Clients.Office.Excel.Functions.SPG($A47, "IQ_DILUT_EPS_AFTER_EXTRA", D$3)</f>
        <v>6.7000000000000004E-2</v>
      </c>
      <c r="E47" s="9" cm="1">
        <f t="array" ref="E47">_xll.SNL.Clients.Office.Excel.Functions.SPG($A47, "IQ_DILUT_EPS_AFTER_EXTRA", E$3)</f>
        <v>2E-3</v>
      </c>
      <c r="F47" s="9" cm="1">
        <f t="array" ref="F47">_xll.SNL.Clients.Office.Excel.Functions.SPG($A47, "IQ_DILUT_EPS_AFTER_EXTRA", F$3)</f>
        <v>-0.38200000000000001</v>
      </c>
      <c r="G47" s="9" cm="1">
        <f t="array" ref="G47">_xll.SNL.Clients.Office.Excel.Functions.SPG($A47, "IQ_DILUT_EPS_AFTER_EXTRA", G$3)</f>
        <v>-0.26100000000000001</v>
      </c>
      <c r="H47" s="9" cm="1">
        <f t="array" ref="H47">_xll.SNL.Clients.Office.Excel.Functions.SPG($A47, "IQ_DILUT_EPS_AFTER_EXTRA", H$3)</f>
        <v>-0.153</v>
      </c>
      <c r="I47" s="9" cm="1">
        <f t="array" ref="I47">_xll.SNL.Clients.Office.Excel.Functions.SPG($A47, "IQ_DILUT_EPS_AFTER_EXTRA", I$3)</f>
        <v>-0.29199999999999998</v>
      </c>
      <c r="J47" s="9" cm="1">
        <f t="array" ref="J47">_xll.SNL.Clients.Office.Excel.Functions.SPG($A47, "IQ_DILUT_EPS_AFTER_EXTRA", J$3)</f>
        <v>-0.89800000000000002</v>
      </c>
      <c r="K47" s="9" cm="1">
        <f t="array" ref="K47">_xll.SNL.Clients.Office.Excel.Functions.SPG($A47, "IQ_DILUT_EPS_AFTER_EXTRA", K$3)</f>
        <v>-0.77700000000000002</v>
      </c>
      <c r="L47" s="9" cm="1">
        <f t="array" ref="L47">_xll.SNL.Clients.Office.Excel.Functions.SPG($A47, "IQ_DILUT_EPS_AFTER_EXTRA", L$3)</f>
        <v>-0.81299999999999994</v>
      </c>
      <c r="M47" s="9" cm="1">
        <f t="array" ref="M47">_xll.SNL.Clients.Office.Excel.Functions.SPG($A47, "IQ_DILUT_EPS_AFTER_EXTRA", M$3)</f>
        <v>-0.83499999999999996</v>
      </c>
      <c r="N47" s="9" cm="1">
        <f t="array" ref="N47">_xll.SNL.Clients.Office.Excel.Functions.SPG($A47, "IQ_DILUT_EPS_AFTER_EXTRA", N$3)</f>
        <v>-0.78200000000000003</v>
      </c>
      <c r="O47" s="9" cm="1">
        <f t="array" ref="O47">_xll.SNL.Clients.Office.Excel.Functions.SPG($A47, "IQ_DILUT_EPS_AFTER_EXTRA", O$3)</f>
        <v>-0.77400000000000002</v>
      </c>
      <c r="P47" s="9" cm="1">
        <f t="array" ref="P47">_xll.SNL.Clients.Office.Excel.Functions.SPG($A47, "IQ_DILUT_EPS_AFTER_EXTRA", P$3)</f>
        <v>-0.48099999999999998</v>
      </c>
      <c r="Q47" s="9" cm="1">
        <f t="array" ref="Q47">_xll.SNL.Clients.Office.Excel.Functions.SPG($A47, "IQ_DILUT_EPS_AFTER_EXTRA", Q$3)</f>
        <v>-0.32300000000000001</v>
      </c>
      <c r="R47" s="9" cm="1">
        <f t="array" ref="R47">_xll.SNL.Clients.Office.Excel.Functions.SPG($A47, "IQ_DILUT_EPS_AFTER_EXTRA", R$3)</f>
        <v>-0.21099999999999999</v>
      </c>
      <c r="S47" s="9" cm="1">
        <f t="array" ref="S47">_xll.SNL.Clients.Office.Excel.Functions.SPG($A47, "IQ_DILUT_EPS_AFTER_EXTRA", S$3)</f>
        <v>-0.161</v>
      </c>
      <c r="T47" s="9" cm="1">
        <f t="array" ref="T47">_xll.SNL.Clients.Office.Excel.Functions.SPG($A47, "IQ_DILUT_EPS_AFTER_EXTRA", T$3)</f>
        <v>-0.128</v>
      </c>
      <c r="U47" s="9" cm="1">
        <f t="array" ref="U47">_xll.SNL.Clients.Office.Excel.Functions.SPG($A47, "IQ_DILUT_EPS_AFTER_EXTRA", U$3)</f>
        <v>-0.115</v>
      </c>
      <c r="V47" s="9" cm="1">
        <f t="array" ref="V47">_xll.SNL.Clients.Office.Excel.Functions.SPG($A47, "IQ_DILUT_EPS_AFTER_EXTRA", V$3)</f>
        <v>-0.34</v>
      </c>
      <c r="W47" s="9" cm="1">
        <f t="array" ref="W47">_xll.SNL.Clients.Office.Excel.Functions.SPG($A47, "IQ_DILUT_EPS_AFTER_EXTRA", W$3)</f>
        <v>-0.69199999999999995</v>
      </c>
      <c r="X47" s="9" cm="1">
        <f t="array" ref="X47">_xll.SNL.Clients.Office.Excel.Functions.SPG($A47, "IQ_DILUT_EPS_AFTER_EXTRA", X$3)</f>
        <v>-0.55600000000000005</v>
      </c>
      <c r="Y47" s="9" cm="1">
        <f t="array" ref="Y47">_xll.SNL.Clients.Office.Excel.Functions.SPG($A47, "IQ_DILUT_EPS_AFTER_EXTRA", Y$3)</f>
        <v>-0.25600000000000001</v>
      </c>
    </row>
    <row r="48" spans="1:25" x14ac:dyDescent="0.3">
      <c r="A48" t="s">
        <v>1074</v>
      </c>
      <c r="B48" s="9" t="str" cm="1">
        <f t="array" ref="B48">_xll.SNL.Clients.Office.Excel.Functions.SPG($A48, "IQ_DILUT_EPS_AFTER_EXTRA", B$3)</f>
        <v>NA</v>
      </c>
      <c r="C48" s="9" cm="1">
        <f t="array" ref="C48">_xll.SNL.Clients.Office.Excel.Functions.SPG($A48, "IQ_DILUT_EPS_AFTER_EXTRA", C$3)</f>
        <v>23.34</v>
      </c>
      <c r="D48" s="9" cm="1">
        <f t="array" ref="D48">_xll.SNL.Clients.Office.Excel.Functions.SPG($A48, "IQ_DILUT_EPS_AFTER_EXTRA", D$3)</f>
        <v>-76.263000000000005</v>
      </c>
      <c r="E48" s="9" cm="1">
        <f t="array" ref="E48">_xll.SNL.Clients.Office.Excel.Functions.SPG($A48, "IQ_DILUT_EPS_AFTER_EXTRA", E$3)</f>
        <v>13.45</v>
      </c>
      <c r="F48" s="9" cm="1">
        <f t="array" ref="F48">_xll.SNL.Clients.Office.Excel.Functions.SPG($A48, "IQ_DILUT_EPS_AFTER_EXTRA", F$3)</f>
        <v>12.135</v>
      </c>
      <c r="G48" s="9" cm="1">
        <f t="array" ref="G48">_xll.SNL.Clients.Office.Excel.Functions.SPG($A48, "IQ_DILUT_EPS_AFTER_EXTRA", G$3)</f>
        <v>3.64</v>
      </c>
      <c r="H48" s="9" cm="1">
        <f t="array" ref="H48">_xll.SNL.Clients.Office.Excel.Functions.SPG($A48, "IQ_DILUT_EPS_AFTER_EXTRA", H$3)</f>
        <v>-39.593000000000004</v>
      </c>
      <c r="I48" s="9" cm="1">
        <f t="array" ref="I48">_xll.SNL.Clients.Office.Excel.Functions.SPG($A48, "IQ_DILUT_EPS_AFTER_EXTRA", I$3)</f>
        <v>2.3199999999999998</v>
      </c>
      <c r="J48" s="9" cm="1">
        <f t="array" ref="J48">_xll.SNL.Clients.Office.Excel.Functions.SPG($A48, "IQ_DILUT_EPS_AFTER_EXTRA", J$3)</f>
        <v>27.783999999999999</v>
      </c>
      <c r="K48" s="9" cm="1">
        <f t="array" ref="K48">_xll.SNL.Clients.Office.Excel.Functions.SPG($A48, "IQ_DILUT_EPS_AFTER_EXTRA", K$3)</f>
        <v>-5.48</v>
      </c>
      <c r="L48" s="9" cm="1">
        <f t="array" ref="L48">_xll.SNL.Clients.Office.Excel.Functions.SPG($A48, "IQ_DILUT_EPS_AFTER_EXTRA", L$3)</f>
        <v>-31.05</v>
      </c>
      <c r="M48" s="9" cm="1">
        <f t="array" ref="M48">_xll.SNL.Clients.Office.Excel.Functions.SPG($A48, "IQ_DILUT_EPS_AFTER_EXTRA", M$3)</f>
        <v>-112.5</v>
      </c>
      <c r="N48" s="9" cm="1">
        <f t="array" ref="N48">_xll.SNL.Clients.Office.Excel.Functions.SPG($A48, "IQ_DILUT_EPS_AFTER_EXTRA", N$3)</f>
        <v>-52.313000000000002</v>
      </c>
      <c r="O48" s="9" cm="1">
        <f t="array" ref="O48">_xll.SNL.Clients.Office.Excel.Functions.SPG($A48, "IQ_DILUT_EPS_AFTER_EXTRA", O$3)</f>
        <v>129.96</v>
      </c>
      <c r="P48" s="9" cm="1">
        <f t="array" ref="P48">_xll.SNL.Clients.Office.Excel.Functions.SPG($A48, "IQ_DILUT_EPS_AFTER_EXTRA", P$3)</f>
        <v>30.32</v>
      </c>
      <c r="Q48" s="9" cm="1">
        <f t="array" ref="Q48">_xll.SNL.Clients.Office.Excel.Functions.SPG($A48, "IQ_DILUT_EPS_AFTER_EXTRA", Q$3)</f>
        <v>32.380000000000003</v>
      </c>
      <c r="R48" s="9" cm="1">
        <f t="array" ref="R48">_xll.SNL.Clients.Office.Excel.Functions.SPG($A48, "IQ_DILUT_EPS_AFTER_EXTRA", R$3)</f>
        <v>27.806000000000001</v>
      </c>
      <c r="S48" s="9" cm="1">
        <f t="array" ref="S48">_xll.SNL.Clients.Office.Excel.Functions.SPG($A48, "IQ_DILUT_EPS_AFTER_EXTRA", S$3)</f>
        <v>43.64</v>
      </c>
      <c r="T48" s="9" cm="1">
        <f t="array" ref="T48">_xll.SNL.Clients.Office.Excel.Functions.SPG($A48, "IQ_DILUT_EPS_AFTER_EXTRA", T$3)</f>
        <v>32.15</v>
      </c>
      <c r="U48" s="9" cm="1">
        <f t="array" ref="U48">_xll.SNL.Clients.Office.Excel.Functions.SPG($A48, "IQ_DILUT_EPS_AFTER_EXTRA", U$3)</f>
        <v>22.72</v>
      </c>
      <c r="V48" s="9" cm="1">
        <f t="array" ref="V48">_xll.SNL.Clients.Office.Excel.Functions.SPG($A48, "IQ_DILUT_EPS_AFTER_EXTRA", V$3)</f>
        <v>18.324000000000002</v>
      </c>
      <c r="W48" s="9" cm="1">
        <f t="array" ref="W48">_xll.SNL.Clients.Office.Excel.Functions.SPG($A48, "IQ_DILUT_EPS_AFTER_EXTRA", W$3)</f>
        <v>-8.68</v>
      </c>
      <c r="X48" s="9" cm="1">
        <f t="array" ref="X48">_xll.SNL.Clients.Office.Excel.Functions.SPG($A48, "IQ_DILUT_EPS_AFTER_EXTRA", X$3)</f>
        <v>19.86</v>
      </c>
      <c r="Y48" s="9" cm="1">
        <f t="array" ref="Y48">_xll.SNL.Clients.Office.Excel.Functions.SPG($A48, "IQ_DILUT_EPS_AFTER_EXTRA", Y$3)</f>
        <v>28.74</v>
      </c>
    </row>
    <row r="49" spans="1:25" x14ac:dyDescent="0.3">
      <c r="A49" t="s">
        <v>1075</v>
      </c>
      <c r="B49" s="9" t="str" cm="1">
        <f t="array" ref="B49">_xll.SNL.Clients.Office.Excel.Functions.SPG($A49, "IQ_DILUT_EPS_AFTER_EXTRA", B$3)</f>
        <v>NA</v>
      </c>
      <c r="C49" s="9" cm="1">
        <f t="array" ref="C49">_xll.SNL.Clients.Office.Excel.Functions.SPG($A49, "IQ_DILUT_EPS_AFTER_EXTRA", C$3)</f>
        <v>0.54700000000000004</v>
      </c>
      <c r="D49" s="9" cm="1">
        <f t="array" ref="D49">_xll.SNL.Clients.Office.Excel.Functions.SPG($A49, "IQ_DILUT_EPS_AFTER_EXTRA", D$3)</f>
        <v>0.54800000000000004</v>
      </c>
      <c r="E49" s="9" cm="1">
        <f t="array" ref="E49">_xll.SNL.Clients.Office.Excel.Functions.SPG($A49, "IQ_DILUT_EPS_AFTER_EXTRA", E$3)</f>
        <v>0.45900000000000002</v>
      </c>
      <c r="F49" s="9" cm="1">
        <f t="array" ref="F49">_xll.SNL.Clients.Office.Excel.Functions.SPG($A49, "IQ_DILUT_EPS_AFTER_EXTRA", F$3)</f>
        <v>8.6999999999999994E-2</v>
      </c>
      <c r="G49" s="9" cm="1">
        <f t="array" ref="G49">_xll.SNL.Clients.Office.Excel.Functions.SPG($A49, "IQ_DILUT_EPS_AFTER_EXTRA", G$3)</f>
        <v>0.21</v>
      </c>
      <c r="H49" s="9" cm="1">
        <f t="array" ref="H49">_xll.SNL.Clients.Office.Excel.Functions.SPG($A49, "IQ_DILUT_EPS_AFTER_EXTRA", H$3)</f>
        <v>0.29199999999999998</v>
      </c>
      <c r="I49" s="9" cm="1">
        <f t="array" ref="I49">_xll.SNL.Clients.Office.Excel.Functions.SPG($A49, "IQ_DILUT_EPS_AFTER_EXTRA", I$3)</f>
        <v>0.26600000000000001</v>
      </c>
      <c r="J49" s="9" cm="1">
        <f t="array" ref="J49">_xll.SNL.Clients.Office.Excel.Functions.SPG($A49, "IQ_DILUT_EPS_AFTER_EXTRA", J$3)</f>
        <v>-1.6E-2</v>
      </c>
      <c r="K49" s="9" cm="1">
        <f t="array" ref="K49">_xll.SNL.Clients.Office.Excel.Functions.SPG($A49, "IQ_DILUT_EPS_AFTER_EXTRA", K$3)</f>
        <v>-3.5999999999999997E-2</v>
      </c>
      <c r="L49" s="9" cm="1">
        <f t="array" ref="L49">_xll.SNL.Clients.Office.Excel.Functions.SPG($A49, "IQ_DILUT_EPS_AFTER_EXTRA", L$3)</f>
        <v>0.14799999999999999</v>
      </c>
      <c r="M49" s="9" cm="1">
        <f t="array" ref="M49">_xll.SNL.Clients.Office.Excel.Functions.SPG($A49, "IQ_DILUT_EPS_AFTER_EXTRA", M$3)</f>
        <v>0.63400000000000001</v>
      </c>
      <c r="N49" s="9" cm="1">
        <f t="array" ref="N49">_xll.SNL.Clients.Office.Excel.Functions.SPG($A49, "IQ_DILUT_EPS_AFTER_EXTRA", N$3)</f>
        <v>-0.31900000000000001</v>
      </c>
      <c r="O49" s="9" cm="1">
        <f t="array" ref="O49">_xll.SNL.Clients.Office.Excel.Functions.SPG($A49, "IQ_DILUT_EPS_AFTER_EXTRA", O$3)</f>
        <v>-0.2</v>
      </c>
      <c r="P49" s="9" cm="1">
        <f t="array" ref="P49">_xll.SNL.Clients.Office.Excel.Functions.SPG($A49, "IQ_DILUT_EPS_AFTER_EXTRA", P$3)</f>
        <v>7.0000000000000007E-2</v>
      </c>
      <c r="Q49" s="9" cm="1">
        <f t="array" ref="Q49">_xll.SNL.Clients.Office.Excel.Functions.SPG($A49, "IQ_DILUT_EPS_AFTER_EXTRA", Q$3)</f>
        <v>0.09</v>
      </c>
      <c r="R49" s="9" cm="1">
        <f t="array" ref="R49">_xll.SNL.Clients.Office.Excel.Functions.SPG($A49, "IQ_DILUT_EPS_AFTER_EXTRA", R$3)</f>
        <v>6.5000000000000002E-2</v>
      </c>
      <c r="S49" s="9" cm="1">
        <f t="array" ref="S49">_xll.SNL.Clients.Office.Excel.Functions.SPG($A49, "IQ_DILUT_EPS_AFTER_EXTRA", S$3)</f>
        <v>4.0060000000000002</v>
      </c>
      <c r="T49" s="9" cm="1">
        <f t="array" ref="T49">_xll.SNL.Clients.Office.Excel.Functions.SPG($A49, "IQ_DILUT_EPS_AFTER_EXTRA", T$3)</f>
        <v>-0.161</v>
      </c>
      <c r="U49" s="9" cm="1">
        <f t="array" ref="U49">_xll.SNL.Clients.Office.Excel.Functions.SPG($A49, "IQ_DILUT_EPS_AFTER_EXTRA", U$3)</f>
        <v>0.44</v>
      </c>
      <c r="V49" s="9" cm="1">
        <f t="array" ref="V49">_xll.SNL.Clients.Office.Excel.Functions.SPG($A49, "IQ_DILUT_EPS_AFTER_EXTRA", V$3)</f>
        <v>8.4000000000000005E-2</v>
      </c>
      <c r="W49" s="9" cm="1">
        <f t="array" ref="W49">_xll.SNL.Clients.Office.Excel.Functions.SPG($A49, "IQ_DILUT_EPS_AFTER_EXTRA", W$3)</f>
        <v>0.30099999999999999</v>
      </c>
      <c r="X49" s="9" cm="1">
        <f t="array" ref="X49">_xll.SNL.Clients.Office.Excel.Functions.SPG($A49, "IQ_DILUT_EPS_AFTER_EXTRA", X$3)</f>
        <v>-0.21</v>
      </c>
      <c r="Y49" s="9" cm="1">
        <f t="array" ref="Y49">_xll.SNL.Clients.Office.Excel.Functions.SPG($A49, "IQ_DILUT_EPS_AFTER_EXTRA", Y$3)</f>
        <v>-0.32</v>
      </c>
    </row>
    <row r="50" spans="1:25" x14ac:dyDescent="0.3">
      <c r="A50" t="s">
        <v>1076</v>
      </c>
      <c r="B50" s="9" t="str" cm="1">
        <f t="array" ref="B50">_xll.SNL.Clients.Office.Excel.Functions.SPG($A50, "IQ_DILUT_EPS_AFTER_EXTRA", B$3)</f>
        <v>NA</v>
      </c>
      <c r="C50" s="9" cm="1">
        <f t="array" ref="C50">_xll.SNL.Clients.Office.Excel.Functions.SPG($A50, "IQ_DILUT_EPS_AFTER_EXTRA", C$3)</f>
        <v>1.17</v>
      </c>
      <c r="D50" s="9" cm="1">
        <f t="array" ref="D50">_xll.SNL.Clients.Office.Excel.Functions.SPG($A50, "IQ_DILUT_EPS_AFTER_EXTRA", D$3)</f>
        <v>1.08</v>
      </c>
      <c r="E50" s="9" cm="1">
        <f t="array" ref="E50">_xll.SNL.Clients.Office.Excel.Functions.SPG($A50, "IQ_DILUT_EPS_AFTER_EXTRA", E$3)</f>
        <v>0.83</v>
      </c>
      <c r="F50" s="9" cm="1">
        <f t="array" ref="F50">_xll.SNL.Clients.Office.Excel.Functions.SPG($A50, "IQ_DILUT_EPS_AFTER_EXTRA", F$3)</f>
        <v>1.0900000000000001</v>
      </c>
      <c r="G50" s="9" cm="1">
        <f t="array" ref="G50">_xll.SNL.Clients.Office.Excel.Functions.SPG($A50, "IQ_DILUT_EPS_AFTER_EXTRA", G$3)</f>
        <v>0.97</v>
      </c>
      <c r="H50" s="9" cm="1">
        <f t="array" ref="H50">_xll.SNL.Clients.Office.Excel.Functions.SPG($A50, "IQ_DILUT_EPS_AFTER_EXTRA", H$3)</f>
        <v>0.97</v>
      </c>
      <c r="I50" s="9" cm="1">
        <f t="array" ref="I50">_xll.SNL.Clients.Office.Excel.Functions.SPG($A50, "IQ_DILUT_EPS_AFTER_EXTRA", I$3)</f>
        <v>0.85099999999999998</v>
      </c>
      <c r="J50" s="9" cm="1">
        <f t="array" ref="J50">_xll.SNL.Clients.Office.Excel.Functions.SPG($A50, "IQ_DILUT_EPS_AFTER_EXTRA", J$3)</f>
        <v>0.95299999999999996</v>
      </c>
      <c r="K50" s="9" cm="1">
        <f t="array" ref="K50">_xll.SNL.Clients.Office.Excel.Functions.SPG($A50, "IQ_DILUT_EPS_AFTER_EXTRA", K$3)</f>
        <v>0.94899999999999995</v>
      </c>
      <c r="L50" s="9" cm="1">
        <f t="array" ref="L50">_xll.SNL.Clients.Office.Excel.Functions.SPG($A50, "IQ_DILUT_EPS_AFTER_EXTRA", L$3)</f>
        <v>1.03</v>
      </c>
      <c r="M50" s="9" cm="1">
        <f t="array" ref="M50">_xll.SNL.Clients.Office.Excel.Functions.SPG($A50, "IQ_DILUT_EPS_AFTER_EXTRA", M$3)</f>
        <v>0.82</v>
      </c>
      <c r="N50" s="9" cm="1">
        <f t="array" ref="N50">_xll.SNL.Clients.Office.Excel.Functions.SPG($A50, "IQ_DILUT_EPS_AFTER_EXTRA", N$3)</f>
        <v>0.78</v>
      </c>
      <c r="O50" s="9" cm="1">
        <f t="array" ref="O50">_xll.SNL.Clients.Office.Excel.Functions.SPG($A50, "IQ_DILUT_EPS_AFTER_EXTRA", O$3)</f>
        <v>0.91900000000000004</v>
      </c>
      <c r="P50" s="9" cm="1">
        <f t="array" ref="P50">_xll.SNL.Clients.Office.Excel.Functions.SPG($A50, "IQ_DILUT_EPS_AFTER_EXTRA", P$3)</f>
        <v>0.8</v>
      </c>
      <c r="Q50" s="9" cm="1">
        <f t="array" ref="Q50">_xll.SNL.Clients.Office.Excel.Functions.SPG($A50, "IQ_DILUT_EPS_AFTER_EXTRA", Q$3)</f>
        <v>0.59</v>
      </c>
      <c r="R50" s="9" cm="1">
        <f t="array" ref="R50">_xll.SNL.Clients.Office.Excel.Functions.SPG($A50, "IQ_DILUT_EPS_AFTER_EXTRA", R$3)</f>
        <v>0.69</v>
      </c>
      <c r="S50" s="9" cm="1">
        <f t="array" ref="S50">_xll.SNL.Clients.Office.Excel.Functions.SPG($A50, "IQ_DILUT_EPS_AFTER_EXTRA", S$3)</f>
        <v>0.879</v>
      </c>
      <c r="T50" s="9" cm="1">
        <f t="array" ref="T50">_xll.SNL.Clients.Office.Excel.Functions.SPG($A50, "IQ_DILUT_EPS_AFTER_EXTRA", T$3)</f>
        <v>0.76</v>
      </c>
      <c r="U50" s="9" cm="1">
        <f t="array" ref="U50">_xll.SNL.Clients.Office.Excel.Functions.SPG($A50, "IQ_DILUT_EPS_AFTER_EXTRA", U$3)</f>
        <v>0.69</v>
      </c>
      <c r="V50" s="9" cm="1">
        <f t="array" ref="V50">_xll.SNL.Clients.Office.Excel.Functions.SPG($A50, "IQ_DILUT_EPS_AFTER_EXTRA", V$3)</f>
        <v>0.307</v>
      </c>
      <c r="W50" s="9" cm="1">
        <f t="array" ref="W50">_xll.SNL.Clients.Office.Excel.Functions.SPG($A50, "IQ_DILUT_EPS_AFTER_EXTRA", W$3)</f>
        <v>0.39900000000000002</v>
      </c>
      <c r="X50" s="9" cm="1">
        <f t="array" ref="X50">_xll.SNL.Clients.Office.Excel.Functions.SPG($A50, "IQ_DILUT_EPS_AFTER_EXTRA", X$3)</f>
        <v>0.39200000000000002</v>
      </c>
      <c r="Y50" s="9" cm="1">
        <f t="array" ref="Y50">_xll.SNL.Clients.Office.Excel.Functions.SPG($A50, "IQ_DILUT_EPS_AFTER_EXTRA", Y$3)</f>
        <v>0.25800000000000001</v>
      </c>
    </row>
    <row r="51" spans="1:25" x14ac:dyDescent="0.3">
      <c r="A51" t="s">
        <v>1077</v>
      </c>
      <c r="B51" s="9" t="str" cm="1">
        <f t="array" ref="B51">_xll.SNL.Clients.Office.Excel.Functions.SPG($A51, "IQ_DILUT_EPS_AFTER_EXTRA", B$3)</f>
        <v>NA</v>
      </c>
      <c r="C51" s="9" cm="1">
        <f t="array" ref="C51">_xll.SNL.Clients.Office.Excel.Functions.SPG($A51, "IQ_DILUT_EPS_AFTER_EXTRA", C$3)</f>
        <v>0.34599999999999997</v>
      </c>
      <c r="D51" s="9" cm="1">
        <f t="array" ref="D51">_xll.SNL.Clients.Office.Excel.Functions.SPG($A51, "IQ_DILUT_EPS_AFTER_EXTRA", D$3)</f>
        <v>0.33</v>
      </c>
      <c r="E51" s="9" cm="1">
        <f t="array" ref="E51">_xll.SNL.Clients.Office.Excel.Functions.SPG($A51, "IQ_DILUT_EPS_AFTER_EXTRA", E$3)</f>
        <v>1.87</v>
      </c>
      <c r="F51" s="9" cm="1">
        <f t="array" ref="F51">_xll.SNL.Clients.Office.Excel.Functions.SPG($A51, "IQ_DILUT_EPS_AFTER_EXTRA", F$3)</f>
        <v>1.17</v>
      </c>
      <c r="G51" s="9" cm="1">
        <f t="array" ref="G51">_xll.SNL.Clients.Office.Excel.Functions.SPG($A51, "IQ_DILUT_EPS_AFTER_EXTRA", G$3)</f>
        <v>0.67</v>
      </c>
      <c r="H51" s="9" cm="1">
        <f t="array" ref="H51">_xll.SNL.Clients.Office.Excel.Functions.SPG($A51, "IQ_DILUT_EPS_AFTER_EXTRA", H$3)</f>
        <v>0.34699999999999998</v>
      </c>
      <c r="I51" s="9" cm="1">
        <f t="array" ref="I51">_xll.SNL.Clients.Office.Excel.Functions.SPG($A51, "IQ_DILUT_EPS_AFTER_EXTRA", I$3)</f>
        <v>1.7290000000000001</v>
      </c>
      <c r="J51" s="9" cm="1">
        <f t="array" ref="J51">_xll.SNL.Clients.Office.Excel.Functions.SPG($A51, "IQ_DILUT_EPS_AFTER_EXTRA", J$3)</f>
        <v>1.107</v>
      </c>
      <c r="K51" s="9" cm="1">
        <f t="array" ref="K51">_xll.SNL.Clients.Office.Excel.Functions.SPG($A51, "IQ_DILUT_EPS_AFTER_EXTRA", K$3)</f>
        <v>0.53900000000000003</v>
      </c>
      <c r="L51" s="9" cm="1">
        <f t="array" ref="L51">_xll.SNL.Clients.Office.Excel.Functions.SPG($A51, "IQ_DILUT_EPS_AFTER_EXTRA", L$3)</f>
        <v>0.51600000000000001</v>
      </c>
      <c r="M51" s="9" cm="1">
        <f t="array" ref="M51">_xll.SNL.Clients.Office.Excel.Functions.SPG($A51, "IQ_DILUT_EPS_AFTER_EXTRA", M$3)</f>
        <v>1.82</v>
      </c>
      <c r="N51" s="9" cm="1">
        <f t="array" ref="N51">_xll.SNL.Clients.Office.Excel.Functions.SPG($A51, "IQ_DILUT_EPS_AFTER_EXTRA", N$3)</f>
        <v>1.1080000000000001</v>
      </c>
      <c r="O51" s="9" cm="1">
        <f t="array" ref="O51">_xll.SNL.Clients.Office.Excel.Functions.SPG($A51, "IQ_DILUT_EPS_AFTER_EXTRA", O$3)</f>
        <v>0.69599999999999995</v>
      </c>
      <c r="P51" s="9" cm="1">
        <f t="array" ref="P51">_xll.SNL.Clients.Office.Excel.Functions.SPG($A51, "IQ_DILUT_EPS_AFTER_EXTRA", P$3)</f>
        <v>0.4</v>
      </c>
      <c r="Q51" s="9" cm="1">
        <f t="array" ref="Q51">_xll.SNL.Clients.Office.Excel.Functions.SPG($A51, "IQ_DILUT_EPS_AFTER_EXTRA", Q$3)</f>
        <v>1.538</v>
      </c>
      <c r="R51" s="9" cm="1">
        <f t="array" ref="R51">_xll.SNL.Clients.Office.Excel.Functions.SPG($A51, "IQ_DILUT_EPS_AFTER_EXTRA", R$3)</f>
        <v>1.2330000000000001</v>
      </c>
      <c r="S51" s="9" cm="1">
        <f t="array" ref="S51">_xll.SNL.Clients.Office.Excel.Functions.SPG($A51, "IQ_DILUT_EPS_AFTER_EXTRA", S$3)</f>
        <v>0.57999999999999996</v>
      </c>
      <c r="T51" s="9" cm="1">
        <f t="array" ref="T51">_xll.SNL.Clients.Office.Excel.Functions.SPG($A51, "IQ_DILUT_EPS_AFTER_EXTRA", T$3)</f>
        <v>0.33</v>
      </c>
      <c r="U51" s="9" cm="1">
        <f t="array" ref="U51">_xll.SNL.Clients.Office.Excel.Functions.SPG($A51, "IQ_DILUT_EPS_AFTER_EXTRA", U$3)</f>
        <v>1.508</v>
      </c>
      <c r="V51" s="9" cm="1">
        <f t="array" ref="V51">_xll.SNL.Clients.Office.Excel.Functions.SPG($A51, "IQ_DILUT_EPS_AFTER_EXTRA", V$3)</f>
        <v>1.1259999999999999</v>
      </c>
      <c r="W51" s="9" cm="1">
        <f t="array" ref="W51">_xll.SNL.Clients.Office.Excel.Functions.SPG($A51, "IQ_DILUT_EPS_AFTER_EXTRA", W$3)</f>
        <v>0.19</v>
      </c>
      <c r="X51" s="9" cm="1">
        <f t="array" ref="X51">_xll.SNL.Clients.Office.Excel.Functions.SPG($A51, "IQ_DILUT_EPS_AFTER_EXTRA", X$3)</f>
        <v>0.24</v>
      </c>
      <c r="Y51" s="9" cm="1">
        <f t="array" ref="Y51">_xll.SNL.Clients.Office.Excel.Functions.SPG($A51, "IQ_DILUT_EPS_AFTER_EXTRA", Y$3)</f>
        <v>1.73</v>
      </c>
    </row>
    <row r="52" spans="1:25" x14ac:dyDescent="0.3">
      <c r="A52" t="s">
        <v>1078</v>
      </c>
      <c r="B52" s="9" t="str" cm="1">
        <f t="array" ref="B52">_xll.SNL.Clients.Office.Excel.Functions.SPG($A52, "IQ_DILUT_EPS_AFTER_EXTRA", B$3)</f>
        <v>NA</v>
      </c>
      <c r="C52" s="9" cm="1">
        <f t="array" ref="C52">_xll.SNL.Clients.Office.Excel.Functions.SPG($A52, "IQ_DILUT_EPS_AFTER_EXTRA", C$3)</f>
        <v>0.4</v>
      </c>
      <c r="D52" s="9" cm="1">
        <f t="array" ref="D52">_xll.SNL.Clients.Office.Excel.Functions.SPG($A52, "IQ_DILUT_EPS_AFTER_EXTRA", D$3)</f>
        <v>0.42</v>
      </c>
      <c r="E52" s="9" cm="1">
        <f t="array" ref="E52">_xll.SNL.Clients.Office.Excel.Functions.SPG($A52, "IQ_DILUT_EPS_AFTER_EXTRA", E$3)</f>
        <v>0.1</v>
      </c>
      <c r="F52" s="9" cm="1">
        <f t="array" ref="F52">_xll.SNL.Clients.Office.Excel.Functions.SPG($A52, "IQ_DILUT_EPS_AFTER_EXTRA", F$3)</f>
        <v>9.7000000000000003E-2</v>
      </c>
      <c r="G52" s="9" cm="1">
        <f t="array" ref="G52">_xll.SNL.Clients.Office.Excel.Functions.SPG($A52, "IQ_DILUT_EPS_AFTER_EXTRA", G$3)</f>
        <v>0.17</v>
      </c>
      <c r="H52" s="9" cm="1">
        <f t="array" ref="H52">_xll.SNL.Clients.Office.Excel.Functions.SPG($A52, "IQ_DILUT_EPS_AFTER_EXTRA", H$3)</f>
        <v>0.04</v>
      </c>
      <c r="I52" s="9" cm="1">
        <f t="array" ref="I52">_xll.SNL.Clients.Office.Excel.Functions.SPG($A52, "IQ_DILUT_EPS_AFTER_EXTRA", I$3)</f>
        <v>-0.28199999999999997</v>
      </c>
      <c r="J52" s="9" cm="1">
        <f t="array" ref="J52">_xll.SNL.Clients.Office.Excel.Functions.SPG($A52, "IQ_DILUT_EPS_AFTER_EXTRA", J$3)</f>
        <v>-0.41099999999999998</v>
      </c>
      <c r="K52" s="9" cm="1">
        <f t="array" ref="K52">_xll.SNL.Clients.Office.Excel.Functions.SPG($A52, "IQ_DILUT_EPS_AFTER_EXTRA", K$3)</f>
        <v>-0.2</v>
      </c>
      <c r="L52" s="9" cm="1">
        <f t="array" ref="L52">_xll.SNL.Clients.Office.Excel.Functions.SPG($A52, "IQ_DILUT_EPS_AFTER_EXTRA", L$3)</f>
        <v>-7.0000000000000007E-2</v>
      </c>
      <c r="M52" s="9" cm="1">
        <f t="array" ref="M52">_xll.SNL.Clients.Office.Excel.Functions.SPG($A52, "IQ_DILUT_EPS_AFTER_EXTRA", M$3)</f>
        <v>-0.20300000000000001</v>
      </c>
      <c r="N52" s="9" cm="1">
        <f t="array" ref="N52">_xll.SNL.Clients.Office.Excel.Functions.SPG($A52, "IQ_DILUT_EPS_AFTER_EXTRA", N$3)</f>
        <v>-0.15</v>
      </c>
      <c r="O52" s="9" cm="1">
        <f t="array" ref="O52">_xll.SNL.Clients.Office.Excel.Functions.SPG($A52, "IQ_DILUT_EPS_AFTER_EXTRA", O$3)</f>
        <v>0.13</v>
      </c>
      <c r="P52" s="9" cm="1">
        <f t="array" ref="P52">_xll.SNL.Clients.Office.Excel.Functions.SPG($A52, "IQ_DILUT_EPS_AFTER_EXTRA", P$3)</f>
        <v>0.14000000000000001</v>
      </c>
      <c r="Q52" s="9" cm="1">
        <f t="array" ref="Q52">_xll.SNL.Clients.Office.Excel.Functions.SPG($A52, "IQ_DILUT_EPS_AFTER_EXTRA", Q$3)</f>
        <v>-3.0000000000000001E-3</v>
      </c>
      <c r="R52" s="9" cm="1">
        <f t="array" ref="R52">_xll.SNL.Clients.Office.Excel.Functions.SPG($A52, "IQ_DILUT_EPS_AFTER_EXTRA", R$3)</f>
        <v>-0.28299999999999997</v>
      </c>
      <c r="S52" s="9" cm="1">
        <f t="array" ref="S52">_xll.SNL.Clients.Office.Excel.Functions.SPG($A52, "IQ_DILUT_EPS_AFTER_EXTRA", S$3)</f>
        <v>0.1</v>
      </c>
      <c r="T52" s="9" cm="1">
        <f t="array" ref="T52">_xll.SNL.Clients.Office.Excel.Functions.SPG($A52, "IQ_DILUT_EPS_AFTER_EXTRA", T$3)</f>
        <v>0.24</v>
      </c>
      <c r="U52" s="9" cm="1">
        <f t="array" ref="U52">_xll.SNL.Clients.Office.Excel.Functions.SPG($A52, "IQ_DILUT_EPS_AFTER_EXTRA", U$3)</f>
        <v>9.7000000000000003E-2</v>
      </c>
      <c r="V52" s="9" cm="1">
        <f t="array" ref="V52">_xll.SNL.Clients.Office.Excel.Functions.SPG($A52, "IQ_DILUT_EPS_AFTER_EXTRA", V$3)</f>
        <v>2.8000000000000001E-2</v>
      </c>
      <c r="W52" s="9" cm="1">
        <f t="array" ref="W52">_xll.SNL.Clients.Office.Excel.Functions.SPG($A52, "IQ_DILUT_EPS_AFTER_EXTRA", W$3)</f>
        <v>0.09</v>
      </c>
      <c r="X52" s="9" cm="1">
        <f t="array" ref="X52">_xll.SNL.Clients.Office.Excel.Functions.SPG($A52, "IQ_DILUT_EPS_AFTER_EXTRA", X$3)</f>
        <v>0.15</v>
      </c>
      <c r="Y52" s="9" cm="1">
        <f t="array" ref="Y52">_xll.SNL.Clients.Office.Excel.Functions.SPG($A52, "IQ_DILUT_EPS_AFTER_EXTRA", Y$3)</f>
        <v>-2.4E-2</v>
      </c>
    </row>
    <row r="53" spans="1:25" x14ac:dyDescent="0.3">
      <c r="A53" t="s">
        <v>1079</v>
      </c>
      <c r="B53" s="9" t="str" cm="1">
        <f t="array" ref="B53">_xll.SNL.Clients.Office.Excel.Functions.SPG($A53, "IQ_DILUT_EPS_AFTER_EXTRA", B$3)</f>
        <v>NA</v>
      </c>
      <c r="C53" s="9" cm="1">
        <f t="array" ref="C53">_xll.SNL.Clients.Office.Excel.Functions.SPG($A53, "IQ_DILUT_EPS_AFTER_EXTRA", C$3)</f>
        <v>1.427</v>
      </c>
      <c r="D53" s="9" cm="1">
        <f t="array" ref="D53">_xll.SNL.Clients.Office.Excel.Functions.SPG($A53, "IQ_DILUT_EPS_AFTER_EXTRA", D$3)</f>
        <v>1.47</v>
      </c>
      <c r="E53" s="9" cm="1">
        <f t="array" ref="E53">_xll.SNL.Clients.Office.Excel.Functions.SPG($A53, "IQ_DILUT_EPS_AFTER_EXTRA", E$3)</f>
        <v>1.4</v>
      </c>
      <c r="F53" s="9" cm="1">
        <f t="array" ref="F53">_xll.SNL.Clients.Office.Excel.Functions.SPG($A53, "IQ_DILUT_EPS_AFTER_EXTRA", F$3)</f>
        <v>0.93600000000000005</v>
      </c>
      <c r="G53" s="9" cm="1">
        <f t="array" ref="G53">_xll.SNL.Clients.Office.Excel.Functions.SPG($A53, "IQ_DILUT_EPS_AFTER_EXTRA", G$3)</f>
        <v>1.34</v>
      </c>
      <c r="H53" s="9" cm="1">
        <f t="array" ref="H53">_xll.SNL.Clients.Office.Excel.Functions.SPG($A53, "IQ_DILUT_EPS_AFTER_EXTRA", H$3)</f>
        <v>1.8859999999999999</v>
      </c>
      <c r="I53" s="9" cm="1">
        <f t="array" ref="I53">_xll.SNL.Clients.Office.Excel.Functions.SPG($A53, "IQ_DILUT_EPS_AFTER_EXTRA", I$3)</f>
        <v>1.9279999999999999</v>
      </c>
      <c r="J53" s="9" cm="1">
        <f t="array" ref="J53">_xll.SNL.Clients.Office.Excel.Functions.SPG($A53, "IQ_DILUT_EPS_AFTER_EXTRA", J$3)</f>
        <v>1.6359999999999999</v>
      </c>
      <c r="K53" s="9" cm="1">
        <f t="array" ref="K53">_xll.SNL.Clients.Office.Excel.Functions.SPG($A53, "IQ_DILUT_EPS_AFTER_EXTRA", K$3)</f>
        <v>1.4570000000000001</v>
      </c>
      <c r="L53" s="9" cm="1">
        <f t="array" ref="L53">_xll.SNL.Clients.Office.Excel.Functions.SPG($A53, "IQ_DILUT_EPS_AFTER_EXTRA", L$3)</f>
        <v>1.33</v>
      </c>
      <c r="M53" s="9" cm="1">
        <f t="array" ref="M53">_xll.SNL.Clients.Office.Excel.Functions.SPG($A53, "IQ_DILUT_EPS_AFTER_EXTRA", M$3)</f>
        <v>1.45</v>
      </c>
      <c r="N53" s="9" cm="1">
        <f t="array" ref="N53">_xll.SNL.Clients.Office.Excel.Functions.SPG($A53, "IQ_DILUT_EPS_AFTER_EXTRA", N$3)</f>
        <v>0.96299999999999997</v>
      </c>
      <c r="O53" s="9" cm="1">
        <f t="array" ref="O53">_xll.SNL.Clients.Office.Excel.Functions.SPG($A53, "IQ_DILUT_EPS_AFTER_EXTRA", O$3)</f>
        <v>1.21</v>
      </c>
      <c r="P53" s="9" cm="1">
        <f t="array" ref="P53">_xll.SNL.Clients.Office.Excel.Functions.SPG($A53, "IQ_DILUT_EPS_AFTER_EXTRA", P$3)</f>
        <v>1</v>
      </c>
      <c r="Q53" s="9" cm="1">
        <f t="array" ref="Q53">_xll.SNL.Clients.Office.Excel.Functions.SPG($A53, "IQ_DILUT_EPS_AFTER_EXTRA", Q$3)</f>
        <v>0.89900000000000002</v>
      </c>
      <c r="R53" s="9" cm="1">
        <f t="array" ref="R53">_xll.SNL.Clients.Office.Excel.Functions.SPG($A53, "IQ_DILUT_EPS_AFTER_EXTRA", R$3)</f>
        <v>0.72699999999999998</v>
      </c>
      <c r="S53" s="9" cm="1">
        <f t="array" ref="S53">_xll.SNL.Clients.Office.Excel.Functions.SPG($A53, "IQ_DILUT_EPS_AFTER_EXTRA", S$3)</f>
        <v>0.33</v>
      </c>
      <c r="T53" s="9" cm="1">
        <f t="array" ref="T53">_xll.SNL.Clients.Office.Excel.Functions.SPG($A53, "IQ_DILUT_EPS_AFTER_EXTRA", T$3)</f>
        <v>-0.96</v>
      </c>
      <c r="U53" s="9" cm="1">
        <f t="array" ref="U53">_xll.SNL.Clients.Office.Excel.Functions.SPG($A53, "IQ_DILUT_EPS_AFTER_EXTRA", U$3)</f>
        <v>-1.3</v>
      </c>
      <c r="V53" s="9" cm="1">
        <f t="array" ref="V53">_xll.SNL.Clients.Office.Excel.Functions.SPG($A53, "IQ_DILUT_EPS_AFTER_EXTRA", V$3)</f>
        <v>0.21</v>
      </c>
      <c r="W53" s="9" cm="1">
        <f t="array" ref="W53">_xll.SNL.Clients.Office.Excel.Functions.SPG($A53, "IQ_DILUT_EPS_AFTER_EXTRA", W$3)</f>
        <v>0.34699999999999998</v>
      </c>
      <c r="X53" s="9" cm="1">
        <f t="array" ref="X53">_xll.SNL.Clients.Office.Excel.Functions.SPG($A53, "IQ_DILUT_EPS_AFTER_EXTRA", X$3)</f>
        <v>0.42799999999999999</v>
      </c>
      <c r="Y53" s="9" cm="1">
        <f t="array" ref="Y53">_xll.SNL.Clients.Office.Excel.Functions.SPG($A53, "IQ_DILUT_EPS_AFTER_EXTRA", Y$3)</f>
        <v>0.4</v>
      </c>
    </row>
    <row r="54" spans="1:25" x14ac:dyDescent="0.3">
      <c r="A54" t="s">
        <v>1080</v>
      </c>
      <c r="B54" s="9" t="str" cm="1">
        <f t="array" ref="B54">_xll.SNL.Clients.Office.Excel.Functions.SPG($A54, "IQ_DILUT_EPS_AFTER_EXTRA", B$3)</f>
        <v>NA</v>
      </c>
      <c r="C54" s="9" cm="1">
        <f t="array" ref="C54">_xll.SNL.Clients.Office.Excel.Functions.SPG($A54, "IQ_DILUT_EPS_AFTER_EXTRA", C$3)</f>
        <v>2.4700000000000002</v>
      </c>
      <c r="D54" s="9" cm="1">
        <f t="array" ref="D54">_xll.SNL.Clients.Office.Excel.Functions.SPG($A54, "IQ_DILUT_EPS_AFTER_EXTRA", D$3)</f>
        <v>0.12</v>
      </c>
      <c r="E54" s="9" cm="1">
        <f t="array" ref="E54">_xll.SNL.Clients.Office.Excel.Functions.SPG($A54, "IQ_DILUT_EPS_AFTER_EXTRA", E$3)</f>
        <v>-8.2330000000000005</v>
      </c>
      <c r="F54" s="9" cm="1">
        <f t="array" ref="F54">_xll.SNL.Clients.Office.Excel.Functions.SPG($A54, "IQ_DILUT_EPS_AFTER_EXTRA", F$3)</f>
        <v>-14.532999999999999</v>
      </c>
      <c r="G54" s="9" cm="1">
        <f t="array" ref="G54">_xll.SNL.Clients.Office.Excel.Functions.SPG($A54, "IQ_DILUT_EPS_AFTER_EXTRA", G$3)</f>
        <v>6.89</v>
      </c>
      <c r="H54" s="9" cm="1">
        <f t="array" ref="H54">_xll.SNL.Clients.Office.Excel.Functions.SPG($A54, "IQ_DILUT_EPS_AFTER_EXTRA", H$3)</f>
        <v>-3.01</v>
      </c>
      <c r="I54" s="9" cm="1">
        <f t="array" ref="I54">_xll.SNL.Clients.Office.Excel.Functions.SPG($A54, "IQ_DILUT_EPS_AFTER_EXTRA", I$3)</f>
        <v>-7.7359999999999998</v>
      </c>
      <c r="J54" s="9" cm="1">
        <f t="array" ref="J54">_xll.SNL.Clients.Office.Excel.Functions.SPG($A54, "IQ_DILUT_EPS_AFTER_EXTRA", J$3)</f>
        <v>1.577</v>
      </c>
      <c r="K54" s="9" cm="1">
        <f t="array" ref="K54">_xll.SNL.Clients.Office.Excel.Functions.SPG($A54, "IQ_DILUT_EPS_AFTER_EXTRA", K$3)</f>
        <v>5.39</v>
      </c>
      <c r="L54" s="9" cm="1">
        <f t="array" ref="L54">_xll.SNL.Clients.Office.Excel.Functions.SPG($A54, "IQ_DILUT_EPS_AFTER_EXTRA", L$3)</f>
        <v>22.91</v>
      </c>
      <c r="M54" s="9" cm="1">
        <f t="array" ref="M54">_xll.SNL.Clients.Office.Excel.Functions.SPG($A54, "IQ_DILUT_EPS_AFTER_EXTRA", M$3)</f>
        <v>20.11</v>
      </c>
      <c r="N54" s="9" cm="1">
        <f t="array" ref="N54">_xll.SNL.Clients.Office.Excel.Functions.SPG($A54, "IQ_DILUT_EPS_AFTER_EXTRA", N$3)</f>
        <v>0.51100000000000001</v>
      </c>
      <c r="O54" s="9" cm="1">
        <f t="array" ref="O54">_xll.SNL.Clients.Office.Excel.Functions.SPG($A54, "IQ_DILUT_EPS_AFTER_EXTRA", O$3)</f>
        <v>4.34</v>
      </c>
      <c r="P54" s="9" cm="1">
        <f t="array" ref="P54">_xll.SNL.Clients.Office.Excel.Functions.SPG($A54, "IQ_DILUT_EPS_AFTER_EXTRA", P$3)</f>
        <v>0.11</v>
      </c>
      <c r="Q54" s="9" cm="1">
        <f t="array" ref="Q54">_xll.SNL.Clients.Office.Excel.Functions.SPG($A54, "IQ_DILUT_EPS_AFTER_EXTRA", Q$3)</f>
        <v>-6.9660000000000002</v>
      </c>
      <c r="R54" s="9" cm="1">
        <f t="array" ref="R54">_xll.SNL.Clients.Office.Excel.Functions.SPG($A54, "IQ_DILUT_EPS_AFTER_EXTRA", R$3)</f>
        <v>-11.625</v>
      </c>
      <c r="S54" s="9" cm="1">
        <f t="array" ref="S54">_xll.SNL.Clients.Office.Excel.Functions.SPG($A54, "IQ_DILUT_EPS_AFTER_EXTRA", S$3)</f>
        <v>-32.494</v>
      </c>
      <c r="T54" s="9" cm="1">
        <f t="array" ref="T54">_xll.SNL.Clients.Office.Excel.Functions.SPG($A54, "IQ_DILUT_EPS_AFTER_EXTRA", T$3)</f>
        <v>-21.1</v>
      </c>
      <c r="U54" s="9" cm="1">
        <f t="array" ref="U54">_xll.SNL.Clients.Office.Excel.Functions.SPG($A54, "IQ_DILUT_EPS_AFTER_EXTRA", U$3)</f>
        <v>47.11</v>
      </c>
      <c r="V54" s="9" cm="1">
        <f t="array" ref="V54">_xll.SNL.Clients.Office.Excel.Functions.SPG($A54, "IQ_DILUT_EPS_AFTER_EXTRA", V$3)</f>
        <v>-9.9870000000000001</v>
      </c>
      <c r="W54" s="9" cm="1">
        <f t="array" ref="W54">_xll.SNL.Clients.Office.Excel.Functions.SPG($A54, "IQ_DILUT_EPS_AFTER_EXTRA", W$3)</f>
        <v>6.06</v>
      </c>
      <c r="X54" s="9" cm="1">
        <f t="array" ref="X54">_xll.SNL.Clients.Office.Excel.Functions.SPG($A54, "IQ_DILUT_EPS_AFTER_EXTRA", X$3)</f>
        <v>3.27</v>
      </c>
      <c r="Y54" s="9" cm="1">
        <f t="array" ref="Y54">_xll.SNL.Clients.Office.Excel.Functions.SPG($A54, "IQ_DILUT_EPS_AFTER_EXTRA", Y$3)</f>
        <v>-6.31</v>
      </c>
    </row>
    <row r="55" spans="1:25" x14ac:dyDescent="0.3">
      <c r="A55" t="s">
        <v>1081</v>
      </c>
      <c r="B55" s="9" t="str" cm="1">
        <f t="array" ref="B55">_xll.SNL.Clients.Office.Excel.Functions.SPG($A55, "IQ_DILUT_EPS_AFTER_EXTRA", B$3)</f>
        <v>NA</v>
      </c>
      <c r="C55" s="9" cm="1">
        <f t="array" ref="C55">_xll.SNL.Clients.Office.Excel.Functions.SPG($A55, "IQ_DILUT_EPS_AFTER_EXTRA", C$3)</f>
        <v>0.31900000000000001</v>
      </c>
      <c r="D55" s="9" cm="1">
        <f t="array" ref="D55">_xll.SNL.Clients.Office.Excel.Functions.SPG($A55, "IQ_DILUT_EPS_AFTER_EXTRA", D$3)</f>
        <v>0.23</v>
      </c>
      <c r="E55" s="9" cm="1">
        <f t="array" ref="E55">_xll.SNL.Clients.Office.Excel.Functions.SPG($A55, "IQ_DILUT_EPS_AFTER_EXTRA", E$3)</f>
        <v>0.28999999999999998</v>
      </c>
      <c r="F55" s="9" cm="1">
        <f t="array" ref="F55">_xll.SNL.Clients.Office.Excel.Functions.SPG($A55, "IQ_DILUT_EPS_AFTER_EXTRA", F$3)</f>
        <v>0.24</v>
      </c>
      <c r="G55" s="9" cm="1">
        <f t="array" ref="G55">_xll.SNL.Clients.Office.Excel.Functions.SPG($A55, "IQ_DILUT_EPS_AFTER_EXTRA", G$3)</f>
        <v>0.21</v>
      </c>
      <c r="H55" s="9" cm="1">
        <f t="array" ref="H55">_xll.SNL.Clients.Office.Excel.Functions.SPG($A55, "IQ_DILUT_EPS_AFTER_EXTRA", H$3)</f>
        <v>0.187</v>
      </c>
      <c r="I55" s="9" cm="1">
        <f t="array" ref="I55">_xll.SNL.Clients.Office.Excel.Functions.SPG($A55, "IQ_DILUT_EPS_AFTER_EXTRA", I$3)</f>
        <v>0.37</v>
      </c>
      <c r="J55" s="9" cm="1">
        <f t="array" ref="J55">_xll.SNL.Clients.Office.Excel.Functions.SPG($A55, "IQ_DILUT_EPS_AFTER_EXTRA", J$3)</f>
        <v>0.35199999999999998</v>
      </c>
      <c r="K55" s="9" cm="1">
        <f t="array" ref="K55">_xll.SNL.Clients.Office.Excel.Functions.SPG($A55, "IQ_DILUT_EPS_AFTER_EXTRA", K$3)</f>
        <v>0.26</v>
      </c>
      <c r="L55" s="9" cm="1">
        <f t="array" ref="L55">_xll.SNL.Clients.Office.Excel.Functions.SPG($A55, "IQ_DILUT_EPS_AFTER_EXTRA", L$3)</f>
        <v>0.28999999999999998</v>
      </c>
      <c r="M55" s="9" cm="1">
        <f t="array" ref="M55">_xll.SNL.Clients.Office.Excel.Functions.SPG($A55, "IQ_DILUT_EPS_AFTER_EXTRA", M$3)</f>
        <v>0.26</v>
      </c>
      <c r="N55" s="9" cm="1">
        <f t="array" ref="N55">_xll.SNL.Clients.Office.Excel.Functions.SPG($A55, "IQ_DILUT_EPS_AFTER_EXTRA", N$3)</f>
        <v>0.27100000000000002</v>
      </c>
      <c r="O55" s="9" cm="1">
        <f t="array" ref="O55">_xll.SNL.Clients.Office.Excel.Functions.SPG($A55, "IQ_DILUT_EPS_AFTER_EXTRA", O$3)</f>
        <v>0.15</v>
      </c>
      <c r="P55" s="9" cm="1">
        <f t="array" ref="P55">_xll.SNL.Clients.Office.Excel.Functions.SPG($A55, "IQ_DILUT_EPS_AFTER_EXTRA", P$3)</f>
        <v>0.3</v>
      </c>
      <c r="Q55" s="9" cm="1">
        <f t="array" ref="Q55">_xll.SNL.Clients.Office.Excel.Functions.SPG($A55, "IQ_DILUT_EPS_AFTER_EXTRA", Q$3)</f>
        <v>0.17599999999999999</v>
      </c>
      <c r="R55" s="9" cm="1">
        <f t="array" ref="R55">_xll.SNL.Clients.Office.Excel.Functions.SPG($A55, "IQ_DILUT_EPS_AFTER_EXTRA", R$3)</f>
        <v>8.2000000000000003E-2</v>
      </c>
      <c r="S55" s="9" cm="1">
        <f t="array" ref="S55">_xll.SNL.Clients.Office.Excel.Functions.SPG($A55, "IQ_DILUT_EPS_AFTER_EXTRA", S$3)</f>
        <v>0.09</v>
      </c>
      <c r="T55" s="9" cm="1">
        <f t="array" ref="T55">_xll.SNL.Clients.Office.Excel.Functions.SPG($A55, "IQ_DILUT_EPS_AFTER_EXTRA", T$3)</f>
        <v>0.03</v>
      </c>
      <c r="U55" s="9" cm="1">
        <f t="array" ref="U55">_xll.SNL.Clients.Office.Excel.Functions.SPG($A55, "IQ_DILUT_EPS_AFTER_EXTRA", U$3)</f>
        <v>0.2</v>
      </c>
      <c r="V55" s="9" cm="1">
        <f t="array" ref="V55">_xll.SNL.Clients.Office.Excel.Functions.SPG($A55, "IQ_DILUT_EPS_AFTER_EXTRA", V$3)</f>
        <v>0.20799999999999999</v>
      </c>
      <c r="W55" s="9" cm="1">
        <f t="array" ref="W55">_xll.SNL.Clients.Office.Excel.Functions.SPG($A55, "IQ_DILUT_EPS_AFTER_EXTRA", W$3)</f>
        <v>0.27</v>
      </c>
      <c r="X55" s="9" cm="1">
        <f t="array" ref="X55">_xll.SNL.Clients.Office.Excel.Functions.SPG($A55, "IQ_DILUT_EPS_AFTER_EXTRA", X$3)</f>
        <v>0.23</v>
      </c>
      <c r="Y55" s="9" cm="1">
        <f t="array" ref="Y55">_xll.SNL.Clients.Office.Excel.Functions.SPG($A55, "IQ_DILUT_EPS_AFTER_EXTRA", Y$3)</f>
        <v>0.21</v>
      </c>
    </row>
    <row r="56" spans="1:25" x14ac:dyDescent="0.3">
      <c r="A56" t="s">
        <v>1082</v>
      </c>
      <c r="B56" s="9" t="str" cm="1">
        <f t="array" ref="B56">_xll.SNL.Clients.Office.Excel.Functions.SPG($A56, "IQ_DILUT_EPS_AFTER_EXTRA", B$3)</f>
        <v>NA</v>
      </c>
      <c r="C56" s="9" cm="1">
        <f t="array" ref="C56">_xll.SNL.Clients.Office.Excel.Functions.SPG($A56, "IQ_DILUT_EPS_AFTER_EXTRA", C$3)</f>
        <v>0.27</v>
      </c>
      <c r="D56" s="9" cm="1">
        <f t="array" ref="D56">_xll.SNL.Clients.Office.Excel.Functions.SPG($A56, "IQ_DILUT_EPS_AFTER_EXTRA", D$3)</f>
        <v>0.05</v>
      </c>
      <c r="E56" s="9" cm="1">
        <f t="array" ref="E56">_xll.SNL.Clients.Office.Excel.Functions.SPG($A56, "IQ_DILUT_EPS_AFTER_EXTRA", E$3)</f>
        <v>0.35</v>
      </c>
      <c r="F56" s="9" cm="1">
        <f t="array" ref="F56">_xll.SNL.Clients.Office.Excel.Functions.SPG($A56, "IQ_DILUT_EPS_AFTER_EXTRA", F$3)</f>
        <v>1.4079999999999999</v>
      </c>
      <c r="G56" s="9" cm="1">
        <f t="array" ref="G56">_xll.SNL.Clients.Office.Excel.Functions.SPG($A56, "IQ_DILUT_EPS_AFTER_EXTRA", G$3)</f>
        <v>0.6</v>
      </c>
      <c r="H56" s="9" cm="1">
        <f t="array" ref="H56">_xll.SNL.Clients.Office.Excel.Functions.SPG($A56, "IQ_DILUT_EPS_AFTER_EXTRA", H$3)</f>
        <v>0.38900000000000001</v>
      </c>
      <c r="I56" s="9" cm="1">
        <f t="array" ref="I56">_xll.SNL.Clients.Office.Excel.Functions.SPG($A56, "IQ_DILUT_EPS_AFTER_EXTRA", I$3)</f>
        <v>0.52</v>
      </c>
      <c r="J56" s="9" cm="1">
        <f t="array" ref="J56">_xll.SNL.Clients.Office.Excel.Functions.SPG($A56, "IQ_DILUT_EPS_AFTER_EXTRA", J$3)</f>
        <v>0.66200000000000003</v>
      </c>
      <c r="K56" s="9" cm="1">
        <f t="array" ref="K56">_xll.SNL.Clients.Office.Excel.Functions.SPG($A56, "IQ_DILUT_EPS_AFTER_EXTRA", K$3)</f>
        <v>0.59</v>
      </c>
      <c r="L56" s="9" cm="1">
        <f t="array" ref="L56">_xll.SNL.Clients.Office.Excel.Functions.SPG($A56, "IQ_DILUT_EPS_AFTER_EXTRA", L$3)</f>
        <v>0.33</v>
      </c>
      <c r="M56" s="9" cm="1">
        <f t="array" ref="M56">_xll.SNL.Clients.Office.Excel.Functions.SPG($A56, "IQ_DILUT_EPS_AFTER_EXTRA", M$3)</f>
        <v>0.41</v>
      </c>
      <c r="N56" s="9" cm="1">
        <f t="array" ref="N56">_xll.SNL.Clients.Office.Excel.Functions.SPG($A56, "IQ_DILUT_EPS_AFTER_EXTRA", N$3)</f>
        <v>0.49</v>
      </c>
      <c r="O56" s="9" cm="1">
        <f t="array" ref="O56">_xll.SNL.Clients.Office.Excel.Functions.SPG($A56, "IQ_DILUT_EPS_AFTER_EXTRA", O$3)</f>
        <v>0.56999999999999995</v>
      </c>
      <c r="P56" s="9" cm="1">
        <f t="array" ref="P56">_xll.SNL.Clients.Office.Excel.Functions.SPG($A56, "IQ_DILUT_EPS_AFTER_EXTRA", P$3)</f>
        <v>0.38</v>
      </c>
      <c r="Q56" s="9" cm="1">
        <f t="array" ref="Q56">_xll.SNL.Clients.Office.Excel.Functions.SPG($A56, "IQ_DILUT_EPS_AFTER_EXTRA", Q$3)</f>
        <v>0.37</v>
      </c>
      <c r="R56" s="9" cm="1">
        <f t="array" ref="R56">_xll.SNL.Clients.Office.Excel.Functions.SPG($A56, "IQ_DILUT_EPS_AFTER_EXTRA", R$3)</f>
        <v>0.45100000000000001</v>
      </c>
      <c r="S56" s="9" cm="1">
        <f t="array" ref="S56">_xll.SNL.Clients.Office.Excel.Functions.SPG($A56, "IQ_DILUT_EPS_AFTER_EXTRA", S$3)</f>
        <v>0.35</v>
      </c>
      <c r="T56" s="9" cm="1">
        <f t="array" ref="T56">_xll.SNL.Clients.Office.Excel.Functions.SPG($A56, "IQ_DILUT_EPS_AFTER_EXTRA", T$3)</f>
        <v>0.157</v>
      </c>
      <c r="U56" s="9" cm="1">
        <f t="array" ref="U56">_xll.SNL.Clients.Office.Excel.Functions.SPG($A56, "IQ_DILUT_EPS_AFTER_EXTRA", U$3)</f>
        <v>6.8000000000000005E-2</v>
      </c>
      <c r="V56" s="9" cm="1">
        <f t="array" ref="V56">_xll.SNL.Clients.Office.Excel.Functions.SPG($A56, "IQ_DILUT_EPS_AFTER_EXTRA", V$3)</f>
        <v>0.441</v>
      </c>
      <c r="W56" s="9" cm="1">
        <f t="array" ref="W56">_xll.SNL.Clients.Office.Excel.Functions.SPG($A56, "IQ_DILUT_EPS_AFTER_EXTRA", W$3)</f>
        <v>0.39</v>
      </c>
      <c r="X56" s="9" cm="1">
        <f t="array" ref="X56">_xll.SNL.Clients.Office.Excel.Functions.SPG($A56, "IQ_DILUT_EPS_AFTER_EXTRA", X$3)</f>
        <v>0.23</v>
      </c>
      <c r="Y56" s="9" cm="1">
        <f t="array" ref="Y56">_xll.SNL.Clients.Office.Excel.Functions.SPG($A56, "IQ_DILUT_EPS_AFTER_EXTRA", Y$3)</f>
        <v>0.19700000000000001</v>
      </c>
    </row>
    <row r="57" spans="1:25" x14ac:dyDescent="0.3">
      <c r="A57" t="s">
        <v>1083</v>
      </c>
      <c r="B57" s="9" cm="1">
        <f t="array" ref="B57">_xll.SNL.Clients.Office.Excel.Functions.SPG($A57, "IQ_DILUT_EPS_AFTER_EXTRA", B$3)</f>
        <v>-1.2410000000000001</v>
      </c>
      <c r="C57" s="9" cm="1">
        <f t="array" ref="C57">_xll.SNL.Clients.Office.Excel.Functions.SPG($A57, "IQ_DILUT_EPS_AFTER_EXTRA", C$3)</f>
        <v>0.66900000000000004</v>
      </c>
      <c r="D57" s="9" cm="1">
        <f t="array" ref="D57">_xll.SNL.Clients.Office.Excel.Functions.SPG($A57, "IQ_DILUT_EPS_AFTER_EXTRA", D$3)</f>
        <v>1.4790000000000001</v>
      </c>
      <c r="E57" s="9" cm="1">
        <f t="array" ref="E57">_xll.SNL.Clients.Office.Excel.Functions.SPG($A57, "IQ_DILUT_EPS_AFTER_EXTRA", E$3)</f>
        <v>0.99399999999999999</v>
      </c>
      <c r="F57" s="9" cm="1">
        <f t="array" ref="F57">_xll.SNL.Clients.Office.Excel.Functions.SPG($A57, "IQ_DILUT_EPS_AFTER_EXTRA", F$3)</f>
        <v>0.875</v>
      </c>
      <c r="G57" s="9" cm="1">
        <f t="array" ref="G57">_xll.SNL.Clients.Office.Excel.Functions.SPG($A57, "IQ_DILUT_EPS_AFTER_EXTRA", G$3)</f>
        <v>1.61</v>
      </c>
      <c r="H57" s="9" cm="1">
        <f t="array" ref="H57">_xll.SNL.Clients.Office.Excel.Functions.SPG($A57, "IQ_DILUT_EPS_AFTER_EXTRA", H$3)</f>
        <v>1.9019999999999999</v>
      </c>
      <c r="I57" s="9" cm="1">
        <f t="array" ref="I57">_xll.SNL.Clients.Office.Excel.Functions.SPG($A57, "IQ_DILUT_EPS_AFTER_EXTRA", I$3)</f>
        <v>1.5589999999999999</v>
      </c>
      <c r="J57" s="9" cm="1">
        <f t="array" ref="J57">_xll.SNL.Clients.Office.Excel.Functions.SPG($A57, "IQ_DILUT_EPS_AFTER_EXTRA", J$3)</f>
        <v>1.9450000000000001</v>
      </c>
      <c r="K57" s="9" cm="1">
        <f t="array" ref="K57">_xll.SNL.Clients.Office.Excel.Functions.SPG($A57, "IQ_DILUT_EPS_AFTER_EXTRA", K$3)</f>
        <v>2.2010000000000001</v>
      </c>
      <c r="L57" s="9" cm="1">
        <f t="array" ref="L57">_xll.SNL.Clients.Office.Excel.Functions.SPG($A57, "IQ_DILUT_EPS_AFTER_EXTRA", L$3)</f>
        <v>2.59</v>
      </c>
      <c r="M57" s="9" cm="1">
        <f t="array" ref="M57">_xll.SNL.Clients.Office.Excel.Functions.SPG($A57, "IQ_DILUT_EPS_AFTER_EXTRA", M$3)</f>
        <v>2.2530000000000001</v>
      </c>
      <c r="N57" s="9" cm="1">
        <f t="array" ref="N57">_xll.SNL.Clients.Office.Excel.Functions.SPG($A57, "IQ_DILUT_EPS_AFTER_EXTRA", N$3)</f>
        <v>1.294</v>
      </c>
      <c r="O57" s="9" cm="1">
        <f t="array" ref="O57">_xll.SNL.Clients.Office.Excel.Functions.SPG($A57, "IQ_DILUT_EPS_AFTER_EXTRA", O$3)</f>
        <v>1.831</v>
      </c>
      <c r="P57" s="9" cm="1">
        <f t="array" ref="P57">_xll.SNL.Clients.Office.Excel.Functions.SPG($A57, "IQ_DILUT_EPS_AFTER_EXTRA", P$3)</f>
        <v>2.29</v>
      </c>
      <c r="Q57" s="9" cm="1">
        <f t="array" ref="Q57">_xll.SNL.Clients.Office.Excel.Functions.SPG($A57, "IQ_DILUT_EPS_AFTER_EXTRA", Q$3)</f>
        <v>2.149</v>
      </c>
      <c r="R57" s="9" cm="1">
        <f t="array" ref="R57">_xll.SNL.Clients.Office.Excel.Functions.SPG($A57, "IQ_DILUT_EPS_AFTER_EXTRA", R$3)</f>
        <v>1.2</v>
      </c>
      <c r="S57" s="9" cm="1">
        <f t="array" ref="S57">_xll.SNL.Clients.Office.Excel.Functions.SPG($A57, "IQ_DILUT_EPS_AFTER_EXTRA", S$3)</f>
        <v>1.724</v>
      </c>
      <c r="T57" s="9" cm="1">
        <f t="array" ref="T57">_xll.SNL.Clients.Office.Excel.Functions.SPG($A57, "IQ_DILUT_EPS_AFTER_EXTRA", T$3)</f>
        <v>0.88400000000000001</v>
      </c>
      <c r="U57" s="9" cm="1">
        <f t="array" ref="U57">_xll.SNL.Clients.Office.Excel.Functions.SPG($A57, "IQ_DILUT_EPS_AFTER_EXTRA", U$3)</f>
        <v>0.85899999999999999</v>
      </c>
      <c r="V57" s="9" cm="1">
        <f t="array" ref="V57">_xll.SNL.Clients.Office.Excel.Functions.SPG($A57, "IQ_DILUT_EPS_AFTER_EXTRA", V$3)</f>
        <v>0.82299999999999995</v>
      </c>
      <c r="W57" s="9" cm="1">
        <f t="array" ref="W57">_xll.SNL.Clients.Office.Excel.Functions.SPG($A57, "IQ_DILUT_EPS_AFTER_EXTRA", W$3)</f>
        <v>-2.8149999999999999</v>
      </c>
      <c r="X57" s="9" cm="1">
        <f t="array" ref="X57">_xll.SNL.Clients.Office.Excel.Functions.SPG($A57, "IQ_DILUT_EPS_AFTER_EXTRA", X$3)</f>
        <v>0.88400000000000001</v>
      </c>
      <c r="Y57" s="9" cm="1">
        <f t="array" ref="Y57">_xll.SNL.Clients.Office.Excel.Functions.SPG($A57, "IQ_DILUT_EPS_AFTER_EXTRA", Y$3)</f>
        <v>-0.40799999999999997</v>
      </c>
    </row>
    <row r="58" spans="1:25" x14ac:dyDescent="0.3">
      <c r="A58" t="s">
        <v>1084</v>
      </c>
      <c r="B58" s="9" t="str" cm="1">
        <f t="array" ref="B58">_xll.SNL.Clients.Office.Excel.Functions.SPG($A58, "IQ_DILUT_EPS_AFTER_EXTRA", B$3)</f>
        <v>NA</v>
      </c>
      <c r="C58" s="9" cm="1">
        <f t="array" ref="C58">_xll.SNL.Clients.Office.Excel.Functions.SPG($A58, "IQ_DILUT_EPS_AFTER_EXTRA", C$3)</f>
        <v>1.4</v>
      </c>
      <c r="D58" s="9" cm="1">
        <f t="array" ref="D58">_xll.SNL.Clients.Office.Excel.Functions.SPG($A58, "IQ_DILUT_EPS_AFTER_EXTRA", D$3)</f>
        <v>1.1499999999999999</v>
      </c>
      <c r="E58" s="9" cm="1">
        <f t="array" ref="E58">_xll.SNL.Clients.Office.Excel.Functions.SPG($A58, "IQ_DILUT_EPS_AFTER_EXTRA", E$3)</f>
        <v>1.22</v>
      </c>
      <c r="F58" s="9" cm="1">
        <f t="array" ref="F58">_xll.SNL.Clients.Office.Excel.Functions.SPG($A58, "IQ_DILUT_EPS_AFTER_EXTRA", F$3)</f>
        <v>3.524</v>
      </c>
      <c r="G58" s="9" cm="1">
        <f t="array" ref="G58">_xll.SNL.Clients.Office.Excel.Functions.SPG($A58, "IQ_DILUT_EPS_AFTER_EXTRA", G$3)</f>
        <v>0.75</v>
      </c>
      <c r="H58" s="9" cm="1">
        <f t="array" ref="H58">_xll.SNL.Clients.Office.Excel.Functions.SPG($A58, "IQ_DILUT_EPS_AFTER_EXTRA", H$3)</f>
        <v>0.47</v>
      </c>
      <c r="I58" s="9" cm="1">
        <f t="array" ref="I58">_xll.SNL.Clients.Office.Excel.Functions.SPG($A58, "IQ_DILUT_EPS_AFTER_EXTRA", I$3)</f>
        <v>0.504</v>
      </c>
      <c r="J58" s="9" cm="1">
        <f t="array" ref="J58">_xll.SNL.Clients.Office.Excel.Functions.SPG($A58, "IQ_DILUT_EPS_AFTER_EXTRA", J$3)</f>
        <v>2.831</v>
      </c>
      <c r="K58" s="9" cm="1">
        <f t="array" ref="K58">_xll.SNL.Clients.Office.Excel.Functions.SPG($A58, "IQ_DILUT_EPS_AFTER_EXTRA", K$3)</f>
        <v>0.25700000000000001</v>
      </c>
      <c r="L58" s="9" cm="1">
        <f t="array" ref="L58">_xll.SNL.Clients.Office.Excel.Functions.SPG($A58, "IQ_DILUT_EPS_AFTER_EXTRA", L$3)</f>
        <v>0.18</v>
      </c>
      <c r="M58" s="9" cm="1">
        <f t="array" ref="M58">_xll.SNL.Clients.Office.Excel.Functions.SPG($A58, "IQ_DILUT_EPS_AFTER_EXTRA", M$3)</f>
        <v>0.24</v>
      </c>
      <c r="N58" s="9" cm="1">
        <f t="array" ref="N58">_xll.SNL.Clients.Office.Excel.Functions.SPG($A58, "IQ_DILUT_EPS_AFTER_EXTRA", N$3)</f>
        <v>1.7969999999999999</v>
      </c>
      <c r="O58" s="9" cm="1">
        <f t="array" ref="O58">_xll.SNL.Clients.Office.Excel.Functions.SPG($A58, "IQ_DILUT_EPS_AFTER_EXTRA", O$3)</f>
        <v>0.2</v>
      </c>
      <c r="P58" s="9" cm="1">
        <f t="array" ref="P58">_xll.SNL.Clients.Office.Excel.Functions.SPG($A58, "IQ_DILUT_EPS_AFTER_EXTRA", P$3)</f>
        <v>1.5</v>
      </c>
      <c r="Q58" s="9" cm="1">
        <f t="array" ref="Q58">_xll.SNL.Clients.Office.Excel.Functions.SPG($A58, "IQ_DILUT_EPS_AFTER_EXTRA", Q$3)</f>
        <v>2.5129999999999999</v>
      </c>
      <c r="R58" s="9" cm="1">
        <f t="array" ref="R58">_xll.SNL.Clients.Office.Excel.Functions.SPG($A58, "IQ_DILUT_EPS_AFTER_EXTRA", R$3)</f>
        <v>2.33</v>
      </c>
      <c r="S58" s="9" cm="1">
        <f t="array" ref="S58">_xll.SNL.Clients.Office.Excel.Functions.SPG($A58, "IQ_DILUT_EPS_AFTER_EXTRA", S$3)</f>
        <v>0.12</v>
      </c>
      <c r="T58" s="9" cm="1">
        <f t="array" ref="T58">_xll.SNL.Clients.Office.Excel.Functions.SPG($A58, "IQ_DILUT_EPS_AFTER_EXTRA", T$3)</f>
        <v>-0.71</v>
      </c>
      <c r="U58" s="9" cm="1">
        <f t="array" ref="U58">_xll.SNL.Clients.Office.Excel.Functions.SPG($A58, "IQ_DILUT_EPS_AFTER_EXTRA", U$3)</f>
        <v>-5.09</v>
      </c>
      <c r="V58" s="9" cm="1">
        <f t="array" ref="V58">_xll.SNL.Clients.Office.Excel.Functions.SPG($A58, "IQ_DILUT_EPS_AFTER_EXTRA", V$3)</f>
        <v>3.0779999999999998</v>
      </c>
      <c r="W58" s="9" cm="1">
        <f t="array" ref="W58">_xll.SNL.Clients.Office.Excel.Functions.SPG($A58, "IQ_DILUT_EPS_AFTER_EXTRA", W$3)</f>
        <v>1.44</v>
      </c>
      <c r="X58" s="9" cm="1">
        <f t="array" ref="X58">_xll.SNL.Clients.Office.Excel.Functions.SPG($A58, "IQ_DILUT_EPS_AFTER_EXTRA", X$3)</f>
        <v>1.26</v>
      </c>
      <c r="Y58" s="9" cm="1">
        <f t="array" ref="Y58">_xll.SNL.Clients.Office.Excel.Functions.SPG($A58, "IQ_DILUT_EPS_AFTER_EXTRA", Y$3)</f>
        <v>1.1399999999999999</v>
      </c>
    </row>
    <row r="59" spans="1:25" x14ac:dyDescent="0.3">
      <c r="A59" t="s">
        <v>1085</v>
      </c>
      <c r="B59" s="9" t="str" cm="1">
        <f t="array" ref="B59">_xll.SNL.Clients.Office.Excel.Functions.SPG($A59, "IQ_DILUT_EPS_AFTER_EXTRA", B$3)</f>
        <v>NA</v>
      </c>
      <c r="C59" s="9" cm="1">
        <f t="array" ref="C59">_xll.SNL.Clients.Office.Excel.Functions.SPG($A59, "IQ_DILUT_EPS_AFTER_EXTRA", C$3)</f>
        <v>0.75900000000000001</v>
      </c>
      <c r="D59" s="9" cm="1">
        <f t="array" ref="D59">_xll.SNL.Clients.Office.Excel.Functions.SPG($A59, "IQ_DILUT_EPS_AFTER_EXTRA", D$3)</f>
        <v>0.79</v>
      </c>
      <c r="E59" s="9" cm="1">
        <f t="array" ref="E59">_xll.SNL.Clients.Office.Excel.Functions.SPG($A59, "IQ_DILUT_EPS_AFTER_EXTRA", E$3)</f>
        <v>0.748</v>
      </c>
      <c r="F59" s="9" cm="1">
        <f t="array" ref="F59">_xll.SNL.Clients.Office.Excel.Functions.SPG($A59, "IQ_DILUT_EPS_AFTER_EXTRA", F$3)</f>
        <v>0.71899999999999997</v>
      </c>
      <c r="G59" s="9" cm="1">
        <f t="array" ref="G59">_xll.SNL.Clients.Office.Excel.Functions.SPG($A59, "IQ_DILUT_EPS_AFTER_EXTRA", G$3)</f>
        <v>0.65800000000000003</v>
      </c>
      <c r="H59" s="9" cm="1">
        <f t="array" ref="H59">_xll.SNL.Clients.Office.Excel.Functions.SPG($A59, "IQ_DILUT_EPS_AFTER_EXTRA", H$3)</f>
        <v>0.64</v>
      </c>
      <c r="I59" s="9" cm="1">
        <f t="array" ref="I59">_xll.SNL.Clients.Office.Excel.Functions.SPG($A59, "IQ_DILUT_EPS_AFTER_EXTRA", I$3)</f>
        <v>0.66800000000000004</v>
      </c>
      <c r="J59" s="9" cm="1">
        <f t="array" ref="J59">_xll.SNL.Clients.Office.Excel.Functions.SPG($A59, "IQ_DILUT_EPS_AFTER_EXTRA", J$3)</f>
        <v>0.47</v>
      </c>
      <c r="K59" s="9" cm="1">
        <f t="array" ref="K59">_xll.SNL.Clients.Office.Excel.Functions.SPG($A59, "IQ_DILUT_EPS_AFTER_EXTRA", K$3)</f>
        <v>0.67</v>
      </c>
      <c r="L59" s="9" cm="1">
        <f t="array" ref="L59">_xll.SNL.Clients.Office.Excel.Functions.SPG($A59, "IQ_DILUT_EPS_AFTER_EXTRA", L$3)</f>
        <v>0.81599999999999995</v>
      </c>
      <c r="M59" s="9" cm="1">
        <f t="array" ref="M59">_xll.SNL.Clients.Office.Excel.Functions.SPG($A59, "IQ_DILUT_EPS_AFTER_EXTRA", M$3)</f>
        <v>0.64</v>
      </c>
      <c r="N59" s="9" cm="1">
        <f t="array" ref="N59">_xll.SNL.Clients.Office.Excel.Functions.SPG($A59, "IQ_DILUT_EPS_AFTER_EXTRA", N$3)</f>
        <v>1.2629999999999999</v>
      </c>
      <c r="O59" s="9" cm="1">
        <f t="array" ref="O59">_xll.SNL.Clients.Office.Excel.Functions.SPG($A59, "IQ_DILUT_EPS_AFTER_EXTRA", O$3)</f>
        <v>0.63</v>
      </c>
      <c r="P59" s="9" cm="1">
        <f t="array" ref="P59">_xll.SNL.Clients.Office.Excel.Functions.SPG($A59, "IQ_DILUT_EPS_AFTER_EXTRA", P$3)</f>
        <v>0.62</v>
      </c>
      <c r="Q59" s="9" cm="1">
        <f t="array" ref="Q59">_xll.SNL.Clients.Office.Excel.Functions.SPG($A59, "IQ_DILUT_EPS_AFTER_EXTRA", Q$3)</f>
        <v>0.73</v>
      </c>
      <c r="R59" s="9" cm="1">
        <f t="array" ref="R59">_xll.SNL.Clients.Office.Excel.Functions.SPG($A59, "IQ_DILUT_EPS_AFTER_EXTRA", R$3)</f>
        <v>0.68899999999999995</v>
      </c>
      <c r="S59" s="9" cm="1">
        <f t="array" ref="S59">_xll.SNL.Clients.Office.Excel.Functions.SPG($A59, "IQ_DILUT_EPS_AFTER_EXTRA", S$3)</f>
        <v>0.76</v>
      </c>
      <c r="T59" s="9" cm="1">
        <f t="array" ref="T59">_xll.SNL.Clients.Office.Excel.Functions.SPG($A59, "IQ_DILUT_EPS_AFTER_EXTRA", T$3)</f>
        <v>0.67</v>
      </c>
      <c r="U59" s="9" cm="1">
        <f t="array" ref="U59">_xll.SNL.Clients.Office.Excel.Functions.SPG($A59, "IQ_DILUT_EPS_AFTER_EXTRA", U$3)</f>
        <v>0.79</v>
      </c>
      <c r="V59" s="9" cm="1">
        <f t="array" ref="V59">_xll.SNL.Clients.Office.Excel.Functions.SPG($A59, "IQ_DILUT_EPS_AFTER_EXTRA", V$3)</f>
        <v>0.64</v>
      </c>
      <c r="W59" s="9" cm="1">
        <f t="array" ref="W59">_xll.SNL.Clients.Office.Excel.Functions.SPG($A59, "IQ_DILUT_EPS_AFTER_EXTRA", W$3)</f>
        <v>0.78</v>
      </c>
      <c r="X59" s="9" cm="1">
        <f t="array" ref="X59">_xll.SNL.Clients.Office.Excel.Functions.SPG($A59, "IQ_DILUT_EPS_AFTER_EXTRA", X$3)</f>
        <v>0.61699999999999999</v>
      </c>
      <c r="Y59" s="9" cm="1">
        <f t="array" ref="Y59">_xll.SNL.Clients.Office.Excel.Functions.SPG($A59, "IQ_DILUT_EPS_AFTER_EXTRA", Y$3)</f>
        <v>0.51</v>
      </c>
    </row>
    <row r="60" spans="1:25" x14ac:dyDescent="0.3">
      <c r="A60" t="s">
        <v>1086</v>
      </c>
      <c r="B60" s="9" t="str" cm="1">
        <f t="array" ref="B60">_xll.SNL.Clients.Office.Excel.Functions.SPG($A60, "IQ_DILUT_EPS_AFTER_EXTRA", B$3)</f>
        <v>NA</v>
      </c>
      <c r="C60" s="9" cm="1">
        <f t="array" ref="C60">_xll.SNL.Clients.Office.Excel.Functions.SPG($A60, "IQ_DILUT_EPS_AFTER_EXTRA", C$3)</f>
        <v>2.4279999999999999</v>
      </c>
      <c r="D60" s="9" cm="1">
        <f t="array" ref="D60">_xll.SNL.Clients.Office.Excel.Functions.SPG($A60, "IQ_DILUT_EPS_AFTER_EXTRA", D$3)</f>
        <v>1.94</v>
      </c>
      <c r="E60" s="9" cm="1">
        <f t="array" ref="E60">_xll.SNL.Clients.Office.Excel.Functions.SPG($A60, "IQ_DILUT_EPS_AFTER_EXTRA", E$3)</f>
        <v>1.49</v>
      </c>
      <c r="F60" s="9" cm="1">
        <f t="array" ref="F60">_xll.SNL.Clients.Office.Excel.Functions.SPG($A60, "IQ_DILUT_EPS_AFTER_EXTRA", F$3)</f>
        <v>0.88</v>
      </c>
      <c r="G60" s="9" cm="1">
        <f t="array" ref="G60">_xll.SNL.Clients.Office.Excel.Functions.SPG($A60, "IQ_DILUT_EPS_AFTER_EXTRA", G$3)</f>
        <v>4.0960000000000001</v>
      </c>
      <c r="H60" s="9" cm="1">
        <f t="array" ref="H60">_xll.SNL.Clients.Office.Excel.Functions.SPG($A60, "IQ_DILUT_EPS_AFTER_EXTRA", H$3)</f>
        <v>1.43</v>
      </c>
      <c r="I60" s="9" cm="1">
        <f t="array" ref="I60">_xll.SNL.Clients.Office.Excel.Functions.SPG($A60, "IQ_DILUT_EPS_AFTER_EXTRA", I$3)</f>
        <v>1.29</v>
      </c>
      <c r="J60" s="9" cm="1">
        <f t="array" ref="J60">_xll.SNL.Clients.Office.Excel.Functions.SPG($A60, "IQ_DILUT_EPS_AFTER_EXTRA", J$3)</f>
        <v>0.93</v>
      </c>
      <c r="K60" s="9" cm="1">
        <f t="array" ref="K60">_xll.SNL.Clients.Office.Excel.Functions.SPG($A60, "IQ_DILUT_EPS_AFTER_EXTRA", K$3)</f>
        <v>1.633</v>
      </c>
      <c r="L60" s="9" cm="1">
        <f t="array" ref="L60">_xll.SNL.Clients.Office.Excel.Functions.SPG($A60, "IQ_DILUT_EPS_AFTER_EXTRA", L$3)</f>
        <v>1.69</v>
      </c>
      <c r="M60" s="9" cm="1">
        <f t="array" ref="M60">_xll.SNL.Clients.Office.Excel.Functions.SPG($A60, "IQ_DILUT_EPS_AFTER_EXTRA", M$3)</f>
        <v>1.84</v>
      </c>
      <c r="N60" s="9" cm="1">
        <f t="array" ref="N60">_xll.SNL.Clients.Office.Excel.Functions.SPG($A60, "IQ_DILUT_EPS_AFTER_EXTRA", N$3)</f>
        <v>-1.57</v>
      </c>
      <c r="O60" s="9" cm="1">
        <f t="array" ref="O60">_xll.SNL.Clients.Office.Excel.Functions.SPG($A60, "IQ_DILUT_EPS_AFTER_EXTRA", O$3)</f>
        <v>0.499</v>
      </c>
      <c r="P60" s="9" cm="1">
        <f t="array" ref="P60">_xll.SNL.Clients.Office.Excel.Functions.SPG($A60, "IQ_DILUT_EPS_AFTER_EXTRA", P$3)</f>
        <v>1.48</v>
      </c>
      <c r="Q60" s="9" cm="1">
        <f t="array" ref="Q60">_xll.SNL.Clients.Office.Excel.Functions.SPG($A60, "IQ_DILUT_EPS_AFTER_EXTRA", Q$3)</f>
        <v>1.3</v>
      </c>
      <c r="R60" s="9" cm="1">
        <f t="array" ref="R60">_xll.SNL.Clients.Office.Excel.Functions.SPG($A60, "IQ_DILUT_EPS_AFTER_EXTRA", R$3)</f>
        <v>1.06</v>
      </c>
      <c r="S60" s="9" cm="1">
        <f t="array" ref="S60">_xll.SNL.Clients.Office.Excel.Functions.SPG($A60, "IQ_DILUT_EPS_AFTER_EXTRA", S$3)</f>
        <v>-4.8140000000000001</v>
      </c>
      <c r="T60" s="9" cm="1">
        <f t="array" ref="T60">_xll.SNL.Clients.Office.Excel.Functions.SPG($A60, "IQ_DILUT_EPS_AFTER_EXTRA", T$3)</f>
        <v>-0.12</v>
      </c>
      <c r="U60" s="9" cm="1">
        <f t="array" ref="U60">_xll.SNL.Clients.Office.Excel.Functions.SPG($A60, "IQ_DILUT_EPS_AFTER_EXTRA", U$3)</f>
        <v>-1.7999999999999999E-2</v>
      </c>
      <c r="V60" s="9" cm="1">
        <f t="array" ref="V60">_xll.SNL.Clients.Office.Excel.Functions.SPG($A60, "IQ_DILUT_EPS_AFTER_EXTRA", V$3)</f>
        <v>0.7</v>
      </c>
      <c r="W60" s="9" cm="1">
        <f t="array" ref="W60">_xll.SNL.Clients.Office.Excel.Functions.SPG($A60, "IQ_DILUT_EPS_AFTER_EXTRA", W$3)</f>
        <v>0.53800000000000003</v>
      </c>
      <c r="X60" s="9" cm="1">
        <f t="array" ref="X60">_xll.SNL.Clients.Office.Excel.Functions.SPG($A60, "IQ_DILUT_EPS_AFTER_EXTRA", X$3)</f>
        <v>0.55000000000000004</v>
      </c>
      <c r="Y60" s="9" cm="1">
        <f t="array" ref="Y60">_xll.SNL.Clients.Office.Excel.Functions.SPG($A60, "IQ_DILUT_EPS_AFTER_EXTRA", Y$3)</f>
        <v>0.38900000000000001</v>
      </c>
    </row>
    <row r="61" spans="1:25" x14ac:dyDescent="0.3">
      <c r="A61" t="s">
        <v>1087</v>
      </c>
      <c r="B61" s="9" cm="1">
        <f t="array" ref="B61">_xll.SNL.Clients.Office.Excel.Functions.SPG($A61, "IQ_DILUT_EPS_AFTER_EXTRA", B$3)</f>
        <v>4.88</v>
      </c>
      <c r="C61" s="9" cm="1">
        <f t="array" ref="C61">_xll.SNL.Clients.Office.Excel.Functions.SPG($A61, "IQ_DILUT_EPS_AFTER_EXTRA", C$3)</f>
        <v>5.33</v>
      </c>
      <c r="D61" s="9" cm="1">
        <f t="array" ref="D61">_xll.SNL.Clients.Office.Excel.Functions.SPG($A61, "IQ_DILUT_EPS_AFTER_EXTRA", D$3)</f>
        <v>5.9749999999999996</v>
      </c>
      <c r="E61" s="9" cm="1">
        <f t="array" ref="E61">_xll.SNL.Clients.Office.Excel.Functions.SPG($A61, "IQ_DILUT_EPS_AFTER_EXTRA", E$3)</f>
        <v>5.13</v>
      </c>
      <c r="F61" s="9" cm="1">
        <f t="array" ref="F61">_xll.SNL.Clients.Office.Excel.Functions.SPG($A61, "IQ_DILUT_EPS_AFTER_EXTRA", F$3)</f>
        <v>3.74</v>
      </c>
      <c r="G61" s="9" cm="1">
        <f t="array" ref="G61">_xll.SNL.Clients.Office.Excel.Functions.SPG($A61, "IQ_DILUT_EPS_AFTER_EXTRA", G$3)</f>
        <v>3.76</v>
      </c>
      <c r="H61" s="9" cm="1">
        <f t="array" ref="H61">_xll.SNL.Clients.Office.Excel.Functions.SPG($A61, "IQ_DILUT_EPS_AFTER_EXTRA", H$3)</f>
        <v>4.6829999999999998</v>
      </c>
      <c r="I61" s="9" cm="1">
        <f t="array" ref="I61">_xll.SNL.Clients.Office.Excel.Functions.SPG($A61, "IQ_DILUT_EPS_AFTER_EXTRA", I$3)</f>
        <v>4.33</v>
      </c>
      <c r="J61" s="9" cm="1">
        <f t="array" ref="J61">_xll.SNL.Clients.Office.Excel.Functions.SPG($A61, "IQ_DILUT_EPS_AFTER_EXTRA", J$3)</f>
        <v>3.68</v>
      </c>
      <c r="K61" s="9" cm="1">
        <f t="array" ref="K61">_xll.SNL.Clients.Office.Excel.Functions.SPG($A61, "IQ_DILUT_EPS_AFTER_EXTRA", K$3)</f>
        <v>3.76</v>
      </c>
      <c r="L61" s="9" cm="1">
        <f t="array" ref="L61">_xll.SNL.Clients.Office.Excel.Functions.SPG($A61, "IQ_DILUT_EPS_AFTER_EXTRA", L$3)</f>
        <v>3.93</v>
      </c>
      <c r="M61" s="9" cm="1">
        <f t="array" ref="M61">_xll.SNL.Clients.Office.Excel.Functions.SPG($A61, "IQ_DILUT_EPS_AFTER_EXTRA", M$3)</f>
        <v>4.04</v>
      </c>
      <c r="N61" s="9" cm="1">
        <f t="array" ref="N61">_xll.SNL.Clients.Office.Excel.Functions.SPG($A61, "IQ_DILUT_EPS_AFTER_EXTRA", N$3)</f>
        <v>3.83</v>
      </c>
      <c r="O61" s="9" cm="1">
        <f t="array" ref="O61">_xll.SNL.Clients.Office.Excel.Functions.SPG($A61, "IQ_DILUT_EPS_AFTER_EXTRA", O$3)</f>
        <v>3.7</v>
      </c>
      <c r="P61" s="9" cm="1">
        <f t="array" ref="P61">_xll.SNL.Clients.Office.Excel.Functions.SPG($A61, "IQ_DILUT_EPS_AFTER_EXTRA", P$3)</f>
        <v>5.7409999999999997</v>
      </c>
      <c r="Q61" s="9" cm="1">
        <f t="array" ref="Q61">_xll.SNL.Clients.Office.Excel.Functions.SPG($A61, "IQ_DILUT_EPS_AFTER_EXTRA", Q$3)</f>
        <v>4.78</v>
      </c>
      <c r="R61" s="9" cm="1">
        <f t="array" ref="R61">_xll.SNL.Clients.Office.Excel.Functions.SPG($A61, "IQ_DILUT_EPS_AFTER_EXTRA", R$3)</f>
        <v>4.18</v>
      </c>
      <c r="S61" s="9" cm="1">
        <f t="array" ref="S61">_xll.SNL.Clients.Office.Excel.Functions.SPG($A61, "IQ_DILUT_EPS_AFTER_EXTRA", S$3)</f>
        <v>3.67</v>
      </c>
      <c r="T61" s="9" cm="1">
        <f t="array" ref="T61">_xll.SNL.Clients.Office.Excel.Functions.SPG($A61, "IQ_DILUT_EPS_AFTER_EXTRA", T$3)</f>
        <v>3.67</v>
      </c>
      <c r="U61" s="9" cm="1">
        <f t="array" ref="U61">_xll.SNL.Clients.Office.Excel.Functions.SPG($A61, "IQ_DILUT_EPS_AFTER_EXTRA", U$3)</f>
        <v>3.16</v>
      </c>
      <c r="V61" s="9" cm="1">
        <f t="array" ref="V61">_xll.SNL.Clients.Office.Excel.Functions.SPG($A61, "IQ_DILUT_EPS_AFTER_EXTRA", V$3)</f>
        <v>3.11</v>
      </c>
      <c r="W61" s="9" cm="1">
        <f t="array" ref="W61">_xll.SNL.Clients.Office.Excel.Functions.SPG($A61, "IQ_DILUT_EPS_AFTER_EXTRA", W$3)</f>
        <v>2.66</v>
      </c>
      <c r="X61" s="9" cm="1">
        <f t="array" ref="X61">_xll.SNL.Clients.Office.Excel.Functions.SPG($A61, "IQ_DILUT_EPS_AFTER_EXTRA", X$3)</f>
        <v>1.9630000000000001</v>
      </c>
      <c r="Y61" s="9" cm="1">
        <f t="array" ref="Y61">_xll.SNL.Clients.Office.Excel.Functions.SPG($A61, "IQ_DILUT_EPS_AFTER_EXTRA", Y$3)</f>
        <v>2.69</v>
      </c>
    </row>
    <row r="62" spans="1:25" x14ac:dyDescent="0.3">
      <c r="A62" t="s">
        <v>1088</v>
      </c>
      <c r="B62" s="9" cm="1">
        <f t="array" ref="B62">_xll.SNL.Clients.Office.Excel.Functions.SPG($A62, "IQ_DILUT_EPS_AFTER_EXTRA", B$3)</f>
        <v>0.7</v>
      </c>
      <c r="C62" s="9" cm="1">
        <f t="array" ref="C62">_xll.SNL.Clients.Office.Excel.Functions.SPG($A62, "IQ_DILUT_EPS_AFTER_EXTRA", C$3)</f>
        <v>0.72</v>
      </c>
      <c r="D62" s="9" cm="1">
        <f t="array" ref="D62">_xll.SNL.Clients.Office.Excel.Functions.SPG($A62, "IQ_DILUT_EPS_AFTER_EXTRA", D$3)</f>
        <v>0.73</v>
      </c>
      <c r="E62" s="9" cm="1">
        <f t="array" ref="E62">_xll.SNL.Clients.Office.Excel.Functions.SPG($A62, "IQ_DILUT_EPS_AFTER_EXTRA", E$3)</f>
        <v>0.62</v>
      </c>
      <c r="F62" s="9" cm="1">
        <f t="array" ref="F62">_xll.SNL.Clients.Office.Excel.Functions.SPG($A62, "IQ_DILUT_EPS_AFTER_EXTRA", F$3)</f>
        <v>1.4019999999999999</v>
      </c>
      <c r="G62" s="9" cm="1">
        <f t="array" ref="G62">_xll.SNL.Clients.Office.Excel.Functions.SPG($A62, "IQ_DILUT_EPS_AFTER_EXTRA", G$3)</f>
        <v>0.48899999999999999</v>
      </c>
      <c r="H62" s="9" cm="1">
        <f t="array" ref="H62">_xll.SNL.Clients.Office.Excel.Functions.SPG($A62, "IQ_DILUT_EPS_AFTER_EXTRA", H$3)</f>
        <v>0.60699999999999998</v>
      </c>
      <c r="I62" s="9" cm="1">
        <f t="array" ref="I62">_xll.SNL.Clients.Office.Excel.Functions.SPG($A62, "IQ_DILUT_EPS_AFTER_EXTRA", I$3)</f>
        <v>0.4</v>
      </c>
      <c r="J62" s="9" t="str" cm="1">
        <f t="array" ref="J62">_xll.SNL.Clients.Office.Excel.Functions.SPG($A62, "IQ_DILUT_EPS_AFTER_EXTRA", J$3)</f>
        <v>NA</v>
      </c>
      <c r="K62" s="9" cm="1">
        <f t="array" ref="K62">_xll.SNL.Clients.Office.Excel.Functions.SPG($A62, "IQ_DILUT_EPS_AFTER_EXTRA", K$3)</f>
        <v>0.66</v>
      </c>
      <c r="L62" s="9" cm="1">
        <f t="array" ref="L62">_xll.SNL.Clients.Office.Excel.Functions.SPG($A62, "IQ_DILUT_EPS_AFTER_EXTRA", L$3)</f>
        <v>0.68</v>
      </c>
      <c r="M62" s="9" cm="1">
        <f t="array" ref="M62">_xll.SNL.Clients.Office.Excel.Functions.SPG($A62, "IQ_DILUT_EPS_AFTER_EXTRA", M$3)</f>
        <v>0.6</v>
      </c>
      <c r="N62" s="9" cm="1">
        <f t="array" ref="N62">_xll.SNL.Clients.Office.Excel.Functions.SPG($A62, "IQ_DILUT_EPS_AFTER_EXTRA", N$3)</f>
        <v>-0.22500000000000001</v>
      </c>
      <c r="O62" s="9" cm="1">
        <f t="array" ref="O62">_xll.SNL.Clients.Office.Excel.Functions.SPG($A62, "IQ_DILUT_EPS_AFTER_EXTRA", O$3)</f>
        <v>0.65</v>
      </c>
      <c r="P62" s="9" cm="1">
        <f t="array" ref="P62">_xll.SNL.Clients.Office.Excel.Functions.SPG($A62, "IQ_DILUT_EPS_AFTER_EXTRA", P$3)</f>
        <v>0.69</v>
      </c>
      <c r="Q62" s="9" cm="1">
        <f t="array" ref="Q62">_xll.SNL.Clients.Office.Excel.Functions.SPG($A62, "IQ_DILUT_EPS_AFTER_EXTRA", Q$3)</f>
        <v>0.77</v>
      </c>
      <c r="R62" s="9" cm="1">
        <f t="array" ref="R62">_xll.SNL.Clients.Office.Excel.Functions.SPG($A62, "IQ_DILUT_EPS_AFTER_EXTRA", R$3)</f>
        <v>0.64800000000000002</v>
      </c>
      <c r="S62" s="9" cm="1">
        <f t="array" ref="S62">_xll.SNL.Clients.Office.Excel.Functions.SPG($A62, "IQ_DILUT_EPS_AFTER_EXTRA", S$3)</f>
        <v>0.69</v>
      </c>
      <c r="T62" s="9" cm="1">
        <f t="array" ref="T62">_xll.SNL.Clients.Office.Excel.Functions.SPG($A62, "IQ_DILUT_EPS_AFTER_EXTRA", T$3)</f>
        <v>0.56999999999999995</v>
      </c>
      <c r="U62" s="9" cm="1">
        <f t="array" ref="U62">_xll.SNL.Clients.Office.Excel.Functions.SPG($A62, "IQ_DILUT_EPS_AFTER_EXTRA", U$3)</f>
        <v>0.21</v>
      </c>
      <c r="V62" s="9" cm="1">
        <f t="array" ref="V62">_xll.SNL.Clients.Office.Excel.Functions.SPG($A62, "IQ_DILUT_EPS_AFTER_EXTRA", V$3)</f>
        <v>0.628</v>
      </c>
      <c r="W62" s="9" cm="1">
        <f t="array" ref="W62">_xll.SNL.Clients.Office.Excel.Functions.SPG($A62, "IQ_DILUT_EPS_AFTER_EXTRA", W$3)</f>
        <v>0.63</v>
      </c>
      <c r="X62" s="9" cm="1">
        <f t="array" ref="X62">_xll.SNL.Clients.Office.Excel.Functions.SPG($A62, "IQ_DILUT_EPS_AFTER_EXTRA", X$3)</f>
        <v>0.52700000000000002</v>
      </c>
      <c r="Y62" s="9" cm="1">
        <f t="array" ref="Y62">_xll.SNL.Clients.Office.Excel.Functions.SPG($A62, "IQ_DILUT_EPS_AFTER_EXTRA", Y$3)</f>
        <v>0.51900000000000002</v>
      </c>
    </row>
    <row r="63" spans="1:25" x14ac:dyDescent="0.3">
      <c r="A63" t="s">
        <v>1089</v>
      </c>
      <c r="B63" s="9" t="str" cm="1">
        <f t="array" ref="B63">_xll.SNL.Clients.Office.Excel.Functions.SPG($A63, "IQ_DILUT_EPS_AFTER_EXTRA", B$3)</f>
        <v>NA</v>
      </c>
      <c r="C63" s="9" cm="1">
        <f t="array" ref="C63">_xll.SNL.Clients.Office.Excel.Functions.SPG($A63, "IQ_DILUT_EPS_AFTER_EXTRA", C$3)</f>
        <v>0.2</v>
      </c>
      <c r="D63" s="9" cm="1">
        <f t="array" ref="D63">_xll.SNL.Clients.Office.Excel.Functions.SPG($A63, "IQ_DILUT_EPS_AFTER_EXTRA", D$3)</f>
        <v>-0.11899999999999999</v>
      </c>
      <c r="E63" s="9" cm="1">
        <f t="array" ref="E63">_xll.SNL.Clients.Office.Excel.Functions.SPG($A63, "IQ_DILUT_EPS_AFTER_EXTRA", E$3)</f>
        <v>-4.0330000000000004</v>
      </c>
      <c r="F63" s="9" cm="1">
        <f t="array" ref="F63">_xll.SNL.Clients.Office.Excel.Functions.SPG($A63, "IQ_DILUT_EPS_AFTER_EXTRA", F$3)</f>
        <v>0.88</v>
      </c>
      <c r="G63" s="9" cm="1">
        <f t="array" ref="G63">_xll.SNL.Clients.Office.Excel.Functions.SPG($A63, "IQ_DILUT_EPS_AFTER_EXTRA", G$3)</f>
        <v>0.77</v>
      </c>
      <c r="H63" s="9" cm="1">
        <f t="array" ref="H63">_xll.SNL.Clients.Office.Excel.Functions.SPG($A63, "IQ_DILUT_EPS_AFTER_EXTRA", H$3)</f>
        <v>0.40899999999999997</v>
      </c>
      <c r="I63" s="9" cm="1">
        <f t="array" ref="I63">_xll.SNL.Clients.Office.Excel.Functions.SPG($A63, "IQ_DILUT_EPS_AFTER_EXTRA", I$3)</f>
        <v>-0.27600000000000002</v>
      </c>
      <c r="J63" s="9" cm="1">
        <f t="array" ref="J63">_xll.SNL.Clients.Office.Excel.Functions.SPG($A63, "IQ_DILUT_EPS_AFTER_EXTRA", J$3)</f>
        <v>1.72</v>
      </c>
      <c r="K63" s="9" cm="1">
        <f t="array" ref="K63">_xll.SNL.Clients.Office.Excel.Functions.SPG($A63, "IQ_DILUT_EPS_AFTER_EXTRA", K$3)</f>
        <v>1.63</v>
      </c>
      <c r="L63" s="9" cm="1">
        <f t="array" ref="L63">_xll.SNL.Clients.Office.Excel.Functions.SPG($A63, "IQ_DILUT_EPS_AFTER_EXTRA", L$3)</f>
        <v>1.4</v>
      </c>
      <c r="M63" s="9" cm="1">
        <f t="array" ref="M63">_xll.SNL.Clients.Office.Excel.Functions.SPG($A63, "IQ_DILUT_EPS_AFTER_EXTRA", M$3)</f>
        <v>0.54100000000000004</v>
      </c>
      <c r="N63" s="9" cm="1">
        <f t="array" ref="N63">_xll.SNL.Clients.Office.Excel.Functions.SPG($A63, "IQ_DILUT_EPS_AFTER_EXTRA", N$3)</f>
        <v>2.11</v>
      </c>
      <c r="O63" s="9" cm="1">
        <f t="array" ref="O63">_xll.SNL.Clients.Office.Excel.Functions.SPG($A63, "IQ_DILUT_EPS_AFTER_EXTRA", O$3)</f>
        <v>1.3</v>
      </c>
      <c r="P63" s="9" cm="1">
        <f t="array" ref="P63">_xll.SNL.Clients.Office.Excel.Functions.SPG($A63, "IQ_DILUT_EPS_AFTER_EXTRA", P$3)</f>
        <v>1.41</v>
      </c>
      <c r="Q63" s="9" cm="1">
        <f t="array" ref="Q63">_xll.SNL.Clients.Office.Excel.Functions.SPG($A63, "IQ_DILUT_EPS_AFTER_EXTRA", Q$3)</f>
        <v>-1.2110000000000001</v>
      </c>
      <c r="R63" s="9" cm="1">
        <f t="array" ref="R63">_xll.SNL.Clients.Office.Excel.Functions.SPG($A63, "IQ_DILUT_EPS_AFTER_EXTRA", R$3)</f>
        <v>1.18</v>
      </c>
      <c r="S63" s="9" cm="1">
        <f t="array" ref="S63">_xll.SNL.Clients.Office.Excel.Functions.SPG($A63, "IQ_DILUT_EPS_AFTER_EXTRA", S$3)</f>
        <v>0.81</v>
      </c>
      <c r="T63" s="9" cm="1">
        <f t="array" ref="T63">_xll.SNL.Clients.Office.Excel.Functions.SPG($A63, "IQ_DILUT_EPS_AFTER_EXTRA", T$3)</f>
        <v>-1.21</v>
      </c>
      <c r="U63" s="9" cm="1">
        <f t="array" ref="U63">_xll.SNL.Clients.Office.Excel.Functions.SPG($A63, "IQ_DILUT_EPS_AFTER_EXTRA", U$3)</f>
        <v>-3.6890000000000001</v>
      </c>
      <c r="V63" s="9" cm="1">
        <f t="array" ref="V63">_xll.SNL.Clients.Office.Excel.Functions.SPG($A63, "IQ_DILUT_EPS_AFTER_EXTRA", V$3)</f>
        <v>1.38</v>
      </c>
      <c r="W63" s="9" cm="1">
        <f t="array" ref="W63">_xll.SNL.Clients.Office.Excel.Functions.SPG($A63, "IQ_DILUT_EPS_AFTER_EXTRA", W$3)</f>
        <v>0.47</v>
      </c>
      <c r="X63" s="9" cm="1">
        <f t="array" ref="X63">_xll.SNL.Clients.Office.Excel.Functions.SPG($A63, "IQ_DILUT_EPS_AFTER_EXTRA", X$3)</f>
        <v>0.29799999999999999</v>
      </c>
      <c r="Y63" s="9" cm="1">
        <f t="array" ref="Y63">_xll.SNL.Clients.Office.Excel.Functions.SPG($A63, "IQ_DILUT_EPS_AFTER_EXTRA", Y$3)</f>
        <v>0.123</v>
      </c>
    </row>
    <row r="64" spans="1:25" x14ac:dyDescent="0.3">
      <c r="A64" t="s">
        <v>1090</v>
      </c>
      <c r="B64" s="9" t="str" cm="1">
        <f t="array" ref="B64">_xll.SNL.Clients.Office.Excel.Functions.SPG($A64, "IQ_DILUT_EPS_AFTER_EXTRA", B$3)</f>
        <v>NA</v>
      </c>
      <c r="C64" s="9" cm="1">
        <f t="array" ref="C64">_xll.SNL.Clients.Office.Excel.Functions.SPG($A64, "IQ_DILUT_EPS_AFTER_EXTRA", C$3)</f>
        <v>5.2510000000000003</v>
      </c>
      <c r="D64" s="9" cm="1">
        <f t="array" ref="D64">_xll.SNL.Clients.Office.Excel.Functions.SPG($A64, "IQ_DILUT_EPS_AFTER_EXTRA", D$3)</f>
        <v>14.859</v>
      </c>
      <c r="E64" s="9" cm="1">
        <f t="array" ref="E64">_xll.SNL.Clients.Office.Excel.Functions.SPG($A64, "IQ_DILUT_EPS_AFTER_EXTRA", E$3)</f>
        <v>3.9620000000000002</v>
      </c>
      <c r="F64" s="9" cm="1">
        <f t="array" ref="F64">_xll.SNL.Clients.Office.Excel.Functions.SPG($A64, "IQ_DILUT_EPS_AFTER_EXTRA", F$3)</f>
        <v>4.1749999999999998</v>
      </c>
      <c r="G64" s="9" cm="1">
        <f t="array" ref="G64">_xll.SNL.Clients.Office.Excel.Functions.SPG($A64, "IQ_DILUT_EPS_AFTER_EXTRA", G$3)</f>
        <v>5.2919999999999998</v>
      </c>
      <c r="H64" s="9" cm="1">
        <f t="array" ref="H64">_xll.SNL.Clients.Office.Excel.Functions.SPG($A64, "IQ_DILUT_EPS_AFTER_EXTRA", H$3)</f>
        <v>3.7930000000000001</v>
      </c>
      <c r="I64" s="9" cm="1">
        <f t="array" ref="I64">_xll.SNL.Clients.Office.Excel.Functions.SPG($A64, "IQ_DILUT_EPS_AFTER_EXTRA", I$3)</f>
        <v>1.96</v>
      </c>
      <c r="J64" s="9" cm="1">
        <f t="array" ref="J64">_xll.SNL.Clients.Office.Excel.Functions.SPG($A64, "IQ_DILUT_EPS_AFTER_EXTRA", J$3)</f>
        <v>3.3540000000000001</v>
      </c>
      <c r="K64" s="9" cm="1">
        <f t="array" ref="K64">_xll.SNL.Clients.Office.Excel.Functions.SPG($A64, "IQ_DILUT_EPS_AFTER_EXTRA", K$3)</f>
        <v>4.827</v>
      </c>
      <c r="L64" s="9" t="str" cm="1">
        <f t="array" ref="L64">_xll.SNL.Clients.Office.Excel.Functions.SPG($A64, "IQ_DILUT_EPS_AFTER_EXTRA", L$3)</f>
        <v>NA</v>
      </c>
      <c r="M64" s="9" cm="1">
        <f t="array" ref="M64">_xll.SNL.Clients.Office.Excel.Functions.SPG($A64, "IQ_DILUT_EPS_AFTER_EXTRA", M$3)</f>
        <v>3.6579999999999999</v>
      </c>
      <c r="N64" s="9" cm="1">
        <f t="array" ref="N64">_xll.SNL.Clients.Office.Excel.Functions.SPG($A64, "IQ_DILUT_EPS_AFTER_EXTRA", N$3)</f>
        <v>2.4140000000000001</v>
      </c>
      <c r="O64" s="9" cm="1">
        <f t="array" ref="O64">_xll.SNL.Clients.Office.Excel.Functions.SPG($A64, "IQ_DILUT_EPS_AFTER_EXTRA", O$3)</f>
        <v>2.669</v>
      </c>
      <c r="P64" s="9" cm="1">
        <f t="array" ref="P64">_xll.SNL.Clients.Office.Excel.Functions.SPG($A64, "IQ_DILUT_EPS_AFTER_EXTRA", P$3)</f>
        <v>1.8680000000000001</v>
      </c>
      <c r="Q64" s="9" cm="1">
        <f t="array" ref="Q64">_xll.SNL.Clients.Office.Excel.Functions.SPG($A64, "IQ_DILUT_EPS_AFTER_EXTRA", Q$3)</f>
        <v>0.96799999999999997</v>
      </c>
      <c r="R64" s="9" cm="1">
        <f t="array" ref="R64">_xll.SNL.Clients.Office.Excel.Functions.SPG($A64, "IQ_DILUT_EPS_AFTER_EXTRA", R$3)</f>
        <v>1.492</v>
      </c>
      <c r="S64" s="9" cm="1">
        <f t="array" ref="S64">_xll.SNL.Clients.Office.Excel.Functions.SPG($A64, "IQ_DILUT_EPS_AFTER_EXTRA", S$3)</f>
        <v>1.873</v>
      </c>
      <c r="T64" s="9" cm="1">
        <f t="array" ref="T64">_xll.SNL.Clients.Office.Excel.Functions.SPG($A64, "IQ_DILUT_EPS_AFTER_EXTRA", T$3)</f>
        <v>1.359</v>
      </c>
      <c r="U64" s="9" cm="1">
        <f t="array" ref="U64">_xll.SNL.Clients.Office.Excel.Functions.SPG($A64, "IQ_DILUT_EPS_AFTER_EXTRA", U$3)</f>
        <v>1.099</v>
      </c>
      <c r="V64" s="9" cm="1">
        <f t="array" ref="V64">_xll.SNL.Clients.Office.Excel.Functions.SPG($A64, "IQ_DILUT_EPS_AFTER_EXTRA", V$3)</f>
        <v>1.7829999999999999</v>
      </c>
      <c r="W64" s="9" cm="1">
        <f t="array" ref="W64">_xll.SNL.Clients.Office.Excel.Functions.SPG($A64, "IQ_DILUT_EPS_AFTER_EXTRA", W$3)</f>
        <v>2.3959999999999999</v>
      </c>
      <c r="X64" s="9" cm="1">
        <f t="array" ref="X64">_xll.SNL.Clients.Office.Excel.Functions.SPG($A64, "IQ_DILUT_EPS_AFTER_EXTRA", X$3)</f>
        <v>2.6480000000000001</v>
      </c>
      <c r="Y64" s="9" cm="1">
        <f t="array" ref="Y64">_xll.SNL.Clients.Office.Excel.Functions.SPG($A64, "IQ_DILUT_EPS_AFTER_EXTRA", Y$3)</f>
        <v>1.365</v>
      </c>
    </row>
    <row r="65" spans="1:25" x14ac:dyDescent="0.3">
      <c r="A65" t="s">
        <v>1091</v>
      </c>
      <c r="B65" s="9" cm="1">
        <f t="array" ref="B65">_xll.SNL.Clients.Office.Excel.Functions.SPG($A65, "IQ_DILUT_EPS_AFTER_EXTRA", B$3)</f>
        <v>1.66</v>
      </c>
      <c r="C65" s="9" cm="1">
        <f t="array" ref="C65">_xll.SNL.Clients.Office.Excel.Functions.SPG($A65, "IQ_DILUT_EPS_AFTER_EXTRA", C$3)</f>
        <v>1.67</v>
      </c>
      <c r="D65" s="9" cm="1">
        <f t="array" ref="D65">_xll.SNL.Clients.Office.Excel.Functions.SPG($A65, "IQ_DILUT_EPS_AFTER_EXTRA", D$3)</f>
        <v>1.8460000000000001</v>
      </c>
      <c r="E65" s="9" cm="1">
        <f t="array" ref="E65">_xll.SNL.Clients.Office.Excel.Functions.SPG($A65, "IQ_DILUT_EPS_AFTER_EXTRA", E$3)</f>
        <v>0.12</v>
      </c>
      <c r="F65" s="9" cm="1">
        <f t="array" ref="F65">_xll.SNL.Clients.Office.Excel.Functions.SPG($A65, "IQ_DILUT_EPS_AFTER_EXTRA", F$3)</f>
        <v>0.85</v>
      </c>
      <c r="G65" s="9" cm="1">
        <f t="array" ref="G65">_xll.SNL.Clients.Office.Excel.Functions.SPG($A65, "IQ_DILUT_EPS_AFTER_EXTRA", G$3)</f>
        <v>0.88</v>
      </c>
      <c r="H65" s="9" cm="1">
        <f t="array" ref="H65">_xll.SNL.Clients.Office.Excel.Functions.SPG($A65, "IQ_DILUT_EPS_AFTER_EXTRA", H$3)</f>
        <v>0.77800000000000002</v>
      </c>
      <c r="I65" s="9" cm="1">
        <f t="array" ref="I65">_xll.SNL.Clients.Office.Excel.Functions.SPG($A65, "IQ_DILUT_EPS_AFTER_EXTRA", I$3)</f>
        <v>0.379</v>
      </c>
      <c r="J65" s="9" cm="1">
        <f t="array" ref="J65">_xll.SNL.Clients.Office.Excel.Functions.SPG($A65, "IQ_DILUT_EPS_AFTER_EXTRA", J$3)</f>
        <v>0.125</v>
      </c>
      <c r="K65" s="9" cm="1">
        <f t="array" ref="K65">_xll.SNL.Clients.Office.Excel.Functions.SPG($A65, "IQ_DILUT_EPS_AFTER_EXTRA", K$3)</f>
        <v>-0.14399999999999999</v>
      </c>
      <c r="L65" s="9" cm="1">
        <f t="array" ref="L65">_xll.SNL.Clients.Office.Excel.Functions.SPG($A65, "IQ_DILUT_EPS_AFTER_EXTRA", L$3)</f>
        <v>5.2999999999999999E-2</v>
      </c>
      <c r="M65" s="9" cm="1">
        <f t="array" ref="M65">_xll.SNL.Clients.Office.Excel.Functions.SPG($A65, "IQ_DILUT_EPS_AFTER_EXTRA", M$3)</f>
        <v>-0.16</v>
      </c>
      <c r="N65" s="9" cm="1">
        <f t="array" ref="N65">_xll.SNL.Clients.Office.Excel.Functions.SPG($A65, "IQ_DILUT_EPS_AFTER_EXTRA", N$3)</f>
        <v>-0.61</v>
      </c>
      <c r="O65" s="9" cm="1">
        <f t="array" ref="O65">_xll.SNL.Clients.Office.Excel.Functions.SPG($A65, "IQ_DILUT_EPS_AFTER_EXTRA", O$3)</f>
        <v>-0.31</v>
      </c>
      <c r="P65" s="9" cm="1">
        <f t="array" ref="P65">_xll.SNL.Clients.Office.Excel.Functions.SPG($A65, "IQ_DILUT_EPS_AFTER_EXTRA", P$3)</f>
        <v>-1.1819999999999999</v>
      </c>
      <c r="Q65" s="9" cm="1">
        <f t="array" ref="Q65">_xll.SNL.Clients.Office.Excel.Functions.SPG($A65, "IQ_DILUT_EPS_AFTER_EXTRA", Q$3)</f>
        <v>-0.84099999999999997</v>
      </c>
      <c r="R65" s="9" cm="1">
        <f t="array" ref="R65">_xll.SNL.Clients.Office.Excel.Functions.SPG($A65, "IQ_DILUT_EPS_AFTER_EXTRA", R$3)</f>
        <v>-1.762</v>
      </c>
      <c r="S65" s="9" cm="1">
        <f t="array" ref="S65">_xll.SNL.Clients.Office.Excel.Functions.SPG($A65, "IQ_DILUT_EPS_AFTER_EXTRA", S$3)</f>
        <v>-0.98</v>
      </c>
      <c r="T65" s="9" cm="1">
        <f t="array" ref="T65">_xll.SNL.Clients.Office.Excel.Functions.SPG($A65, "IQ_DILUT_EPS_AFTER_EXTRA", T$3)</f>
        <v>-2.4550000000000001</v>
      </c>
      <c r="U65" s="9" cm="1">
        <f t="array" ref="U65">_xll.SNL.Clients.Office.Excel.Functions.SPG($A65, "IQ_DILUT_EPS_AFTER_EXTRA", U$3)</f>
        <v>0.82</v>
      </c>
      <c r="V65" s="9" cm="1">
        <f t="array" ref="V65">_xll.SNL.Clients.Office.Excel.Functions.SPG($A65, "IQ_DILUT_EPS_AFTER_EXTRA", V$3)</f>
        <v>0.79</v>
      </c>
      <c r="W65" s="9" cm="1">
        <f t="array" ref="W65">_xll.SNL.Clients.Office.Excel.Functions.SPG($A65, "IQ_DILUT_EPS_AFTER_EXTRA", W$3)</f>
        <v>0.85</v>
      </c>
      <c r="X65" s="9" cm="1">
        <f t="array" ref="X65">_xll.SNL.Clients.Office.Excel.Functions.SPG($A65, "IQ_DILUT_EPS_AFTER_EXTRA", X$3)</f>
        <v>1</v>
      </c>
      <c r="Y65" s="9" cm="1">
        <f t="array" ref="Y65">_xll.SNL.Clients.Office.Excel.Functions.SPG($A65, "IQ_DILUT_EPS_AFTER_EXTRA", Y$3)</f>
        <v>1.05</v>
      </c>
    </row>
    <row r="66" spans="1:25" x14ac:dyDescent="0.3">
      <c r="A66" t="s">
        <v>1092</v>
      </c>
      <c r="B66" s="9" t="str" cm="1">
        <f t="array" ref="B66">_xll.SNL.Clients.Office.Excel.Functions.SPG($A66, "IQ_DILUT_EPS_AFTER_EXTRA", B$3)</f>
        <v>NA</v>
      </c>
      <c r="C66" s="9" cm="1">
        <f t="array" ref="C66">_xll.SNL.Clients.Office.Excel.Functions.SPG($A66, "IQ_DILUT_EPS_AFTER_EXTRA", C$3)</f>
        <v>4.8499999999999996</v>
      </c>
      <c r="D66" s="9" cm="1">
        <f t="array" ref="D66">_xll.SNL.Clients.Office.Excel.Functions.SPG($A66, "IQ_DILUT_EPS_AFTER_EXTRA", D$3)</f>
        <v>4.83</v>
      </c>
      <c r="E66" s="9" cm="1">
        <f t="array" ref="E66">_xll.SNL.Clients.Office.Excel.Functions.SPG($A66, "IQ_DILUT_EPS_AFTER_EXTRA", E$3)</f>
        <v>2.335</v>
      </c>
      <c r="F66" s="9" cm="1">
        <f t="array" ref="F66">_xll.SNL.Clients.Office.Excel.Functions.SPG($A66, "IQ_DILUT_EPS_AFTER_EXTRA", F$3)</f>
        <v>2.33</v>
      </c>
      <c r="G66" s="9" cm="1">
        <f t="array" ref="G66">_xll.SNL.Clients.Office.Excel.Functions.SPG($A66, "IQ_DILUT_EPS_AFTER_EXTRA", G$3)</f>
        <v>4.24</v>
      </c>
      <c r="H66" s="9" cm="1">
        <f t="array" ref="H66">_xll.SNL.Clients.Office.Excel.Functions.SPG($A66, "IQ_DILUT_EPS_AFTER_EXTRA", H$3)</f>
        <v>4.5199999999999996</v>
      </c>
      <c r="I66" s="9" cm="1">
        <f t="array" ref="I66">_xll.SNL.Clients.Office.Excel.Functions.SPG($A66, "IQ_DILUT_EPS_AFTER_EXTRA", I$3)</f>
        <v>1.4930000000000001</v>
      </c>
      <c r="J66" s="9" cm="1">
        <f t="array" ref="J66">_xll.SNL.Clients.Office.Excel.Functions.SPG($A66, "IQ_DILUT_EPS_AFTER_EXTRA", J$3)</f>
        <v>2.67</v>
      </c>
      <c r="K66" s="9" cm="1">
        <f t="array" ref="K66">_xll.SNL.Clients.Office.Excel.Functions.SPG($A66, "IQ_DILUT_EPS_AFTER_EXTRA", K$3)</f>
        <v>3.67</v>
      </c>
      <c r="L66" s="9" cm="1">
        <f t="array" ref="L66">_xll.SNL.Clients.Office.Excel.Functions.SPG($A66, "IQ_DILUT_EPS_AFTER_EXTRA", L$3)</f>
        <v>4.09</v>
      </c>
      <c r="M66" s="9" cm="1">
        <f t="array" ref="M66">_xll.SNL.Clients.Office.Excel.Functions.SPG($A66, "IQ_DILUT_EPS_AFTER_EXTRA", M$3)</f>
        <v>1.6</v>
      </c>
      <c r="N66" s="9" cm="1">
        <f t="array" ref="N66">_xll.SNL.Clients.Office.Excel.Functions.SPG($A66, "IQ_DILUT_EPS_AFTER_EXTRA", N$3)</f>
        <v>1.71</v>
      </c>
      <c r="O66" s="9" cm="1">
        <f t="array" ref="O66">_xll.SNL.Clients.Office.Excel.Functions.SPG($A66, "IQ_DILUT_EPS_AFTER_EXTRA", O$3)</f>
        <v>2.59</v>
      </c>
      <c r="P66" s="9" cm="1">
        <f t="array" ref="P66">_xll.SNL.Clients.Office.Excel.Functions.SPG($A66, "IQ_DILUT_EPS_AFTER_EXTRA", P$3)</f>
        <v>3.19</v>
      </c>
      <c r="Q66" s="9" cm="1">
        <f t="array" ref="Q66">_xll.SNL.Clients.Office.Excel.Functions.SPG($A66, "IQ_DILUT_EPS_AFTER_EXTRA", Q$3)</f>
        <v>1.1180000000000001</v>
      </c>
      <c r="R66" s="9" cm="1">
        <f t="array" ref="R66">_xll.SNL.Clients.Office.Excel.Functions.SPG($A66, "IQ_DILUT_EPS_AFTER_EXTRA", R$3)</f>
        <v>1.04</v>
      </c>
      <c r="S66" s="9" cm="1">
        <f t="array" ref="S66">_xll.SNL.Clients.Office.Excel.Functions.SPG($A66, "IQ_DILUT_EPS_AFTER_EXTRA", S$3)</f>
        <v>3</v>
      </c>
      <c r="T66" s="9" cm="1">
        <f t="array" ref="T66">_xll.SNL.Clients.Office.Excel.Functions.SPG($A66, "IQ_DILUT_EPS_AFTER_EXTRA", T$3)</f>
        <v>3.24</v>
      </c>
      <c r="U66" s="9" cm="1">
        <f t="array" ref="U66">_xll.SNL.Clients.Office.Excel.Functions.SPG($A66, "IQ_DILUT_EPS_AFTER_EXTRA", U$3)</f>
        <v>1.6779999999999999</v>
      </c>
      <c r="V66" s="9" cm="1">
        <f t="array" ref="V66">_xll.SNL.Clients.Office.Excel.Functions.SPG($A66, "IQ_DILUT_EPS_AFTER_EXTRA", V$3)</f>
        <v>0.91</v>
      </c>
      <c r="W66" s="9" cm="1">
        <f t="array" ref="W66">_xll.SNL.Clients.Office.Excel.Functions.SPG($A66, "IQ_DILUT_EPS_AFTER_EXTRA", W$3)</f>
        <v>2.21</v>
      </c>
      <c r="X66" s="9" cm="1">
        <f t="array" ref="X66">_xll.SNL.Clients.Office.Excel.Functions.SPG($A66, "IQ_DILUT_EPS_AFTER_EXTRA", X$3)</f>
        <v>2.31</v>
      </c>
      <c r="Y66" s="9" cm="1">
        <f t="array" ref="Y66">_xll.SNL.Clients.Office.Excel.Functions.SPG($A66, "IQ_DILUT_EPS_AFTER_EXTRA", Y$3)</f>
        <v>0.67800000000000005</v>
      </c>
    </row>
    <row r="67" spans="1:25" x14ac:dyDescent="0.3">
      <c r="A67" t="s">
        <v>1093</v>
      </c>
      <c r="B67" s="9" t="str" cm="1">
        <f t="array" ref="B67">_xll.SNL.Clients.Office.Excel.Functions.SPG($A67, "IQ_DILUT_EPS_AFTER_EXTRA", B$3)</f>
        <v>NA</v>
      </c>
      <c r="C67" s="9" cm="1">
        <f t="array" ref="C67">_xll.SNL.Clients.Office.Excel.Functions.SPG($A67, "IQ_DILUT_EPS_AFTER_EXTRA", C$3)</f>
        <v>-2E-3</v>
      </c>
      <c r="D67" s="9" cm="1">
        <f t="array" ref="D67">_xll.SNL.Clients.Office.Excel.Functions.SPG($A67, "IQ_DILUT_EPS_AFTER_EXTRA", D$3)</f>
        <v>0.28100000000000003</v>
      </c>
      <c r="E67" s="9" cm="1">
        <f t="array" ref="E67">_xll.SNL.Clients.Office.Excel.Functions.SPG($A67, "IQ_DILUT_EPS_AFTER_EXTRA", E$3)</f>
        <v>0.27</v>
      </c>
      <c r="F67" s="9" cm="1">
        <f t="array" ref="F67">_xll.SNL.Clients.Office.Excel.Functions.SPG($A67, "IQ_DILUT_EPS_AFTER_EXTRA", F$3)</f>
        <v>0.17</v>
      </c>
      <c r="G67" s="9" cm="1">
        <f t="array" ref="G67">_xll.SNL.Clients.Office.Excel.Functions.SPG($A67, "IQ_DILUT_EPS_AFTER_EXTRA", G$3)</f>
        <v>0.29699999999999999</v>
      </c>
      <c r="H67" s="9" cm="1">
        <f t="array" ref="H67">_xll.SNL.Clients.Office.Excel.Functions.SPG($A67, "IQ_DILUT_EPS_AFTER_EXTRA", H$3)</f>
        <v>0.17299999999999999</v>
      </c>
      <c r="I67" s="9" cm="1">
        <f t="array" ref="I67">_xll.SNL.Clients.Office.Excel.Functions.SPG($A67, "IQ_DILUT_EPS_AFTER_EXTRA", I$3)</f>
        <v>0.13</v>
      </c>
      <c r="J67" s="9" cm="1">
        <f t="array" ref="J67">_xll.SNL.Clients.Office.Excel.Functions.SPG($A67, "IQ_DILUT_EPS_AFTER_EXTRA", J$3)</f>
        <v>-0.126</v>
      </c>
      <c r="K67" s="9" cm="1">
        <f t="array" ref="K67">_xll.SNL.Clients.Office.Excel.Functions.SPG($A67, "IQ_DILUT_EPS_AFTER_EXTRA", K$3)</f>
        <v>-0.82</v>
      </c>
      <c r="L67" s="9" cm="1">
        <f t="array" ref="L67">_xll.SNL.Clients.Office.Excel.Functions.SPG($A67, "IQ_DILUT_EPS_AFTER_EXTRA", L$3)</f>
        <v>0.04</v>
      </c>
      <c r="M67" s="9" cm="1">
        <f t="array" ref="M67">_xll.SNL.Clients.Office.Excel.Functions.SPG($A67, "IQ_DILUT_EPS_AFTER_EXTRA", M$3)</f>
        <v>0.03</v>
      </c>
      <c r="N67" s="9" cm="1">
        <f t="array" ref="N67">_xll.SNL.Clients.Office.Excel.Functions.SPG($A67, "IQ_DILUT_EPS_AFTER_EXTRA", N$3)</f>
        <v>5.0999999999999997E-2</v>
      </c>
      <c r="O67" s="9" cm="1">
        <f t="array" ref="O67">_xll.SNL.Clients.Office.Excel.Functions.SPG($A67, "IQ_DILUT_EPS_AFTER_EXTRA", O$3)</f>
        <v>-4.2000000000000003E-2</v>
      </c>
      <c r="P67" s="9" cm="1">
        <f t="array" ref="P67">_xll.SNL.Clients.Office.Excel.Functions.SPG($A67, "IQ_DILUT_EPS_AFTER_EXTRA", P$3)</f>
        <v>3.0000000000000001E-3</v>
      </c>
      <c r="Q67" s="9" cm="1">
        <f t="array" ref="Q67">_xll.SNL.Clients.Office.Excel.Functions.SPG($A67, "IQ_DILUT_EPS_AFTER_EXTRA", Q$3)</f>
        <v>3.0000000000000001E-3</v>
      </c>
      <c r="R67" s="9" cm="1">
        <f t="array" ref="R67">_xll.SNL.Clients.Office.Excel.Functions.SPG($A67, "IQ_DILUT_EPS_AFTER_EXTRA", R$3)</f>
        <v>7.0000000000000001E-3</v>
      </c>
      <c r="S67" s="9" cm="1">
        <f t="array" ref="S67">_xll.SNL.Clients.Office.Excel.Functions.SPG($A67, "IQ_DILUT_EPS_AFTER_EXTRA", S$3)</f>
        <v>0.02</v>
      </c>
      <c r="T67" s="9" cm="1">
        <f t="array" ref="T67">_xll.SNL.Clients.Office.Excel.Functions.SPG($A67, "IQ_DILUT_EPS_AFTER_EXTRA", T$3)</f>
        <v>7.0000000000000001E-3</v>
      </c>
      <c r="U67" s="9" cm="1">
        <f t="array" ref="U67">_xll.SNL.Clients.Office.Excel.Functions.SPG($A67, "IQ_DILUT_EPS_AFTER_EXTRA", U$3)</f>
        <v>3.0000000000000001E-3</v>
      </c>
      <c r="V67" s="9" cm="1">
        <f t="array" ref="V67">_xll.SNL.Clients.Office.Excel.Functions.SPG($A67, "IQ_DILUT_EPS_AFTER_EXTRA", V$3)</f>
        <v>-6.0000000000000001E-3</v>
      </c>
      <c r="W67" s="9" cm="1">
        <f t="array" ref="W67">_xll.SNL.Clients.Office.Excel.Functions.SPG($A67, "IQ_DILUT_EPS_AFTER_EXTRA", W$3)</f>
        <v>5.0000000000000001E-3</v>
      </c>
      <c r="X67" s="9" cm="1">
        <f t="array" ref="X67">_xll.SNL.Clients.Office.Excel.Functions.SPG($A67, "IQ_DILUT_EPS_AFTER_EXTRA", X$3)</f>
        <v>-0.01</v>
      </c>
      <c r="Y67" s="9" cm="1">
        <f t="array" ref="Y67">_xll.SNL.Clients.Office.Excel.Functions.SPG($A67, "IQ_DILUT_EPS_AFTER_EXTRA", Y$3)</f>
        <v>6.3E-2</v>
      </c>
    </row>
    <row r="68" spans="1:25" x14ac:dyDescent="0.3">
      <c r="A68" t="s">
        <v>1094</v>
      </c>
      <c r="B68" s="9" t="str" cm="1">
        <f t="array" ref="B68">_xll.SNL.Clients.Office.Excel.Functions.SPG($A68, "IQ_DILUT_EPS_AFTER_EXTRA", B$3)</f>
        <v>NA</v>
      </c>
      <c r="C68" s="9" cm="1">
        <f t="array" ref="C68">_xll.SNL.Clients.Office.Excel.Functions.SPG($A68, "IQ_DILUT_EPS_AFTER_EXTRA", C$3)</f>
        <v>0.37</v>
      </c>
      <c r="D68" s="9" cm="1">
        <f t="array" ref="D68">_xll.SNL.Clients.Office.Excel.Functions.SPG($A68, "IQ_DILUT_EPS_AFTER_EXTRA", D$3)</f>
        <v>0.27</v>
      </c>
      <c r="E68" s="9" cm="1">
        <f t="array" ref="E68">_xll.SNL.Clients.Office.Excel.Functions.SPG($A68, "IQ_DILUT_EPS_AFTER_EXTRA", E$3)</f>
        <v>0.57999999999999996</v>
      </c>
      <c r="F68" s="9" cm="1">
        <f t="array" ref="F68">_xll.SNL.Clients.Office.Excel.Functions.SPG($A68, "IQ_DILUT_EPS_AFTER_EXTRA", F$3)</f>
        <v>0.39</v>
      </c>
      <c r="G68" s="9" cm="1">
        <f t="array" ref="G68">_xll.SNL.Clients.Office.Excel.Functions.SPG($A68, "IQ_DILUT_EPS_AFTER_EXTRA", G$3)</f>
        <v>0.39</v>
      </c>
      <c r="H68" s="9" cm="1">
        <f t="array" ref="H68">_xll.SNL.Clients.Office.Excel.Functions.SPG($A68, "IQ_DILUT_EPS_AFTER_EXTRA", H$3)</f>
        <v>0.48</v>
      </c>
      <c r="I68" s="9" cm="1">
        <f t="array" ref="I68">_xll.SNL.Clients.Office.Excel.Functions.SPG($A68, "IQ_DILUT_EPS_AFTER_EXTRA", I$3)</f>
        <v>0.31</v>
      </c>
      <c r="J68" s="9" cm="1">
        <f t="array" ref="J68">_xll.SNL.Clients.Office.Excel.Functions.SPG($A68, "IQ_DILUT_EPS_AFTER_EXTRA", J$3)</f>
        <v>0.33300000000000002</v>
      </c>
      <c r="K68" s="9" cm="1">
        <f t="array" ref="K68">_xll.SNL.Clients.Office.Excel.Functions.SPG($A68, "IQ_DILUT_EPS_AFTER_EXTRA", K$3)</f>
        <v>0.11</v>
      </c>
      <c r="L68" s="9" cm="1">
        <f t="array" ref="L68">_xll.SNL.Clients.Office.Excel.Functions.SPG($A68, "IQ_DILUT_EPS_AFTER_EXTRA", L$3)</f>
        <v>0.13</v>
      </c>
      <c r="M68" s="9" cm="1">
        <f t="array" ref="M68">_xll.SNL.Clients.Office.Excel.Functions.SPG($A68, "IQ_DILUT_EPS_AFTER_EXTRA", M$3)</f>
        <v>0.18</v>
      </c>
      <c r="N68" s="9" cm="1">
        <f t="array" ref="N68">_xll.SNL.Clients.Office.Excel.Functions.SPG($A68, "IQ_DILUT_EPS_AFTER_EXTRA", N$3)</f>
        <v>0.2</v>
      </c>
      <c r="O68" s="9" cm="1">
        <f t="array" ref="O68">_xll.SNL.Clients.Office.Excel.Functions.SPG($A68, "IQ_DILUT_EPS_AFTER_EXTRA", O$3)</f>
        <v>0.27</v>
      </c>
      <c r="P68" s="9" cm="1">
        <f t="array" ref="P68">_xll.SNL.Clients.Office.Excel.Functions.SPG($A68, "IQ_DILUT_EPS_AFTER_EXTRA", P$3)</f>
        <v>0.03</v>
      </c>
      <c r="Q68" s="9" cm="1">
        <f t="array" ref="Q68">_xll.SNL.Clients.Office.Excel.Functions.SPG($A68, "IQ_DILUT_EPS_AFTER_EXTRA", Q$3)</f>
        <v>2.9000000000000001E-2</v>
      </c>
      <c r="R68" s="9" cm="1">
        <f t="array" ref="R68">_xll.SNL.Clients.Office.Excel.Functions.SPG($A68, "IQ_DILUT_EPS_AFTER_EXTRA", R$3)</f>
        <v>3.6999999999999998E-2</v>
      </c>
      <c r="S68" s="9" cm="1">
        <f t="array" ref="S68">_xll.SNL.Clients.Office.Excel.Functions.SPG($A68, "IQ_DILUT_EPS_AFTER_EXTRA", S$3)</f>
        <v>-0.04</v>
      </c>
      <c r="T68" s="9" cm="1">
        <f t="array" ref="T68">_xll.SNL.Clients.Office.Excel.Functions.SPG($A68, "IQ_DILUT_EPS_AFTER_EXTRA", T$3)</f>
        <v>-0.95199999999999996</v>
      </c>
      <c r="U68" s="9" cm="1">
        <f t="array" ref="U68">_xll.SNL.Clients.Office.Excel.Functions.SPG($A68, "IQ_DILUT_EPS_AFTER_EXTRA", U$3)</f>
        <v>-8.18</v>
      </c>
      <c r="V68" s="9" cm="1">
        <f t="array" ref="V68">_xll.SNL.Clients.Office.Excel.Functions.SPG($A68, "IQ_DILUT_EPS_AFTER_EXTRA", V$3)</f>
        <v>-0.03</v>
      </c>
      <c r="W68" s="9" cm="1">
        <f t="array" ref="W68">_xll.SNL.Clients.Office.Excel.Functions.SPG($A68, "IQ_DILUT_EPS_AFTER_EXTRA", W$3)</f>
        <v>0.14699999999999999</v>
      </c>
      <c r="X68" s="9" cm="1">
        <f t="array" ref="X68">_xll.SNL.Clients.Office.Excel.Functions.SPG($A68, "IQ_DILUT_EPS_AFTER_EXTRA", X$3)</f>
        <v>0.29599999999999999</v>
      </c>
      <c r="Y68" s="9" cm="1">
        <f t="array" ref="Y68">_xll.SNL.Clients.Office.Excel.Functions.SPG($A68, "IQ_DILUT_EPS_AFTER_EXTRA", Y$3)</f>
        <v>0.25</v>
      </c>
    </row>
    <row r="69" spans="1:25" x14ac:dyDescent="0.3">
      <c r="A69" t="s">
        <v>1095</v>
      </c>
      <c r="B69" s="9" t="str" cm="1">
        <f t="array" ref="B69">_xll.SNL.Clients.Office.Excel.Functions.SPG($A69, "IQ_DILUT_EPS_AFTER_EXTRA", B$3)</f>
        <v>NA</v>
      </c>
      <c r="C69" s="9" cm="1">
        <f t="array" ref="C69">_xll.SNL.Clients.Office.Excel.Functions.SPG($A69, "IQ_DILUT_EPS_AFTER_EXTRA", C$3)</f>
        <v>1.331</v>
      </c>
      <c r="D69" s="9" cm="1">
        <f t="array" ref="D69">_xll.SNL.Clients.Office.Excel.Functions.SPG($A69, "IQ_DILUT_EPS_AFTER_EXTRA", D$3)</f>
        <v>1.0960000000000001</v>
      </c>
      <c r="E69" s="9" cm="1">
        <f t="array" ref="E69">_xll.SNL.Clients.Office.Excel.Functions.SPG($A69, "IQ_DILUT_EPS_AFTER_EXTRA", E$3)</f>
        <v>9.2999999999999999E-2</v>
      </c>
      <c r="F69" s="9" cm="1">
        <f t="array" ref="F69">_xll.SNL.Clients.Office.Excel.Functions.SPG($A69, "IQ_DILUT_EPS_AFTER_EXTRA", F$3)</f>
        <v>0.92300000000000004</v>
      </c>
      <c r="G69" s="9" cm="1">
        <f t="array" ref="G69">_xll.SNL.Clients.Office.Excel.Functions.SPG($A69, "IQ_DILUT_EPS_AFTER_EXTRA", G$3)</f>
        <v>-7.5999999999999998E-2</v>
      </c>
      <c r="H69" s="9" cm="1">
        <f t="array" ref="H69">_xll.SNL.Clients.Office.Excel.Functions.SPG($A69, "IQ_DILUT_EPS_AFTER_EXTRA", H$3)</f>
        <v>4.3999999999999997E-2</v>
      </c>
      <c r="I69" s="9" cm="1">
        <f t="array" ref="I69">_xll.SNL.Clients.Office.Excel.Functions.SPG($A69, "IQ_DILUT_EPS_AFTER_EXTRA", I$3)</f>
        <v>-0.52</v>
      </c>
      <c r="J69" s="9" t="str" cm="1">
        <f t="array" ref="J69">_xll.SNL.Clients.Office.Excel.Functions.SPG($A69, "IQ_DILUT_EPS_AFTER_EXTRA", J$3)</f>
        <v>NA</v>
      </c>
      <c r="K69" s="9" cm="1">
        <f t="array" ref="K69">_xll.SNL.Clients.Office.Excel.Functions.SPG($A69, "IQ_DILUT_EPS_AFTER_EXTRA", K$3)</f>
        <v>0.98</v>
      </c>
      <c r="L69" s="9" cm="1">
        <f t="array" ref="L69">_xll.SNL.Clients.Office.Excel.Functions.SPG($A69, "IQ_DILUT_EPS_AFTER_EXTRA", L$3)</f>
        <v>0.31</v>
      </c>
      <c r="M69" s="9" cm="1">
        <f t="array" ref="M69">_xll.SNL.Clients.Office.Excel.Functions.SPG($A69, "IQ_DILUT_EPS_AFTER_EXTRA", M$3)</f>
        <v>0.25</v>
      </c>
      <c r="N69" s="9" cm="1">
        <f t="array" ref="N69">_xll.SNL.Clients.Office.Excel.Functions.SPG($A69, "IQ_DILUT_EPS_AFTER_EXTRA", N$3)</f>
        <v>0.29099999999999998</v>
      </c>
      <c r="O69" s="9" cm="1">
        <f t="array" ref="O69">_xll.SNL.Clients.Office.Excel.Functions.SPG($A69, "IQ_DILUT_EPS_AFTER_EXTRA", O$3)</f>
        <v>0.36</v>
      </c>
      <c r="P69" s="9" cm="1">
        <f t="array" ref="P69">_xll.SNL.Clients.Office.Excel.Functions.SPG($A69, "IQ_DILUT_EPS_AFTER_EXTRA", P$3)</f>
        <v>0.16</v>
      </c>
      <c r="Q69" s="9" cm="1">
        <f t="array" ref="Q69">_xll.SNL.Clients.Office.Excel.Functions.SPG($A69, "IQ_DILUT_EPS_AFTER_EXTRA", Q$3)</f>
        <v>0.63</v>
      </c>
      <c r="R69" s="9" cm="1">
        <f t="array" ref="R69">_xll.SNL.Clients.Office.Excel.Functions.SPG($A69, "IQ_DILUT_EPS_AFTER_EXTRA", R$3)</f>
        <v>6.6890000000000001</v>
      </c>
      <c r="S69" s="9" cm="1">
        <f t="array" ref="S69">_xll.SNL.Clients.Office.Excel.Functions.SPG($A69, "IQ_DILUT_EPS_AFTER_EXTRA", S$3)</f>
        <v>0.6</v>
      </c>
      <c r="T69" s="9" cm="1">
        <f t="array" ref="T69">_xll.SNL.Clients.Office.Excel.Functions.SPG($A69, "IQ_DILUT_EPS_AFTER_EXTRA", T$3)</f>
        <v>0.56799999999999995</v>
      </c>
      <c r="U69" s="9" cm="1">
        <f t="array" ref="U69">_xll.SNL.Clients.Office.Excel.Functions.SPG($A69, "IQ_DILUT_EPS_AFTER_EXTRA", U$3)</f>
        <v>0.23799999999999999</v>
      </c>
      <c r="V69" s="9" cm="1">
        <f t="array" ref="V69">_xll.SNL.Clients.Office.Excel.Functions.SPG($A69, "IQ_DILUT_EPS_AFTER_EXTRA", V$3)</f>
        <v>0.33900000000000002</v>
      </c>
      <c r="W69" s="9" cm="1">
        <f t="array" ref="W69">_xll.SNL.Clients.Office.Excel.Functions.SPG($A69, "IQ_DILUT_EPS_AFTER_EXTRA", W$3)</f>
        <v>0.51600000000000001</v>
      </c>
      <c r="X69" s="9" t="str" cm="1">
        <f t="array" ref="X69">_xll.SNL.Clients.Office.Excel.Functions.SPG($A69, "IQ_DILUT_EPS_AFTER_EXTRA", X$3)</f>
        <v>NA</v>
      </c>
      <c r="Y69" s="9" cm="1">
        <f t="array" ref="Y69">_xll.SNL.Clients.Office.Excel.Functions.SPG($A69, "IQ_DILUT_EPS_AFTER_EXTRA", Y$3)</f>
        <v>2.9000000000000001E-2</v>
      </c>
    </row>
    <row r="70" spans="1:25" x14ac:dyDescent="0.3">
      <c r="A70" t="s">
        <v>1096</v>
      </c>
      <c r="B70" s="9" t="str" cm="1">
        <f t="array" ref="B70">_xll.SNL.Clients.Office.Excel.Functions.SPG($A70, "IQ_DILUT_EPS_AFTER_EXTRA", B$3)</f>
        <v>NA</v>
      </c>
      <c r="C70" s="9" cm="1">
        <f t="array" ref="C70">_xll.SNL.Clients.Office.Excel.Functions.SPG($A70, "IQ_DILUT_EPS_AFTER_EXTRA", C$3)</f>
        <v>5</v>
      </c>
      <c r="D70" s="9" cm="1">
        <f t="array" ref="D70">_xll.SNL.Clients.Office.Excel.Functions.SPG($A70, "IQ_DILUT_EPS_AFTER_EXTRA", D$3)</f>
        <v>4.6500000000000004</v>
      </c>
      <c r="E70" s="9" cm="1">
        <f t="array" ref="E70">_xll.SNL.Clients.Office.Excel.Functions.SPG($A70, "IQ_DILUT_EPS_AFTER_EXTRA", E$3)</f>
        <v>4.24</v>
      </c>
      <c r="F70" s="9" cm="1">
        <f t="array" ref="F70">_xll.SNL.Clients.Office.Excel.Functions.SPG($A70, "IQ_DILUT_EPS_AFTER_EXTRA", F$3)</f>
        <v>5.9</v>
      </c>
      <c r="G70" s="9" cm="1">
        <f t="array" ref="G70">_xll.SNL.Clients.Office.Excel.Functions.SPG($A70, "IQ_DILUT_EPS_AFTER_EXTRA", G$3)</f>
        <v>4.93</v>
      </c>
      <c r="H70" s="9" cm="1">
        <f t="array" ref="H70">_xll.SNL.Clients.Office.Excel.Functions.SPG($A70, "IQ_DILUT_EPS_AFTER_EXTRA", H$3)</f>
        <v>3.51</v>
      </c>
      <c r="I70" s="9" cm="1">
        <f t="array" ref="I70">_xll.SNL.Clients.Office.Excel.Functions.SPG($A70, "IQ_DILUT_EPS_AFTER_EXTRA", I$3)</f>
        <v>3.58</v>
      </c>
      <c r="J70" s="9" cm="1">
        <f t="array" ref="J70">_xll.SNL.Clients.Office.Excel.Functions.SPG($A70, "IQ_DILUT_EPS_AFTER_EXTRA", J$3)</f>
        <v>4.12</v>
      </c>
      <c r="K70" s="9" cm="1">
        <f t="array" ref="K70">_xll.SNL.Clients.Office.Excel.Functions.SPG($A70, "IQ_DILUT_EPS_AFTER_EXTRA", K$3)</f>
        <v>3.78</v>
      </c>
      <c r="L70" s="9" cm="1">
        <f t="array" ref="L70">_xll.SNL.Clients.Office.Excel.Functions.SPG($A70, "IQ_DILUT_EPS_AFTER_EXTRA", L$3)</f>
        <v>4.4000000000000004</v>
      </c>
      <c r="M70" s="9" cm="1">
        <f t="array" ref="M70">_xll.SNL.Clients.Office.Excel.Functions.SPG($A70, "IQ_DILUT_EPS_AFTER_EXTRA", M$3)</f>
        <v>4.22</v>
      </c>
      <c r="N70" s="9" cm="1">
        <f t="array" ref="N70">_xll.SNL.Clients.Office.Excel.Functions.SPG($A70, "IQ_DILUT_EPS_AFTER_EXTRA", N$3)</f>
        <v>4.8090000000000002</v>
      </c>
      <c r="O70" s="9" cm="1">
        <f t="array" ref="O70">_xll.SNL.Clients.Office.Excel.Functions.SPG($A70, "IQ_DILUT_EPS_AFTER_EXTRA", O$3)</f>
        <v>4.55</v>
      </c>
      <c r="P70" s="9" cm="1">
        <f t="array" ref="P70">_xll.SNL.Clients.Office.Excel.Functions.SPG($A70, "IQ_DILUT_EPS_AFTER_EXTRA", P$3)</f>
        <v>3.51</v>
      </c>
      <c r="Q70" s="9" cm="1">
        <f t="array" ref="Q70">_xll.SNL.Clients.Office.Excel.Functions.SPG($A70, "IQ_DILUT_EPS_AFTER_EXTRA", Q$3)</f>
        <v>4.01</v>
      </c>
      <c r="R70" s="9" cm="1">
        <f t="array" ref="R70">_xll.SNL.Clients.Office.Excel.Functions.SPG($A70, "IQ_DILUT_EPS_AFTER_EXTRA", R$3)</f>
        <v>6.9550000000000001</v>
      </c>
      <c r="S70" s="9" cm="1">
        <f t="array" ref="S70">_xll.SNL.Clients.Office.Excel.Functions.SPG($A70, "IQ_DILUT_EPS_AFTER_EXTRA", S$3)</f>
        <v>4.1399999999999997</v>
      </c>
      <c r="T70" s="9" cm="1">
        <f t="array" ref="T70">_xll.SNL.Clients.Office.Excel.Functions.SPG($A70, "IQ_DILUT_EPS_AFTER_EXTRA", T$3)</f>
        <v>5.01</v>
      </c>
      <c r="U70" s="9" cm="1">
        <f t="array" ref="U70">_xll.SNL.Clients.Office.Excel.Functions.SPG($A70, "IQ_DILUT_EPS_AFTER_EXTRA", U$3)</f>
        <v>3.38</v>
      </c>
      <c r="V70" s="9" cm="1">
        <f t="array" ref="V70">_xll.SNL.Clients.Office.Excel.Functions.SPG($A70, "IQ_DILUT_EPS_AFTER_EXTRA", V$3)</f>
        <v>3.9580000000000002</v>
      </c>
      <c r="W70" s="9" cm="1">
        <f t="array" ref="W70">_xll.SNL.Clients.Office.Excel.Functions.SPG($A70, "IQ_DILUT_EPS_AFTER_EXTRA", W$3)</f>
        <v>3.56</v>
      </c>
      <c r="X70" s="9" cm="1">
        <f t="array" ref="X70">_xll.SNL.Clients.Office.Excel.Functions.SPG($A70, "IQ_DILUT_EPS_AFTER_EXTRA", X$3)</f>
        <v>3.08</v>
      </c>
      <c r="Y70" s="9" cm="1">
        <f t="array" ref="Y70">_xll.SNL.Clients.Office.Excel.Functions.SPG($A70, "IQ_DILUT_EPS_AFTER_EXTRA", Y$3)</f>
        <v>2.7</v>
      </c>
    </row>
    <row r="71" spans="1:25" x14ac:dyDescent="0.3">
      <c r="A71" t="s">
        <v>1097</v>
      </c>
      <c r="B71" s="9" t="str" cm="1">
        <f t="array" ref="B71">_xll.SNL.Clients.Office.Excel.Functions.SPG($A71, "IQ_DILUT_EPS_AFTER_EXTRA", B$3)</f>
        <v>NA</v>
      </c>
      <c r="C71" s="9" cm="1">
        <f t="array" ref="C71">_xll.SNL.Clients.Office.Excel.Functions.SPG($A71, "IQ_DILUT_EPS_AFTER_EXTRA", C$3)</f>
        <v>8.9999999999999993E-3</v>
      </c>
      <c r="D71" s="9" cm="1">
        <f t="array" ref="D71">_xll.SNL.Clients.Office.Excel.Functions.SPG($A71, "IQ_DILUT_EPS_AFTER_EXTRA", D$3)</f>
        <v>0.68</v>
      </c>
      <c r="E71" s="9" cm="1">
        <f t="array" ref="E71">_xll.SNL.Clients.Office.Excel.Functions.SPG($A71, "IQ_DILUT_EPS_AFTER_EXTRA", E$3)</f>
        <v>0.15</v>
      </c>
      <c r="F71" s="9" cm="1">
        <f t="array" ref="F71">_xll.SNL.Clients.Office.Excel.Functions.SPG($A71, "IQ_DILUT_EPS_AFTER_EXTRA", F$3)</f>
        <v>7.9000000000000001E-2</v>
      </c>
      <c r="G71" s="9" cm="1">
        <f t="array" ref="G71">_xll.SNL.Clients.Office.Excel.Functions.SPG($A71, "IQ_DILUT_EPS_AFTER_EXTRA", G$3)</f>
        <v>-8.2000000000000003E-2</v>
      </c>
      <c r="H71" s="9" cm="1">
        <f t="array" ref="H71">_xll.SNL.Clients.Office.Excel.Functions.SPG($A71, "IQ_DILUT_EPS_AFTER_EXTRA", H$3)</f>
        <v>4.7E-2</v>
      </c>
      <c r="I71" s="9" cm="1">
        <f t="array" ref="I71">_xll.SNL.Clients.Office.Excel.Functions.SPG($A71, "IQ_DILUT_EPS_AFTER_EXTRA", I$3)</f>
        <v>0.05</v>
      </c>
      <c r="J71" s="9" cm="1">
        <f t="array" ref="J71">_xll.SNL.Clients.Office.Excel.Functions.SPG($A71, "IQ_DILUT_EPS_AFTER_EXTRA", J$3)</f>
        <v>1.6E-2</v>
      </c>
      <c r="K71" s="9" cm="1">
        <f t="array" ref="K71">_xll.SNL.Clients.Office.Excel.Functions.SPG($A71, "IQ_DILUT_EPS_AFTER_EXTRA", K$3)</f>
        <v>5.0000000000000001E-3</v>
      </c>
      <c r="L71" s="9" cm="1">
        <f t="array" ref="L71">_xll.SNL.Clients.Office.Excel.Functions.SPG($A71, "IQ_DILUT_EPS_AFTER_EXTRA", L$3)</f>
        <v>0.05</v>
      </c>
      <c r="M71" s="9" cm="1">
        <f t="array" ref="M71">_xll.SNL.Clients.Office.Excel.Functions.SPG($A71, "IQ_DILUT_EPS_AFTER_EXTRA", M$3)</f>
        <v>0.04</v>
      </c>
      <c r="N71" s="9" cm="1">
        <f t="array" ref="N71">_xll.SNL.Clients.Office.Excel.Functions.SPG($A71, "IQ_DILUT_EPS_AFTER_EXTRA", N$3)</f>
        <v>-0.159</v>
      </c>
      <c r="O71" s="9" cm="1">
        <f t="array" ref="O71">_xll.SNL.Clients.Office.Excel.Functions.SPG($A71, "IQ_DILUT_EPS_AFTER_EXTRA", O$3)</f>
        <v>-0.08</v>
      </c>
      <c r="P71" s="9" cm="1">
        <f t="array" ref="P71">_xll.SNL.Clients.Office.Excel.Functions.SPG($A71, "IQ_DILUT_EPS_AFTER_EXTRA", P$3)</f>
        <v>-0.04</v>
      </c>
      <c r="Q71" s="9" cm="1">
        <f t="array" ref="Q71">_xll.SNL.Clients.Office.Excel.Functions.SPG($A71, "IQ_DILUT_EPS_AFTER_EXTRA", Q$3)</f>
        <v>0.09</v>
      </c>
      <c r="R71" s="9" cm="1">
        <f t="array" ref="R71">_xll.SNL.Clients.Office.Excel.Functions.SPG($A71, "IQ_DILUT_EPS_AFTER_EXTRA", R$3)</f>
        <v>4.5999999999999999E-2</v>
      </c>
      <c r="S71" s="9" cm="1">
        <f t="array" ref="S71">_xll.SNL.Clients.Office.Excel.Functions.SPG($A71, "IQ_DILUT_EPS_AFTER_EXTRA", S$3)</f>
        <v>-0.08</v>
      </c>
      <c r="T71" s="9" cm="1">
        <f t="array" ref="T71">_xll.SNL.Clients.Office.Excel.Functions.SPG($A71, "IQ_DILUT_EPS_AFTER_EXTRA", T$3)</f>
        <v>-8.1000000000000003E-2</v>
      </c>
      <c r="U71" s="9" cm="1">
        <f t="array" ref="U71">_xll.SNL.Clients.Office.Excel.Functions.SPG($A71, "IQ_DILUT_EPS_AFTER_EXTRA", U$3)</f>
        <v>-0.11899999999999999</v>
      </c>
      <c r="V71" s="9" cm="1">
        <f t="array" ref="V71">_xll.SNL.Clients.Office.Excel.Functions.SPG($A71, "IQ_DILUT_EPS_AFTER_EXTRA", V$3)</f>
        <v>-0.152</v>
      </c>
      <c r="W71" s="9" cm="1">
        <f t="array" ref="W71">_xll.SNL.Clients.Office.Excel.Functions.SPG($A71, "IQ_DILUT_EPS_AFTER_EXTRA", W$3)</f>
        <v>-0.19700000000000001</v>
      </c>
      <c r="X71" s="9" cm="1">
        <f t="array" ref="X71">_xll.SNL.Clients.Office.Excel.Functions.SPG($A71, "IQ_DILUT_EPS_AFTER_EXTRA", X$3)</f>
        <v>-0.21</v>
      </c>
      <c r="Y71" s="9" cm="1">
        <f t="array" ref="Y71">_xll.SNL.Clients.Office.Excel.Functions.SPG($A71, "IQ_DILUT_EPS_AFTER_EXTRA", Y$3)</f>
        <v>-7.4999999999999997E-2</v>
      </c>
    </row>
    <row r="72" spans="1:25" x14ac:dyDescent="0.3">
      <c r="A72" t="s">
        <v>1098</v>
      </c>
      <c r="B72" s="9" t="str" cm="1">
        <f t="array" ref="B72">_xll.SNL.Clients.Office.Excel.Functions.SPG($A72, "IQ_DILUT_EPS_AFTER_EXTRA", B$3)</f>
        <v>NA</v>
      </c>
      <c r="C72" s="9" cm="1">
        <f t="array" ref="C72">_xll.SNL.Clients.Office.Excel.Functions.SPG($A72, "IQ_DILUT_EPS_AFTER_EXTRA", C$3)</f>
        <v>2.2200000000000002</v>
      </c>
      <c r="D72" s="9" cm="1">
        <f t="array" ref="D72">_xll.SNL.Clients.Office.Excel.Functions.SPG($A72, "IQ_DILUT_EPS_AFTER_EXTRA", D$3)</f>
        <v>1.8</v>
      </c>
      <c r="E72" s="9" cm="1">
        <f t="array" ref="E72">_xll.SNL.Clients.Office.Excel.Functions.SPG($A72, "IQ_DILUT_EPS_AFTER_EXTRA", E$3)</f>
        <v>0.62</v>
      </c>
      <c r="F72" s="9" cm="1">
        <f t="array" ref="F72">_xll.SNL.Clients.Office.Excel.Functions.SPG($A72, "IQ_DILUT_EPS_AFTER_EXTRA", F$3)</f>
        <v>0.57699999999999996</v>
      </c>
      <c r="G72" s="9" cm="1">
        <f t="array" ref="G72">_xll.SNL.Clients.Office.Excel.Functions.SPG($A72, "IQ_DILUT_EPS_AFTER_EXTRA", G$3)</f>
        <v>1.81</v>
      </c>
      <c r="H72" s="9" cm="1">
        <f t="array" ref="H72">_xll.SNL.Clients.Office.Excel.Functions.SPG($A72, "IQ_DILUT_EPS_AFTER_EXTRA", H$3)</f>
        <v>1.65</v>
      </c>
      <c r="I72" s="9" cm="1">
        <f t="array" ref="I72">_xll.SNL.Clients.Office.Excel.Functions.SPG($A72, "IQ_DILUT_EPS_AFTER_EXTRA", I$3)</f>
        <v>1.02</v>
      </c>
      <c r="J72" s="9" cm="1">
        <f t="array" ref="J72">_xll.SNL.Clients.Office.Excel.Functions.SPG($A72, "IQ_DILUT_EPS_AFTER_EXTRA", J$3)</f>
        <v>1.036</v>
      </c>
      <c r="K72" s="9" cm="1">
        <f t="array" ref="K72">_xll.SNL.Clients.Office.Excel.Functions.SPG($A72, "IQ_DILUT_EPS_AFTER_EXTRA", K$3)</f>
        <v>1.85</v>
      </c>
      <c r="L72" s="9" cm="1">
        <f t="array" ref="L72">_xll.SNL.Clients.Office.Excel.Functions.SPG($A72, "IQ_DILUT_EPS_AFTER_EXTRA", L$3)</f>
        <v>1.89</v>
      </c>
      <c r="M72" s="9" cm="1">
        <f t="array" ref="M72">_xll.SNL.Clients.Office.Excel.Functions.SPG($A72, "IQ_DILUT_EPS_AFTER_EXTRA", M$3)</f>
        <v>1.2</v>
      </c>
      <c r="N72" s="9" cm="1">
        <f t="array" ref="N72">_xll.SNL.Clients.Office.Excel.Functions.SPG($A72, "IQ_DILUT_EPS_AFTER_EXTRA", N$3)</f>
        <v>1.1399999999999999</v>
      </c>
      <c r="O72" s="9" cm="1">
        <f t="array" ref="O72">_xll.SNL.Clients.Office.Excel.Functions.SPG($A72, "IQ_DILUT_EPS_AFTER_EXTRA", O$3)</f>
        <v>2.08</v>
      </c>
      <c r="P72" s="9" cm="1">
        <f t="array" ref="P72">_xll.SNL.Clients.Office.Excel.Functions.SPG($A72, "IQ_DILUT_EPS_AFTER_EXTRA", P$3)</f>
        <v>1.5169999999999999</v>
      </c>
      <c r="Q72" s="9" cm="1">
        <f t="array" ref="Q72">_xll.SNL.Clients.Office.Excel.Functions.SPG($A72, "IQ_DILUT_EPS_AFTER_EXTRA", Q$3)</f>
        <v>0.4</v>
      </c>
      <c r="R72" s="9" cm="1">
        <f t="array" ref="R72">_xll.SNL.Clients.Office.Excel.Functions.SPG($A72, "IQ_DILUT_EPS_AFTER_EXTRA", R$3)</f>
        <v>0.13900000000000001</v>
      </c>
      <c r="S72" s="9" cm="1">
        <f t="array" ref="S72">_xll.SNL.Clients.Office.Excel.Functions.SPG($A72, "IQ_DILUT_EPS_AFTER_EXTRA", S$3)</f>
        <v>0.26</v>
      </c>
      <c r="T72" s="9" cm="1">
        <f t="array" ref="T72">_xll.SNL.Clients.Office.Excel.Functions.SPG($A72, "IQ_DILUT_EPS_AFTER_EXTRA", T$3)</f>
        <v>-4.3999999999999997E-2</v>
      </c>
      <c r="U72" s="9" cm="1">
        <f t="array" ref="U72">_xll.SNL.Clients.Office.Excel.Functions.SPG($A72, "IQ_DILUT_EPS_AFTER_EXTRA", U$3)</f>
        <v>0.99</v>
      </c>
      <c r="V72" s="9" cm="1">
        <f t="array" ref="V72">_xll.SNL.Clients.Office.Excel.Functions.SPG($A72, "IQ_DILUT_EPS_AFTER_EXTRA", V$3)</f>
        <v>0.746</v>
      </c>
      <c r="W72" s="9" cm="1">
        <f t="array" ref="W72">_xll.SNL.Clients.Office.Excel.Functions.SPG($A72, "IQ_DILUT_EPS_AFTER_EXTRA", W$3)</f>
        <v>1.3620000000000001</v>
      </c>
      <c r="X72" s="9" cm="1">
        <f t="array" ref="X72">_xll.SNL.Clients.Office.Excel.Functions.SPG($A72, "IQ_DILUT_EPS_AFTER_EXTRA", X$3)</f>
        <v>1.331</v>
      </c>
      <c r="Y72" s="9" cm="1">
        <f t="array" ref="Y72">_xll.SNL.Clients.Office.Excel.Functions.SPG($A72, "IQ_DILUT_EPS_AFTER_EXTRA", Y$3)</f>
        <v>0.54</v>
      </c>
    </row>
    <row r="73" spans="1:25" x14ac:dyDescent="0.3">
      <c r="A73" t="s">
        <v>1099</v>
      </c>
      <c r="B73" s="9" t="str" cm="1">
        <f t="array" ref="B73">_xll.SNL.Clients.Office.Excel.Functions.SPG($A73, "IQ_DILUT_EPS_AFTER_EXTRA", B$3)</f>
        <v>NA</v>
      </c>
      <c r="C73" s="9" cm="1">
        <f t="array" ref="C73">_xll.SNL.Clients.Office.Excel.Functions.SPG($A73, "IQ_DILUT_EPS_AFTER_EXTRA", C$3)</f>
        <v>3.585</v>
      </c>
      <c r="D73" s="9" cm="1">
        <f t="array" ref="D73">_xll.SNL.Clients.Office.Excel.Functions.SPG($A73, "IQ_DILUT_EPS_AFTER_EXTRA", D$3)</f>
        <v>4.2539999999999996</v>
      </c>
      <c r="E73" s="9" cm="1">
        <f t="array" ref="E73">_xll.SNL.Clients.Office.Excel.Functions.SPG($A73, "IQ_DILUT_EPS_AFTER_EXTRA", E$3)</f>
        <v>4.6449999999999996</v>
      </c>
      <c r="F73" s="9" cm="1">
        <f t="array" ref="F73">_xll.SNL.Clients.Office.Excel.Functions.SPG($A73, "IQ_DILUT_EPS_AFTER_EXTRA", F$3)</f>
        <v>6.9290000000000003</v>
      </c>
      <c r="G73" s="9" cm="1">
        <f t="array" ref="G73">_xll.SNL.Clients.Office.Excel.Functions.SPG($A73, "IQ_DILUT_EPS_AFTER_EXTRA", G$3)</f>
        <v>4.7709999999999999</v>
      </c>
      <c r="H73" s="9" cm="1">
        <f t="array" ref="H73">_xll.SNL.Clients.Office.Excel.Functions.SPG($A73, "IQ_DILUT_EPS_AFTER_EXTRA", H$3)</f>
        <v>4.9640000000000004</v>
      </c>
      <c r="I73" s="9" cm="1">
        <f t="array" ref="I73">_xll.SNL.Clients.Office.Excel.Functions.SPG($A73, "IQ_DILUT_EPS_AFTER_EXTRA", I$3)</f>
        <v>6.867</v>
      </c>
      <c r="J73" s="9" cm="1">
        <f t="array" ref="J73">_xll.SNL.Clients.Office.Excel.Functions.SPG($A73, "IQ_DILUT_EPS_AFTER_EXTRA", J$3)</f>
        <v>8.6419999999999995</v>
      </c>
      <c r="K73" s="9" cm="1">
        <f t="array" ref="K73">_xll.SNL.Clients.Office.Excel.Functions.SPG($A73, "IQ_DILUT_EPS_AFTER_EXTRA", K$3)</f>
        <v>20.452000000000002</v>
      </c>
      <c r="L73" s="9" cm="1">
        <f t="array" ref="L73">_xll.SNL.Clients.Office.Excel.Functions.SPG($A73, "IQ_DILUT_EPS_AFTER_EXTRA", L$3)</f>
        <v>6.23</v>
      </c>
      <c r="M73" s="9" cm="1">
        <f t="array" ref="M73">_xll.SNL.Clients.Office.Excel.Functions.SPG($A73, "IQ_DILUT_EPS_AFTER_EXTRA", M$3)</f>
        <v>24.138000000000002</v>
      </c>
      <c r="N73" s="9" cm="1">
        <f t="array" ref="N73">_xll.SNL.Clients.Office.Excel.Functions.SPG($A73, "IQ_DILUT_EPS_AFTER_EXTRA", N$3)</f>
        <v>10.368</v>
      </c>
      <c r="O73" s="9" cm="1">
        <f t="array" ref="O73">_xll.SNL.Clients.Office.Excel.Functions.SPG($A73, "IQ_DILUT_EPS_AFTER_EXTRA", O$3)</f>
        <v>3.4630000000000001</v>
      </c>
      <c r="P73" s="9" cm="1">
        <f t="array" ref="P73">_xll.SNL.Clients.Office.Excel.Functions.SPG($A73, "IQ_DILUT_EPS_AFTER_EXTRA", P$3)</f>
        <v>3.5259999999999998</v>
      </c>
      <c r="Q73" s="9" cm="1">
        <f t="array" ref="Q73">_xll.SNL.Clients.Office.Excel.Functions.SPG($A73, "IQ_DILUT_EPS_AFTER_EXTRA", Q$3)</f>
        <v>-2.1800000000000002</v>
      </c>
      <c r="R73" s="9" t="str" cm="1">
        <f t="array" ref="R73">_xll.SNL.Clients.Office.Excel.Functions.SPG($A73, "IQ_DILUT_EPS_AFTER_EXTRA", R$3)</f>
        <v>NA</v>
      </c>
      <c r="S73" s="9" cm="1">
        <f t="array" ref="S73">_xll.SNL.Clients.Office.Excel.Functions.SPG($A73, "IQ_DILUT_EPS_AFTER_EXTRA", S$3)</f>
        <v>-0.17499999999999999</v>
      </c>
      <c r="T73" s="9" cm="1">
        <f t="array" ref="T73">_xll.SNL.Clients.Office.Excel.Functions.SPG($A73, "IQ_DILUT_EPS_AFTER_EXTRA", T$3)</f>
        <v>-0.29299999999999998</v>
      </c>
      <c r="U73" s="9" cm="1">
        <f t="array" ref="U73">_xll.SNL.Clients.Office.Excel.Functions.SPG($A73, "IQ_DILUT_EPS_AFTER_EXTRA", U$3)</f>
        <v>-13.61</v>
      </c>
      <c r="V73" s="9" cm="1">
        <f t="array" ref="V73">_xll.SNL.Clients.Office.Excel.Functions.SPG($A73, "IQ_DILUT_EPS_AFTER_EXTRA", V$3)</f>
        <v>-0.25</v>
      </c>
      <c r="W73" s="9" cm="1">
        <f t="array" ref="W73">_xll.SNL.Clients.Office.Excel.Functions.SPG($A73, "IQ_DILUT_EPS_AFTER_EXTRA", W$3)</f>
        <v>0.06</v>
      </c>
      <c r="X73" s="9" cm="1">
        <f t="array" ref="X73">_xll.SNL.Clients.Office.Excel.Functions.SPG($A73, "IQ_DILUT_EPS_AFTER_EXTRA", X$3)</f>
        <v>0.13600000000000001</v>
      </c>
      <c r="Y73" s="9" cm="1">
        <f t="array" ref="Y73">_xll.SNL.Clients.Office.Excel.Functions.SPG($A73, "IQ_DILUT_EPS_AFTER_EXTRA", Y$3)</f>
        <v>-0.37</v>
      </c>
    </row>
    <row r="74" spans="1:25" x14ac:dyDescent="0.3">
      <c r="A74" t="s">
        <v>1100</v>
      </c>
      <c r="B74" s="9" t="str" cm="1">
        <f t="array" ref="B74">_xll.SNL.Clients.Office.Excel.Functions.SPG($A74, "IQ_DILUT_EPS_AFTER_EXTRA", B$3)</f>
        <v>NA</v>
      </c>
      <c r="C74" s="9" cm="1">
        <f t="array" ref="C74">_xll.SNL.Clients.Office.Excel.Functions.SPG($A74, "IQ_DILUT_EPS_AFTER_EXTRA", C$3)</f>
        <v>0.86</v>
      </c>
      <c r="D74" s="9" cm="1">
        <f t="array" ref="D74">_xll.SNL.Clients.Office.Excel.Functions.SPG($A74, "IQ_DILUT_EPS_AFTER_EXTRA", D$3)</f>
        <v>2.79</v>
      </c>
      <c r="E74" s="9" cm="1">
        <f t="array" ref="E74">_xll.SNL.Clients.Office.Excel.Functions.SPG($A74, "IQ_DILUT_EPS_AFTER_EXTRA", E$3)</f>
        <v>1.08</v>
      </c>
      <c r="F74" s="9" cm="1">
        <f t="array" ref="F74">_xll.SNL.Clients.Office.Excel.Functions.SPG($A74, "IQ_DILUT_EPS_AFTER_EXTRA", F$3)</f>
        <v>0.76600000000000001</v>
      </c>
      <c r="G74" s="9" cm="1">
        <f t="array" ref="G74">_xll.SNL.Clients.Office.Excel.Functions.SPG($A74, "IQ_DILUT_EPS_AFTER_EXTRA", G$3)</f>
        <v>0.79</v>
      </c>
      <c r="H74" s="9" cm="1">
        <f t="array" ref="H74">_xll.SNL.Clients.Office.Excel.Functions.SPG($A74, "IQ_DILUT_EPS_AFTER_EXTRA", H$3)</f>
        <v>1.86</v>
      </c>
      <c r="I74" s="9" cm="1">
        <f t="array" ref="I74">_xll.SNL.Clients.Office.Excel.Functions.SPG($A74, "IQ_DILUT_EPS_AFTER_EXTRA", I$3)</f>
        <v>2.0499999999999998</v>
      </c>
      <c r="J74" s="9" t="str" cm="1">
        <f t="array" ref="J74">_xll.SNL.Clients.Office.Excel.Functions.SPG($A74, "IQ_DILUT_EPS_AFTER_EXTRA", J$3)</f>
        <v>NA</v>
      </c>
      <c r="K74" s="9" cm="1">
        <f t="array" ref="K74">_xll.SNL.Clients.Office.Excel.Functions.SPG($A74, "IQ_DILUT_EPS_AFTER_EXTRA", K$3)</f>
        <v>0.74</v>
      </c>
      <c r="L74" s="9" cm="1">
        <f t="array" ref="L74">_xll.SNL.Clients.Office.Excel.Functions.SPG($A74, "IQ_DILUT_EPS_AFTER_EXTRA", L$3)</f>
        <v>4.3899999999999997</v>
      </c>
      <c r="M74" s="9" cm="1">
        <f t="array" ref="M74">_xll.SNL.Clients.Office.Excel.Functions.SPG($A74, "IQ_DILUT_EPS_AFTER_EXTRA", M$3)</f>
        <v>0.54</v>
      </c>
      <c r="N74" s="9" cm="1">
        <f t="array" ref="N74">_xll.SNL.Clients.Office.Excel.Functions.SPG($A74, "IQ_DILUT_EPS_AFTER_EXTRA", N$3)</f>
        <v>0.55600000000000005</v>
      </c>
      <c r="O74" s="9" cm="1">
        <f t="array" ref="O74">_xll.SNL.Clients.Office.Excel.Functions.SPG($A74, "IQ_DILUT_EPS_AFTER_EXTRA", O$3)</f>
        <v>0.78500000000000003</v>
      </c>
      <c r="P74" s="9" cm="1">
        <f t="array" ref="P74">_xll.SNL.Clients.Office.Excel.Functions.SPG($A74, "IQ_DILUT_EPS_AFTER_EXTRA", P$3)</f>
        <v>1.38</v>
      </c>
      <c r="Q74" s="9" cm="1">
        <f t="array" ref="Q74">_xll.SNL.Clients.Office.Excel.Functions.SPG($A74, "IQ_DILUT_EPS_AFTER_EXTRA", Q$3)</f>
        <v>0.45500000000000002</v>
      </c>
      <c r="R74" s="9" cm="1">
        <f t="array" ref="R74">_xll.SNL.Clients.Office.Excel.Functions.SPG($A74, "IQ_DILUT_EPS_AFTER_EXTRA", R$3)</f>
        <v>0.20799999999999999</v>
      </c>
      <c r="S74" s="9" cm="1">
        <f t="array" ref="S74">_xll.SNL.Clients.Office.Excel.Functions.SPG($A74, "IQ_DILUT_EPS_AFTER_EXTRA", S$3)</f>
        <v>0.54</v>
      </c>
      <c r="T74" s="9" cm="1">
        <f t="array" ref="T74">_xll.SNL.Clients.Office.Excel.Functions.SPG($A74, "IQ_DILUT_EPS_AFTER_EXTRA", T$3)</f>
        <v>-1.504</v>
      </c>
      <c r="U74" s="9" cm="1">
        <f t="array" ref="U74">_xll.SNL.Clients.Office.Excel.Functions.SPG($A74, "IQ_DILUT_EPS_AFTER_EXTRA", U$3)</f>
        <v>-0.29599999999999999</v>
      </c>
      <c r="V74" s="9" cm="1">
        <f t="array" ref="V74">_xll.SNL.Clients.Office.Excel.Functions.SPG($A74, "IQ_DILUT_EPS_AFTER_EXTRA", V$3)</f>
        <v>4.3999999999999997E-2</v>
      </c>
      <c r="W74" s="9" cm="1">
        <f t="array" ref="W74">_xll.SNL.Clients.Office.Excel.Functions.SPG($A74, "IQ_DILUT_EPS_AFTER_EXTRA", W$3)</f>
        <v>0.18</v>
      </c>
      <c r="X74" s="9" cm="1">
        <f t="array" ref="X74">_xll.SNL.Clients.Office.Excel.Functions.SPG($A74, "IQ_DILUT_EPS_AFTER_EXTRA", X$3)</f>
        <v>1.3149999999999999</v>
      </c>
      <c r="Y74" s="9" cm="1">
        <f t="array" ref="Y74">_xll.SNL.Clients.Office.Excel.Functions.SPG($A74, "IQ_DILUT_EPS_AFTER_EXTRA", Y$3)</f>
        <v>0.14399999999999999</v>
      </c>
    </row>
    <row r="75" spans="1:25" x14ac:dyDescent="0.3">
      <c r="A75" t="s">
        <v>1101</v>
      </c>
      <c r="B75" s="9" t="str" cm="1">
        <f t="array" ref="B75">_xll.SNL.Clients.Office.Excel.Functions.SPG($A75, "IQ_DILUT_EPS_AFTER_EXTRA", B$3)</f>
        <v>NA</v>
      </c>
      <c r="C75" s="9" cm="1">
        <f t="array" ref="C75">_xll.SNL.Clients.Office.Excel.Functions.SPG($A75, "IQ_DILUT_EPS_AFTER_EXTRA", C$3)</f>
        <v>0.25700000000000001</v>
      </c>
      <c r="D75" s="9" cm="1">
        <f t="array" ref="D75">_xll.SNL.Clients.Office.Excel.Functions.SPG($A75, "IQ_DILUT_EPS_AFTER_EXTRA", D$3)</f>
        <v>9.9000000000000005E-2</v>
      </c>
      <c r="E75" s="9" cm="1">
        <f t="array" ref="E75">_xll.SNL.Clients.Office.Excel.Functions.SPG($A75, "IQ_DILUT_EPS_AFTER_EXTRA", E$3)</f>
        <v>-0.12</v>
      </c>
      <c r="F75" s="9" cm="1">
        <f t="array" ref="F75">_xll.SNL.Clients.Office.Excel.Functions.SPG($A75, "IQ_DILUT_EPS_AFTER_EXTRA", F$3)</f>
        <v>0.34</v>
      </c>
      <c r="G75" s="9" cm="1">
        <f t="array" ref="G75">_xll.SNL.Clients.Office.Excel.Functions.SPG($A75, "IQ_DILUT_EPS_AFTER_EXTRA", G$3)</f>
        <v>0.61899999999999999</v>
      </c>
      <c r="H75" s="9" cm="1">
        <f t="array" ref="H75">_xll.SNL.Clients.Office.Excel.Functions.SPG($A75, "IQ_DILUT_EPS_AFTER_EXTRA", H$3)</f>
        <v>0.19900000000000001</v>
      </c>
      <c r="I75" s="9" cm="1">
        <f t="array" ref="I75">_xll.SNL.Clients.Office.Excel.Functions.SPG($A75, "IQ_DILUT_EPS_AFTER_EXTRA", I$3)</f>
        <v>0.38</v>
      </c>
      <c r="J75" s="9" cm="1">
        <f t="array" ref="J75">_xll.SNL.Clients.Office.Excel.Functions.SPG($A75, "IQ_DILUT_EPS_AFTER_EXTRA", J$3)</f>
        <v>0.51</v>
      </c>
      <c r="K75" s="9" cm="1">
        <f t="array" ref="K75">_xll.SNL.Clients.Office.Excel.Functions.SPG($A75, "IQ_DILUT_EPS_AFTER_EXTRA", K$3)</f>
        <v>0.38400000000000001</v>
      </c>
      <c r="L75" s="9" cm="1">
        <f t="array" ref="L75">_xll.SNL.Clients.Office.Excel.Functions.SPG($A75, "IQ_DILUT_EPS_AFTER_EXTRA", L$3)</f>
        <v>7.0000000000000007E-2</v>
      </c>
      <c r="M75" s="9" cm="1">
        <f t="array" ref="M75">_xll.SNL.Clients.Office.Excel.Functions.SPG($A75, "IQ_DILUT_EPS_AFTER_EXTRA", M$3)</f>
        <v>0.25</v>
      </c>
      <c r="N75" s="9" cm="1">
        <f t="array" ref="N75">_xll.SNL.Clients.Office.Excel.Functions.SPG($A75, "IQ_DILUT_EPS_AFTER_EXTRA", N$3)</f>
        <v>0.28999999999999998</v>
      </c>
      <c r="O75" s="9" cm="1">
        <f t="array" ref="O75">_xll.SNL.Clients.Office.Excel.Functions.SPG($A75, "IQ_DILUT_EPS_AFTER_EXTRA", O$3)</f>
        <v>0.66</v>
      </c>
      <c r="P75" s="9" cm="1">
        <f t="array" ref="P75">_xll.SNL.Clients.Office.Excel.Functions.SPG($A75, "IQ_DILUT_EPS_AFTER_EXTRA", P$3)</f>
        <v>1.52</v>
      </c>
      <c r="Q75" s="9" cm="1">
        <f t="array" ref="Q75">_xll.SNL.Clients.Office.Excel.Functions.SPG($A75, "IQ_DILUT_EPS_AFTER_EXTRA", Q$3)</f>
        <v>0.66</v>
      </c>
      <c r="R75" s="9" cm="1">
        <f t="array" ref="R75">_xll.SNL.Clients.Office.Excel.Functions.SPG($A75, "IQ_DILUT_EPS_AFTER_EXTRA", R$3)</f>
        <v>0.35</v>
      </c>
      <c r="S75" s="9" cm="1">
        <f t="array" ref="S75">_xll.SNL.Clients.Office.Excel.Functions.SPG($A75, "IQ_DILUT_EPS_AFTER_EXTRA", S$3)</f>
        <v>0.42</v>
      </c>
      <c r="T75" s="9" cm="1">
        <f t="array" ref="T75">_xll.SNL.Clients.Office.Excel.Functions.SPG($A75, "IQ_DILUT_EPS_AFTER_EXTRA", T$3)</f>
        <v>0.91</v>
      </c>
      <c r="U75" s="9" cm="1">
        <f t="array" ref="U75">_xll.SNL.Clients.Office.Excel.Functions.SPG($A75, "IQ_DILUT_EPS_AFTER_EXTRA", U$3)</f>
        <v>0.59</v>
      </c>
      <c r="V75" s="9" cm="1">
        <f t="array" ref="V75">_xll.SNL.Clients.Office.Excel.Functions.SPG($A75, "IQ_DILUT_EPS_AFTER_EXTRA", V$3)</f>
        <v>0.4</v>
      </c>
      <c r="W75" s="9" cm="1">
        <f t="array" ref="W75">_xll.SNL.Clients.Office.Excel.Functions.SPG($A75, "IQ_DILUT_EPS_AFTER_EXTRA", W$3)</f>
        <v>0.51100000000000001</v>
      </c>
      <c r="X75" s="9" cm="1">
        <f t="array" ref="X75">_xll.SNL.Clients.Office.Excel.Functions.SPG($A75, "IQ_DILUT_EPS_AFTER_EXTRA", X$3)</f>
        <v>0.55000000000000004</v>
      </c>
      <c r="Y75" s="9" cm="1">
        <f t="array" ref="Y75">_xll.SNL.Clients.Office.Excel.Functions.SPG($A75, "IQ_DILUT_EPS_AFTER_EXTRA", Y$3)</f>
        <v>0.33</v>
      </c>
    </row>
    <row r="76" spans="1:25" x14ac:dyDescent="0.3">
      <c r="A76" t="s">
        <v>1102</v>
      </c>
      <c r="B76" s="9" t="str" cm="1">
        <f t="array" ref="B76">_xll.SNL.Clients.Office.Excel.Functions.SPG($A76, "IQ_DILUT_EPS_AFTER_EXTRA", B$3)</f>
        <v>NA</v>
      </c>
      <c r="C76" s="9" cm="1">
        <f t="array" ref="C76">_xll.SNL.Clients.Office.Excel.Functions.SPG($A76, "IQ_DILUT_EPS_AFTER_EXTRA", C$3)</f>
        <v>1.83</v>
      </c>
      <c r="D76" s="9" cm="1">
        <f t="array" ref="D76">_xll.SNL.Clients.Office.Excel.Functions.SPG($A76, "IQ_DILUT_EPS_AFTER_EXTRA", D$3)</f>
        <v>0.76</v>
      </c>
      <c r="E76" s="9" cm="1">
        <f t="array" ref="E76">_xll.SNL.Clients.Office.Excel.Functions.SPG($A76, "IQ_DILUT_EPS_AFTER_EXTRA", E$3)</f>
        <v>0.80700000000000005</v>
      </c>
      <c r="F76" s="9" cm="1">
        <f t="array" ref="F76">_xll.SNL.Clients.Office.Excel.Functions.SPG($A76, "IQ_DILUT_EPS_AFTER_EXTRA", F$3)</f>
        <v>2.5</v>
      </c>
      <c r="G76" s="9" cm="1">
        <f t="array" ref="G76">_xll.SNL.Clients.Office.Excel.Functions.SPG($A76, "IQ_DILUT_EPS_AFTER_EXTRA", G$3)</f>
        <v>1.34</v>
      </c>
      <c r="H76" s="9" cm="1">
        <f t="array" ref="H76">_xll.SNL.Clients.Office.Excel.Functions.SPG($A76, "IQ_DILUT_EPS_AFTER_EXTRA", H$3)</f>
        <v>0.28000000000000003</v>
      </c>
      <c r="I76" s="9" cm="1">
        <f t="array" ref="I76">_xll.SNL.Clients.Office.Excel.Functions.SPG($A76, "IQ_DILUT_EPS_AFTER_EXTRA", I$3)</f>
        <v>-0.97199999999999998</v>
      </c>
      <c r="J76" s="9" cm="1">
        <f t="array" ref="J76">_xll.SNL.Clients.Office.Excel.Functions.SPG($A76, "IQ_DILUT_EPS_AFTER_EXTRA", J$3)</f>
        <v>1.83</v>
      </c>
      <c r="K76" s="9" cm="1">
        <f t="array" ref="K76">_xll.SNL.Clients.Office.Excel.Functions.SPG($A76, "IQ_DILUT_EPS_AFTER_EXTRA", K$3)</f>
        <v>1.52</v>
      </c>
      <c r="L76" s="9" cm="1">
        <f t="array" ref="L76">_xll.SNL.Clients.Office.Excel.Functions.SPG($A76, "IQ_DILUT_EPS_AFTER_EXTRA", L$3)</f>
        <v>0.69</v>
      </c>
      <c r="M76" s="9" cm="1">
        <f t="array" ref="M76">_xll.SNL.Clients.Office.Excel.Functions.SPG($A76, "IQ_DILUT_EPS_AFTER_EXTRA", M$3)</f>
        <v>1.643</v>
      </c>
      <c r="N76" s="9" cm="1">
        <f t="array" ref="N76">_xll.SNL.Clients.Office.Excel.Functions.SPG($A76, "IQ_DILUT_EPS_AFTER_EXTRA", N$3)</f>
        <v>2.16</v>
      </c>
      <c r="O76" s="9" cm="1">
        <f t="array" ref="O76">_xll.SNL.Clients.Office.Excel.Functions.SPG($A76, "IQ_DILUT_EPS_AFTER_EXTRA", O$3)</f>
        <v>1.43</v>
      </c>
      <c r="P76" s="9" cm="1">
        <f t="array" ref="P76">_xll.SNL.Clients.Office.Excel.Functions.SPG($A76, "IQ_DILUT_EPS_AFTER_EXTRA", P$3)</f>
        <v>0.28999999999999998</v>
      </c>
      <c r="Q76" s="9" cm="1">
        <f t="array" ref="Q76">_xll.SNL.Clients.Office.Excel.Functions.SPG($A76, "IQ_DILUT_EPS_AFTER_EXTRA", Q$3)</f>
        <v>0.41899999999999998</v>
      </c>
      <c r="R76" s="9" cm="1">
        <f t="array" ref="R76">_xll.SNL.Clients.Office.Excel.Functions.SPG($A76, "IQ_DILUT_EPS_AFTER_EXTRA", R$3)</f>
        <v>1.91</v>
      </c>
      <c r="S76" s="9" cm="1">
        <f t="array" ref="S76">_xll.SNL.Clients.Office.Excel.Functions.SPG($A76, "IQ_DILUT_EPS_AFTER_EXTRA", S$3)</f>
        <v>0.99</v>
      </c>
      <c r="T76" s="9" cm="1">
        <f t="array" ref="T76">_xll.SNL.Clients.Office.Excel.Functions.SPG($A76, "IQ_DILUT_EPS_AFTER_EXTRA", T$3)</f>
        <v>0.3</v>
      </c>
      <c r="U76" s="9" cm="1">
        <f t="array" ref="U76">_xll.SNL.Clients.Office.Excel.Functions.SPG($A76, "IQ_DILUT_EPS_AFTER_EXTRA", U$3)</f>
        <v>0.17199999999999999</v>
      </c>
      <c r="V76" s="9" cm="1">
        <f t="array" ref="V76">_xll.SNL.Clients.Office.Excel.Functions.SPG($A76, "IQ_DILUT_EPS_AFTER_EXTRA", V$3)</f>
        <v>1.1299999999999999</v>
      </c>
      <c r="W76" s="9" cm="1">
        <f t="array" ref="W76">_xll.SNL.Clients.Office.Excel.Functions.SPG($A76, "IQ_DILUT_EPS_AFTER_EXTRA", W$3)</f>
        <v>1.27</v>
      </c>
      <c r="X76" s="9" cm="1">
        <f t="array" ref="X76">_xll.SNL.Clients.Office.Excel.Functions.SPG($A76, "IQ_DILUT_EPS_AFTER_EXTRA", X$3)</f>
        <v>7.9000000000000001E-2</v>
      </c>
      <c r="Y76" s="9" cm="1">
        <f t="array" ref="Y76">_xll.SNL.Clients.Office.Excel.Functions.SPG($A76, "IQ_DILUT_EPS_AFTER_EXTRA", Y$3)</f>
        <v>0.10100000000000001</v>
      </c>
    </row>
    <row r="77" spans="1:25" x14ac:dyDescent="0.3">
      <c r="A77" t="s">
        <v>1103</v>
      </c>
      <c r="B77" s="9" t="str" cm="1">
        <f t="array" ref="B77">_xll.SNL.Clients.Office.Excel.Functions.SPG($A77, "IQ_DILUT_EPS_AFTER_EXTRA", B$3)</f>
        <v>NA</v>
      </c>
      <c r="C77" s="9" cm="1">
        <f t="array" ref="C77">_xll.SNL.Clients.Office.Excel.Functions.SPG($A77, "IQ_DILUT_EPS_AFTER_EXTRA", C$3)</f>
        <v>3.01</v>
      </c>
      <c r="D77" s="9" cm="1">
        <f t="array" ref="D77">_xll.SNL.Clients.Office.Excel.Functions.SPG($A77, "IQ_DILUT_EPS_AFTER_EXTRA", D$3)</f>
        <v>2.15</v>
      </c>
      <c r="E77" s="9" cm="1">
        <f t="array" ref="E77">_xll.SNL.Clients.Office.Excel.Functions.SPG($A77, "IQ_DILUT_EPS_AFTER_EXTRA", E$3)</f>
        <v>1.74</v>
      </c>
      <c r="F77" s="9" cm="1">
        <f t="array" ref="F77">_xll.SNL.Clients.Office.Excel.Functions.SPG($A77, "IQ_DILUT_EPS_AFTER_EXTRA", F$3)</f>
        <v>3.2069999999999999</v>
      </c>
      <c r="G77" s="9" cm="1">
        <f t="array" ref="G77">_xll.SNL.Clients.Office.Excel.Functions.SPG($A77, "IQ_DILUT_EPS_AFTER_EXTRA", G$3)</f>
        <v>1.56</v>
      </c>
      <c r="H77" s="9" cm="1">
        <f t="array" ref="H77">_xll.SNL.Clients.Office.Excel.Functions.SPG($A77, "IQ_DILUT_EPS_AFTER_EXTRA", H$3)</f>
        <v>1.72</v>
      </c>
      <c r="I77" s="9" cm="1">
        <f t="array" ref="I77">_xll.SNL.Clients.Office.Excel.Functions.SPG($A77, "IQ_DILUT_EPS_AFTER_EXTRA", I$3)</f>
        <v>2.46</v>
      </c>
      <c r="J77" s="9" cm="1">
        <f t="array" ref="J77">_xll.SNL.Clients.Office.Excel.Functions.SPG($A77, "IQ_DILUT_EPS_AFTER_EXTRA", J$3)</f>
        <v>3.2890000000000001</v>
      </c>
      <c r="K77" s="9" cm="1">
        <f t="array" ref="K77">_xll.SNL.Clients.Office.Excel.Functions.SPG($A77, "IQ_DILUT_EPS_AFTER_EXTRA", K$3)</f>
        <v>4.74</v>
      </c>
      <c r="L77" s="9" cm="1">
        <f t="array" ref="L77">_xll.SNL.Clients.Office.Excel.Functions.SPG($A77, "IQ_DILUT_EPS_AFTER_EXTRA", L$3)</f>
        <v>5.48</v>
      </c>
      <c r="M77" s="9" cm="1">
        <f t="array" ref="M77">_xll.SNL.Clients.Office.Excel.Functions.SPG($A77, "IQ_DILUT_EPS_AFTER_EXTRA", M$3)</f>
        <v>1.07</v>
      </c>
      <c r="N77" s="9" cm="1">
        <f t="array" ref="N77">_xll.SNL.Clients.Office.Excel.Functions.SPG($A77, "IQ_DILUT_EPS_AFTER_EXTRA", N$3)</f>
        <v>2.4590000000000001</v>
      </c>
      <c r="O77" s="9" cm="1">
        <f t="array" ref="O77">_xll.SNL.Clients.Office.Excel.Functions.SPG($A77, "IQ_DILUT_EPS_AFTER_EXTRA", O$3)</f>
        <v>1.31</v>
      </c>
      <c r="P77" s="9" cm="1">
        <f t="array" ref="P77">_xll.SNL.Clients.Office.Excel.Functions.SPG($A77, "IQ_DILUT_EPS_AFTER_EXTRA", P$3)</f>
        <v>-0.83</v>
      </c>
      <c r="Q77" s="9" cm="1">
        <f t="array" ref="Q77">_xll.SNL.Clients.Office.Excel.Functions.SPG($A77, "IQ_DILUT_EPS_AFTER_EXTRA", Q$3)</f>
        <v>-0.01</v>
      </c>
      <c r="R77" s="9" cm="1">
        <f t="array" ref="R77">_xll.SNL.Clients.Office.Excel.Functions.SPG($A77, "IQ_DILUT_EPS_AFTER_EXTRA", R$3)</f>
        <v>2.8849999999999998</v>
      </c>
      <c r="S77" s="9" cm="1">
        <f t="array" ref="S77">_xll.SNL.Clients.Office.Excel.Functions.SPG($A77, "IQ_DILUT_EPS_AFTER_EXTRA", S$3)</f>
        <v>0.156</v>
      </c>
      <c r="T77" s="9" cm="1">
        <f t="array" ref="T77">_xll.SNL.Clients.Office.Excel.Functions.SPG($A77, "IQ_DILUT_EPS_AFTER_EXTRA", T$3)</f>
        <v>-1.8720000000000001</v>
      </c>
      <c r="U77" s="9" cm="1">
        <f t="array" ref="U77">_xll.SNL.Clients.Office.Excel.Functions.SPG($A77, "IQ_DILUT_EPS_AFTER_EXTRA", U$3)</f>
        <v>3.8</v>
      </c>
      <c r="V77" s="9" cm="1">
        <f t="array" ref="V77">_xll.SNL.Clients.Office.Excel.Functions.SPG($A77, "IQ_DILUT_EPS_AFTER_EXTRA", V$3)</f>
        <v>-0.13900000000000001</v>
      </c>
      <c r="W77" s="9" cm="1">
        <f t="array" ref="W77">_xll.SNL.Clients.Office.Excel.Functions.SPG($A77, "IQ_DILUT_EPS_AFTER_EXTRA", W$3)</f>
        <v>1.74</v>
      </c>
      <c r="X77" s="9" cm="1">
        <f t="array" ref="X77">_xll.SNL.Clients.Office.Excel.Functions.SPG($A77, "IQ_DILUT_EPS_AFTER_EXTRA", X$3)</f>
        <v>1.99</v>
      </c>
      <c r="Y77" s="9" cm="1">
        <f t="array" ref="Y77">_xll.SNL.Clients.Office.Excel.Functions.SPG($A77, "IQ_DILUT_EPS_AFTER_EXTRA", Y$3)</f>
        <v>-0.34</v>
      </c>
    </row>
    <row r="78" spans="1:25" x14ac:dyDescent="0.3">
      <c r="A78" t="s">
        <v>1104</v>
      </c>
      <c r="B78" s="9" t="str" cm="1">
        <f t="array" ref="B78">_xll.SNL.Clients.Office.Excel.Functions.SPG($A78, "IQ_DILUT_EPS_AFTER_EXTRA", B$3)</f>
        <v>NA</v>
      </c>
      <c r="C78" s="9" cm="1">
        <f t="array" ref="C78">_xll.SNL.Clients.Office.Excel.Functions.SPG($A78, "IQ_DILUT_EPS_AFTER_EXTRA", C$3)</f>
        <v>2.12</v>
      </c>
      <c r="D78" s="9" cm="1">
        <f t="array" ref="D78">_xll.SNL.Clients.Office.Excel.Functions.SPG($A78, "IQ_DILUT_EPS_AFTER_EXTRA", D$3)</f>
        <v>2.46</v>
      </c>
      <c r="E78" s="9" cm="1">
        <f t="array" ref="E78">_xll.SNL.Clients.Office.Excel.Functions.SPG($A78, "IQ_DILUT_EPS_AFTER_EXTRA", E$3)</f>
        <v>1.29</v>
      </c>
      <c r="F78" s="9" cm="1">
        <f t="array" ref="F78">_xll.SNL.Clients.Office.Excel.Functions.SPG($A78, "IQ_DILUT_EPS_AFTER_EXTRA", F$3)</f>
        <v>1.8109999999999999</v>
      </c>
      <c r="G78" s="9" cm="1">
        <f t="array" ref="G78">_xll.SNL.Clients.Office.Excel.Functions.SPG($A78, "IQ_DILUT_EPS_AFTER_EXTRA", G$3)</f>
        <v>1.68</v>
      </c>
      <c r="H78" s="9" cm="1">
        <f t="array" ref="H78">_xll.SNL.Clients.Office.Excel.Functions.SPG($A78, "IQ_DILUT_EPS_AFTER_EXTRA", H$3)</f>
        <v>2.13</v>
      </c>
      <c r="I78" s="9" cm="1">
        <f t="array" ref="I78">_xll.SNL.Clients.Office.Excel.Functions.SPG($A78, "IQ_DILUT_EPS_AFTER_EXTRA", I$3)</f>
        <v>1.33</v>
      </c>
      <c r="J78" s="9" cm="1">
        <f t="array" ref="J78">_xll.SNL.Clients.Office.Excel.Functions.SPG($A78, "IQ_DILUT_EPS_AFTER_EXTRA", J$3)</f>
        <v>1.5169999999999999</v>
      </c>
      <c r="K78" s="9" cm="1">
        <f t="array" ref="K78">_xll.SNL.Clients.Office.Excel.Functions.SPG($A78, "IQ_DILUT_EPS_AFTER_EXTRA", K$3)</f>
        <v>2.5</v>
      </c>
      <c r="L78" s="9" cm="1">
        <f t="array" ref="L78">_xll.SNL.Clients.Office.Excel.Functions.SPG($A78, "IQ_DILUT_EPS_AFTER_EXTRA", L$3)</f>
        <v>2.71</v>
      </c>
      <c r="M78" s="9" cm="1">
        <f t="array" ref="M78">_xll.SNL.Clients.Office.Excel.Functions.SPG($A78, "IQ_DILUT_EPS_AFTER_EXTRA", M$3)</f>
        <v>0.83</v>
      </c>
      <c r="N78" s="9" cm="1">
        <f t="array" ref="N78">_xll.SNL.Clients.Office.Excel.Functions.SPG($A78, "IQ_DILUT_EPS_AFTER_EXTRA", N$3)</f>
        <v>0.89700000000000002</v>
      </c>
      <c r="O78" s="9" cm="1">
        <f t="array" ref="O78">_xll.SNL.Clients.Office.Excel.Functions.SPG($A78, "IQ_DILUT_EPS_AFTER_EXTRA", O$3)</f>
        <v>1.2</v>
      </c>
      <c r="P78" s="9" cm="1">
        <f t="array" ref="P78">_xll.SNL.Clients.Office.Excel.Functions.SPG($A78, "IQ_DILUT_EPS_AFTER_EXTRA", P$3)</f>
        <v>1.22</v>
      </c>
      <c r="Q78" s="9" cm="1">
        <f t="array" ref="Q78">_xll.SNL.Clients.Office.Excel.Functions.SPG($A78, "IQ_DILUT_EPS_AFTER_EXTRA", Q$3)</f>
        <v>0.39</v>
      </c>
      <c r="R78" s="9" cm="1">
        <f t="array" ref="R78">_xll.SNL.Clients.Office.Excel.Functions.SPG($A78, "IQ_DILUT_EPS_AFTER_EXTRA", R$3)</f>
        <v>0.71099999999999997</v>
      </c>
      <c r="S78" s="9" cm="1">
        <f t="array" ref="S78">_xll.SNL.Clients.Office.Excel.Functions.SPG($A78, "IQ_DILUT_EPS_AFTER_EXTRA", S$3)</f>
        <v>0.98799999999999999</v>
      </c>
      <c r="T78" s="9" cm="1">
        <f t="array" ref="T78">_xll.SNL.Clients.Office.Excel.Functions.SPG($A78, "IQ_DILUT_EPS_AFTER_EXTRA", T$3)</f>
        <v>0.52</v>
      </c>
      <c r="U78" s="9" cm="1">
        <f t="array" ref="U78">_xll.SNL.Clients.Office.Excel.Functions.SPG($A78, "IQ_DILUT_EPS_AFTER_EXTRA", U$3)</f>
        <v>0.20799999999999999</v>
      </c>
      <c r="V78" s="9" cm="1">
        <f t="array" ref="V78">_xll.SNL.Clients.Office.Excel.Functions.SPG($A78, "IQ_DILUT_EPS_AFTER_EXTRA", V$3)</f>
        <v>0.43099999999999999</v>
      </c>
      <c r="W78" s="9" cm="1">
        <f t="array" ref="W78">_xll.SNL.Clients.Office.Excel.Functions.SPG($A78, "IQ_DILUT_EPS_AFTER_EXTRA", W$3)</f>
        <v>0.65</v>
      </c>
      <c r="X78" s="9" cm="1">
        <f t="array" ref="X78">_xll.SNL.Clients.Office.Excel.Functions.SPG($A78, "IQ_DILUT_EPS_AFTER_EXTRA", X$3)</f>
        <v>0.64900000000000002</v>
      </c>
      <c r="Y78" s="9" cm="1">
        <f t="array" ref="Y78">_xll.SNL.Clients.Office.Excel.Functions.SPG($A78, "IQ_DILUT_EPS_AFTER_EXTRA", Y$3)</f>
        <v>1.7000000000000001E-2</v>
      </c>
    </row>
    <row r="79" spans="1:25" x14ac:dyDescent="0.3">
      <c r="A79" t="s">
        <v>1105</v>
      </c>
      <c r="B79" s="9" t="str" cm="1">
        <f t="array" ref="B79">_xll.SNL.Clients.Office.Excel.Functions.SPG($A79, "IQ_DILUT_EPS_AFTER_EXTRA", B$3)</f>
        <v>NA</v>
      </c>
      <c r="C79" s="9" cm="1">
        <f t="array" ref="C79">_xll.SNL.Clients.Office.Excel.Functions.SPG($A79, "IQ_DILUT_EPS_AFTER_EXTRA", C$3)</f>
        <v>-0.52</v>
      </c>
      <c r="D79" s="9" cm="1">
        <f t="array" ref="D79">_xll.SNL.Clients.Office.Excel.Functions.SPG($A79, "IQ_DILUT_EPS_AFTER_EXTRA", D$3)</f>
        <v>4.0000000000000001E-3</v>
      </c>
      <c r="E79" s="9" cm="1">
        <f t="array" ref="E79">_xll.SNL.Clients.Office.Excel.Functions.SPG($A79, "IQ_DILUT_EPS_AFTER_EXTRA", E$3)</f>
        <v>-0.14000000000000001</v>
      </c>
      <c r="F79" s="9" cm="1">
        <f t="array" ref="F79">_xll.SNL.Clients.Office.Excel.Functions.SPG($A79, "IQ_DILUT_EPS_AFTER_EXTRA", F$3)</f>
        <v>-0.313</v>
      </c>
      <c r="G79" s="9" cm="1">
        <f t="array" ref="G79">_xll.SNL.Clients.Office.Excel.Functions.SPG($A79, "IQ_DILUT_EPS_AFTER_EXTRA", G$3)</f>
        <v>0.52</v>
      </c>
      <c r="H79" s="9" cm="1">
        <f t="array" ref="H79">_xll.SNL.Clients.Office.Excel.Functions.SPG($A79, "IQ_DILUT_EPS_AFTER_EXTRA", H$3)</f>
        <v>0.67</v>
      </c>
      <c r="I79" s="9" cm="1">
        <f t="array" ref="I79">_xll.SNL.Clients.Office.Excel.Functions.SPG($A79, "IQ_DILUT_EPS_AFTER_EXTRA", I$3)</f>
        <v>-0.111</v>
      </c>
      <c r="J79" s="9" cm="1">
        <f t="array" ref="J79">_xll.SNL.Clients.Office.Excel.Functions.SPG($A79, "IQ_DILUT_EPS_AFTER_EXTRA", J$3)</f>
        <v>-0.41099999999999998</v>
      </c>
      <c r="K79" s="9" cm="1">
        <f t="array" ref="K79">_xll.SNL.Clients.Office.Excel.Functions.SPG($A79, "IQ_DILUT_EPS_AFTER_EXTRA", K$3)</f>
        <v>0.28999999999999998</v>
      </c>
      <c r="L79" s="9" cm="1">
        <f t="array" ref="L79">_xll.SNL.Clients.Office.Excel.Functions.SPG($A79, "IQ_DILUT_EPS_AFTER_EXTRA", L$3)</f>
        <v>1.1319999999999999</v>
      </c>
      <c r="M79" s="9" cm="1">
        <f t="array" ref="M79">_xll.SNL.Clients.Office.Excel.Functions.SPG($A79, "IQ_DILUT_EPS_AFTER_EXTRA", M$3)</f>
        <v>1.502</v>
      </c>
      <c r="N79" s="9" cm="1">
        <f t="array" ref="N79">_xll.SNL.Clients.Office.Excel.Functions.SPG($A79, "IQ_DILUT_EPS_AFTER_EXTRA", N$3)</f>
        <v>1.69</v>
      </c>
      <c r="O79" s="9" cm="1">
        <f t="array" ref="O79">_xll.SNL.Clients.Office.Excel.Functions.SPG($A79, "IQ_DILUT_EPS_AFTER_EXTRA", O$3)</f>
        <v>2.3290000000000002</v>
      </c>
      <c r="P79" s="9" t="str" cm="1">
        <f t="array" ref="P79">_xll.SNL.Clients.Office.Excel.Functions.SPG($A79, "IQ_DILUT_EPS_AFTER_EXTRA", P$3)</f>
        <v>NA</v>
      </c>
      <c r="Q79" s="9" cm="1">
        <f t="array" ref="Q79">_xll.SNL.Clients.Office.Excel.Functions.SPG($A79, "IQ_DILUT_EPS_AFTER_EXTRA", Q$3)</f>
        <v>7.0000000000000007E-2</v>
      </c>
      <c r="R79" s="9" t="str" cm="1">
        <f t="array" ref="R79">_xll.SNL.Clients.Office.Excel.Functions.SPG($A79, "IQ_DILUT_EPS_AFTER_EXTRA", R$3)</f>
        <v>NA</v>
      </c>
      <c r="S79" s="9" cm="1">
        <f t="array" ref="S79">_xll.SNL.Clients.Office.Excel.Functions.SPG($A79, "IQ_DILUT_EPS_AFTER_EXTRA", S$3)</f>
        <v>-2.5000000000000001E-2</v>
      </c>
      <c r="T79" s="9" cm="1">
        <f t="array" ref="T79">_xll.SNL.Clients.Office.Excel.Functions.SPG($A79, "IQ_DILUT_EPS_AFTER_EXTRA", T$3)</f>
        <v>-0.313</v>
      </c>
      <c r="U79" s="9" cm="1">
        <f t="array" ref="U79">_xll.SNL.Clients.Office.Excel.Functions.SPG($A79, "IQ_DILUT_EPS_AFTER_EXTRA", U$3)</f>
        <v>-0.17699999999999999</v>
      </c>
      <c r="V79" s="9" cm="1">
        <f t="array" ref="V79">_xll.SNL.Clients.Office.Excel.Functions.SPG($A79, "IQ_DILUT_EPS_AFTER_EXTRA", V$3)</f>
        <v>0.23400000000000001</v>
      </c>
      <c r="W79" s="9" cm="1">
        <f t="array" ref="W79">_xll.SNL.Clients.Office.Excel.Functions.SPG($A79, "IQ_DILUT_EPS_AFTER_EXTRA", W$3)</f>
        <v>0.32700000000000001</v>
      </c>
      <c r="X79" s="9" cm="1">
        <f t="array" ref="X79">_xll.SNL.Clients.Office.Excel.Functions.SPG($A79, "IQ_DILUT_EPS_AFTER_EXTRA", X$3)</f>
        <v>0.56799999999999995</v>
      </c>
      <c r="Y79" s="9" cm="1">
        <f t="array" ref="Y79">_xll.SNL.Clients.Office.Excel.Functions.SPG($A79, "IQ_DILUT_EPS_AFTER_EXTRA", Y$3)</f>
        <v>-0.08</v>
      </c>
    </row>
    <row r="80" spans="1:25" x14ac:dyDescent="0.3">
      <c r="A80" t="s">
        <v>1106</v>
      </c>
      <c r="B80" s="9" t="str" cm="1">
        <f t="array" ref="B80">_xll.SNL.Clients.Office.Excel.Functions.SPG($A80, "IQ_DILUT_EPS_AFTER_EXTRA", B$3)</f>
        <v>NA</v>
      </c>
      <c r="C80" s="9" cm="1">
        <f t="array" ref="C80">_xll.SNL.Clients.Office.Excel.Functions.SPG($A80, "IQ_DILUT_EPS_AFTER_EXTRA", C$3)</f>
        <v>0.24</v>
      </c>
      <c r="D80" s="9" cm="1">
        <f t="array" ref="D80">_xll.SNL.Clients.Office.Excel.Functions.SPG($A80, "IQ_DILUT_EPS_AFTER_EXTRA", D$3)</f>
        <v>0.29099999999999998</v>
      </c>
      <c r="E80" s="9" cm="1">
        <f t="array" ref="E80">_xll.SNL.Clients.Office.Excel.Functions.SPG($A80, "IQ_DILUT_EPS_AFTER_EXTRA", E$3)</f>
        <v>0.31</v>
      </c>
      <c r="F80" s="9" cm="1">
        <f t="array" ref="F80">_xll.SNL.Clients.Office.Excel.Functions.SPG($A80, "IQ_DILUT_EPS_AFTER_EXTRA", F$3)</f>
        <v>0.46100000000000002</v>
      </c>
      <c r="G80" s="9" cm="1">
        <f t="array" ref="G80">_xll.SNL.Clients.Office.Excel.Functions.SPG($A80, "IQ_DILUT_EPS_AFTER_EXTRA", G$3)</f>
        <v>0.4</v>
      </c>
      <c r="H80" s="9" cm="1">
        <f t="array" ref="H80">_xll.SNL.Clients.Office.Excel.Functions.SPG($A80, "IQ_DILUT_EPS_AFTER_EXTRA", H$3)</f>
        <v>0.5</v>
      </c>
      <c r="I80" s="9" cm="1">
        <f t="array" ref="I80">_xll.SNL.Clients.Office.Excel.Functions.SPG($A80, "IQ_DILUT_EPS_AFTER_EXTRA", I$3)</f>
        <v>0.35</v>
      </c>
      <c r="J80" s="9" cm="1">
        <f t="array" ref="J80">_xll.SNL.Clients.Office.Excel.Functions.SPG($A80, "IQ_DILUT_EPS_AFTER_EXTRA", J$3)</f>
        <v>0.433</v>
      </c>
      <c r="K80" s="9" cm="1">
        <f t="array" ref="K80">_xll.SNL.Clients.Office.Excel.Functions.SPG($A80, "IQ_DILUT_EPS_AFTER_EXTRA", K$3)</f>
        <v>0.41</v>
      </c>
      <c r="L80" s="9" cm="1">
        <f t="array" ref="L80">_xll.SNL.Clients.Office.Excel.Functions.SPG($A80, "IQ_DILUT_EPS_AFTER_EXTRA", L$3)</f>
        <v>0.4</v>
      </c>
      <c r="M80" s="9" cm="1">
        <f t="array" ref="M80">_xll.SNL.Clients.Office.Excel.Functions.SPG($A80, "IQ_DILUT_EPS_AFTER_EXTRA", M$3)</f>
        <v>0.24</v>
      </c>
      <c r="N80" s="9" cm="1">
        <f t="array" ref="N80">_xll.SNL.Clients.Office.Excel.Functions.SPG($A80, "IQ_DILUT_EPS_AFTER_EXTRA", N$3)</f>
        <v>0.22</v>
      </c>
      <c r="O80" s="9" cm="1">
        <f t="array" ref="O80">_xll.SNL.Clients.Office.Excel.Functions.SPG($A80, "IQ_DILUT_EPS_AFTER_EXTRA", O$3)</f>
        <v>0.23899999999999999</v>
      </c>
      <c r="P80" s="9" cm="1">
        <f t="array" ref="P80">_xll.SNL.Clients.Office.Excel.Functions.SPG($A80, "IQ_DILUT_EPS_AFTER_EXTRA", P$3)</f>
        <v>0.51</v>
      </c>
      <c r="Q80" s="9" cm="1">
        <f t="array" ref="Q80">_xll.SNL.Clients.Office.Excel.Functions.SPG($A80, "IQ_DILUT_EPS_AFTER_EXTRA", Q$3)</f>
        <v>0.3</v>
      </c>
      <c r="R80" s="9" cm="1">
        <f t="array" ref="R80">_xll.SNL.Clients.Office.Excel.Functions.SPG($A80, "IQ_DILUT_EPS_AFTER_EXTRA", R$3)</f>
        <v>0.12</v>
      </c>
      <c r="S80" s="9" cm="1">
        <f t="array" ref="S80">_xll.SNL.Clients.Office.Excel.Functions.SPG($A80, "IQ_DILUT_EPS_AFTER_EXTRA", S$3)</f>
        <v>-0.7</v>
      </c>
      <c r="T80" s="9" cm="1">
        <f t="array" ref="T80">_xll.SNL.Clients.Office.Excel.Functions.SPG($A80, "IQ_DILUT_EPS_AFTER_EXTRA", T$3)</f>
        <v>0.25900000000000001</v>
      </c>
      <c r="U80" s="9" cm="1">
        <f t="array" ref="U80">_xll.SNL.Clients.Office.Excel.Functions.SPG($A80, "IQ_DILUT_EPS_AFTER_EXTRA", U$3)</f>
        <v>-0.05</v>
      </c>
      <c r="V80" s="9" cm="1">
        <f t="array" ref="V80">_xll.SNL.Clients.Office.Excel.Functions.SPG($A80, "IQ_DILUT_EPS_AFTER_EXTRA", V$3)</f>
        <v>7.4999999999999997E-2</v>
      </c>
      <c r="W80" s="9" cm="1">
        <f t="array" ref="W80">_xll.SNL.Clients.Office.Excel.Functions.SPG($A80, "IQ_DILUT_EPS_AFTER_EXTRA", W$3)</f>
        <v>0.47</v>
      </c>
      <c r="X80" s="9" cm="1">
        <f t="array" ref="X80">_xll.SNL.Clients.Office.Excel.Functions.SPG($A80, "IQ_DILUT_EPS_AFTER_EXTRA", X$3)</f>
        <v>0.30599999999999999</v>
      </c>
      <c r="Y80" s="9" cm="1">
        <f t="array" ref="Y80">_xll.SNL.Clients.Office.Excel.Functions.SPG($A80, "IQ_DILUT_EPS_AFTER_EXTRA", Y$3)</f>
        <v>0.19</v>
      </c>
    </row>
    <row r="81" spans="1:25" x14ac:dyDescent="0.3">
      <c r="A81" t="s">
        <v>1107</v>
      </c>
      <c r="B81" s="9" t="str" cm="1">
        <f t="array" ref="B81">_xll.SNL.Clients.Office.Excel.Functions.SPG($A81, "IQ_DILUT_EPS_AFTER_EXTRA", B$3)</f>
        <v>NA</v>
      </c>
      <c r="C81" s="9" cm="1">
        <f t="array" ref="C81">_xll.SNL.Clients.Office.Excel.Functions.SPG($A81, "IQ_DILUT_EPS_AFTER_EXTRA", C$3)</f>
        <v>8.7999999999999995E-2</v>
      </c>
      <c r="D81" s="9" cm="1">
        <f t="array" ref="D81">_xll.SNL.Clients.Office.Excel.Functions.SPG($A81, "IQ_DILUT_EPS_AFTER_EXTRA", D$3)</f>
        <v>1.06</v>
      </c>
      <c r="E81" s="9" cm="1">
        <f t="array" ref="E81">_xll.SNL.Clients.Office.Excel.Functions.SPG($A81, "IQ_DILUT_EPS_AFTER_EXTRA", E$3)</f>
        <v>1.01</v>
      </c>
      <c r="F81" s="9" cm="1">
        <f t="array" ref="F81">_xll.SNL.Clients.Office.Excel.Functions.SPG($A81, "IQ_DILUT_EPS_AFTER_EXTRA", F$3)</f>
        <v>0.315</v>
      </c>
      <c r="G81" s="9" cm="1">
        <f t="array" ref="G81">_xll.SNL.Clients.Office.Excel.Functions.SPG($A81, "IQ_DILUT_EPS_AFTER_EXTRA", G$3)</f>
        <v>1.46</v>
      </c>
      <c r="H81" s="9" cm="1">
        <f t="array" ref="H81">_xll.SNL.Clients.Office.Excel.Functions.SPG($A81, "IQ_DILUT_EPS_AFTER_EXTRA", H$3)</f>
        <v>0.64</v>
      </c>
      <c r="I81" s="9" cm="1">
        <f t="array" ref="I81">_xll.SNL.Clients.Office.Excel.Functions.SPG($A81, "IQ_DILUT_EPS_AFTER_EXTRA", I$3)</f>
        <v>-0.01</v>
      </c>
      <c r="J81" s="9" cm="1">
        <f t="array" ref="J81">_xll.SNL.Clients.Office.Excel.Functions.SPG($A81, "IQ_DILUT_EPS_AFTER_EXTRA", J$3)</f>
        <v>0.32800000000000001</v>
      </c>
      <c r="K81" s="9" cm="1">
        <f t="array" ref="K81">_xll.SNL.Clients.Office.Excel.Functions.SPG($A81, "IQ_DILUT_EPS_AFTER_EXTRA", K$3)</f>
        <v>1.52</v>
      </c>
      <c r="L81" s="9" cm="1">
        <f t="array" ref="L81">_xll.SNL.Clients.Office.Excel.Functions.SPG($A81, "IQ_DILUT_EPS_AFTER_EXTRA", L$3)</f>
        <v>1.99</v>
      </c>
      <c r="M81" s="9" cm="1">
        <f t="array" ref="M81">_xll.SNL.Clients.Office.Excel.Functions.SPG($A81, "IQ_DILUT_EPS_AFTER_EXTRA", M$3)</f>
        <v>1.52</v>
      </c>
      <c r="N81" s="9" cm="1">
        <f t="array" ref="N81">_xll.SNL.Clients.Office.Excel.Functions.SPG($A81, "IQ_DILUT_EPS_AFTER_EXTRA", N$3)</f>
        <v>0.92500000000000004</v>
      </c>
      <c r="O81" s="9" cm="1">
        <f t="array" ref="O81">_xll.SNL.Clients.Office.Excel.Functions.SPG($A81, "IQ_DILUT_EPS_AFTER_EXTRA", O$3)</f>
        <v>0.77</v>
      </c>
      <c r="P81" s="9" cm="1">
        <f t="array" ref="P81">_xll.SNL.Clients.Office.Excel.Functions.SPG($A81, "IQ_DILUT_EPS_AFTER_EXTRA", P$3)</f>
        <v>0.57999999999999996</v>
      </c>
      <c r="Q81" s="9" cm="1">
        <f t="array" ref="Q81">_xll.SNL.Clients.Office.Excel.Functions.SPG($A81, "IQ_DILUT_EPS_AFTER_EXTRA", Q$3)</f>
        <v>1.08</v>
      </c>
      <c r="R81" s="9" cm="1">
        <f t="array" ref="R81">_xll.SNL.Clients.Office.Excel.Functions.SPG($A81, "IQ_DILUT_EPS_AFTER_EXTRA", R$3)</f>
        <v>0.79700000000000004</v>
      </c>
      <c r="S81" s="9" cm="1">
        <f t="array" ref="S81">_xll.SNL.Clients.Office.Excel.Functions.SPG($A81, "IQ_DILUT_EPS_AFTER_EXTRA", S$3)</f>
        <v>0.91</v>
      </c>
      <c r="T81" s="9" cm="1">
        <f t="array" ref="T81">_xll.SNL.Clients.Office.Excel.Functions.SPG($A81, "IQ_DILUT_EPS_AFTER_EXTRA", T$3)</f>
        <v>0.56999999999999995</v>
      </c>
      <c r="U81" s="9" cm="1">
        <f t="array" ref="U81">_xll.SNL.Clients.Office.Excel.Functions.SPG($A81, "IQ_DILUT_EPS_AFTER_EXTRA", U$3)</f>
        <v>-0.15</v>
      </c>
      <c r="V81" s="9" cm="1">
        <f t="array" ref="V81">_xll.SNL.Clients.Office.Excel.Functions.SPG($A81, "IQ_DILUT_EPS_AFTER_EXTRA", V$3)</f>
        <v>1.837</v>
      </c>
      <c r="W81" s="9" cm="1">
        <f t="array" ref="W81">_xll.SNL.Clients.Office.Excel.Functions.SPG($A81, "IQ_DILUT_EPS_AFTER_EXTRA", W$3)</f>
        <v>0.27</v>
      </c>
      <c r="X81" s="9" cm="1">
        <f t="array" ref="X81">_xll.SNL.Clients.Office.Excel.Functions.SPG($A81, "IQ_DILUT_EPS_AFTER_EXTRA", X$3)</f>
        <v>0.23699999999999999</v>
      </c>
      <c r="Y81" s="9" cm="1">
        <f t="array" ref="Y81">_xll.SNL.Clients.Office.Excel.Functions.SPG($A81, "IQ_DILUT_EPS_AFTER_EXTRA", Y$3)</f>
        <v>0.32</v>
      </c>
    </row>
    <row r="82" spans="1:25" x14ac:dyDescent="0.3">
      <c r="A82" t="s">
        <v>1108</v>
      </c>
      <c r="B82" s="9" cm="1">
        <f t="array" ref="B82">_xll.SNL.Clients.Office.Excel.Functions.SPG($A82, "IQ_DILUT_EPS_AFTER_EXTRA", B$3)</f>
        <v>-0.97099999999999997</v>
      </c>
      <c r="C82" s="9" cm="1">
        <f t="array" ref="C82">_xll.SNL.Clients.Office.Excel.Functions.SPG($A82, "IQ_DILUT_EPS_AFTER_EXTRA", C$3)</f>
        <v>0.374</v>
      </c>
      <c r="D82" s="9" cm="1">
        <f t="array" ref="D82">_xll.SNL.Clients.Office.Excel.Functions.SPG($A82, "IQ_DILUT_EPS_AFTER_EXTRA", D$3)</f>
        <v>-0.12</v>
      </c>
      <c r="E82" s="9" cm="1">
        <f t="array" ref="E82">_xll.SNL.Clients.Office.Excel.Functions.SPG($A82, "IQ_DILUT_EPS_AFTER_EXTRA", E$3)</f>
        <v>0.04</v>
      </c>
      <c r="F82" s="9" cm="1">
        <f t="array" ref="F82">_xll.SNL.Clients.Office.Excel.Functions.SPG($A82, "IQ_DILUT_EPS_AFTER_EXTRA", F$3)</f>
        <v>2.7610000000000001</v>
      </c>
      <c r="G82" s="9" cm="1">
        <f t="array" ref="G82">_xll.SNL.Clients.Office.Excel.Functions.SPG($A82, "IQ_DILUT_EPS_AFTER_EXTRA", G$3)</f>
        <v>0.12</v>
      </c>
      <c r="H82" s="9" cm="1">
        <f t="array" ref="H82">_xll.SNL.Clients.Office.Excel.Functions.SPG($A82, "IQ_DILUT_EPS_AFTER_EXTRA", H$3)</f>
        <v>2.468</v>
      </c>
      <c r="I82" s="9" cm="1">
        <f t="array" ref="I82">_xll.SNL.Clients.Office.Excel.Functions.SPG($A82, "IQ_DILUT_EPS_AFTER_EXTRA", I$3)</f>
        <v>3.6110000000000002</v>
      </c>
      <c r="J82" s="9" cm="1">
        <f t="array" ref="J82">_xll.SNL.Clients.Office.Excel.Functions.SPG($A82, "IQ_DILUT_EPS_AFTER_EXTRA", J$3)</f>
        <v>5.6769999999999996</v>
      </c>
      <c r="K82" s="9" cm="1">
        <f t="array" ref="K82">_xll.SNL.Clients.Office.Excel.Functions.SPG($A82, "IQ_DILUT_EPS_AFTER_EXTRA", K$3)</f>
        <v>-2.2799999999999998</v>
      </c>
      <c r="L82" s="9" cm="1">
        <f t="array" ref="L82">_xll.SNL.Clients.Office.Excel.Functions.SPG($A82, "IQ_DILUT_EPS_AFTER_EXTRA", L$3)</f>
        <v>0.155</v>
      </c>
      <c r="M82" s="9" cm="1">
        <f t="array" ref="M82">_xll.SNL.Clients.Office.Excel.Functions.SPG($A82, "IQ_DILUT_EPS_AFTER_EXTRA", M$3)</f>
        <v>-4.62</v>
      </c>
      <c r="N82" s="9" cm="1">
        <f t="array" ref="N82">_xll.SNL.Clients.Office.Excel.Functions.SPG($A82, "IQ_DILUT_EPS_AFTER_EXTRA", N$3)</f>
        <v>2.903</v>
      </c>
      <c r="O82" s="9" cm="1">
        <f t="array" ref="O82">_xll.SNL.Clients.Office.Excel.Functions.SPG($A82, "IQ_DILUT_EPS_AFTER_EXTRA", O$3)</f>
        <v>-4.05</v>
      </c>
      <c r="P82" s="9" cm="1">
        <f t="array" ref="P82">_xll.SNL.Clients.Office.Excel.Functions.SPG($A82, "IQ_DILUT_EPS_AFTER_EXTRA", P$3)</f>
        <v>-1.61</v>
      </c>
      <c r="Q82" s="9" cm="1">
        <f t="array" ref="Q82">_xll.SNL.Clients.Office.Excel.Functions.SPG($A82, "IQ_DILUT_EPS_AFTER_EXTRA", Q$3)</f>
        <v>0.43</v>
      </c>
      <c r="R82" s="9" cm="1">
        <f t="array" ref="R82">_xll.SNL.Clients.Office.Excel.Functions.SPG($A82, "IQ_DILUT_EPS_AFTER_EXTRA", R$3)</f>
        <v>0.871</v>
      </c>
      <c r="S82" s="9" cm="1">
        <f t="array" ref="S82">_xll.SNL.Clients.Office.Excel.Functions.SPG($A82, "IQ_DILUT_EPS_AFTER_EXTRA", S$3)</f>
        <v>-1.03</v>
      </c>
      <c r="T82" s="9" cm="1">
        <f t="array" ref="T82">_xll.SNL.Clients.Office.Excel.Functions.SPG($A82, "IQ_DILUT_EPS_AFTER_EXTRA", T$3)</f>
        <v>-0.78</v>
      </c>
      <c r="U82" s="9" cm="1">
        <f t="array" ref="U82">_xll.SNL.Clients.Office.Excel.Functions.SPG($A82, "IQ_DILUT_EPS_AFTER_EXTRA", U$3)</f>
        <v>-1.7609999999999999</v>
      </c>
      <c r="V82" s="9" cm="1">
        <f t="array" ref="V82">_xll.SNL.Clients.Office.Excel.Functions.SPG($A82, "IQ_DILUT_EPS_AFTER_EXTRA", V$3)</f>
        <v>-1.4550000000000001</v>
      </c>
      <c r="W82" s="9" cm="1">
        <f t="array" ref="W82">_xll.SNL.Clients.Office.Excel.Functions.SPG($A82, "IQ_DILUT_EPS_AFTER_EXTRA", W$3)</f>
        <v>0.61</v>
      </c>
      <c r="X82" s="9" cm="1">
        <f t="array" ref="X82">_xll.SNL.Clients.Office.Excel.Functions.SPG($A82, "IQ_DILUT_EPS_AFTER_EXTRA", X$3)</f>
        <v>0.85</v>
      </c>
      <c r="Y82" s="9" cm="1">
        <f t="array" ref="Y82">_xll.SNL.Clients.Office.Excel.Functions.SPG($A82, "IQ_DILUT_EPS_AFTER_EXTRA", Y$3)</f>
        <v>-0.442</v>
      </c>
    </row>
    <row r="83" spans="1:25" x14ac:dyDescent="0.3">
      <c r="A83" t="s">
        <v>1109</v>
      </c>
      <c r="B83" s="9" t="str" cm="1">
        <f t="array" ref="B83">_xll.SNL.Clients.Office.Excel.Functions.SPG($A83, "IQ_DILUT_EPS_AFTER_EXTRA", B$3)</f>
        <v>NA</v>
      </c>
      <c r="C83" s="9" cm="1">
        <f t="array" ref="C83">_xll.SNL.Clients.Office.Excel.Functions.SPG($A83, "IQ_DILUT_EPS_AFTER_EXTRA", C$3)</f>
        <v>13.18</v>
      </c>
      <c r="D83" s="9" cm="1">
        <f t="array" ref="D83">_xll.SNL.Clients.Office.Excel.Functions.SPG($A83, "IQ_DILUT_EPS_AFTER_EXTRA", D$3)</f>
        <v>18.54</v>
      </c>
      <c r="E83" s="9" cm="1">
        <f t="array" ref="E83">_xll.SNL.Clients.Office.Excel.Functions.SPG($A83, "IQ_DILUT_EPS_AFTER_EXTRA", E$3)</f>
        <v>17.66</v>
      </c>
      <c r="F83" s="9" cm="1">
        <f t="array" ref="F83">_xll.SNL.Clients.Office.Excel.Functions.SPG($A83, "IQ_DILUT_EPS_AFTER_EXTRA", F$3)</f>
        <v>8.0839999999999996</v>
      </c>
      <c r="G83" s="9" cm="1">
        <f t="array" ref="G83">_xll.SNL.Clients.Office.Excel.Functions.SPG($A83, "IQ_DILUT_EPS_AFTER_EXTRA", G$3)</f>
        <v>9.8000000000000007</v>
      </c>
      <c r="H83" s="9" cm="1">
        <f t="array" ref="H83">_xll.SNL.Clients.Office.Excel.Functions.SPG($A83, "IQ_DILUT_EPS_AFTER_EXTRA", H$3)</f>
        <v>13.018000000000001</v>
      </c>
      <c r="I83" s="9" cm="1">
        <f t="array" ref="I83">_xll.SNL.Clients.Office.Excel.Functions.SPG($A83, "IQ_DILUT_EPS_AFTER_EXTRA", I$3)</f>
        <v>12.57</v>
      </c>
      <c r="J83" s="9" cm="1">
        <f t="array" ref="J83">_xll.SNL.Clients.Office.Excel.Functions.SPG($A83, "IQ_DILUT_EPS_AFTER_EXTRA", J$3)</f>
        <v>12.611000000000001</v>
      </c>
      <c r="K83" s="9" cm="1">
        <f t="array" ref="K83">_xll.SNL.Clients.Office.Excel.Functions.SPG($A83, "IQ_DILUT_EPS_AFTER_EXTRA", K$3)</f>
        <v>12.63</v>
      </c>
      <c r="L83" s="9" cm="1">
        <f t="array" ref="L83">_xll.SNL.Clients.Office.Excel.Functions.SPG($A83, "IQ_DILUT_EPS_AFTER_EXTRA", L$3)</f>
        <v>10.59</v>
      </c>
      <c r="M83" s="9" cm="1">
        <f t="array" ref="M83">_xll.SNL.Clients.Office.Excel.Functions.SPG($A83, "IQ_DILUT_EPS_AFTER_EXTRA", M$3)</f>
        <v>9.94</v>
      </c>
      <c r="N83" s="9" cm="1">
        <f t="array" ref="N83">_xll.SNL.Clients.Office.Excel.Functions.SPG($A83, "IQ_DILUT_EPS_AFTER_EXTRA", N$3)</f>
        <v>2.0390000000000001</v>
      </c>
      <c r="O83" s="9" cm="1">
        <f t="array" ref="O83">_xll.SNL.Clients.Office.Excel.Functions.SPG($A83, "IQ_DILUT_EPS_AFTER_EXTRA", O$3)</f>
        <v>7.32</v>
      </c>
      <c r="P83" s="9" cm="1">
        <f t="array" ref="P83">_xll.SNL.Clients.Office.Excel.Functions.SPG($A83, "IQ_DILUT_EPS_AFTER_EXTRA", P$3)</f>
        <v>5.12</v>
      </c>
      <c r="Q83" s="9" cm="1">
        <f t="array" ref="Q83">_xll.SNL.Clients.Office.Excel.Functions.SPG($A83, "IQ_DILUT_EPS_AFTER_EXTRA", Q$3)</f>
        <v>5.67</v>
      </c>
      <c r="R83" s="9" cm="1">
        <f t="array" ref="R83">_xll.SNL.Clients.Office.Excel.Functions.SPG($A83, "IQ_DILUT_EPS_AFTER_EXTRA", R$3)</f>
        <v>7.0629999999999997</v>
      </c>
      <c r="S83" s="9" cm="1">
        <f t="array" ref="S83">_xll.SNL.Clients.Office.Excel.Functions.SPG($A83, "IQ_DILUT_EPS_AFTER_EXTRA", S$3)</f>
        <v>5.51</v>
      </c>
      <c r="T83" s="9" cm="1">
        <f t="array" ref="T83">_xll.SNL.Clients.Office.Excel.Functions.SPG($A83, "IQ_DILUT_EPS_AFTER_EXTRA", T$3)</f>
        <v>4.1900000000000004</v>
      </c>
      <c r="U83" s="9" cm="1">
        <f t="array" ref="U83">_xll.SNL.Clients.Office.Excel.Functions.SPG($A83, "IQ_DILUT_EPS_AFTER_EXTRA", U$3)</f>
        <v>1.55</v>
      </c>
      <c r="V83" s="9" cm="1">
        <f t="array" ref="V83">_xll.SNL.Clients.Office.Excel.Functions.SPG($A83, "IQ_DILUT_EPS_AFTER_EXTRA", V$3)</f>
        <v>-1.085</v>
      </c>
      <c r="W83" s="9" cm="1">
        <f t="array" ref="W83">_xll.SNL.Clients.Office.Excel.Functions.SPG($A83, "IQ_DILUT_EPS_AFTER_EXTRA", W$3)</f>
        <v>1.38</v>
      </c>
      <c r="X83" s="9" cm="1">
        <f t="array" ref="X83">_xll.SNL.Clients.Office.Excel.Functions.SPG($A83, "IQ_DILUT_EPS_AFTER_EXTRA", X$3)</f>
        <v>1.64</v>
      </c>
      <c r="Y83" s="9" cm="1">
        <f t="array" ref="Y83">_xll.SNL.Clients.Office.Excel.Functions.SPG($A83, "IQ_DILUT_EPS_AFTER_EXTRA", Y$3)</f>
        <v>-0.73</v>
      </c>
    </row>
    <row r="84" spans="1:25" x14ac:dyDescent="0.3">
      <c r="A84" t="s">
        <v>1110</v>
      </c>
      <c r="B84" s="9" t="str" cm="1">
        <f t="array" ref="B84">_xll.SNL.Clients.Office.Excel.Functions.SPG($A84, "IQ_DILUT_EPS_AFTER_EXTRA", B$3)</f>
        <v>NA</v>
      </c>
      <c r="C84" s="9" cm="1">
        <f t="array" ref="C84">_xll.SNL.Clients.Office.Excel.Functions.SPG($A84, "IQ_DILUT_EPS_AFTER_EXTRA", C$3)</f>
        <v>0.17</v>
      </c>
      <c r="D84" s="9" cm="1">
        <f t="array" ref="D84">_xll.SNL.Clients.Office.Excel.Functions.SPG($A84, "IQ_DILUT_EPS_AFTER_EXTRA", D$3)</f>
        <v>0.21</v>
      </c>
      <c r="E84" s="9" cm="1">
        <f t="array" ref="E84">_xll.SNL.Clients.Office.Excel.Functions.SPG($A84, "IQ_DILUT_EPS_AFTER_EXTRA", E$3)</f>
        <v>7.0000000000000007E-2</v>
      </c>
      <c r="F84" s="9" cm="1">
        <f t="array" ref="F84">_xll.SNL.Clients.Office.Excel.Functions.SPG($A84, "IQ_DILUT_EPS_AFTER_EXTRA", F$3)</f>
        <v>5.8999999999999997E-2</v>
      </c>
      <c r="G84" s="9" cm="1">
        <f t="array" ref="G84">_xll.SNL.Clients.Office.Excel.Functions.SPG($A84, "IQ_DILUT_EPS_AFTER_EXTRA", G$3)</f>
        <v>0.11</v>
      </c>
      <c r="H84" s="9" cm="1">
        <f t="array" ref="H84">_xll.SNL.Clients.Office.Excel.Functions.SPG($A84, "IQ_DILUT_EPS_AFTER_EXTRA", H$3)</f>
        <v>0.33</v>
      </c>
      <c r="I84" s="9" cm="1">
        <f t="array" ref="I84">_xll.SNL.Clients.Office.Excel.Functions.SPG($A84, "IQ_DILUT_EPS_AFTER_EXTRA", I$3)</f>
        <v>0.14799999999999999</v>
      </c>
      <c r="J84" s="9" cm="1">
        <f t="array" ref="J84">_xll.SNL.Clients.Office.Excel.Functions.SPG($A84, "IQ_DILUT_EPS_AFTER_EXTRA", J$3)</f>
        <v>0.32</v>
      </c>
      <c r="K84" s="9" cm="1">
        <f t="array" ref="K84">_xll.SNL.Clients.Office.Excel.Functions.SPG($A84, "IQ_DILUT_EPS_AFTER_EXTRA", K$3)</f>
        <v>0.19</v>
      </c>
      <c r="L84" s="9" cm="1">
        <f t="array" ref="L84">_xll.SNL.Clients.Office.Excel.Functions.SPG($A84, "IQ_DILUT_EPS_AFTER_EXTRA", L$3)</f>
        <v>0.33900000000000002</v>
      </c>
      <c r="M84" s="9" cm="1">
        <f t="array" ref="M84">_xll.SNL.Clients.Office.Excel.Functions.SPG($A84, "IQ_DILUT_EPS_AFTER_EXTRA", M$3)</f>
        <v>0.38</v>
      </c>
      <c r="N84" s="9" cm="1">
        <f t="array" ref="N84">_xll.SNL.Clients.Office.Excel.Functions.SPG($A84, "IQ_DILUT_EPS_AFTER_EXTRA", N$3)</f>
        <v>0.3</v>
      </c>
      <c r="O84" s="9" cm="1">
        <f t="array" ref="O84">_xll.SNL.Clients.Office.Excel.Functions.SPG($A84, "IQ_DILUT_EPS_AFTER_EXTRA", O$3)</f>
        <v>0.44</v>
      </c>
      <c r="P84" s="9" cm="1">
        <f t="array" ref="P84">_xll.SNL.Clients.Office.Excel.Functions.SPG($A84, "IQ_DILUT_EPS_AFTER_EXTRA", P$3)</f>
        <v>0.43</v>
      </c>
      <c r="Q84" s="9" cm="1">
        <f t="array" ref="Q84">_xll.SNL.Clients.Office.Excel.Functions.SPG($A84, "IQ_DILUT_EPS_AFTER_EXTRA", Q$3)</f>
        <v>0.39</v>
      </c>
      <c r="R84" s="9" cm="1">
        <f t="array" ref="R84">_xll.SNL.Clients.Office.Excel.Functions.SPG($A84, "IQ_DILUT_EPS_AFTER_EXTRA", R$3)</f>
        <v>0.38800000000000001</v>
      </c>
      <c r="S84" s="9" cm="1">
        <f t="array" ref="S84">_xll.SNL.Clients.Office.Excel.Functions.SPG($A84, "IQ_DILUT_EPS_AFTER_EXTRA", S$3)</f>
        <v>0.49</v>
      </c>
      <c r="T84" s="9" cm="1">
        <f t="array" ref="T84">_xll.SNL.Clients.Office.Excel.Functions.SPG($A84, "IQ_DILUT_EPS_AFTER_EXTRA", T$3)</f>
        <v>-0.01</v>
      </c>
      <c r="U84" s="9" cm="1">
        <f t="array" ref="U84">_xll.SNL.Clients.Office.Excel.Functions.SPG($A84, "IQ_DILUT_EPS_AFTER_EXTRA", U$3)</f>
        <v>0.11899999999999999</v>
      </c>
      <c r="V84" s="9" cm="1">
        <f t="array" ref="V84">_xll.SNL.Clients.Office.Excel.Functions.SPG($A84, "IQ_DILUT_EPS_AFTER_EXTRA", V$3)</f>
        <v>0.45</v>
      </c>
      <c r="W84" s="9" cm="1">
        <f t="array" ref="W84">_xll.SNL.Clients.Office.Excel.Functions.SPG($A84, "IQ_DILUT_EPS_AFTER_EXTRA", W$3)</f>
        <v>0.24</v>
      </c>
      <c r="X84" s="9" cm="1">
        <f t="array" ref="X84">_xll.SNL.Clients.Office.Excel.Functions.SPG($A84, "IQ_DILUT_EPS_AFTER_EXTRA", X$3)</f>
        <v>0.28000000000000003</v>
      </c>
      <c r="Y84" s="9" cm="1">
        <f t="array" ref="Y84">_xll.SNL.Clients.Office.Excel.Functions.SPG($A84, "IQ_DILUT_EPS_AFTER_EXTRA", Y$3)</f>
        <v>0.19</v>
      </c>
    </row>
    <row r="85" spans="1:25" x14ac:dyDescent="0.3">
      <c r="A85" t="s">
        <v>1111</v>
      </c>
      <c r="B85" s="9" t="str" cm="1">
        <f t="array" ref="B85">_xll.SNL.Clients.Office.Excel.Functions.SPG($A85, "IQ_DILUT_EPS_AFTER_EXTRA", B$3)</f>
        <v>NA</v>
      </c>
      <c r="C85" s="9" cm="1">
        <f t="array" ref="C85">_xll.SNL.Clients.Office.Excel.Functions.SPG($A85, "IQ_DILUT_EPS_AFTER_EXTRA", C$3)</f>
        <v>-0.04</v>
      </c>
      <c r="D85" s="9" cm="1">
        <f t="array" ref="D85">_xll.SNL.Clients.Office.Excel.Functions.SPG($A85, "IQ_DILUT_EPS_AFTER_EXTRA", D$3)</f>
        <v>-0.52300000000000002</v>
      </c>
      <c r="E85" s="9" cm="1">
        <f t="array" ref="E85">_xll.SNL.Clients.Office.Excel.Functions.SPG($A85, "IQ_DILUT_EPS_AFTER_EXTRA", E$3)</f>
        <v>-0.29199999999999998</v>
      </c>
      <c r="F85" s="9" cm="1">
        <f t="array" ref="F85">_xll.SNL.Clients.Office.Excel.Functions.SPG($A85, "IQ_DILUT_EPS_AFTER_EXTRA", F$3)</f>
        <v>-0.38</v>
      </c>
      <c r="G85" s="9" cm="1">
        <f t="array" ref="G85">_xll.SNL.Clients.Office.Excel.Functions.SPG($A85, "IQ_DILUT_EPS_AFTER_EXTRA", G$3)</f>
        <v>-0.65</v>
      </c>
      <c r="H85" s="9" cm="1">
        <f t="array" ref="H85">_xll.SNL.Clients.Office.Excel.Functions.SPG($A85, "IQ_DILUT_EPS_AFTER_EXTRA", H$3)</f>
        <v>-1.542</v>
      </c>
      <c r="I85" s="9" cm="1">
        <f t="array" ref="I85">_xll.SNL.Clients.Office.Excel.Functions.SPG($A85, "IQ_DILUT_EPS_AFTER_EXTRA", I$3)</f>
        <v>-0.24099999999999999</v>
      </c>
      <c r="J85" s="9" cm="1">
        <f t="array" ref="J85">_xll.SNL.Clients.Office.Excel.Functions.SPG($A85, "IQ_DILUT_EPS_AFTER_EXTRA", J$3)</f>
        <v>-0.58399999999999996</v>
      </c>
      <c r="K85" s="9" cm="1">
        <f t="array" ref="K85">_xll.SNL.Clients.Office.Excel.Functions.SPG($A85, "IQ_DILUT_EPS_AFTER_EXTRA", K$3)</f>
        <v>-0.56000000000000005</v>
      </c>
      <c r="L85" s="9" cm="1">
        <f t="array" ref="L85">_xll.SNL.Clients.Office.Excel.Functions.SPG($A85, "IQ_DILUT_EPS_AFTER_EXTRA", L$3)</f>
        <v>0.23</v>
      </c>
      <c r="M85" s="9" cm="1">
        <f t="array" ref="M85">_xll.SNL.Clients.Office.Excel.Functions.SPG($A85, "IQ_DILUT_EPS_AFTER_EXTRA", M$3)</f>
        <v>0.27700000000000002</v>
      </c>
      <c r="N85" s="9" cm="1">
        <f t="array" ref="N85">_xll.SNL.Clients.Office.Excel.Functions.SPG($A85, "IQ_DILUT_EPS_AFTER_EXTRA", N$3)</f>
        <v>0.443</v>
      </c>
      <c r="O85" s="9" cm="1">
        <f t="array" ref="O85">_xll.SNL.Clients.Office.Excel.Functions.SPG($A85, "IQ_DILUT_EPS_AFTER_EXTRA", O$3)</f>
        <v>0.5</v>
      </c>
      <c r="P85" s="9" cm="1">
        <f t="array" ref="P85">_xll.SNL.Clients.Office.Excel.Functions.SPG($A85, "IQ_DILUT_EPS_AFTER_EXTRA", P$3)</f>
        <v>0.58899999999999997</v>
      </c>
      <c r="Q85" s="9" cm="1">
        <f t="array" ref="Q85">_xll.SNL.Clients.Office.Excel.Functions.SPG($A85, "IQ_DILUT_EPS_AFTER_EXTRA", Q$3)</f>
        <v>0.66300000000000003</v>
      </c>
      <c r="R85" s="9" cm="1">
        <f t="array" ref="R85">_xll.SNL.Clients.Office.Excel.Functions.SPG($A85, "IQ_DILUT_EPS_AFTER_EXTRA", R$3)</f>
        <v>0.73099999999999998</v>
      </c>
      <c r="S85" s="9" cm="1">
        <f t="array" ref="S85">_xll.SNL.Clients.Office.Excel.Functions.SPG($A85, "IQ_DILUT_EPS_AFTER_EXTRA", S$3)</f>
        <v>0.38</v>
      </c>
      <c r="T85" s="9" cm="1">
        <f t="array" ref="T85">_xll.SNL.Clients.Office.Excel.Functions.SPG($A85, "IQ_DILUT_EPS_AFTER_EXTRA", T$3)</f>
        <v>0.501</v>
      </c>
      <c r="U85" s="9" cm="1">
        <f t="array" ref="U85">_xll.SNL.Clients.Office.Excel.Functions.SPG($A85, "IQ_DILUT_EPS_AFTER_EXTRA", U$3)</f>
        <v>0.06</v>
      </c>
      <c r="V85" s="9" cm="1">
        <f t="array" ref="V85">_xll.SNL.Clients.Office.Excel.Functions.SPG($A85, "IQ_DILUT_EPS_AFTER_EXTRA", V$3)</f>
        <v>-1.081</v>
      </c>
      <c r="W85" s="9" cm="1">
        <f t="array" ref="W85">_xll.SNL.Clients.Office.Excel.Functions.SPG($A85, "IQ_DILUT_EPS_AFTER_EXTRA", W$3)</f>
        <v>-0.39400000000000002</v>
      </c>
      <c r="X85" s="9" cm="1">
        <f t="array" ref="X85">_xll.SNL.Clients.Office.Excel.Functions.SPG($A85, "IQ_DILUT_EPS_AFTER_EXTRA", X$3)</f>
        <v>0.42</v>
      </c>
      <c r="Y85" s="9" cm="1">
        <f t="array" ref="Y85">_xll.SNL.Clients.Office.Excel.Functions.SPG($A85, "IQ_DILUT_EPS_AFTER_EXTRA", Y$3)</f>
        <v>0.38</v>
      </c>
    </row>
    <row r="86" spans="1:25" x14ac:dyDescent="0.3">
      <c r="A86" t="s">
        <v>1112</v>
      </c>
      <c r="B86" s="9" cm="1">
        <f t="array" ref="B86">_xll.SNL.Clients.Office.Excel.Functions.SPG($A86, "IQ_DILUT_EPS_AFTER_EXTRA", B$3)</f>
        <v>0.68</v>
      </c>
      <c r="C86" s="9" cm="1">
        <f t="array" ref="C86">_xll.SNL.Clients.Office.Excel.Functions.SPG($A86, "IQ_DILUT_EPS_AFTER_EXTRA", C$3)</f>
        <v>0.7</v>
      </c>
      <c r="D86" s="9" cm="1">
        <f t="array" ref="D86">_xll.SNL.Clients.Office.Excel.Functions.SPG($A86, "IQ_DILUT_EPS_AFTER_EXTRA", D$3)</f>
        <v>0.56999999999999995</v>
      </c>
      <c r="E86" s="9" cm="1">
        <f t="array" ref="E86">_xll.SNL.Clients.Office.Excel.Functions.SPG($A86, "IQ_DILUT_EPS_AFTER_EXTRA", E$3)</f>
        <v>0.59</v>
      </c>
      <c r="F86" s="9" cm="1">
        <f t="array" ref="F86">_xll.SNL.Clients.Office.Excel.Functions.SPG($A86, "IQ_DILUT_EPS_AFTER_EXTRA", F$3)</f>
        <v>0.44900000000000001</v>
      </c>
      <c r="G86" s="9" cm="1">
        <f t="array" ref="G86">_xll.SNL.Clients.Office.Excel.Functions.SPG($A86, "IQ_DILUT_EPS_AFTER_EXTRA", G$3)</f>
        <v>0.65</v>
      </c>
      <c r="H86" s="9" cm="1">
        <f t="array" ref="H86">_xll.SNL.Clients.Office.Excel.Functions.SPG($A86, "IQ_DILUT_EPS_AFTER_EXTRA", H$3)</f>
        <v>0.64</v>
      </c>
      <c r="I86" s="9" cm="1">
        <f t="array" ref="I86">_xll.SNL.Clients.Office.Excel.Functions.SPG($A86, "IQ_DILUT_EPS_AFTER_EXTRA", I$3)</f>
        <v>-0.09</v>
      </c>
      <c r="J86" s="9" cm="1">
        <f t="array" ref="J86">_xll.SNL.Clients.Office.Excel.Functions.SPG($A86, "IQ_DILUT_EPS_AFTER_EXTRA", J$3)</f>
        <v>0.64100000000000001</v>
      </c>
      <c r="K86" s="9" cm="1">
        <f t="array" ref="K86">_xll.SNL.Clients.Office.Excel.Functions.SPG($A86, "IQ_DILUT_EPS_AFTER_EXTRA", K$3)</f>
        <v>0.65</v>
      </c>
      <c r="L86" s="9" cm="1">
        <f t="array" ref="L86">_xll.SNL.Clients.Office.Excel.Functions.SPG($A86, "IQ_DILUT_EPS_AFTER_EXTRA", L$3)</f>
        <v>0.60799999999999998</v>
      </c>
      <c r="M86" s="9" cm="1">
        <f t="array" ref="M86">_xll.SNL.Clients.Office.Excel.Functions.SPG($A86, "IQ_DILUT_EPS_AFTER_EXTRA", M$3)</f>
        <v>0.7</v>
      </c>
      <c r="N86" s="9" cm="1">
        <f t="array" ref="N86">_xll.SNL.Clients.Office.Excel.Functions.SPG($A86, "IQ_DILUT_EPS_AFTER_EXTRA", N$3)</f>
        <v>0.67</v>
      </c>
      <c r="O86" s="9" cm="1">
        <f t="array" ref="O86">_xll.SNL.Clients.Office.Excel.Functions.SPG($A86, "IQ_DILUT_EPS_AFTER_EXTRA", O$3)</f>
        <v>0.82199999999999995</v>
      </c>
      <c r="P86" s="9" cm="1">
        <f t="array" ref="P86">_xll.SNL.Clients.Office.Excel.Functions.SPG($A86, "IQ_DILUT_EPS_AFTER_EXTRA", P$3)</f>
        <v>0.88400000000000001</v>
      </c>
      <c r="Q86" s="9" cm="1">
        <f t="array" ref="Q86">_xll.SNL.Clients.Office.Excel.Functions.SPG($A86, "IQ_DILUT_EPS_AFTER_EXTRA", Q$3)</f>
        <v>0.82099999999999995</v>
      </c>
      <c r="R86" s="9" cm="1">
        <f t="array" ref="R86">_xll.SNL.Clients.Office.Excel.Functions.SPG($A86, "IQ_DILUT_EPS_AFTER_EXTRA", R$3)</f>
        <v>1.139</v>
      </c>
      <c r="S86" s="9" cm="1">
        <f t="array" ref="S86">_xll.SNL.Clients.Office.Excel.Functions.SPG($A86, "IQ_DILUT_EPS_AFTER_EXTRA", S$3)</f>
        <v>0.95199999999999996</v>
      </c>
      <c r="T86" s="9" cm="1">
        <f t="array" ref="T86">_xll.SNL.Clients.Office.Excel.Functions.SPG($A86, "IQ_DILUT_EPS_AFTER_EXTRA", T$3)</f>
        <v>0.40300000000000002</v>
      </c>
      <c r="U86" s="9" cm="1">
        <f t="array" ref="U86">_xll.SNL.Clients.Office.Excel.Functions.SPG($A86, "IQ_DILUT_EPS_AFTER_EXTRA", U$3)</f>
        <v>-14.115</v>
      </c>
      <c r="V86" s="9" cm="1">
        <f t="array" ref="V86">_xll.SNL.Clients.Office.Excel.Functions.SPG($A86, "IQ_DILUT_EPS_AFTER_EXTRA", V$3)</f>
        <v>0.621</v>
      </c>
      <c r="W86" s="9" cm="1">
        <f t="array" ref="W86">_xll.SNL.Clients.Office.Excel.Functions.SPG($A86, "IQ_DILUT_EPS_AFTER_EXTRA", W$3)</f>
        <v>0.63800000000000001</v>
      </c>
      <c r="X86" s="9" cm="1">
        <f t="array" ref="X86">_xll.SNL.Clients.Office.Excel.Functions.SPG($A86, "IQ_DILUT_EPS_AFTER_EXTRA", X$3)</f>
        <v>0.85099999999999998</v>
      </c>
      <c r="Y86" s="9" cm="1">
        <f t="array" ref="Y86">_xll.SNL.Clients.Office.Excel.Functions.SPG($A86, "IQ_DILUT_EPS_AFTER_EXTRA", Y$3)</f>
        <v>0.56399999999999995</v>
      </c>
    </row>
    <row r="87" spans="1:25" x14ac:dyDescent="0.3">
      <c r="A87" t="s">
        <v>1113</v>
      </c>
      <c r="B87" s="9" t="str" cm="1">
        <f t="array" ref="B87">_xll.SNL.Clients.Office.Excel.Functions.SPG($A87, "IQ_DILUT_EPS_AFTER_EXTRA", B$3)</f>
        <v>NA</v>
      </c>
      <c r="C87" s="9" cm="1">
        <f t="array" ref="C87">_xll.SNL.Clients.Office.Excel.Functions.SPG($A87, "IQ_DILUT_EPS_AFTER_EXTRA", C$3)</f>
        <v>1.56</v>
      </c>
      <c r="D87" s="9" cm="1">
        <f t="array" ref="D87">_xll.SNL.Clients.Office.Excel.Functions.SPG($A87, "IQ_DILUT_EPS_AFTER_EXTRA", D$3)</f>
        <v>-0.2</v>
      </c>
      <c r="E87" s="9" cm="1">
        <f t="array" ref="E87">_xll.SNL.Clients.Office.Excel.Functions.SPG($A87, "IQ_DILUT_EPS_AFTER_EXTRA", E$3)</f>
        <v>0.70699999999999996</v>
      </c>
      <c r="F87" s="9" cm="1">
        <f t="array" ref="F87">_xll.SNL.Clients.Office.Excel.Functions.SPG($A87, "IQ_DILUT_EPS_AFTER_EXTRA", F$3)</f>
        <v>1.542</v>
      </c>
      <c r="G87" s="9" cm="1">
        <f t="array" ref="G87">_xll.SNL.Clients.Office.Excel.Functions.SPG($A87, "IQ_DILUT_EPS_AFTER_EXTRA", G$3)</f>
        <v>1.7</v>
      </c>
      <c r="H87" s="9" cm="1">
        <f t="array" ref="H87">_xll.SNL.Clients.Office.Excel.Functions.SPG($A87, "IQ_DILUT_EPS_AFTER_EXTRA", H$3)</f>
        <v>0.13500000000000001</v>
      </c>
      <c r="I87" s="9" cm="1">
        <f t="array" ref="I87">_xll.SNL.Clients.Office.Excel.Functions.SPG($A87, "IQ_DILUT_EPS_AFTER_EXTRA", I$3)</f>
        <v>0.74</v>
      </c>
      <c r="J87" s="9" cm="1">
        <f t="array" ref="J87">_xll.SNL.Clients.Office.Excel.Functions.SPG($A87, "IQ_DILUT_EPS_AFTER_EXTRA", J$3)</f>
        <v>2.0209999999999999</v>
      </c>
      <c r="K87" s="9" cm="1">
        <f t="array" ref="K87">_xll.SNL.Clients.Office.Excel.Functions.SPG($A87, "IQ_DILUT_EPS_AFTER_EXTRA", K$3)</f>
        <v>1.8</v>
      </c>
      <c r="L87" s="9" cm="1">
        <f t="array" ref="L87">_xll.SNL.Clients.Office.Excel.Functions.SPG($A87, "IQ_DILUT_EPS_AFTER_EXTRA", L$3)</f>
        <v>0.11</v>
      </c>
      <c r="M87" s="9" cm="1">
        <f t="array" ref="M87">_xll.SNL.Clients.Office.Excel.Functions.SPG($A87, "IQ_DILUT_EPS_AFTER_EXTRA", M$3)</f>
        <v>1.03</v>
      </c>
      <c r="N87" s="9" cm="1">
        <f t="array" ref="N87">_xll.SNL.Clients.Office.Excel.Functions.SPG($A87, "IQ_DILUT_EPS_AFTER_EXTRA", N$3)</f>
        <v>2.387</v>
      </c>
      <c r="O87" s="9" cm="1">
        <f t="array" ref="O87">_xll.SNL.Clients.Office.Excel.Functions.SPG($A87, "IQ_DILUT_EPS_AFTER_EXTRA", O$3)</f>
        <v>1.52</v>
      </c>
      <c r="P87" s="9" cm="1">
        <f t="array" ref="P87">_xll.SNL.Clients.Office.Excel.Functions.SPG($A87, "IQ_DILUT_EPS_AFTER_EXTRA", P$3)</f>
        <v>0.61</v>
      </c>
      <c r="Q87" s="9" cm="1">
        <f t="array" ref="Q87">_xll.SNL.Clients.Office.Excel.Functions.SPG($A87, "IQ_DILUT_EPS_AFTER_EXTRA", Q$3)</f>
        <v>0.84</v>
      </c>
      <c r="R87" s="9" cm="1">
        <f t="array" ref="R87">_xll.SNL.Clients.Office.Excel.Functions.SPG($A87, "IQ_DILUT_EPS_AFTER_EXTRA", R$3)</f>
        <v>1.4430000000000001</v>
      </c>
      <c r="S87" s="9" cm="1">
        <f t="array" ref="S87">_xll.SNL.Clients.Office.Excel.Functions.SPG($A87, "IQ_DILUT_EPS_AFTER_EXTRA", S$3)</f>
        <v>0.94</v>
      </c>
      <c r="T87" s="9" cm="1">
        <f t="array" ref="T87">_xll.SNL.Clients.Office.Excel.Functions.SPG($A87, "IQ_DILUT_EPS_AFTER_EXTRA", T$3)</f>
        <v>-0.77</v>
      </c>
      <c r="U87" s="9" cm="1">
        <f t="array" ref="U87">_xll.SNL.Clients.Office.Excel.Functions.SPG($A87, "IQ_DILUT_EPS_AFTER_EXTRA", U$3)</f>
        <v>3.0000000000000001E-3</v>
      </c>
      <c r="V87" s="9" cm="1">
        <f t="array" ref="V87">_xll.SNL.Clients.Office.Excel.Functions.SPG($A87, "IQ_DILUT_EPS_AFTER_EXTRA", V$3)</f>
        <v>1.6839999999999999</v>
      </c>
      <c r="W87" s="9" cm="1">
        <f t="array" ref="W87">_xll.SNL.Clients.Office.Excel.Functions.SPG($A87, "IQ_DILUT_EPS_AFTER_EXTRA", W$3)</f>
        <v>1.75</v>
      </c>
      <c r="X87" s="9" cm="1">
        <f t="array" ref="X87">_xll.SNL.Clients.Office.Excel.Functions.SPG($A87, "IQ_DILUT_EPS_AFTER_EXTRA", X$3)</f>
        <v>0.33900000000000002</v>
      </c>
      <c r="Y87" s="9" cm="1">
        <f t="array" ref="Y87">_xll.SNL.Clients.Office.Excel.Functions.SPG($A87, "IQ_DILUT_EPS_AFTER_EXTRA", Y$3)</f>
        <v>1.07</v>
      </c>
    </row>
    <row r="88" spans="1:25" x14ac:dyDescent="0.3">
      <c r="A88" t="s">
        <v>1114</v>
      </c>
      <c r="B88" s="9" cm="1">
        <f t="array" ref="B88">_xll.SNL.Clients.Office.Excel.Functions.SPG($A88, "IQ_DILUT_EPS_AFTER_EXTRA", B$3)</f>
        <v>1.22</v>
      </c>
      <c r="C88" s="9" cm="1">
        <f t="array" ref="C88">_xll.SNL.Clients.Office.Excel.Functions.SPG($A88, "IQ_DILUT_EPS_AFTER_EXTRA", C$3)</f>
        <v>1.33</v>
      </c>
      <c r="D88" s="9" cm="1">
        <f t="array" ref="D88">_xll.SNL.Clients.Office.Excel.Functions.SPG($A88, "IQ_DILUT_EPS_AFTER_EXTRA", D$3)</f>
        <v>1.49</v>
      </c>
      <c r="E88" s="9" cm="1">
        <f t="array" ref="E88">_xll.SNL.Clients.Office.Excel.Functions.SPG($A88, "IQ_DILUT_EPS_AFTER_EXTRA", E$3)</f>
        <v>0.98</v>
      </c>
      <c r="F88" s="9" cm="1">
        <f t="array" ref="F88">_xll.SNL.Clients.Office.Excel.Functions.SPG($A88, "IQ_DILUT_EPS_AFTER_EXTRA", F$3)</f>
        <v>0.19700000000000001</v>
      </c>
      <c r="G88" s="9" cm="1">
        <f t="array" ref="G88">_xll.SNL.Clients.Office.Excel.Functions.SPG($A88, "IQ_DILUT_EPS_AFTER_EXTRA", G$3)</f>
        <v>1.84</v>
      </c>
      <c r="H88" s="9" cm="1">
        <f t="array" ref="H88">_xll.SNL.Clients.Office.Excel.Functions.SPG($A88, "IQ_DILUT_EPS_AFTER_EXTRA", H$3)</f>
        <v>2.0099999999999998</v>
      </c>
      <c r="I88" s="9" cm="1">
        <f t="array" ref="I88">_xll.SNL.Clients.Office.Excel.Functions.SPG($A88, "IQ_DILUT_EPS_AFTER_EXTRA", I$3)</f>
        <v>2.39</v>
      </c>
      <c r="J88" s="9" cm="1">
        <f t="array" ref="J88">_xll.SNL.Clients.Office.Excel.Functions.SPG($A88, "IQ_DILUT_EPS_AFTER_EXTRA", J$3)</f>
        <v>2.6019999999999999</v>
      </c>
      <c r="K88" s="9" cm="1">
        <f t="array" ref="K88">_xll.SNL.Clients.Office.Excel.Functions.SPG($A88, "IQ_DILUT_EPS_AFTER_EXTRA", K$3)</f>
        <v>2.6</v>
      </c>
      <c r="L88" s="9" cm="1">
        <f t="array" ref="L88">_xll.SNL.Clients.Office.Excel.Functions.SPG($A88, "IQ_DILUT_EPS_AFTER_EXTRA", L$3)</f>
        <v>1.92</v>
      </c>
      <c r="M88" s="9" cm="1">
        <f t="array" ref="M88">_xll.SNL.Clients.Office.Excel.Functions.SPG($A88, "IQ_DILUT_EPS_AFTER_EXTRA", M$3)</f>
        <v>1.37</v>
      </c>
      <c r="N88" s="9" cm="1">
        <f t="array" ref="N88">_xll.SNL.Clients.Office.Excel.Functions.SPG($A88, "IQ_DILUT_EPS_AFTER_EXTRA", N$3)</f>
        <v>1.6819999999999999</v>
      </c>
      <c r="O88" s="9" cm="1">
        <f t="array" ref="O88">_xll.SNL.Clients.Office.Excel.Functions.SPG($A88, "IQ_DILUT_EPS_AFTER_EXTRA", O$3)</f>
        <v>1.9</v>
      </c>
      <c r="P88" s="9" cm="1">
        <f t="array" ref="P88">_xll.SNL.Clients.Office.Excel.Functions.SPG($A88, "IQ_DILUT_EPS_AFTER_EXTRA", P$3)</f>
        <v>2.3199999999999998</v>
      </c>
      <c r="Q88" s="9" cm="1">
        <f t="array" ref="Q88">_xll.SNL.Clients.Office.Excel.Functions.SPG($A88, "IQ_DILUT_EPS_AFTER_EXTRA", Q$3)</f>
        <v>2.4300000000000002</v>
      </c>
      <c r="R88" s="9" cm="1">
        <f t="array" ref="R88">_xll.SNL.Clients.Office.Excel.Functions.SPG($A88, "IQ_DILUT_EPS_AFTER_EXTRA", R$3)</f>
        <v>1.528</v>
      </c>
      <c r="S88" s="9" cm="1">
        <f t="array" ref="S88">_xll.SNL.Clients.Office.Excel.Functions.SPG($A88, "IQ_DILUT_EPS_AFTER_EXTRA", S$3)</f>
        <v>1.48</v>
      </c>
      <c r="T88" s="9" cm="1">
        <f t="array" ref="T88">_xll.SNL.Clients.Office.Excel.Functions.SPG($A88, "IQ_DILUT_EPS_AFTER_EXTRA", T$3)</f>
        <v>0.84</v>
      </c>
      <c r="U88" s="9" cm="1">
        <f t="array" ref="U88">_xll.SNL.Clients.Office.Excel.Functions.SPG($A88, "IQ_DILUT_EPS_AFTER_EXTRA", U$3)</f>
        <v>-0.42</v>
      </c>
      <c r="V88" s="9" cm="1">
        <f t="array" ref="V88">_xll.SNL.Clients.Office.Excel.Functions.SPG($A88, "IQ_DILUT_EPS_AFTER_EXTRA", V$3)</f>
        <v>1.8069999999999999</v>
      </c>
      <c r="W88" s="9" cm="1">
        <f t="array" ref="W88">_xll.SNL.Clients.Office.Excel.Functions.SPG($A88, "IQ_DILUT_EPS_AFTER_EXTRA", W$3)</f>
        <v>1.96</v>
      </c>
      <c r="X88" s="9" cm="1">
        <f t="array" ref="X88">_xll.SNL.Clients.Office.Excel.Functions.SPG($A88, "IQ_DILUT_EPS_AFTER_EXTRA", X$3)</f>
        <v>1.94</v>
      </c>
      <c r="Y88" s="9" cm="1">
        <f t="array" ref="Y88">_xll.SNL.Clients.Office.Excel.Functions.SPG($A88, "IQ_DILUT_EPS_AFTER_EXTRA", Y$3)</f>
        <v>2.11</v>
      </c>
    </row>
    <row r="89" spans="1:25" x14ac:dyDescent="0.3">
      <c r="A89" t="s">
        <v>1115</v>
      </c>
      <c r="B89" s="9" t="str" cm="1">
        <f t="array" ref="B89">_xll.SNL.Clients.Office.Excel.Functions.SPG($A89, "IQ_DILUT_EPS_AFTER_EXTRA", B$3)</f>
        <v>NA</v>
      </c>
      <c r="C89" s="9" cm="1">
        <f t="array" ref="C89">_xll.SNL.Clients.Office.Excel.Functions.SPG($A89, "IQ_DILUT_EPS_AFTER_EXTRA", C$3)</f>
        <v>4.09</v>
      </c>
      <c r="D89" s="9" cm="1">
        <f t="array" ref="D89">_xll.SNL.Clients.Office.Excel.Functions.SPG($A89, "IQ_DILUT_EPS_AFTER_EXTRA", D$3)</f>
        <v>3.74</v>
      </c>
      <c r="E89" s="9" cm="1">
        <f t="array" ref="E89">_xll.SNL.Clients.Office.Excel.Functions.SPG($A89, "IQ_DILUT_EPS_AFTER_EXTRA", E$3)</f>
        <v>2.69</v>
      </c>
      <c r="F89" s="9" cm="1">
        <f t="array" ref="F89">_xll.SNL.Clients.Office.Excel.Functions.SPG($A89, "IQ_DILUT_EPS_AFTER_EXTRA", F$3)</f>
        <v>2.5499999999999998</v>
      </c>
      <c r="G89" s="9" cm="1">
        <f t="array" ref="G89">_xll.SNL.Clients.Office.Excel.Functions.SPG($A89, "IQ_DILUT_EPS_AFTER_EXTRA", G$3)</f>
        <v>2.93</v>
      </c>
      <c r="H89" s="9" cm="1">
        <f t="array" ref="H89">_xll.SNL.Clients.Office.Excel.Functions.SPG($A89, "IQ_DILUT_EPS_AFTER_EXTRA", H$3)</f>
        <v>1.93</v>
      </c>
      <c r="I89" s="9" cm="1">
        <f t="array" ref="I89">_xll.SNL.Clients.Office.Excel.Functions.SPG($A89, "IQ_DILUT_EPS_AFTER_EXTRA", I$3)</f>
        <v>1.59</v>
      </c>
      <c r="J89" s="9" cm="1">
        <f t="array" ref="J89">_xll.SNL.Clients.Office.Excel.Functions.SPG($A89, "IQ_DILUT_EPS_AFTER_EXTRA", J$3)</f>
        <v>1.5389999999999999</v>
      </c>
      <c r="K89" s="9" cm="1">
        <f t="array" ref="K89">_xll.SNL.Clients.Office.Excel.Functions.SPG($A89, "IQ_DILUT_EPS_AFTER_EXTRA", K$3)</f>
        <v>1.71</v>
      </c>
      <c r="L89" s="9" cm="1">
        <f t="array" ref="L89">_xll.SNL.Clients.Office.Excel.Functions.SPG($A89, "IQ_DILUT_EPS_AFTER_EXTRA", L$3)</f>
        <v>1.17</v>
      </c>
      <c r="M89" s="9" cm="1">
        <f t="array" ref="M89">_xll.SNL.Clients.Office.Excel.Functions.SPG($A89, "IQ_DILUT_EPS_AFTER_EXTRA", M$3)</f>
        <v>2.4</v>
      </c>
      <c r="N89" s="9" cm="1">
        <f t="array" ref="N89">_xll.SNL.Clients.Office.Excel.Functions.SPG($A89, "IQ_DILUT_EPS_AFTER_EXTRA", N$3)</f>
        <v>1.03</v>
      </c>
      <c r="O89" s="9" cm="1">
        <f t="array" ref="O89">_xll.SNL.Clients.Office.Excel.Functions.SPG($A89, "IQ_DILUT_EPS_AFTER_EXTRA", O$3)</f>
        <v>1.27</v>
      </c>
      <c r="P89" s="9" cm="1">
        <f t="array" ref="P89">_xll.SNL.Clients.Office.Excel.Functions.SPG($A89, "IQ_DILUT_EPS_AFTER_EXTRA", P$3)</f>
        <v>0.9</v>
      </c>
      <c r="Q89" s="9" cm="1">
        <f t="array" ref="Q89">_xll.SNL.Clients.Office.Excel.Functions.SPG($A89, "IQ_DILUT_EPS_AFTER_EXTRA", Q$3)</f>
        <v>0.73</v>
      </c>
      <c r="R89" s="9" cm="1">
        <f t="array" ref="R89">_xll.SNL.Clients.Office.Excel.Functions.SPG($A89, "IQ_DILUT_EPS_AFTER_EXTRA", R$3)</f>
        <v>1.171</v>
      </c>
      <c r="S89" s="9" cm="1">
        <f t="array" ref="S89">_xll.SNL.Clients.Office.Excel.Functions.SPG($A89, "IQ_DILUT_EPS_AFTER_EXTRA", S$3)</f>
        <v>1.36</v>
      </c>
      <c r="T89" s="9" cm="1">
        <f t="array" ref="T89">_xll.SNL.Clients.Office.Excel.Functions.SPG($A89, "IQ_DILUT_EPS_AFTER_EXTRA", T$3)</f>
        <v>1.08</v>
      </c>
      <c r="U89" s="9" cm="1">
        <f t="array" ref="U89">_xll.SNL.Clients.Office.Excel.Functions.SPG($A89, "IQ_DILUT_EPS_AFTER_EXTRA", U$3)</f>
        <v>0.48</v>
      </c>
      <c r="V89" s="9" cm="1">
        <f t="array" ref="V89">_xll.SNL.Clients.Office.Excel.Functions.SPG($A89, "IQ_DILUT_EPS_AFTER_EXTRA", V$3)</f>
        <v>0.92100000000000004</v>
      </c>
      <c r="W89" s="9" cm="1">
        <f t="array" ref="W89">_xll.SNL.Clients.Office.Excel.Functions.SPG($A89, "IQ_DILUT_EPS_AFTER_EXTRA", W$3)</f>
        <v>0.98</v>
      </c>
      <c r="X89" s="9" cm="1">
        <f t="array" ref="X89">_xll.SNL.Clients.Office.Excel.Functions.SPG($A89, "IQ_DILUT_EPS_AFTER_EXTRA", X$3)</f>
        <v>0.65</v>
      </c>
      <c r="Y89" s="9" cm="1">
        <f t="array" ref="Y89">_xll.SNL.Clients.Office.Excel.Functions.SPG($A89, "IQ_DILUT_EPS_AFTER_EXTRA", Y$3)</f>
        <v>0.53</v>
      </c>
    </row>
    <row r="90" spans="1:25" x14ac:dyDescent="0.3">
      <c r="A90" t="s">
        <v>1116</v>
      </c>
      <c r="B90" s="9" cm="1">
        <f t="array" ref="B90">_xll.SNL.Clients.Office.Excel.Functions.SPG($A90, "IQ_DILUT_EPS_AFTER_EXTRA", B$3)</f>
        <v>1.01</v>
      </c>
      <c r="C90" s="9" cm="1">
        <f t="array" ref="C90">_xll.SNL.Clients.Office.Excel.Functions.SPG($A90, "IQ_DILUT_EPS_AFTER_EXTRA", C$3)</f>
        <v>1.0169999999999999</v>
      </c>
      <c r="D90" s="9" cm="1">
        <f t="array" ref="D90">_xll.SNL.Clients.Office.Excel.Functions.SPG($A90, "IQ_DILUT_EPS_AFTER_EXTRA", D$3)</f>
        <v>1.024</v>
      </c>
      <c r="E90" s="9" cm="1">
        <f t="array" ref="E90">_xll.SNL.Clients.Office.Excel.Functions.SPG($A90, "IQ_DILUT_EPS_AFTER_EXTRA", E$3)</f>
        <v>0.86399999999999999</v>
      </c>
      <c r="F90" s="9" cm="1">
        <f t="array" ref="F90">_xll.SNL.Clients.Office.Excel.Functions.SPG($A90, "IQ_DILUT_EPS_AFTER_EXTRA", F$3)</f>
        <v>0.79300000000000004</v>
      </c>
      <c r="G90" s="9" cm="1">
        <f t="array" ref="G90">_xll.SNL.Clients.Office.Excel.Functions.SPG($A90, "IQ_DILUT_EPS_AFTER_EXTRA", G$3)</f>
        <v>0.876</v>
      </c>
      <c r="H90" s="9" cm="1">
        <f t="array" ref="H90">_xll.SNL.Clients.Office.Excel.Functions.SPG($A90, "IQ_DILUT_EPS_AFTER_EXTRA", H$3)</f>
        <v>0.92400000000000004</v>
      </c>
      <c r="I90" s="9" cm="1">
        <f t="array" ref="I90">_xll.SNL.Clients.Office.Excel.Functions.SPG($A90, "IQ_DILUT_EPS_AFTER_EXTRA", I$3)</f>
        <v>0.90700000000000003</v>
      </c>
      <c r="J90" s="9" cm="1">
        <f t="array" ref="J90">_xll.SNL.Clients.Office.Excel.Functions.SPG($A90, "IQ_DILUT_EPS_AFTER_EXTRA", J$3)</f>
        <v>0.99099999999999999</v>
      </c>
      <c r="K90" s="9" cm="1">
        <f t="array" ref="K90">_xll.SNL.Clients.Office.Excel.Functions.SPG($A90, "IQ_DILUT_EPS_AFTER_EXTRA", K$3)</f>
        <v>0.88200000000000001</v>
      </c>
      <c r="L90" s="9" cm="1">
        <f t="array" ref="L90">_xll.SNL.Clients.Office.Excel.Functions.SPG($A90, "IQ_DILUT_EPS_AFTER_EXTRA", L$3)</f>
        <v>0.82699999999999996</v>
      </c>
      <c r="M90" s="9" cm="1">
        <f t="array" ref="M90">_xll.SNL.Clients.Office.Excel.Functions.SPG($A90, "IQ_DILUT_EPS_AFTER_EXTRA", M$3)</f>
        <v>0.88</v>
      </c>
      <c r="N90" s="9" cm="1">
        <f t="array" ref="N90">_xll.SNL.Clients.Office.Excel.Functions.SPG($A90, "IQ_DILUT_EPS_AFTER_EXTRA", N$3)</f>
        <v>0.80500000000000005</v>
      </c>
      <c r="O90" s="9" cm="1">
        <f t="array" ref="O90">_xll.SNL.Clients.Office.Excel.Functions.SPG($A90, "IQ_DILUT_EPS_AFTER_EXTRA", O$3)</f>
        <v>0.86099999999999999</v>
      </c>
      <c r="P90" s="9" cm="1">
        <f t="array" ref="P90">_xll.SNL.Clients.Office.Excel.Functions.SPG($A90, "IQ_DILUT_EPS_AFTER_EXTRA", P$3)</f>
        <v>1.1359999999999999</v>
      </c>
      <c r="Q90" s="9" cm="1">
        <f t="array" ref="Q90">_xll.SNL.Clients.Office.Excel.Functions.SPG($A90, "IQ_DILUT_EPS_AFTER_EXTRA", Q$3)</f>
        <v>0.96199999999999997</v>
      </c>
      <c r="R90" s="9" cm="1">
        <f t="array" ref="R90">_xll.SNL.Clients.Office.Excel.Functions.SPG($A90, "IQ_DILUT_EPS_AFTER_EXTRA", R$3)</f>
        <v>0.95</v>
      </c>
      <c r="S90" s="9" cm="1">
        <f t="array" ref="S90">_xll.SNL.Clients.Office.Excel.Functions.SPG($A90, "IQ_DILUT_EPS_AFTER_EXTRA", S$3)</f>
        <v>0.875</v>
      </c>
      <c r="T90" s="9" cm="1">
        <f t="array" ref="T90">_xll.SNL.Clients.Office.Excel.Functions.SPG($A90, "IQ_DILUT_EPS_AFTER_EXTRA", T$3)</f>
        <v>0.26300000000000001</v>
      </c>
      <c r="U90" s="9" cm="1">
        <f t="array" ref="U90">_xll.SNL.Clients.Office.Excel.Functions.SPG($A90, "IQ_DILUT_EPS_AFTER_EXTRA", U$3)</f>
        <v>0.36299999999999999</v>
      </c>
      <c r="V90" s="9" cm="1">
        <f t="array" ref="V90">_xll.SNL.Clients.Office.Excel.Functions.SPG($A90, "IQ_DILUT_EPS_AFTER_EXTRA", V$3)</f>
        <v>0.76100000000000001</v>
      </c>
      <c r="W90" s="9" cm="1">
        <f t="array" ref="W90">_xll.SNL.Clients.Office.Excel.Functions.SPG($A90, "IQ_DILUT_EPS_AFTER_EXTRA", W$3)</f>
        <v>0.73299999999999998</v>
      </c>
      <c r="X90" s="9" cm="1">
        <f t="array" ref="X90">_xll.SNL.Clients.Office.Excel.Functions.SPG($A90, "IQ_DILUT_EPS_AFTER_EXTRA", X$3)</f>
        <v>0.71199999999999997</v>
      </c>
      <c r="Y90" s="9" cm="1">
        <f t="array" ref="Y90">_xll.SNL.Clients.Office.Excel.Functions.SPG($A90, "IQ_DILUT_EPS_AFTER_EXTRA", Y$3)</f>
        <v>0.66700000000000004</v>
      </c>
    </row>
    <row r="91" spans="1:25" x14ac:dyDescent="0.3">
      <c r="A91" t="s">
        <v>1117</v>
      </c>
      <c r="B91" s="9" cm="1">
        <f t="array" ref="B91">_xll.SNL.Clients.Office.Excel.Functions.SPG($A91, "IQ_DILUT_EPS_AFTER_EXTRA", B$3)</f>
        <v>-1.5409999999999999</v>
      </c>
      <c r="C91" s="9" cm="1">
        <f t="array" ref="C91">_xll.SNL.Clients.Office.Excel.Functions.SPG($A91, "IQ_DILUT_EPS_AFTER_EXTRA", C$3)</f>
        <v>0.88700000000000001</v>
      </c>
      <c r="D91" s="9" cm="1">
        <f t="array" ref="D91">_xll.SNL.Clients.Office.Excel.Functions.SPG($A91, "IQ_DILUT_EPS_AFTER_EXTRA", D$3)</f>
        <v>1.02</v>
      </c>
      <c r="E91" s="9" cm="1">
        <f t="array" ref="E91">_xll.SNL.Clients.Office.Excel.Functions.SPG($A91, "IQ_DILUT_EPS_AFTER_EXTRA", E$3)</f>
        <v>0.73</v>
      </c>
      <c r="F91" s="9" cm="1">
        <f t="array" ref="F91">_xll.SNL.Clients.Office.Excel.Functions.SPG($A91, "IQ_DILUT_EPS_AFTER_EXTRA", F$3)</f>
        <v>1.49</v>
      </c>
      <c r="G91" s="9" cm="1">
        <f t="array" ref="G91">_xll.SNL.Clients.Office.Excel.Functions.SPG($A91, "IQ_DILUT_EPS_AFTER_EXTRA", G$3)</f>
        <v>1.5580000000000001</v>
      </c>
      <c r="H91" s="9" cm="1">
        <f t="array" ref="H91">_xll.SNL.Clients.Office.Excel.Functions.SPG($A91, "IQ_DILUT_EPS_AFTER_EXTRA", H$3)</f>
        <v>1.98</v>
      </c>
      <c r="I91" s="9" cm="1">
        <f t="array" ref="I91">_xll.SNL.Clients.Office.Excel.Functions.SPG($A91, "IQ_DILUT_EPS_AFTER_EXTRA", I$3)</f>
        <v>1.51</v>
      </c>
      <c r="J91" s="9" cm="1">
        <f t="array" ref="J91">_xll.SNL.Clients.Office.Excel.Functions.SPG($A91, "IQ_DILUT_EPS_AFTER_EXTRA", J$3)</f>
        <v>2.2000000000000002</v>
      </c>
      <c r="K91" s="9" cm="1">
        <f t="array" ref="K91">_xll.SNL.Clients.Office.Excel.Functions.SPG($A91, "IQ_DILUT_EPS_AFTER_EXTRA", K$3)</f>
        <v>2.403</v>
      </c>
      <c r="L91" s="9" cm="1">
        <f t="array" ref="L91">_xll.SNL.Clients.Office.Excel.Functions.SPG($A91, "IQ_DILUT_EPS_AFTER_EXTRA", L$3)</f>
        <v>2.54</v>
      </c>
      <c r="M91" s="9" cm="1">
        <f t="array" ref="M91">_xll.SNL.Clients.Office.Excel.Functions.SPG($A91, "IQ_DILUT_EPS_AFTER_EXTRA", M$3)</f>
        <v>3.12</v>
      </c>
      <c r="N91" s="9" cm="1">
        <f t="array" ref="N91">_xll.SNL.Clients.Office.Excel.Functions.SPG($A91, "IQ_DILUT_EPS_AFTER_EXTRA", N$3)</f>
        <v>1.9</v>
      </c>
      <c r="O91" s="9" cm="1">
        <f t="array" ref="O91">_xll.SNL.Clients.Office.Excel.Functions.SPG($A91, "IQ_DILUT_EPS_AFTER_EXTRA", O$3)</f>
        <v>1.238</v>
      </c>
      <c r="P91" s="9" cm="1">
        <f t="array" ref="P91">_xll.SNL.Clients.Office.Excel.Functions.SPG($A91, "IQ_DILUT_EPS_AFTER_EXTRA", P$3)</f>
        <v>1.07</v>
      </c>
      <c r="Q91" s="9" cm="1">
        <f t="array" ref="Q91">_xll.SNL.Clients.Office.Excel.Functions.SPG($A91, "IQ_DILUT_EPS_AFTER_EXTRA", Q$3)</f>
        <v>0.54100000000000004</v>
      </c>
      <c r="R91" s="9" cm="1">
        <f t="array" ref="R91">_xll.SNL.Clients.Office.Excel.Functions.SPG($A91, "IQ_DILUT_EPS_AFTER_EXTRA", R$3)</f>
        <v>0.53200000000000003</v>
      </c>
      <c r="S91" s="9" cm="1">
        <f t="array" ref="S91">_xll.SNL.Clients.Office.Excel.Functions.SPG($A91, "IQ_DILUT_EPS_AFTER_EXTRA", S$3)</f>
        <v>0.55800000000000005</v>
      </c>
      <c r="T91" s="9" cm="1">
        <f t="array" ref="T91">_xll.SNL.Clients.Office.Excel.Functions.SPG($A91, "IQ_DILUT_EPS_AFTER_EXTRA", T$3)</f>
        <v>0.53500000000000003</v>
      </c>
      <c r="U91" s="9" cm="1">
        <f t="array" ref="U91">_xll.SNL.Clients.Office.Excel.Functions.SPG($A91, "IQ_DILUT_EPS_AFTER_EXTRA", U$3)</f>
        <v>0.53200000000000003</v>
      </c>
      <c r="V91" s="9" cm="1">
        <f t="array" ref="V91">_xll.SNL.Clients.Office.Excel.Functions.SPG($A91, "IQ_DILUT_EPS_AFTER_EXTRA", V$3)</f>
        <v>0.69499999999999995</v>
      </c>
      <c r="W91" s="9" cm="1">
        <f t="array" ref="W91">_xll.SNL.Clients.Office.Excel.Functions.SPG($A91, "IQ_DILUT_EPS_AFTER_EXTRA", W$3)</f>
        <v>0.72099999999999997</v>
      </c>
      <c r="X91" s="9" cm="1">
        <f t="array" ref="X91">_xll.SNL.Clients.Office.Excel.Functions.SPG($A91, "IQ_DILUT_EPS_AFTER_EXTRA", X$3)</f>
        <v>0.65900000000000003</v>
      </c>
      <c r="Y91" s="9" cm="1">
        <f t="array" ref="Y91">_xll.SNL.Clients.Office.Excel.Functions.SPG($A91, "IQ_DILUT_EPS_AFTER_EXTRA", Y$3)</f>
        <v>0.11799999999999999</v>
      </c>
    </row>
    <row r="92" spans="1:25" x14ac:dyDescent="0.3">
      <c r="A92" t="s">
        <v>1118</v>
      </c>
      <c r="B92" s="9" cm="1">
        <f t="array" ref="B92">_xll.SNL.Clients.Office.Excel.Functions.SPG($A92, "IQ_DILUT_EPS_AFTER_EXTRA", B$3)</f>
        <v>0.24</v>
      </c>
      <c r="C92" s="9" cm="1">
        <f t="array" ref="C92">_xll.SNL.Clients.Office.Excel.Functions.SPG($A92, "IQ_DILUT_EPS_AFTER_EXTRA", C$3)</f>
        <v>0.35</v>
      </c>
      <c r="D92" s="9" cm="1">
        <f t="array" ref="D92">_xll.SNL.Clients.Office.Excel.Functions.SPG($A92, "IQ_DILUT_EPS_AFTER_EXTRA", D$3)</f>
        <v>0.41</v>
      </c>
      <c r="E92" s="9" cm="1">
        <f t="array" ref="E92">_xll.SNL.Clients.Office.Excel.Functions.SPG($A92, "IQ_DILUT_EPS_AFTER_EXTRA", E$3)</f>
        <v>2.8130000000000002</v>
      </c>
      <c r="F92" s="9" cm="1">
        <f t="array" ref="F92">_xll.SNL.Clients.Office.Excel.Functions.SPG($A92, "IQ_DILUT_EPS_AFTER_EXTRA", F$3)</f>
        <v>0.38</v>
      </c>
      <c r="G92" s="9" cm="1">
        <f t="array" ref="G92">_xll.SNL.Clients.Office.Excel.Functions.SPG($A92, "IQ_DILUT_EPS_AFTER_EXTRA", G$3)</f>
        <v>0.28999999999999998</v>
      </c>
      <c r="H92" s="9" cm="1">
        <f t="array" ref="H92">_xll.SNL.Clients.Office.Excel.Functions.SPG($A92, "IQ_DILUT_EPS_AFTER_EXTRA", H$3)</f>
        <v>0.28000000000000003</v>
      </c>
      <c r="I92" s="9" cm="1">
        <f t="array" ref="I92">_xll.SNL.Clients.Office.Excel.Functions.SPG($A92, "IQ_DILUT_EPS_AFTER_EXTRA", I$3)</f>
        <v>-0.97899999999999998</v>
      </c>
      <c r="J92" s="9" cm="1">
        <f t="array" ref="J92">_xll.SNL.Clients.Office.Excel.Functions.SPG($A92, "IQ_DILUT_EPS_AFTER_EXTRA", J$3)</f>
        <v>-0.01</v>
      </c>
      <c r="K92" s="9" cm="1">
        <f t="array" ref="K92">_xll.SNL.Clients.Office.Excel.Functions.SPG($A92, "IQ_DILUT_EPS_AFTER_EXTRA", K$3)</f>
        <v>0.1</v>
      </c>
      <c r="L92" s="9" cm="1">
        <f t="array" ref="L92">_xll.SNL.Clients.Office.Excel.Functions.SPG($A92, "IQ_DILUT_EPS_AFTER_EXTRA", L$3)</f>
        <v>7.8E-2</v>
      </c>
      <c r="M92" s="9" cm="1">
        <f t="array" ref="M92">_xll.SNL.Clients.Office.Excel.Functions.SPG($A92, "IQ_DILUT_EPS_AFTER_EXTRA", M$3)</f>
        <v>0.17100000000000001</v>
      </c>
      <c r="N92" s="9" cm="1">
        <f t="array" ref="N92">_xll.SNL.Clients.Office.Excel.Functions.SPG($A92, "IQ_DILUT_EPS_AFTER_EXTRA", N$3)</f>
        <v>0.21</v>
      </c>
      <c r="O92" s="9" cm="1">
        <f t="array" ref="O92">_xll.SNL.Clients.Office.Excel.Functions.SPG($A92, "IQ_DILUT_EPS_AFTER_EXTRA", O$3)</f>
        <v>3.7999999999999999E-2</v>
      </c>
      <c r="P92" s="9" cm="1">
        <f t="array" ref="P92">_xll.SNL.Clients.Office.Excel.Functions.SPG($A92, "IQ_DILUT_EPS_AFTER_EXTRA", P$3)</f>
        <v>0.28999999999999998</v>
      </c>
      <c r="Q92" s="9" cm="1">
        <f t="array" ref="Q92">_xll.SNL.Clients.Office.Excel.Functions.SPG($A92, "IQ_DILUT_EPS_AFTER_EXTRA", Q$3)</f>
        <v>0.13300000000000001</v>
      </c>
      <c r="R92" s="9" cm="1">
        <f t="array" ref="R92">_xll.SNL.Clients.Office.Excel.Functions.SPG($A92, "IQ_DILUT_EPS_AFTER_EXTRA", R$3)</f>
        <v>0.03</v>
      </c>
      <c r="S92" s="9" cm="1">
        <f t="array" ref="S92">_xll.SNL.Clients.Office.Excel.Functions.SPG($A92, "IQ_DILUT_EPS_AFTER_EXTRA", S$3)</f>
        <v>-0.89</v>
      </c>
      <c r="T92" s="9" cm="1">
        <f t="array" ref="T92">_xll.SNL.Clients.Office.Excel.Functions.SPG($A92, "IQ_DILUT_EPS_AFTER_EXTRA", T$3)</f>
        <v>4.9000000000000002E-2</v>
      </c>
      <c r="U92" s="9" cm="1">
        <f t="array" ref="U92">_xll.SNL.Clients.Office.Excel.Functions.SPG($A92, "IQ_DILUT_EPS_AFTER_EXTRA", U$3)</f>
        <v>0.192</v>
      </c>
      <c r="V92" s="9" cm="1">
        <f t="array" ref="V92">_xll.SNL.Clients.Office.Excel.Functions.SPG($A92, "IQ_DILUT_EPS_AFTER_EXTRA", V$3)</f>
        <v>-1.4E-2</v>
      </c>
      <c r="W92" s="9" cm="1">
        <f t="array" ref="W92">_xll.SNL.Clients.Office.Excel.Functions.SPG($A92, "IQ_DILUT_EPS_AFTER_EXTRA", W$3)</f>
        <v>-0.16</v>
      </c>
      <c r="X92" s="9" cm="1">
        <f t="array" ref="X92">_xll.SNL.Clients.Office.Excel.Functions.SPG($A92, "IQ_DILUT_EPS_AFTER_EXTRA", X$3)</f>
        <v>-0.151</v>
      </c>
      <c r="Y92" s="9" cm="1">
        <f t="array" ref="Y92">_xll.SNL.Clients.Office.Excel.Functions.SPG($A92, "IQ_DILUT_EPS_AFTER_EXTRA", Y$3)</f>
        <v>-5.1999999999999998E-2</v>
      </c>
    </row>
    <row r="93" spans="1:25" x14ac:dyDescent="0.3">
      <c r="A93" t="s">
        <v>1119</v>
      </c>
      <c r="B93" s="9" cm="1">
        <f t="array" ref="B93">_xll.SNL.Clients.Office.Excel.Functions.SPG($A93, "IQ_DILUT_EPS_AFTER_EXTRA", B$3)</f>
        <v>1.7250000000000001</v>
      </c>
      <c r="C93" s="9" cm="1">
        <f t="array" ref="C93">_xll.SNL.Clients.Office.Excel.Functions.SPG($A93, "IQ_DILUT_EPS_AFTER_EXTRA", C$3)</f>
        <v>0.248</v>
      </c>
      <c r="D93" s="9" cm="1">
        <f t="array" ref="D93">_xll.SNL.Clients.Office.Excel.Functions.SPG($A93, "IQ_DILUT_EPS_AFTER_EXTRA", D$3)</f>
        <v>0.98399999999999999</v>
      </c>
      <c r="E93" s="9" cm="1">
        <f t="array" ref="E93">_xll.SNL.Clients.Office.Excel.Functions.SPG($A93, "IQ_DILUT_EPS_AFTER_EXTRA", E$3)</f>
        <v>0.76200000000000001</v>
      </c>
      <c r="F93" s="9" cm="1">
        <f t="array" ref="F93">_xll.SNL.Clients.Office.Excel.Functions.SPG($A93, "IQ_DILUT_EPS_AFTER_EXTRA", F$3)</f>
        <v>1.0920000000000001</v>
      </c>
      <c r="G93" s="9" cm="1">
        <f t="array" ref="G93">_xll.SNL.Clients.Office.Excel.Functions.SPG($A93, "IQ_DILUT_EPS_AFTER_EXTRA", G$3)</f>
        <v>1.4910000000000001</v>
      </c>
      <c r="H93" s="9" cm="1">
        <f t="array" ref="H93">_xll.SNL.Clients.Office.Excel.Functions.SPG($A93, "IQ_DILUT_EPS_AFTER_EXTRA", H$3)</f>
        <v>1.508</v>
      </c>
      <c r="I93" s="9" cm="1">
        <f t="array" ref="I93">_xll.SNL.Clients.Office.Excel.Functions.SPG($A93, "IQ_DILUT_EPS_AFTER_EXTRA", I$3)</f>
        <v>1.677</v>
      </c>
      <c r="J93" s="9" cm="1">
        <f t="array" ref="J93">_xll.SNL.Clients.Office.Excel.Functions.SPG($A93, "IQ_DILUT_EPS_AFTER_EXTRA", J$3)</f>
        <v>2.008</v>
      </c>
      <c r="K93" s="9" cm="1">
        <f t="array" ref="K93">_xll.SNL.Clients.Office.Excel.Functions.SPG($A93, "IQ_DILUT_EPS_AFTER_EXTRA", K$3)</f>
        <v>2.0390000000000001</v>
      </c>
      <c r="L93" s="9" cm="1">
        <f t="array" ref="L93">_xll.SNL.Clients.Office.Excel.Functions.SPG($A93, "IQ_DILUT_EPS_AFTER_EXTRA", L$3)</f>
        <v>2.1440000000000001</v>
      </c>
      <c r="M93" s="9" cm="1">
        <f t="array" ref="M93">_xll.SNL.Clients.Office.Excel.Functions.SPG($A93, "IQ_DILUT_EPS_AFTER_EXTRA", M$3)</f>
        <v>2.089</v>
      </c>
      <c r="N93" s="9" cm="1">
        <f t="array" ref="N93">_xll.SNL.Clients.Office.Excel.Functions.SPG($A93, "IQ_DILUT_EPS_AFTER_EXTRA", N$3)</f>
        <v>2.3519999999999999</v>
      </c>
      <c r="O93" s="9" cm="1">
        <f t="array" ref="O93">_xll.SNL.Clients.Office.Excel.Functions.SPG($A93, "IQ_DILUT_EPS_AFTER_EXTRA", O$3)</f>
        <v>2.077</v>
      </c>
      <c r="P93" s="9" cm="1">
        <f t="array" ref="P93">_xll.SNL.Clients.Office.Excel.Functions.SPG($A93, "IQ_DILUT_EPS_AFTER_EXTRA", P$3)</f>
        <v>1.57</v>
      </c>
      <c r="Q93" s="9" cm="1">
        <f t="array" ref="Q93">_xll.SNL.Clients.Office.Excel.Functions.SPG($A93, "IQ_DILUT_EPS_AFTER_EXTRA", Q$3)</f>
        <v>1.694</v>
      </c>
      <c r="R93" s="9" cm="1">
        <f t="array" ref="R93">_xll.SNL.Clients.Office.Excel.Functions.SPG($A93, "IQ_DILUT_EPS_AFTER_EXTRA", R$3)</f>
        <v>1.25</v>
      </c>
      <c r="S93" s="9" cm="1">
        <f t="array" ref="S93">_xll.SNL.Clients.Office.Excel.Functions.SPG($A93, "IQ_DILUT_EPS_AFTER_EXTRA", S$3)</f>
        <v>0.88</v>
      </c>
      <c r="T93" s="9" cm="1">
        <f t="array" ref="T93">_xll.SNL.Clients.Office.Excel.Functions.SPG($A93, "IQ_DILUT_EPS_AFTER_EXTRA", T$3)</f>
        <v>4.8000000000000001E-2</v>
      </c>
      <c r="U93" s="9" cm="1">
        <f t="array" ref="U93">_xll.SNL.Clients.Office.Excel.Functions.SPG($A93, "IQ_DILUT_EPS_AFTER_EXTRA", U$3)</f>
        <v>1.01</v>
      </c>
      <c r="V93" s="9" cm="1">
        <f t="array" ref="V93">_xll.SNL.Clients.Office.Excel.Functions.SPG($A93, "IQ_DILUT_EPS_AFTER_EXTRA", V$3)</f>
        <v>0.61799999999999999</v>
      </c>
      <c r="W93" s="9" t="str" cm="1">
        <f t="array" ref="W93">_xll.SNL.Clients.Office.Excel.Functions.SPG($A93, "IQ_DILUT_EPS_AFTER_EXTRA", W$3)</f>
        <v>NA</v>
      </c>
      <c r="X93" s="9" t="str" cm="1">
        <f t="array" ref="X93">_xll.SNL.Clients.Office.Excel.Functions.SPG($A93, "IQ_DILUT_EPS_AFTER_EXTRA", X$3)</f>
        <v>NA</v>
      </c>
      <c r="Y93" s="9" t="str" cm="1">
        <f t="array" ref="Y93">_xll.SNL.Clients.Office.Excel.Functions.SPG($A93, "IQ_DILUT_EPS_AFTER_EXTRA", Y$3)</f>
        <v>NA</v>
      </c>
    </row>
    <row r="94" spans="1:25" x14ac:dyDescent="0.3">
      <c r="A94" t="s">
        <v>1120</v>
      </c>
      <c r="B94" s="9" t="str" cm="1">
        <f t="array" ref="B94">_xll.SNL.Clients.Office.Excel.Functions.SPG($A94, "IQ_DILUT_EPS_AFTER_EXTRA", B$3)</f>
        <v>NA</v>
      </c>
      <c r="C94" s="9" cm="1">
        <f t="array" ref="C94">_xll.SNL.Clients.Office.Excel.Functions.SPG($A94, "IQ_DILUT_EPS_AFTER_EXTRA", C$3)</f>
        <v>0.318</v>
      </c>
      <c r="D94" s="9" cm="1">
        <f t="array" ref="D94">_xll.SNL.Clients.Office.Excel.Functions.SPG($A94, "IQ_DILUT_EPS_AFTER_EXTRA", D$3)</f>
        <v>0.311</v>
      </c>
      <c r="E94" s="9" cm="1">
        <f t="array" ref="E94">_xll.SNL.Clients.Office.Excel.Functions.SPG($A94, "IQ_DILUT_EPS_AFTER_EXTRA", E$3)</f>
        <v>0.28799999999999998</v>
      </c>
      <c r="F94" s="9" cm="1">
        <f t="array" ref="F94">_xll.SNL.Clients.Office.Excel.Functions.SPG($A94, "IQ_DILUT_EPS_AFTER_EXTRA", F$3)</f>
        <v>0.28899999999999998</v>
      </c>
      <c r="G94" s="9" cm="1">
        <f t="array" ref="G94">_xll.SNL.Clients.Office.Excel.Functions.SPG($A94, "IQ_DILUT_EPS_AFTER_EXTRA", G$3)</f>
        <v>-1.94</v>
      </c>
      <c r="H94" s="9" cm="1">
        <f t="array" ref="H94">_xll.SNL.Clients.Office.Excel.Functions.SPG($A94, "IQ_DILUT_EPS_AFTER_EXTRA", H$3)</f>
        <v>0.26700000000000002</v>
      </c>
      <c r="I94" s="9" cm="1">
        <f t="array" ref="I94">_xll.SNL.Clients.Office.Excel.Functions.SPG($A94, "IQ_DILUT_EPS_AFTER_EXTRA", I$3)</f>
        <v>0.69699999999999995</v>
      </c>
      <c r="J94" s="9" cm="1">
        <f t="array" ref="J94">_xll.SNL.Clients.Office.Excel.Functions.SPG($A94, "IQ_DILUT_EPS_AFTER_EXTRA", J$3)</f>
        <v>0.44600000000000001</v>
      </c>
      <c r="K94" s="9" cm="1">
        <f t="array" ref="K94">_xll.SNL.Clients.Office.Excel.Functions.SPG($A94, "IQ_DILUT_EPS_AFTER_EXTRA", K$3)</f>
        <v>0.27400000000000002</v>
      </c>
      <c r="L94" s="9" cm="1">
        <f t="array" ref="L94">_xll.SNL.Clients.Office.Excel.Functions.SPG($A94, "IQ_DILUT_EPS_AFTER_EXTRA", L$3)</f>
        <v>0.28599999999999998</v>
      </c>
      <c r="M94" s="9" cm="1">
        <f t="array" ref="M94">_xll.SNL.Clients.Office.Excel.Functions.SPG($A94, "IQ_DILUT_EPS_AFTER_EXTRA", M$3)</f>
        <v>0.52500000000000002</v>
      </c>
      <c r="N94" s="9" cm="1">
        <f t="array" ref="N94">_xll.SNL.Clients.Office.Excel.Functions.SPG($A94, "IQ_DILUT_EPS_AFTER_EXTRA", N$3)</f>
        <v>0.121</v>
      </c>
      <c r="O94" s="9" cm="1">
        <f t="array" ref="O94">_xll.SNL.Clients.Office.Excel.Functions.SPG($A94, "IQ_DILUT_EPS_AFTER_EXTRA", O$3)</f>
        <v>0.23899999999999999</v>
      </c>
      <c r="P94" s="9" cm="1">
        <f t="array" ref="P94">_xll.SNL.Clients.Office.Excel.Functions.SPG($A94, "IQ_DILUT_EPS_AFTER_EXTRA", P$3)</f>
        <v>0.376</v>
      </c>
      <c r="Q94" s="9" cm="1">
        <f t="array" ref="Q94">_xll.SNL.Clients.Office.Excel.Functions.SPG($A94, "IQ_DILUT_EPS_AFTER_EXTRA", Q$3)</f>
        <v>-6.3E-2</v>
      </c>
      <c r="R94" s="9" t="str" cm="1">
        <f t="array" ref="R94">_xll.SNL.Clients.Office.Excel.Functions.SPG($A94, "IQ_DILUT_EPS_AFTER_EXTRA", R$3)</f>
        <v>NA</v>
      </c>
      <c r="S94" s="9" cm="1">
        <f t="array" ref="S94">_xll.SNL.Clients.Office.Excel.Functions.SPG($A94, "IQ_DILUT_EPS_AFTER_EXTRA", S$3)</f>
        <v>-0.28599999999999998</v>
      </c>
      <c r="T94" s="9" cm="1">
        <f t="array" ref="T94">_xll.SNL.Clients.Office.Excel.Functions.SPG($A94, "IQ_DILUT_EPS_AFTER_EXTRA", T$3)</f>
        <v>0.20899999999999999</v>
      </c>
      <c r="U94" s="9" cm="1">
        <f t="array" ref="U94">_xll.SNL.Clients.Office.Excel.Functions.SPG($A94, "IQ_DILUT_EPS_AFTER_EXTRA", U$3)</f>
        <v>0.214</v>
      </c>
      <c r="V94" s="9" cm="1">
        <f t="array" ref="V94">_xll.SNL.Clients.Office.Excel.Functions.SPG($A94, "IQ_DILUT_EPS_AFTER_EXTRA", V$3)</f>
        <v>0.38100000000000001</v>
      </c>
      <c r="W94" s="9" cm="1">
        <f t="array" ref="W94">_xll.SNL.Clients.Office.Excel.Functions.SPG($A94, "IQ_DILUT_EPS_AFTER_EXTRA", W$3)</f>
        <v>0.189</v>
      </c>
      <c r="X94" s="9" cm="1">
        <f t="array" ref="X94">_xll.SNL.Clients.Office.Excel.Functions.SPG($A94, "IQ_DILUT_EPS_AFTER_EXTRA", X$3)</f>
        <v>0.95099999999999996</v>
      </c>
      <c r="Y94" s="9" cm="1">
        <f t="array" ref="Y94">_xll.SNL.Clients.Office.Excel.Functions.SPG($A94, "IQ_DILUT_EPS_AFTER_EXTRA", Y$3)</f>
        <v>0.189</v>
      </c>
    </row>
    <row r="95" spans="1:25" x14ac:dyDescent="0.3">
      <c r="A95" t="s">
        <v>1121</v>
      </c>
      <c r="B95" s="9" t="str" cm="1">
        <f t="array" ref="B95">_xll.SNL.Clients.Office.Excel.Functions.SPG($A95, "IQ_DILUT_EPS_AFTER_EXTRA", B$3)</f>
        <v>NA</v>
      </c>
      <c r="C95" s="9" cm="1">
        <f t="array" ref="C95">_xll.SNL.Clients.Office.Excel.Functions.SPG($A95, "IQ_DILUT_EPS_AFTER_EXTRA", C$3)</f>
        <v>0.68600000000000005</v>
      </c>
      <c r="D95" s="9" cm="1">
        <f t="array" ref="D95">_xll.SNL.Clients.Office.Excel.Functions.SPG($A95, "IQ_DILUT_EPS_AFTER_EXTRA", D$3)</f>
        <v>0.61199999999999999</v>
      </c>
      <c r="E95" s="9" cm="1">
        <f t="array" ref="E95">_xll.SNL.Clients.Office.Excel.Functions.SPG($A95, "IQ_DILUT_EPS_AFTER_EXTRA", E$3)</f>
        <v>0.49399999999999999</v>
      </c>
      <c r="F95" s="9" cm="1">
        <f t="array" ref="F95">_xll.SNL.Clients.Office.Excel.Functions.SPG($A95, "IQ_DILUT_EPS_AFTER_EXTRA", F$3)</f>
        <v>0.33200000000000002</v>
      </c>
      <c r="G95" s="9" cm="1">
        <f t="array" ref="G95">_xll.SNL.Clients.Office.Excel.Functions.SPG($A95, "IQ_DILUT_EPS_AFTER_EXTRA", G$3)</f>
        <v>0.65</v>
      </c>
      <c r="H95" s="9" cm="1">
        <f t="array" ref="H95">_xll.SNL.Clients.Office.Excel.Functions.SPG($A95, "IQ_DILUT_EPS_AFTER_EXTRA", H$3)</f>
        <v>0.65500000000000003</v>
      </c>
      <c r="I95" s="9" cm="1">
        <f t="array" ref="I95">_xll.SNL.Clients.Office.Excel.Functions.SPG($A95, "IQ_DILUT_EPS_AFTER_EXTRA", I$3)</f>
        <v>0.496</v>
      </c>
      <c r="J95" s="9" cm="1">
        <f t="array" ref="J95">_xll.SNL.Clients.Office.Excel.Functions.SPG($A95, "IQ_DILUT_EPS_AFTER_EXTRA", J$3)</f>
        <v>0.309</v>
      </c>
      <c r="K95" s="9" cm="1">
        <f t="array" ref="K95">_xll.SNL.Clients.Office.Excel.Functions.SPG($A95, "IQ_DILUT_EPS_AFTER_EXTRA", K$3)</f>
        <v>0.65</v>
      </c>
      <c r="L95" s="9" cm="1">
        <f t="array" ref="L95">_xll.SNL.Clients.Office.Excel.Functions.SPG($A95, "IQ_DILUT_EPS_AFTER_EXTRA", L$3)</f>
        <v>0.67</v>
      </c>
      <c r="M95" s="9" cm="1">
        <f t="array" ref="M95">_xll.SNL.Clients.Office.Excel.Functions.SPG($A95, "IQ_DILUT_EPS_AFTER_EXTRA", M$3)</f>
        <v>0.504</v>
      </c>
      <c r="N95" s="9" cm="1">
        <f t="array" ref="N95">_xll.SNL.Clients.Office.Excel.Functions.SPG($A95, "IQ_DILUT_EPS_AFTER_EXTRA", N$3)</f>
        <v>0.28499999999999998</v>
      </c>
      <c r="O95" s="9" cm="1">
        <f t="array" ref="O95">_xll.SNL.Clients.Office.Excel.Functions.SPG($A95, "IQ_DILUT_EPS_AFTER_EXTRA", O$3)</f>
        <v>0.39500000000000002</v>
      </c>
      <c r="P95" s="9" cm="1">
        <f t="array" ref="P95">_xll.SNL.Clients.Office.Excel.Functions.SPG($A95, "IQ_DILUT_EPS_AFTER_EXTRA", P$3)</f>
        <v>-0.14399999999999999</v>
      </c>
      <c r="Q95" s="9" t="str" cm="1">
        <f t="array" ref="Q95">_xll.SNL.Clients.Office.Excel.Functions.SPG($A95, "IQ_DILUT_EPS_AFTER_EXTRA", Q$3)</f>
        <v>NA</v>
      </c>
      <c r="R95" s="9" cm="1">
        <f t="array" ref="R95">_xll.SNL.Clients.Office.Excel.Functions.SPG($A95, "IQ_DILUT_EPS_AFTER_EXTRA", R$3)</f>
        <v>5.0000000000000001E-3</v>
      </c>
      <c r="S95" s="9" t="str" cm="1">
        <f t="array" ref="S95">_xll.SNL.Clients.Office.Excel.Functions.SPG($A95, "IQ_DILUT_EPS_AFTER_EXTRA", S$3)</f>
        <v>NA</v>
      </c>
      <c r="T95" s="9" t="str" cm="1">
        <f t="array" ref="T95">_xll.SNL.Clients.Office.Excel.Functions.SPG($A95, "IQ_DILUT_EPS_AFTER_EXTRA", T$3)</f>
        <v>NA</v>
      </c>
      <c r="U95" s="9" cm="1">
        <f t="array" ref="U95">_xll.SNL.Clients.Office.Excel.Functions.SPG($A95, "IQ_DILUT_EPS_AFTER_EXTRA", U$3)</f>
        <v>-3.5000000000000003E-2</v>
      </c>
      <c r="V95" s="9" t="str" cm="1">
        <f t="array" ref="V95">_xll.SNL.Clients.Office.Excel.Functions.SPG($A95, "IQ_DILUT_EPS_AFTER_EXTRA", V$3)</f>
        <v>NA</v>
      </c>
      <c r="W95" s="9" t="str" cm="1">
        <f t="array" ref="W95">_xll.SNL.Clients.Office.Excel.Functions.SPG($A95, "IQ_DILUT_EPS_AFTER_EXTRA", W$3)</f>
        <v>NA</v>
      </c>
      <c r="X95" s="9" t="str" cm="1">
        <f t="array" ref="X95">_xll.SNL.Clients.Office.Excel.Functions.SPG($A95, "IQ_DILUT_EPS_AFTER_EXTRA", X$3)</f>
        <v>NA</v>
      </c>
      <c r="Y95" s="9" t="str" cm="1">
        <f t="array" ref="Y95">_xll.SNL.Clients.Office.Excel.Functions.SPG($A95, "IQ_DILUT_EPS_AFTER_EXTRA", Y$3)</f>
        <v>NA</v>
      </c>
    </row>
    <row r="96" spans="1:25" x14ac:dyDescent="0.3">
      <c r="A96" t="s">
        <v>1122</v>
      </c>
      <c r="B96" s="9" t="str" cm="1">
        <f t="array" ref="B96">_xll.SNL.Clients.Office.Excel.Functions.SPG($A96, "IQ_DILUT_EPS_AFTER_EXTRA", B$3)</f>
        <v>NA</v>
      </c>
      <c r="C96" s="9" cm="1">
        <f t="array" ref="C96">_xll.SNL.Clients.Office.Excel.Functions.SPG($A96, "IQ_DILUT_EPS_AFTER_EXTRA", C$3)</f>
        <v>0.09</v>
      </c>
      <c r="D96" s="9" cm="1">
        <f t="array" ref="D96">_xll.SNL.Clients.Office.Excel.Functions.SPG($A96, "IQ_DILUT_EPS_AFTER_EXTRA", D$3)</f>
        <v>-0.115</v>
      </c>
      <c r="E96" s="9" cm="1">
        <f t="array" ref="E96">_xll.SNL.Clients.Office.Excel.Functions.SPG($A96, "IQ_DILUT_EPS_AFTER_EXTRA", E$3)</f>
        <v>1E-3</v>
      </c>
      <c r="F96" s="9" cm="1">
        <f t="array" ref="F96">_xll.SNL.Clients.Office.Excel.Functions.SPG($A96, "IQ_DILUT_EPS_AFTER_EXTRA", F$3)</f>
        <v>0.19600000000000001</v>
      </c>
      <c r="G96" s="9" cm="1">
        <f t="array" ref="G96">_xll.SNL.Clients.Office.Excel.Functions.SPG($A96, "IQ_DILUT_EPS_AFTER_EXTRA", G$3)</f>
        <v>-2E-3</v>
      </c>
      <c r="H96" s="9" cm="1">
        <f t="array" ref="H96">_xll.SNL.Clients.Office.Excel.Functions.SPG($A96, "IQ_DILUT_EPS_AFTER_EXTRA", H$3)</f>
        <v>3.5000000000000003E-2</v>
      </c>
      <c r="I96" s="9" cm="1">
        <f t="array" ref="I96">_xll.SNL.Clients.Office.Excel.Functions.SPG($A96, "IQ_DILUT_EPS_AFTER_EXTRA", I$3)</f>
        <v>0.12</v>
      </c>
      <c r="J96" s="9" cm="1">
        <f t="array" ref="J96">_xll.SNL.Clients.Office.Excel.Functions.SPG($A96, "IQ_DILUT_EPS_AFTER_EXTRA", J$3)</f>
        <v>0.26900000000000002</v>
      </c>
      <c r="K96" s="9" cm="1">
        <f t="array" ref="K96">_xll.SNL.Clients.Office.Excel.Functions.SPG($A96, "IQ_DILUT_EPS_AFTER_EXTRA", K$3)</f>
        <v>0.14599999999999999</v>
      </c>
      <c r="L96" s="9" cm="1">
        <f t="array" ref="L96">_xll.SNL.Clients.Office.Excel.Functions.SPG($A96, "IQ_DILUT_EPS_AFTER_EXTRA", L$3)</f>
        <v>-0.34300000000000003</v>
      </c>
      <c r="M96" s="9" cm="1">
        <f t="array" ref="M96">_xll.SNL.Clients.Office.Excel.Functions.SPG($A96, "IQ_DILUT_EPS_AFTER_EXTRA", M$3)</f>
        <v>0.06</v>
      </c>
      <c r="N96" s="9" cm="1">
        <f t="array" ref="N96">_xll.SNL.Clients.Office.Excel.Functions.SPG($A96, "IQ_DILUT_EPS_AFTER_EXTRA", N$3)</f>
        <v>0.23200000000000001</v>
      </c>
      <c r="O96" s="9" cm="1">
        <f t="array" ref="O96">_xll.SNL.Clients.Office.Excel.Functions.SPG($A96, "IQ_DILUT_EPS_AFTER_EXTRA", O$3)</f>
        <v>0.13</v>
      </c>
      <c r="P96" s="9" cm="1">
        <f t="array" ref="P96">_xll.SNL.Clients.Office.Excel.Functions.SPG($A96, "IQ_DILUT_EPS_AFTER_EXTRA", P$3)</f>
        <v>-0.27600000000000002</v>
      </c>
      <c r="Q96" s="9" cm="1">
        <f t="array" ref="Q96">_xll.SNL.Clients.Office.Excel.Functions.SPG($A96, "IQ_DILUT_EPS_AFTER_EXTRA", Q$3)</f>
        <v>-2.4E-2</v>
      </c>
      <c r="R96" s="9" cm="1">
        <f t="array" ref="R96">_xll.SNL.Clients.Office.Excel.Functions.SPG($A96, "IQ_DILUT_EPS_AFTER_EXTRA", R$3)</f>
        <v>-0.36</v>
      </c>
      <c r="S96" s="9" cm="1">
        <f t="array" ref="S96">_xll.SNL.Clients.Office.Excel.Functions.SPG($A96, "IQ_DILUT_EPS_AFTER_EXTRA", S$3)</f>
        <v>0.26300000000000001</v>
      </c>
      <c r="T96" s="9" t="str" cm="1">
        <f t="array" ref="T96">_xll.SNL.Clients.Office.Excel.Functions.SPG($A96, "IQ_DILUT_EPS_AFTER_EXTRA", T$3)</f>
        <v>NA</v>
      </c>
      <c r="U96" s="9" cm="1">
        <f t="array" ref="U96">_xll.SNL.Clients.Office.Excel.Functions.SPG($A96, "IQ_DILUT_EPS_AFTER_EXTRA", U$3)</f>
        <v>-0.35799999999999998</v>
      </c>
      <c r="V96" s="9" cm="1">
        <f t="array" ref="V96">_xll.SNL.Clients.Office.Excel.Functions.SPG($A96, "IQ_DILUT_EPS_AFTER_EXTRA", V$3)</f>
        <v>-2.8000000000000001E-2</v>
      </c>
      <c r="W96" s="9" cm="1">
        <f t="array" ref="W96">_xll.SNL.Clients.Office.Excel.Functions.SPG($A96, "IQ_DILUT_EPS_AFTER_EXTRA", W$3)</f>
        <v>6.9000000000000006E-2</v>
      </c>
      <c r="X96" s="9" t="str" cm="1">
        <f t="array" ref="X96">_xll.SNL.Clients.Office.Excel.Functions.SPG($A96, "IQ_DILUT_EPS_AFTER_EXTRA", X$3)</f>
        <v>NA</v>
      </c>
      <c r="Y96" s="9" cm="1">
        <f t="array" ref="Y96">_xll.SNL.Clients.Office.Excel.Functions.SPG($A96, "IQ_DILUT_EPS_AFTER_EXTRA", Y$3)</f>
        <v>-0.02</v>
      </c>
    </row>
    <row r="97" spans="1:25" x14ac:dyDescent="0.3">
      <c r="A97" t="s">
        <v>1123</v>
      </c>
      <c r="B97" s="9" t="str" cm="1">
        <f t="array" ref="B97">_xll.SNL.Clients.Office.Excel.Functions.SPG($A97, "IQ_DILUT_EPS_AFTER_EXTRA", B$3)</f>
        <v>NA</v>
      </c>
      <c r="C97" s="9" cm="1">
        <f t="array" ref="C97">_xll.SNL.Clients.Office.Excel.Functions.SPG($A97, "IQ_DILUT_EPS_AFTER_EXTRA", C$3)</f>
        <v>7.2999999999999995E-2</v>
      </c>
      <c r="D97" s="9" cm="1">
        <f t="array" ref="D97">_xll.SNL.Clients.Office.Excel.Functions.SPG($A97, "IQ_DILUT_EPS_AFTER_EXTRA", D$3)</f>
        <v>5.0999999999999997E-2</v>
      </c>
      <c r="E97" s="9" cm="1">
        <f t="array" ref="E97">_xll.SNL.Clients.Office.Excel.Functions.SPG($A97, "IQ_DILUT_EPS_AFTER_EXTRA", E$3)</f>
        <v>8.6999999999999994E-2</v>
      </c>
      <c r="F97" s="9" cm="1">
        <f t="array" ref="F97">_xll.SNL.Clients.Office.Excel.Functions.SPG($A97, "IQ_DILUT_EPS_AFTER_EXTRA", F$3)</f>
        <v>0.124</v>
      </c>
      <c r="G97" s="9" cm="1">
        <f t="array" ref="G97">_xll.SNL.Clients.Office.Excel.Functions.SPG($A97, "IQ_DILUT_EPS_AFTER_EXTRA", G$3)</f>
        <v>0.127</v>
      </c>
      <c r="H97" s="9" cm="1">
        <f t="array" ref="H97">_xll.SNL.Clients.Office.Excel.Functions.SPG($A97, "IQ_DILUT_EPS_AFTER_EXTRA", H$3)</f>
        <v>0.14899999999999999</v>
      </c>
      <c r="I97" s="9" cm="1">
        <f t="array" ref="I97">_xll.SNL.Clients.Office.Excel.Functions.SPG($A97, "IQ_DILUT_EPS_AFTER_EXTRA", I$3)</f>
        <v>0.14599999999999999</v>
      </c>
      <c r="J97" s="9" cm="1">
        <f t="array" ref="J97">_xll.SNL.Clients.Office.Excel.Functions.SPG($A97, "IQ_DILUT_EPS_AFTER_EXTRA", J$3)</f>
        <v>0.159</v>
      </c>
      <c r="K97" s="9" cm="1">
        <f t="array" ref="K97">_xll.SNL.Clients.Office.Excel.Functions.SPG($A97, "IQ_DILUT_EPS_AFTER_EXTRA", K$3)</f>
        <v>0.53200000000000003</v>
      </c>
      <c r="L97" s="9" cm="1">
        <f t="array" ref="L97">_xll.SNL.Clients.Office.Excel.Functions.SPG($A97, "IQ_DILUT_EPS_AFTER_EXTRA", L$3)</f>
        <v>0.22800000000000001</v>
      </c>
      <c r="M97" s="9" cm="1">
        <f t="array" ref="M97">_xll.SNL.Clients.Office.Excel.Functions.SPG($A97, "IQ_DILUT_EPS_AFTER_EXTRA", M$3)</f>
        <v>0.188</v>
      </c>
      <c r="N97" s="9" cm="1">
        <f t="array" ref="N97">_xll.SNL.Clients.Office.Excel.Functions.SPG($A97, "IQ_DILUT_EPS_AFTER_EXTRA", N$3)</f>
        <v>1.1240000000000001</v>
      </c>
      <c r="O97" s="9" cm="1">
        <f t="array" ref="O97">_xll.SNL.Clients.Office.Excel.Functions.SPG($A97, "IQ_DILUT_EPS_AFTER_EXTRA", O$3)</f>
        <v>0.36299999999999999</v>
      </c>
      <c r="P97" s="9" cm="1">
        <f t="array" ref="P97">_xll.SNL.Clients.Office.Excel.Functions.SPG($A97, "IQ_DILUT_EPS_AFTER_EXTRA", P$3)</f>
        <v>0.189</v>
      </c>
      <c r="Q97" s="9" cm="1">
        <f t="array" ref="Q97">_xll.SNL.Clients.Office.Excel.Functions.SPG($A97, "IQ_DILUT_EPS_AFTER_EXTRA", Q$3)</f>
        <v>0.19600000000000001</v>
      </c>
      <c r="R97" s="9" cm="1">
        <f t="array" ref="R97">_xll.SNL.Clients.Office.Excel.Functions.SPG($A97, "IQ_DILUT_EPS_AFTER_EXTRA", R$3)</f>
        <v>7.4999999999999997E-2</v>
      </c>
      <c r="S97" s="9" cm="1">
        <f t="array" ref="S97">_xll.SNL.Clients.Office.Excel.Functions.SPG($A97, "IQ_DILUT_EPS_AFTER_EXTRA", S$3)</f>
        <v>0.189</v>
      </c>
      <c r="T97" s="9" cm="1">
        <f t="array" ref="T97">_xll.SNL.Clients.Office.Excel.Functions.SPG($A97, "IQ_DILUT_EPS_AFTER_EXTRA", T$3)</f>
        <v>0.156</v>
      </c>
      <c r="U97" s="9" cm="1">
        <f t="array" ref="U97">_xll.SNL.Clients.Office.Excel.Functions.SPG($A97, "IQ_DILUT_EPS_AFTER_EXTRA", U$3)</f>
        <v>1.18</v>
      </c>
      <c r="V97" s="9" cm="1">
        <f t="array" ref="V97">_xll.SNL.Clients.Office.Excel.Functions.SPG($A97, "IQ_DILUT_EPS_AFTER_EXTRA", V$3)</f>
        <v>0.79800000000000004</v>
      </c>
      <c r="W97" s="9" cm="1">
        <f t="array" ref="W97">_xll.SNL.Clients.Office.Excel.Functions.SPG($A97, "IQ_DILUT_EPS_AFTER_EXTRA", W$3)</f>
        <v>0.13900000000000001</v>
      </c>
      <c r="X97" s="9" cm="1">
        <f t="array" ref="X97">_xll.SNL.Clients.Office.Excel.Functions.SPG($A97, "IQ_DILUT_EPS_AFTER_EXTRA", X$3)</f>
        <v>-0.19800000000000001</v>
      </c>
      <c r="Y97" s="9" cm="1">
        <f t="array" ref="Y97">_xll.SNL.Clients.Office.Excel.Functions.SPG($A97, "IQ_DILUT_EPS_AFTER_EXTRA", Y$3)</f>
        <v>0.33600000000000002</v>
      </c>
    </row>
    <row r="98" spans="1:25" x14ac:dyDescent="0.3">
      <c r="A98" t="s">
        <v>1124</v>
      </c>
      <c r="B98" s="9" cm="1">
        <f t="array" ref="B98">_xll.SNL.Clients.Office.Excel.Functions.SPG($A98, "IQ_DILUT_EPS_AFTER_EXTRA", B$3)</f>
        <v>1.383</v>
      </c>
      <c r="C98" s="9" cm="1">
        <f t="array" ref="C98">_xll.SNL.Clients.Office.Excel.Functions.SPG($A98, "IQ_DILUT_EPS_AFTER_EXTRA", C$3)</f>
        <v>1.33</v>
      </c>
      <c r="D98" s="9" cm="1">
        <f t="array" ref="D98">_xll.SNL.Clients.Office.Excel.Functions.SPG($A98, "IQ_DILUT_EPS_AFTER_EXTRA", D$3)</f>
        <v>1.23</v>
      </c>
      <c r="E98" s="9" cm="1">
        <f t="array" ref="E98">_xll.SNL.Clients.Office.Excel.Functions.SPG($A98, "IQ_DILUT_EPS_AFTER_EXTRA", E$3)</f>
        <v>1.1200000000000001</v>
      </c>
      <c r="F98" s="9" cm="1">
        <f t="array" ref="F98">_xll.SNL.Clients.Office.Excel.Functions.SPG($A98, "IQ_DILUT_EPS_AFTER_EXTRA", F$3)</f>
        <v>0.85299999999999998</v>
      </c>
      <c r="G98" s="9" cm="1">
        <f t="array" ref="G98">_xll.SNL.Clients.Office.Excel.Functions.SPG($A98, "IQ_DILUT_EPS_AFTER_EXTRA", G$3)</f>
        <v>0.96</v>
      </c>
      <c r="H98" s="9" cm="1">
        <f t="array" ref="H98">_xll.SNL.Clients.Office.Excel.Functions.SPG($A98, "IQ_DILUT_EPS_AFTER_EXTRA", H$3)</f>
        <v>0.79</v>
      </c>
      <c r="I98" s="9" cm="1">
        <f t="array" ref="I98">_xll.SNL.Clients.Office.Excel.Functions.SPG($A98, "IQ_DILUT_EPS_AFTER_EXTRA", I$3)</f>
        <v>1.849</v>
      </c>
      <c r="J98" s="9" cm="1">
        <f t="array" ref="J98">_xll.SNL.Clients.Office.Excel.Functions.SPG($A98, "IQ_DILUT_EPS_AFTER_EXTRA", J$3)</f>
        <v>1.708</v>
      </c>
      <c r="K98" s="9" cm="1">
        <f t="array" ref="K98">_xll.SNL.Clients.Office.Excel.Functions.SPG($A98, "IQ_DILUT_EPS_AFTER_EXTRA", K$3)</f>
        <v>-1.0620000000000001</v>
      </c>
      <c r="L98" s="9" cm="1">
        <f t="array" ref="L98">_xll.SNL.Clients.Office.Excel.Functions.SPG($A98, "IQ_DILUT_EPS_AFTER_EXTRA", L$3)</f>
        <v>4.5369999999999999</v>
      </c>
      <c r="M98" s="9" cm="1">
        <f t="array" ref="M98">_xll.SNL.Clients.Office.Excel.Functions.SPG($A98, "IQ_DILUT_EPS_AFTER_EXTRA", M$3)</f>
        <v>1.8129999999999999</v>
      </c>
      <c r="N98" s="9" cm="1">
        <f t="array" ref="N98">_xll.SNL.Clients.Office.Excel.Functions.SPG($A98, "IQ_DILUT_EPS_AFTER_EXTRA", N$3)</f>
        <v>1.22</v>
      </c>
      <c r="O98" s="9" cm="1">
        <f t="array" ref="O98">_xll.SNL.Clients.Office.Excel.Functions.SPG($A98, "IQ_DILUT_EPS_AFTER_EXTRA", O$3)</f>
        <v>1.96</v>
      </c>
      <c r="P98" s="9" cm="1">
        <f t="array" ref="P98">_xll.SNL.Clients.Office.Excel.Functions.SPG($A98, "IQ_DILUT_EPS_AFTER_EXTRA", P$3)</f>
        <v>2.33</v>
      </c>
      <c r="Q98" s="9" cm="1">
        <f t="array" ref="Q98">_xll.SNL.Clients.Office.Excel.Functions.SPG($A98, "IQ_DILUT_EPS_AFTER_EXTRA", Q$3)</f>
        <v>1.8380000000000001</v>
      </c>
      <c r="R98" s="9" cm="1">
        <f t="array" ref="R98">_xll.SNL.Clients.Office.Excel.Functions.SPG($A98, "IQ_DILUT_EPS_AFTER_EXTRA", R$3)</f>
        <v>0.79900000000000004</v>
      </c>
      <c r="S98" s="9" cm="1">
        <f t="array" ref="S98">_xll.SNL.Clients.Office.Excel.Functions.SPG($A98, "IQ_DILUT_EPS_AFTER_EXTRA", S$3)</f>
        <v>0.96299999999999997</v>
      </c>
      <c r="T98" s="9" cm="1">
        <f t="array" ref="T98">_xll.SNL.Clients.Office.Excel.Functions.SPG($A98, "IQ_DILUT_EPS_AFTER_EXTRA", T$3)</f>
        <v>0.254</v>
      </c>
      <c r="U98" s="9" cm="1">
        <f t="array" ref="U98">_xll.SNL.Clients.Office.Excel.Functions.SPG($A98, "IQ_DILUT_EPS_AFTER_EXTRA", U$3)</f>
        <v>1.048</v>
      </c>
      <c r="V98" s="9" cm="1">
        <f t="array" ref="V98">_xll.SNL.Clients.Office.Excel.Functions.SPG($A98, "IQ_DILUT_EPS_AFTER_EXTRA", V$3)</f>
        <v>-1.8979999999999999</v>
      </c>
      <c r="W98" s="9" cm="1">
        <f t="array" ref="W98">_xll.SNL.Clients.Office.Excel.Functions.SPG($A98, "IQ_DILUT_EPS_AFTER_EXTRA", W$3)</f>
        <v>1.19</v>
      </c>
      <c r="X98" s="9" cm="1">
        <f t="array" ref="X98">_xll.SNL.Clients.Office.Excel.Functions.SPG($A98, "IQ_DILUT_EPS_AFTER_EXTRA", X$3)</f>
        <v>1.5</v>
      </c>
      <c r="Y98" s="9" cm="1">
        <f t="array" ref="Y98">_xll.SNL.Clients.Office.Excel.Functions.SPG($A98, "IQ_DILUT_EPS_AFTER_EXTRA", Y$3)</f>
        <v>1.36</v>
      </c>
    </row>
    <row r="99" spans="1:25" x14ac:dyDescent="0.3">
      <c r="A99" t="s">
        <v>1125</v>
      </c>
      <c r="B99" s="9" t="str" cm="1">
        <f t="array" ref="B99">_xll.SNL.Clients.Office.Excel.Functions.SPG($A99, "IQ_DILUT_EPS_AFTER_EXTRA", B$3)</f>
        <v>NA</v>
      </c>
      <c r="C99" s="9" cm="1">
        <f t="array" ref="C99">_xll.SNL.Clients.Office.Excel.Functions.SPG($A99, "IQ_DILUT_EPS_AFTER_EXTRA", C$3)</f>
        <v>0.81</v>
      </c>
      <c r="D99" s="9" cm="1">
        <f t="array" ref="D99">_xll.SNL.Clients.Office.Excel.Functions.SPG($A99, "IQ_DILUT_EPS_AFTER_EXTRA", D$3)</f>
        <v>0.72</v>
      </c>
      <c r="E99" s="9" cm="1">
        <f t="array" ref="E99">_xll.SNL.Clients.Office.Excel.Functions.SPG($A99, "IQ_DILUT_EPS_AFTER_EXTRA", E$3)</f>
        <v>0.66</v>
      </c>
      <c r="F99" s="9" cm="1">
        <f t="array" ref="F99">_xll.SNL.Clients.Office.Excel.Functions.SPG($A99, "IQ_DILUT_EPS_AFTER_EXTRA", F$3)</f>
        <v>0.86299999999999999</v>
      </c>
      <c r="G99" s="9" cm="1">
        <f t="array" ref="G99">_xll.SNL.Clients.Office.Excel.Functions.SPG($A99, "IQ_DILUT_EPS_AFTER_EXTRA", G$3)</f>
        <v>0.9</v>
      </c>
      <c r="H99" s="9" cm="1">
        <f t="array" ref="H99">_xll.SNL.Clients.Office.Excel.Functions.SPG($A99, "IQ_DILUT_EPS_AFTER_EXTRA", H$3)</f>
        <v>0.75</v>
      </c>
      <c r="I99" s="9" cm="1">
        <f t="array" ref="I99">_xll.SNL.Clients.Office.Excel.Functions.SPG($A99, "IQ_DILUT_EPS_AFTER_EXTRA", I$3)</f>
        <v>0.77</v>
      </c>
      <c r="J99" s="9" cm="1">
        <f t="array" ref="J99">_xll.SNL.Clients.Office.Excel.Functions.SPG($A99, "IQ_DILUT_EPS_AFTER_EXTRA", J$3)</f>
        <v>1.0900000000000001</v>
      </c>
      <c r="K99" s="9" cm="1">
        <f t="array" ref="K99">_xll.SNL.Clients.Office.Excel.Functions.SPG($A99, "IQ_DILUT_EPS_AFTER_EXTRA", K$3)</f>
        <v>0.78700000000000003</v>
      </c>
      <c r="L99" s="9" cm="1">
        <f t="array" ref="L99">_xll.SNL.Clients.Office.Excel.Functions.SPG($A99, "IQ_DILUT_EPS_AFTER_EXTRA", L$3)</f>
        <v>0.86</v>
      </c>
      <c r="M99" s="9" cm="1">
        <f t="array" ref="M99">_xll.SNL.Clients.Office.Excel.Functions.SPG($A99, "IQ_DILUT_EPS_AFTER_EXTRA", M$3)</f>
        <v>0.85</v>
      </c>
      <c r="N99" s="9" t="str" cm="1">
        <f t="array" ref="N99">_xll.SNL.Clients.Office.Excel.Functions.SPG($A99, "IQ_DILUT_EPS_AFTER_EXTRA", N$3)</f>
        <v>NA</v>
      </c>
      <c r="O99" s="9" t="str" cm="1">
        <f t="array" ref="O99">_xll.SNL.Clients.Office.Excel.Functions.SPG($A99, "IQ_DILUT_EPS_AFTER_EXTRA", O$3)</f>
        <v>NA</v>
      </c>
      <c r="P99" s="9" t="str" cm="1">
        <f t="array" ref="P99">_xll.SNL.Clients.Office.Excel.Functions.SPG($A99, "IQ_DILUT_EPS_AFTER_EXTRA", P$3)</f>
        <v>NA</v>
      </c>
      <c r="Q99" s="9" t="str" cm="1">
        <f t="array" ref="Q99">_xll.SNL.Clients.Office.Excel.Functions.SPG($A99, "IQ_DILUT_EPS_AFTER_EXTRA", Q$3)</f>
        <v>NA</v>
      </c>
      <c r="R99" s="9" t="str" cm="1">
        <f t="array" ref="R99">_xll.SNL.Clients.Office.Excel.Functions.SPG($A99, "IQ_DILUT_EPS_AFTER_EXTRA", R$3)</f>
        <v>NA</v>
      </c>
      <c r="S99" s="9" t="str" cm="1">
        <f t="array" ref="S99">_xll.SNL.Clients.Office.Excel.Functions.SPG($A99, "IQ_DILUT_EPS_AFTER_EXTRA", S$3)</f>
        <v>NA</v>
      </c>
      <c r="T99" s="9" t="str" cm="1">
        <f t="array" ref="T99">_xll.SNL.Clients.Office.Excel.Functions.SPG($A99, "IQ_DILUT_EPS_AFTER_EXTRA", T$3)</f>
        <v>NA</v>
      </c>
      <c r="U99" s="9" t="str" cm="1">
        <f t="array" ref="U99">_xll.SNL.Clients.Office.Excel.Functions.SPG($A99, "IQ_DILUT_EPS_AFTER_EXTRA", U$3)</f>
        <v>NA</v>
      </c>
      <c r="V99" s="9" t="str" cm="1">
        <f t="array" ref="V99">_xll.SNL.Clients.Office.Excel.Functions.SPG($A99, "IQ_DILUT_EPS_AFTER_EXTRA", V$3)</f>
        <v>NA</v>
      </c>
      <c r="W99" s="9" t="str" cm="1">
        <f t="array" ref="W99">_xll.SNL.Clients.Office.Excel.Functions.SPG($A99, "IQ_DILUT_EPS_AFTER_EXTRA", W$3)</f>
        <v>NA</v>
      </c>
      <c r="X99" s="9" t="str" cm="1">
        <f t="array" ref="X99">_xll.SNL.Clients.Office.Excel.Functions.SPG($A99, "IQ_DILUT_EPS_AFTER_EXTRA", X$3)</f>
        <v>NA</v>
      </c>
      <c r="Y99" s="9" t="str" cm="1">
        <f t="array" ref="Y99">_xll.SNL.Clients.Office.Excel.Functions.SPG($A99, "IQ_DILUT_EPS_AFTER_EXTRA", Y$3)</f>
        <v>NA</v>
      </c>
    </row>
    <row r="100" spans="1:25" x14ac:dyDescent="0.3">
      <c r="A100" t="s">
        <v>1126</v>
      </c>
      <c r="B100" s="9" t="str" cm="1">
        <f t="array" ref="B100">_xll.SNL.Clients.Office.Excel.Functions.SPG($A100, "IQ_DILUT_EPS_AFTER_EXTRA", B$3)</f>
        <v>NA</v>
      </c>
      <c r="C100" s="9" cm="1">
        <f t="array" ref="C100">_xll.SNL.Clients.Office.Excel.Functions.SPG($A100, "IQ_DILUT_EPS_AFTER_EXTRA", C$3)</f>
        <v>3.36</v>
      </c>
      <c r="D100" s="9" cm="1">
        <f t="array" ref="D100">_xll.SNL.Clients.Office.Excel.Functions.SPG($A100, "IQ_DILUT_EPS_AFTER_EXTRA", D$3)</f>
        <v>3.77</v>
      </c>
      <c r="E100" s="9" cm="1">
        <f t="array" ref="E100">_xll.SNL.Clients.Office.Excel.Functions.SPG($A100, "IQ_DILUT_EPS_AFTER_EXTRA", E$3)</f>
        <v>2.5</v>
      </c>
      <c r="F100" s="9" cm="1">
        <f t="array" ref="F100">_xll.SNL.Clients.Office.Excel.Functions.SPG($A100, "IQ_DILUT_EPS_AFTER_EXTRA", F$3)</f>
        <v>4.16</v>
      </c>
      <c r="G100" s="9" cm="1">
        <f t="array" ref="G100">_xll.SNL.Clients.Office.Excel.Functions.SPG($A100, "IQ_DILUT_EPS_AFTER_EXTRA", G$3)</f>
        <v>2.87</v>
      </c>
      <c r="H100" s="9" cm="1">
        <f t="array" ref="H100">_xll.SNL.Clients.Office.Excel.Functions.SPG($A100, "IQ_DILUT_EPS_AFTER_EXTRA", H$3)</f>
        <v>3.39</v>
      </c>
      <c r="I100" s="9" cm="1">
        <f t="array" ref="I100">_xll.SNL.Clients.Office.Excel.Functions.SPG($A100, "IQ_DILUT_EPS_AFTER_EXTRA", I$3)</f>
        <v>2.39</v>
      </c>
      <c r="J100" s="9" cm="1">
        <f t="array" ref="J100">_xll.SNL.Clients.Office.Excel.Functions.SPG($A100, "IQ_DILUT_EPS_AFTER_EXTRA", J$3)</f>
        <v>2.2000000000000002</v>
      </c>
      <c r="K100" s="9" cm="1">
        <f t="array" ref="K100">_xll.SNL.Clients.Office.Excel.Functions.SPG($A100, "IQ_DILUT_EPS_AFTER_EXTRA", K$3)</f>
        <v>2.72</v>
      </c>
      <c r="L100" s="9" cm="1">
        <f t="array" ref="L100">_xll.SNL.Clients.Office.Excel.Functions.SPG($A100, "IQ_DILUT_EPS_AFTER_EXTRA", L$3)</f>
        <v>2.58</v>
      </c>
      <c r="M100" s="9" cm="1">
        <f t="array" ref="M100">_xll.SNL.Clients.Office.Excel.Functions.SPG($A100, "IQ_DILUT_EPS_AFTER_EXTRA", M$3)</f>
        <v>1.19</v>
      </c>
      <c r="N100" s="9" cm="1">
        <f t="array" ref="N100">_xll.SNL.Clients.Office.Excel.Functions.SPG($A100, "IQ_DILUT_EPS_AFTER_EXTRA", N$3)</f>
        <v>2.577</v>
      </c>
      <c r="O100" s="9" cm="1">
        <f t="array" ref="O100">_xll.SNL.Clients.Office.Excel.Functions.SPG($A100, "IQ_DILUT_EPS_AFTER_EXTRA", O$3)</f>
        <v>2.42</v>
      </c>
      <c r="P100" s="9" cm="1">
        <f t="array" ref="P100">_xll.SNL.Clients.Office.Excel.Functions.SPG($A100, "IQ_DILUT_EPS_AFTER_EXTRA", P$3)</f>
        <v>4.93</v>
      </c>
      <c r="Q100" s="9" cm="1">
        <f t="array" ref="Q100">_xll.SNL.Clients.Office.Excel.Functions.SPG($A100, "IQ_DILUT_EPS_AFTER_EXTRA", Q$3)</f>
        <v>1.47</v>
      </c>
      <c r="R100" s="9" cm="1">
        <f t="array" ref="R100">_xll.SNL.Clients.Office.Excel.Functions.SPG($A100, "IQ_DILUT_EPS_AFTER_EXTRA", R$3)</f>
        <v>2.6869999999999998</v>
      </c>
      <c r="S100" s="9" cm="1">
        <f t="array" ref="S100">_xll.SNL.Clients.Office.Excel.Functions.SPG($A100, "IQ_DILUT_EPS_AFTER_EXTRA", S$3)</f>
        <v>0.91</v>
      </c>
      <c r="T100" s="9" cm="1">
        <f t="array" ref="T100">_xll.SNL.Clients.Office.Excel.Functions.SPG($A100, "IQ_DILUT_EPS_AFTER_EXTRA", T$3)</f>
        <v>0.83</v>
      </c>
      <c r="U100" s="9" cm="1">
        <f t="array" ref="U100">_xll.SNL.Clients.Office.Excel.Functions.SPG($A100, "IQ_DILUT_EPS_AFTER_EXTRA", U$3)</f>
        <v>0.16</v>
      </c>
      <c r="V100" s="9" cm="1">
        <f t="array" ref="V100">_xll.SNL.Clients.Office.Excel.Functions.SPG($A100, "IQ_DILUT_EPS_AFTER_EXTRA", V$3)</f>
        <v>0.27600000000000002</v>
      </c>
      <c r="W100" s="9" cm="1">
        <f t="array" ref="W100">_xll.SNL.Clients.Office.Excel.Functions.SPG($A100, "IQ_DILUT_EPS_AFTER_EXTRA", W$3)</f>
        <v>0.51</v>
      </c>
      <c r="X100" s="9" cm="1">
        <f t="array" ref="X100">_xll.SNL.Clients.Office.Excel.Functions.SPG($A100, "IQ_DILUT_EPS_AFTER_EXTRA", X$3)</f>
        <v>0.55000000000000004</v>
      </c>
      <c r="Y100" s="9" cm="1">
        <f t="array" ref="Y100">_xll.SNL.Clients.Office.Excel.Functions.SPG($A100, "IQ_DILUT_EPS_AFTER_EXTRA", Y$3)</f>
        <v>0.33</v>
      </c>
    </row>
    <row r="101" spans="1:25" x14ac:dyDescent="0.3">
      <c r="A101" t="s">
        <v>1127</v>
      </c>
      <c r="B101" s="9" t="str" cm="1">
        <f t="array" ref="B101">_xll.SNL.Clients.Office.Excel.Functions.SPG($A101, "IQ_DILUT_EPS_AFTER_EXTRA", B$3)</f>
        <v>NA</v>
      </c>
      <c r="C101" s="9" cm="1">
        <f t="array" ref="C101">_xll.SNL.Clients.Office.Excel.Functions.SPG($A101, "IQ_DILUT_EPS_AFTER_EXTRA", C$3)</f>
        <v>-1.47</v>
      </c>
      <c r="D101" s="9" cm="1">
        <f t="array" ref="D101">_xll.SNL.Clients.Office.Excel.Functions.SPG($A101, "IQ_DILUT_EPS_AFTER_EXTRA", D$3)</f>
        <v>1.45</v>
      </c>
      <c r="E101" s="9" cm="1">
        <f t="array" ref="E101">_xll.SNL.Clients.Office.Excel.Functions.SPG($A101, "IQ_DILUT_EPS_AFTER_EXTRA", E$3)</f>
        <v>0.56000000000000005</v>
      </c>
      <c r="F101" s="9" cm="1">
        <f t="array" ref="F101">_xll.SNL.Clients.Office.Excel.Functions.SPG($A101, "IQ_DILUT_EPS_AFTER_EXTRA", F$3)</f>
        <v>0.26800000000000002</v>
      </c>
      <c r="G101" s="9" cm="1">
        <f t="array" ref="G101">_xll.SNL.Clients.Office.Excel.Functions.SPG($A101, "IQ_DILUT_EPS_AFTER_EXTRA", G$3)</f>
        <v>1.33</v>
      </c>
      <c r="H101" s="9" cm="1">
        <f t="array" ref="H101">_xll.SNL.Clients.Office.Excel.Functions.SPG($A101, "IQ_DILUT_EPS_AFTER_EXTRA", H$3)</f>
        <v>1.31</v>
      </c>
      <c r="I101" s="9" cm="1">
        <f t="array" ref="I101">_xll.SNL.Clients.Office.Excel.Functions.SPG($A101, "IQ_DILUT_EPS_AFTER_EXTRA", I$3)</f>
        <v>0.85</v>
      </c>
      <c r="J101" s="9" cm="1">
        <f t="array" ref="J101">_xll.SNL.Clients.Office.Excel.Functions.SPG($A101, "IQ_DILUT_EPS_AFTER_EXTRA", J$3)</f>
        <v>0.74</v>
      </c>
      <c r="K101" s="9" cm="1">
        <f t="array" ref="K101">_xll.SNL.Clients.Office.Excel.Functions.SPG($A101, "IQ_DILUT_EPS_AFTER_EXTRA", K$3)</f>
        <v>1.06</v>
      </c>
      <c r="L101" s="9" cm="1">
        <f t="array" ref="L101">_xll.SNL.Clients.Office.Excel.Functions.SPG($A101, "IQ_DILUT_EPS_AFTER_EXTRA", L$3)</f>
        <v>2.4300000000000002</v>
      </c>
      <c r="M101" s="9" cm="1">
        <f t="array" ref="M101">_xll.SNL.Clients.Office.Excel.Functions.SPG($A101, "IQ_DILUT_EPS_AFTER_EXTRA", M$3)</f>
        <v>1.74</v>
      </c>
      <c r="N101" s="9" cm="1">
        <f t="array" ref="N101">_xll.SNL.Clients.Office.Excel.Functions.SPG($A101, "IQ_DILUT_EPS_AFTER_EXTRA", N$3)</f>
        <v>-7.9470000000000001</v>
      </c>
      <c r="O101" s="9" cm="1">
        <f t="array" ref="O101">_xll.SNL.Clients.Office.Excel.Functions.SPG($A101, "IQ_DILUT_EPS_AFTER_EXTRA", O$3)</f>
        <v>0.78500000000000003</v>
      </c>
      <c r="P101" s="9" cm="1">
        <f t="array" ref="P101">_xll.SNL.Clients.Office.Excel.Functions.SPG($A101, "IQ_DILUT_EPS_AFTER_EXTRA", P$3)</f>
        <v>0.94799999999999995</v>
      </c>
      <c r="Q101" s="9" cm="1">
        <f t="array" ref="Q101">_xll.SNL.Clients.Office.Excel.Functions.SPG($A101, "IQ_DILUT_EPS_AFTER_EXTRA", Q$3)</f>
        <v>1.5669999999999999</v>
      </c>
      <c r="R101" s="9" cm="1">
        <f t="array" ref="R101">_xll.SNL.Clients.Office.Excel.Functions.SPG($A101, "IQ_DILUT_EPS_AFTER_EXTRA", R$3)</f>
        <v>1.123</v>
      </c>
      <c r="S101" s="9" cm="1">
        <f t="array" ref="S101">_xll.SNL.Clients.Office.Excel.Functions.SPG($A101, "IQ_DILUT_EPS_AFTER_EXTRA", S$3)</f>
        <v>1.591</v>
      </c>
      <c r="T101" s="9" cm="1">
        <f t="array" ref="T101">_xll.SNL.Clients.Office.Excel.Functions.SPG($A101, "IQ_DILUT_EPS_AFTER_EXTRA", T$3)</f>
        <v>0.94299999999999995</v>
      </c>
      <c r="U101" s="9" cm="1">
        <f t="array" ref="U101">_xll.SNL.Clients.Office.Excel.Functions.SPG($A101, "IQ_DILUT_EPS_AFTER_EXTRA", U$3)</f>
        <v>0.64600000000000002</v>
      </c>
      <c r="V101" s="9" cm="1">
        <f t="array" ref="V101">_xll.SNL.Clients.Office.Excel.Functions.SPG($A101, "IQ_DILUT_EPS_AFTER_EXTRA", V$3)</f>
        <v>0.64</v>
      </c>
      <c r="W101" s="9" cm="1">
        <f t="array" ref="W101">_xll.SNL.Clients.Office.Excel.Functions.SPG($A101, "IQ_DILUT_EPS_AFTER_EXTRA", W$3)</f>
        <v>1.36</v>
      </c>
      <c r="X101" s="9" cm="1">
        <f t="array" ref="X101">_xll.SNL.Clients.Office.Excel.Functions.SPG($A101, "IQ_DILUT_EPS_AFTER_EXTRA", X$3)</f>
        <v>1.02</v>
      </c>
      <c r="Y101" s="9" cm="1">
        <f t="array" ref="Y101">_xll.SNL.Clients.Office.Excel.Functions.SPG($A101, "IQ_DILUT_EPS_AFTER_EXTRA", Y$3)</f>
        <v>0.77</v>
      </c>
    </row>
    <row r="102" spans="1:25" x14ac:dyDescent="0.3">
      <c r="A102" t="s">
        <v>1128</v>
      </c>
      <c r="B102" s="9" t="str" cm="1">
        <f t="array" ref="B102">_xll.SNL.Clients.Office.Excel.Functions.SPG($A102, "IQ_DILUT_EPS_AFTER_EXTRA", B$3)</f>
        <v>NA</v>
      </c>
      <c r="C102" s="9" cm="1">
        <f t="array" ref="C102">_xll.SNL.Clients.Office.Excel.Functions.SPG($A102, "IQ_DILUT_EPS_AFTER_EXTRA", C$3)</f>
        <v>0.44</v>
      </c>
      <c r="D102" s="9" cm="1">
        <f t="array" ref="D102">_xll.SNL.Clients.Office.Excel.Functions.SPG($A102, "IQ_DILUT_EPS_AFTER_EXTRA", D$3)</f>
        <v>0.41</v>
      </c>
      <c r="E102" s="9" cm="1">
        <f t="array" ref="E102">_xll.SNL.Clients.Office.Excel.Functions.SPG($A102, "IQ_DILUT_EPS_AFTER_EXTRA", E$3)</f>
        <v>0.41899999999999998</v>
      </c>
      <c r="F102" s="9" cm="1">
        <f t="array" ref="F102">_xll.SNL.Clients.Office.Excel.Functions.SPG($A102, "IQ_DILUT_EPS_AFTER_EXTRA", F$3)</f>
        <v>0.5</v>
      </c>
      <c r="G102" s="9" cm="1">
        <f t="array" ref="G102">_xll.SNL.Clients.Office.Excel.Functions.SPG($A102, "IQ_DILUT_EPS_AFTER_EXTRA", G$3)</f>
        <v>0.45</v>
      </c>
      <c r="H102" s="9" cm="1">
        <f t="array" ref="H102">_xll.SNL.Clients.Office.Excel.Functions.SPG($A102, "IQ_DILUT_EPS_AFTER_EXTRA", H$3)</f>
        <v>0.43</v>
      </c>
      <c r="I102" s="9" cm="1">
        <f t="array" ref="I102">_xll.SNL.Clients.Office.Excel.Functions.SPG($A102, "IQ_DILUT_EPS_AFTER_EXTRA", I$3)</f>
        <v>0.43</v>
      </c>
      <c r="J102" s="9" cm="1">
        <f t="array" ref="J102">_xll.SNL.Clients.Office.Excel.Functions.SPG($A102, "IQ_DILUT_EPS_AFTER_EXTRA", J$3)</f>
        <v>0.36</v>
      </c>
      <c r="K102" s="9" cm="1">
        <f t="array" ref="K102">_xll.SNL.Clients.Office.Excel.Functions.SPG($A102, "IQ_DILUT_EPS_AFTER_EXTRA", K$3)</f>
        <v>0.5</v>
      </c>
      <c r="L102" s="9" cm="1">
        <f t="array" ref="L102">_xll.SNL.Clients.Office.Excel.Functions.SPG($A102, "IQ_DILUT_EPS_AFTER_EXTRA", L$3)</f>
        <v>0.25900000000000001</v>
      </c>
      <c r="M102" s="9" cm="1">
        <f t="array" ref="M102">_xll.SNL.Clients.Office.Excel.Functions.SPG($A102, "IQ_DILUT_EPS_AFTER_EXTRA", M$3)</f>
        <v>0.17</v>
      </c>
      <c r="N102" s="9" cm="1">
        <f t="array" ref="N102">_xll.SNL.Clients.Office.Excel.Functions.SPG($A102, "IQ_DILUT_EPS_AFTER_EXTRA", N$3)</f>
        <v>0.214</v>
      </c>
      <c r="O102" s="9" cm="1">
        <f t="array" ref="O102">_xll.SNL.Clients.Office.Excel.Functions.SPG($A102, "IQ_DILUT_EPS_AFTER_EXTRA", O$3)</f>
        <v>0.43</v>
      </c>
      <c r="P102" s="9" cm="1">
        <f t="array" ref="P102">_xll.SNL.Clients.Office.Excel.Functions.SPG($A102, "IQ_DILUT_EPS_AFTER_EXTRA", P$3)</f>
        <v>0.24</v>
      </c>
      <c r="Q102" s="9" cm="1">
        <f t="array" ref="Q102">_xll.SNL.Clients.Office.Excel.Functions.SPG($A102, "IQ_DILUT_EPS_AFTER_EXTRA", Q$3)</f>
        <v>0.21</v>
      </c>
      <c r="R102" s="9" cm="1">
        <f t="array" ref="R102">_xll.SNL.Clients.Office.Excel.Functions.SPG($A102, "IQ_DILUT_EPS_AFTER_EXTRA", R$3)</f>
        <v>0.216</v>
      </c>
      <c r="S102" s="9" cm="1">
        <f t="array" ref="S102">_xll.SNL.Clients.Office.Excel.Functions.SPG($A102, "IQ_DILUT_EPS_AFTER_EXTRA", S$3)</f>
        <v>0.24</v>
      </c>
      <c r="T102" s="9" cm="1">
        <f t="array" ref="T102">_xll.SNL.Clients.Office.Excel.Functions.SPG($A102, "IQ_DILUT_EPS_AFTER_EXTRA", T$3)</f>
        <v>0.19900000000000001</v>
      </c>
      <c r="U102" s="9" cm="1">
        <f t="array" ref="U102">_xll.SNL.Clients.Office.Excel.Functions.SPG($A102, "IQ_DILUT_EPS_AFTER_EXTRA", U$3)</f>
        <v>0.19600000000000001</v>
      </c>
      <c r="V102" s="9" cm="1">
        <f t="array" ref="V102">_xll.SNL.Clients.Office.Excel.Functions.SPG($A102, "IQ_DILUT_EPS_AFTER_EXTRA", V$3)</f>
        <v>0.21</v>
      </c>
      <c r="W102" s="9" cm="1">
        <f t="array" ref="W102">_xll.SNL.Clients.Office.Excel.Functions.SPG($A102, "IQ_DILUT_EPS_AFTER_EXTRA", W$3)</f>
        <v>0.218</v>
      </c>
      <c r="X102" s="9" cm="1">
        <f t="array" ref="X102">_xll.SNL.Clients.Office.Excel.Functions.SPG($A102, "IQ_DILUT_EPS_AFTER_EXTRA", X$3)</f>
        <v>0.26</v>
      </c>
      <c r="Y102" s="9" cm="1">
        <f t="array" ref="Y102">_xll.SNL.Clients.Office.Excel.Functions.SPG($A102, "IQ_DILUT_EPS_AFTER_EXTRA", Y$3)</f>
        <v>0.19</v>
      </c>
    </row>
    <row r="103" spans="1:25" x14ac:dyDescent="0.3">
      <c r="A103" t="s">
        <v>1129</v>
      </c>
      <c r="B103" s="9" cm="1">
        <f t="array" ref="B103">_xll.SNL.Clients.Office.Excel.Functions.SPG($A103, "IQ_DILUT_EPS_AFTER_EXTRA", B$3)</f>
        <v>2.36</v>
      </c>
      <c r="C103" s="9" cm="1">
        <f t="array" ref="C103">_xll.SNL.Clients.Office.Excel.Functions.SPG($A103, "IQ_DILUT_EPS_AFTER_EXTRA", C$3)</f>
        <v>2.2400000000000002</v>
      </c>
      <c r="D103" s="9" cm="1">
        <f t="array" ref="D103">_xll.SNL.Clients.Office.Excel.Functions.SPG($A103, "IQ_DILUT_EPS_AFTER_EXTRA", D$3)</f>
        <v>2.21</v>
      </c>
      <c r="E103" s="9" cm="1">
        <f t="array" ref="E103">_xll.SNL.Clients.Office.Excel.Functions.SPG($A103, "IQ_DILUT_EPS_AFTER_EXTRA", E$3)</f>
        <v>2.06</v>
      </c>
      <c r="F103" s="9" cm="1">
        <f t="array" ref="F103">_xll.SNL.Clients.Office.Excel.Functions.SPG($A103, "IQ_DILUT_EPS_AFTER_EXTRA", F$3)</f>
        <v>1.5529999999999999</v>
      </c>
      <c r="G103" s="9" cm="1">
        <f t="array" ref="G103">_xll.SNL.Clients.Office.Excel.Functions.SPG($A103, "IQ_DILUT_EPS_AFTER_EXTRA", G$3)</f>
        <v>2.38</v>
      </c>
      <c r="H103" s="9" cm="1">
        <f t="array" ref="H103">_xll.SNL.Clients.Office.Excel.Functions.SPG($A103, "IQ_DILUT_EPS_AFTER_EXTRA", H$3)</f>
        <v>2.4700000000000002</v>
      </c>
      <c r="I103" s="9" cm="1">
        <f t="array" ref="I103">_xll.SNL.Clients.Office.Excel.Functions.SPG($A103, "IQ_DILUT_EPS_AFTER_EXTRA", I$3)</f>
        <v>2.7</v>
      </c>
      <c r="J103" s="9" cm="1">
        <f t="array" ref="J103">_xll.SNL.Clients.Office.Excel.Functions.SPG($A103, "IQ_DILUT_EPS_AFTER_EXTRA", J$3)</f>
        <v>2.919</v>
      </c>
      <c r="K103" s="9" cm="1">
        <f t="array" ref="K103">_xll.SNL.Clients.Office.Excel.Functions.SPG($A103, "IQ_DILUT_EPS_AFTER_EXTRA", K$3)</f>
        <v>2.59</v>
      </c>
      <c r="L103" s="9" cm="1">
        <f t="array" ref="L103">_xll.SNL.Clients.Office.Excel.Functions.SPG($A103, "IQ_DILUT_EPS_AFTER_EXTRA", L$3)</f>
        <v>1.81</v>
      </c>
      <c r="M103" s="9" cm="1">
        <f t="array" ref="M103">_xll.SNL.Clients.Office.Excel.Functions.SPG($A103, "IQ_DILUT_EPS_AFTER_EXTRA", M$3)</f>
        <v>1.5</v>
      </c>
      <c r="N103" s="9" cm="1">
        <f t="array" ref="N103">_xll.SNL.Clients.Office.Excel.Functions.SPG($A103, "IQ_DILUT_EPS_AFTER_EXTRA", N$3)</f>
        <v>1.5449999999999999</v>
      </c>
      <c r="O103" s="9" cm="1">
        <f t="array" ref="O103">_xll.SNL.Clients.Office.Excel.Functions.SPG($A103, "IQ_DILUT_EPS_AFTER_EXTRA", O$3)</f>
        <v>1.65</v>
      </c>
      <c r="P103" s="9" cm="1">
        <f t="array" ref="P103">_xll.SNL.Clients.Office.Excel.Functions.SPG($A103, "IQ_DILUT_EPS_AFTER_EXTRA", P$3)</f>
        <v>1.8</v>
      </c>
      <c r="Q103" s="9" cm="1">
        <f t="array" ref="Q103">_xll.SNL.Clients.Office.Excel.Functions.SPG($A103, "IQ_DILUT_EPS_AFTER_EXTRA", Q$3)</f>
        <v>1.77</v>
      </c>
      <c r="R103" s="9" cm="1">
        <f t="array" ref="R103">_xll.SNL.Clients.Office.Excel.Functions.SPG($A103, "IQ_DILUT_EPS_AFTER_EXTRA", R$3)</f>
        <v>1.3879999999999999</v>
      </c>
      <c r="S103" s="9" cm="1">
        <f t="array" ref="S103">_xll.SNL.Clients.Office.Excel.Functions.SPG($A103, "IQ_DILUT_EPS_AFTER_EXTRA", S$3)</f>
        <v>1.5</v>
      </c>
      <c r="T103" s="9" cm="1">
        <f t="array" ref="T103">_xll.SNL.Clients.Office.Excel.Functions.SPG($A103, "IQ_DILUT_EPS_AFTER_EXTRA", T$3)</f>
        <v>1.47</v>
      </c>
      <c r="U103" s="9" cm="1">
        <f t="array" ref="U103">_xll.SNL.Clients.Office.Excel.Functions.SPG($A103, "IQ_DILUT_EPS_AFTER_EXTRA", U$3)</f>
        <v>0.747</v>
      </c>
      <c r="V103" s="9" cm="1">
        <f t="array" ref="V103">_xll.SNL.Clients.Office.Excel.Functions.SPG($A103, "IQ_DILUT_EPS_AFTER_EXTRA", V$3)</f>
        <v>1.607</v>
      </c>
      <c r="W103" s="9" cm="1">
        <f t="array" ref="W103">_xll.SNL.Clients.Office.Excel.Functions.SPG($A103, "IQ_DILUT_EPS_AFTER_EXTRA", W$3)</f>
        <v>1.738</v>
      </c>
      <c r="X103" s="9" cm="1">
        <f t="array" ref="X103">_xll.SNL.Clients.Office.Excel.Functions.SPG($A103, "IQ_DILUT_EPS_AFTER_EXTRA", X$3)</f>
        <v>1.7250000000000001</v>
      </c>
      <c r="Y103" s="9" cm="1">
        <f t="array" ref="Y103">_xll.SNL.Clients.Office.Excel.Functions.SPG($A103, "IQ_DILUT_EPS_AFTER_EXTRA", Y$3)</f>
        <v>1.794</v>
      </c>
    </row>
    <row r="104" spans="1:25" x14ac:dyDescent="0.3">
      <c r="A104" t="s">
        <v>1130</v>
      </c>
      <c r="B104" s="9" t="str" cm="1">
        <f t="array" ref="B104">_xll.SNL.Clients.Office.Excel.Functions.SPG($A104, "IQ_DILUT_EPS_AFTER_EXTRA", B$3)</f>
        <v>NA</v>
      </c>
      <c r="C104" s="9" cm="1">
        <f t="array" ref="C104">_xll.SNL.Clients.Office.Excel.Functions.SPG($A104, "IQ_DILUT_EPS_AFTER_EXTRA", C$3)</f>
        <v>2.89</v>
      </c>
      <c r="D104" s="9" cm="1">
        <f t="array" ref="D104">_xll.SNL.Clients.Office.Excel.Functions.SPG($A104, "IQ_DILUT_EPS_AFTER_EXTRA", D$3)</f>
        <v>2.58</v>
      </c>
      <c r="E104" s="9" cm="1">
        <f t="array" ref="E104">_xll.SNL.Clients.Office.Excel.Functions.SPG($A104, "IQ_DILUT_EPS_AFTER_EXTRA", E$3)</f>
        <v>1.99</v>
      </c>
      <c r="F104" s="9" cm="1">
        <f t="array" ref="F104">_xll.SNL.Clients.Office.Excel.Functions.SPG($A104, "IQ_DILUT_EPS_AFTER_EXTRA", F$3)</f>
        <v>3.1110000000000002</v>
      </c>
      <c r="G104" s="9" cm="1">
        <f t="array" ref="G104">_xll.SNL.Clients.Office.Excel.Functions.SPG($A104, "IQ_DILUT_EPS_AFTER_EXTRA", G$3)</f>
        <v>2.5099999999999998</v>
      </c>
      <c r="H104" s="9" cm="1">
        <f t="array" ref="H104">_xll.SNL.Clients.Office.Excel.Functions.SPG($A104, "IQ_DILUT_EPS_AFTER_EXTRA", H$3)</f>
        <v>2.1</v>
      </c>
      <c r="I104" s="9" cm="1">
        <f t="array" ref="I104">_xll.SNL.Clients.Office.Excel.Functions.SPG($A104, "IQ_DILUT_EPS_AFTER_EXTRA", I$3)</f>
        <v>1.48</v>
      </c>
      <c r="J104" s="9" cm="1">
        <f t="array" ref="J104">_xll.SNL.Clients.Office.Excel.Functions.SPG($A104, "IQ_DILUT_EPS_AFTER_EXTRA", J$3)</f>
        <v>2.83</v>
      </c>
      <c r="K104" s="9" cm="1">
        <f t="array" ref="K104">_xll.SNL.Clients.Office.Excel.Functions.SPG($A104, "IQ_DILUT_EPS_AFTER_EXTRA", K$3)</f>
        <v>1.91</v>
      </c>
      <c r="L104" s="9" cm="1">
        <f t="array" ref="L104">_xll.SNL.Clients.Office.Excel.Functions.SPG($A104, "IQ_DILUT_EPS_AFTER_EXTRA", L$3)</f>
        <v>1.83</v>
      </c>
      <c r="M104" s="9" cm="1">
        <f t="array" ref="M104">_xll.SNL.Clients.Office.Excel.Functions.SPG($A104, "IQ_DILUT_EPS_AFTER_EXTRA", M$3)</f>
        <v>1.05</v>
      </c>
      <c r="N104" s="9" cm="1">
        <f t="array" ref="N104">_xll.SNL.Clients.Office.Excel.Functions.SPG($A104, "IQ_DILUT_EPS_AFTER_EXTRA", N$3)</f>
        <v>1.9410000000000001</v>
      </c>
      <c r="O104" s="9" cm="1">
        <f t="array" ref="O104">_xll.SNL.Clients.Office.Excel.Functions.SPG($A104, "IQ_DILUT_EPS_AFTER_EXTRA", O$3)</f>
        <v>1.7</v>
      </c>
      <c r="P104" s="9" cm="1">
        <f t="array" ref="P104">_xll.SNL.Clients.Office.Excel.Functions.SPG($A104, "IQ_DILUT_EPS_AFTER_EXTRA", P$3)</f>
        <v>1.49</v>
      </c>
      <c r="Q104" s="9" cm="1">
        <f t="array" ref="Q104">_xll.SNL.Clients.Office.Excel.Functions.SPG($A104, "IQ_DILUT_EPS_AFTER_EXTRA", Q$3)</f>
        <v>1.45</v>
      </c>
      <c r="R104" s="9" cm="1">
        <f t="array" ref="R104">_xll.SNL.Clients.Office.Excel.Functions.SPG($A104, "IQ_DILUT_EPS_AFTER_EXTRA", R$3)</f>
        <v>1.31</v>
      </c>
      <c r="S104" s="9" cm="1">
        <f t="array" ref="S104">_xll.SNL.Clients.Office.Excel.Functions.SPG($A104, "IQ_DILUT_EPS_AFTER_EXTRA", S$3)</f>
        <v>1.55</v>
      </c>
      <c r="T104" s="9" cm="1">
        <f t="array" ref="T104">_xll.SNL.Clients.Office.Excel.Functions.SPG($A104, "IQ_DILUT_EPS_AFTER_EXTRA", T$3)</f>
        <v>0.74</v>
      </c>
      <c r="U104" s="9" cm="1">
        <f t="array" ref="U104">_xll.SNL.Clients.Office.Excel.Functions.SPG($A104, "IQ_DILUT_EPS_AFTER_EXTRA", U$3)</f>
        <v>1.21</v>
      </c>
      <c r="V104" s="9" cm="1">
        <f t="array" ref="V104">_xll.SNL.Clients.Office.Excel.Functions.SPG($A104, "IQ_DILUT_EPS_AFTER_EXTRA", V$3)</f>
        <v>2.08</v>
      </c>
      <c r="W104" s="9" cm="1">
        <f t="array" ref="W104">_xll.SNL.Clients.Office.Excel.Functions.SPG($A104, "IQ_DILUT_EPS_AFTER_EXTRA", W$3)</f>
        <v>1.92</v>
      </c>
      <c r="X104" s="9" cm="1">
        <f t="array" ref="X104">_xll.SNL.Clients.Office.Excel.Functions.SPG($A104, "IQ_DILUT_EPS_AFTER_EXTRA", X$3)</f>
        <v>1.86</v>
      </c>
      <c r="Y104" s="9" cm="1">
        <f t="array" ref="Y104">_xll.SNL.Clients.Office.Excel.Functions.SPG($A104, "IQ_DILUT_EPS_AFTER_EXTRA", Y$3)</f>
        <v>1.29</v>
      </c>
    </row>
    <row r="105" spans="1:25" x14ac:dyDescent="0.3">
      <c r="A105" t="s">
        <v>1131</v>
      </c>
      <c r="B105" s="9" t="str" cm="1">
        <f t="array" ref="B105">_xll.SNL.Clients.Office.Excel.Functions.SPG($A105, "IQ_DILUT_EPS_AFTER_EXTRA", B$3)</f>
        <v>NA</v>
      </c>
      <c r="C105" s="9" cm="1">
        <f t="array" ref="C105">_xll.SNL.Clients.Office.Excel.Functions.SPG($A105, "IQ_DILUT_EPS_AFTER_EXTRA", C$3)</f>
        <v>-1.3640000000000001</v>
      </c>
      <c r="D105" s="9" cm="1">
        <f t="array" ref="D105">_xll.SNL.Clients.Office.Excel.Functions.SPG($A105, "IQ_DILUT_EPS_AFTER_EXTRA", D$3)</f>
        <v>-1.3120000000000001</v>
      </c>
      <c r="E105" s="9" cm="1">
        <f t="array" ref="E105">_xll.SNL.Clients.Office.Excel.Functions.SPG($A105, "IQ_DILUT_EPS_AFTER_EXTRA", E$3)</f>
        <v>-1.331</v>
      </c>
      <c r="F105" s="9" cm="1">
        <f t="array" ref="F105">_xll.SNL.Clients.Office.Excel.Functions.SPG($A105, "IQ_DILUT_EPS_AFTER_EXTRA", F$3)</f>
        <v>-1.3819999999999999</v>
      </c>
      <c r="G105" s="9" cm="1">
        <f t="array" ref="G105">_xll.SNL.Clients.Office.Excel.Functions.SPG($A105, "IQ_DILUT_EPS_AFTER_EXTRA", G$3)</f>
        <v>-1.347</v>
      </c>
      <c r="H105" s="9" cm="1">
        <f t="array" ref="H105">_xll.SNL.Clients.Office.Excel.Functions.SPG($A105, "IQ_DILUT_EPS_AFTER_EXTRA", H$3)</f>
        <v>-1.343</v>
      </c>
      <c r="I105" s="9" cm="1">
        <f t="array" ref="I105">_xll.SNL.Clients.Office.Excel.Functions.SPG($A105, "IQ_DILUT_EPS_AFTER_EXTRA", I$3)</f>
        <v>-1.38</v>
      </c>
      <c r="J105" s="9" cm="1">
        <f t="array" ref="J105">_xll.SNL.Clients.Office.Excel.Functions.SPG($A105, "IQ_DILUT_EPS_AFTER_EXTRA", J$3)</f>
        <v>-1.4510000000000001</v>
      </c>
      <c r="K105" s="9" cm="1">
        <f t="array" ref="K105">_xll.SNL.Clients.Office.Excel.Functions.SPG($A105, "IQ_DILUT_EPS_AFTER_EXTRA", K$3)</f>
        <v>-1.518</v>
      </c>
      <c r="L105" s="9" cm="1">
        <f t="array" ref="L105">_xll.SNL.Clients.Office.Excel.Functions.SPG($A105, "IQ_DILUT_EPS_AFTER_EXTRA", L$3)</f>
        <v>-0.23100000000000001</v>
      </c>
      <c r="M105" s="9" cm="1">
        <f t="array" ref="M105">_xll.SNL.Clients.Office.Excel.Functions.SPG($A105, "IQ_DILUT_EPS_AFTER_EXTRA", M$3)</f>
        <v>-1.052</v>
      </c>
      <c r="N105" s="9" cm="1">
        <f t="array" ref="N105">_xll.SNL.Clients.Office.Excel.Functions.SPG($A105, "IQ_DILUT_EPS_AFTER_EXTRA", N$3)</f>
        <v>-0.36499999999999999</v>
      </c>
      <c r="O105" s="9" cm="1">
        <f t="array" ref="O105">_xll.SNL.Clients.Office.Excel.Functions.SPG($A105, "IQ_DILUT_EPS_AFTER_EXTRA", O$3)</f>
        <v>-0.95</v>
      </c>
      <c r="P105" s="9" cm="1">
        <f t="array" ref="P105">_xll.SNL.Clients.Office.Excel.Functions.SPG($A105, "IQ_DILUT_EPS_AFTER_EXTRA", P$3)</f>
        <v>-0.85799999999999998</v>
      </c>
      <c r="Q105" s="9" cm="1">
        <f t="array" ref="Q105">_xll.SNL.Clients.Office.Excel.Functions.SPG($A105, "IQ_DILUT_EPS_AFTER_EXTRA", Q$3)</f>
        <v>-0.66200000000000003</v>
      </c>
      <c r="R105" s="9" cm="1">
        <f t="array" ref="R105">_xll.SNL.Clients.Office.Excel.Functions.SPG($A105, "IQ_DILUT_EPS_AFTER_EXTRA", R$3)</f>
        <v>-0.62</v>
      </c>
      <c r="S105" s="9" cm="1">
        <f t="array" ref="S105">_xll.SNL.Clients.Office.Excel.Functions.SPG($A105, "IQ_DILUT_EPS_AFTER_EXTRA", S$3)</f>
        <v>-4.7E-2</v>
      </c>
      <c r="T105" s="9" cm="1">
        <f t="array" ref="T105">_xll.SNL.Clients.Office.Excel.Functions.SPG($A105, "IQ_DILUT_EPS_AFTER_EXTRA", T$3)</f>
        <v>-0.68400000000000005</v>
      </c>
      <c r="U105" s="9" cm="1">
        <f t="array" ref="U105">_xll.SNL.Clients.Office.Excel.Functions.SPG($A105, "IQ_DILUT_EPS_AFTER_EXTRA", U$3)</f>
        <v>-0.66500000000000004</v>
      </c>
      <c r="V105" s="9" cm="1">
        <f t="array" ref="V105">_xll.SNL.Clients.Office.Excel.Functions.SPG($A105, "IQ_DILUT_EPS_AFTER_EXTRA", V$3)</f>
        <v>-0.51800000000000002</v>
      </c>
      <c r="W105" s="9" cm="1">
        <f t="array" ref="W105">_xll.SNL.Clients.Office.Excel.Functions.SPG($A105, "IQ_DILUT_EPS_AFTER_EXTRA", W$3)</f>
        <v>-0.504</v>
      </c>
      <c r="X105" s="9" cm="1">
        <f t="array" ref="X105">_xll.SNL.Clients.Office.Excel.Functions.SPG($A105, "IQ_DILUT_EPS_AFTER_EXTRA", X$3)</f>
        <v>-0.55700000000000005</v>
      </c>
      <c r="Y105" s="9" cm="1">
        <f t="array" ref="Y105">_xll.SNL.Clients.Office.Excel.Functions.SPG($A105, "IQ_DILUT_EPS_AFTER_EXTRA", Y$3)</f>
        <v>-0.53600000000000003</v>
      </c>
    </row>
    <row r="106" spans="1:25" x14ac:dyDescent="0.3">
      <c r="A106" t="s">
        <v>1132</v>
      </c>
      <c r="B106" s="9" t="str" cm="1">
        <f t="array" ref="B106">_xll.SNL.Clients.Office.Excel.Functions.SPG($A106, "IQ_DILUT_EPS_AFTER_EXTRA", B$3)</f>
        <v>NA</v>
      </c>
      <c r="C106" s="9" cm="1">
        <f t="array" ref="C106">_xll.SNL.Clients.Office.Excel.Functions.SPG($A106, "IQ_DILUT_EPS_AFTER_EXTRA", C$3)</f>
        <v>0.106</v>
      </c>
      <c r="D106" s="9" cm="1">
        <f t="array" ref="D106">_xll.SNL.Clients.Office.Excel.Functions.SPG($A106, "IQ_DILUT_EPS_AFTER_EXTRA", D$3)</f>
        <v>0.49</v>
      </c>
      <c r="E106" s="9" cm="1">
        <f t="array" ref="E106">_xll.SNL.Clients.Office.Excel.Functions.SPG($A106, "IQ_DILUT_EPS_AFTER_EXTRA", E$3)</f>
        <v>0.5</v>
      </c>
      <c r="F106" s="9" cm="1">
        <f t="array" ref="F106">_xll.SNL.Clients.Office.Excel.Functions.SPG($A106, "IQ_DILUT_EPS_AFTER_EXTRA", F$3)</f>
        <v>0.51800000000000002</v>
      </c>
      <c r="G106" s="9" cm="1">
        <f t="array" ref="G106">_xll.SNL.Clients.Office.Excel.Functions.SPG($A106, "IQ_DILUT_EPS_AFTER_EXTRA", G$3)</f>
        <v>0.77</v>
      </c>
      <c r="H106" s="9" cm="1">
        <f t="array" ref="H106">_xll.SNL.Clients.Office.Excel.Functions.SPG($A106, "IQ_DILUT_EPS_AFTER_EXTRA", H$3)</f>
        <v>1.55</v>
      </c>
      <c r="I106" s="9" cm="1">
        <f t="array" ref="I106">_xll.SNL.Clients.Office.Excel.Functions.SPG($A106, "IQ_DILUT_EPS_AFTER_EXTRA", I$3)</f>
        <v>1.1399999999999999</v>
      </c>
      <c r="J106" s="9" cm="1">
        <f t="array" ref="J106">_xll.SNL.Clients.Office.Excel.Functions.SPG($A106, "IQ_DILUT_EPS_AFTER_EXTRA", J$3)</f>
        <v>0.94899999999999995</v>
      </c>
      <c r="K106" s="9" cm="1">
        <f t="array" ref="K106">_xll.SNL.Clients.Office.Excel.Functions.SPG($A106, "IQ_DILUT_EPS_AFTER_EXTRA", K$3)</f>
        <v>1.17</v>
      </c>
      <c r="L106" s="9" cm="1">
        <f t="array" ref="L106">_xll.SNL.Clients.Office.Excel.Functions.SPG($A106, "IQ_DILUT_EPS_AFTER_EXTRA", L$3)</f>
        <v>1.23</v>
      </c>
      <c r="M106" s="9" cm="1">
        <f t="array" ref="M106">_xll.SNL.Clients.Office.Excel.Functions.SPG($A106, "IQ_DILUT_EPS_AFTER_EXTRA", M$3)</f>
        <v>1.1399999999999999</v>
      </c>
      <c r="N106" s="9" cm="1">
        <f t="array" ref="N106">_xll.SNL.Clients.Office.Excel.Functions.SPG($A106, "IQ_DILUT_EPS_AFTER_EXTRA", N$3)</f>
        <v>0.94</v>
      </c>
      <c r="O106" s="9" cm="1">
        <f t="array" ref="O106">_xll.SNL.Clients.Office.Excel.Functions.SPG($A106, "IQ_DILUT_EPS_AFTER_EXTRA", O$3)</f>
        <v>0.88</v>
      </c>
      <c r="P106" s="9" cm="1">
        <f t="array" ref="P106">_xll.SNL.Clients.Office.Excel.Functions.SPG($A106, "IQ_DILUT_EPS_AFTER_EXTRA", P$3)</f>
        <v>1.17</v>
      </c>
      <c r="Q106" s="9" cm="1">
        <f t="array" ref="Q106">_xll.SNL.Clients.Office.Excel.Functions.SPG($A106, "IQ_DILUT_EPS_AFTER_EXTRA", Q$3)</f>
        <v>0.9</v>
      </c>
      <c r="R106" s="9" cm="1">
        <f t="array" ref="R106">_xll.SNL.Clients.Office.Excel.Functions.SPG($A106, "IQ_DILUT_EPS_AFTER_EXTRA", R$3)</f>
        <v>0.27100000000000002</v>
      </c>
      <c r="S106" s="9" cm="1">
        <f t="array" ref="S106">_xll.SNL.Clients.Office.Excel.Functions.SPG($A106, "IQ_DILUT_EPS_AFTER_EXTRA", S$3)</f>
        <v>0.61</v>
      </c>
      <c r="T106" s="9" cm="1">
        <f t="array" ref="T106">_xll.SNL.Clients.Office.Excel.Functions.SPG($A106, "IQ_DILUT_EPS_AFTER_EXTRA", T$3)</f>
        <v>0.39</v>
      </c>
      <c r="U106" s="9" cm="1">
        <f t="array" ref="U106">_xll.SNL.Clients.Office.Excel.Functions.SPG($A106, "IQ_DILUT_EPS_AFTER_EXTRA", U$3)</f>
        <v>0.51</v>
      </c>
      <c r="V106" s="9" cm="1">
        <f t="array" ref="V106">_xll.SNL.Clients.Office.Excel.Functions.SPG($A106, "IQ_DILUT_EPS_AFTER_EXTRA", V$3)</f>
        <v>1.4419999999999999</v>
      </c>
      <c r="W106" s="9" cm="1">
        <f t="array" ref="W106">_xll.SNL.Clients.Office.Excel.Functions.SPG($A106, "IQ_DILUT_EPS_AFTER_EXTRA", W$3)</f>
        <v>0.15</v>
      </c>
      <c r="X106" s="9" cm="1">
        <f t="array" ref="X106">_xll.SNL.Clients.Office.Excel.Functions.SPG($A106, "IQ_DILUT_EPS_AFTER_EXTRA", X$3)</f>
        <v>0.159</v>
      </c>
      <c r="Y106" s="9" cm="1">
        <f t="array" ref="Y106">_xll.SNL.Clients.Office.Excel.Functions.SPG($A106, "IQ_DILUT_EPS_AFTER_EXTRA", Y$3)</f>
        <v>0.109</v>
      </c>
    </row>
    <row r="107" spans="1:25" x14ac:dyDescent="0.3">
      <c r="A107" t="s">
        <v>1133</v>
      </c>
      <c r="B107" s="9" t="str" cm="1">
        <f t="array" ref="B107">_xll.SNL.Clients.Office.Excel.Functions.SPG($A107, "IQ_DILUT_EPS_AFTER_EXTRA", B$3)</f>
        <v>NA</v>
      </c>
      <c r="C107" s="9" cm="1">
        <f t="array" ref="C107">_xll.SNL.Clients.Office.Excel.Functions.SPG($A107, "IQ_DILUT_EPS_AFTER_EXTRA", C$3)</f>
        <v>-2.46</v>
      </c>
      <c r="D107" s="9" cm="1">
        <f t="array" ref="D107">_xll.SNL.Clients.Office.Excel.Functions.SPG($A107, "IQ_DILUT_EPS_AFTER_EXTRA", D$3)</f>
        <v>-0.02</v>
      </c>
      <c r="E107" s="9" cm="1">
        <f t="array" ref="E107">_xll.SNL.Clients.Office.Excel.Functions.SPG($A107, "IQ_DILUT_EPS_AFTER_EXTRA", E$3)</f>
        <v>8.6999999999999994E-2</v>
      </c>
      <c r="F107" s="9" cm="1">
        <f t="array" ref="F107">_xll.SNL.Clients.Office.Excel.Functions.SPG($A107, "IQ_DILUT_EPS_AFTER_EXTRA", F$3)</f>
        <v>0.31900000000000001</v>
      </c>
      <c r="G107" s="9" cm="1">
        <f t="array" ref="G107">_xll.SNL.Clients.Office.Excel.Functions.SPG($A107, "IQ_DILUT_EPS_AFTER_EXTRA", G$3)</f>
        <v>-1.256</v>
      </c>
      <c r="H107" s="9" cm="1">
        <f t="array" ref="H107">_xll.SNL.Clients.Office.Excel.Functions.SPG($A107, "IQ_DILUT_EPS_AFTER_EXTRA", H$3)</f>
        <v>0.4</v>
      </c>
      <c r="I107" s="9" cm="1">
        <f t="array" ref="I107">_xll.SNL.Clients.Office.Excel.Functions.SPG($A107, "IQ_DILUT_EPS_AFTER_EXTRA", I$3)</f>
        <v>-0.09</v>
      </c>
      <c r="J107" s="9" cm="1">
        <f t="array" ref="J107">_xll.SNL.Clients.Office.Excel.Functions.SPG($A107, "IQ_DILUT_EPS_AFTER_EXTRA", J$3)</f>
        <v>-7.0000000000000007E-2</v>
      </c>
      <c r="K107" s="9" cm="1">
        <f t="array" ref="K107">_xll.SNL.Clients.Office.Excel.Functions.SPG($A107, "IQ_DILUT_EPS_AFTER_EXTRA", K$3)</f>
        <v>-5.0119999999999996</v>
      </c>
      <c r="L107" s="9" cm="1">
        <f t="array" ref="L107">_xll.SNL.Clients.Office.Excel.Functions.SPG($A107, "IQ_DILUT_EPS_AFTER_EXTRA", L$3)</f>
        <v>0.34</v>
      </c>
      <c r="M107" s="9" cm="1">
        <f t="array" ref="M107">_xll.SNL.Clients.Office.Excel.Functions.SPG($A107, "IQ_DILUT_EPS_AFTER_EXTRA", M$3)</f>
        <v>0.318</v>
      </c>
      <c r="N107" s="9" cm="1">
        <f t="array" ref="N107">_xll.SNL.Clients.Office.Excel.Functions.SPG($A107, "IQ_DILUT_EPS_AFTER_EXTRA", N$3)</f>
        <v>0.54600000000000004</v>
      </c>
      <c r="O107" s="9" cm="1">
        <f t="array" ref="O107">_xll.SNL.Clients.Office.Excel.Functions.SPG($A107, "IQ_DILUT_EPS_AFTER_EXTRA", O$3)</f>
        <v>0.38</v>
      </c>
      <c r="P107" s="9" cm="1">
        <f t="array" ref="P107">_xll.SNL.Clients.Office.Excel.Functions.SPG($A107, "IQ_DILUT_EPS_AFTER_EXTRA", P$3)</f>
        <v>0.43</v>
      </c>
      <c r="Q107" s="9" cm="1">
        <f t="array" ref="Q107">_xll.SNL.Clients.Office.Excel.Functions.SPG($A107, "IQ_DILUT_EPS_AFTER_EXTRA", Q$3)</f>
        <v>0.51</v>
      </c>
      <c r="R107" s="9" cm="1">
        <f t="array" ref="R107">_xll.SNL.Clients.Office.Excel.Functions.SPG($A107, "IQ_DILUT_EPS_AFTER_EXTRA", R$3)</f>
        <v>0.499</v>
      </c>
      <c r="S107" s="9" cm="1">
        <f t="array" ref="S107">_xll.SNL.Clients.Office.Excel.Functions.SPG($A107, "IQ_DILUT_EPS_AFTER_EXTRA", S$3)</f>
        <v>0.24299999999999999</v>
      </c>
      <c r="T107" s="9" cm="1">
        <f t="array" ref="T107">_xll.SNL.Clients.Office.Excel.Functions.SPG($A107, "IQ_DILUT_EPS_AFTER_EXTRA", T$3)</f>
        <v>-0.44</v>
      </c>
      <c r="U107" s="9" cm="1">
        <f t="array" ref="U107">_xll.SNL.Clients.Office.Excel.Functions.SPG($A107, "IQ_DILUT_EPS_AFTER_EXTRA", U$3)</f>
        <v>-0.63400000000000001</v>
      </c>
      <c r="V107" s="9" cm="1">
        <f t="array" ref="V107">_xll.SNL.Clients.Office.Excel.Functions.SPG($A107, "IQ_DILUT_EPS_AFTER_EXTRA", V$3)</f>
        <v>0.45900000000000002</v>
      </c>
      <c r="W107" s="9" cm="1">
        <f t="array" ref="W107">_xll.SNL.Clients.Office.Excel.Functions.SPG($A107, "IQ_DILUT_EPS_AFTER_EXTRA", W$3)</f>
        <v>0.38</v>
      </c>
      <c r="X107" s="9" cm="1">
        <f t="array" ref="X107">_xll.SNL.Clients.Office.Excel.Functions.SPG($A107, "IQ_DILUT_EPS_AFTER_EXTRA", X$3)</f>
        <v>0.16</v>
      </c>
      <c r="Y107" s="9" cm="1">
        <f t="array" ref="Y107">_xll.SNL.Clients.Office.Excel.Functions.SPG($A107, "IQ_DILUT_EPS_AFTER_EXTRA", Y$3)</f>
        <v>0.17</v>
      </c>
    </row>
    <row r="108" spans="1:25" x14ac:dyDescent="0.3">
      <c r="A108" t="s">
        <v>1134</v>
      </c>
      <c r="B108" s="9" t="str" cm="1">
        <f t="array" ref="B108">_xll.SNL.Clients.Office.Excel.Functions.SPG($A108, "IQ_DILUT_EPS_AFTER_EXTRA", B$3)</f>
        <v>NA</v>
      </c>
      <c r="C108" s="9" cm="1">
        <f t="array" ref="C108">_xll.SNL.Clients.Office.Excel.Functions.SPG($A108, "IQ_DILUT_EPS_AFTER_EXTRA", C$3)</f>
        <v>2.75</v>
      </c>
      <c r="D108" s="9" cm="1">
        <f t="array" ref="D108">_xll.SNL.Clients.Office.Excel.Functions.SPG($A108, "IQ_DILUT_EPS_AFTER_EXTRA", D$3)</f>
        <v>4.37</v>
      </c>
      <c r="E108" s="9" cm="1">
        <f t="array" ref="E108">_xll.SNL.Clients.Office.Excel.Functions.SPG($A108, "IQ_DILUT_EPS_AFTER_EXTRA", E$3)</f>
        <v>3.3</v>
      </c>
      <c r="F108" s="9" cm="1">
        <f t="array" ref="F108">_xll.SNL.Clients.Office.Excel.Functions.SPG($A108, "IQ_DILUT_EPS_AFTER_EXTRA", F$3)</f>
        <v>3.5670000000000002</v>
      </c>
      <c r="G108" s="9" cm="1">
        <f t="array" ref="G108">_xll.SNL.Clients.Office.Excel.Functions.SPG($A108, "IQ_DILUT_EPS_AFTER_EXTRA", G$3)</f>
        <v>2.39</v>
      </c>
      <c r="H108" s="9" cm="1">
        <f t="array" ref="H108">_xll.SNL.Clients.Office.Excel.Functions.SPG($A108, "IQ_DILUT_EPS_AFTER_EXTRA", H$3)</f>
        <v>2.82</v>
      </c>
      <c r="I108" s="9" cm="1">
        <f t="array" ref="I108">_xll.SNL.Clients.Office.Excel.Functions.SPG($A108, "IQ_DILUT_EPS_AFTER_EXTRA", I$3)</f>
        <v>3.4009999999999998</v>
      </c>
      <c r="J108" s="9" cm="1">
        <f t="array" ref="J108">_xll.SNL.Clients.Office.Excel.Functions.SPG($A108, "IQ_DILUT_EPS_AFTER_EXTRA", J$3)</f>
        <v>2.6040000000000001</v>
      </c>
      <c r="K108" s="9" cm="1">
        <f t="array" ref="K108">_xll.SNL.Clients.Office.Excel.Functions.SPG($A108, "IQ_DILUT_EPS_AFTER_EXTRA", K$3)</f>
        <v>2.4510000000000001</v>
      </c>
      <c r="L108" s="9" cm="1">
        <f t="array" ref="L108">_xll.SNL.Clients.Office.Excel.Functions.SPG($A108, "IQ_DILUT_EPS_AFTER_EXTRA", L$3)</f>
        <v>3.2519999999999998</v>
      </c>
      <c r="M108" s="9" cm="1">
        <f t="array" ref="M108">_xll.SNL.Clients.Office.Excel.Functions.SPG($A108, "IQ_DILUT_EPS_AFTER_EXTRA", M$3)</f>
        <v>2.4740000000000002</v>
      </c>
      <c r="N108" s="9" cm="1">
        <f t="array" ref="N108">_xll.SNL.Clients.Office.Excel.Functions.SPG($A108, "IQ_DILUT_EPS_AFTER_EXTRA", N$3)</f>
        <v>3.169</v>
      </c>
      <c r="O108" s="9" cm="1">
        <f t="array" ref="O108">_xll.SNL.Clients.Office.Excel.Functions.SPG($A108, "IQ_DILUT_EPS_AFTER_EXTRA", O$3)</f>
        <v>2.78</v>
      </c>
      <c r="P108" s="9" cm="1">
        <f t="array" ref="P108">_xll.SNL.Clients.Office.Excel.Functions.SPG($A108, "IQ_DILUT_EPS_AFTER_EXTRA", P$3)</f>
        <v>4.53</v>
      </c>
      <c r="Q108" s="9" cm="1">
        <f t="array" ref="Q108">_xll.SNL.Clients.Office.Excel.Functions.SPG($A108, "IQ_DILUT_EPS_AFTER_EXTRA", Q$3)</f>
        <v>3.41</v>
      </c>
      <c r="R108" s="9" cm="1">
        <f t="array" ref="R108">_xll.SNL.Clients.Office.Excel.Functions.SPG($A108, "IQ_DILUT_EPS_AFTER_EXTRA", R$3)</f>
        <v>2.2040000000000002</v>
      </c>
      <c r="S108" s="9" cm="1">
        <f t="array" ref="S108">_xll.SNL.Clients.Office.Excel.Functions.SPG($A108, "IQ_DILUT_EPS_AFTER_EXTRA", S$3)</f>
        <v>1.84</v>
      </c>
      <c r="T108" s="9" cm="1">
        <f t="array" ref="T108">_xll.SNL.Clients.Office.Excel.Functions.SPG($A108, "IQ_DILUT_EPS_AFTER_EXTRA", T$3)</f>
        <v>3.12</v>
      </c>
      <c r="U108" s="9" cm="1">
        <f t="array" ref="U108">_xll.SNL.Clients.Office.Excel.Functions.SPG($A108, "IQ_DILUT_EPS_AFTER_EXTRA", U$3)</f>
        <v>-1.7130000000000001</v>
      </c>
      <c r="V108" s="9" cm="1">
        <f t="array" ref="V108">_xll.SNL.Clients.Office.Excel.Functions.SPG($A108, "IQ_DILUT_EPS_AFTER_EXTRA", V$3)</f>
        <v>0.80900000000000005</v>
      </c>
      <c r="W108" s="9" cm="1">
        <f t="array" ref="W108">_xll.SNL.Clients.Office.Excel.Functions.SPG($A108, "IQ_DILUT_EPS_AFTER_EXTRA", W$3)</f>
        <v>0.66</v>
      </c>
      <c r="X108" s="9" cm="1">
        <f t="array" ref="X108">_xll.SNL.Clients.Office.Excel.Functions.SPG($A108, "IQ_DILUT_EPS_AFTER_EXTRA", X$3)</f>
        <v>1.26</v>
      </c>
      <c r="Y108" s="9" cm="1">
        <f t="array" ref="Y108">_xll.SNL.Clients.Office.Excel.Functions.SPG($A108, "IQ_DILUT_EPS_AFTER_EXTRA", Y$3)</f>
        <v>0.61</v>
      </c>
    </row>
    <row r="109" spans="1:25" x14ac:dyDescent="0.3">
      <c r="A109" t="s">
        <v>1135</v>
      </c>
      <c r="B109" s="9" t="str" cm="1">
        <f t="array" ref="B109">_xll.SNL.Clients.Office.Excel.Functions.SPG($A109, "IQ_DILUT_EPS_AFTER_EXTRA", B$3)</f>
        <v>NA</v>
      </c>
      <c r="C109" s="9" cm="1">
        <f t="array" ref="C109">_xll.SNL.Clients.Office.Excel.Functions.SPG($A109, "IQ_DILUT_EPS_AFTER_EXTRA", C$3)</f>
        <v>0.3</v>
      </c>
      <c r="D109" s="9" cm="1">
        <f t="array" ref="D109">_xll.SNL.Clients.Office.Excel.Functions.SPG($A109, "IQ_DILUT_EPS_AFTER_EXTRA", D$3)</f>
        <v>4.26</v>
      </c>
      <c r="E109" s="9" cm="1">
        <f t="array" ref="E109">_xll.SNL.Clients.Office.Excel.Functions.SPG($A109, "IQ_DILUT_EPS_AFTER_EXTRA", E$3)</f>
        <v>0.16</v>
      </c>
      <c r="F109" s="9" cm="1">
        <f t="array" ref="F109">_xll.SNL.Clients.Office.Excel.Functions.SPG($A109, "IQ_DILUT_EPS_AFTER_EXTRA", F$3)</f>
        <v>0.13300000000000001</v>
      </c>
      <c r="G109" s="9" cm="1">
        <f t="array" ref="G109">_xll.SNL.Clients.Office.Excel.Functions.SPG($A109, "IQ_DILUT_EPS_AFTER_EXTRA", G$3)</f>
        <v>0.187</v>
      </c>
      <c r="H109" s="9" cm="1">
        <f t="array" ref="H109">_xll.SNL.Clients.Office.Excel.Functions.SPG($A109, "IQ_DILUT_EPS_AFTER_EXTRA", H$3)</f>
        <v>3.5999999999999997E-2</v>
      </c>
      <c r="I109" s="9" cm="1">
        <f t="array" ref="I109">_xll.SNL.Clients.Office.Excel.Functions.SPG($A109, "IQ_DILUT_EPS_AFTER_EXTRA", I$3)</f>
        <v>3.0000000000000001E-3</v>
      </c>
      <c r="J109" s="9" cm="1">
        <f t="array" ref="J109">_xll.SNL.Clients.Office.Excel.Functions.SPG($A109, "IQ_DILUT_EPS_AFTER_EXTRA", J$3)</f>
        <v>1.9E-2</v>
      </c>
      <c r="K109" s="9" cm="1">
        <f t="array" ref="K109">_xll.SNL.Clients.Office.Excel.Functions.SPG($A109, "IQ_DILUT_EPS_AFTER_EXTRA", K$3)</f>
        <v>-0.15</v>
      </c>
      <c r="L109" s="9" cm="1">
        <f t="array" ref="L109">_xll.SNL.Clients.Office.Excel.Functions.SPG($A109, "IQ_DILUT_EPS_AFTER_EXTRA", L$3)</f>
        <v>-0.22500000000000001</v>
      </c>
      <c r="M109" s="9" cm="1">
        <f t="array" ref="M109">_xll.SNL.Clients.Office.Excel.Functions.SPG($A109, "IQ_DILUT_EPS_AFTER_EXTRA", M$3)</f>
        <v>-0.14000000000000001</v>
      </c>
      <c r="N109" s="9" cm="1">
        <f t="array" ref="N109">_xll.SNL.Clients.Office.Excel.Functions.SPG($A109, "IQ_DILUT_EPS_AFTER_EXTRA", N$3)</f>
        <v>-0.153</v>
      </c>
      <c r="O109" s="9" cm="1">
        <f t="array" ref="O109">_xll.SNL.Clients.Office.Excel.Functions.SPG($A109, "IQ_DILUT_EPS_AFTER_EXTRA", O$3)</f>
        <v>-2.9000000000000001E-2</v>
      </c>
      <c r="P109" s="9" cm="1">
        <f t="array" ref="P109">_xll.SNL.Clients.Office.Excel.Functions.SPG($A109, "IQ_DILUT_EPS_AFTER_EXTRA", P$3)</f>
        <v>-0.13</v>
      </c>
      <c r="Q109" s="9" cm="1">
        <f t="array" ref="Q109">_xll.SNL.Clients.Office.Excel.Functions.SPG($A109, "IQ_DILUT_EPS_AFTER_EXTRA", Q$3)</f>
        <v>-4.2999999999999997E-2</v>
      </c>
      <c r="R109" s="9" cm="1">
        <f t="array" ref="R109">_xll.SNL.Clients.Office.Excel.Functions.SPG($A109, "IQ_DILUT_EPS_AFTER_EXTRA", R$3)</f>
        <v>-0.38400000000000001</v>
      </c>
      <c r="S109" s="9" cm="1">
        <f t="array" ref="S109">_xll.SNL.Clients.Office.Excel.Functions.SPG($A109, "IQ_DILUT_EPS_AFTER_EXTRA", S$3)</f>
        <v>-0.314</v>
      </c>
      <c r="T109" s="9" cm="1">
        <f t="array" ref="T109">_xll.SNL.Clients.Office.Excel.Functions.SPG($A109, "IQ_DILUT_EPS_AFTER_EXTRA", T$3)</f>
        <v>-0.34899999999999998</v>
      </c>
      <c r="U109" s="9" cm="1">
        <f t="array" ref="U109">_xll.SNL.Clients.Office.Excel.Functions.SPG($A109, "IQ_DILUT_EPS_AFTER_EXTRA", U$3)</f>
        <v>-0.26100000000000001</v>
      </c>
      <c r="V109" s="9" cm="1">
        <f t="array" ref="V109">_xll.SNL.Clients.Office.Excel.Functions.SPG($A109, "IQ_DILUT_EPS_AFTER_EXTRA", V$3)</f>
        <v>-0.26200000000000001</v>
      </c>
      <c r="W109" s="9" cm="1">
        <f t="array" ref="W109">_xll.SNL.Clients.Office.Excel.Functions.SPG($A109, "IQ_DILUT_EPS_AFTER_EXTRA", W$3)</f>
        <v>-0.26100000000000001</v>
      </c>
      <c r="X109" s="9" cm="1">
        <f t="array" ref="X109">_xll.SNL.Clients.Office.Excel.Functions.SPG($A109, "IQ_DILUT_EPS_AFTER_EXTRA", X$3)</f>
        <v>-0.39100000000000001</v>
      </c>
      <c r="Y109" s="9" cm="1">
        <f t="array" ref="Y109">_xll.SNL.Clients.Office.Excel.Functions.SPG($A109, "IQ_DILUT_EPS_AFTER_EXTRA", Y$3)</f>
        <v>-0.26600000000000001</v>
      </c>
    </row>
    <row r="110" spans="1:25" x14ac:dyDescent="0.3">
      <c r="A110" t="s">
        <v>1136</v>
      </c>
      <c r="B110" s="9" cm="1">
        <f t="array" ref="B110">_xll.SNL.Clients.Office.Excel.Functions.SPG($A110, "IQ_DILUT_EPS_AFTER_EXTRA", B$3)</f>
        <v>0.7</v>
      </c>
      <c r="C110" s="9" cm="1">
        <f t="array" ref="C110">_xll.SNL.Clients.Office.Excel.Functions.SPG($A110, "IQ_DILUT_EPS_AFTER_EXTRA", C$3)</f>
        <v>0.60299999999999998</v>
      </c>
      <c r="D110" s="9" cm="1">
        <f t="array" ref="D110">_xll.SNL.Clients.Office.Excel.Functions.SPG($A110, "IQ_DILUT_EPS_AFTER_EXTRA", D$3)</f>
        <v>0.4</v>
      </c>
      <c r="E110" s="9" cm="1">
        <f t="array" ref="E110">_xll.SNL.Clients.Office.Excel.Functions.SPG($A110, "IQ_DILUT_EPS_AFTER_EXTRA", E$3)</f>
        <v>1.01</v>
      </c>
      <c r="F110" s="9" cm="1">
        <f t="array" ref="F110">_xll.SNL.Clients.Office.Excel.Functions.SPG($A110, "IQ_DILUT_EPS_AFTER_EXTRA", F$3)</f>
        <v>0.69</v>
      </c>
      <c r="G110" s="9" cm="1">
        <f t="array" ref="G110">_xll.SNL.Clients.Office.Excel.Functions.SPG($A110, "IQ_DILUT_EPS_AFTER_EXTRA", G$3)</f>
        <v>9.2999999999999999E-2</v>
      </c>
      <c r="H110" s="9" cm="1">
        <f t="array" ref="H110">_xll.SNL.Clients.Office.Excel.Functions.SPG($A110, "IQ_DILUT_EPS_AFTER_EXTRA", H$3)</f>
        <v>0.17</v>
      </c>
      <c r="I110" s="9" cm="1">
        <f t="array" ref="I110">_xll.SNL.Clients.Office.Excel.Functions.SPG($A110, "IQ_DILUT_EPS_AFTER_EXTRA", I$3)</f>
        <v>0.98</v>
      </c>
      <c r="J110" s="9" cm="1">
        <f t="array" ref="J110">_xll.SNL.Clients.Office.Excel.Functions.SPG($A110, "IQ_DILUT_EPS_AFTER_EXTRA", J$3)</f>
        <v>0.82</v>
      </c>
      <c r="K110" s="9" cm="1">
        <f t="array" ref="K110">_xll.SNL.Clients.Office.Excel.Functions.SPG($A110, "IQ_DILUT_EPS_AFTER_EXTRA", K$3)</f>
        <v>0.28499999999999998</v>
      </c>
      <c r="L110" s="9" cm="1">
        <f t="array" ref="L110">_xll.SNL.Clients.Office.Excel.Functions.SPG($A110, "IQ_DILUT_EPS_AFTER_EXTRA", L$3)</f>
        <v>0.39</v>
      </c>
      <c r="M110" s="9" cm="1">
        <f t="array" ref="M110">_xll.SNL.Clients.Office.Excel.Functions.SPG($A110, "IQ_DILUT_EPS_AFTER_EXTRA", M$3)</f>
        <v>0.36</v>
      </c>
      <c r="N110" s="9" cm="1">
        <f t="array" ref="N110">_xll.SNL.Clients.Office.Excel.Functions.SPG($A110, "IQ_DILUT_EPS_AFTER_EXTRA", N$3)</f>
        <v>0.77</v>
      </c>
      <c r="O110" s="9" cm="1">
        <f t="array" ref="O110">_xll.SNL.Clients.Office.Excel.Functions.SPG($A110, "IQ_DILUT_EPS_AFTER_EXTRA", O$3)</f>
        <v>0.43099999999999999</v>
      </c>
      <c r="P110" s="9" cm="1">
        <f t="array" ref="P110">_xll.SNL.Clients.Office.Excel.Functions.SPG($A110, "IQ_DILUT_EPS_AFTER_EXTRA", P$3)</f>
        <v>0.52</v>
      </c>
      <c r="Q110" s="9" cm="1">
        <f t="array" ref="Q110">_xll.SNL.Clients.Office.Excel.Functions.SPG($A110, "IQ_DILUT_EPS_AFTER_EXTRA", Q$3)</f>
        <v>0.73</v>
      </c>
      <c r="R110" s="9" cm="1">
        <f t="array" ref="R110">_xll.SNL.Clients.Office.Excel.Functions.SPG($A110, "IQ_DILUT_EPS_AFTER_EXTRA", R$3)</f>
        <v>1.3</v>
      </c>
      <c r="S110" s="9" cm="1">
        <f t="array" ref="S110">_xll.SNL.Clients.Office.Excel.Functions.SPG($A110, "IQ_DILUT_EPS_AFTER_EXTRA", S$3)</f>
        <v>0.26100000000000001</v>
      </c>
      <c r="T110" s="9" cm="1">
        <f t="array" ref="T110">_xll.SNL.Clients.Office.Excel.Functions.SPG($A110, "IQ_DILUT_EPS_AFTER_EXTRA", T$3)</f>
        <v>0.66</v>
      </c>
      <c r="U110" s="9" cm="1">
        <f t="array" ref="U110">_xll.SNL.Clients.Office.Excel.Functions.SPG($A110, "IQ_DILUT_EPS_AFTER_EXTRA", U$3)</f>
        <v>0.86</v>
      </c>
      <c r="V110" s="9" cm="1">
        <f t="array" ref="V110">_xll.SNL.Clients.Office.Excel.Functions.SPG($A110, "IQ_DILUT_EPS_AFTER_EXTRA", V$3)</f>
        <v>0.47</v>
      </c>
      <c r="W110" s="9" cm="1">
        <f t="array" ref="W110">_xll.SNL.Clients.Office.Excel.Functions.SPG($A110, "IQ_DILUT_EPS_AFTER_EXTRA", W$3)</f>
        <v>0.42799999999999999</v>
      </c>
      <c r="X110" s="9" cm="1">
        <f t="array" ref="X110">_xll.SNL.Clients.Office.Excel.Functions.SPG($A110, "IQ_DILUT_EPS_AFTER_EXTRA", X$3)</f>
        <v>0.38</v>
      </c>
      <c r="Y110" s="9" cm="1">
        <f t="array" ref="Y110">_xll.SNL.Clients.Office.Excel.Functions.SPG($A110, "IQ_DILUT_EPS_AFTER_EXTRA", Y$3)</f>
        <v>0.7</v>
      </c>
    </row>
    <row r="111" spans="1:25" x14ac:dyDescent="0.3">
      <c r="A111" t="s">
        <v>1137</v>
      </c>
      <c r="B111" s="9" t="str" cm="1">
        <f t="array" ref="B111">_xll.SNL.Clients.Office.Excel.Functions.SPG($A111, "IQ_DILUT_EPS_AFTER_EXTRA", B$3)</f>
        <v>NA</v>
      </c>
      <c r="C111" s="9" cm="1">
        <f t="array" ref="C111">_xll.SNL.Clients.Office.Excel.Functions.SPG($A111, "IQ_DILUT_EPS_AFTER_EXTRA", C$3)</f>
        <v>0.81</v>
      </c>
      <c r="D111" s="9" cm="1">
        <f t="array" ref="D111">_xll.SNL.Clients.Office.Excel.Functions.SPG($A111, "IQ_DILUT_EPS_AFTER_EXTRA", D$3)</f>
        <v>0.90100000000000002</v>
      </c>
      <c r="E111" s="9" cm="1">
        <f t="array" ref="E111">_xll.SNL.Clients.Office.Excel.Functions.SPG($A111, "IQ_DILUT_EPS_AFTER_EXTRA", E$3)</f>
        <v>0.92</v>
      </c>
      <c r="F111" s="9" cm="1">
        <f t="array" ref="F111">_xll.SNL.Clients.Office.Excel.Functions.SPG($A111, "IQ_DILUT_EPS_AFTER_EXTRA", F$3)</f>
        <v>0.81</v>
      </c>
      <c r="G111" s="9" cm="1">
        <f t="array" ref="G111">_xll.SNL.Clients.Office.Excel.Functions.SPG($A111, "IQ_DILUT_EPS_AFTER_EXTRA", G$3)</f>
        <v>0.75</v>
      </c>
      <c r="H111" s="9" cm="1">
        <f t="array" ref="H111">_xll.SNL.Clients.Office.Excel.Functions.SPG($A111, "IQ_DILUT_EPS_AFTER_EXTRA", H$3)</f>
        <v>0.74099999999999999</v>
      </c>
      <c r="I111" s="9" cm="1">
        <f t="array" ref="I111">_xll.SNL.Clients.Office.Excel.Functions.SPG($A111, "IQ_DILUT_EPS_AFTER_EXTRA", I$3)</f>
        <v>0.76</v>
      </c>
      <c r="J111" s="9" cm="1">
        <f t="array" ref="J111">_xll.SNL.Clients.Office.Excel.Functions.SPG($A111, "IQ_DILUT_EPS_AFTER_EXTRA", J$3)</f>
        <v>0.7</v>
      </c>
      <c r="K111" s="9" cm="1">
        <f t="array" ref="K111">_xll.SNL.Clients.Office.Excel.Functions.SPG($A111, "IQ_DILUT_EPS_AFTER_EXTRA", K$3)</f>
        <v>0.7</v>
      </c>
      <c r="L111" s="9" cm="1">
        <f t="array" ref="L111">_xll.SNL.Clients.Office.Excel.Functions.SPG($A111, "IQ_DILUT_EPS_AFTER_EXTRA", L$3)</f>
        <v>0.81100000000000005</v>
      </c>
      <c r="M111" s="9" cm="1">
        <f t="array" ref="M111">_xll.SNL.Clients.Office.Excel.Functions.SPG($A111, "IQ_DILUT_EPS_AFTER_EXTRA", M$3)</f>
        <v>0.67</v>
      </c>
      <c r="N111" s="9" cm="1">
        <f t="array" ref="N111">_xll.SNL.Clients.Office.Excel.Functions.SPG($A111, "IQ_DILUT_EPS_AFTER_EXTRA", N$3)</f>
        <v>0.56999999999999995</v>
      </c>
      <c r="O111" s="9" cm="1">
        <f t="array" ref="O111">_xll.SNL.Clients.Office.Excel.Functions.SPG($A111, "IQ_DILUT_EPS_AFTER_EXTRA", O$3)</f>
        <v>0.61</v>
      </c>
      <c r="P111" s="9" cm="1">
        <f t="array" ref="P111">_xll.SNL.Clients.Office.Excel.Functions.SPG($A111, "IQ_DILUT_EPS_AFTER_EXTRA", P$3)</f>
        <v>0.66200000000000003</v>
      </c>
      <c r="Q111" s="9" cm="1">
        <f t="array" ref="Q111">_xll.SNL.Clients.Office.Excel.Functions.SPG($A111, "IQ_DILUT_EPS_AFTER_EXTRA", Q$3)</f>
        <v>0.66</v>
      </c>
      <c r="R111" s="9" cm="1">
        <f t="array" ref="R111">_xll.SNL.Clients.Office.Excel.Functions.SPG($A111, "IQ_DILUT_EPS_AFTER_EXTRA", R$3)</f>
        <v>0.44</v>
      </c>
      <c r="S111" s="9" cm="1">
        <f t="array" ref="S111">_xll.SNL.Clients.Office.Excel.Functions.SPG($A111, "IQ_DILUT_EPS_AFTER_EXTRA", S$3)</f>
        <v>0.48</v>
      </c>
      <c r="T111" s="9" cm="1">
        <f t="array" ref="T111">_xll.SNL.Clients.Office.Excel.Functions.SPG($A111, "IQ_DILUT_EPS_AFTER_EXTRA", T$3)</f>
        <v>0.5</v>
      </c>
      <c r="U111" s="9" cm="1">
        <f t="array" ref="U111">_xll.SNL.Clients.Office.Excel.Functions.SPG($A111, "IQ_DILUT_EPS_AFTER_EXTRA", U$3)</f>
        <v>0.5</v>
      </c>
      <c r="V111" s="9" cm="1">
        <f t="array" ref="V111">_xll.SNL.Clients.Office.Excel.Functions.SPG($A111, "IQ_DILUT_EPS_AFTER_EXTRA", V$3)</f>
        <v>0.5</v>
      </c>
      <c r="W111" s="9" cm="1">
        <f t="array" ref="W111">_xll.SNL.Clients.Office.Excel.Functions.SPG($A111, "IQ_DILUT_EPS_AFTER_EXTRA", W$3)</f>
        <v>0.51</v>
      </c>
      <c r="X111" s="9" cm="1">
        <f t="array" ref="X111">_xll.SNL.Clients.Office.Excel.Functions.SPG($A111, "IQ_DILUT_EPS_AFTER_EXTRA", X$3)</f>
        <v>0.45100000000000001</v>
      </c>
      <c r="Y111" s="9" cm="1">
        <f t="array" ref="Y111">_xll.SNL.Clients.Office.Excel.Functions.SPG($A111, "IQ_DILUT_EPS_AFTER_EXTRA", Y$3)</f>
        <v>0.57999999999999996</v>
      </c>
    </row>
    <row r="112" spans="1:25" x14ac:dyDescent="0.3">
      <c r="A112" t="s">
        <v>1138</v>
      </c>
      <c r="B112" s="9" t="str" cm="1">
        <f t="array" ref="B112">_xll.SNL.Clients.Office.Excel.Functions.SPG($A112, "IQ_DILUT_EPS_AFTER_EXTRA", B$3)</f>
        <v>NA</v>
      </c>
      <c r="C112" s="9" cm="1">
        <f t="array" ref="C112">_xll.SNL.Clients.Office.Excel.Functions.SPG($A112, "IQ_DILUT_EPS_AFTER_EXTRA", C$3)</f>
        <v>0.22</v>
      </c>
      <c r="D112" s="9" cm="1">
        <f t="array" ref="D112">_xll.SNL.Clients.Office.Excel.Functions.SPG($A112, "IQ_DILUT_EPS_AFTER_EXTRA", D$3)</f>
        <v>0.21</v>
      </c>
      <c r="E112" s="9" cm="1">
        <f t="array" ref="E112">_xll.SNL.Clients.Office.Excel.Functions.SPG($A112, "IQ_DILUT_EPS_AFTER_EXTRA", E$3)</f>
        <v>0.20100000000000001</v>
      </c>
      <c r="F112" s="9" cm="1">
        <f t="array" ref="F112">_xll.SNL.Clients.Office.Excel.Functions.SPG($A112, "IQ_DILUT_EPS_AFTER_EXTRA", F$3)</f>
        <v>0.24</v>
      </c>
      <c r="G112" s="9" cm="1">
        <f t="array" ref="G112">_xll.SNL.Clients.Office.Excel.Functions.SPG($A112, "IQ_DILUT_EPS_AFTER_EXTRA", G$3)</f>
        <v>0.15</v>
      </c>
      <c r="H112" s="9" cm="1">
        <f t="array" ref="H112">_xll.SNL.Clients.Office.Excel.Functions.SPG($A112, "IQ_DILUT_EPS_AFTER_EXTRA", H$3)</f>
        <v>0.13</v>
      </c>
      <c r="I112" s="9" cm="1">
        <f t="array" ref="I112">_xll.SNL.Clients.Office.Excel.Functions.SPG($A112, "IQ_DILUT_EPS_AFTER_EXTRA", I$3)</f>
        <v>0.15</v>
      </c>
      <c r="J112" s="9" cm="1">
        <f t="array" ref="J112">_xll.SNL.Clients.Office.Excel.Functions.SPG($A112, "IQ_DILUT_EPS_AFTER_EXTRA", J$3)</f>
        <v>0.16</v>
      </c>
      <c r="K112" s="9" cm="1">
        <f t="array" ref="K112">_xll.SNL.Clients.Office.Excel.Functions.SPG($A112, "IQ_DILUT_EPS_AFTER_EXTRA", K$3)</f>
        <v>0.12</v>
      </c>
      <c r="L112" s="9" cm="1">
        <f t="array" ref="L112">_xll.SNL.Clients.Office.Excel.Functions.SPG($A112, "IQ_DILUT_EPS_AFTER_EXTRA", L$3)</f>
        <v>0.1</v>
      </c>
      <c r="M112" s="9" cm="1">
        <f t="array" ref="M112">_xll.SNL.Clients.Office.Excel.Functions.SPG($A112, "IQ_DILUT_EPS_AFTER_EXTRA", M$3)</f>
        <v>0.17</v>
      </c>
      <c r="N112" s="9" cm="1">
        <f t="array" ref="N112">_xll.SNL.Clients.Office.Excel.Functions.SPG($A112, "IQ_DILUT_EPS_AFTER_EXTRA", N$3)</f>
        <v>0.26</v>
      </c>
      <c r="O112" s="9" cm="1">
        <f t="array" ref="O112">_xll.SNL.Clients.Office.Excel.Functions.SPG($A112, "IQ_DILUT_EPS_AFTER_EXTRA", O$3)</f>
        <v>0.151</v>
      </c>
      <c r="P112" s="9" cm="1">
        <f t="array" ref="P112">_xll.SNL.Clients.Office.Excel.Functions.SPG($A112, "IQ_DILUT_EPS_AFTER_EXTRA", P$3)</f>
        <v>6.9000000000000006E-2</v>
      </c>
      <c r="Q112" s="9" cm="1">
        <f t="array" ref="Q112">_xll.SNL.Clients.Office.Excel.Functions.SPG($A112, "IQ_DILUT_EPS_AFTER_EXTRA", Q$3)</f>
        <v>0.104</v>
      </c>
      <c r="R112" s="9" cm="1">
        <f t="array" ref="R112">_xll.SNL.Clients.Office.Excel.Functions.SPG($A112, "IQ_DILUT_EPS_AFTER_EXTRA", R$3)</f>
        <v>0.05</v>
      </c>
      <c r="S112" s="9" cm="1">
        <f t="array" ref="S112">_xll.SNL.Clients.Office.Excel.Functions.SPG($A112, "IQ_DILUT_EPS_AFTER_EXTRA", S$3)</f>
        <v>6.6000000000000003E-2</v>
      </c>
      <c r="T112" s="9" t="str" cm="1">
        <f t="array" ref="T112">_xll.SNL.Clients.Office.Excel.Functions.SPG($A112, "IQ_DILUT_EPS_AFTER_EXTRA", T$3)</f>
        <v>NA</v>
      </c>
      <c r="U112" s="9" cm="1">
        <f t="array" ref="U112">_xll.SNL.Clients.Office.Excel.Functions.SPG($A112, "IQ_DILUT_EPS_AFTER_EXTRA", U$3)</f>
        <v>4.4999999999999998E-2</v>
      </c>
      <c r="V112" s="9" cm="1">
        <f t="array" ref="V112">_xll.SNL.Clients.Office.Excel.Functions.SPG($A112, "IQ_DILUT_EPS_AFTER_EXTRA", V$3)</f>
        <v>7.1999999999999995E-2</v>
      </c>
      <c r="W112" s="9" t="str" cm="1">
        <f t="array" ref="W112">_xll.SNL.Clients.Office.Excel.Functions.SPG($A112, "IQ_DILUT_EPS_AFTER_EXTRA", W$3)</f>
        <v>NA</v>
      </c>
      <c r="X112" s="9" t="str" cm="1">
        <f t="array" ref="X112">_xll.SNL.Clients.Office.Excel.Functions.SPG($A112, "IQ_DILUT_EPS_AFTER_EXTRA", X$3)</f>
        <v>NA</v>
      </c>
      <c r="Y112" s="9" t="str" cm="1">
        <f t="array" ref="Y112">_xll.SNL.Clients.Office.Excel.Functions.SPG($A112, "IQ_DILUT_EPS_AFTER_EXTRA", Y$3)</f>
        <v>NA</v>
      </c>
    </row>
    <row r="113" spans="1:25" x14ac:dyDescent="0.3">
      <c r="A113" t="s">
        <v>1139</v>
      </c>
      <c r="B113" s="9" t="str" cm="1">
        <f t="array" ref="B113">_xll.SNL.Clients.Office.Excel.Functions.SPG($A113, "IQ_DILUT_EPS_AFTER_EXTRA", B$3)</f>
        <v>NA</v>
      </c>
      <c r="C113" s="9" cm="1">
        <f t="array" ref="C113">_xll.SNL.Clients.Office.Excel.Functions.SPG($A113, "IQ_DILUT_EPS_AFTER_EXTRA", C$3)</f>
        <v>0.33900000000000002</v>
      </c>
      <c r="D113" s="9" cm="1">
        <f t="array" ref="D113">_xll.SNL.Clients.Office.Excel.Functions.SPG($A113, "IQ_DILUT_EPS_AFTER_EXTRA", D$3)</f>
        <v>0.34</v>
      </c>
      <c r="E113" s="9" cm="1">
        <f t="array" ref="E113">_xll.SNL.Clients.Office.Excel.Functions.SPG($A113, "IQ_DILUT_EPS_AFTER_EXTRA", E$3)</f>
        <v>0.39</v>
      </c>
      <c r="F113" s="9" cm="1">
        <f t="array" ref="F113">_xll.SNL.Clients.Office.Excel.Functions.SPG($A113, "IQ_DILUT_EPS_AFTER_EXTRA", F$3)</f>
        <v>0.67300000000000004</v>
      </c>
      <c r="G113" s="9" cm="1">
        <f t="array" ref="G113">_xll.SNL.Clients.Office.Excel.Functions.SPG($A113, "IQ_DILUT_EPS_AFTER_EXTRA", G$3)</f>
        <v>0.33</v>
      </c>
      <c r="H113" s="9" cm="1">
        <f t="array" ref="H113">_xll.SNL.Clients.Office.Excel.Functions.SPG($A113, "IQ_DILUT_EPS_AFTER_EXTRA", H$3)</f>
        <v>0.127</v>
      </c>
      <c r="I113" s="9" cm="1">
        <f t="array" ref="I113">_xll.SNL.Clients.Office.Excel.Functions.SPG($A113, "IQ_DILUT_EPS_AFTER_EXTRA", I$3)</f>
        <v>0.19900000000000001</v>
      </c>
      <c r="J113" s="9" cm="1">
        <f t="array" ref="J113">_xll.SNL.Clients.Office.Excel.Functions.SPG($A113, "IQ_DILUT_EPS_AFTER_EXTRA", J$3)</f>
        <v>0.93200000000000005</v>
      </c>
      <c r="K113" s="9" cm="1">
        <f t="array" ref="K113">_xll.SNL.Clients.Office.Excel.Functions.SPG($A113, "IQ_DILUT_EPS_AFTER_EXTRA", K$3)</f>
        <v>0.23</v>
      </c>
      <c r="L113" s="9" cm="1">
        <f t="array" ref="L113">_xll.SNL.Clients.Office.Excel.Functions.SPG($A113, "IQ_DILUT_EPS_AFTER_EXTRA", L$3)</f>
        <v>0.17</v>
      </c>
      <c r="M113" s="9" cm="1">
        <f t="array" ref="M113">_xll.SNL.Clients.Office.Excel.Functions.SPG($A113, "IQ_DILUT_EPS_AFTER_EXTRA", M$3)</f>
        <v>0.21</v>
      </c>
      <c r="N113" s="9" cm="1">
        <f t="array" ref="N113">_xll.SNL.Clients.Office.Excel.Functions.SPG($A113, "IQ_DILUT_EPS_AFTER_EXTRA", N$3)</f>
        <v>0.32800000000000001</v>
      </c>
      <c r="O113" s="9" cm="1">
        <f t="array" ref="O113">_xll.SNL.Clients.Office.Excel.Functions.SPG($A113, "IQ_DILUT_EPS_AFTER_EXTRA", O$3)</f>
        <v>0.19</v>
      </c>
      <c r="P113" s="9" cm="1">
        <f t="array" ref="P113">_xll.SNL.Clients.Office.Excel.Functions.SPG($A113, "IQ_DILUT_EPS_AFTER_EXTRA", P$3)</f>
        <v>0.22</v>
      </c>
      <c r="Q113" s="9" cm="1">
        <f t="array" ref="Q113">_xll.SNL.Clients.Office.Excel.Functions.SPG($A113, "IQ_DILUT_EPS_AFTER_EXTRA", Q$3)</f>
        <v>0.12</v>
      </c>
      <c r="R113" s="9" cm="1">
        <f t="array" ref="R113">_xll.SNL.Clients.Office.Excel.Functions.SPG($A113, "IQ_DILUT_EPS_AFTER_EXTRA", R$3)</f>
        <v>-0.84099999999999997</v>
      </c>
      <c r="S113" s="9" cm="1">
        <f t="array" ref="S113">_xll.SNL.Clients.Office.Excel.Functions.SPG($A113, "IQ_DILUT_EPS_AFTER_EXTRA", S$3)</f>
        <v>7.9000000000000001E-2</v>
      </c>
      <c r="T113" s="9" cm="1">
        <f t="array" ref="T113">_xll.SNL.Clients.Office.Excel.Functions.SPG($A113, "IQ_DILUT_EPS_AFTER_EXTRA", T$3)</f>
        <v>0.04</v>
      </c>
      <c r="U113" s="9" cm="1">
        <f t="array" ref="U113">_xll.SNL.Clients.Office.Excel.Functions.SPG($A113, "IQ_DILUT_EPS_AFTER_EXTRA", U$3)</f>
        <v>0.09</v>
      </c>
      <c r="V113" s="9" cm="1">
        <f t="array" ref="V113">_xll.SNL.Clients.Office.Excel.Functions.SPG($A113, "IQ_DILUT_EPS_AFTER_EXTRA", V$3)</f>
        <v>-1.7999999999999999E-2</v>
      </c>
      <c r="W113" s="9" cm="1">
        <f t="array" ref="W113">_xll.SNL.Clients.Office.Excel.Functions.SPG($A113, "IQ_DILUT_EPS_AFTER_EXTRA", W$3)</f>
        <v>-4.1000000000000002E-2</v>
      </c>
      <c r="X113" s="9" cm="1">
        <f t="array" ref="X113">_xll.SNL.Clients.Office.Excel.Functions.SPG($A113, "IQ_DILUT_EPS_AFTER_EXTRA", X$3)</f>
        <v>-5.1999999999999998E-2</v>
      </c>
      <c r="Y113" s="9" cm="1">
        <f t="array" ref="Y113">_xll.SNL.Clients.Office.Excel.Functions.SPG($A113, "IQ_DILUT_EPS_AFTER_EXTRA", Y$3)</f>
        <v>-0.02</v>
      </c>
    </row>
    <row r="114" spans="1:25" x14ac:dyDescent="0.3">
      <c r="A114" t="s">
        <v>1140</v>
      </c>
      <c r="B114" s="9" t="str" cm="1">
        <f t="array" ref="B114">_xll.SNL.Clients.Office.Excel.Functions.SPG($A114, "IQ_DILUT_EPS_AFTER_EXTRA", B$3)</f>
        <v>NA</v>
      </c>
      <c r="C114" s="9" cm="1">
        <f t="array" ref="C114">_xll.SNL.Clients.Office.Excel.Functions.SPG($A114, "IQ_DILUT_EPS_AFTER_EXTRA", C$3)</f>
        <v>0.9</v>
      </c>
      <c r="D114" s="9" cm="1">
        <f t="array" ref="D114">_xll.SNL.Clients.Office.Excel.Functions.SPG($A114, "IQ_DILUT_EPS_AFTER_EXTRA", D$3)</f>
        <v>0.98</v>
      </c>
      <c r="E114" s="9" cm="1">
        <f t="array" ref="E114">_xll.SNL.Clients.Office.Excel.Functions.SPG($A114, "IQ_DILUT_EPS_AFTER_EXTRA", E$3)</f>
        <v>0.99</v>
      </c>
      <c r="F114" s="9" cm="1">
        <f t="array" ref="F114">_xll.SNL.Clients.Office.Excel.Functions.SPG($A114, "IQ_DILUT_EPS_AFTER_EXTRA", F$3)</f>
        <v>1.2390000000000001</v>
      </c>
      <c r="G114" s="9" cm="1">
        <f t="array" ref="G114">_xll.SNL.Clients.Office.Excel.Functions.SPG($A114, "IQ_DILUT_EPS_AFTER_EXTRA", G$3)</f>
        <v>0.93799999999999994</v>
      </c>
      <c r="H114" s="9" cm="1">
        <f t="array" ref="H114">_xll.SNL.Clients.Office.Excel.Functions.SPG($A114, "IQ_DILUT_EPS_AFTER_EXTRA", H$3)</f>
        <v>0.93</v>
      </c>
      <c r="I114" s="9" cm="1">
        <f t="array" ref="I114">_xll.SNL.Clients.Office.Excel.Functions.SPG($A114, "IQ_DILUT_EPS_AFTER_EXTRA", I$3)</f>
        <v>0.83699999999999997</v>
      </c>
      <c r="J114" s="9" cm="1">
        <f t="array" ref="J114">_xll.SNL.Clients.Office.Excel.Functions.SPG($A114, "IQ_DILUT_EPS_AFTER_EXTRA", J$3)</f>
        <v>0.871</v>
      </c>
      <c r="K114" s="9" cm="1">
        <f t="array" ref="K114">_xll.SNL.Clients.Office.Excel.Functions.SPG($A114, "IQ_DILUT_EPS_AFTER_EXTRA", K$3)</f>
        <v>1.1599999999999999</v>
      </c>
      <c r="L114" s="9" cm="1">
        <f t="array" ref="L114">_xll.SNL.Clients.Office.Excel.Functions.SPG($A114, "IQ_DILUT_EPS_AFTER_EXTRA", L$3)</f>
        <v>0.93</v>
      </c>
      <c r="M114" s="9" cm="1">
        <f t="array" ref="M114">_xll.SNL.Clients.Office.Excel.Functions.SPG($A114, "IQ_DILUT_EPS_AFTER_EXTRA", M$3)</f>
        <v>0.83799999999999997</v>
      </c>
      <c r="N114" s="9" cm="1">
        <f t="array" ref="N114">_xll.SNL.Clients.Office.Excel.Functions.SPG($A114, "IQ_DILUT_EPS_AFTER_EXTRA", N$3)</f>
        <v>0.88</v>
      </c>
      <c r="O114" s="9" cm="1">
        <f t="array" ref="O114">_xll.SNL.Clients.Office.Excel.Functions.SPG($A114, "IQ_DILUT_EPS_AFTER_EXTRA", O$3)</f>
        <v>0.76500000000000001</v>
      </c>
      <c r="P114" s="9" cm="1">
        <f t="array" ref="P114">_xll.SNL.Clients.Office.Excel.Functions.SPG($A114, "IQ_DILUT_EPS_AFTER_EXTRA", P$3)</f>
        <v>0.7</v>
      </c>
      <c r="Q114" s="9" cm="1">
        <f t="array" ref="Q114">_xll.SNL.Clients.Office.Excel.Functions.SPG($A114, "IQ_DILUT_EPS_AFTER_EXTRA", Q$3)</f>
        <v>0.8</v>
      </c>
      <c r="R114" s="9" cm="1">
        <f t="array" ref="R114">_xll.SNL.Clients.Office.Excel.Functions.SPG($A114, "IQ_DILUT_EPS_AFTER_EXTRA", R$3)</f>
        <v>0.71</v>
      </c>
      <c r="S114" s="9" cm="1">
        <f t="array" ref="S114">_xll.SNL.Clients.Office.Excel.Functions.SPG($A114, "IQ_DILUT_EPS_AFTER_EXTRA", S$3)</f>
        <v>1.044</v>
      </c>
      <c r="T114" s="9" cm="1">
        <f t="array" ref="T114">_xll.SNL.Clients.Office.Excel.Functions.SPG($A114, "IQ_DILUT_EPS_AFTER_EXTRA", T$3)</f>
        <v>0.73399999999999999</v>
      </c>
      <c r="U114" s="9" t="str" cm="1">
        <f t="array" ref="U114">_xll.SNL.Clients.Office.Excel.Functions.SPG($A114, "IQ_DILUT_EPS_AFTER_EXTRA", U$3)</f>
        <v>NA</v>
      </c>
      <c r="V114" s="9" t="str" cm="1">
        <f t="array" ref="V114">_xll.SNL.Clients.Office.Excel.Functions.SPG($A114, "IQ_DILUT_EPS_AFTER_EXTRA", V$3)</f>
        <v>NA</v>
      </c>
      <c r="W114" s="9" t="str" cm="1">
        <f t="array" ref="W114">_xll.SNL.Clients.Office.Excel.Functions.SPG($A114, "IQ_DILUT_EPS_AFTER_EXTRA", W$3)</f>
        <v>NA</v>
      </c>
      <c r="X114" s="9" t="str" cm="1">
        <f t="array" ref="X114">_xll.SNL.Clients.Office.Excel.Functions.SPG($A114, "IQ_DILUT_EPS_AFTER_EXTRA", X$3)</f>
        <v>NA</v>
      </c>
      <c r="Y114" s="9" t="str" cm="1">
        <f t="array" ref="Y114">_xll.SNL.Clients.Office.Excel.Functions.SPG($A114, "IQ_DILUT_EPS_AFTER_EXTRA", Y$3)</f>
        <v>NA</v>
      </c>
    </row>
    <row r="115" spans="1:25" x14ac:dyDescent="0.3">
      <c r="A115" t="s">
        <v>1141</v>
      </c>
      <c r="B115" s="9" t="str" cm="1">
        <f t="array" ref="B115">_xll.SNL.Clients.Office.Excel.Functions.SPG($A115, "IQ_DILUT_EPS_AFTER_EXTRA", B$3)</f>
        <v>NA</v>
      </c>
      <c r="C115" s="9" cm="1">
        <f t="array" ref="C115">_xll.SNL.Clients.Office.Excel.Functions.SPG($A115, "IQ_DILUT_EPS_AFTER_EXTRA", C$3)</f>
        <v>0.49</v>
      </c>
      <c r="D115" s="9" cm="1">
        <f t="array" ref="D115">_xll.SNL.Clients.Office.Excel.Functions.SPG($A115, "IQ_DILUT_EPS_AFTER_EXTRA", D$3)</f>
        <v>0.51</v>
      </c>
      <c r="E115" s="9" cm="1">
        <f t="array" ref="E115">_xll.SNL.Clients.Office.Excel.Functions.SPG($A115, "IQ_DILUT_EPS_AFTER_EXTRA", E$3)</f>
        <v>0.56999999999999995</v>
      </c>
      <c r="F115" s="9" cm="1">
        <f t="array" ref="F115">_xll.SNL.Clients.Office.Excel.Functions.SPG($A115, "IQ_DILUT_EPS_AFTER_EXTRA", F$3)</f>
        <v>0.26</v>
      </c>
      <c r="G115" s="9" cm="1">
        <f t="array" ref="G115">_xll.SNL.Clients.Office.Excel.Functions.SPG($A115, "IQ_DILUT_EPS_AFTER_EXTRA", G$3)</f>
        <v>0.06</v>
      </c>
      <c r="H115" s="9" cm="1">
        <f t="array" ref="H115">_xll.SNL.Clients.Office.Excel.Functions.SPG($A115, "IQ_DILUT_EPS_AFTER_EXTRA", H$3)</f>
        <v>0.08</v>
      </c>
      <c r="I115" s="9" cm="1">
        <f t="array" ref="I115">_xll.SNL.Clients.Office.Excel.Functions.SPG($A115, "IQ_DILUT_EPS_AFTER_EXTRA", I$3)</f>
        <v>-6.4000000000000001E-2</v>
      </c>
      <c r="J115" s="9" cm="1">
        <f t="array" ref="J115">_xll.SNL.Clients.Office.Excel.Functions.SPG($A115, "IQ_DILUT_EPS_AFTER_EXTRA", J$3)</f>
        <v>-0.35499999999999998</v>
      </c>
      <c r="K115" s="9" cm="1">
        <f t="array" ref="K115">_xll.SNL.Clients.Office.Excel.Functions.SPG($A115, "IQ_DILUT_EPS_AFTER_EXTRA", K$3)</f>
        <v>-0.46400000000000002</v>
      </c>
      <c r="L115" s="9" cm="1">
        <f t="array" ref="L115">_xll.SNL.Clients.Office.Excel.Functions.SPG($A115, "IQ_DILUT_EPS_AFTER_EXTRA", L$3)</f>
        <v>-0.38300000000000001</v>
      </c>
      <c r="M115" s="9" cm="1">
        <f t="array" ref="M115">_xll.SNL.Clients.Office.Excel.Functions.SPG($A115, "IQ_DILUT_EPS_AFTER_EXTRA", M$3)</f>
        <v>-0.315</v>
      </c>
      <c r="N115" s="9" cm="1">
        <f t="array" ref="N115">_xll.SNL.Clients.Office.Excel.Functions.SPG($A115, "IQ_DILUT_EPS_AFTER_EXTRA", N$3)</f>
        <v>-0.46300000000000002</v>
      </c>
      <c r="O115" s="9" cm="1">
        <f t="array" ref="O115">_xll.SNL.Clients.Office.Excel.Functions.SPG($A115, "IQ_DILUT_EPS_AFTER_EXTRA", O$3)</f>
        <v>-0.98099999999999998</v>
      </c>
      <c r="P115" s="9" cm="1">
        <f t="array" ref="P115">_xll.SNL.Clients.Office.Excel.Functions.SPG($A115, "IQ_DILUT_EPS_AFTER_EXTRA", P$3)</f>
        <v>-1.2999999999999999E-2</v>
      </c>
      <c r="Q115" s="9" cm="1">
        <f t="array" ref="Q115">_xll.SNL.Clients.Office.Excel.Functions.SPG($A115, "IQ_DILUT_EPS_AFTER_EXTRA", Q$3)</f>
        <v>-1.0429999999999999</v>
      </c>
      <c r="R115" s="9" cm="1">
        <f t="array" ref="R115">_xll.SNL.Clients.Office.Excel.Functions.SPG($A115, "IQ_DILUT_EPS_AFTER_EXTRA", R$3)</f>
        <v>-0.77100000000000002</v>
      </c>
      <c r="S115" s="9" cm="1">
        <f t="array" ref="S115">_xll.SNL.Clients.Office.Excel.Functions.SPG($A115, "IQ_DILUT_EPS_AFTER_EXTRA", S$3)</f>
        <v>-0.253</v>
      </c>
      <c r="T115" s="9" t="str" cm="1">
        <f t="array" ref="T115">_xll.SNL.Clients.Office.Excel.Functions.SPG($A115, "IQ_DILUT_EPS_AFTER_EXTRA", T$3)</f>
        <v>NA</v>
      </c>
      <c r="U115" s="9" cm="1">
        <f t="array" ref="U115">_xll.SNL.Clients.Office.Excel.Functions.SPG($A115, "IQ_DILUT_EPS_AFTER_EXTRA", U$3)</f>
        <v>-0.18</v>
      </c>
      <c r="V115" s="9" t="str" cm="1">
        <f t="array" ref="V115">_xll.SNL.Clients.Office.Excel.Functions.SPG($A115, "IQ_DILUT_EPS_AFTER_EXTRA", V$3)</f>
        <v>NA</v>
      </c>
      <c r="W115" s="9" t="str" cm="1">
        <f t="array" ref="W115">_xll.SNL.Clients.Office.Excel.Functions.SPG($A115, "IQ_DILUT_EPS_AFTER_EXTRA", W$3)</f>
        <v>NA</v>
      </c>
      <c r="X115" s="9" t="str" cm="1">
        <f t="array" ref="X115">_xll.SNL.Clients.Office.Excel.Functions.SPG($A115, "IQ_DILUT_EPS_AFTER_EXTRA", X$3)</f>
        <v>NA</v>
      </c>
      <c r="Y115" s="9" t="str" cm="1">
        <f t="array" ref="Y115">_xll.SNL.Clients.Office.Excel.Functions.SPG($A115, "IQ_DILUT_EPS_AFTER_EXTRA", Y$3)</f>
        <v>NA</v>
      </c>
    </row>
    <row r="116" spans="1:25" x14ac:dyDescent="0.3">
      <c r="A116" t="s">
        <v>1142</v>
      </c>
      <c r="B116" s="9" cm="1">
        <f t="array" ref="B116">_xll.SNL.Clients.Office.Excel.Functions.SPG($A116, "IQ_DILUT_EPS_AFTER_EXTRA", B$3)</f>
        <v>1.19</v>
      </c>
      <c r="C116" s="9" cm="1">
        <f t="array" ref="C116">_xll.SNL.Clients.Office.Excel.Functions.SPG($A116, "IQ_DILUT_EPS_AFTER_EXTRA", C$3)</f>
        <v>0.14799999999999999</v>
      </c>
      <c r="D116" s="9" cm="1">
        <f t="array" ref="D116">_xll.SNL.Clients.Office.Excel.Functions.SPG($A116, "IQ_DILUT_EPS_AFTER_EXTRA", D$3)</f>
        <v>0.13</v>
      </c>
      <c r="E116" s="9" cm="1">
        <f t="array" ref="E116">_xll.SNL.Clients.Office.Excel.Functions.SPG($A116, "IQ_DILUT_EPS_AFTER_EXTRA", E$3)</f>
        <v>0.128</v>
      </c>
      <c r="F116" s="9" cm="1">
        <f t="array" ref="F116">_xll.SNL.Clients.Office.Excel.Functions.SPG($A116, "IQ_DILUT_EPS_AFTER_EXTRA", F$3)</f>
        <v>0.14000000000000001</v>
      </c>
      <c r="G116" s="9" cm="1">
        <f t="array" ref="G116">_xll.SNL.Clients.Office.Excel.Functions.SPG($A116, "IQ_DILUT_EPS_AFTER_EXTRA", G$3)</f>
        <v>0.12</v>
      </c>
      <c r="H116" s="9" cm="1">
        <f t="array" ref="H116">_xll.SNL.Clients.Office.Excel.Functions.SPG($A116, "IQ_DILUT_EPS_AFTER_EXTRA", H$3)</f>
        <v>0.13</v>
      </c>
      <c r="I116" s="9" cm="1">
        <f t="array" ref="I116">_xll.SNL.Clients.Office.Excel.Functions.SPG($A116, "IQ_DILUT_EPS_AFTER_EXTRA", I$3)</f>
        <v>0.26800000000000002</v>
      </c>
      <c r="J116" s="9" cm="1">
        <f t="array" ref="J116">_xll.SNL.Clients.Office.Excel.Functions.SPG($A116, "IQ_DILUT_EPS_AFTER_EXTRA", J$3)</f>
        <v>0.05</v>
      </c>
      <c r="K116" s="9" cm="1">
        <f t="array" ref="K116">_xll.SNL.Clients.Office.Excel.Functions.SPG($A116, "IQ_DILUT_EPS_AFTER_EXTRA", K$3)</f>
        <v>3.6999999999999998E-2</v>
      </c>
      <c r="L116" s="9" cm="1">
        <f t="array" ref="L116">_xll.SNL.Clients.Office.Excel.Functions.SPG($A116, "IQ_DILUT_EPS_AFTER_EXTRA", L$3)</f>
        <v>7.0000000000000001E-3</v>
      </c>
      <c r="M116" s="9" cm="1">
        <f t="array" ref="M116">_xll.SNL.Clients.Office.Excel.Functions.SPG($A116, "IQ_DILUT_EPS_AFTER_EXTRA", M$3)</f>
        <v>0</v>
      </c>
      <c r="N116" s="9" cm="1">
        <f t="array" ref="N116">_xll.SNL.Clients.Office.Excel.Functions.SPG($A116, "IQ_DILUT_EPS_AFTER_EXTRA", N$3)</f>
        <v>0.05</v>
      </c>
      <c r="O116" s="9" cm="1">
        <f t="array" ref="O116">_xll.SNL.Clients.Office.Excel.Functions.SPG($A116, "IQ_DILUT_EPS_AFTER_EXTRA", O$3)</f>
        <v>0.08</v>
      </c>
      <c r="P116" s="9" cm="1">
        <f t="array" ref="P116">_xll.SNL.Clients.Office.Excel.Functions.SPG($A116, "IQ_DILUT_EPS_AFTER_EXTRA", P$3)</f>
        <v>4.7E-2</v>
      </c>
      <c r="Q116" s="9" cm="1">
        <f t="array" ref="Q116">_xll.SNL.Clients.Office.Excel.Functions.SPG($A116, "IQ_DILUT_EPS_AFTER_EXTRA", Q$3)</f>
        <v>0.09</v>
      </c>
      <c r="R116" s="9" cm="1">
        <f t="array" ref="R116">_xll.SNL.Clients.Office.Excel.Functions.SPG($A116, "IQ_DILUT_EPS_AFTER_EXTRA", R$3)</f>
        <v>0.06</v>
      </c>
      <c r="S116" s="9" cm="1">
        <f t="array" ref="S116">_xll.SNL.Clients.Office.Excel.Functions.SPG($A116, "IQ_DILUT_EPS_AFTER_EXTRA", S$3)</f>
        <v>0.06</v>
      </c>
      <c r="T116" s="9" cm="1">
        <f t="array" ref="T116">_xll.SNL.Clients.Office.Excel.Functions.SPG($A116, "IQ_DILUT_EPS_AFTER_EXTRA", T$3)</f>
        <v>4.5999999999999999E-2</v>
      </c>
      <c r="U116" s="9" cm="1">
        <f t="array" ref="U116">_xll.SNL.Clients.Office.Excel.Functions.SPG($A116, "IQ_DILUT_EPS_AFTER_EXTRA", U$3)</f>
        <v>0.17699999999999999</v>
      </c>
      <c r="V116" s="9" cm="1">
        <f t="array" ref="V116">_xll.SNL.Clients.Office.Excel.Functions.SPG($A116, "IQ_DILUT_EPS_AFTER_EXTRA", V$3)</f>
        <v>6.0000000000000001E-3</v>
      </c>
      <c r="W116" s="9" cm="1">
        <f t="array" ref="W116">_xll.SNL.Clients.Office.Excel.Functions.SPG($A116, "IQ_DILUT_EPS_AFTER_EXTRA", W$3)</f>
        <v>-1.58</v>
      </c>
      <c r="X116" s="9" cm="1">
        <f t="array" ref="X116">_xll.SNL.Clients.Office.Excel.Functions.SPG($A116, "IQ_DILUT_EPS_AFTER_EXTRA", X$3)</f>
        <v>-0.20699999999999999</v>
      </c>
      <c r="Y116" s="9" cm="1">
        <f t="array" ref="Y116">_xll.SNL.Clients.Office.Excel.Functions.SPG($A116, "IQ_DILUT_EPS_AFTER_EXTRA", Y$3)</f>
        <v>-0.13200000000000001</v>
      </c>
    </row>
    <row r="117" spans="1:25" x14ac:dyDescent="0.3">
      <c r="A117" t="s">
        <v>1143</v>
      </c>
      <c r="B117" s="9" t="str" cm="1">
        <f t="array" ref="B117">_xll.SNL.Clients.Office.Excel.Functions.SPG($A117, "IQ_DILUT_EPS_AFTER_EXTRA", B$3)</f>
        <v>NA</v>
      </c>
      <c r="C117" s="9" cm="1">
        <f t="array" ref="C117">_xll.SNL.Clients.Office.Excel.Functions.SPG($A117, "IQ_DILUT_EPS_AFTER_EXTRA", C$3)</f>
        <v>0.33</v>
      </c>
      <c r="D117" s="9" cm="1">
        <f t="array" ref="D117">_xll.SNL.Clients.Office.Excel.Functions.SPG($A117, "IQ_DILUT_EPS_AFTER_EXTRA", D$3)</f>
        <v>0.81</v>
      </c>
      <c r="E117" s="9" cm="1">
        <f t="array" ref="E117">_xll.SNL.Clients.Office.Excel.Functions.SPG($A117, "IQ_DILUT_EPS_AFTER_EXTRA", E$3)</f>
        <v>0.245</v>
      </c>
      <c r="F117" s="9" cm="1">
        <f t="array" ref="F117">_xll.SNL.Clients.Office.Excel.Functions.SPG($A117, "IQ_DILUT_EPS_AFTER_EXTRA", F$3)</f>
        <v>0.46</v>
      </c>
      <c r="G117" s="9" cm="1">
        <f t="array" ref="G117">_xll.SNL.Clients.Office.Excel.Functions.SPG($A117, "IQ_DILUT_EPS_AFTER_EXTRA", G$3)</f>
        <v>0.57999999999999996</v>
      </c>
      <c r="H117" s="9" cm="1">
        <f t="array" ref="H117">_xll.SNL.Clients.Office.Excel.Functions.SPG($A117, "IQ_DILUT_EPS_AFTER_EXTRA", H$3)</f>
        <v>0.93</v>
      </c>
      <c r="I117" s="9" cm="1">
        <f t="array" ref="I117">_xll.SNL.Clients.Office.Excel.Functions.SPG($A117, "IQ_DILUT_EPS_AFTER_EXTRA", I$3)</f>
        <v>0.28999999999999998</v>
      </c>
      <c r="J117" s="9" cm="1">
        <f t="array" ref="J117">_xll.SNL.Clients.Office.Excel.Functions.SPG($A117, "IQ_DILUT_EPS_AFTER_EXTRA", J$3)</f>
        <v>0.34</v>
      </c>
      <c r="K117" s="9" cm="1">
        <f t="array" ref="K117">_xll.SNL.Clients.Office.Excel.Functions.SPG($A117, "IQ_DILUT_EPS_AFTER_EXTRA", K$3)</f>
        <v>0.21</v>
      </c>
      <c r="L117" s="9" cm="1">
        <f t="array" ref="L117">_xll.SNL.Clients.Office.Excel.Functions.SPG($A117, "IQ_DILUT_EPS_AFTER_EXTRA", L$3)</f>
        <v>0.27</v>
      </c>
      <c r="M117" s="9" cm="1">
        <f t="array" ref="M117">_xll.SNL.Clients.Office.Excel.Functions.SPG($A117, "IQ_DILUT_EPS_AFTER_EXTRA", M$3)</f>
        <v>0.03</v>
      </c>
      <c r="N117" s="9" cm="1">
        <f t="array" ref="N117">_xll.SNL.Clients.Office.Excel.Functions.SPG($A117, "IQ_DILUT_EPS_AFTER_EXTRA", N$3)</f>
        <v>0.12</v>
      </c>
      <c r="O117" s="9" cm="1">
        <f t="array" ref="O117">_xll.SNL.Clients.Office.Excel.Functions.SPG($A117, "IQ_DILUT_EPS_AFTER_EXTRA", O$3)</f>
        <v>0.11</v>
      </c>
      <c r="P117" s="9" cm="1">
        <f t="array" ref="P117">_xll.SNL.Clients.Office.Excel.Functions.SPG($A117, "IQ_DILUT_EPS_AFTER_EXTRA", P$3)</f>
        <v>0.15</v>
      </c>
      <c r="Q117" s="9" cm="1">
        <f t="array" ref="Q117">_xll.SNL.Clients.Office.Excel.Functions.SPG($A117, "IQ_DILUT_EPS_AFTER_EXTRA", Q$3)</f>
        <v>0</v>
      </c>
      <c r="R117" s="9" cm="1">
        <f t="array" ref="R117">_xll.SNL.Clients.Office.Excel.Functions.SPG($A117, "IQ_DILUT_EPS_AFTER_EXTRA", R$3)</f>
        <v>0.08</v>
      </c>
      <c r="S117" s="9" cm="1">
        <f t="array" ref="S117">_xll.SNL.Clients.Office.Excel.Functions.SPG($A117, "IQ_DILUT_EPS_AFTER_EXTRA", S$3)</f>
        <v>8.9999999999999993E-3</v>
      </c>
      <c r="T117" s="9" cm="1">
        <f t="array" ref="T117">_xll.SNL.Clients.Office.Excel.Functions.SPG($A117, "IQ_DILUT_EPS_AFTER_EXTRA", T$3)</f>
        <v>0.03</v>
      </c>
      <c r="U117" s="9" cm="1">
        <f t="array" ref="U117">_xll.SNL.Clients.Office.Excel.Functions.SPG($A117, "IQ_DILUT_EPS_AFTER_EXTRA", U$3)</f>
        <v>-8.9999999999999993E-3</v>
      </c>
      <c r="V117" s="9" cm="1">
        <f t="array" ref="V117">_xll.SNL.Clients.Office.Excel.Functions.SPG($A117, "IQ_DILUT_EPS_AFTER_EXTRA", V$3)</f>
        <v>0.16</v>
      </c>
      <c r="W117" s="9" cm="1">
        <f t="array" ref="W117">_xll.SNL.Clients.Office.Excel.Functions.SPG($A117, "IQ_DILUT_EPS_AFTER_EXTRA", W$3)</f>
        <v>0.13</v>
      </c>
      <c r="X117" s="9" cm="1">
        <f t="array" ref="X117">_xll.SNL.Clients.Office.Excel.Functions.SPG($A117, "IQ_DILUT_EPS_AFTER_EXTRA", X$3)</f>
        <v>7.0000000000000007E-2</v>
      </c>
      <c r="Y117" s="9" cm="1">
        <f t="array" ref="Y117">_xll.SNL.Clients.Office.Excel.Functions.SPG($A117, "IQ_DILUT_EPS_AFTER_EXTRA", Y$3)</f>
        <v>-0.373</v>
      </c>
    </row>
    <row r="118" spans="1:25" x14ac:dyDescent="0.3">
      <c r="A118" t="s">
        <v>1144</v>
      </c>
      <c r="B118" s="9" cm="1">
        <f t="array" ref="B118">_xll.SNL.Clients.Office.Excel.Functions.SPG($A118, "IQ_DILUT_EPS_AFTER_EXTRA", B$3)</f>
        <v>3.56</v>
      </c>
      <c r="C118" s="9" cm="1">
        <f t="array" ref="C118">_xll.SNL.Clients.Office.Excel.Functions.SPG($A118, "IQ_DILUT_EPS_AFTER_EXTRA", C$3)</f>
        <v>4.26</v>
      </c>
      <c r="D118" s="9" cm="1">
        <f t="array" ref="D118">_xll.SNL.Clients.Office.Excel.Functions.SPG($A118, "IQ_DILUT_EPS_AFTER_EXTRA", D$3)</f>
        <v>3.94</v>
      </c>
      <c r="E118" s="9" cm="1">
        <f t="array" ref="E118">_xll.SNL.Clients.Office.Excel.Functions.SPG($A118, "IQ_DILUT_EPS_AFTER_EXTRA", E$3)</f>
        <v>2.2410000000000001</v>
      </c>
      <c r="F118" s="9" cm="1">
        <f t="array" ref="F118">_xll.SNL.Clients.Office.Excel.Functions.SPG($A118, "IQ_DILUT_EPS_AFTER_EXTRA", F$3)</f>
        <v>3.72</v>
      </c>
      <c r="G118" s="9" cm="1">
        <f t="array" ref="G118">_xll.SNL.Clients.Office.Excel.Functions.SPG($A118, "IQ_DILUT_EPS_AFTER_EXTRA", G$3)</f>
        <v>4.26</v>
      </c>
      <c r="H118" s="9" cm="1">
        <f t="array" ref="H118">_xll.SNL.Clients.Office.Excel.Functions.SPG($A118, "IQ_DILUT_EPS_AFTER_EXTRA", H$3)</f>
        <v>3.4</v>
      </c>
      <c r="I118" s="9" cm="1">
        <f t="array" ref="I118">_xll.SNL.Clients.Office.Excel.Functions.SPG($A118, "IQ_DILUT_EPS_AFTER_EXTRA", I$3)</f>
        <v>2.7890000000000001</v>
      </c>
      <c r="J118" s="9" cm="1">
        <f t="array" ref="J118">_xll.SNL.Clients.Office.Excel.Functions.SPG($A118, "IQ_DILUT_EPS_AFTER_EXTRA", J$3)</f>
        <v>3.2</v>
      </c>
      <c r="K118" s="9" cm="1">
        <f t="array" ref="K118">_xll.SNL.Clients.Office.Excel.Functions.SPG($A118, "IQ_DILUT_EPS_AFTER_EXTRA", K$3)</f>
        <v>3.72</v>
      </c>
      <c r="L118" s="9" cm="1">
        <f t="array" ref="L118">_xll.SNL.Clients.Office.Excel.Functions.SPG($A118, "IQ_DILUT_EPS_AFTER_EXTRA", L$3)</f>
        <v>2.75</v>
      </c>
      <c r="M118" s="9" cm="1">
        <f t="array" ref="M118">_xll.SNL.Clients.Office.Excel.Functions.SPG($A118, "IQ_DILUT_EPS_AFTER_EXTRA", M$3)</f>
        <v>1.89</v>
      </c>
      <c r="N118" s="9" cm="1">
        <f t="array" ref="N118">_xll.SNL.Clients.Office.Excel.Functions.SPG($A118, "IQ_DILUT_EPS_AFTER_EXTRA", N$3)</f>
        <v>2.5299999999999998</v>
      </c>
      <c r="O118" s="9" cm="1">
        <f t="array" ref="O118">_xll.SNL.Clients.Office.Excel.Functions.SPG($A118, "IQ_DILUT_EPS_AFTER_EXTRA", O$3)</f>
        <v>2.46</v>
      </c>
      <c r="P118" s="9" cm="1">
        <f t="array" ref="P118">_xll.SNL.Clients.Office.Excel.Functions.SPG($A118, "IQ_DILUT_EPS_AFTER_EXTRA", P$3)</f>
        <v>2.25</v>
      </c>
      <c r="Q118" s="9" cm="1">
        <f t="array" ref="Q118">_xll.SNL.Clients.Office.Excel.Functions.SPG($A118, "IQ_DILUT_EPS_AFTER_EXTRA", Q$3)</f>
        <v>1.5660000000000001</v>
      </c>
      <c r="R118" s="9" cm="1">
        <f t="array" ref="R118">_xll.SNL.Clients.Office.Excel.Functions.SPG($A118, "IQ_DILUT_EPS_AFTER_EXTRA", R$3)</f>
        <v>1.94</v>
      </c>
      <c r="S118" s="9" cm="1">
        <f t="array" ref="S118">_xll.SNL.Clients.Office.Excel.Functions.SPG($A118, "IQ_DILUT_EPS_AFTER_EXTRA", S$3)</f>
        <v>2.3079999999999998</v>
      </c>
      <c r="T118" s="9" cm="1">
        <f t="array" ref="T118">_xll.SNL.Clients.Office.Excel.Functions.SPG($A118, "IQ_DILUT_EPS_AFTER_EXTRA", T$3)</f>
        <v>2.3090000000000002</v>
      </c>
      <c r="U118" s="9" cm="1">
        <f t="array" ref="U118">_xll.SNL.Clients.Office.Excel.Functions.SPG($A118, "IQ_DILUT_EPS_AFTER_EXTRA", U$3)</f>
        <v>1.742</v>
      </c>
      <c r="V118" s="9" cm="1">
        <f t="array" ref="V118">_xll.SNL.Clients.Office.Excel.Functions.SPG($A118, "IQ_DILUT_EPS_AFTER_EXTRA", V$3)</f>
        <v>-2.7589999999999999</v>
      </c>
      <c r="W118" s="9" cm="1">
        <f t="array" ref="W118">_xll.SNL.Clients.Office.Excel.Functions.SPG($A118, "IQ_DILUT_EPS_AFTER_EXTRA", W$3)</f>
        <v>1.722</v>
      </c>
      <c r="X118" s="9" cm="1">
        <f t="array" ref="X118">_xll.SNL.Clients.Office.Excel.Functions.SPG($A118, "IQ_DILUT_EPS_AFTER_EXTRA", X$3)</f>
        <v>0.92600000000000005</v>
      </c>
      <c r="Y118" s="9" cm="1">
        <f t="array" ref="Y118">_xll.SNL.Clients.Office.Excel.Functions.SPG($A118, "IQ_DILUT_EPS_AFTER_EXTRA", Y$3)</f>
        <v>-2.8220000000000001</v>
      </c>
    </row>
    <row r="119" spans="1:25" x14ac:dyDescent="0.3">
      <c r="A119" t="s">
        <v>1145</v>
      </c>
      <c r="B119" s="9" cm="1">
        <f t="array" ref="B119">_xll.SNL.Clients.Office.Excel.Functions.SPG($A119, "IQ_DILUT_EPS_AFTER_EXTRA", B$3)</f>
        <v>2.1</v>
      </c>
      <c r="C119" s="9" cm="1">
        <f t="array" ref="C119">_xll.SNL.Clients.Office.Excel.Functions.SPG($A119, "IQ_DILUT_EPS_AFTER_EXTRA", C$3)</f>
        <v>2.14</v>
      </c>
      <c r="D119" s="9" cm="1">
        <f t="array" ref="D119">_xll.SNL.Clients.Office.Excel.Functions.SPG($A119, "IQ_DILUT_EPS_AFTER_EXTRA", D$3)</f>
        <v>2.06</v>
      </c>
      <c r="E119" s="9" cm="1">
        <f t="array" ref="E119">_xll.SNL.Clients.Office.Excel.Functions.SPG($A119, "IQ_DILUT_EPS_AFTER_EXTRA", E$3)</f>
        <v>2.0299999999999998</v>
      </c>
      <c r="F119" s="9" cm="1">
        <f t="array" ref="F119">_xll.SNL.Clients.Office.Excel.Functions.SPG($A119, "IQ_DILUT_EPS_AFTER_EXTRA", F$3)</f>
        <v>1.6890000000000001</v>
      </c>
      <c r="G119" s="9" cm="1">
        <f t="array" ref="G119">_xll.SNL.Clients.Office.Excel.Functions.SPG($A119, "IQ_DILUT_EPS_AFTER_EXTRA", G$3)</f>
        <v>2.02</v>
      </c>
      <c r="H119" s="9" cm="1">
        <f t="array" ref="H119">_xll.SNL.Clients.Office.Excel.Functions.SPG($A119, "IQ_DILUT_EPS_AFTER_EXTRA", H$3)</f>
        <v>2.2000000000000002</v>
      </c>
      <c r="I119" s="9" cm="1">
        <f t="array" ref="I119">_xll.SNL.Clients.Office.Excel.Functions.SPG($A119, "IQ_DILUT_EPS_AFTER_EXTRA", I$3)</f>
        <v>2.27</v>
      </c>
      <c r="J119" s="9" cm="1">
        <f t="array" ref="J119">_xll.SNL.Clients.Office.Excel.Functions.SPG($A119, "IQ_DILUT_EPS_AFTER_EXTRA", J$3)</f>
        <v>2.3719999999999999</v>
      </c>
      <c r="K119" s="9" cm="1">
        <f t="array" ref="K119">_xll.SNL.Clients.Office.Excel.Functions.SPG($A119, "IQ_DILUT_EPS_AFTER_EXTRA", K$3)</f>
        <v>2.08</v>
      </c>
      <c r="L119" s="9" cm="1">
        <f t="array" ref="L119">_xll.SNL.Clients.Office.Excel.Functions.SPG($A119, "IQ_DILUT_EPS_AFTER_EXTRA", L$3)</f>
        <v>1.81</v>
      </c>
      <c r="M119" s="9" cm="1">
        <f t="array" ref="M119">_xll.SNL.Clients.Office.Excel.Functions.SPG($A119, "IQ_DILUT_EPS_AFTER_EXTRA", M$3)</f>
        <v>1.66</v>
      </c>
      <c r="N119" s="9" cm="1">
        <f t="array" ref="N119">_xll.SNL.Clients.Office.Excel.Functions.SPG($A119, "IQ_DILUT_EPS_AFTER_EXTRA", N$3)</f>
        <v>1.5209999999999999</v>
      </c>
      <c r="O119" s="9" cm="1">
        <f t="array" ref="O119">_xll.SNL.Clients.Office.Excel.Functions.SPG($A119, "IQ_DILUT_EPS_AFTER_EXTRA", O$3)</f>
        <v>1.57</v>
      </c>
      <c r="P119" s="9" cm="1">
        <f t="array" ref="P119">_xll.SNL.Clients.Office.Excel.Functions.SPG($A119, "IQ_DILUT_EPS_AFTER_EXTRA", P$3)</f>
        <v>1.57</v>
      </c>
      <c r="Q119" s="9" cm="1">
        <f t="array" ref="Q119">_xll.SNL.Clients.Office.Excel.Functions.SPG($A119, "IQ_DILUT_EPS_AFTER_EXTRA", Q$3)</f>
        <v>1.44</v>
      </c>
      <c r="R119" s="9" cm="1">
        <f t="array" ref="R119">_xll.SNL.Clients.Office.Excel.Functions.SPG($A119, "IQ_DILUT_EPS_AFTER_EXTRA", R$3)</f>
        <v>1.1519999999999999</v>
      </c>
      <c r="S119" s="9" cm="1">
        <f t="array" ref="S119">_xll.SNL.Clients.Office.Excel.Functions.SPG($A119, "IQ_DILUT_EPS_AFTER_EXTRA", S$3)</f>
        <v>1.1200000000000001</v>
      </c>
      <c r="T119" s="9" cm="1">
        <f t="array" ref="T119">_xll.SNL.Clients.Office.Excel.Functions.SPG($A119, "IQ_DILUT_EPS_AFTER_EXTRA", T$3)</f>
        <v>0.7</v>
      </c>
      <c r="U119" s="9" cm="1">
        <f t="array" ref="U119">_xll.SNL.Clients.Office.Excel.Functions.SPG($A119, "IQ_DILUT_EPS_AFTER_EXTRA", U$3)</f>
        <v>1</v>
      </c>
      <c r="V119" s="9" cm="1">
        <f t="array" ref="V119">_xll.SNL.Clients.Office.Excel.Functions.SPG($A119, "IQ_DILUT_EPS_AFTER_EXTRA", V$3)</f>
        <v>1.2809999999999999</v>
      </c>
      <c r="W119" s="9" cm="1">
        <f t="array" ref="W119">_xll.SNL.Clients.Office.Excel.Functions.SPG($A119, "IQ_DILUT_EPS_AFTER_EXTRA", W$3)</f>
        <v>1.17</v>
      </c>
      <c r="X119" s="9" cm="1">
        <f t="array" ref="X119">_xll.SNL.Clients.Office.Excel.Functions.SPG($A119, "IQ_DILUT_EPS_AFTER_EXTRA", X$3)</f>
        <v>1.03</v>
      </c>
      <c r="Y119" s="9" cm="1">
        <f t="array" ref="Y119">_xll.SNL.Clients.Office.Excel.Functions.SPG($A119, "IQ_DILUT_EPS_AFTER_EXTRA", Y$3)</f>
        <v>1.1200000000000001</v>
      </c>
    </row>
    <row r="120" spans="1:25" x14ac:dyDescent="0.3">
      <c r="A120" t="s">
        <v>1146</v>
      </c>
      <c r="B120" s="9" t="str" cm="1">
        <f t="array" ref="B120">_xll.SNL.Clients.Office.Excel.Functions.SPG($A120, "IQ_DILUT_EPS_AFTER_EXTRA", B$3)</f>
        <v>NA</v>
      </c>
      <c r="C120" s="9" cm="1">
        <f t="array" ref="C120">_xll.SNL.Clients.Office.Excel.Functions.SPG($A120, "IQ_DILUT_EPS_AFTER_EXTRA", C$3)</f>
        <v>1.129</v>
      </c>
      <c r="D120" s="9" cm="1">
        <f t="array" ref="D120">_xll.SNL.Clients.Office.Excel.Functions.SPG($A120, "IQ_DILUT_EPS_AFTER_EXTRA", D$3)</f>
        <v>1.141</v>
      </c>
      <c r="E120" s="9" cm="1">
        <f t="array" ref="E120">_xll.SNL.Clients.Office.Excel.Functions.SPG($A120, "IQ_DILUT_EPS_AFTER_EXTRA", E$3)</f>
        <v>1.22</v>
      </c>
      <c r="F120" s="9" cm="1">
        <f t="array" ref="F120">_xll.SNL.Clients.Office.Excel.Functions.SPG($A120, "IQ_DILUT_EPS_AFTER_EXTRA", F$3)</f>
        <v>1.3480000000000001</v>
      </c>
      <c r="G120" s="9" cm="1">
        <f t="array" ref="G120">_xll.SNL.Clients.Office.Excel.Functions.SPG($A120, "IQ_DILUT_EPS_AFTER_EXTRA", G$3)</f>
        <v>1.07</v>
      </c>
      <c r="H120" s="9" cm="1">
        <f t="array" ref="H120">_xll.SNL.Clients.Office.Excel.Functions.SPG($A120, "IQ_DILUT_EPS_AFTER_EXTRA", H$3)</f>
        <v>0.96899999999999997</v>
      </c>
      <c r="I120" s="9" cm="1">
        <f t="array" ref="I120">_xll.SNL.Clients.Office.Excel.Functions.SPG($A120, "IQ_DILUT_EPS_AFTER_EXTRA", I$3)</f>
        <v>1.02</v>
      </c>
      <c r="J120" s="9" cm="1">
        <f t="array" ref="J120">_xll.SNL.Clients.Office.Excel.Functions.SPG($A120, "IQ_DILUT_EPS_AFTER_EXTRA", J$3)</f>
        <v>0.88600000000000001</v>
      </c>
      <c r="K120" s="9" cm="1">
        <f t="array" ref="K120">_xll.SNL.Clients.Office.Excel.Functions.SPG($A120, "IQ_DILUT_EPS_AFTER_EXTRA", K$3)</f>
        <v>0.86899999999999999</v>
      </c>
      <c r="L120" s="9" cm="1">
        <f t="array" ref="L120">_xll.SNL.Clients.Office.Excel.Functions.SPG($A120, "IQ_DILUT_EPS_AFTER_EXTRA", L$3)</f>
        <v>1.0900000000000001</v>
      </c>
      <c r="M120" s="9" cm="1">
        <f t="array" ref="M120">_xll.SNL.Clients.Office.Excel.Functions.SPG($A120, "IQ_DILUT_EPS_AFTER_EXTRA", M$3)</f>
        <v>1.54</v>
      </c>
      <c r="N120" s="9" cm="1">
        <f t="array" ref="N120">_xll.SNL.Clients.Office.Excel.Functions.SPG($A120, "IQ_DILUT_EPS_AFTER_EXTRA", N$3)</f>
        <v>1.754</v>
      </c>
      <c r="O120" s="9" cm="1">
        <f t="array" ref="O120">_xll.SNL.Clients.Office.Excel.Functions.SPG($A120, "IQ_DILUT_EPS_AFTER_EXTRA", O$3)</f>
        <v>0.76</v>
      </c>
      <c r="P120" s="9" cm="1">
        <f t="array" ref="P120">_xll.SNL.Clients.Office.Excel.Functions.SPG($A120, "IQ_DILUT_EPS_AFTER_EXTRA", P$3)</f>
        <v>0.68799999999999994</v>
      </c>
      <c r="Q120" s="9" cm="1">
        <f t="array" ref="Q120">_xll.SNL.Clients.Office.Excel.Functions.SPG($A120, "IQ_DILUT_EPS_AFTER_EXTRA", Q$3)</f>
        <v>0.68899999999999995</v>
      </c>
      <c r="R120" s="9" cm="1">
        <f t="array" ref="R120">_xll.SNL.Clients.Office.Excel.Functions.SPG($A120, "IQ_DILUT_EPS_AFTER_EXTRA", R$3)</f>
        <v>0.93700000000000006</v>
      </c>
      <c r="S120" s="9" cm="1">
        <f t="array" ref="S120">_xll.SNL.Clients.Office.Excel.Functions.SPG($A120, "IQ_DILUT_EPS_AFTER_EXTRA", S$3)</f>
        <v>0.62</v>
      </c>
      <c r="T120" s="9" cm="1">
        <f t="array" ref="T120">_xll.SNL.Clients.Office.Excel.Functions.SPG($A120, "IQ_DILUT_EPS_AFTER_EXTRA", T$3)</f>
        <v>0.6</v>
      </c>
      <c r="U120" s="9" cm="1">
        <f t="array" ref="U120">_xll.SNL.Clients.Office.Excel.Functions.SPG($A120, "IQ_DILUT_EPS_AFTER_EXTRA", U$3)</f>
        <v>0.59899999999999998</v>
      </c>
      <c r="V120" s="9" cm="1">
        <f t="array" ref="V120">_xll.SNL.Clients.Office.Excel.Functions.SPG($A120, "IQ_DILUT_EPS_AFTER_EXTRA", V$3)</f>
        <v>1.2809999999999999</v>
      </c>
      <c r="W120" s="9" cm="1">
        <f t="array" ref="W120">_xll.SNL.Clients.Office.Excel.Functions.SPG($A120, "IQ_DILUT_EPS_AFTER_EXTRA", W$3)</f>
        <v>0.59799999999999998</v>
      </c>
      <c r="X120" s="9" cm="1">
        <f t="array" ref="X120">_xll.SNL.Clients.Office.Excel.Functions.SPG($A120, "IQ_DILUT_EPS_AFTER_EXTRA", X$3)</f>
        <v>0.73</v>
      </c>
      <c r="Y120" s="9" cm="1">
        <f t="array" ref="Y120">_xll.SNL.Clients.Office.Excel.Functions.SPG($A120, "IQ_DILUT_EPS_AFTER_EXTRA", Y$3)</f>
        <v>0.61799999999999999</v>
      </c>
    </row>
    <row r="121" spans="1:25" x14ac:dyDescent="0.3">
      <c r="A121" t="s">
        <v>1147</v>
      </c>
      <c r="B121" s="9" t="str" cm="1">
        <f t="array" ref="B121">_xll.SNL.Clients.Office.Excel.Functions.SPG($A121, "IQ_DILUT_EPS_AFTER_EXTRA", B$3)</f>
        <v>NA</v>
      </c>
      <c r="C121" s="9" cm="1">
        <f t="array" ref="C121">_xll.SNL.Clients.Office.Excel.Functions.SPG($A121, "IQ_DILUT_EPS_AFTER_EXTRA", C$3)</f>
        <v>5.8</v>
      </c>
      <c r="D121" s="9" cm="1">
        <f t="array" ref="D121">_xll.SNL.Clients.Office.Excel.Functions.SPG($A121, "IQ_DILUT_EPS_AFTER_EXTRA", D$3)</f>
        <v>5.25</v>
      </c>
      <c r="E121" s="9" cm="1">
        <f t="array" ref="E121">_xll.SNL.Clients.Office.Excel.Functions.SPG($A121, "IQ_DILUT_EPS_AFTER_EXTRA", E$3)</f>
        <v>4.17</v>
      </c>
      <c r="F121" s="9" cm="1">
        <f t="array" ref="F121">_xll.SNL.Clients.Office.Excel.Functions.SPG($A121, "IQ_DILUT_EPS_AFTER_EXTRA", F$3)</f>
        <v>4.4669999999999996</v>
      </c>
      <c r="G121" s="9" cm="1">
        <f t="array" ref="G121">_xll.SNL.Clients.Office.Excel.Functions.SPG($A121, "IQ_DILUT_EPS_AFTER_EXTRA", G$3)</f>
        <v>3.57</v>
      </c>
      <c r="H121" s="9" cm="1">
        <f t="array" ref="H121">_xll.SNL.Clients.Office.Excel.Functions.SPG($A121, "IQ_DILUT_EPS_AFTER_EXTRA", H$3)</f>
        <v>2.95</v>
      </c>
      <c r="I121" s="9" cm="1">
        <f t="array" ref="I121">_xll.SNL.Clients.Office.Excel.Functions.SPG($A121, "IQ_DILUT_EPS_AFTER_EXTRA", I$3)</f>
        <v>2.3199999999999998</v>
      </c>
      <c r="J121" s="9" cm="1">
        <f t="array" ref="J121">_xll.SNL.Clients.Office.Excel.Functions.SPG($A121, "IQ_DILUT_EPS_AFTER_EXTRA", J$3)</f>
        <v>2.6349999999999998</v>
      </c>
      <c r="K121" s="9" cm="1">
        <f t="array" ref="K121">_xll.SNL.Clients.Office.Excel.Functions.SPG($A121, "IQ_DILUT_EPS_AFTER_EXTRA", K$3)</f>
        <v>2.16</v>
      </c>
      <c r="L121" s="9" cm="1">
        <f t="array" ref="L121">_xll.SNL.Clients.Office.Excel.Functions.SPG($A121, "IQ_DILUT_EPS_AFTER_EXTRA", L$3)</f>
        <v>1.99</v>
      </c>
      <c r="M121" s="9" cm="1">
        <f t="array" ref="M121">_xll.SNL.Clients.Office.Excel.Functions.SPG($A121, "IQ_DILUT_EPS_AFTER_EXTRA", M$3)</f>
        <v>1.39</v>
      </c>
      <c r="N121" s="9" cm="1">
        <f t="array" ref="N121">_xll.SNL.Clients.Office.Excel.Functions.SPG($A121, "IQ_DILUT_EPS_AFTER_EXTRA", N$3)</f>
        <v>1.891</v>
      </c>
      <c r="O121" s="9" cm="1">
        <f t="array" ref="O121">_xll.SNL.Clients.Office.Excel.Functions.SPG($A121, "IQ_DILUT_EPS_AFTER_EXTRA", O$3)</f>
        <v>1.85</v>
      </c>
      <c r="P121" s="9" cm="1">
        <f t="array" ref="P121">_xll.SNL.Clients.Office.Excel.Functions.SPG($A121, "IQ_DILUT_EPS_AFTER_EXTRA", P$3)</f>
        <v>1.78</v>
      </c>
      <c r="Q121" s="9" cm="1">
        <f t="array" ref="Q121">_xll.SNL.Clients.Office.Excel.Functions.SPG($A121, "IQ_DILUT_EPS_AFTER_EXTRA", Q$3)</f>
        <v>1.54</v>
      </c>
      <c r="R121" s="9" cm="1">
        <f t="array" ref="R121">_xll.SNL.Clients.Office.Excel.Functions.SPG($A121, "IQ_DILUT_EPS_AFTER_EXTRA", R$3)</f>
        <v>1.4450000000000001</v>
      </c>
      <c r="S121" s="9" cm="1">
        <f t="array" ref="S121">_xll.SNL.Clients.Office.Excel.Functions.SPG($A121, "IQ_DILUT_EPS_AFTER_EXTRA", S$3)</f>
        <v>1.1100000000000001</v>
      </c>
      <c r="T121" s="9" cm="1">
        <f t="array" ref="T121">_xll.SNL.Clients.Office.Excel.Functions.SPG($A121, "IQ_DILUT_EPS_AFTER_EXTRA", T$3)</f>
        <v>-1.5229999999999999</v>
      </c>
      <c r="U121" s="9" cm="1">
        <f t="array" ref="U121">_xll.SNL.Clients.Office.Excel.Functions.SPG($A121, "IQ_DILUT_EPS_AFTER_EXTRA", U$3)</f>
        <v>1.35</v>
      </c>
      <c r="V121" s="9" cm="1">
        <f t="array" ref="V121">_xll.SNL.Clients.Office.Excel.Functions.SPG($A121, "IQ_DILUT_EPS_AFTER_EXTRA", V$3)</f>
        <v>1.53</v>
      </c>
      <c r="W121" s="9" cm="1">
        <f t="array" ref="W121">_xll.SNL.Clients.Office.Excel.Functions.SPG($A121, "IQ_DILUT_EPS_AFTER_EXTRA", W$3)</f>
        <v>1.45</v>
      </c>
      <c r="X121" s="9" cm="1">
        <f t="array" ref="X121">_xll.SNL.Clients.Office.Excel.Functions.SPG($A121, "IQ_DILUT_EPS_AFTER_EXTRA", X$3)</f>
        <v>1.49</v>
      </c>
      <c r="Y121" s="9" cm="1">
        <f t="array" ref="Y121">_xll.SNL.Clients.Office.Excel.Functions.SPG($A121, "IQ_DILUT_EPS_AFTER_EXTRA", Y$3)</f>
        <v>1.28</v>
      </c>
    </row>
    <row r="122" spans="1:25" x14ac:dyDescent="0.3">
      <c r="A122" t="s">
        <v>1148</v>
      </c>
      <c r="B122" s="9" t="str" cm="1">
        <f t="array" ref="B122">_xll.SNL.Clients.Office.Excel.Functions.SPG($A122, "IQ_DILUT_EPS_AFTER_EXTRA", B$3)</f>
        <v>NA</v>
      </c>
      <c r="C122" s="9" cm="1">
        <f t="array" ref="C122">_xll.SNL.Clients.Office.Excel.Functions.SPG($A122, "IQ_DILUT_EPS_AFTER_EXTRA", C$3)</f>
        <v>1.06</v>
      </c>
      <c r="D122" s="9" cm="1">
        <f t="array" ref="D122">_xll.SNL.Clients.Office.Excel.Functions.SPG($A122, "IQ_DILUT_EPS_AFTER_EXTRA", D$3)</f>
        <v>1.119</v>
      </c>
      <c r="E122" s="9" cm="1">
        <f t="array" ref="E122">_xll.SNL.Clients.Office.Excel.Functions.SPG($A122, "IQ_DILUT_EPS_AFTER_EXTRA", E$3)</f>
        <v>1.101</v>
      </c>
      <c r="F122" s="9" cm="1">
        <f t="array" ref="F122">_xll.SNL.Clients.Office.Excel.Functions.SPG($A122, "IQ_DILUT_EPS_AFTER_EXTRA", F$3)</f>
        <v>0.86299999999999999</v>
      </c>
      <c r="G122" s="9" cm="1">
        <f t="array" ref="G122">_xll.SNL.Clients.Office.Excel.Functions.SPG($A122, "IQ_DILUT_EPS_AFTER_EXTRA", G$3)</f>
        <v>0.84099999999999997</v>
      </c>
      <c r="H122" s="9" cm="1">
        <f t="array" ref="H122">_xll.SNL.Clients.Office.Excel.Functions.SPG($A122, "IQ_DILUT_EPS_AFTER_EXTRA", H$3)</f>
        <v>0.90400000000000003</v>
      </c>
      <c r="I122" s="9" cm="1">
        <f t="array" ref="I122">_xll.SNL.Clients.Office.Excel.Functions.SPG($A122, "IQ_DILUT_EPS_AFTER_EXTRA", I$3)</f>
        <v>0.86899999999999999</v>
      </c>
      <c r="J122" s="9" cm="1">
        <f t="array" ref="J122">_xll.SNL.Clients.Office.Excel.Functions.SPG($A122, "IQ_DILUT_EPS_AFTER_EXTRA", J$3)</f>
        <v>0.88700000000000001</v>
      </c>
      <c r="K122" s="9" cm="1">
        <f t="array" ref="K122">_xll.SNL.Clients.Office.Excel.Functions.SPG($A122, "IQ_DILUT_EPS_AFTER_EXTRA", K$3)</f>
        <v>0.45200000000000001</v>
      </c>
      <c r="L122" s="9" cm="1">
        <f t="array" ref="L122">_xll.SNL.Clients.Office.Excel.Functions.SPG($A122, "IQ_DILUT_EPS_AFTER_EXTRA", L$3)</f>
        <v>0.48499999999999999</v>
      </c>
      <c r="M122" s="9" cm="1">
        <f t="array" ref="M122">_xll.SNL.Clients.Office.Excel.Functions.SPG($A122, "IQ_DILUT_EPS_AFTER_EXTRA", M$3)</f>
        <v>0.871</v>
      </c>
      <c r="N122" s="9" cm="1">
        <f t="array" ref="N122">_xll.SNL.Clients.Office.Excel.Functions.SPG($A122, "IQ_DILUT_EPS_AFTER_EXTRA", N$3)</f>
        <v>0.91400000000000003</v>
      </c>
      <c r="O122" s="9" cm="1">
        <f t="array" ref="O122">_xll.SNL.Clients.Office.Excel.Functions.SPG($A122, "IQ_DILUT_EPS_AFTER_EXTRA", O$3)</f>
        <v>0.998</v>
      </c>
      <c r="P122" s="9" t="str" cm="1">
        <f t="array" ref="P122">_xll.SNL.Clients.Office.Excel.Functions.SPG($A122, "IQ_DILUT_EPS_AFTER_EXTRA", P$3)</f>
        <v>NA</v>
      </c>
      <c r="Q122" s="9" cm="1">
        <f t="array" ref="Q122">_xll.SNL.Clients.Office.Excel.Functions.SPG($A122, "IQ_DILUT_EPS_AFTER_EXTRA", Q$3)</f>
        <v>1.071</v>
      </c>
      <c r="R122" s="9" cm="1">
        <f t="array" ref="R122">_xll.SNL.Clients.Office.Excel.Functions.SPG($A122, "IQ_DILUT_EPS_AFTER_EXTRA", R$3)</f>
        <v>0.85899999999999999</v>
      </c>
      <c r="S122" s="9" cm="1">
        <f t="array" ref="S122">_xll.SNL.Clients.Office.Excel.Functions.SPG($A122, "IQ_DILUT_EPS_AFTER_EXTRA", S$3)</f>
        <v>0.77800000000000002</v>
      </c>
      <c r="T122" s="9" cm="1">
        <f t="array" ref="T122">_xll.SNL.Clients.Office.Excel.Functions.SPG($A122, "IQ_DILUT_EPS_AFTER_EXTRA", T$3)</f>
        <v>0.33900000000000002</v>
      </c>
      <c r="U122" s="9" cm="1">
        <f t="array" ref="U122">_xll.SNL.Clients.Office.Excel.Functions.SPG($A122, "IQ_DILUT_EPS_AFTER_EXTRA", U$3)</f>
        <v>0.873</v>
      </c>
      <c r="V122" s="9" cm="1">
        <f t="array" ref="V122">_xll.SNL.Clients.Office.Excel.Functions.SPG($A122, "IQ_DILUT_EPS_AFTER_EXTRA", V$3)</f>
        <v>0.67900000000000005</v>
      </c>
      <c r="W122" s="9" cm="1">
        <f t="array" ref="W122">_xll.SNL.Clients.Office.Excel.Functions.SPG($A122, "IQ_DILUT_EPS_AFTER_EXTRA", W$3)</f>
        <v>0.98</v>
      </c>
      <c r="X122" s="9" cm="1">
        <f t="array" ref="X122">_xll.SNL.Clients.Office.Excel.Functions.SPG($A122, "IQ_DILUT_EPS_AFTER_EXTRA", X$3)</f>
        <v>0.91800000000000004</v>
      </c>
      <c r="Y122" s="9" cm="1">
        <f t="array" ref="Y122">_xll.SNL.Clients.Office.Excel.Functions.SPG($A122, "IQ_DILUT_EPS_AFTER_EXTRA", Y$3)</f>
        <v>1.026</v>
      </c>
    </row>
    <row r="123" spans="1:25" x14ac:dyDescent="0.3">
      <c r="A123" t="s">
        <v>1149</v>
      </c>
      <c r="B123" s="9" t="str" cm="1">
        <f t="array" ref="B123">_xll.SNL.Clients.Office.Excel.Functions.SPG($A123, "IQ_DILUT_EPS_AFTER_EXTRA", B$3)</f>
        <v>NA</v>
      </c>
      <c r="C123" s="9" cm="1">
        <f t="array" ref="C123">_xll.SNL.Clients.Office.Excel.Functions.SPG($A123, "IQ_DILUT_EPS_AFTER_EXTRA", C$3)</f>
        <v>2.0099999999999998</v>
      </c>
      <c r="D123" s="9" cm="1">
        <f t="array" ref="D123">_xll.SNL.Clients.Office.Excel.Functions.SPG($A123, "IQ_DILUT_EPS_AFTER_EXTRA", D$3)</f>
        <v>1.71</v>
      </c>
      <c r="E123" s="9" cm="1">
        <f t="array" ref="E123">_xll.SNL.Clients.Office.Excel.Functions.SPG($A123, "IQ_DILUT_EPS_AFTER_EXTRA", E$3)</f>
        <v>1.4790000000000001</v>
      </c>
      <c r="F123" s="9" cm="1">
        <f t="array" ref="F123">_xll.SNL.Clients.Office.Excel.Functions.SPG($A123, "IQ_DILUT_EPS_AFTER_EXTRA", F$3)</f>
        <v>1.86</v>
      </c>
      <c r="G123" s="9" cm="1">
        <f t="array" ref="G123">_xll.SNL.Clients.Office.Excel.Functions.SPG($A123, "IQ_DILUT_EPS_AFTER_EXTRA", G$3)</f>
        <v>1.56</v>
      </c>
      <c r="H123" s="9" cm="1">
        <f t="array" ref="H123">_xll.SNL.Clients.Office.Excel.Functions.SPG($A123, "IQ_DILUT_EPS_AFTER_EXTRA", H$3)</f>
        <v>1.6</v>
      </c>
      <c r="I123" s="9" cm="1">
        <f t="array" ref="I123">_xll.SNL.Clients.Office.Excel.Functions.SPG($A123, "IQ_DILUT_EPS_AFTER_EXTRA", I$3)</f>
        <v>1.587</v>
      </c>
      <c r="J123" s="9" cm="1">
        <f t="array" ref="J123">_xll.SNL.Clients.Office.Excel.Functions.SPG($A123, "IQ_DILUT_EPS_AFTER_EXTRA", J$3)</f>
        <v>1.08</v>
      </c>
      <c r="K123" s="9" cm="1">
        <f t="array" ref="K123">_xll.SNL.Clients.Office.Excel.Functions.SPG($A123, "IQ_DILUT_EPS_AFTER_EXTRA", K$3)</f>
        <v>0.84</v>
      </c>
      <c r="L123" s="9" cm="1">
        <f t="array" ref="L123">_xll.SNL.Clients.Office.Excel.Functions.SPG($A123, "IQ_DILUT_EPS_AFTER_EXTRA", L$3)</f>
        <v>0.75</v>
      </c>
      <c r="M123" s="9" cm="1">
        <f t="array" ref="M123">_xll.SNL.Clients.Office.Excel.Functions.SPG($A123, "IQ_DILUT_EPS_AFTER_EXTRA", M$3)</f>
        <v>0.66500000000000004</v>
      </c>
      <c r="N123" s="9" cm="1">
        <f t="array" ref="N123">_xll.SNL.Clients.Office.Excel.Functions.SPG($A123, "IQ_DILUT_EPS_AFTER_EXTRA", N$3)</f>
        <v>0.85</v>
      </c>
      <c r="O123" s="9" cm="1">
        <f t="array" ref="O123">_xll.SNL.Clients.Office.Excel.Functions.SPG($A123, "IQ_DILUT_EPS_AFTER_EXTRA", O$3)</f>
        <v>0.82</v>
      </c>
      <c r="P123" s="9" cm="1">
        <f t="array" ref="P123">_xll.SNL.Clients.Office.Excel.Functions.SPG($A123, "IQ_DILUT_EPS_AFTER_EXTRA", P$3)</f>
        <v>1.01</v>
      </c>
      <c r="Q123" s="9" cm="1">
        <f t="array" ref="Q123">_xll.SNL.Clients.Office.Excel.Functions.SPG($A123, "IQ_DILUT_EPS_AFTER_EXTRA", Q$3)</f>
        <v>0.78100000000000003</v>
      </c>
      <c r="R123" s="9" cm="1">
        <f t="array" ref="R123">_xll.SNL.Clients.Office.Excel.Functions.SPG($A123, "IQ_DILUT_EPS_AFTER_EXTRA", R$3)</f>
        <v>0.89</v>
      </c>
      <c r="S123" s="9" cm="1">
        <f t="array" ref="S123">_xll.SNL.Clients.Office.Excel.Functions.SPG($A123, "IQ_DILUT_EPS_AFTER_EXTRA", S$3)</f>
        <v>0.83</v>
      </c>
      <c r="T123" s="9" cm="1">
        <f t="array" ref="T123">_xll.SNL.Clients.Office.Excel.Functions.SPG($A123, "IQ_DILUT_EPS_AFTER_EXTRA", T$3)</f>
        <v>0.82</v>
      </c>
      <c r="U123" s="9" cm="1">
        <f t="array" ref="U123">_xll.SNL.Clients.Office.Excel.Functions.SPG($A123, "IQ_DILUT_EPS_AFTER_EXTRA", U$3)</f>
        <v>-3.5999999999999997E-2</v>
      </c>
      <c r="V123" s="9" cm="1">
        <f t="array" ref="V123">_xll.SNL.Clients.Office.Excel.Functions.SPG($A123, "IQ_DILUT_EPS_AFTER_EXTRA", V$3)</f>
        <v>0.64</v>
      </c>
      <c r="W123" s="9" cm="1">
        <f t="array" ref="W123">_xll.SNL.Clients.Office.Excel.Functions.SPG($A123, "IQ_DILUT_EPS_AFTER_EXTRA", W$3)</f>
        <v>1.47</v>
      </c>
      <c r="X123" s="9" cm="1">
        <f t="array" ref="X123">_xll.SNL.Clients.Office.Excel.Functions.SPG($A123, "IQ_DILUT_EPS_AFTER_EXTRA", X$3)</f>
        <v>1.1299999999999999</v>
      </c>
      <c r="Y123" s="9" cm="1">
        <f t="array" ref="Y123">_xll.SNL.Clients.Office.Excel.Functions.SPG($A123, "IQ_DILUT_EPS_AFTER_EXTRA", Y$3)</f>
        <v>0.42899999999999999</v>
      </c>
    </row>
    <row r="124" spans="1:25" x14ac:dyDescent="0.3">
      <c r="A124" t="s">
        <v>1150</v>
      </c>
      <c r="B124" s="9" t="str" cm="1">
        <f t="array" ref="B124">_xll.SNL.Clients.Office.Excel.Functions.SPG($A124, "IQ_DILUT_EPS_AFTER_EXTRA", B$3)</f>
        <v>NA</v>
      </c>
      <c r="C124" s="9" cm="1">
        <f t="array" ref="C124">_xll.SNL.Clients.Office.Excel.Functions.SPG($A124, "IQ_DILUT_EPS_AFTER_EXTRA", C$3)</f>
        <v>4.8000000000000001E-2</v>
      </c>
      <c r="D124" s="9" cm="1">
        <f t="array" ref="D124">_xll.SNL.Clients.Office.Excel.Functions.SPG($A124, "IQ_DILUT_EPS_AFTER_EXTRA", D$3)</f>
        <v>-6.6909999999999998</v>
      </c>
      <c r="E124" s="9" cm="1">
        <f t="array" ref="E124">_xll.SNL.Clients.Office.Excel.Functions.SPG($A124, "IQ_DILUT_EPS_AFTER_EXTRA", E$3)</f>
        <v>0.13700000000000001</v>
      </c>
      <c r="F124" s="9" cm="1">
        <f t="array" ref="F124">_xll.SNL.Clients.Office.Excel.Functions.SPG($A124, "IQ_DILUT_EPS_AFTER_EXTRA", F$3)</f>
        <v>-1.266</v>
      </c>
      <c r="G124" s="9" cm="1">
        <f t="array" ref="G124">_xll.SNL.Clients.Office.Excel.Functions.SPG($A124, "IQ_DILUT_EPS_AFTER_EXTRA", G$3)</f>
        <v>0.12</v>
      </c>
      <c r="H124" s="9" cm="1">
        <f t="array" ref="H124">_xll.SNL.Clients.Office.Excel.Functions.SPG($A124, "IQ_DILUT_EPS_AFTER_EXTRA", H$3)</f>
        <v>0.28999999999999998</v>
      </c>
      <c r="I124" s="9" cm="1">
        <f t="array" ref="I124">_xll.SNL.Clients.Office.Excel.Functions.SPG($A124, "IQ_DILUT_EPS_AFTER_EXTRA", I$3)</f>
        <v>0.25</v>
      </c>
      <c r="J124" s="9" cm="1">
        <f t="array" ref="J124">_xll.SNL.Clients.Office.Excel.Functions.SPG($A124, "IQ_DILUT_EPS_AFTER_EXTRA", J$3)</f>
        <v>0.42099999999999999</v>
      </c>
      <c r="K124" s="9" cm="1">
        <f t="array" ref="K124">_xll.SNL.Clients.Office.Excel.Functions.SPG($A124, "IQ_DILUT_EPS_AFTER_EXTRA", K$3)</f>
        <v>0.26900000000000002</v>
      </c>
      <c r="L124" s="9" cm="1">
        <f t="array" ref="L124">_xll.SNL.Clients.Office.Excel.Functions.SPG($A124, "IQ_DILUT_EPS_AFTER_EXTRA", L$3)</f>
        <v>0.26500000000000001</v>
      </c>
      <c r="M124" s="9" cm="1">
        <f t="array" ref="M124">_xll.SNL.Clients.Office.Excel.Functions.SPG($A124, "IQ_DILUT_EPS_AFTER_EXTRA", M$3)</f>
        <v>0.41499999999999998</v>
      </c>
      <c r="N124" s="9" t="str" cm="1">
        <f t="array" ref="N124">_xll.SNL.Clients.Office.Excel.Functions.SPG($A124, "IQ_DILUT_EPS_AFTER_EXTRA", N$3)</f>
        <v>NA</v>
      </c>
      <c r="O124" s="9" cm="1">
        <f t="array" ref="O124">_xll.SNL.Clients.Office.Excel.Functions.SPG($A124, "IQ_DILUT_EPS_AFTER_EXTRA", O$3)</f>
        <v>0.52100000000000002</v>
      </c>
      <c r="P124" s="9" cm="1">
        <f t="array" ref="P124">_xll.SNL.Clients.Office.Excel.Functions.SPG($A124, "IQ_DILUT_EPS_AFTER_EXTRA", P$3)</f>
        <v>0.502</v>
      </c>
      <c r="Q124" s="9" cm="1">
        <f t="array" ref="Q124">_xll.SNL.Clients.Office.Excel.Functions.SPG($A124, "IQ_DILUT_EPS_AFTER_EXTRA", Q$3)</f>
        <v>0.40600000000000003</v>
      </c>
      <c r="R124" s="9" cm="1">
        <f t="array" ref="R124">_xll.SNL.Clients.Office.Excel.Functions.SPG($A124, "IQ_DILUT_EPS_AFTER_EXTRA", R$3)</f>
        <v>0.63400000000000001</v>
      </c>
      <c r="S124" s="9" cm="1">
        <f t="array" ref="S124">_xll.SNL.Clients.Office.Excel.Functions.SPG($A124, "IQ_DILUT_EPS_AFTER_EXTRA", S$3)</f>
        <v>0.21299999999999999</v>
      </c>
      <c r="T124" s="9" t="str" cm="1">
        <f t="array" ref="T124">_xll.SNL.Clients.Office.Excel.Functions.SPG($A124, "IQ_DILUT_EPS_AFTER_EXTRA", T$3)</f>
        <v>NA</v>
      </c>
      <c r="U124" s="9" cm="1">
        <f t="array" ref="U124">_xll.SNL.Clients.Office.Excel.Functions.SPG($A124, "IQ_DILUT_EPS_AFTER_EXTRA", U$3)</f>
        <v>-0.11</v>
      </c>
      <c r="V124" s="9" cm="1">
        <f t="array" ref="V124">_xll.SNL.Clients.Office.Excel.Functions.SPG($A124, "IQ_DILUT_EPS_AFTER_EXTRA", V$3)</f>
        <v>0.35299999999999998</v>
      </c>
      <c r="W124" s="9" cm="1">
        <f t="array" ref="W124">_xll.SNL.Clients.Office.Excel.Functions.SPG($A124, "IQ_DILUT_EPS_AFTER_EXTRA", W$3)</f>
        <v>0.47499999999999998</v>
      </c>
      <c r="X124" s="9" cm="1">
        <f t="array" ref="X124">_xll.SNL.Clients.Office.Excel.Functions.SPG($A124, "IQ_DILUT_EPS_AFTER_EXTRA", X$3)</f>
        <v>0.48099999999999998</v>
      </c>
      <c r="Y124" s="9" cm="1">
        <f t="array" ref="Y124">_xll.SNL.Clients.Office.Excel.Functions.SPG($A124, "IQ_DILUT_EPS_AFTER_EXTRA", Y$3)</f>
        <v>0.29599999999999999</v>
      </c>
    </row>
    <row r="125" spans="1:25" x14ac:dyDescent="0.3">
      <c r="A125" t="s">
        <v>1151</v>
      </c>
      <c r="B125" s="9" t="str" cm="1">
        <f t="array" ref="B125">_xll.SNL.Clients.Office.Excel.Functions.SPG($A125, "IQ_DILUT_EPS_AFTER_EXTRA", B$3)</f>
        <v>NA</v>
      </c>
      <c r="C125" s="9" cm="1">
        <f t="array" ref="C125">_xll.SNL.Clients.Office.Excel.Functions.SPG($A125, "IQ_DILUT_EPS_AFTER_EXTRA", C$3)</f>
        <v>0.53</v>
      </c>
      <c r="D125" s="9" cm="1">
        <f t="array" ref="D125">_xll.SNL.Clients.Office.Excel.Functions.SPG($A125, "IQ_DILUT_EPS_AFTER_EXTRA", D$3)</f>
        <v>0.51</v>
      </c>
      <c r="E125" s="9" cm="1">
        <f t="array" ref="E125">_xll.SNL.Clients.Office.Excel.Functions.SPG($A125, "IQ_DILUT_EPS_AFTER_EXTRA", E$3)</f>
        <v>0.75</v>
      </c>
      <c r="F125" s="9" cm="1">
        <f t="array" ref="F125">_xll.SNL.Clients.Office.Excel.Functions.SPG($A125, "IQ_DILUT_EPS_AFTER_EXTRA", F$3)</f>
        <v>0.52</v>
      </c>
      <c r="G125" s="9" cm="1">
        <f t="array" ref="G125">_xll.SNL.Clients.Office.Excel.Functions.SPG($A125, "IQ_DILUT_EPS_AFTER_EXTRA", G$3)</f>
        <v>0.66</v>
      </c>
      <c r="H125" s="9" cm="1">
        <f t="array" ref="H125">_xll.SNL.Clients.Office.Excel.Functions.SPG($A125, "IQ_DILUT_EPS_AFTER_EXTRA", H$3)</f>
        <v>0.1</v>
      </c>
      <c r="I125" s="9" cm="1">
        <f t="array" ref="I125">_xll.SNL.Clients.Office.Excel.Functions.SPG($A125, "IQ_DILUT_EPS_AFTER_EXTRA", I$3)</f>
        <v>0.68799999999999994</v>
      </c>
      <c r="J125" s="9" cm="1">
        <f t="array" ref="J125">_xll.SNL.Clients.Office.Excel.Functions.SPG($A125, "IQ_DILUT_EPS_AFTER_EXTRA", J$3)</f>
        <v>0.48399999999999999</v>
      </c>
      <c r="K125" s="9" cm="1">
        <f t="array" ref="K125">_xll.SNL.Clients.Office.Excel.Functions.SPG($A125, "IQ_DILUT_EPS_AFTER_EXTRA", K$3)</f>
        <v>0.59699999999999998</v>
      </c>
      <c r="L125" s="9" cm="1">
        <f t="array" ref="L125">_xll.SNL.Clients.Office.Excel.Functions.SPG($A125, "IQ_DILUT_EPS_AFTER_EXTRA", L$3)</f>
        <v>0.46</v>
      </c>
      <c r="M125" s="9" cm="1">
        <f t="array" ref="M125">_xll.SNL.Clients.Office.Excel.Functions.SPG($A125, "IQ_DILUT_EPS_AFTER_EXTRA", M$3)</f>
        <v>0.48</v>
      </c>
      <c r="N125" s="9" cm="1">
        <f t="array" ref="N125">_xll.SNL.Clients.Office.Excel.Functions.SPG($A125, "IQ_DILUT_EPS_AFTER_EXTRA", N$3)</f>
        <v>0.51500000000000001</v>
      </c>
      <c r="O125" s="9" cm="1">
        <f t="array" ref="O125">_xll.SNL.Clients.Office.Excel.Functions.SPG($A125, "IQ_DILUT_EPS_AFTER_EXTRA", O$3)</f>
        <v>0.34899999999999998</v>
      </c>
      <c r="P125" s="9" cm="1">
        <f t="array" ref="P125">_xll.SNL.Clients.Office.Excel.Functions.SPG($A125, "IQ_DILUT_EPS_AFTER_EXTRA", P$3)</f>
        <v>0.16700000000000001</v>
      </c>
      <c r="Q125" s="9" cm="1">
        <f t="array" ref="Q125">_xll.SNL.Clients.Office.Excel.Functions.SPG($A125, "IQ_DILUT_EPS_AFTER_EXTRA", Q$3)</f>
        <v>-0.04</v>
      </c>
      <c r="R125" s="9" cm="1">
        <f t="array" ref="R125">_xll.SNL.Clients.Office.Excel.Functions.SPG($A125, "IQ_DILUT_EPS_AFTER_EXTRA", R$3)</f>
        <v>-0.34899999999999998</v>
      </c>
      <c r="S125" s="9" cm="1">
        <f t="array" ref="S125">_xll.SNL.Clients.Office.Excel.Functions.SPG($A125, "IQ_DILUT_EPS_AFTER_EXTRA", S$3)</f>
        <v>-1.232</v>
      </c>
      <c r="T125" s="9" cm="1">
        <f t="array" ref="T125">_xll.SNL.Clients.Office.Excel.Functions.SPG($A125, "IQ_DILUT_EPS_AFTER_EXTRA", T$3)</f>
        <v>-0.90400000000000003</v>
      </c>
      <c r="U125" s="9" cm="1">
        <f t="array" ref="U125">_xll.SNL.Clients.Office.Excel.Functions.SPG($A125, "IQ_DILUT_EPS_AFTER_EXTRA", U$3)</f>
        <v>0.39600000000000002</v>
      </c>
      <c r="V125" s="9" cm="1">
        <f t="array" ref="V125">_xll.SNL.Clients.Office.Excel.Functions.SPG($A125, "IQ_DILUT_EPS_AFTER_EXTRA", V$3)</f>
        <v>0.38600000000000001</v>
      </c>
      <c r="W125" s="9" cm="1">
        <f t="array" ref="W125">_xll.SNL.Clients.Office.Excel.Functions.SPG($A125, "IQ_DILUT_EPS_AFTER_EXTRA", W$3)</f>
        <v>0.36</v>
      </c>
      <c r="X125" s="9" cm="1">
        <f t="array" ref="X125">_xll.SNL.Clients.Office.Excel.Functions.SPG($A125, "IQ_DILUT_EPS_AFTER_EXTRA", X$3)</f>
        <v>0.79500000000000004</v>
      </c>
      <c r="Y125" s="9" cm="1">
        <f t="array" ref="Y125">_xll.SNL.Clients.Office.Excel.Functions.SPG($A125, "IQ_DILUT_EPS_AFTER_EXTRA", Y$3)</f>
        <v>0.79400000000000004</v>
      </c>
    </row>
    <row r="126" spans="1:25" x14ac:dyDescent="0.3">
      <c r="A126" t="s">
        <v>1152</v>
      </c>
      <c r="B126" s="9" t="str" cm="1">
        <f t="array" ref="B126">_xll.SNL.Clients.Office.Excel.Functions.SPG($A126, "IQ_DILUT_EPS_AFTER_EXTRA", B$3)</f>
        <v>NA</v>
      </c>
      <c r="C126" s="9" cm="1">
        <f t="array" ref="C126">_xll.SNL.Clients.Office.Excel.Functions.SPG($A126, "IQ_DILUT_EPS_AFTER_EXTRA", C$3)</f>
        <v>-0.47</v>
      </c>
      <c r="D126" s="9" cm="1">
        <f t="array" ref="D126">_xll.SNL.Clients.Office.Excel.Functions.SPG($A126, "IQ_DILUT_EPS_AFTER_EXTRA", D$3)</f>
        <v>1.2330000000000001</v>
      </c>
      <c r="E126" s="9" cm="1">
        <f t="array" ref="E126">_xll.SNL.Clients.Office.Excel.Functions.SPG($A126, "IQ_DILUT_EPS_AFTER_EXTRA", E$3)</f>
        <v>0.3</v>
      </c>
      <c r="F126" s="9" cm="1">
        <f t="array" ref="F126">_xll.SNL.Clients.Office.Excel.Functions.SPG($A126, "IQ_DILUT_EPS_AFTER_EXTRA", F$3)</f>
        <v>-2.1469999999999998</v>
      </c>
      <c r="G126" s="9" cm="1">
        <f t="array" ref="G126">_xll.SNL.Clients.Office.Excel.Functions.SPG($A126, "IQ_DILUT_EPS_AFTER_EXTRA", G$3)</f>
        <v>3.02</v>
      </c>
      <c r="H126" s="9" cm="1">
        <f t="array" ref="H126">_xll.SNL.Clients.Office.Excel.Functions.SPG($A126, "IQ_DILUT_EPS_AFTER_EXTRA", H$3)</f>
        <v>2.056</v>
      </c>
      <c r="I126" s="9" cm="1">
        <f t="array" ref="I126">_xll.SNL.Clients.Office.Excel.Functions.SPG($A126, "IQ_DILUT_EPS_AFTER_EXTRA", I$3)</f>
        <v>0.45</v>
      </c>
      <c r="J126" s="9" cm="1">
        <f t="array" ref="J126">_xll.SNL.Clients.Office.Excel.Functions.SPG($A126, "IQ_DILUT_EPS_AFTER_EXTRA", J$3)</f>
        <v>9.8000000000000004E-2</v>
      </c>
      <c r="K126" s="9" cm="1">
        <f t="array" ref="K126">_xll.SNL.Clients.Office.Excel.Functions.SPG($A126, "IQ_DILUT_EPS_AFTER_EXTRA", K$3)</f>
        <v>1.54</v>
      </c>
      <c r="L126" s="9" cm="1">
        <f t="array" ref="L126">_xll.SNL.Clients.Office.Excel.Functions.SPG($A126, "IQ_DILUT_EPS_AFTER_EXTRA", L$3)</f>
        <v>2.4689999999999999</v>
      </c>
      <c r="M126" s="9" cm="1">
        <f t="array" ref="M126">_xll.SNL.Clients.Office.Excel.Functions.SPG($A126, "IQ_DILUT_EPS_AFTER_EXTRA", M$3)</f>
        <v>1.32</v>
      </c>
      <c r="N126" s="9" cm="1">
        <f t="array" ref="N126">_xll.SNL.Clients.Office.Excel.Functions.SPG($A126, "IQ_DILUT_EPS_AFTER_EXTRA", N$3)</f>
        <v>0.56200000000000006</v>
      </c>
      <c r="O126" s="9" cm="1">
        <f t="array" ref="O126">_xll.SNL.Clients.Office.Excel.Functions.SPG($A126, "IQ_DILUT_EPS_AFTER_EXTRA", O$3)</f>
        <v>1.59</v>
      </c>
      <c r="P126" s="9" cm="1">
        <f t="array" ref="P126">_xll.SNL.Clients.Office.Excel.Functions.SPG($A126, "IQ_DILUT_EPS_AFTER_EXTRA", P$3)</f>
        <v>0.22900000000000001</v>
      </c>
      <c r="Q126" s="9" cm="1">
        <f t="array" ref="Q126">_xll.SNL.Clients.Office.Excel.Functions.SPG($A126, "IQ_DILUT_EPS_AFTER_EXTRA", Q$3)</f>
        <v>-3.4590000000000001</v>
      </c>
      <c r="R126" s="9" cm="1">
        <f t="array" ref="R126">_xll.SNL.Clients.Office.Excel.Functions.SPG($A126, "IQ_DILUT_EPS_AFTER_EXTRA", R$3)</f>
        <v>-2.839</v>
      </c>
      <c r="S126" s="9" cm="1">
        <f t="array" ref="S126">_xll.SNL.Clients.Office.Excel.Functions.SPG($A126, "IQ_DILUT_EPS_AFTER_EXTRA", S$3)</f>
        <v>-1.77</v>
      </c>
      <c r="T126" s="9" cm="1">
        <f t="array" ref="T126">_xll.SNL.Clients.Office.Excel.Functions.SPG($A126, "IQ_DILUT_EPS_AFTER_EXTRA", T$3)</f>
        <v>-8.9450000000000003</v>
      </c>
      <c r="U126" s="9" cm="1">
        <f t="array" ref="U126">_xll.SNL.Clients.Office.Excel.Functions.SPG($A126, "IQ_DILUT_EPS_AFTER_EXTRA", U$3)</f>
        <v>11.579000000000001</v>
      </c>
      <c r="V126" s="9" cm="1">
        <f t="array" ref="V126">_xll.SNL.Clients.Office.Excel.Functions.SPG($A126, "IQ_DILUT_EPS_AFTER_EXTRA", V$3)</f>
        <v>-1.992</v>
      </c>
      <c r="W126" s="9" cm="1">
        <f t="array" ref="W126">_xll.SNL.Clients.Office.Excel.Functions.SPG($A126, "IQ_DILUT_EPS_AFTER_EXTRA", W$3)</f>
        <v>-0.76300000000000001</v>
      </c>
      <c r="X126" s="9" cm="1">
        <f t="array" ref="X126">_xll.SNL.Clients.Office.Excel.Functions.SPG($A126, "IQ_DILUT_EPS_AFTER_EXTRA", X$3)</f>
        <v>0.67200000000000004</v>
      </c>
      <c r="Y126" s="9" cm="1">
        <f t="array" ref="Y126">_xll.SNL.Clients.Office.Excel.Functions.SPG($A126, "IQ_DILUT_EPS_AFTER_EXTRA", Y$3)</f>
        <v>-1.502</v>
      </c>
    </row>
    <row r="127" spans="1:25" x14ac:dyDescent="0.3">
      <c r="A127" t="s">
        <v>1153</v>
      </c>
      <c r="B127" s="9" cm="1">
        <f t="array" ref="B127">_xll.SNL.Clients.Office.Excel.Functions.SPG($A127, "IQ_DILUT_EPS_AFTER_EXTRA", B$3)</f>
        <v>0.503</v>
      </c>
      <c r="C127" s="9" cm="1">
        <f t="array" ref="C127">_xll.SNL.Clients.Office.Excel.Functions.SPG($A127, "IQ_DILUT_EPS_AFTER_EXTRA", C$3)</f>
        <v>0.44400000000000001</v>
      </c>
      <c r="D127" s="9" cm="1">
        <f t="array" ref="D127">_xll.SNL.Clients.Office.Excel.Functions.SPG($A127, "IQ_DILUT_EPS_AFTER_EXTRA", D$3)</f>
        <v>0.42</v>
      </c>
      <c r="E127" s="9" cm="1">
        <f t="array" ref="E127">_xll.SNL.Clients.Office.Excel.Functions.SPG($A127, "IQ_DILUT_EPS_AFTER_EXTRA", E$3)</f>
        <v>0.58899999999999997</v>
      </c>
      <c r="F127" s="9" cm="1">
        <f t="array" ref="F127">_xll.SNL.Clients.Office.Excel.Functions.SPG($A127, "IQ_DILUT_EPS_AFTER_EXTRA", F$3)</f>
        <v>0.49299999999999999</v>
      </c>
      <c r="G127" s="9" cm="1">
        <f t="array" ref="G127">_xll.SNL.Clients.Office.Excel.Functions.SPG($A127, "IQ_DILUT_EPS_AFTER_EXTRA", G$3)</f>
        <v>0.41299999999999998</v>
      </c>
      <c r="H127" s="9" cm="1">
        <f t="array" ref="H127">_xll.SNL.Clients.Office.Excel.Functions.SPG($A127, "IQ_DILUT_EPS_AFTER_EXTRA", H$3)</f>
        <v>0.33800000000000002</v>
      </c>
      <c r="I127" s="9" cm="1">
        <f t="array" ref="I127">_xll.SNL.Clients.Office.Excel.Functions.SPG($A127, "IQ_DILUT_EPS_AFTER_EXTRA", I$3)</f>
        <v>0.443</v>
      </c>
      <c r="J127" s="9" cm="1">
        <f t="array" ref="J127">_xll.SNL.Clients.Office.Excel.Functions.SPG($A127, "IQ_DILUT_EPS_AFTER_EXTRA", J$3)</f>
        <v>0.39300000000000002</v>
      </c>
      <c r="K127" s="9" cm="1">
        <f t="array" ref="K127">_xll.SNL.Clients.Office.Excel.Functions.SPG($A127, "IQ_DILUT_EPS_AFTER_EXTRA", K$3)</f>
        <v>0.36099999999999999</v>
      </c>
      <c r="L127" s="9" cm="1">
        <f t="array" ref="L127">_xll.SNL.Clients.Office.Excel.Functions.SPG($A127, "IQ_DILUT_EPS_AFTER_EXTRA", L$3)</f>
        <v>0.33100000000000002</v>
      </c>
      <c r="M127" s="9" cm="1">
        <f t="array" ref="M127">_xll.SNL.Clients.Office.Excel.Functions.SPG($A127, "IQ_DILUT_EPS_AFTER_EXTRA", M$3)</f>
        <v>0.44600000000000001</v>
      </c>
      <c r="N127" s="9" cm="1">
        <f t="array" ref="N127">_xll.SNL.Clients.Office.Excel.Functions.SPG($A127, "IQ_DILUT_EPS_AFTER_EXTRA", N$3)</f>
        <v>0.35599999999999998</v>
      </c>
      <c r="O127" s="9" cm="1">
        <f t="array" ref="O127">_xll.SNL.Clients.Office.Excel.Functions.SPG($A127, "IQ_DILUT_EPS_AFTER_EXTRA", O$3)</f>
        <v>0.38400000000000001</v>
      </c>
      <c r="P127" s="9" cm="1">
        <f t="array" ref="P127">_xll.SNL.Clients.Office.Excel.Functions.SPG($A127, "IQ_DILUT_EPS_AFTER_EXTRA", P$3)</f>
        <v>0.33200000000000002</v>
      </c>
      <c r="Q127" s="9" cm="1">
        <f t="array" ref="Q127">_xll.SNL.Clients.Office.Excel.Functions.SPG($A127, "IQ_DILUT_EPS_AFTER_EXTRA", Q$3)</f>
        <v>0.35799999999999998</v>
      </c>
      <c r="R127" s="9" cm="1">
        <f t="array" ref="R127">_xll.SNL.Clients.Office.Excel.Functions.SPG($A127, "IQ_DILUT_EPS_AFTER_EXTRA", R$3)</f>
        <v>0.35499999999999998</v>
      </c>
      <c r="S127" s="9" cm="1">
        <f t="array" ref="S127">_xll.SNL.Clients.Office.Excel.Functions.SPG($A127, "IQ_DILUT_EPS_AFTER_EXTRA", S$3)</f>
        <v>0.27800000000000002</v>
      </c>
      <c r="T127" s="9" cm="1">
        <f t="array" ref="T127">_xll.SNL.Clients.Office.Excel.Functions.SPG($A127, "IQ_DILUT_EPS_AFTER_EXTRA", T$3)</f>
        <v>0.254</v>
      </c>
      <c r="U127" s="9" cm="1">
        <f t="array" ref="U127">_xll.SNL.Clients.Office.Excel.Functions.SPG($A127, "IQ_DILUT_EPS_AFTER_EXTRA", U$3)</f>
        <v>0.36699999999999999</v>
      </c>
      <c r="V127" s="9" cm="1">
        <f t="array" ref="V127">_xll.SNL.Clients.Office.Excel.Functions.SPG($A127, "IQ_DILUT_EPS_AFTER_EXTRA", V$3)</f>
        <v>0.30199999999999999</v>
      </c>
      <c r="W127" s="9" cm="1">
        <f t="array" ref="W127">_xll.SNL.Clients.Office.Excel.Functions.SPG($A127, "IQ_DILUT_EPS_AFTER_EXTRA", W$3)</f>
        <v>0.35399999999999998</v>
      </c>
      <c r="X127" s="9" cm="1">
        <f t="array" ref="X127">_xll.SNL.Clients.Office.Excel.Functions.SPG($A127, "IQ_DILUT_EPS_AFTER_EXTRA", X$3)</f>
        <v>0.25600000000000001</v>
      </c>
      <c r="Y127" s="9" cm="1">
        <f t="array" ref="Y127">_xll.SNL.Clients.Office.Excel.Functions.SPG($A127, "IQ_DILUT_EPS_AFTER_EXTRA", Y$3)</f>
        <v>0.63</v>
      </c>
    </row>
    <row r="128" spans="1:25" x14ac:dyDescent="0.3">
      <c r="A128" t="s">
        <v>1154</v>
      </c>
      <c r="B128" s="9" t="str" cm="1">
        <f t="array" ref="B128">_xll.SNL.Clients.Office.Excel.Functions.SPG($A128, "IQ_DILUT_EPS_AFTER_EXTRA", B$3)</f>
        <v>NA</v>
      </c>
      <c r="C128" s="9" cm="1">
        <f t="array" ref="C128">_xll.SNL.Clients.Office.Excel.Functions.SPG($A128, "IQ_DILUT_EPS_AFTER_EXTRA", C$3)</f>
        <v>1.1100000000000001</v>
      </c>
      <c r="D128" s="9" cm="1">
        <f t="array" ref="D128">_xll.SNL.Clients.Office.Excel.Functions.SPG($A128, "IQ_DILUT_EPS_AFTER_EXTRA", D$3)</f>
        <v>1.351</v>
      </c>
      <c r="E128" s="9" cm="1">
        <f t="array" ref="E128">_xll.SNL.Clients.Office.Excel.Functions.SPG($A128, "IQ_DILUT_EPS_AFTER_EXTRA", E$3)</f>
        <v>0.97899999999999998</v>
      </c>
      <c r="F128" s="9" cm="1">
        <f t="array" ref="F128">_xll.SNL.Clients.Office.Excel.Functions.SPG($A128, "IQ_DILUT_EPS_AFTER_EXTRA", F$3)</f>
        <v>0.82099999999999995</v>
      </c>
      <c r="G128" s="9" cm="1">
        <f t="array" ref="G128">_xll.SNL.Clients.Office.Excel.Functions.SPG($A128, "IQ_DILUT_EPS_AFTER_EXTRA", G$3)</f>
        <v>0.94199999999999995</v>
      </c>
      <c r="H128" s="9" cm="1">
        <f t="array" ref="H128">_xll.SNL.Clients.Office.Excel.Functions.SPG($A128, "IQ_DILUT_EPS_AFTER_EXTRA", H$3)</f>
        <v>1.073</v>
      </c>
      <c r="I128" s="9" cm="1">
        <f t="array" ref="I128">_xll.SNL.Clients.Office.Excel.Functions.SPG($A128, "IQ_DILUT_EPS_AFTER_EXTRA", I$3)</f>
        <v>0.52500000000000002</v>
      </c>
      <c r="J128" s="9" cm="1">
        <f t="array" ref="J128">_xll.SNL.Clients.Office.Excel.Functions.SPG($A128, "IQ_DILUT_EPS_AFTER_EXTRA", J$3)</f>
        <v>0.99199999999999999</v>
      </c>
      <c r="K128" s="9" cm="1">
        <f t="array" ref="K128">_xll.SNL.Clients.Office.Excel.Functions.SPG($A128, "IQ_DILUT_EPS_AFTER_EXTRA", K$3)</f>
        <v>0.86399999999999999</v>
      </c>
      <c r="L128" s="9" cm="1">
        <f t="array" ref="L128">_xll.SNL.Clients.Office.Excel.Functions.SPG($A128, "IQ_DILUT_EPS_AFTER_EXTRA", L$3)</f>
        <v>0.90800000000000003</v>
      </c>
      <c r="M128" s="9" cm="1">
        <f t="array" ref="M128">_xll.SNL.Clients.Office.Excel.Functions.SPG($A128, "IQ_DILUT_EPS_AFTER_EXTRA", M$3)</f>
        <v>0.92300000000000004</v>
      </c>
      <c r="N128" s="9" cm="1">
        <f t="array" ref="N128">_xll.SNL.Clients.Office.Excel.Functions.SPG($A128, "IQ_DILUT_EPS_AFTER_EXTRA", N$3)</f>
        <v>0.65700000000000003</v>
      </c>
      <c r="O128" s="9" cm="1">
        <f t="array" ref="O128">_xll.SNL.Clients.Office.Excel.Functions.SPG($A128, "IQ_DILUT_EPS_AFTER_EXTRA", O$3)</f>
        <v>1.01</v>
      </c>
      <c r="P128" s="9" cm="1">
        <f t="array" ref="P128">_xll.SNL.Clients.Office.Excel.Functions.SPG($A128, "IQ_DILUT_EPS_AFTER_EXTRA", P$3)</f>
        <v>1.2889999999999999</v>
      </c>
      <c r="Q128" s="9" cm="1">
        <f t="array" ref="Q128">_xll.SNL.Clients.Office.Excel.Functions.SPG($A128, "IQ_DILUT_EPS_AFTER_EXTRA", Q$3)</f>
        <v>0.96</v>
      </c>
      <c r="R128" s="9" t="str" cm="1">
        <f t="array" ref="R128">_xll.SNL.Clients.Office.Excel.Functions.SPG($A128, "IQ_DILUT_EPS_AFTER_EXTRA", R$3)</f>
        <v>NA</v>
      </c>
      <c r="S128" s="9" t="str" cm="1">
        <f t="array" ref="S128">_xll.SNL.Clients.Office.Excel.Functions.SPG($A128, "IQ_DILUT_EPS_AFTER_EXTRA", S$3)</f>
        <v>NA</v>
      </c>
      <c r="T128" s="9" t="str" cm="1">
        <f t="array" ref="T128">_xll.SNL.Clients.Office.Excel.Functions.SPG($A128, "IQ_DILUT_EPS_AFTER_EXTRA", T$3)</f>
        <v>NA</v>
      </c>
      <c r="U128" s="9" t="str" cm="1">
        <f t="array" ref="U128">_xll.SNL.Clients.Office.Excel.Functions.SPG($A128, "IQ_DILUT_EPS_AFTER_EXTRA", U$3)</f>
        <v>NA</v>
      </c>
      <c r="V128" s="9" t="str" cm="1">
        <f t="array" ref="V128">_xll.SNL.Clients.Office.Excel.Functions.SPG($A128, "IQ_DILUT_EPS_AFTER_EXTRA", V$3)</f>
        <v>NA</v>
      </c>
      <c r="W128" s="9" t="str" cm="1">
        <f t="array" ref="W128">_xll.SNL.Clients.Office.Excel.Functions.SPG($A128, "IQ_DILUT_EPS_AFTER_EXTRA", W$3)</f>
        <v>NA</v>
      </c>
      <c r="X128" s="9" t="str" cm="1">
        <f t="array" ref="X128">_xll.SNL.Clients.Office.Excel.Functions.SPG($A128, "IQ_DILUT_EPS_AFTER_EXTRA", X$3)</f>
        <v>NA</v>
      </c>
      <c r="Y128" s="9" t="str" cm="1">
        <f t="array" ref="Y128">_xll.SNL.Clients.Office.Excel.Functions.SPG($A128, "IQ_DILUT_EPS_AFTER_EXTRA", Y$3)</f>
        <v>NA</v>
      </c>
    </row>
    <row r="129" spans="1:25" x14ac:dyDescent="0.3">
      <c r="A129" t="s">
        <v>1155</v>
      </c>
      <c r="B129" s="9" t="str" cm="1">
        <f t="array" ref="B129">_xll.SNL.Clients.Office.Excel.Functions.SPG($A129, "IQ_DILUT_EPS_AFTER_EXTRA", B$3)</f>
        <v>NA</v>
      </c>
      <c r="C129" s="9" cm="1">
        <f t="array" ref="C129">_xll.SNL.Clients.Office.Excel.Functions.SPG($A129, "IQ_DILUT_EPS_AFTER_EXTRA", C$3)</f>
        <v>1.65</v>
      </c>
      <c r="D129" s="9" cm="1">
        <f t="array" ref="D129">_xll.SNL.Clients.Office.Excel.Functions.SPG($A129, "IQ_DILUT_EPS_AFTER_EXTRA", D$3)</f>
        <v>1.91</v>
      </c>
      <c r="E129" s="9" cm="1">
        <f t="array" ref="E129">_xll.SNL.Clients.Office.Excel.Functions.SPG($A129, "IQ_DILUT_EPS_AFTER_EXTRA", E$3)</f>
        <v>1.7</v>
      </c>
      <c r="F129" s="9" cm="1">
        <f t="array" ref="F129">_xll.SNL.Clients.Office.Excel.Functions.SPG($A129, "IQ_DILUT_EPS_AFTER_EXTRA", F$3)</f>
        <v>1.64</v>
      </c>
      <c r="G129" s="9" cm="1">
        <f t="array" ref="G129">_xll.SNL.Clients.Office.Excel.Functions.SPG($A129, "IQ_DILUT_EPS_AFTER_EXTRA", G$3)</f>
        <v>1.66</v>
      </c>
      <c r="H129" s="9" cm="1">
        <f t="array" ref="H129">_xll.SNL.Clients.Office.Excel.Functions.SPG($A129, "IQ_DILUT_EPS_AFTER_EXTRA", H$3)</f>
        <v>1.61</v>
      </c>
      <c r="I129" s="9" cm="1">
        <f t="array" ref="I129">_xll.SNL.Clients.Office.Excel.Functions.SPG($A129, "IQ_DILUT_EPS_AFTER_EXTRA", I$3)</f>
        <v>1.59</v>
      </c>
      <c r="J129" s="9" cm="1">
        <f t="array" ref="J129">_xll.SNL.Clients.Office.Excel.Functions.SPG($A129, "IQ_DILUT_EPS_AFTER_EXTRA", J$3)</f>
        <v>1.3680000000000001</v>
      </c>
      <c r="K129" s="9" cm="1">
        <f t="array" ref="K129">_xll.SNL.Clients.Office.Excel.Functions.SPG($A129, "IQ_DILUT_EPS_AFTER_EXTRA", K$3)</f>
        <v>1.66</v>
      </c>
      <c r="L129" s="9" cm="1">
        <f t="array" ref="L129">_xll.SNL.Clients.Office.Excel.Functions.SPG($A129, "IQ_DILUT_EPS_AFTER_EXTRA", L$3)</f>
        <v>2.16</v>
      </c>
      <c r="M129" s="9" cm="1">
        <f t="array" ref="M129">_xll.SNL.Clients.Office.Excel.Functions.SPG($A129, "IQ_DILUT_EPS_AFTER_EXTRA", M$3)</f>
        <v>2.52</v>
      </c>
      <c r="N129" s="9" cm="1">
        <f t="array" ref="N129">_xll.SNL.Clients.Office.Excel.Functions.SPG($A129, "IQ_DILUT_EPS_AFTER_EXTRA", N$3)</f>
        <v>1.6419999999999999</v>
      </c>
      <c r="O129" s="9" cm="1">
        <f t="array" ref="O129">_xll.SNL.Clients.Office.Excel.Functions.SPG($A129, "IQ_DILUT_EPS_AFTER_EXTRA", O$3)</f>
        <v>1.84</v>
      </c>
      <c r="P129" s="9" cm="1">
        <f t="array" ref="P129">_xll.SNL.Clients.Office.Excel.Functions.SPG($A129, "IQ_DILUT_EPS_AFTER_EXTRA", P$3)</f>
        <v>1.42</v>
      </c>
      <c r="Q129" s="9" cm="1">
        <f t="array" ref="Q129">_xll.SNL.Clients.Office.Excel.Functions.SPG($A129, "IQ_DILUT_EPS_AFTER_EXTRA", Q$3)</f>
        <v>1.21</v>
      </c>
      <c r="R129" s="9" cm="1">
        <f t="array" ref="R129">_xll.SNL.Clients.Office.Excel.Functions.SPG($A129, "IQ_DILUT_EPS_AFTER_EXTRA", R$3)</f>
        <v>1.101</v>
      </c>
      <c r="S129" s="9" cm="1">
        <f t="array" ref="S129">_xll.SNL.Clients.Office.Excel.Functions.SPG($A129, "IQ_DILUT_EPS_AFTER_EXTRA", S$3)</f>
        <v>1.1100000000000001</v>
      </c>
      <c r="T129" s="9" cm="1">
        <f t="array" ref="T129">_xll.SNL.Clients.Office.Excel.Functions.SPG($A129, "IQ_DILUT_EPS_AFTER_EXTRA", T$3)</f>
        <v>0.15</v>
      </c>
      <c r="U129" s="9" cm="1">
        <f t="array" ref="U129">_xll.SNL.Clients.Office.Excel.Functions.SPG($A129, "IQ_DILUT_EPS_AFTER_EXTRA", U$3)</f>
        <v>1.52</v>
      </c>
      <c r="V129" s="9" cm="1">
        <f t="array" ref="V129">_xll.SNL.Clients.Office.Excel.Functions.SPG($A129, "IQ_DILUT_EPS_AFTER_EXTRA", V$3)</f>
        <v>1.5</v>
      </c>
      <c r="W129" s="9" cm="1">
        <f t="array" ref="W129">_xll.SNL.Clients.Office.Excel.Functions.SPG($A129, "IQ_DILUT_EPS_AFTER_EXTRA", W$3)</f>
        <v>1.47</v>
      </c>
      <c r="X129" s="9" cm="1">
        <f t="array" ref="X129">_xll.SNL.Clients.Office.Excel.Functions.SPG($A129, "IQ_DILUT_EPS_AFTER_EXTRA", X$3)</f>
        <v>1.39</v>
      </c>
      <c r="Y129" s="9" cm="1">
        <f t="array" ref="Y129">_xll.SNL.Clients.Office.Excel.Functions.SPG($A129, "IQ_DILUT_EPS_AFTER_EXTRA", Y$3)</f>
        <v>1.3</v>
      </c>
    </row>
    <row r="130" spans="1:25" x14ac:dyDescent="0.3">
      <c r="A130" t="s">
        <v>1156</v>
      </c>
      <c r="B130" s="9" t="str" cm="1">
        <f t="array" ref="B130">_xll.SNL.Clients.Office.Excel.Functions.SPG($A130, "IQ_DILUT_EPS_AFTER_EXTRA", B$3)</f>
        <v>NA</v>
      </c>
      <c r="C130" s="9" cm="1">
        <f t="array" ref="C130">_xll.SNL.Clients.Office.Excel.Functions.SPG($A130, "IQ_DILUT_EPS_AFTER_EXTRA", C$3)</f>
        <v>0.25</v>
      </c>
      <c r="D130" s="9" cm="1">
        <f t="array" ref="D130">_xll.SNL.Clients.Office.Excel.Functions.SPG($A130, "IQ_DILUT_EPS_AFTER_EXTRA", D$3)</f>
        <v>0.27600000000000002</v>
      </c>
      <c r="E130" s="9" cm="1">
        <f t="array" ref="E130">_xll.SNL.Clients.Office.Excel.Functions.SPG($A130, "IQ_DILUT_EPS_AFTER_EXTRA", E$3)</f>
        <v>0.97</v>
      </c>
      <c r="F130" s="9" cm="1">
        <f t="array" ref="F130">_xll.SNL.Clients.Office.Excel.Functions.SPG($A130, "IQ_DILUT_EPS_AFTER_EXTRA", F$3)</f>
        <v>0.48899999999999999</v>
      </c>
      <c r="G130" s="9" cm="1">
        <f t="array" ref="G130">_xll.SNL.Clients.Office.Excel.Functions.SPG($A130, "IQ_DILUT_EPS_AFTER_EXTRA", G$3)</f>
        <v>0.3</v>
      </c>
      <c r="H130" s="9" cm="1">
        <f t="array" ref="H130">_xll.SNL.Clients.Office.Excel.Functions.SPG($A130, "IQ_DILUT_EPS_AFTER_EXTRA", H$3)</f>
        <v>0.34</v>
      </c>
      <c r="I130" s="9" cm="1">
        <f t="array" ref="I130">_xll.SNL.Clients.Office.Excel.Functions.SPG($A130, "IQ_DILUT_EPS_AFTER_EXTRA", I$3)</f>
        <v>0.72</v>
      </c>
      <c r="J130" s="9" cm="1">
        <f t="array" ref="J130">_xll.SNL.Clients.Office.Excel.Functions.SPG($A130, "IQ_DILUT_EPS_AFTER_EXTRA", J$3)</f>
        <v>0.437</v>
      </c>
      <c r="K130" s="9" cm="1">
        <f t="array" ref="K130">_xll.SNL.Clients.Office.Excel.Functions.SPG($A130, "IQ_DILUT_EPS_AFTER_EXTRA", K$3)</f>
        <v>0.26</v>
      </c>
      <c r="L130" s="9" cm="1">
        <f t="array" ref="L130">_xll.SNL.Clients.Office.Excel.Functions.SPG($A130, "IQ_DILUT_EPS_AFTER_EXTRA", L$3)</f>
        <v>0.31</v>
      </c>
      <c r="M130" s="9" cm="1">
        <f t="array" ref="M130">_xll.SNL.Clients.Office.Excel.Functions.SPG($A130, "IQ_DILUT_EPS_AFTER_EXTRA", M$3)</f>
        <v>0.76</v>
      </c>
      <c r="N130" s="9" cm="1">
        <f t="array" ref="N130">_xll.SNL.Clients.Office.Excel.Functions.SPG($A130, "IQ_DILUT_EPS_AFTER_EXTRA", N$3)</f>
        <v>0.44</v>
      </c>
      <c r="O130" s="9" cm="1">
        <f t="array" ref="O130">_xll.SNL.Clients.Office.Excel.Functions.SPG($A130, "IQ_DILUT_EPS_AFTER_EXTRA", O$3)</f>
        <v>0.19</v>
      </c>
      <c r="P130" s="9" cm="1">
        <f t="array" ref="P130">_xll.SNL.Clients.Office.Excel.Functions.SPG($A130, "IQ_DILUT_EPS_AFTER_EXTRA", P$3)</f>
        <v>0.318</v>
      </c>
      <c r="Q130" s="9" cm="1">
        <f t="array" ref="Q130">_xll.SNL.Clients.Office.Excel.Functions.SPG($A130, "IQ_DILUT_EPS_AFTER_EXTRA", Q$3)</f>
        <v>0.72</v>
      </c>
      <c r="R130" s="9" cm="1">
        <f t="array" ref="R130">_xll.SNL.Clients.Office.Excel.Functions.SPG($A130, "IQ_DILUT_EPS_AFTER_EXTRA", R$3)</f>
        <v>0.40400000000000003</v>
      </c>
      <c r="S130" s="9" cm="1">
        <f t="array" ref="S130">_xll.SNL.Clients.Office.Excel.Functions.SPG($A130, "IQ_DILUT_EPS_AFTER_EXTRA", S$3)</f>
        <v>0.219</v>
      </c>
      <c r="T130" s="9" cm="1">
        <f t="array" ref="T130">_xll.SNL.Clients.Office.Excel.Functions.SPG($A130, "IQ_DILUT_EPS_AFTER_EXTRA", T$3)</f>
        <v>0.28999999999999998</v>
      </c>
      <c r="U130" s="9" cm="1">
        <f t="array" ref="U130">_xll.SNL.Clients.Office.Excel.Functions.SPG($A130, "IQ_DILUT_EPS_AFTER_EXTRA", U$3)</f>
        <v>0.2</v>
      </c>
      <c r="V130" s="9" cm="1">
        <f t="array" ref="V130">_xll.SNL.Clients.Office.Excel.Functions.SPG($A130, "IQ_DILUT_EPS_AFTER_EXTRA", V$3)</f>
        <v>0.27700000000000002</v>
      </c>
      <c r="W130" s="9" cm="1">
        <f t="array" ref="W130">_xll.SNL.Clients.Office.Excel.Functions.SPG($A130, "IQ_DILUT_EPS_AFTER_EXTRA", W$3)</f>
        <v>0.38</v>
      </c>
      <c r="X130" s="9" cm="1">
        <f t="array" ref="X130">_xll.SNL.Clients.Office.Excel.Functions.SPG($A130, "IQ_DILUT_EPS_AFTER_EXTRA", X$3)</f>
        <v>0.25</v>
      </c>
      <c r="Y130" s="9" cm="1">
        <f t="array" ref="Y130">_xll.SNL.Clients.Office.Excel.Functions.SPG($A130, "IQ_DILUT_EPS_AFTER_EXTRA", Y$3)</f>
        <v>0.09</v>
      </c>
    </row>
    <row r="131" spans="1:25" x14ac:dyDescent="0.3">
      <c r="A131" t="s">
        <v>1157</v>
      </c>
      <c r="B131" s="9" t="str" cm="1">
        <f t="array" ref="B131">_xll.SNL.Clients.Office.Excel.Functions.SPG($A131, "IQ_DILUT_EPS_AFTER_EXTRA", B$3)</f>
        <v>NA</v>
      </c>
      <c r="C131" s="9" cm="1">
        <f t="array" ref="C131">_xll.SNL.Clients.Office.Excel.Functions.SPG($A131, "IQ_DILUT_EPS_AFTER_EXTRA", C$3)</f>
        <v>3.2090000000000001</v>
      </c>
      <c r="D131" s="9" cm="1">
        <f t="array" ref="D131">_xll.SNL.Clients.Office.Excel.Functions.SPG($A131, "IQ_DILUT_EPS_AFTER_EXTRA", D$3)</f>
        <v>1.7270000000000001</v>
      </c>
      <c r="E131" s="9" cm="1">
        <f t="array" ref="E131">_xll.SNL.Clients.Office.Excel.Functions.SPG($A131, "IQ_DILUT_EPS_AFTER_EXTRA", E$3)</f>
        <v>0.55300000000000005</v>
      </c>
      <c r="F131" s="9" cm="1">
        <f t="array" ref="F131">_xll.SNL.Clients.Office.Excel.Functions.SPG($A131, "IQ_DILUT_EPS_AFTER_EXTRA", F$3)</f>
        <v>1.4119999999999999</v>
      </c>
      <c r="G131" s="9" cm="1">
        <f t="array" ref="G131">_xll.SNL.Clients.Office.Excel.Functions.SPG($A131, "IQ_DILUT_EPS_AFTER_EXTRA", G$3)</f>
        <v>2.0459999999999998</v>
      </c>
      <c r="H131" s="9" cm="1">
        <f t="array" ref="H131">_xll.SNL.Clients.Office.Excel.Functions.SPG($A131, "IQ_DILUT_EPS_AFTER_EXTRA", H$3)</f>
        <v>1.649</v>
      </c>
      <c r="I131" s="9" cm="1">
        <f t="array" ref="I131">_xll.SNL.Clients.Office.Excel.Functions.SPG($A131, "IQ_DILUT_EPS_AFTER_EXTRA", I$3)</f>
        <v>0.39500000000000002</v>
      </c>
      <c r="J131" s="9" cm="1">
        <f t="array" ref="J131">_xll.SNL.Clients.Office.Excel.Functions.SPG($A131, "IQ_DILUT_EPS_AFTER_EXTRA", J$3)</f>
        <v>1.2829999999999999</v>
      </c>
      <c r="K131" s="9" cm="1">
        <f t="array" ref="K131">_xll.SNL.Clients.Office.Excel.Functions.SPG($A131, "IQ_DILUT_EPS_AFTER_EXTRA", K$3)</f>
        <v>1.875</v>
      </c>
      <c r="L131" s="9" cm="1">
        <f t="array" ref="L131">_xll.SNL.Clients.Office.Excel.Functions.SPG($A131, "IQ_DILUT_EPS_AFTER_EXTRA", L$3)</f>
        <v>1.0860000000000001</v>
      </c>
      <c r="M131" s="9" cm="1">
        <f t="array" ref="M131">_xll.SNL.Clients.Office.Excel.Functions.SPG($A131, "IQ_DILUT_EPS_AFTER_EXTRA", M$3)</f>
        <v>0.16</v>
      </c>
      <c r="N131" s="9" cm="1">
        <f t="array" ref="N131">_xll.SNL.Clients.Office.Excel.Functions.SPG($A131, "IQ_DILUT_EPS_AFTER_EXTRA", N$3)</f>
        <v>-6.2E-2</v>
      </c>
      <c r="O131" s="9" cm="1">
        <f t="array" ref="O131">_xll.SNL.Clients.Office.Excel.Functions.SPG($A131, "IQ_DILUT_EPS_AFTER_EXTRA", O$3)</f>
        <v>1.37</v>
      </c>
      <c r="P131" s="9" cm="1">
        <f t="array" ref="P131">_xll.SNL.Clients.Office.Excel.Functions.SPG($A131, "IQ_DILUT_EPS_AFTER_EXTRA", P$3)</f>
        <v>0.16</v>
      </c>
      <c r="Q131" s="9" cm="1">
        <f t="array" ref="Q131">_xll.SNL.Clients.Office.Excel.Functions.SPG($A131, "IQ_DILUT_EPS_AFTER_EXTRA", Q$3)</f>
        <v>-0.16400000000000001</v>
      </c>
      <c r="R131" s="9" cm="1">
        <f t="array" ref="R131">_xll.SNL.Clients.Office.Excel.Functions.SPG($A131, "IQ_DILUT_EPS_AFTER_EXTRA", R$3)</f>
        <v>1.3149999999999999</v>
      </c>
      <c r="S131" s="9" cm="1">
        <f t="array" ref="S131">_xll.SNL.Clients.Office.Excel.Functions.SPG($A131, "IQ_DILUT_EPS_AFTER_EXTRA", S$3)</f>
        <v>0.76</v>
      </c>
      <c r="T131" s="9" cm="1">
        <f t="array" ref="T131">_xll.SNL.Clients.Office.Excel.Functions.SPG($A131, "IQ_DILUT_EPS_AFTER_EXTRA", T$3)</f>
        <v>-2.2200000000000002</v>
      </c>
      <c r="U131" s="9" cm="1">
        <f t="array" ref="U131">_xll.SNL.Clients.Office.Excel.Functions.SPG($A131, "IQ_DILUT_EPS_AFTER_EXTRA", U$3)</f>
        <v>3.5999999999999997E-2</v>
      </c>
      <c r="V131" s="9" cm="1">
        <f t="array" ref="V131">_xll.SNL.Clients.Office.Excel.Functions.SPG($A131, "IQ_DILUT_EPS_AFTER_EXTRA", V$3)</f>
        <v>1.903</v>
      </c>
      <c r="W131" s="9" cm="1">
        <f t="array" ref="W131">_xll.SNL.Clients.Office.Excel.Functions.SPG($A131, "IQ_DILUT_EPS_AFTER_EXTRA", W$3)</f>
        <v>2.46</v>
      </c>
      <c r="X131" s="9" cm="1">
        <f t="array" ref="X131">_xll.SNL.Clients.Office.Excel.Functions.SPG($A131, "IQ_DILUT_EPS_AFTER_EXTRA", X$3)</f>
        <v>1.25</v>
      </c>
      <c r="Y131" s="9" cm="1">
        <f t="array" ref="Y131">_xll.SNL.Clients.Office.Excel.Functions.SPG($A131, "IQ_DILUT_EPS_AFTER_EXTRA", Y$3)</f>
        <v>0.62</v>
      </c>
    </row>
    <row r="132" spans="1:25" x14ac:dyDescent="0.3">
      <c r="A132" t="s">
        <v>1158</v>
      </c>
      <c r="B132" s="9" t="str" cm="1">
        <f t="array" ref="B132">_xll.SNL.Clients.Office.Excel.Functions.SPG($A132, "IQ_DILUT_EPS_AFTER_EXTRA", B$3)</f>
        <v>NA</v>
      </c>
      <c r="C132" s="9" cm="1">
        <f t="array" ref="C132">_xll.SNL.Clients.Office.Excel.Functions.SPG($A132, "IQ_DILUT_EPS_AFTER_EXTRA", C$3)</f>
        <v>1.86</v>
      </c>
      <c r="D132" s="9" cm="1">
        <f t="array" ref="D132">_xll.SNL.Clients.Office.Excel.Functions.SPG($A132, "IQ_DILUT_EPS_AFTER_EXTRA", D$3)</f>
        <v>1.81</v>
      </c>
      <c r="E132" s="9" cm="1">
        <f t="array" ref="E132">_xll.SNL.Clients.Office.Excel.Functions.SPG($A132, "IQ_DILUT_EPS_AFTER_EXTRA", E$3)</f>
        <v>2.09</v>
      </c>
      <c r="F132" s="9" cm="1">
        <f t="array" ref="F132">_xll.SNL.Clients.Office.Excel.Functions.SPG($A132, "IQ_DILUT_EPS_AFTER_EXTRA", F$3)</f>
        <v>2.032</v>
      </c>
      <c r="G132" s="9" cm="1">
        <f t="array" ref="G132">_xll.SNL.Clients.Office.Excel.Functions.SPG($A132, "IQ_DILUT_EPS_AFTER_EXTRA", G$3)</f>
        <v>1.3</v>
      </c>
      <c r="H132" s="9" cm="1">
        <f t="array" ref="H132">_xll.SNL.Clients.Office.Excel.Functions.SPG($A132, "IQ_DILUT_EPS_AFTER_EXTRA", H$3)</f>
        <v>0.95</v>
      </c>
      <c r="I132" s="9" cm="1">
        <f t="array" ref="I132">_xll.SNL.Clients.Office.Excel.Functions.SPG($A132, "IQ_DILUT_EPS_AFTER_EXTRA", I$3)</f>
        <v>2.06</v>
      </c>
      <c r="J132" s="9" cm="1">
        <f t="array" ref="J132">_xll.SNL.Clients.Office.Excel.Functions.SPG($A132, "IQ_DILUT_EPS_AFTER_EXTRA", J$3)</f>
        <v>3.4329999999999998</v>
      </c>
      <c r="K132" s="9" cm="1">
        <f t="array" ref="K132">_xll.SNL.Clients.Office.Excel.Functions.SPG($A132, "IQ_DILUT_EPS_AFTER_EXTRA", K$3)</f>
        <v>2.0299999999999998</v>
      </c>
      <c r="L132" s="9" cm="1">
        <f t="array" ref="L132">_xll.SNL.Clients.Office.Excel.Functions.SPG($A132, "IQ_DILUT_EPS_AFTER_EXTRA", L$3)</f>
        <v>2.33</v>
      </c>
      <c r="M132" s="9" cm="1">
        <f t="array" ref="M132">_xll.SNL.Clients.Office.Excel.Functions.SPG($A132, "IQ_DILUT_EPS_AFTER_EXTRA", M$3)</f>
        <v>3.79</v>
      </c>
      <c r="N132" s="9" cm="1">
        <f t="array" ref="N132">_xll.SNL.Clients.Office.Excel.Functions.SPG($A132, "IQ_DILUT_EPS_AFTER_EXTRA", N$3)</f>
        <v>6.9560000000000004</v>
      </c>
      <c r="O132" s="9" cm="1">
        <f t="array" ref="O132">_xll.SNL.Clients.Office.Excel.Functions.SPG($A132, "IQ_DILUT_EPS_AFTER_EXTRA", O$3)</f>
        <v>3.74</v>
      </c>
      <c r="P132" s="9" cm="1">
        <f t="array" ref="P132">_xll.SNL.Clients.Office.Excel.Functions.SPG($A132, "IQ_DILUT_EPS_AFTER_EXTRA", P$3)</f>
        <v>3.21</v>
      </c>
      <c r="Q132" s="9" cm="1">
        <f t="array" ref="Q132">_xll.SNL.Clients.Office.Excel.Functions.SPG($A132, "IQ_DILUT_EPS_AFTER_EXTRA", Q$3)</f>
        <v>3.25</v>
      </c>
      <c r="R132" s="9" cm="1">
        <f t="array" ref="R132">_xll.SNL.Clients.Office.Excel.Functions.SPG($A132, "IQ_DILUT_EPS_AFTER_EXTRA", R$3)</f>
        <v>5.0129999999999999</v>
      </c>
      <c r="S132" s="9" cm="1">
        <f t="array" ref="S132">_xll.SNL.Clients.Office.Excel.Functions.SPG($A132, "IQ_DILUT_EPS_AFTER_EXTRA", S$3)</f>
        <v>1.01</v>
      </c>
      <c r="T132" s="9" cm="1">
        <f t="array" ref="T132">_xll.SNL.Clients.Office.Excel.Functions.SPG($A132, "IQ_DILUT_EPS_AFTER_EXTRA", T$3)</f>
        <v>1.35</v>
      </c>
      <c r="U132" s="9" cm="1">
        <f t="array" ref="U132">_xll.SNL.Clients.Office.Excel.Functions.SPG($A132, "IQ_DILUT_EPS_AFTER_EXTRA", U$3)</f>
        <v>0.74</v>
      </c>
      <c r="V132" s="9" cm="1">
        <f t="array" ref="V132">_xll.SNL.Clients.Office.Excel.Functions.SPG($A132, "IQ_DILUT_EPS_AFTER_EXTRA", V$3)</f>
        <v>2.476</v>
      </c>
      <c r="W132" s="9" cm="1">
        <f t="array" ref="W132">_xll.SNL.Clients.Office.Excel.Functions.SPG($A132, "IQ_DILUT_EPS_AFTER_EXTRA", W$3)</f>
        <v>1.01</v>
      </c>
      <c r="X132" s="9" cm="1">
        <f t="array" ref="X132">_xll.SNL.Clients.Office.Excel.Functions.SPG($A132, "IQ_DILUT_EPS_AFTER_EXTRA", X$3)</f>
        <v>1.88</v>
      </c>
      <c r="Y132" s="9" cm="1">
        <f t="array" ref="Y132">_xll.SNL.Clients.Office.Excel.Functions.SPG($A132, "IQ_DILUT_EPS_AFTER_EXTRA", Y$3)</f>
        <v>1.52</v>
      </c>
    </row>
    <row r="133" spans="1:25" x14ac:dyDescent="0.3">
      <c r="A133" t="s">
        <v>1159</v>
      </c>
      <c r="B133" s="9" t="str" cm="1">
        <f t="array" ref="B133">_xll.SNL.Clients.Office.Excel.Functions.SPG($A133, "IQ_DILUT_EPS_AFTER_EXTRA", B$3)</f>
        <v>NA</v>
      </c>
      <c r="C133" s="9" cm="1">
        <f t="array" ref="C133">_xll.SNL.Clients.Office.Excel.Functions.SPG($A133, "IQ_DILUT_EPS_AFTER_EXTRA", C$3)</f>
        <v>0.4</v>
      </c>
      <c r="D133" s="9" cm="1">
        <f t="array" ref="D133">_xll.SNL.Clients.Office.Excel.Functions.SPG($A133, "IQ_DILUT_EPS_AFTER_EXTRA", D$3)</f>
        <v>0.77</v>
      </c>
      <c r="E133" s="9" cm="1">
        <f t="array" ref="E133">_xll.SNL.Clients.Office.Excel.Functions.SPG($A133, "IQ_DILUT_EPS_AFTER_EXTRA", E$3)</f>
        <v>0.12</v>
      </c>
      <c r="F133" s="9" cm="1">
        <f t="array" ref="F133">_xll.SNL.Clients.Office.Excel.Functions.SPG($A133, "IQ_DILUT_EPS_AFTER_EXTRA", F$3)</f>
        <v>0.27400000000000002</v>
      </c>
      <c r="G133" s="9" cm="1">
        <f t="array" ref="G133">_xll.SNL.Clients.Office.Excel.Functions.SPG($A133, "IQ_DILUT_EPS_AFTER_EXTRA", G$3)</f>
        <v>3.0000000000000001E-3</v>
      </c>
      <c r="H133" s="9" cm="1">
        <f t="array" ref="H133">_xll.SNL.Clients.Office.Excel.Functions.SPG($A133, "IQ_DILUT_EPS_AFTER_EXTRA", H$3)</f>
        <v>0.25</v>
      </c>
      <c r="I133" s="9" cm="1">
        <f t="array" ref="I133">_xll.SNL.Clients.Office.Excel.Functions.SPG($A133, "IQ_DILUT_EPS_AFTER_EXTRA", I$3)</f>
        <v>0.12</v>
      </c>
      <c r="J133" s="9" cm="1">
        <f t="array" ref="J133">_xll.SNL.Clients.Office.Excel.Functions.SPG($A133, "IQ_DILUT_EPS_AFTER_EXTRA", J$3)</f>
        <v>-9.2999999999999999E-2</v>
      </c>
      <c r="K133" s="9" cm="1">
        <f t="array" ref="K133">_xll.SNL.Clients.Office.Excel.Functions.SPG($A133, "IQ_DILUT_EPS_AFTER_EXTRA", K$3)</f>
        <v>0.22700000000000001</v>
      </c>
      <c r="L133" s="9" cm="1">
        <f t="array" ref="L133">_xll.SNL.Clients.Office.Excel.Functions.SPG($A133, "IQ_DILUT_EPS_AFTER_EXTRA", L$3)</f>
        <v>0.22</v>
      </c>
      <c r="M133" s="9" cm="1">
        <f t="array" ref="M133">_xll.SNL.Clients.Office.Excel.Functions.SPG($A133, "IQ_DILUT_EPS_AFTER_EXTRA", M$3)</f>
        <v>0.21</v>
      </c>
      <c r="N133" s="9" cm="1">
        <f t="array" ref="N133">_xll.SNL.Clients.Office.Excel.Functions.SPG($A133, "IQ_DILUT_EPS_AFTER_EXTRA", N$3)</f>
        <v>0.3</v>
      </c>
      <c r="O133" s="9" cm="1">
        <f t="array" ref="O133">_xll.SNL.Clients.Office.Excel.Functions.SPG($A133, "IQ_DILUT_EPS_AFTER_EXTRA", O$3)</f>
        <v>0.12</v>
      </c>
      <c r="P133" s="9" cm="1">
        <f t="array" ref="P133">_xll.SNL.Clients.Office.Excel.Functions.SPG($A133, "IQ_DILUT_EPS_AFTER_EXTRA", P$3)</f>
        <v>0.3</v>
      </c>
      <c r="Q133" s="9" cm="1">
        <f t="array" ref="Q133">_xll.SNL.Clients.Office.Excel.Functions.SPG($A133, "IQ_DILUT_EPS_AFTER_EXTRA", Q$3)</f>
        <v>5.0000000000000001E-3</v>
      </c>
      <c r="R133" s="9" cm="1">
        <f t="array" ref="R133">_xll.SNL.Clients.Office.Excel.Functions.SPG($A133, "IQ_DILUT_EPS_AFTER_EXTRA", R$3)</f>
        <v>0.09</v>
      </c>
      <c r="S133" s="9" cm="1">
        <f t="array" ref="S133">_xll.SNL.Clients.Office.Excel.Functions.SPG($A133, "IQ_DILUT_EPS_AFTER_EXTRA", S$3)</f>
        <v>-0.104</v>
      </c>
      <c r="T133" s="9" cm="1">
        <f t="array" ref="T133">_xll.SNL.Clients.Office.Excel.Functions.SPG($A133, "IQ_DILUT_EPS_AFTER_EXTRA", T$3)</f>
        <v>0.21</v>
      </c>
      <c r="U133" s="9" cm="1">
        <f t="array" ref="U133">_xll.SNL.Clients.Office.Excel.Functions.SPG($A133, "IQ_DILUT_EPS_AFTER_EXTRA", U$3)</f>
        <v>0.15</v>
      </c>
      <c r="V133" s="9" cm="1">
        <f t="array" ref="V133">_xll.SNL.Clients.Office.Excel.Functions.SPG($A133, "IQ_DILUT_EPS_AFTER_EXTRA", V$3)</f>
        <v>0.22</v>
      </c>
      <c r="W133" s="9" cm="1">
        <f t="array" ref="W133">_xll.SNL.Clients.Office.Excel.Functions.SPG($A133, "IQ_DILUT_EPS_AFTER_EXTRA", W$3)</f>
        <v>0.31</v>
      </c>
      <c r="X133" s="9" cm="1">
        <f t="array" ref="X133">_xll.SNL.Clients.Office.Excel.Functions.SPG($A133, "IQ_DILUT_EPS_AFTER_EXTRA", X$3)</f>
        <v>0.25</v>
      </c>
      <c r="Y133" s="9" cm="1">
        <f t="array" ref="Y133">_xll.SNL.Clients.Office.Excel.Functions.SPG($A133, "IQ_DILUT_EPS_AFTER_EXTRA", Y$3)</f>
        <v>0.24</v>
      </c>
    </row>
    <row r="134" spans="1:25" x14ac:dyDescent="0.3">
      <c r="A134" t="s">
        <v>1160</v>
      </c>
      <c r="B134" s="9" t="str" cm="1">
        <f t="array" ref="B134">_xll.SNL.Clients.Office.Excel.Functions.SPG($A134, "IQ_DILUT_EPS_AFTER_EXTRA", B$3)</f>
        <v>NA</v>
      </c>
      <c r="C134" s="9" cm="1">
        <f t="array" ref="C134">_xll.SNL.Clients.Office.Excel.Functions.SPG($A134, "IQ_DILUT_EPS_AFTER_EXTRA", C$3)</f>
        <v>0.32800000000000001</v>
      </c>
      <c r="D134" s="9" cm="1">
        <f t="array" ref="D134">_xll.SNL.Clients.Office.Excel.Functions.SPG($A134, "IQ_DILUT_EPS_AFTER_EXTRA", D$3)</f>
        <v>0.28000000000000003</v>
      </c>
      <c r="E134" s="9" cm="1">
        <f t="array" ref="E134">_xll.SNL.Clients.Office.Excel.Functions.SPG($A134, "IQ_DILUT_EPS_AFTER_EXTRA", E$3)</f>
        <v>0.28999999999999998</v>
      </c>
      <c r="F134" s="9" cm="1">
        <f t="array" ref="F134">_xll.SNL.Clients.Office.Excel.Functions.SPG($A134, "IQ_DILUT_EPS_AFTER_EXTRA", F$3)</f>
        <v>0.24</v>
      </c>
      <c r="G134" s="9" cm="1">
        <f t="array" ref="G134">_xll.SNL.Clients.Office.Excel.Functions.SPG($A134, "IQ_DILUT_EPS_AFTER_EXTRA", G$3)</f>
        <v>0.26</v>
      </c>
      <c r="H134" s="9" cm="1">
        <f t="array" ref="H134">_xll.SNL.Clients.Office.Excel.Functions.SPG($A134, "IQ_DILUT_EPS_AFTER_EXTRA", H$3)</f>
        <v>0.28999999999999998</v>
      </c>
      <c r="I134" s="9" cm="1">
        <f t="array" ref="I134">_xll.SNL.Clients.Office.Excel.Functions.SPG($A134, "IQ_DILUT_EPS_AFTER_EXTRA", I$3)</f>
        <v>0.3</v>
      </c>
      <c r="J134" s="9" cm="1">
        <f t="array" ref="J134">_xll.SNL.Clients.Office.Excel.Functions.SPG($A134, "IQ_DILUT_EPS_AFTER_EXTRA", J$3)</f>
        <v>0.19</v>
      </c>
      <c r="K134" s="9" cm="1">
        <f t="array" ref="K134">_xll.SNL.Clients.Office.Excel.Functions.SPG($A134, "IQ_DILUT_EPS_AFTER_EXTRA", K$3)</f>
        <v>0.23</v>
      </c>
      <c r="L134" s="9" cm="1">
        <f t="array" ref="L134">_xll.SNL.Clients.Office.Excel.Functions.SPG($A134, "IQ_DILUT_EPS_AFTER_EXTRA", L$3)</f>
        <v>0.21199999999999999</v>
      </c>
      <c r="M134" s="9" cm="1">
        <f t="array" ref="M134">_xll.SNL.Clients.Office.Excel.Functions.SPG($A134, "IQ_DILUT_EPS_AFTER_EXTRA", M$3)</f>
        <v>0.214</v>
      </c>
      <c r="N134" s="9" cm="1">
        <f t="array" ref="N134">_xll.SNL.Clients.Office.Excel.Functions.SPG($A134, "IQ_DILUT_EPS_AFTER_EXTRA", N$3)</f>
        <v>0.16600000000000001</v>
      </c>
      <c r="O134" s="9" cm="1">
        <f t="array" ref="O134">_xll.SNL.Clients.Office.Excel.Functions.SPG($A134, "IQ_DILUT_EPS_AFTER_EXTRA", O$3)</f>
        <v>0.154</v>
      </c>
      <c r="P134" s="9" cm="1">
        <f t="array" ref="P134">_xll.SNL.Clients.Office.Excel.Functions.SPG($A134, "IQ_DILUT_EPS_AFTER_EXTRA", P$3)</f>
        <v>0.16200000000000001</v>
      </c>
      <c r="Q134" s="9" cm="1">
        <f t="array" ref="Q134">_xll.SNL.Clients.Office.Excel.Functions.SPG($A134, "IQ_DILUT_EPS_AFTER_EXTRA", Q$3)</f>
        <v>0.186</v>
      </c>
      <c r="R134" s="9" cm="1">
        <f t="array" ref="R134">_xll.SNL.Clients.Office.Excel.Functions.SPG($A134, "IQ_DILUT_EPS_AFTER_EXTRA", R$3)</f>
        <v>0.188</v>
      </c>
      <c r="S134" s="9" cm="1">
        <f t="array" ref="S134">_xll.SNL.Clients.Office.Excel.Functions.SPG($A134, "IQ_DILUT_EPS_AFTER_EXTRA", S$3)</f>
        <v>0.152</v>
      </c>
      <c r="T134" s="9" cm="1">
        <f t="array" ref="T134">_xll.SNL.Clients.Office.Excel.Functions.SPG($A134, "IQ_DILUT_EPS_AFTER_EXTRA", T$3)</f>
        <v>4.8000000000000001E-2</v>
      </c>
      <c r="U134" s="9" cm="1">
        <f t="array" ref="U134">_xll.SNL.Clients.Office.Excel.Functions.SPG($A134, "IQ_DILUT_EPS_AFTER_EXTRA", U$3)</f>
        <v>0.13</v>
      </c>
      <c r="V134" s="9" cm="1">
        <f t="array" ref="V134">_xll.SNL.Clients.Office.Excel.Functions.SPG($A134, "IQ_DILUT_EPS_AFTER_EXTRA", V$3)</f>
        <v>0.124</v>
      </c>
      <c r="W134" s="9" cm="1">
        <f t="array" ref="W134">_xll.SNL.Clients.Office.Excel.Functions.SPG($A134, "IQ_DILUT_EPS_AFTER_EXTRA", W$3)</f>
        <v>0.11</v>
      </c>
      <c r="X134" s="9" cm="1">
        <f t="array" ref="X134">_xll.SNL.Clients.Office.Excel.Functions.SPG($A134, "IQ_DILUT_EPS_AFTER_EXTRA", X$3)</f>
        <v>7.1999999999999995E-2</v>
      </c>
      <c r="Y134" s="9" cm="1">
        <f t="array" ref="Y134">_xll.SNL.Clients.Office.Excel.Functions.SPG($A134, "IQ_DILUT_EPS_AFTER_EXTRA", Y$3)</f>
        <v>8.4000000000000005E-2</v>
      </c>
    </row>
    <row r="135" spans="1:25" x14ac:dyDescent="0.3">
      <c r="A135" t="s">
        <v>1161</v>
      </c>
      <c r="B135" s="9" t="str" cm="1">
        <f t="array" ref="B135">_xll.SNL.Clients.Office.Excel.Functions.SPG($A135, "IQ_DILUT_EPS_AFTER_EXTRA", B$3)</f>
        <v>NA</v>
      </c>
      <c r="C135" s="9" cm="1">
        <f t="array" ref="C135">_xll.SNL.Clients.Office.Excel.Functions.SPG($A135, "IQ_DILUT_EPS_AFTER_EXTRA", C$3)</f>
        <v>-0.85599999999999998</v>
      </c>
      <c r="D135" s="9" cm="1">
        <f t="array" ref="D135">_xll.SNL.Clients.Office.Excel.Functions.SPG($A135, "IQ_DILUT_EPS_AFTER_EXTRA", D$3)</f>
        <v>-1.7310000000000001</v>
      </c>
      <c r="E135" s="9" cm="1">
        <f t="array" ref="E135">_xll.SNL.Clients.Office.Excel.Functions.SPG($A135, "IQ_DILUT_EPS_AFTER_EXTRA", E$3)</f>
        <v>0.18</v>
      </c>
      <c r="F135" s="9" cm="1">
        <f t="array" ref="F135">_xll.SNL.Clients.Office.Excel.Functions.SPG($A135, "IQ_DILUT_EPS_AFTER_EXTRA", F$3)</f>
        <v>4.0179999999999998</v>
      </c>
      <c r="G135" s="9" cm="1">
        <f t="array" ref="G135">_xll.SNL.Clients.Office.Excel.Functions.SPG($A135, "IQ_DILUT_EPS_AFTER_EXTRA", G$3)</f>
        <v>0.49199999999999999</v>
      </c>
      <c r="H135" s="9" cm="1">
        <f t="array" ref="H135">_xll.SNL.Clients.Office.Excel.Functions.SPG($A135, "IQ_DILUT_EPS_AFTER_EXTRA", H$3)</f>
        <v>2.73</v>
      </c>
      <c r="I135" s="9" cm="1">
        <f t="array" ref="I135">_xll.SNL.Clients.Office.Excel.Functions.SPG($A135, "IQ_DILUT_EPS_AFTER_EXTRA", I$3)</f>
        <v>9.6</v>
      </c>
      <c r="J135" s="9" cm="1">
        <f t="array" ref="J135">_xll.SNL.Clients.Office.Excel.Functions.SPG($A135, "IQ_DILUT_EPS_AFTER_EXTRA", J$3)</f>
        <v>24.006</v>
      </c>
      <c r="K135" s="9" cm="1">
        <f t="array" ref="K135">_xll.SNL.Clients.Office.Excel.Functions.SPG($A135, "IQ_DILUT_EPS_AFTER_EXTRA", K$3)</f>
        <v>6.12</v>
      </c>
      <c r="L135" s="9" cm="1">
        <f t="array" ref="L135">_xll.SNL.Clients.Office.Excel.Functions.SPG($A135, "IQ_DILUT_EPS_AFTER_EXTRA", L$3)</f>
        <v>8.27</v>
      </c>
      <c r="M135" s="9" cm="1">
        <f t="array" ref="M135">_xll.SNL.Clients.Office.Excel.Functions.SPG($A135, "IQ_DILUT_EPS_AFTER_EXTRA", M$3)</f>
        <v>-6.3239999999999998</v>
      </c>
      <c r="N135" s="9" cm="1">
        <f t="array" ref="N135">_xll.SNL.Clients.Office.Excel.Functions.SPG($A135, "IQ_DILUT_EPS_AFTER_EXTRA", N$3)</f>
        <v>11.13</v>
      </c>
      <c r="O135" s="9" cm="1">
        <f t="array" ref="O135">_xll.SNL.Clients.Office.Excel.Functions.SPG($A135, "IQ_DILUT_EPS_AFTER_EXTRA", O$3)</f>
        <v>-3.512</v>
      </c>
      <c r="P135" s="9" cm="1">
        <f t="array" ref="P135">_xll.SNL.Clients.Office.Excel.Functions.SPG($A135, "IQ_DILUT_EPS_AFTER_EXTRA", P$3)</f>
        <v>-4.4829999999999997</v>
      </c>
      <c r="Q135" s="9" cm="1">
        <f t="array" ref="Q135">_xll.SNL.Clients.Office.Excel.Functions.SPG($A135, "IQ_DILUT_EPS_AFTER_EXTRA", Q$3)</f>
        <v>88.706999999999994</v>
      </c>
      <c r="R135" s="9" cm="1">
        <f t="array" ref="R135">_xll.SNL.Clients.Office.Excel.Functions.SPG($A135, "IQ_DILUT_EPS_AFTER_EXTRA", R$3)</f>
        <v>-42.527000000000001</v>
      </c>
      <c r="S135" s="9" cm="1">
        <f t="array" ref="S135">_xll.SNL.Clients.Office.Excel.Functions.SPG($A135, "IQ_DILUT_EPS_AFTER_EXTRA", S$3)</f>
        <v>-76.180000000000007</v>
      </c>
      <c r="T135" s="9" cm="1">
        <f t="array" ref="T135">_xll.SNL.Clients.Office.Excel.Functions.SPG($A135, "IQ_DILUT_EPS_AFTER_EXTRA", T$3)</f>
        <v>-28.224</v>
      </c>
      <c r="U135" s="9" cm="1">
        <f t="array" ref="U135">_xll.SNL.Clients.Office.Excel.Functions.SPG($A135, "IQ_DILUT_EPS_AFTER_EXTRA", U$3)</f>
        <v>-852.97</v>
      </c>
      <c r="V135" s="9" cm="1">
        <f t="array" ref="V135">_xll.SNL.Clients.Office.Excel.Functions.SPG($A135, "IQ_DILUT_EPS_AFTER_EXTRA", V$3)</f>
        <v>-35.524000000000001</v>
      </c>
      <c r="W135" s="9" cm="1">
        <f t="array" ref="W135">_xll.SNL.Clients.Office.Excel.Functions.SPG($A135, "IQ_DILUT_EPS_AFTER_EXTRA", W$3)</f>
        <v>-11.894</v>
      </c>
      <c r="X135" s="9" cm="1">
        <f t="array" ref="X135">_xll.SNL.Clients.Office.Excel.Functions.SPG($A135, "IQ_DILUT_EPS_AFTER_EXTRA", X$3)</f>
        <v>9.2100000000000009</v>
      </c>
      <c r="Y135" s="9" cm="1">
        <f t="array" ref="Y135">_xll.SNL.Clients.Office.Excel.Functions.SPG($A135, "IQ_DILUT_EPS_AFTER_EXTRA", Y$3)</f>
        <v>-6.375</v>
      </c>
    </row>
    <row r="136" spans="1:25" x14ac:dyDescent="0.3">
      <c r="A136" t="s">
        <v>1162</v>
      </c>
      <c r="B136" s="9" t="str" cm="1">
        <f t="array" ref="B136">_xll.SNL.Clients.Office.Excel.Functions.SPG($A136, "IQ_DILUT_EPS_AFTER_EXTRA", B$3)</f>
        <v>NA</v>
      </c>
      <c r="C136" s="9" cm="1">
        <f t="array" ref="C136">_xll.SNL.Clients.Office.Excel.Functions.SPG($A136, "IQ_DILUT_EPS_AFTER_EXTRA", C$3)</f>
        <v>0.5</v>
      </c>
      <c r="D136" s="9" cm="1">
        <f t="array" ref="D136">_xll.SNL.Clients.Office.Excel.Functions.SPG($A136, "IQ_DILUT_EPS_AFTER_EXTRA", D$3)</f>
        <v>0.56999999999999995</v>
      </c>
      <c r="E136" s="9" cm="1">
        <f t="array" ref="E136">_xll.SNL.Clients.Office.Excel.Functions.SPG($A136, "IQ_DILUT_EPS_AFTER_EXTRA", E$3)</f>
        <v>0.59</v>
      </c>
      <c r="F136" s="9" cm="1">
        <f t="array" ref="F136">_xll.SNL.Clients.Office.Excel.Functions.SPG($A136, "IQ_DILUT_EPS_AFTER_EXTRA", F$3)</f>
        <v>0.4</v>
      </c>
      <c r="G136" s="9" cm="1">
        <f t="array" ref="G136">_xll.SNL.Clients.Office.Excel.Functions.SPG($A136, "IQ_DILUT_EPS_AFTER_EXTRA", G$3)</f>
        <v>0.47899999999999998</v>
      </c>
      <c r="H136" s="9" cm="1">
        <f t="array" ref="H136">_xll.SNL.Clients.Office.Excel.Functions.SPG($A136, "IQ_DILUT_EPS_AFTER_EXTRA", H$3)</f>
        <v>0.5</v>
      </c>
      <c r="I136" s="9" cm="1">
        <f t="array" ref="I136">_xll.SNL.Clients.Office.Excel.Functions.SPG($A136, "IQ_DILUT_EPS_AFTER_EXTRA", I$3)</f>
        <v>0.56000000000000005</v>
      </c>
      <c r="J136" s="9" cm="1">
        <f t="array" ref="J136">_xll.SNL.Clients.Office.Excel.Functions.SPG($A136, "IQ_DILUT_EPS_AFTER_EXTRA", J$3)</f>
        <v>0.439</v>
      </c>
      <c r="K136" s="9" cm="1">
        <f t="array" ref="K136">_xll.SNL.Clients.Office.Excel.Functions.SPG($A136, "IQ_DILUT_EPS_AFTER_EXTRA", K$3)</f>
        <v>0.47</v>
      </c>
      <c r="L136" s="9" cm="1">
        <f t="array" ref="L136">_xll.SNL.Clients.Office.Excel.Functions.SPG($A136, "IQ_DILUT_EPS_AFTER_EXTRA", L$3)</f>
        <v>0.49</v>
      </c>
      <c r="M136" s="9" cm="1">
        <f t="array" ref="M136">_xll.SNL.Clients.Office.Excel.Functions.SPG($A136, "IQ_DILUT_EPS_AFTER_EXTRA", M$3)</f>
        <v>0.56000000000000005</v>
      </c>
      <c r="N136" s="9" cm="1">
        <f t="array" ref="N136">_xll.SNL.Clients.Office.Excel.Functions.SPG($A136, "IQ_DILUT_EPS_AFTER_EXTRA", N$3)</f>
        <v>0.38</v>
      </c>
      <c r="O136" s="9" cm="1">
        <f t="array" ref="O136">_xll.SNL.Clients.Office.Excel.Functions.SPG($A136, "IQ_DILUT_EPS_AFTER_EXTRA", O$3)</f>
        <v>0.46</v>
      </c>
      <c r="P136" s="9" cm="1">
        <f t="array" ref="P136">_xll.SNL.Clients.Office.Excel.Functions.SPG($A136, "IQ_DILUT_EPS_AFTER_EXTRA", P$3)</f>
        <v>0.48</v>
      </c>
      <c r="Q136" s="9" cm="1">
        <f t="array" ref="Q136">_xll.SNL.Clients.Office.Excel.Functions.SPG($A136, "IQ_DILUT_EPS_AFTER_EXTRA", Q$3)</f>
        <v>0.57999999999999996</v>
      </c>
      <c r="R136" s="9" cm="1">
        <f t="array" ref="R136">_xll.SNL.Clients.Office.Excel.Functions.SPG($A136, "IQ_DILUT_EPS_AFTER_EXTRA", R$3)</f>
        <v>0.41</v>
      </c>
      <c r="S136" s="9" cm="1">
        <f t="array" ref="S136">_xll.SNL.Clients.Office.Excel.Functions.SPG($A136, "IQ_DILUT_EPS_AFTER_EXTRA", S$3)</f>
        <v>0.34</v>
      </c>
      <c r="T136" s="9" cm="1">
        <f t="array" ref="T136">_xll.SNL.Clients.Office.Excel.Functions.SPG($A136, "IQ_DILUT_EPS_AFTER_EXTRA", T$3)</f>
        <v>0.31</v>
      </c>
      <c r="U136" s="9" cm="1">
        <f t="array" ref="U136">_xll.SNL.Clients.Office.Excel.Functions.SPG($A136, "IQ_DILUT_EPS_AFTER_EXTRA", U$3)</f>
        <v>0.49</v>
      </c>
      <c r="V136" s="9" cm="1">
        <f t="array" ref="V136">_xll.SNL.Clients.Office.Excel.Functions.SPG($A136, "IQ_DILUT_EPS_AFTER_EXTRA", V$3)</f>
        <v>0.36</v>
      </c>
      <c r="W136" s="9" cm="1">
        <f t="array" ref="W136">_xll.SNL.Clients.Office.Excel.Functions.SPG($A136, "IQ_DILUT_EPS_AFTER_EXTRA", W$3)</f>
        <v>0.36</v>
      </c>
      <c r="X136" s="9" cm="1">
        <f t="array" ref="X136">_xll.SNL.Clients.Office.Excel.Functions.SPG($A136, "IQ_DILUT_EPS_AFTER_EXTRA", X$3)</f>
        <v>0.39</v>
      </c>
      <c r="Y136" s="9" cm="1">
        <f t="array" ref="Y136">_xll.SNL.Clients.Office.Excel.Functions.SPG($A136, "IQ_DILUT_EPS_AFTER_EXTRA", Y$3)</f>
        <v>0.42</v>
      </c>
    </row>
    <row r="137" spans="1:25" x14ac:dyDescent="0.3">
      <c r="A137" t="s">
        <v>1163</v>
      </c>
      <c r="B137" s="9" cm="1">
        <f t="array" ref="B137">_xll.SNL.Clients.Office.Excel.Functions.SPG($A137, "IQ_DILUT_EPS_AFTER_EXTRA", B$3)</f>
        <v>0.3</v>
      </c>
      <c r="C137" s="9" cm="1">
        <f t="array" ref="C137">_xll.SNL.Clients.Office.Excel.Functions.SPG($A137, "IQ_DILUT_EPS_AFTER_EXTRA", C$3)</f>
        <v>0.3</v>
      </c>
      <c r="D137" s="9" cm="1">
        <f t="array" ref="D137">_xll.SNL.Clients.Office.Excel.Functions.SPG($A137, "IQ_DILUT_EPS_AFTER_EXTRA", D$3)</f>
        <v>0.34</v>
      </c>
      <c r="E137" s="9" cm="1">
        <f t="array" ref="E137">_xll.SNL.Clients.Office.Excel.Functions.SPG($A137, "IQ_DILUT_EPS_AFTER_EXTRA", E$3)</f>
        <v>0.32</v>
      </c>
      <c r="F137" s="9" cm="1">
        <f t="array" ref="F137">_xll.SNL.Clients.Office.Excel.Functions.SPG($A137, "IQ_DILUT_EPS_AFTER_EXTRA", F$3)</f>
        <v>0.125</v>
      </c>
      <c r="G137" s="9" cm="1">
        <f t="array" ref="G137">_xll.SNL.Clients.Office.Excel.Functions.SPG($A137, "IQ_DILUT_EPS_AFTER_EXTRA", G$3)</f>
        <v>0.39600000000000002</v>
      </c>
      <c r="H137" s="9" cm="1">
        <f t="array" ref="H137">_xll.SNL.Clients.Office.Excel.Functions.SPG($A137, "IQ_DILUT_EPS_AFTER_EXTRA", H$3)</f>
        <v>0.38900000000000001</v>
      </c>
      <c r="I137" s="9" cm="1">
        <f t="array" ref="I137">_xll.SNL.Clients.Office.Excel.Functions.SPG($A137, "IQ_DILUT_EPS_AFTER_EXTRA", I$3)</f>
        <v>0.4</v>
      </c>
      <c r="J137" s="9" cm="1">
        <f t="array" ref="J137">_xll.SNL.Clients.Office.Excel.Functions.SPG($A137, "IQ_DILUT_EPS_AFTER_EXTRA", J$3)</f>
        <v>0.38900000000000001</v>
      </c>
      <c r="K137" s="9" cm="1">
        <f t="array" ref="K137">_xll.SNL.Clients.Office.Excel.Functions.SPG($A137, "IQ_DILUT_EPS_AFTER_EXTRA", K$3)</f>
        <v>0.38</v>
      </c>
      <c r="L137" s="9" cm="1">
        <f t="array" ref="L137">_xll.SNL.Clients.Office.Excel.Functions.SPG($A137, "IQ_DILUT_EPS_AFTER_EXTRA", L$3)</f>
        <v>0.3</v>
      </c>
      <c r="M137" s="9" cm="1">
        <f t="array" ref="M137">_xll.SNL.Clients.Office.Excel.Functions.SPG($A137, "IQ_DILUT_EPS_AFTER_EXTRA", M$3)</f>
        <v>0.14799999999999999</v>
      </c>
      <c r="N137" s="9" cm="1">
        <f t="array" ref="N137">_xll.SNL.Clients.Office.Excel.Functions.SPG($A137, "IQ_DILUT_EPS_AFTER_EXTRA", N$3)</f>
        <v>0.3</v>
      </c>
      <c r="O137" s="9" cm="1">
        <f t="array" ref="O137">_xll.SNL.Clients.Office.Excel.Functions.SPG($A137, "IQ_DILUT_EPS_AFTER_EXTRA", O$3)</f>
        <v>0.34</v>
      </c>
      <c r="P137" s="9" cm="1">
        <f t="array" ref="P137">_xll.SNL.Clients.Office.Excel.Functions.SPG($A137, "IQ_DILUT_EPS_AFTER_EXTRA", P$3)</f>
        <v>0.31</v>
      </c>
      <c r="Q137" s="9" cm="1">
        <f t="array" ref="Q137">_xll.SNL.Clients.Office.Excel.Functions.SPG($A137, "IQ_DILUT_EPS_AFTER_EXTRA", Q$3)</f>
        <v>0.28000000000000003</v>
      </c>
      <c r="R137" s="9" cm="1">
        <f t="array" ref="R137">_xll.SNL.Clients.Office.Excel.Functions.SPG($A137, "IQ_DILUT_EPS_AFTER_EXTRA", R$3)</f>
        <v>0.21</v>
      </c>
      <c r="S137" s="9" cm="1">
        <f t="array" ref="S137">_xll.SNL.Clients.Office.Excel.Functions.SPG($A137, "IQ_DILUT_EPS_AFTER_EXTRA", S$3)</f>
        <v>0.25</v>
      </c>
      <c r="T137" s="9" cm="1">
        <f t="array" ref="T137">_xll.SNL.Clients.Office.Excel.Functions.SPG($A137, "IQ_DILUT_EPS_AFTER_EXTRA", T$3)</f>
        <v>0.249</v>
      </c>
      <c r="U137" s="9" cm="1">
        <f t="array" ref="U137">_xll.SNL.Clients.Office.Excel.Functions.SPG($A137, "IQ_DILUT_EPS_AFTER_EXTRA", U$3)</f>
        <v>0.13900000000000001</v>
      </c>
      <c r="V137" s="9" cm="1">
        <f t="array" ref="V137">_xll.SNL.Clients.Office.Excel.Functions.SPG($A137, "IQ_DILUT_EPS_AFTER_EXTRA", V$3)</f>
        <v>0.28000000000000003</v>
      </c>
      <c r="W137" s="9" cm="1">
        <f t="array" ref="W137">_xll.SNL.Clients.Office.Excel.Functions.SPG($A137, "IQ_DILUT_EPS_AFTER_EXTRA", W$3)</f>
        <v>0.31</v>
      </c>
      <c r="X137" s="9" cm="1">
        <f t="array" ref="X137">_xll.SNL.Clients.Office.Excel.Functions.SPG($A137, "IQ_DILUT_EPS_AFTER_EXTRA", X$3)</f>
        <v>0.28899999999999998</v>
      </c>
      <c r="Y137" s="9" cm="1">
        <f t="array" ref="Y137">_xll.SNL.Clients.Office.Excel.Functions.SPG($A137, "IQ_DILUT_EPS_AFTER_EXTRA", Y$3)</f>
        <v>0.28000000000000003</v>
      </c>
    </row>
    <row r="138" spans="1:25" x14ac:dyDescent="0.3">
      <c r="A138" t="s">
        <v>1164</v>
      </c>
      <c r="B138" s="9" t="str" cm="1">
        <f t="array" ref="B138">_xll.SNL.Clients.Office.Excel.Functions.SPG($A138, "IQ_DILUT_EPS_AFTER_EXTRA", B$3)</f>
        <v>NA</v>
      </c>
      <c r="C138" s="9" cm="1">
        <f t="array" ref="C138">_xll.SNL.Clients.Office.Excel.Functions.SPG($A138, "IQ_DILUT_EPS_AFTER_EXTRA", C$3)</f>
        <v>2.13</v>
      </c>
      <c r="D138" s="9" cm="1">
        <f t="array" ref="D138">_xll.SNL.Clients.Office.Excel.Functions.SPG($A138, "IQ_DILUT_EPS_AFTER_EXTRA", D$3)</f>
        <v>2.2200000000000002</v>
      </c>
      <c r="E138" s="9" cm="1">
        <f t="array" ref="E138">_xll.SNL.Clients.Office.Excel.Functions.SPG($A138, "IQ_DILUT_EPS_AFTER_EXTRA", E$3)</f>
        <v>2.21</v>
      </c>
      <c r="F138" s="9" cm="1">
        <f t="array" ref="F138">_xll.SNL.Clients.Office.Excel.Functions.SPG($A138, "IQ_DILUT_EPS_AFTER_EXTRA", F$3)</f>
        <v>1.89</v>
      </c>
      <c r="G138" s="9" cm="1">
        <f t="array" ref="G138">_xll.SNL.Clients.Office.Excel.Functions.SPG($A138, "IQ_DILUT_EPS_AFTER_EXTRA", G$3)</f>
        <v>1.78</v>
      </c>
      <c r="H138" s="9" cm="1">
        <f t="array" ref="H138">_xll.SNL.Clients.Office.Excel.Functions.SPG($A138, "IQ_DILUT_EPS_AFTER_EXTRA", H$3)</f>
        <v>1.66</v>
      </c>
      <c r="I138" s="9" cm="1">
        <f t="array" ref="I138">_xll.SNL.Clients.Office.Excel.Functions.SPG($A138, "IQ_DILUT_EPS_AFTER_EXTRA", I$3)</f>
        <v>1.6</v>
      </c>
      <c r="J138" s="9" cm="1">
        <f t="array" ref="J138">_xll.SNL.Clients.Office.Excel.Functions.SPG($A138, "IQ_DILUT_EPS_AFTER_EXTRA", J$3)</f>
        <v>1.71</v>
      </c>
      <c r="K138" s="9" cm="1">
        <f t="array" ref="K138">_xll.SNL.Clients.Office.Excel.Functions.SPG($A138, "IQ_DILUT_EPS_AFTER_EXTRA", K$3)</f>
        <v>1.76</v>
      </c>
      <c r="L138" s="9" cm="1">
        <f t="array" ref="L138">_xll.SNL.Clients.Office.Excel.Functions.SPG($A138, "IQ_DILUT_EPS_AFTER_EXTRA", L$3)</f>
        <v>1.5109999999999999</v>
      </c>
      <c r="M138" s="9" cm="1">
        <f t="array" ref="M138">_xll.SNL.Clients.Office.Excel.Functions.SPG($A138, "IQ_DILUT_EPS_AFTER_EXTRA", M$3)</f>
        <v>1.35</v>
      </c>
      <c r="N138" s="9" cm="1">
        <f t="array" ref="N138">_xll.SNL.Clients.Office.Excel.Functions.SPG($A138, "IQ_DILUT_EPS_AFTER_EXTRA", N$3)</f>
        <v>1.3</v>
      </c>
      <c r="O138" s="9" cm="1">
        <f t="array" ref="O138">_xll.SNL.Clients.Office.Excel.Functions.SPG($A138, "IQ_DILUT_EPS_AFTER_EXTRA", O$3)</f>
        <v>1.2</v>
      </c>
      <c r="P138" s="9" cm="1">
        <f t="array" ref="P138">_xll.SNL.Clients.Office.Excel.Functions.SPG($A138, "IQ_DILUT_EPS_AFTER_EXTRA", P$3)</f>
        <v>1.129</v>
      </c>
      <c r="Q138" s="9" cm="1">
        <f t="array" ref="Q138">_xll.SNL.Clients.Office.Excel.Functions.SPG($A138, "IQ_DILUT_EPS_AFTER_EXTRA", Q$3)</f>
        <v>1</v>
      </c>
      <c r="R138" s="9" cm="1">
        <f t="array" ref="R138">_xll.SNL.Clients.Office.Excel.Functions.SPG($A138, "IQ_DILUT_EPS_AFTER_EXTRA", R$3)</f>
        <v>0.94</v>
      </c>
      <c r="S138" s="9" cm="1">
        <f t="array" ref="S138">_xll.SNL.Clients.Office.Excel.Functions.SPG($A138, "IQ_DILUT_EPS_AFTER_EXTRA", S$3)</f>
        <v>0.88</v>
      </c>
      <c r="T138" s="9" cm="1">
        <f t="array" ref="T138">_xll.SNL.Clients.Office.Excel.Functions.SPG($A138, "IQ_DILUT_EPS_AFTER_EXTRA", T$3)</f>
        <v>0.74</v>
      </c>
      <c r="U138" s="9" cm="1">
        <f t="array" ref="U138">_xll.SNL.Clients.Office.Excel.Functions.SPG($A138, "IQ_DILUT_EPS_AFTER_EXTRA", U$3)</f>
        <v>0.75</v>
      </c>
      <c r="V138" s="9" cm="1">
        <f t="array" ref="V138">_xll.SNL.Clients.Office.Excel.Functions.SPG($A138, "IQ_DILUT_EPS_AFTER_EXTRA", V$3)</f>
        <v>0.83</v>
      </c>
      <c r="W138" s="9" cm="1">
        <f t="array" ref="W138">_xll.SNL.Clients.Office.Excel.Functions.SPG($A138, "IQ_DILUT_EPS_AFTER_EXTRA", W$3)</f>
        <v>0.69</v>
      </c>
      <c r="X138" s="9" cm="1">
        <f t="array" ref="X138">_xll.SNL.Clients.Office.Excel.Functions.SPG($A138, "IQ_DILUT_EPS_AFTER_EXTRA", X$3)</f>
        <v>0.88</v>
      </c>
      <c r="Y138" s="9" cm="1">
        <f t="array" ref="Y138">_xll.SNL.Clients.Office.Excel.Functions.SPG($A138, "IQ_DILUT_EPS_AFTER_EXTRA", Y$3)</f>
        <v>0.76</v>
      </c>
    </row>
    <row r="139" spans="1:25" x14ac:dyDescent="0.3">
      <c r="A139" t="s">
        <v>1165</v>
      </c>
      <c r="B139" s="9" cm="1">
        <f t="array" ref="B139">_xll.SNL.Clients.Office.Excel.Functions.SPG($A139, "IQ_DILUT_EPS_AFTER_EXTRA", B$3)</f>
        <v>1.036</v>
      </c>
      <c r="C139" s="9" cm="1">
        <f t="array" ref="C139">_xll.SNL.Clients.Office.Excel.Functions.SPG($A139, "IQ_DILUT_EPS_AFTER_EXTRA", C$3)</f>
        <v>1.06</v>
      </c>
      <c r="D139" s="9" cm="1">
        <f t="array" ref="D139">_xll.SNL.Clients.Office.Excel.Functions.SPG($A139, "IQ_DILUT_EPS_AFTER_EXTRA", D$3)</f>
        <v>0.224</v>
      </c>
      <c r="E139" s="9" cm="1">
        <f t="array" ref="E139">_xll.SNL.Clients.Office.Excel.Functions.SPG($A139, "IQ_DILUT_EPS_AFTER_EXTRA", E$3)</f>
        <v>0.91600000000000004</v>
      </c>
      <c r="F139" s="9" cm="1">
        <f t="array" ref="F139">_xll.SNL.Clients.Office.Excel.Functions.SPG($A139, "IQ_DILUT_EPS_AFTER_EXTRA", F$3)</f>
        <v>0.95799999999999996</v>
      </c>
      <c r="G139" s="9" cm="1">
        <f t="array" ref="G139">_xll.SNL.Clients.Office.Excel.Functions.SPG($A139, "IQ_DILUT_EPS_AFTER_EXTRA", G$3)</f>
        <v>0.85699999999999998</v>
      </c>
      <c r="H139" s="9" cm="1">
        <f t="array" ref="H139">_xll.SNL.Clients.Office.Excel.Functions.SPG($A139, "IQ_DILUT_EPS_AFTER_EXTRA", H$3)</f>
        <v>0.80900000000000005</v>
      </c>
      <c r="I139" s="9" cm="1">
        <f t="array" ref="I139">_xll.SNL.Clients.Office.Excel.Functions.SPG($A139, "IQ_DILUT_EPS_AFTER_EXTRA", I$3)</f>
        <v>0.77900000000000003</v>
      </c>
      <c r="J139" s="9" cm="1">
        <f t="array" ref="J139">_xll.SNL.Clients.Office.Excel.Functions.SPG($A139, "IQ_DILUT_EPS_AFTER_EXTRA", J$3)</f>
        <v>0.629</v>
      </c>
      <c r="K139" s="9" cm="1">
        <f t="array" ref="K139">_xll.SNL.Clients.Office.Excel.Functions.SPG($A139, "IQ_DILUT_EPS_AFTER_EXTRA", K$3)</f>
        <v>0.78</v>
      </c>
      <c r="L139" s="9" cm="1">
        <f t="array" ref="L139">_xll.SNL.Clients.Office.Excel.Functions.SPG($A139, "IQ_DILUT_EPS_AFTER_EXTRA", L$3)</f>
        <v>0.63800000000000001</v>
      </c>
      <c r="M139" s="9" cm="1">
        <f t="array" ref="M139">_xll.SNL.Clients.Office.Excel.Functions.SPG($A139, "IQ_DILUT_EPS_AFTER_EXTRA", M$3)</f>
        <v>0.60499999999999998</v>
      </c>
      <c r="N139" s="9" cm="1">
        <f t="array" ref="N139">_xll.SNL.Clients.Office.Excel.Functions.SPG($A139, "IQ_DILUT_EPS_AFTER_EXTRA", N$3)</f>
        <v>0.71499999999999997</v>
      </c>
      <c r="O139" s="9" cm="1">
        <f t="array" ref="O139">_xll.SNL.Clients.Office.Excel.Functions.SPG($A139, "IQ_DILUT_EPS_AFTER_EXTRA", O$3)</f>
        <v>0.72799999999999998</v>
      </c>
      <c r="P139" s="9" cm="1">
        <f t="array" ref="P139">_xll.SNL.Clients.Office.Excel.Functions.SPG($A139, "IQ_DILUT_EPS_AFTER_EXTRA", P$3)</f>
        <v>0.56399999999999995</v>
      </c>
      <c r="Q139" s="9" cm="1">
        <f t="array" ref="Q139">_xll.SNL.Clients.Office.Excel.Functions.SPG($A139, "IQ_DILUT_EPS_AFTER_EXTRA", Q$3)</f>
        <v>0.748</v>
      </c>
      <c r="R139" s="9" cm="1">
        <f t="array" ref="R139">_xll.SNL.Clients.Office.Excel.Functions.SPG($A139, "IQ_DILUT_EPS_AFTER_EXTRA", R$3)</f>
        <v>0.92500000000000004</v>
      </c>
      <c r="S139" s="9" cm="1">
        <f t="array" ref="S139">_xll.SNL.Clients.Office.Excel.Functions.SPG($A139, "IQ_DILUT_EPS_AFTER_EXTRA", S$3)</f>
        <v>0.85399999999999998</v>
      </c>
      <c r="T139" s="9" cm="1">
        <f t="array" ref="T139">_xll.SNL.Clients.Office.Excel.Functions.SPG($A139, "IQ_DILUT_EPS_AFTER_EXTRA", T$3)</f>
        <v>0.80300000000000005</v>
      </c>
      <c r="U139" s="9" cm="1">
        <f t="array" ref="U139">_xll.SNL.Clients.Office.Excel.Functions.SPG($A139, "IQ_DILUT_EPS_AFTER_EXTRA", U$3)</f>
        <v>0.63400000000000001</v>
      </c>
      <c r="V139" s="9" cm="1">
        <f t="array" ref="V139">_xll.SNL.Clients.Office.Excel.Functions.SPG($A139, "IQ_DILUT_EPS_AFTER_EXTRA", V$3)</f>
        <v>0.80900000000000005</v>
      </c>
      <c r="W139" s="9" cm="1">
        <f t="array" ref="W139">_xll.SNL.Clients.Office.Excel.Functions.SPG($A139, "IQ_DILUT_EPS_AFTER_EXTRA", W$3)</f>
        <v>0.71899999999999997</v>
      </c>
      <c r="X139" s="9" cm="1">
        <f t="array" ref="X139">_xll.SNL.Clients.Office.Excel.Functions.SPG($A139, "IQ_DILUT_EPS_AFTER_EXTRA", X$3)</f>
        <v>0.61799999999999999</v>
      </c>
      <c r="Y139" s="9" cm="1">
        <f t="array" ref="Y139">_xll.SNL.Clients.Office.Excel.Functions.SPG($A139, "IQ_DILUT_EPS_AFTER_EXTRA", Y$3)</f>
        <v>0.54</v>
      </c>
    </row>
    <row r="140" spans="1:25" x14ac:dyDescent="0.3">
      <c r="A140" t="s">
        <v>1166</v>
      </c>
      <c r="B140" s="9" t="str" cm="1">
        <f t="array" ref="B140">_xll.SNL.Clients.Office.Excel.Functions.SPG($A140, "IQ_DILUT_EPS_AFTER_EXTRA", B$3)</f>
        <v>NA</v>
      </c>
      <c r="C140" s="9" cm="1">
        <f t="array" ref="C140">_xll.SNL.Clients.Office.Excel.Functions.SPG($A140, "IQ_DILUT_EPS_AFTER_EXTRA", C$3)</f>
        <v>0.97</v>
      </c>
      <c r="D140" s="9" cm="1">
        <f t="array" ref="D140">_xll.SNL.Clients.Office.Excel.Functions.SPG($A140, "IQ_DILUT_EPS_AFTER_EXTRA", D$3)</f>
        <v>1.1200000000000001</v>
      </c>
      <c r="E140" s="9" cm="1">
        <f t="array" ref="E140">_xll.SNL.Clients.Office.Excel.Functions.SPG($A140, "IQ_DILUT_EPS_AFTER_EXTRA", E$3)</f>
        <v>0.91</v>
      </c>
      <c r="F140" s="9" cm="1">
        <f t="array" ref="F140">_xll.SNL.Clients.Office.Excel.Functions.SPG($A140, "IQ_DILUT_EPS_AFTER_EXTRA", F$3)</f>
        <v>-0.255</v>
      </c>
      <c r="G140" s="9" cm="1">
        <f t="array" ref="G140">_xll.SNL.Clients.Office.Excel.Functions.SPG($A140, "IQ_DILUT_EPS_AFTER_EXTRA", G$3)</f>
        <v>1.57</v>
      </c>
      <c r="H140" s="9" cm="1">
        <f t="array" ref="H140">_xll.SNL.Clients.Office.Excel.Functions.SPG($A140, "IQ_DILUT_EPS_AFTER_EXTRA", H$3)</f>
        <v>0.81</v>
      </c>
      <c r="I140" s="9" cm="1">
        <f t="array" ref="I140">_xll.SNL.Clients.Office.Excel.Functions.SPG($A140, "IQ_DILUT_EPS_AFTER_EXTRA", I$3)</f>
        <v>-0.22</v>
      </c>
      <c r="J140" s="9" cm="1">
        <f t="array" ref="J140">_xll.SNL.Clients.Office.Excel.Functions.SPG($A140, "IQ_DILUT_EPS_AFTER_EXTRA", J$3)</f>
        <v>-2.4E-2</v>
      </c>
      <c r="K140" s="9" cm="1">
        <f t="array" ref="K140">_xll.SNL.Clients.Office.Excel.Functions.SPG($A140, "IQ_DILUT_EPS_AFTER_EXTRA", K$3)</f>
        <v>1.32</v>
      </c>
      <c r="L140" s="9" cm="1">
        <f t="array" ref="L140">_xll.SNL.Clients.Office.Excel.Functions.SPG($A140, "IQ_DILUT_EPS_AFTER_EXTRA", L$3)</f>
        <v>1.92</v>
      </c>
      <c r="M140" s="9" cm="1">
        <f t="array" ref="M140">_xll.SNL.Clients.Office.Excel.Functions.SPG($A140, "IQ_DILUT_EPS_AFTER_EXTRA", M$3)</f>
        <v>1.41</v>
      </c>
      <c r="N140" s="9" cm="1">
        <f t="array" ref="N140">_xll.SNL.Clients.Office.Excel.Functions.SPG($A140, "IQ_DILUT_EPS_AFTER_EXTRA", N$3)</f>
        <v>1.87</v>
      </c>
      <c r="O140" s="9" cm="1">
        <f t="array" ref="O140">_xll.SNL.Clients.Office.Excel.Functions.SPG($A140, "IQ_DILUT_EPS_AFTER_EXTRA", O$3)</f>
        <v>2.569</v>
      </c>
      <c r="P140" s="9" cm="1">
        <f t="array" ref="P140">_xll.SNL.Clients.Office.Excel.Functions.SPG($A140, "IQ_DILUT_EPS_AFTER_EXTRA", P$3)</f>
        <v>1.921</v>
      </c>
      <c r="Q140" s="9" cm="1">
        <f t="array" ref="Q140">_xll.SNL.Clients.Office.Excel.Functions.SPG($A140, "IQ_DILUT_EPS_AFTER_EXTRA", Q$3)</f>
        <v>2.077</v>
      </c>
      <c r="R140" s="9" cm="1">
        <f t="array" ref="R140">_xll.SNL.Clients.Office.Excel.Functions.SPG($A140, "IQ_DILUT_EPS_AFTER_EXTRA", R$3)</f>
        <v>2.74</v>
      </c>
      <c r="S140" s="9" cm="1">
        <f t="array" ref="S140">_xll.SNL.Clients.Office.Excel.Functions.SPG($A140, "IQ_DILUT_EPS_AFTER_EXTRA", S$3)</f>
        <v>1.294</v>
      </c>
      <c r="T140" s="9" cm="1">
        <f t="array" ref="T140">_xll.SNL.Clients.Office.Excel.Functions.SPG($A140, "IQ_DILUT_EPS_AFTER_EXTRA", T$3)</f>
        <v>1.1040000000000001</v>
      </c>
      <c r="U140" s="9" cm="1">
        <f t="array" ref="U140">_xll.SNL.Clients.Office.Excel.Functions.SPG($A140, "IQ_DILUT_EPS_AFTER_EXTRA", U$3)</f>
        <v>-0.22500000000000001</v>
      </c>
      <c r="V140" s="9" cm="1">
        <f t="array" ref="V140">_xll.SNL.Clients.Office.Excel.Functions.SPG($A140, "IQ_DILUT_EPS_AFTER_EXTRA", V$3)</f>
        <v>1.216</v>
      </c>
      <c r="W140" s="9" cm="1">
        <f t="array" ref="W140">_xll.SNL.Clients.Office.Excel.Functions.SPG($A140, "IQ_DILUT_EPS_AFTER_EXTRA", W$3)</f>
        <v>0.9</v>
      </c>
      <c r="X140" s="9" cm="1">
        <f t="array" ref="X140">_xll.SNL.Clients.Office.Excel.Functions.SPG($A140, "IQ_DILUT_EPS_AFTER_EXTRA", X$3)</f>
        <v>0.96</v>
      </c>
      <c r="Y140" s="9" cm="1">
        <f t="array" ref="Y140">_xll.SNL.Clients.Office.Excel.Functions.SPG($A140, "IQ_DILUT_EPS_AFTER_EXTRA", Y$3)</f>
        <v>0.74</v>
      </c>
    </row>
    <row r="141" spans="1:25" x14ac:dyDescent="0.3">
      <c r="A141" t="s">
        <v>1167</v>
      </c>
      <c r="B141" s="9" t="str" cm="1">
        <f t="array" ref="B141">_xll.SNL.Clients.Office.Excel.Functions.SPG($A141, "IQ_DILUT_EPS_AFTER_EXTRA", B$3)</f>
        <v>NA</v>
      </c>
      <c r="C141" s="9" cm="1">
        <f t="array" ref="C141">_xll.SNL.Clients.Office.Excel.Functions.SPG($A141, "IQ_DILUT_EPS_AFTER_EXTRA", C$3)</f>
        <v>-1.004</v>
      </c>
      <c r="D141" s="9" cm="1">
        <f t="array" ref="D141">_xll.SNL.Clients.Office.Excel.Functions.SPG($A141, "IQ_DILUT_EPS_AFTER_EXTRA", D$3)</f>
        <v>1.1100000000000001</v>
      </c>
      <c r="E141" s="9" cm="1">
        <f t="array" ref="E141">_xll.SNL.Clients.Office.Excel.Functions.SPG($A141, "IQ_DILUT_EPS_AFTER_EXTRA", E$3)</f>
        <v>0.44900000000000001</v>
      </c>
      <c r="F141" s="9" cm="1">
        <f t="array" ref="F141">_xll.SNL.Clients.Office.Excel.Functions.SPG($A141, "IQ_DILUT_EPS_AFTER_EXTRA", F$3)</f>
        <v>0.31900000000000001</v>
      </c>
      <c r="G141" s="9" cm="1">
        <f t="array" ref="G141">_xll.SNL.Clients.Office.Excel.Functions.SPG($A141, "IQ_DILUT_EPS_AFTER_EXTRA", G$3)</f>
        <v>-0.02</v>
      </c>
      <c r="H141" s="9" cm="1">
        <f t="array" ref="H141">_xll.SNL.Clients.Office.Excel.Functions.SPG($A141, "IQ_DILUT_EPS_AFTER_EXTRA", H$3)</f>
        <v>1.3280000000000001</v>
      </c>
      <c r="I141" s="9" cm="1">
        <f t="array" ref="I141">_xll.SNL.Clients.Office.Excel.Functions.SPG($A141, "IQ_DILUT_EPS_AFTER_EXTRA", I$3)</f>
        <v>0.439</v>
      </c>
      <c r="J141" s="9" cm="1">
        <f t="array" ref="J141">_xll.SNL.Clients.Office.Excel.Functions.SPG($A141, "IQ_DILUT_EPS_AFTER_EXTRA", J$3)</f>
        <v>0.51700000000000002</v>
      </c>
      <c r="K141" s="9" cm="1">
        <f t="array" ref="K141">_xll.SNL.Clients.Office.Excel.Functions.SPG($A141, "IQ_DILUT_EPS_AFTER_EXTRA", K$3)</f>
        <v>1.9E-2</v>
      </c>
      <c r="L141" s="9" cm="1">
        <f t="array" ref="L141">_xll.SNL.Clients.Office.Excel.Functions.SPG($A141, "IQ_DILUT_EPS_AFTER_EXTRA", L$3)</f>
        <v>1.008</v>
      </c>
      <c r="M141" s="9" cm="1">
        <f t="array" ref="M141">_xll.SNL.Clients.Office.Excel.Functions.SPG($A141, "IQ_DILUT_EPS_AFTER_EXTRA", M$3)</f>
        <v>0.88</v>
      </c>
      <c r="N141" s="9" cm="1">
        <f t="array" ref="N141">_xll.SNL.Clients.Office.Excel.Functions.SPG($A141, "IQ_DILUT_EPS_AFTER_EXTRA", N$3)</f>
        <v>2.3380000000000001</v>
      </c>
      <c r="O141" s="9" cm="1">
        <f t="array" ref="O141">_xll.SNL.Clients.Office.Excel.Functions.SPG($A141, "IQ_DILUT_EPS_AFTER_EXTRA", O$3)</f>
        <v>4</v>
      </c>
      <c r="P141" s="9" cm="1">
        <f t="array" ref="P141">_xll.SNL.Clients.Office.Excel.Functions.SPG($A141, "IQ_DILUT_EPS_AFTER_EXTRA", P$3)</f>
        <v>2.72</v>
      </c>
      <c r="Q141" s="9" cm="1">
        <f t="array" ref="Q141">_xll.SNL.Clients.Office.Excel.Functions.SPG($A141, "IQ_DILUT_EPS_AFTER_EXTRA", Q$3)</f>
        <v>2.1</v>
      </c>
      <c r="R141" s="9" cm="1">
        <f t="array" ref="R141">_xll.SNL.Clients.Office.Excel.Functions.SPG($A141, "IQ_DILUT_EPS_AFTER_EXTRA", R$3)</f>
        <v>2.4860000000000002</v>
      </c>
      <c r="S141" s="9" cm="1">
        <f t="array" ref="S141">_xll.SNL.Clients.Office.Excel.Functions.SPG($A141, "IQ_DILUT_EPS_AFTER_EXTRA", S$3)</f>
        <v>1.619</v>
      </c>
      <c r="T141" s="9" cm="1">
        <f t="array" ref="T141">_xll.SNL.Clients.Office.Excel.Functions.SPG($A141, "IQ_DILUT_EPS_AFTER_EXTRA", T$3)</f>
        <v>1.52</v>
      </c>
      <c r="U141" s="9" cm="1">
        <f t="array" ref="U141">_xll.SNL.Clients.Office.Excel.Functions.SPG($A141, "IQ_DILUT_EPS_AFTER_EXTRA", U$3)</f>
        <v>0.55000000000000004</v>
      </c>
      <c r="V141" s="9" cm="1">
        <f t="array" ref="V141">_xll.SNL.Clients.Office.Excel.Functions.SPG($A141, "IQ_DILUT_EPS_AFTER_EXTRA", V$3)</f>
        <v>1.96</v>
      </c>
      <c r="W141" s="9" cm="1">
        <f t="array" ref="W141">_xll.SNL.Clients.Office.Excel.Functions.SPG($A141, "IQ_DILUT_EPS_AFTER_EXTRA", W$3)</f>
        <v>1.65</v>
      </c>
      <c r="X141" s="9" cm="1">
        <f t="array" ref="X141">_xll.SNL.Clients.Office.Excel.Functions.SPG($A141, "IQ_DILUT_EPS_AFTER_EXTRA", X$3)</f>
        <v>1.64</v>
      </c>
      <c r="Y141" s="9" cm="1">
        <f t="array" ref="Y141">_xll.SNL.Clients.Office.Excel.Functions.SPG($A141, "IQ_DILUT_EPS_AFTER_EXTRA", Y$3)</f>
        <v>0.97</v>
      </c>
    </row>
    <row r="142" spans="1:25" x14ac:dyDescent="0.3">
      <c r="A142" t="s">
        <v>1168</v>
      </c>
      <c r="B142" s="9" cm="1">
        <f t="array" ref="B142">_xll.SNL.Clients.Office.Excel.Functions.SPG($A142, "IQ_DILUT_EPS_AFTER_EXTRA", B$3)</f>
        <v>0.43</v>
      </c>
      <c r="C142" s="9" cm="1">
        <f t="array" ref="C142">_xll.SNL.Clients.Office.Excel.Functions.SPG($A142, "IQ_DILUT_EPS_AFTER_EXTRA", C$3)</f>
        <v>0.38700000000000001</v>
      </c>
      <c r="D142" s="9" cm="1">
        <f t="array" ref="D142">_xll.SNL.Clients.Office.Excel.Functions.SPG($A142, "IQ_DILUT_EPS_AFTER_EXTRA", D$3)</f>
        <v>0.36799999999999999</v>
      </c>
      <c r="E142" s="9" cm="1">
        <f t="array" ref="E142">_xll.SNL.Clients.Office.Excel.Functions.SPG($A142, "IQ_DILUT_EPS_AFTER_EXTRA", E$3)</f>
        <v>0.37</v>
      </c>
      <c r="F142" s="9" cm="1">
        <f t="array" ref="F142">_xll.SNL.Clients.Office.Excel.Functions.SPG($A142, "IQ_DILUT_EPS_AFTER_EXTRA", F$3)</f>
        <v>0.31900000000000001</v>
      </c>
      <c r="G142" s="9" cm="1">
        <f t="array" ref="G142">_xll.SNL.Clients.Office.Excel.Functions.SPG($A142, "IQ_DILUT_EPS_AFTER_EXTRA", G$3)</f>
        <v>0.34699999999999998</v>
      </c>
      <c r="H142" s="9" cm="1">
        <f t="array" ref="H142">_xll.SNL.Clients.Office.Excel.Functions.SPG($A142, "IQ_DILUT_EPS_AFTER_EXTRA", H$3)</f>
        <v>0.35699999999999998</v>
      </c>
      <c r="I142" s="9" cm="1">
        <f t="array" ref="I142">_xll.SNL.Clients.Office.Excel.Functions.SPG($A142, "IQ_DILUT_EPS_AFTER_EXTRA", I$3)</f>
        <v>0.36799999999999999</v>
      </c>
      <c r="J142" s="9" cm="1">
        <f t="array" ref="J142">_xll.SNL.Clients.Office.Excel.Functions.SPG($A142, "IQ_DILUT_EPS_AFTER_EXTRA", J$3)</f>
        <v>0.41</v>
      </c>
      <c r="K142" s="9" cm="1">
        <f t="array" ref="K142">_xll.SNL.Clients.Office.Excel.Functions.SPG($A142, "IQ_DILUT_EPS_AFTER_EXTRA", K$3)</f>
        <v>0.41</v>
      </c>
      <c r="L142" s="9" cm="1">
        <f t="array" ref="L142">_xll.SNL.Clients.Office.Excel.Functions.SPG($A142, "IQ_DILUT_EPS_AFTER_EXTRA", L$3)</f>
        <v>0.42</v>
      </c>
      <c r="M142" s="9" cm="1">
        <f t="array" ref="M142">_xll.SNL.Clients.Office.Excel.Functions.SPG($A142, "IQ_DILUT_EPS_AFTER_EXTRA", M$3)</f>
        <v>0.39</v>
      </c>
      <c r="N142" s="9" cm="1">
        <f t="array" ref="N142">_xll.SNL.Clients.Office.Excel.Functions.SPG($A142, "IQ_DILUT_EPS_AFTER_EXTRA", N$3)</f>
        <v>0.38800000000000001</v>
      </c>
      <c r="O142" s="9" cm="1">
        <f t="array" ref="O142">_xll.SNL.Clients.Office.Excel.Functions.SPG($A142, "IQ_DILUT_EPS_AFTER_EXTRA", O$3)</f>
        <v>0.41</v>
      </c>
      <c r="P142" s="9" cm="1">
        <f t="array" ref="P142">_xll.SNL.Clients.Office.Excel.Functions.SPG($A142, "IQ_DILUT_EPS_AFTER_EXTRA", P$3)</f>
        <v>0.39</v>
      </c>
      <c r="Q142" s="9" cm="1">
        <f t="array" ref="Q142">_xll.SNL.Clients.Office.Excel.Functions.SPG($A142, "IQ_DILUT_EPS_AFTER_EXTRA", Q$3)</f>
        <v>0.4</v>
      </c>
      <c r="R142" s="9" cm="1">
        <f t="array" ref="R142">_xll.SNL.Clients.Office.Excel.Functions.SPG($A142, "IQ_DILUT_EPS_AFTER_EXTRA", R$3)</f>
        <v>0.41</v>
      </c>
      <c r="S142" s="9" cm="1">
        <f t="array" ref="S142">_xll.SNL.Clients.Office.Excel.Functions.SPG($A142, "IQ_DILUT_EPS_AFTER_EXTRA", S$3)</f>
        <v>0.37</v>
      </c>
      <c r="T142" s="9" cm="1">
        <f t="array" ref="T142">_xll.SNL.Clients.Office.Excel.Functions.SPG($A142, "IQ_DILUT_EPS_AFTER_EXTRA", T$3)</f>
        <v>0.377</v>
      </c>
      <c r="U142" s="9" cm="1">
        <f t="array" ref="U142">_xll.SNL.Clients.Office.Excel.Functions.SPG($A142, "IQ_DILUT_EPS_AFTER_EXTRA", U$3)</f>
        <v>0.26</v>
      </c>
      <c r="V142" s="9" cm="1">
        <f t="array" ref="V142">_xll.SNL.Clients.Office.Excel.Functions.SPG($A142, "IQ_DILUT_EPS_AFTER_EXTRA", V$3)</f>
        <v>0.3</v>
      </c>
      <c r="W142" s="9" cm="1">
        <f t="array" ref="W142">_xll.SNL.Clients.Office.Excel.Functions.SPG($A142, "IQ_DILUT_EPS_AFTER_EXTRA", W$3)</f>
        <v>0.317</v>
      </c>
      <c r="X142" s="9" cm="1">
        <f t="array" ref="X142">_xll.SNL.Clients.Office.Excel.Functions.SPG($A142, "IQ_DILUT_EPS_AFTER_EXTRA", X$3)</f>
        <v>0.31</v>
      </c>
      <c r="Y142" s="9" cm="1">
        <f t="array" ref="Y142">_xll.SNL.Clients.Office.Excel.Functions.SPG($A142, "IQ_DILUT_EPS_AFTER_EXTRA", Y$3)</f>
        <v>0.28000000000000003</v>
      </c>
    </row>
    <row r="143" spans="1:25" x14ac:dyDescent="0.3">
      <c r="A143" t="s">
        <v>1169</v>
      </c>
      <c r="B143" s="9" cm="1">
        <f t="array" ref="B143">_xll.SNL.Clients.Office.Excel.Functions.SPG($A143, "IQ_DILUT_EPS_AFTER_EXTRA", B$3)</f>
        <v>0.28999999999999998</v>
      </c>
      <c r="C143" s="9" cm="1">
        <f t="array" ref="C143">_xll.SNL.Clients.Office.Excel.Functions.SPG($A143, "IQ_DILUT_EPS_AFTER_EXTRA", C$3)</f>
        <v>0.39900000000000002</v>
      </c>
      <c r="D143" s="9" cm="1">
        <f t="array" ref="D143">_xll.SNL.Clients.Office.Excel.Functions.SPG($A143, "IQ_DILUT_EPS_AFTER_EXTRA", D$3)</f>
        <v>0.33800000000000002</v>
      </c>
      <c r="E143" s="9" cm="1">
        <f t="array" ref="E143">_xll.SNL.Clients.Office.Excel.Functions.SPG($A143, "IQ_DILUT_EPS_AFTER_EXTRA", E$3)</f>
        <v>0.33</v>
      </c>
      <c r="F143" s="9" cm="1">
        <f t="array" ref="F143">_xll.SNL.Clients.Office.Excel.Functions.SPG($A143, "IQ_DILUT_EPS_AFTER_EXTRA", F$3)</f>
        <v>0.31</v>
      </c>
      <c r="G143" s="9" cm="1">
        <f t="array" ref="G143">_xll.SNL.Clients.Office.Excel.Functions.SPG($A143, "IQ_DILUT_EPS_AFTER_EXTRA", G$3)</f>
        <v>0.23</v>
      </c>
      <c r="H143" s="9" cm="1">
        <f t="array" ref="H143">_xll.SNL.Clients.Office.Excel.Functions.SPG($A143, "IQ_DILUT_EPS_AFTER_EXTRA", H$3)</f>
        <v>0.56000000000000005</v>
      </c>
      <c r="I143" s="9" cm="1">
        <f t="array" ref="I143">_xll.SNL.Clients.Office.Excel.Functions.SPG($A143, "IQ_DILUT_EPS_AFTER_EXTRA", I$3)</f>
        <v>0.43</v>
      </c>
      <c r="J143" s="9" cm="1">
        <f t="array" ref="J143">_xll.SNL.Clients.Office.Excel.Functions.SPG($A143, "IQ_DILUT_EPS_AFTER_EXTRA", J$3)</f>
        <v>0.45</v>
      </c>
      <c r="K143" s="9" cm="1">
        <f t="array" ref="K143">_xll.SNL.Clients.Office.Excel.Functions.SPG($A143, "IQ_DILUT_EPS_AFTER_EXTRA", K$3)</f>
        <v>0.45</v>
      </c>
      <c r="L143" s="9" cm="1">
        <f t="array" ref="L143">_xll.SNL.Clients.Office.Excel.Functions.SPG($A143, "IQ_DILUT_EPS_AFTER_EXTRA", L$3)</f>
        <v>0.28999999999999998</v>
      </c>
      <c r="M143" s="9" cm="1">
        <f t="array" ref="M143">_xll.SNL.Clients.Office.Excel.Functions.SPG($A143, "IQ_DILUT_EPS_AFTER_EXTRA", M$3)</f>
        <v>0.34</v>
      </c>
      <c r="N143" s="9" cm="1">
        <f t="array" ref="N143">_xll.SNL.Clients.Office.Excel.Functions.SPG($A143, "IQ_DILUT_EPS_AFTER_EXTRA", N$3)</f>
        <v>0.4</v>
      </c>
      <c r="O143" s="9" cm="1">
        <f t="array" ref="O143">_xll.SNL.Clients.Office.Excel.Functions.SPG($A143, "IQ_DILUT_EPS_AFTER_EXTRA", O$3)</f>
        <v>0.41</v>
      </c>
      <c r="P143" s="9" cm="1">
        <f t="array" ref="P143">_xll.SNL.Clients.Office.Excel.Functions.SPG($A143, "IQ_DILUT_EPS_AFTER_EXTRA", P$3)</f>
        <v>0.53</v>
      </c>
      <c r="Q143" s="9" cm="1">
        <f t="array" ref="Q143">_xll.SNL.Clients.Office.Excel.Functions.SPG($A143, "IQ_DILUT_EPS_AFTER_EXTRA", Q$3)</f>
        <v>0.4</v>
      </c>
      <c r="R143" s="9" cm="1">
        <f t="array" ref="R143">_xll.SNL.Clients.Office.Excel.Functions.SPG($A143, "IQ_DILUT_EPS_AFTER_EXTRA", R$3)</f>
        <v>0.41399999999999998</v>
      </c>
      <c r="S143" s="9" cm="1">
        <f t="array" ref="S143">_xll.SNL.Clients.Office.Excel.Functions.SPG($A143, "IQ_DILUT_EPS_AFTER_EXTRA", S$3)</f>
        <v>0.95</v>
      </c>
      <c r="T143" s="9" cm="1">
        <f t="array" ref="T143">_xll.SNL.Clients.Office.Excel.Functions.SPG($A143, "IQ_DILUT_EPS_AFTER_EXTRA", T$3)</f>
        <v>0.16700000000000001</v>
      </c>
      <c r="U143" s="9" cm="1">
        <f t="array" ref="U143">_xll.SNL.Clients.Office.Excel.Functions.SPG($A143, "IQ_DILUT_EPS_AFTER_EXTRA", U$3)</f>
        <v>3.9E-2</v>
      </c>
      <c r="V143" s="9" cm="1">
        <f t="array" ref="V143">_xll.SNL.Clients.Office.Excel.Functions.SPG($A143, "IQ_DILUT_EPS_AFTER_EXTRA", V$3)</f>
        <v>0.376</v>
      </c>
      <c r="W143" s="9" cm="1">
        <f t="array" ref="W143">_xll.SNL.Clients.Office.Excel.Functions.SPG($A143, "IQ_DILUT_EPS_AFTER_EXTRA", W$3)</f>
        <v>0.35</v>
      </c>
      <c r="X143" s="9" cm="1">
        <f t="array" ref="X143">_xll.SNL.Clients.Office.Excel.Functions.SPG($A143, "IQ_DILUT_EPS_AFTER_EXTRA", X$3)</f>
        <v>0.34</v>
      </c>
      <c r="Y143" s="9" cm="1">
        <f t="array" ref="Y143">_xll.SNL.Clients.Office.Excel.Functions.SPG($A143, "IQ_DILUT_EPS_AFTER_EXTRA", Y$3)</f>
        <v>0.31</v>
      </c>
    </row>
    <row r="144" spans="1:25" x14ac:dyDescent="0.3">
      <c r="A144" t="s">
        <v>1170</v>
      </c>
      <c r="B144" s="9" t="str" cm="1">
        <f t="array" ref="B144">_xll.SNL.Clients.Office.Excel.Functions.SPG($A144, "IQ_DILUT_EPS_AFTER_EXTRA", B$3)</f>
        <v>NA</v>
      </c>
      <c r="C144" s="9" cm="1">
        <f t="array" ref="C144">_xll.SNL.Clients.Office.Excel.Functions.SPG($A144, "IQ_DILUT_EPS_AFTER_EXTRA", C$3)</f>
        <v>0.75</v>
      </c>
      <c r="D144" s="9" cm="1">
        <f t="array" ref="D144">_xll.SNL.Clients.Office.Excel.Functions.SPG($A144, "IQ_DILUT_EPS_AFTER_EXTRA", D$3)</f>
        <v>0.38700000000000001</v>
      </c>
      <c r="E144" s="9" cm="1">
        <f t="array" ref="E144">_xll.SNL.Clients.Office.Excel.Functions.SPG($A144, "IQ_DILUT_EPS_AFTER_EXTRA", E$3)</f>
        <v>0.51700000000000002</v>
      </c>
      <c r="F144" s="9" cm="1">
        <f t="array" ref="F144">_xll.SNL.Clients.Office.Excel.Functions.SPG($A144, "IQ_DILUT_EPS_AFTER_EXTRA", F$3)</f>
        <v>0.67</v>
      </c>
      <c r="G144" s="9" cm="1">
        <f t="array" ref="G144">_xll.SNL.Clients.Office.Excel.Functions.SPG($A144, "IQ_DILUT_EPS_AFTER_EXTRA", G$3)</f>
        <v>0.56699999999999995</v>
      </c>
      <c r="H144" s="9" cm="1">
        <f t="array" ref="H144">_xll.SNL.Clients.Office.Excel.Functions.SPG($A144, "IQ_DILUT_EPS_AFTER_EXTRA", H$3)</f>
        <v>0.41</v>
      </c>
      <c r="I144" s="9" cm="1">
        <f t="array" ref="I144">_xll.SNL.Clients.Office.Excel.Functions.SPG($A144, "IQ_DILUT_EPS_AFTER_EXTRA", I$3)</f>
        <v>0.42299999999999999</v>
      </c>
      <c r="J144" s="9" cm="1">
        <f t="array" ref="J144">_xll.SNL.Clients.Office.Excel.Functions.SPG($A144, "IQ_DILUT_EPS_AFTER_EXTRA", J$3)</f>
        <v>0.62</v>
      </c>
      <c r="K144" s="9" cm="1">
        <f t="array" ref="K144">_xll.SNL.Clients.Office.Excel.Functions.SPG($A144, "IQ_DILUT_EPS_AFTER_EXTRA", K$3)</f>
        <v>0.93700000000000006</v>
      </c>
      <c r="L144" s="9" cm="1">
        <f t="array" ref="L144">_xll.SNL.Clients.Office.Excel.Functions.SPG($A144, "IQ_DILUT_EPS_AFTER_EXTRA", L$3)</f>
        <v>0.88</v>
      </c>
      <c r="M144" s="9" cm="1">
        <f t="array" ref="M144">_xll.SNL.Clients.Office.Excel.Functions.SPG($A144, "IQ_DILUT_EPS_AFTER_EXTRA", M$3)</f>
        <v>0.27</v>
      </c>
      <c r="N144" s="9" cm="1">
        <f t="array" ref="N144">_xll.SNL.Clients.Office.Excel.Functions.SPG($A144, "IQ_DILUT_EPS_AFTER_EXTRA", N$3)</f>
        <v>0.873</v>
      </c>
      <c r="O144" s="9" cm="1">
        <f t="array" ref="O144">_xll.SNL.Clients.Office.Excel.Functions.SPG($A144, "IQ_DILUT_EPS_AFTER_EXTRA", O$3)</f>
        <v>0.32700000000000001</v>
      </c>
      <c r="P144" s="9" cm="1">
        <f t="array" ref="P144">_xll.SNL.Clients.Office.Excel.Functions.SPG($A144, "IQ_DILUT_EPS_AFTER_EXTRA", P$3)</f>
        <v>0.4</v>
      </c>
      <c r="Q144" s="9" cm="1">
        <f t="array" ref="Q144">_xll.SNL.Clients.Office.Excel.Functions.SPG($A144, "IQ_DILUT_EPS_AFTER_EXTRA", Q$3)</f>
        <v>0.48</v>
      </c>
      <c r="R144" s="9" cm="1">
        <f t="array" ref="R144">_xll.SNL.Clients.Office.Excel.Functions.SPG($A144, "IQ_DILUT_EPS_AFTER_EXTRA", R$3)</f>
        <v>0.64700000000000002</v>
      </c>
      <c r="S144" s="9" cm="1">
        <f t="array" ref="S144">_xll.SNL.Clients.Office.Excel.Functions.SPG($A144, "IQ_DILUT_EPS_AFTER_EXTRA", S$3)</f>
        <v>0.28000000000000003</v>
      </c>
      <c r="T144" s="9" cm="1">
        <f t="array" ref="T144">_xll.SNL.Clients.Office.Excel.Functions.SPG($A144, "IQ_DILUT_EPS_AFTER_EXTRA", T$3)</f>
        <v>0.28000000000000003</v>
      </c>
      <c r="U144" s="9" cm="1">
        <f t="array" ref="U144">_xll.SNL.Clients.Office.Excel.Functions.SPG($A144, "IQ_DILUT_EPS_AFTER_EXTRA", U$3)</f>
        <v>0.32</v>
      </c>
      <c r="V144" s="9" cm="1">
        <f t="array" ref="V144">_xll.SNL.Clients.Office.Excel.Functions.SPG($A144, "IQ_DILUT_EPS_AFTER_EXTRA", V$3)</f>
        <v>0.75900000000000001</v>
      </c>
      <c r="W144" s="9" cm="1">
        <f t="array" ref="W144">_xll.SNL.Clients.Office.Excel.Functions.SPG($A144, "IQ_DILUT_EPS_AFTER_EXTRA", W$3)</f>
        <v>0.61799999999999999</v>
      </c>
      <c r="X144" s="9" cm="1">
        <f t="array" ref="X144">_xll.SNL.Clients.Office.Excel.Functions.SPG($A144, "IQ_DILUT_EPS_AFTER_EXTRA", X$3)</f>
        <v>0.31</v>
      </c>
      <c r="Y144" s="9" cm="1">
        <f t="array" ref="Y144">_xll.SNL.Clients.Office.Excel.Functions.SPG($A144, "IQ_DILUT_EPS_AFTER_EXTRA", Y$3)</f>
        <v>0.188</v>
      </c>
    </row>
    <row r="145" spans="1:25" x14ac:dyDescent="0.3">
      <c r="A145" t="s">
        <v>1171</v>
      </c>
      <c r="B145" s="9" cm="1">
        <f t="array" ref="B145">_xll.SNL.Clients.Office.Excel.Functions.SPG($A145, "IQ_DILUT_EPS_AFTER_EXTRA", B$3)</f>
        <v>1.855</v>
      </c>
      <c r="C145" s="9" cm="1">
        <f t="array" ref="C145">_xll.SNL.Clients.Office.Excel.Functions.SPG($A145, "IQ_DILUT_EPS_AFTER_EXTRA", C$3)</f>
        <v>1.44</v>
      </c>
      <c r="D145" s="9" cm="1">
        <f t="array" ref="D145">_xll.SNL.Clients.Office.Excel.Functions.SPG($A145, "IQ_DILUT_EPS_AFTER_EXTRA", D$3)</f>
        <v>1.08</v>
      </c>
      <c r="E145" s="9" cm="1">
        <f t="array" ref="E145">_xll.SNL.Clients.Office.Excel.Functions.SPG($A145, "IQ_DILUT_EPS_AFTER_EXTRA", E$3)</f>
        <v>1.35</v>
      </c>
      <c r="F145" s="9" cm="1">
        <f t="array" ref="F145">_xll.SNL.Clients.Office.Excel.Functions.SPG($A145, "IQ_DILUT_EPS_AFTER_EXTRA", F$3)</f>
        <v>1.532</v>
      </c>
      <c r="G145" s="9" cm="1">
        <f t="array" ref="G145">_xll.SNL.Clients.Office.Excel.Functions.SPG($A145, "IQ_DILUT_EPS_AFTER_EXTRA", G$3)</f>
        <v>1.26</v>
      </c>
      <c r="H145" s="9" cm="1">
        <f t="array" ref="H145">_xll.SNL.Clients.Office.Excel.Functions.SPG($A145, "IQ_DILUT_EPS_AFTER_EXTRA", H$3)</f>
        <v>0.99</v>
      </c>
      <c r="I145" s="9" cm="1">
        <f t="array" ref="I145">_xll.SNL.Clients.Office.Excel.Functions.SPG($A145, "IQ_DILUT_EPS_AFTER_EXTRA", I$3)</f>
        <v>1.02</v>
      </c>
      <c r="J145" s="9" cm="1">
        <f t="array" ref="J145">_xll.SNL.Clients.Office.Excel.Functions.SPG($A145, "IQ_DILUT_EPS_AFTER_EXTRA", J$3)</f>
        <v>1.7210000000000001</v>
      </c>
      <c r="K145" s="9" cm="1">
        <f t="array" ref="K145">_xll.SNL.Clients.Office.Excel.Functions.SPG($A145, "IQ_DILUT_EPS_AFTER_EXTRA", K$3)</f>
        <v>1.26</v>
      </c>
      <c r="L145" s="9" cm="1">
        <f t="array" ref="L145">_xll.SNL.Clients.Office.Excel.Functions.SPG($A145, "IQ_DILUT_EPS_AFTER_EXTRA", L$3)</f>
        <v>1.81</v>
      </c>
      <c r="M145" s="9" cm="1">
        <f t="array" ref="M145">_xll.SNL.Clients.Office.Excel.Functions.SPG($A145, "IQ_DILUT_EPS_AFTER_EXTRA", M$3)</f>
        <v>0.57999999999999996</v>
      </c>
      <c r="N145" s="9" cm="1">
        <f t="array" ref="N145">_xll.SNL.Clients.Office.Excel.Functions.SPG($A145, "IQ_DILUT_EPS_AFTER_EXTRA", N$3)</f>
        <v>0.70199999999999996</v>
      </c>
      <c r="O145" s="9" cm="1">
        <f t="array" ref="O145">_xll.SNL.Clients.Office.Excel.Functions.SPG($A145, "IQ_DILUT_EPS_AFTER_EXTRA", O$3)</f>
        <v>0.82</v>
      </c>
      <c r="P145" s="9" cm="1">
        <f t="array" ref="P145">_xll.SNL.Clients.Office.Excel.Functions.SPG($A145, "IQ_DILUT_EPS_AFTER_EXTRA", P$3)</f>
        <v>0.69799999999999995</v>
      </c>
      <c r="Q145" s="9" cm="1">
        <f t="array" ref="Q145">_xll.SNL.Clients.Office.Excel.Functions.SPG($A145, "IQ_DILUT_EPS_AFTER_EXTRA", Q$3)</f>
        <v>0.82</v>
      </c>
      <c r="R145" s="9" cm="1">
        <f t="array" ref="R145">_xll.SNL.Clients.Office.Excel.Functions.SPG($A145, "IQ_DILUT_EPS_AFTER_EXTRA", R$3)</f>
        <v>0.79100000000000004</v>
      </c>
      <c r="S145" s="9" cm="1">
        <f t="array" ref="S145">_xll.SNL.Clients.Office.Excel.Functions.SPG($A145, "IQ_DILUT_EPS_AFTER_EXTRA", S$3)</f>
        <v>0.36</v>
      </c>
      <c r="T145" s="9" cm="1">
        <f t="array" ref="T145">_xll.SNL.Clients.Office.Excel.Functions.SPG($A145, "IQ_DILUT_EPS_AFTER_EXTRA", T$3)</f>
        <v>0.62</v>
      </c>
      <c r="U145" s="9" cm="1">
        <f t="array" ref="U145">_xll.SNL.Clients.Office.Excel.Functions.SPG($A145, "IQ_DILUT_EPS_AFTER_EXTRA", U$3)</f>
        <v>0.78</v>
      </c>
      <c r="V145" s="9" cm="1">
        <f t="array" ref="V145">_xll.SNL.Clients.Office.Excel.Functions.SPG($A145, "IQ_DILUT_EPS_AFTER_EXTRA", V$3)</f>
        <v>1.264</v>
      </c>
      <c r="W145" s="9" cm="1">
        <f t="array" ref="W145">_xll.SNL.Clients.Office.Excel.Functions.SPG($A145, "IQ_DILUT_EPS_AFTER_EXTRA", W$3)</f>
        <v>0.80900000000000005</v>
      </c>
      <c r="X145" s="9" cm="1">
        <f t="array" ref="X145">_xll.SNL.Clients.Office.Excel.Functions.SPG($A145, "IQ_DILUT_EPS_AFTER_EXTRA", X$3)</f>
        <v>0.76</v>
      </c>
      <c r="Y145" s="9" cm="1">
        <f t="array" ref="Y145">_xll.SNL.Clients.Office.Excel.Functions.SPG($A145, "IQ_DILUT_EPS_AFTER_EXTRA", Y$3)</f>
        <v>0.98</v>
      </c>
    </row>
    <row r="146" spans="1:25" x14ac:dyDescent="0.3">
      <c r="A146" t="s">
        <v>1172</v>
      </c>
      <c r="B146" s="9" t="str" cm="1">
        <f t="array" ref="B146">_xll.SNL.Clients.Office.Excel.Functions.SPG($A146, "IQ_DILUT_EPS_AFTER_EXTRA", B$3)</f>
        <v>NA</v>
      </c>
      <c r="C146" s="9" cm="1">
        <f t="array" ref="C146">_xll.SNL.Clients.Office.Excel.Functions.SPG($A146, "IQ_DILUT_EPS_AFTER_EXTRA", C$3)</f>
        <v>0.03</v>
      </c>
      <c r="D146" s="9" cm="1">
        <f t="array" ref="D146">_xll.SNL.Clients.Office.Excel.Functions.SPG($A146, "IQ_DILUT_EPS_AFTER_EXTRA", D$3)</f>
        <v>0.6</v>
      </c>
      <c r="E146" s="9" cm="1">
        <f t="array" ref="E146">_xll.SNL.Clients.Office.Excel.Functions.SPG($A146, "IQ_DILUT_EPS_AFTER_EXTRA", E$3)</f>
        <v>0.56999999999999995</v>
      </c>
      <c r="F146" s="9" cm="1">
        <f t="array" ref="F146">_xll.SNL.Clients.Office.Excel.Functions.SPG($A146, "IQ_DILUT_EPS_AFTER_EXTRA", F$3)</f>
        <v>3.6440000000000001</v>
      </c>
      <c r="G146" s="9" cm="1">
        <f t="array" ref="G146">_xll.SNL.Clients.Office.Excel.Functions.SPG($A146, "IQ_DILUT_EPS_AFTER_EXTRA", G$3)</f>
        <v>0.26</v>
      </c>
      <c r="H146" s="9" cm="1">
        <f t="array" ref="H146">_xll.SNL.Clients.Office.Excel.Functions.SPG($A146, "IQ_DILUT_EPS_AFTER_EXTRA", H$3)</f>
        <v>0.84</v>
      </c>
      <c r="I146" s="9" cm="1">
        <f t="array" ref="I146">_xll.SNL.Clients.Office.Excel.Functions.SPG($A146, "IQ_DILUT_EPS_AFTER_EXTRA", I$3)</f>
        <v>0.67</v>
      </c>
      <c r="J146" s="9" cm="1">
        <f t="array" ref="J146">_xll.SNL.Clients.Office.Excel.Functions.SPG($A146, "IQ_DILUT_EPS_AFTER_EXTRA", J$3)</f>
        <v>3.0670000000000002</v>
      </c>
      <c r="K146" s="9" cm="1">
        <f t="array" ref="K146">_xll.SNL.Clients.Office.Excel.Functions.SPG($A146, "IQ_DILUT_EPS_AFTER_EXTRA", K$3)</f>
        <v>0.28999999999999998</v>
      </c>
      <c r="L146" s="9" cm="1">
        <f t="array" ref="L146">_xll.SNL.Clients.Office.Excel.Functions.SPG($A146, "IQ_DILUT_EPS_AFTER_EXTRA", L$3)</f>
        <v>0.74</v>
      </c>
      <c r="M146" s="9" cm="1">
        <f t="array" ref="M146">_xll.SNL.Clients.Office.Excel.Functions.SPG($A146, "IQ_DILUT_EPS_AFTER_EXTRA", M$3)</f>
        <v>0.58799999999999997</v>
      </c>
      <c r="N146" s="9" cm="1">
        <f t="array" ref="N146">_xll.SNL.Clients.Office.Excel.Functions.SPG($A146, "IQ_DILUT_EPS_AFTER_EXTRA", N$3)</f>
        <v>2.4889999999999999</v>
      </c>
      <c r="O146" s="9" cm="1">
        <f t="array" ref="O146">_xll.SNL.Clients.Office.Excel.Functions.SPG($A146, "IQ_DILUT_EPS_AFTER_EXTRA", O$3)</f>
        <v>0.43</v>
      </c>
      <c r="P146" s="9" cm="1">
        <f t="array" ref="P146">_xll.SNL.Clients.Office.Excel.Functions.SPG($A146, "IQ_DILUT_EPS_AFTER_EXTRA", P$3)</f>
        <v>1.1499999999999999</v>
      </c>
      <c r="Q146" s="9" cm="1">
        <f t="array" ref="Q146">_xll.SNL.Clients.Office.Excel.Functions.SPG($A146, "IQ_DILUT_EPS_AFTER_EXTRA", Q$3)</f>
        <v>0.88</v>
      </c>
      <c r="R146" s="9" cm="1">
        <f t="array" ref="R146">_xll.SNL.Clients.Office.Excel.Functions.SPG($A146, "IQ_DILUT_EPS_AFTER_EXTRA", R$3)</f>
        <v>2.2029999999999998</v>
      </c>
      <c r="S146" s="9" cm="1">
        <f t="array" ref="S146">_xll.SNL.Clients.Office.Excel.Functions.SPG($A146, "IQ_DILUT_EPS_AFTER_EXTRA", S$3)</f>
        <v>0.36</v>
      </c>
      <c r="T146" s="9" cm="1">
        <f t="array" ref="T146">_xll.SNL.Clients.Office.Excel.Functions.SPG($A146, "IQ_DILUT_EPS_AFTER_EXTRA", T$3)</f>
        <v>0.53</v>
      </c>
      <c r="U146" s="9" cm="1">
        <f t="array" ref="U146">_xll.SNL.Clients.Office.Excel.Functions.SPG($A146, "IQ_DILUT_EPS_AFTER_EXTRA", U$3)</f>
        <v>-0.91</v>
      </c>
      <c r="V146" s="9" cm="1">
        <f t="array" ref="V146">_xll.SNL.Clients.Office.Excel.Functions.SPG($A146, "IQ_DILUT_EPS_AFTER_EXTRA", V$3)</f>
        <v>1.9750000000000001</v>
      </c>
      <c r="W146" s="9" cm="1">
        <f t="array" ref="W146">_xll.SNL.Clients.Office.Excel.Functions.SPG($A146, "IQ_DILUT_EPS_AFTER_EXTRA", W$3)</f>
        <v>0.18</v>
      </c>
      <c r="X146" s="9" cm="1">
        <f t="array" ref="X146">_xll.SNL.Clients.Office.Excel.Functions.SPG($A146, "IQ_DILUT_EPS_AFTER_EXTRA", X$3)</f>
        <v>0.51</v>
      </c>
      <c r="Y146" s="9" cm="1">
        <f t="array" ref="Y146">_xll.SNL.Clients.Office.Excel.Functions.SPG($A146, "IQ_DILUT_EPS_AFTER_EXTRA", Y$3)</f>
        <v>0.45900000000000002</v>
      </c>
    </row>
    <row r="147" spans="1:25" x14ac:dyDescent="0.3">
      <c r="A147" t="s">
        <v>1173</v>
      </c>
      <c r="B147" s="9" cm="1">
        <f t="array" ref="B147">_xll.SNL.Clients.Office.Excel.Functions.SPG($A147, "IQ_DILUT_EPS_AFTER_EXTRA", B$3)</f>
        <v>-0.41</v>
      </c>
      <c r="C147" s="9" cm="1">
        <f t="array" ref="C147">_xll.SNL.Clients.Office.Excel.Functions.SPG($A147, "IQ_DILUT_EPS_AFTER_EXTRA", C$3)</f>
        <v>-0.79</v>
      </c>
      <c r="D147" s="9" cm="1">
        <f t="array" ref="D147">_xll.SNL.Clients.Office.Excel.Functions.SPG($A147, "IQ_DILUT_EPS_AFTER_EXTRA", D$3)</f>
        <v>-1.1399999999999999</v>
      </c>
      <c r="E147" s="9" cm="1">
        <f t="array" ref="E147">_xll.SNL.Clients.Office.Excel.Functions.SPG($A147, "IQ_DILUT_EPS_AFTER_EXTRA", E$3)</f>
        <v>-1.3580000000000001</v>
      </c>
      <c r="F147" s="9" cm="1">
        <f t="array" ref="F147">_xll.SNL.Clients.Office.Excel.Functions.SPG($A147, "IQ_DILUT_EPS_AFTER_EXTRA", F$3)</f>
        <v>-11.189</v>
      </c>
      <c r="G147" s="9" cm="1">
        <f t="array" ref="G147">_xll.SNL.Clients.Office.Excel.Functions.SPG($A147, "IQ_DILUT_EPS_AFTER_EXTRA", G$3)</f>
        <v>0.81</v>
      </c>
      <c r="H147" s="9" cm="1">
        <f t="array" ref="H147">_xll.SNL.Clients.Office.Excel.Functions.SPG($A147, "IQ_DILUT_EPS_AFTER_EXTRA", H$3)</f>
        <v>1.66</v>
      </c>
      <c r="I147" s="9" cm="1">
        <f t="array" ref="I147">_xll.SNL.Clients.Office.Excel.Functions.SPG($A147, "IQ_DILUT_EPS_AFTER_EXTRA", I$3)</f>
        <v>8.61</v>
      </c>
      <c r="J147" s="9" cm="1">
        <f t="array" ref="J147">_xll.SNL.Clients.Office.Excel.Functions.SPG($A147, "IQ_DILUT_EPS_AFTER_EXTRA", J$3)</f>
        <v>0.90400000000000003</v>
      </c>
      <c r="K147" s="9" cm="1">
        <f t="array" ref="K147">_xll.SNL.Clients.Office.Excel.Functions.SPG($A147, "IQ_DILUT_EPS_AFTER_EXTRA", K$3)</f>
        <v>0.9</v>
      </c>
      <c r="L147" s="9" cm="1">
        <f t="array" ref="L147">_xll.SNL.Clients.Office.Excel.Functions.SPG($A147, "IQ_DILUT_EPS_AFTER_EXTRA", L$3)</f>
        <v>1.02</v>
      </c>
      <c r="M147" s="9" cm="1">
        <f t="array" ref="M147">_xll.SNL.Clients.Office.Excel.Functions.SPG($A147, "IQ_DILUT_EPS_AFTER_EXTRA", M$3)</f>
        <v>0.93</v>
      </c>
      <c r="N147" s="9" cm="1">
        <f t="array" ref="N147">_xll.SNL.Clients.Office.Excel.Functions.SPG($A147, "IQ_DILUT_EPS_AFTER_EXTRA", N$3)</f>
        <v>0.9</v>
      </c>
      <c r="O147" s="9" cm="1">
        <f t="array" ref="O147">_xll.SNL.Clients.Office.Excel.Functions.SPG($A147, "IQ_DILUT_EPS_AFTER_EXTRA", O$3)</f>
        <v>0.89200000000000002</v>
      </c>
      <c r="P147" s="9" cm="1">
        <f t="array" ref="P147">_xll.SNL.Clients.Office.Excel.Functions.SPG($A147, "IQ_DILUT_EPS_AFTER_EXTRA", P$3)</f>
        <v>0.9</v>
      </c>
      <c r="Q147" s="9" cm="1">
        <f t="array" ref="Q147">_xll.SNL.Clients.Office.Excel.Functions.SPG($A147, "IQ_DILUT_EPS_AFTER_EXTRA", Q$3)</f>
        <v>0.87</v>
      </c>
      <c r="R147" s="9" cm="1">
        <f t="array" ref="R147">_xll.SNL.Clients.Office.Excel.Functions.SPG($A147, "IQ_DILUT_EPS_AFTER_EXTRA", R$3)</f>
        <v>1.17</v>
      </c>
      <c r="S147" s="9" cm="1">
        <f t="array" ref="S147">_xll.SNL.Clients.Office.Excel.Functions.SPG($A147, "IQ_DILUT_EPS_AFTER_EXTRA", S$3)</f>
        <v>0.68899999999999995</v>
      </c>
      <c r="T147" s="9" cm="1">
        <f t="array" ref="T147">_xll.SNL.Clients.Office.Excel.Functions.SPG($A147, "IQ_DILUT_EPS_AFTER_EXTRA", T$3)</f>
        <v>0.623</v>
      </c>
      <c r="U147" s="9" cm="1">
        <f t="array" ref="U147">_xll.SNL.Clients.Office.Excel.Functions.SPG($A147, "IQ_DILUT_EPS_AFTER_EXTRA", U$3)</f>
        <v>0.58699999999999997</v>
      </c>
      <c r="V147" s="9" cm="1">
        <f t="array" ref="V147">_xll.SNL.Clients.Office.Excel.Functions.SPG($A147, "IQ_DILUT_EPS_AFTER_EXTRA", V$3)</f>
        <v>0.59199999999999997</v>
      </c>
      <c r="W147" s="9" cm="1">
        <f t="array" ref="W147">_xll.SNL.Clients.Office.Excel.Functions.SPG($A147, "IQ_DILUT_EPS_AFTER_EXTRA", W$3)</f>
        <v>0.56999999999999995</v>
      </c>
      <c r="X147" s="9" cm="1">
        <f t="array" ref="X147">_xll.SNL.Clients.Office.Excel.Functions.SPG($A147, "IQ_DILUT_EPS_AFTER_EXTRA", X$3)</f>
        <v>0.56699999999999995</v>
      </c>
      <c r="Y147" s="9" cm="1">
        <f t="array" ref="Y147">_xll.SNL.Clients.Office.Excel.Functions.SPG($A147, "IQ_DILUT_EPS_AFTER_EXTRA", Y$3)</f>
        <v>0.56899999999999995</v>
      </c>
    </row>
    <row r="148" spans="1:25" x14ac:dyDescent="0.3">
      <c r="A148" t="s">
        <v>1174</v>
      </c>
      <c r="B148" s="9" cm="1">
        <f t="array" ref="B148">_xll.SNL.Clients.Office.Excel.Functions.SPG($A148, "IQ_DILUT_EPS_AFTER_EXTRA", B$3)</f>
        <v>0.66800000000000004</v>
      </c>
      <c r="C148" s="9" cm="1">
        <f t="array" ref="C148">_xll.SNL.Clients.Office.Excel.Functions.SPG($A148, "IQ_DILUT_EPS_AFTER_EXTRA", C$3)</f>
        <v>0.54</v>
      </c>
      <c r="D148" s="9" cm="1">
        <f t="array" ref="D148">_xll.SNL.Clients.Office.Excel.Functions.SPG($A148, "IQ_DILUT_EPS_AFTER_EXTRA", D$3)</f>
        <v>0.34</v>
      </c>
      <c r="E148" s="9" cm="1">
        <f t="array" ref="E148">_xll.SNL.Clients.Office.Excel.Functions.SPG($A148, "IQ_DILUT_EPS_AFTER_EXTRA", E$3)</f>
        <v>0.92900000000000005</v>
      </c>
      <c r="F148" s="9" cm="1">
        <f t="array" ref="F148">_xll.SNL.Clients.Office.Excel.Functions.SPG($A148, "IQ_DILUT_EPS_AFTER_EXTRA", F$3)</f>
        <v>0.45</v>
      </c>
      <c r="G148" s="9" cm="1">
        <f t="array" ref="G148">_xll.SNL.Clients.Office.Excel.Functions.SPG($A148, "IQ_DILUT_EPS_AFTER_EXTRA", G$3)</f>
        <v>0.51500000000000001</v>
      </c>
      <c r="H148" s="9" cm="1">
        <f t="array" ref="H148">_xll.SNL.Clients.Office.Excel.Functions.SPG($A148, "IQ_DILUT_EPS_AFTER_EXTRA", H$3)</f>
        <v>0.41</v>
      </c>
      <c r="I148" s="9" t="str" cm="1">
        <f t="array" ref="I148">_xll.SNL.Clients.Office.Excel.Functions.SPG($A148, "IQ_DILUT_EPS_AFTER_EXTRA", I$3)</f>
        <v>NA</v>
      </c>
      <c r="J148" s="9" cm="1">
        <f t="array" ref="J148">_xll.SNL.Clients.Office.Excel.Functions.SPG($A148, "IQ_DILUT_EPS_AFTER_EXTRA", J$3)</f>
        <v>0.5</v>
      </c>
      <c r="K148" s="9" cm="1">
        <f t="array" ref="K148">_xll.SNL.Clients.Office.Excel.Functions.SPG($A148, "IQ_DILUT_EPS_AFTER_EXTRA", K$3)</f>
        <v>0.5</v>
      </c>
      <c r="L148" s="9" cm="1">
        <f t="array" ref="L148">_xll.SNL.Clients.Office.Excel.Functions.SPG($A148, "IQ_DILUT_EPS_AFTER_EXTRA", L$3)</f>
        <v>0.4</v>
      </c>
      <c r="M148" s="9" cm="1">
        <f t="array" ref="M148">_xll.SNL.Clients.Office.Excel.Functions.SPG($A148, "IQ_DILUT_EPS_AFTER_EXTRA", M$3)</f>
        <v>0.35499999999999998</v>
      </c>
      <c r="N148" s="9" cm="1">
        <f t="array" ref="N148">_xll.SNL.Clients.Office.Excel.Functions.SPG($A148, "IQ_DILUT_EPS_AFTER_EXTRA", N$3)</f>
        <v>0.48</v>
      </c>
      <c r="O148" s="9" cm="1">
        <f t="array" ref="O148">_xll.SNL.Clients.Office.Excel.Functions.SPG($A148, "IQ_DILUT_EPS_AFTER_EXTRA", O$3)</f>
        <v>0.69</v>
      </c>
      <c r="P148" s="9" cm="1">
        <f t="array" ref="P148">_xll.SNL.Clients.Office.Excel.Functions.SPG($A148, "IQ_DILUT_EPS_AFTER_EXTRA", P$3)</f>
        <v>0.41</v>
      </c>
      <c r="Q148" s="9" cm="1">
        <f t="array" ref="Q148">_xll.SNL.Clients.Office.Excel.Functions.SPG($A148, "IQ_DILUT_EPS_AFTER_EXTRA", Q$3)</f>
        <v>0.47099999999999997</v>
      </c>
      <c r="R148" s="9" cm="1">
        <f t="array" ref="R148">_xll.SNL.Clients.Office.Excel.Functions.SPG($A148, "IQ_DILUT_EPS_AFTER_EXTRA", R$3)</f>
        <v>0.41</v>
      </c>
      <c r="S148" s="9" cm="1">
        <f t="array" ref="S148">_xll.SNL.Clients.Office.Excel.Functions.SPG($A148, "IQ_DILUT_EPS_AFTER_EXTRA", S$3)</f>
        <v>0.22</v>
      </c>
      <c r="T148" s="9" cm="1">
        <f t="array" ref="T148">_xll.SNL.Clients.Office.Excel.Functions.SPG($A148, "IQ_DILUT_EPS_AFTER_EXTRA", T$3)</f>
        <v>0.1</v>
      </c>
      <c r="U148" s="9" cm="1">
        <f t="array" ref="U148">_xll.SNL.Clients.Office.Excel.Functions.SPG($A148, "IQ_DILUT_EPS_AFTER_EXTRA", U$3)</f>
        <v>9.0999999999999998E-2</v>
      </c>
      <c r="V148" s="9" cm="1">
        <f t="array" ref="V148">_xll.SNL.Clients.Office.Excel.Functions.SPG($A148, "IQ_DILUT_EPS_AFTER_EXTRA", V$3)</f>
        <v>0.219</v>
      </c>
      <c r="W148" s="9" cm="1">
        <f t="array" ref="W148">_xll.SNL.Clients.Office.Excel.Functions.SPG($A148, "IQ_DILUT_EPS_AFTER_EXTRA", W$3)</f>
        <v>-0.23</v>
      </c>
      <c r="X148" s="9" cm="1">
        <f t="array" ref="X148">_xll.SNL.Clients.Office.Excel.Functions.SPG($A148, "IQ_DILUT_EPS_AFTER_EXTRA", X$3)</f>
        <v>8.6999999999999994E-2</v>
      </c>
      <c r="Y148" s="9" cm="1">
        <f t="array" ref="Y148">_xll.SNL.Clients.Office.Excel.Functions.SPG($A148, "IQ_DILUT_EPS_AFTER_EXTRA", Y$3)</f>
        <v>-0.124</v>
      </c>
    </row>
    <row r="149" spans="1:25" x14ac:dyDescent="0.3">
      <c r="A149" t="s">
        <v>1175</v>
      </c>
      <c r="B149" s="9" t="str" cm="1">
        <f t="array" ref="B149">_xll.SNL.Clients.Office.Excel.Functions.SPG($A149, "IQ_DILUT_EPS_AFTER_EXTRA", B$3)</f>
        <v>NA</v>
      </c>
      <c r="C149" s="9" cm="1">
        <f t="array" ref="C149">_xll.SNL.Clients.Office.Excel.Functions.SPG($A149, "IQ_DILUT_EPS_AFTER_EXTRA", C$3)</f>
        <v>0.48</v>
      </c>
      <c r="D149" s="9" cm="1">
        <f t="array" ref="D149">_xll.SNL.Clients.Office.Excel.Functions.SPG($A149, "IQ_DILUT_EPS_AFTER_EXTRA", D$3)</f>
        <v>0.52</v>
      </c>
      <c r="E149" s="9" cm="1">
        <f t="array" ref="E149">_xll.SNL.Clients.Office.Excel.Functions.SPG($A149, "IQ_DILUT_EPS_AFTER_EXTRA", E$3)</f>
        <v>0.46</v>
      </c>
      <c r="F149" s="9" cm="1">
        <f t="array" ref="F149">_xll.SNL.Clients.Office.Excel.Functions.SPG($A149, "IQ_DILUT_EPS_AFTER_EXTRA", F$3)</f>
        <v>0.34</v>
      </c>
      <c r="G149" s="9" cm="1">
        <f t="array" ref="G149">_xll.SNL.Clients.Office.Excel.Functions.SPG($A149, "IQ_DILUT_EPS_AFTER_EXTRA", G$3)</f>
        <v>0.61</v>
      </c>
      <c r="H149" s="9" cm="1">
        <f t="array" ref="H149">_xll.SNL.Clients.Office.Excel.Functions.SPG($A149, "IQ_DILUT_EPS_AFTER_EXTRA", H$3)</f>
        <v>0.66</v>
      </c>
      <c r="I149" s="9" cm="1">
        <f t="array" ref="I149">_xll.SNL.Clients.Office.Excel.Functions.SPG($A149, "IQ_DILUT_EPS_AFTER_EXTRA", I$3)</f>
        <v>0.66</v>
      </c>
      <c r="J149" s="9" cm="1">
        <f t="array" ref="J149">_xll.SNL.Clients.Office.Excel.Functions.SPG($A149, "IQ_DILUT_EPS_AFTER_EXTRA", J$3)</f>
        <v>0.65</v>
      </c>
      <c r="K149" s="9" cm="1">
        <f t="array" ref="K149">_xll.SNL.Clients.Office.Excel.Functions.SPG($A149, "IQ_DILUT_EPS_AFTER_EXTRA", K$3)</f>
        <v>0.71</v>
      </c>
      <c r="L149" s="9" cm="1">
        <f t="array" ref="L149">_xll.SNL.Clients.Office.Excel.Functions.SPG($A149, "IQ_DILUT_EPS_AFTER_EXTRA", L$3)</f>
        <v>0.76</v>
      </c>
      <c r="M149" s="9" cm="1">
        <f t="array" ref="M149">_xll.SNL.Clients.Office.Excel.Functions.SPG($A149, "IQ_DILUT_EPS_AFTER_EXTRA", M$3)</f>
        <v>0.66</v>
      </c>
      <c r="N149" s="9" cm="1">
        <f t="array" ref="N149">_xll.SNL.Clients.Office.Excel.Functions.SPG($A149, "IQ_DILUT_EPS_AFTER_EXTRA", N$3)</f>
        <v>0.47099999999999997</v>
      </c>
      <c r="O149" s="9" cm="1">
        <f t="array" ref="O149">_xll.SNL.Clients.Office.Excel.Functions.SPG($A149, "IQ_DILUT_EPS_AFTER_EXTRA", O$3)</f>
        <v>0.69</v>
      </c>
      <c r="P149" s="9" cm="1">
        <f t="array" ref="P149">_xll.SNL.Clients.Office.Excel.Functions.SPG($A149, "IQ_DILUT_EPS_AFTER_EXTRA", P$3)</f>
        <v>0.77</v>
      </c>
      <c r="Q149" s="9" cm="1">
        <f t="array" ref="Q149">_xll.SNL.Clients.Office.Excel.Functions.SPG($A149, "IQ_DILUT_EPS_AFTER_EXTRA", Q$3)</f>
        <v>0.71</v>
      </c>
      <c r="R149" s="9" cm="1">
        <f t="array" ref="R149">_xll.SNL.Clients.Office.Excel.Functions.SPG($A149, "IQ_DILUT_EPS_AFTER_EXTRA", R$3)</f>
        <v>0.54100000000000004</v>
      </c>
      <c r="S149" s="9" cm="1">
        <f t="array" ref="S149">_xll.SNL.Clients.Office.Excel.Functions.SPG($A149, "IQ_DILUT_EPS_AFTER_EXTRA", S$3)</f>
        <v>0.65</v>
      </c>
      <c r="T149" s="9" cm="1">
        <f t="array" ref="T149">_xll.SNL.Clients.Office.Excel.Functions.SPG($A149, "IQ_DILUT_EPS_AFTER_EXTRA", T$3)</f>
        <v>0.3</v>
      </c>
      <c r="U149" s="9" cm="1">
        <f t="array" ref="U149">_xll.SNL.Clients.Office.Excel.Functions.SPG($A149, "IQ_DILUT_EPS_AFTER_EXTRA", U$3)</f>
        <v>0.35</v>
      </c>
      <c r="V149" s="9" cm="1">
        <f t="array" ref="V149">_xll.SNL.Clients.Office.Excel.Functions.SPG($A149, "IQ_DILUT_EPS_AFTER_EXTRA", V$3)</f>
        <v>0.34</v>
      </c>
      <c r="W149" s="9" cm="1">
        <f t="array" ref="W149">_xll.SNL.Clients.Office.Excel.Functions.SPG($A149, "IQ_DILUT_EPS_AFTER_EXTRA", W$3)</f>
        <v>0.39</v>
      </c>
      <c r="X149" s="9" cm="1">
        <f t="array" ref="X149">_xll.SNL.Clients.Office.Excel.Functions.SPG($A149, "IQ_DILUT_EPS_AFTER_EXTRA", X$3)</f>
        <v>0.42</v>
      </c>
      <c r="Y149" s="9" cm="1">
        <f t="array" ref="Y149">_xll.SNL.Clients.Office.Excel.Functions.SPG($A149, "IQ_DILUT_EPS_AFTER_EXTRA", Y$3)</f>
        <v>0.28999999999999998</v>
      </c>
    </row>
    <row r="150" spans="1:25" x14ac:dyDescent="0.3">
      <c r="A150" t="s">
        <v>1176</v>
      </c>
      <c r="B150" s="9" t="str" cm="1">
        <f t="array" ref="B150">_xll.SNL.Clients.Office.Excel.Functions.SPG($A150, "IQ_DILUT_EPS_AFTER_EXTRA", B$3)</f>
        <v>NA</v>
      </c>
      <c r="C150" s="9" cm="1">
        <f t="array" ref="C150">_xll.SNL.Clients.Office.Excel.Functions.SPG($A150, "IQ_DILUT_EPS_AFTER_EXTRA", C$3)</f>
        <v>0.308</v>
      </c>
      <c r="D150" s="9" cm="1">
        <f t="array" ref="D150">_xll.SNL.Clients.Office.Excel.Functions.SPG($A150, "IQ_DILUT_EPS_AFTER_EXTRA", D$3)</f>
        <v>0.317</v>
      </c>
      <c r="E150" s="9" cm="1">
        <f t="array" ref="E150">_xll.SNL.Clients.Office.Excel.Functions.SPG($A150, "IQ_DILUT_EPS_AFTER_EXTRA", E$3)</f>
        <v>0.34</v>
      </c>
      <c r="F150" s="9" cm="1">
        <f t="array" ref="F150">_xll.SNL.Clients.Office.Excel.Functions.SPG($A150, "IQ_DILUT_EPS_AFTER_EXTRA", F$3)</f>
        <v>0.16800000000000001</v>
      </c>
      <c r="G150" s="9" cm="1">
        <f t="array" ref="G150">_xll.SNL.Clients.Office.Excel.Functions.SPG($A150, "IQ_DILUT_EPS_AFTER_EXTRA", G$3)</f>
        <v>-0.221</v>
      </c>
      <c r="H150" s="9" cm="1">
        <f t="array" ref="H150">_xll.SNL.Clients.Office.Excel.Functions.SPG($A150, "IQ_DILUT_EPS_AFTER_EXTRA", H$3)</f>
        <v>0.3</v>
      </c>
      <c r="I150" s="9" cm="1">
        <f t="array" ref="I150">_xll.SNL.Clients.Office.Excel.Functions.SPG($A150, "IQ_DILUT_EPS_AFTER_EXTRA", I$3)</f>
        <v>0.33</v>
      </c>
      <c r="J150" s="9" cm="1">
        <f t="array" ref="J150">_xll.SNL.Clients.Office.Excel.Functions.SPG($A150, "IQ_DILUT_EPS_AFTER_EXTRA", J$3)</f>
        <v>0.22800000000000001</v>
      </c>
      <c r="K150" s="9" cm="1">
        <f t="array" ref="K150">_xll.SNL.Clients.Office.Excel.Functions.SPG($A150, "IQ_DILUT_EPS_AFTER_EXTRA", K$3)</f>
        <v>0.19</v>
      </c>
      <c r="L150" s="9" cm="1">
        <f t="array" ref="L150">_xll.SNL.Clients.Office.Excel.Functions.SPG($A150, "IQ_DILUT_EPS_AFTER_EXTRA", L$3)</f>
        <v>0.25</v>
      </c>
      <c r="M150" s="9" cm="1">
        <f t="array" ref="M150">_xll.SNL.Clients.Office.Excel.Functions.SPG($A150, "IQ_DILUT_EPS_AFTER_EXTRA", M$3)</f>
        <v>0.4</v>
      </c>
      <c r="N150" s="9" cm="1">
        <f t="array" ref="N150">_xll.SNL.Clients.Office.Excel.Functions.SPG($A150, "IQ_DILUT_EPS_AFTER_EXTRA", N$3)</f>
        <v>0.184</v>
      </c>
      <c r="O150" s="9" cm="1">
        <f t="array" ref="O150">_xll.SNL.Clients.Office.Excel.Functions.SPG($A150, "IQ_DILUT_EPS_AFTER_EXTRA", O$3)</f>
        <v>0.18</v>
      </c>
      <c r="P150" s="9" cm="1">
        <f t="array" ref="P150">_xll.SNL.Clients.Office.Excel.Functions.SPG($A150, "IQ_DILUT_EPS_AFTER_EXTRA", P$3)</f>
        <v>0.26</v>
      </c>
      <c r="Q150" s="9" cm="1">
        <f t="array" ref="Q150">_xll.SNL.Clients.Office.Excel.Functions.SPG($A150, "IQ_DILUT_EPS_AFTER_EXTRA", Q$3)</f>
        <v>0.33800000000000002</v>
      </c>
      <c r="R150" s="9" cm="1">
        <f t="array" ref="R150">_xll.SNL.Clients.Office.Excel.Functions.SPG($A150, "IQ_DILUT_EPS_AFTER_EXTRA", R$3)</f>
        <v>0.26300000000000001</v>
      </c>
      <c r="S150" s="9" cm="1">
        <f t="array" ref="S150">_xll.SNL.Clients.Office.Excel.Functions.SPG($A150, "IQ_DILUT_EPS_AFTER_EXTRA", S$3)</f>
        <v>0.20899999999999999</v>
      </c>
      <c r="T150" s="9" cm="1">
        <f t="array" ref="T150">_xll.SNL.Clients.Office.Excel.Functions.SPG($A150, "IQ_DILUT_EPS_AFTER_EXTRA", T$3)</f>
        <v>0.27</v>
      </c>
      <c r="U150" s="9" cm="1">
        <f t="array" ref="U150">_xll.SNL.Clients.Office.Excel.Functions.SPG($A150, "IQ_DILUT_EPS_AFTER_EXTRA", U$3)</f>
        <v>-0.03</v>
      </c>
      <c r="V150" s="9" cm="1">
        <f t="array" ref="V150">_xll.SNL.Clients.Office.Excel.Functions.SPG($A150, "IQ_DILUT_EPS_AFTER_EXTRA", V$3)</f>
        <v>0.01</v>
      </c>
      <c r="W150" s="9" cm="1">
        <f t="array" ref="W150">_xll.SNL.Clients.Office.Excel.Functions.SPG($A150, "IQ_DILUT_EPS_AFTER_EXTRA", W$3)</f>
        <v>0.2</v>
      </c>
      <c r="X150" s="9" cm="1">
        <f t="array" ref="X150">_xll.SNL.Clients.Office.Excel.Functions.SPG($A150, "IQ_DILUT_EPS_AFTER_EXTRA", X$3)</f>
        <v>0.25</v>
      </c>
      <c r="Y150" s="9" cm="1">
        <f t="array" ref="Y150">_xll.SNL.Clients.Office.Excel.Functions.SPG($A150, "IQ_DILUT_EPS_AFTER_EXTRA", Y$3)</f>
        <v>0.31</v>
      </c>
    </row>
    <row r="151" spans="1:25" x14ac:dyDescent="0.3">
      <c r="A151" t="s">
        <v>1177</v>
      </c>
      <c r="B151" s="9" t="str" cm="1">
        <f t="array" ref="B151">_xll.SNL.Clients.Office.Excel.Functions.SPG($A151, "IQ_DILUT_EPS_AFTER_EXTRA", B$3)</f>
        <v>NA</v>
      </c>
      <c r="C151" s="9" cm="1">
        <f t="array" ref="C151">_xll.SNL.Clients.Office.Excel.Functions.SPG($A151, "IQ_DILUT_EPS_AFTER_EXTRA", C$3)</f>
        <v>0.44</v>
      </c>
      <c r="D151" s="9" cm="1">
        <f t="array" ref="D151">_xll.SNL.Clients.Office.Excel.Functions.SPG($A151, "IQ_DILUT_EPS_AFTER_EXTRA", D$3)</f>
        <v>0.55000000000000004</v>
      </c>
      <c r="E151" s="9" cm="1">
        <f t="array" ref="E151">_xll.SNL.Clients.Office.Excel.Functions.SPG($A151, "IQ_DILUT_EPS_AFTER_EXTRA", E$3)</f>
        <v>0.56000000000000005</v>
      </c>
      <c r="F151" s="9" cm="1">
        <f t="array" ref="F151">_xll.SNL.Clients.Office.Excel.Functions.SPG($A151, "IQ_DILUT_EPS_AFTER_EXTRA", F$3)</f>
        <v>0.47699999999999998</v>
      </c>
      <c r="G151" s="9" cm="1">
        <f t="array" ref="G151">_xll.SNL.Clients.Office.Excel.Functions.SPG($A151, "IQ_DILUT_EPS_AFTER_EXTRA", G$3)</f>
        <v>0.35</v>
      </c>
      <c r="H151" s="9" cm="1">
        <f t="array" ref="H151">_xll.SNL.Clients.Office.Excel.Functions.SPG($A151, "IQ_DILUT_EPS_AFTER_EXTRA", H$3)</f>
        <v>0.39</v>
      </c>
      <c r="I151" s="9" cm="1">
        <f t="array" ref="I151">_xll.SNL.Clients.Office.Excel.Functions.SPG($A151, "IQ_DILUT_EPS_AFTER_EXTRA", I$3)</f>
        <v>0.2</v>
      </c>
      <c r="J151" s="9" cm="1">
        <f t="array" ref="J151">_xll.SNL.Clients.Office.Excel.Functions.SPG($A151, "IQ_DILUT_EPS_AFTER_EXTRA", J$3)</f>
        <v>0.92800000000000005</v>
      </c>
      <c r="K151" s="9" cm="1">
        <f t="array" ref="K151">_xll.SNL.Clients.Office.Excel.Functions.SPG($A151, "IQ_DILUT_EPS_AFTER_EXTRA", K$3)</f>
        <v>0.28999999999999998</v>
      </c>
      <c r="L151" s="9" cm="1">
        <f t="array" ref="L151">_xll.SNL.Clients.Office.Excel.Functions.SPG($A151, "IQ_DILUT_EPS_AFTER_EXTRA", L$3)</f>
        <v>0.34</v>
      </c>
      <c r="M151" s="9" cm="1">
        <f t="array" ref="M151">_xll.SNL.Clients.Office.Excel.Functions.SPG($A151, "IQ_DILUT_EPS_AFTER_EXTRA", M$3)</f>
        <v>-0.121</v>
      </c>
      <c r="N151" s="9" cm="1">
        <f t="array" ref="N151">_xll.SNL.Clients.Office.Excel.Functions.SPG($A151, "IQ_DILUT_EPS_AFTER_EXTRA", N$3)</f>
        <v>0.128</v>
      </c>
      <c r="O151" s="9" cm="1">
        <f t="array" ref="O151">_xll.SNL.Clients.Office.Excel.Functions.SPG($A151, "IQ_DILUT_EPS_AFTER_EXTRA", O$3)</f>
        <v>0.38</v>
      </c>
      <c r="P151" s="9" cm="1">
        <f t="array" ref="P151">_xll.SNL.Clients.Office.Excel.Functions.SPG($A151, "IQ_DILUT_EPS_AFTER_EXTRA", P$3)</f>
        <v>0.34799999999999998</v>
      </c>
      <c r="Q151" s="9" cm="1">
        <f t="array" ref="Q151">_xll.SNL.Clients.Office.Excel.Functions.SPG($A151, "IQ_DILUT_EPS_AFTER_EXTRA", Q$3)</f>
        <v>0.108</v>
      </c>
      <c r="R151" s="9" cm="1">
        <f t="array" ref="R151">_xll.SNL.Clients.Office.Excel.Functions.SPG($A151, "IQ_DILUT_EPS_AFTER_EXTRA", R$3)</f>
        <v>0.43</v>
      </c>
      <c r="S151" s="9" cm="1">
        <f t="array" ref="S151">_xll.SNL.Clients.Office.Excel.Functions.SPG($A151, "IQ_DILUT_EPS_AFTER_EXTRA", S$3)</f>
        <v>0.43</v>
      </c>
      <c r="T151" s="9" cm="1">
        <f t="array" ref="T151">_xll.SNL.Clients.Office.Excel.Functions.SPG($A151, "IQ_DILUT_EPS_AFTER_EXTRA", T$3)</f>
        <v>4.7E-2</v>
      </c>
      <c r="U151" s="9" cm="1">
        <f t="array" ref="U151">_xll.SNL.Clients.Office.Excel.Functions.SPG($A151, "IQ_DILUT_EPS_AFTER_EXTRA", U$3)</f>
        <v>0.09</v>
      </c>
      <c r="V151" s="9" cm="1">
        <f t="array" ref="V151">_xll.SNL.Clients.Office.Excel.Functions.SPG($A151, "IQ_DILUT_EPS_AFTER_EXTRA", V$3)</f>
        <v>0.55000000000000004</v>
      </c>
      <c r="W151" s="9" cm="1">
        <f t="array" ref="W151">_xll.SNL.Clients.Office.Excel.Functions.SPG($A151, "IQ_DILUT_EPS_AFTER_EXTRA", W$3)</f>
        <v>0.45</v>
      </c>
      <c r="X151" s="9" cm="1">
        <f t="array" ref="X151">_xll.SNL.Clients.Office.Excel.Functions.SPG($A151, "IQ_DILUT_EPS_AFTER_EXTRA", X$3)</f>
        <v>0.37</v>
      </c>
      <c r="Y151" s="9" cm="1">
        <f t="array" ref="Y151">_xll.SNL.Clients.Office.Excel.Functions.SPG($A151, "IQ_DILUT_EPS_AFTER_EXTRA", Y$3)</f>
        <v>0.437</v>
      </c>
    </row>
    <row r="152" spans="1:25" x14ac:dyDescent="0.3">
      <c r="A152" t="s">
        <v>1178</v>
      </c>
      <c r="B152" s="9" t="str" cm="1">
        <f t="array" ref="B152">_xll.SNL.Clients.Office.Excel.Functions.SPG($A152, "IQ_DILUT_EPS_AFTER_EXTRA", B$3)</f>
        <v>NA</v>
      </c>
      <c r="C152" s="9" cm="1">
        <f t="array" ref="C152">_xll.SNL.Clients.Office.Excel.Functions.SPG($A152, "IQ_DILUT_EPS_AFTER_EXTRA", C$3)</f>
        <v>0.31</v>
      </c>
      <c r="D152" s="9" cm="1">
        <f t="array" ref="D152">_xll.SNL.Clients.Office.Excel.Functions.SPG($A152, "IQ_DILUT_EPS_AFTER_EXTRA", D$3)</f>
        <v>0.97</v>
      </c>
      <c r="E152" s="9" cm="1">
        <f t="array" ref="E152">_xll.SNL.Clients.Office.Excel.Functions.SPG($A152, "IQ_DILUT_EPS_AFTER_EXTRA", E$3)</f>
        <v>0.34</v>
      </c>
      <c r="F152" s="9" cm="1">
        <f t="array" ref="F152">_xll.SNL.Clients.Office.Excel.Functions.SPG($A152, "IQ_DILUT_EPS_AFTER_EXTRA", F$3)</f>
        <v>-0.13200000000000001</v>
      </c>
      <c r="G152" s="9" cm="1">
        <f t="array" ref="G152">_xll.SNL.Clients.Office.Excel.Functions.SPG($A152, "IQ_DILUT_EPS_AFTER_EXTRA", G$3)</f>
        <v>1.1499999999999999</v>
      </c>
      <c r="H152" s="9" cm="1">
        <f t="array" ref="H152">_xll.SNL.Clients.Office.Excel.Functions.SPG($A152, "IQ_DILUT_EPS_AFTER_EXTRA", H$3)</f>
        <v>0.30499999999999999</v>
      </c>
      <c r="I152" s="9" cm="1">
        <f t="array" ref="I152">_xll.SNL.Clients.Office.Excel.Functions.SPG($A152, "IQ_DILUT_EPS_AFTER_EXTRA", I$3)</f>
        <v>-0.82399999999999995</v>
      </c>
      <c r="J152" s="9" cm="1">
        <f t="array" ref="J152">_xll.SNL.Clients.Office.Excel.Functions.SPG($A152, "IQ_DILUT_EPS_AFTER_EXTRA", J$3)</f>
        <v>-7.0000000000000001E-3</v>
      </c>
      <c r="K152" s="9" cm="1">
        <f t="array" ref="K152">_xll.SNL.Clients.Office.Excel.Functions.SPG($A152, "IQ_DILUT_EPS_AFTER_EXTRA", K$3)</f>
        <v>0.08</v>
      </c>
      <c r="L152" s="9" cm="1">
        <f t="array" ref="L152">_xll.SNL.Clients.Office.Excel.Functions.SPG($A152, "IQ_DILUT_EPS_AFTER_EXTRA", L$3)</f>
        <v>0.38</v>
      </c>
      <c r="M152" s="9" cm="1">
        <f t="array" ref="M152">_xll.SNL.Clients.Office.Excel.Functions.SPG($A152, "IQ_DILUT_EPS_AFTER_EXTRA", M$3)</f>
        <v>0.26800000000000002</v>
      </c>
      <c r="N152" s="9" cm="1">
        <f t="array" ref="N152">_xll.SNL.Clients.Office.Excel.Functions.SPG($A152, "IQ_DILUT_EPS_AFTER_EXTRA", N$3)</f>
        <v>-2.0470000000000002</v>
      </c>
      <c r="O152" s="9" cm="1">
        <f t="array" ref="O152">_xll.SNL.Clients.Office.Excel.Functions.SPG($A152, "IQ_DILUT_EPS_AFTER_EXTRA", O$3)</f>
        <v>0.21299999999999999</v>
      </c>
      <c r="P152" s="9" cm="1">
        <f t="array" ref="P152">_xll.SNL.Clients.Office.Excel.Functions.SPG($A152, "IQ_DILUT_EPS_AFTER_EXTRA", P$3)</f>
        <v>-0.85099999999999998</v>
      </c>
      <c r="Q152" s="9" cm="1">
        <f t="array" ref="Q152">_xll.SNL.Clients.Office.Excel.Functions.SPG($A152, "IQ_DILUT_EPS_AFTER_EXTRA", Q$3)</f>
        <v>-0.61699999999999999</v>
      </c>
      <c r="R152" s="9" cm="1">
        <f t="array" ref="R152">_xll.SNL.Clients.Office.Excel.Functions.SPG($A152, "IQ_DILUT_EPS_AFTER_EXTRA", R$3)</f>
        <v>-1.1619999999999999</v>
      </c>
      <c r="S152" s="9" cm="1">
        <f t="array" ref="S152">_xll.SNL.Clients.Office.Excel.Functions.SPG($A152, "IQ_DILUT_EPS_AFTER_EXTRA", S$3)</f>
        <v>0.13500000000000001</v>
      </c>
      <c r="T152" s="9" cm="1">
        <f t="array" ref="T152">_xll.SNL.Clients.Office.Excel.Functions.SPG($A152, "IQ_DILUT_EPS_AFTER_EXTRA", T$3)</f>
        <v>-0.182</v>
      </c>
      <c r="U152" s="9" cm="1">
        <f t="array" ref="U152">_xll.SNL.Clients.Office.Excel.Functions.SPG($A152, "IQ_DILUT_EPS_AFTER_EXTRA", U$3)</f>
        <v>-1.9</v>
      </c>
      <c r="V152" s="9" cm="1">
        <f t="array" ref="V152">_xll.SNL.Clients.Office.Excel.Functions.SPG($A152, "IQ_DILUT_EPS_AFTER_EXTRA", V$3)</f>
        <v>-2.113</v>
      </c>
      <c r="W152" s="9" cm="1">
        <f t="array" ref="W152">_xll.SNL.Clients.Office.Excel.Functions.SPG($A152, "IQ_DILUT_EPS_AFTER_EXTRA", W$3)</f>
        <v>-5.3029999999999999</v>
      </c>
      <c r="X152" s="9" cm="1">
        <f t="array" ref="X152">_xll.SNL.Clients.Office.Excel.Functions.SPG($A152, "IQ_DILUT_EPS_AFTER_EXTRA", X$3)</f>
        <v>-2.9580000000000002</v>
      </c>
      <c r="Y152" s="9" cm="1">
        <f t="array" ref="Y152">_xll.SNL.Clients.Office.Excel.Functions.SPG($A152, "IQ_DILUT_EPS_AFTER_EXTRA", Y$3)</f>
        <v>-0.496</v>
      </c>
    </row>
    <row r="153" spans="1:25" x14ac:dyDescent="0.3">
      <c r="A153" t="s">
        <v>1179</v>
      </c>
      <c r="B153" s="9" t="str" cm="1">
        <f t="array" ref="B153">_xll.SNL.Clients.Office.Excel.Functions.SPG($A153, "IQ_DILUT_EPS_AFTER_EXTRA", B$3)</f>
        <v>NA</v>
      </c>
      <c r="C153" s="9" cm="1">
        <f t="array" ref="C153">_xll.SNL.Clients.Office.Excel.Functions.SPG($A153, "IQ_DILUT_EPS_AFTER_EXTRA", C$3)</f>
        <v>1.0900000000000001</v>
      </c>
      <c r="D153" s="9" cm="1">
        <f t="array" ref="D153">_xll.SNL.Clients.Office.Excel.Functions.SPG($A153, "IQ_DILUT_EPS_AFTER_EXTRA", D$3)</f>
        <v>1.06</v>
      </c>
      <c r="E153" s="9" cm="1">
        <f t="array" ref="E153">_xll.SNL.Clients.Office.Excel.Functions.SPG($A153, "IQ_DILUT_EPS_AFTER_EXTRA", E$3)</f>
        <v>0.76</v>
      </c>
      <c r="F153" s="9" cm="1">
        <f t="array" ref="F153">_xll.SNL.Clients.Office.Excel.Functions.SPG($A153, "IQ_DILUT_EPS_AFTER_EXTRA", F$3)</f>
        <v>0.63900000000000001</v>
      </c>
      <c r="G153" s="9" cm="1">
        <f t="array" ref="G153">_xll.SNL.Clients.Office.Excel.Functions.SPG($A153, "IQ_DILUT_EPS_AFTER_EXTRA", G$3)</f>
        <v>1.07</v>
      </c>
      <c r="H153" s="9" cm="1">
        <f t="array" ref="H153">_xll.SNL.Clients.Office.Excel.Functions.SPG($A153, "IQ_DILUT_EPS_AFTER_EXTRA", H$3)</f>
        <v>0.8</v>
      </c>
      <c r="I153" s="9" cm="1">
        <f t="array" ref="I153">_xll.SNL.Clients.Office.Excel.Functions.SPG($A153, "IQ_DILUT_EPS_AFTER_EXTRA", I$3)</f>
        <v>0.66200000000000003</v>
      </c>
      <c r="J153" s="9" t="str" cm="1">
        <f t="array" ref="J153">_xll.SNL.Clients.Office.Excel.Functions.SPG($A153, "IQ_DILUT_EPS_AFTER_EXTRA", J$3)</f>
        <v>NA</v>
      </c>
      <c r="K153" s="9" cm="1">
        <f t="array" ref="K153">_xll.SNL.Clients.Office.Excel.Functions.SPG($A153, "IQ_DILUT_EPS_AFTER_EXTRA", K$3)</f>
        <v>1.573</v>
      </c>
      <c r="L153" s="9" cm="1">
        <f t="array" ref="L153">_xll.SNL.Clients.Office.Excel.Functions.SPG($A153, "IQ_DILUT_EPS_AFTER_EXTRA", L$3)</f>
        <v>1.464</v>
      </c>
      <c r="M153" s="9" cm="1">
        <f t="array" ref="M153">_xll.SNL.Clients.Office.Excel.Functions.SPG($A153, "IQ_DILUT_EPS_AFTER_EXTRA", M$3)</f>
        <v>1.3460000000000001</v>
      </c>
      <c r="N153" s="9" t="str" cm="1">
        <f t="array" ref="N153">_xll.SNL.Clients.Office.Excel.Functions.SPG($A153, "IQ_DILUT_EPS_AFTER_EXTRA", N$3)</f>
        <v>NA</v>
      </c>
      <c r="O153" s="9" cm="1">
        <f t="array" ref="O153">_xll.SNL.Clients.Office.Excel.Functions.SPG($A153, "IQ_DILUT_EPS_AFTER_EXTRA", O$3)</f>
        <v>1.45</v>
      </c>
      <c r="P153" s="9" cm="1">
        <f t="array" ref="P153">_xll.SNL.Clients.Office.Excel.Functions.SPG($A153, "IQ_DILUT_EPS_AFTER_EXTRA", P$3)</f>
        <v>1.55</v>
      </c>
      <c r="Q153" s="9" cm="1">
        <f t="array" ref="Q153">_xll.SNL.Clients.Office.Excel.Functions.SPG($A153, "IQ_DILUT_EPS_AFTER_EXTRA", Q$3)</f>
        <v>1.26</v>
      </c>
      <c r="R153" s="9" cm="1">
        <f t="array" ref="R153">_xll.SNL.Clients.Office.Excel.Functions.SPG($A153, "IQ_DILUT_EPS_AFTER_EXTRA", R$3)</f>
        <v>1.159</v>
      </c>
      <c r="S153" s="9" cm="1">
        <f t="array" ref="S153">_xll.SNL.Clients.Office.Excel.Functions.SPG($A153, "IQ_DILUT_EPS_AFTER_EXTRA", S$3)</f>
        <v>1.17</v>
      </c>
      <c r="T153" s="9" cm="1">
        <f t="array" ref="T153">_xll.SNL.Clients.Office.Excel.Functions.SPG($A153, "IQ_DILUT_EPS_AFTER_EXTRA", T$3)</f>
        <v>0.83</v>
      </c>
      <c r="U153" s="9" cm="1">
        <f t="array" ref="U153">_xll.SNL.Clients.Office.Excel.Functions.SPG($A153, "IQ_DILUT_EPS_AFTER_EXTRA", U$3)</f>
        <v>0.77</v>
      </c>
      <c r="V153" s="9" cm="1">
        <f t="array" ref="V153">_xll.SNL.Clients.Office.Excel.Functions.SPG($A153, "IQ_DILUT_EPS_AFTER_EXTRA", V$3)</f>
        <v>0.73799999999999999</v>
      </c>
      <c r="W153" s="9" cm="1">
        <f t="array" ref="W153">_xll.SNL.Clients.Office.Excel.Functions.SPG($A153, "IQ_DILUT_EPS_AFTER_EXTRA", W$3)</f>
        <v>0.75</v>
      </c>
      <c r="X153" s="9" cm="1">
        <f t="array" ref="X153">_xll.SNL.Clients.Office.Excel.Functions.SPG($A153, "IQ_DILUT_EPS_AFTER_EXTRA", X$3)</f>
        <v>0.97</v>
      </c>
      <c r="Y153" s="9" cm="1">
        <f t="array" ref="Y153">_xll.SNL.Clients.Office.Excel.Functions.SPG($A153, "IQ_DILUT_EPS_AFTER_EXTRA", Y$3)</f>
        <v>0.6</v>
      </c>
    </row>
    <row r="154" spans="1:25" x14ac:dyDescent="0.3">
      <c r="A154" t="s">
        <v>1180</v>
      </c>
      <c r="B154" s="9" t="str" cm="1">
        <f t="array" ref="B154">_xll.SNL.Clients.Office.Excel.Functions.SPG($A154, "IQ_DILUT_EPS_AFTER_EXTRA", B$3)</f>
        <v>NA</v>
      </c>
      <c r="C154" s="9" cm="1">
        <f t="array" ref="C154">_xll.SNL.Clients.Office.Excel.Functions.SPG($A154, "IQ_DILUT_EPS_AFTER_EXTRA", C$3)</f>
        <v>-0.33</v>
      </c>
      <c r="D154" s="9" cm="1">
        <f t="array" ref="D154">_xll.SNL.Clients.Office.Excel.Functions.SPG($A154, "IQ_DILUT_EPS_AFTER_EXTRA", D$3)</f>
        <v>-0.49399999999999999</v>
      </c>
      <c r="E154" s="9" cm="1">
        <f t="array" ref="E154">_xll.SNL.Clients.Office.Excel.Functions.SPG($A154, "IQ_DILUT_EPS_AFTER_EXTRA", E$3)</f>
        <v>4.0000000000000001E-3</v>
      </c>
      <c r="F154" s="9" cm="1">
        <f t="array" ref="F154">_xll.SNL.Clients.Office.Excel.Functions.SPG($A154, "IQ_DILUT_EPS_AFTER_EXTRA", F$3)</f>
        <v>6.9000000000000006E-2</v>
      </c>
      <c r="G154" s="9" cm="1">
        <f t="array" ref="G154">_xll.SNL.Clients.Office.Excel.Functions.SPG($A154, "IQ_DILUT_EPS_AFTER_EXTRA", G$3)</f>
        <v>4.4999999999999998E-2</v>
      </c>
      <c r="H154" s="9" cm="1">
        <f t="array" ref="H154">_xll.SNL.Clients.Office.Excel.Functions.SPG($A154, "IQ_DILUT_EPS_AFTER_EXTRA", H$3)</f>
        <v>-0.01</v>
      </c>
      <c r="I154" s="9" cm="1">
        <f t="array" ref="I154">_xll.SNL.Clients.Office.Excel.Functions.SPG($A154, "IQ_DILUT_EPS_AFTER_EXTRA", I$3)</f>
        <v>0.01</v>
      </c>
      <c r="J154" s="9" cm="1">
        <f t="array" ref="J154">_xll.SNL.Clients.Office.Excel.Functions.SPG($A154, "IQ_DILUT_EPS_AFTER_EXTRA", J$3)</f>
        <v>0.63100000000000001</v>
      </c>
      <c r="K154" s="9" cm="1">
        <f t="array" ref="K154">_xll.SNL.Clients.Office.Excel.Functions.SPG($A154, "IQ_DILUT_EPS_AFTER_EXTRA", K$3)</f>
        <v>0.49</v>
      </c>
      <c r="L154" s="9" cm="1">
        <f t="array" ref="L154">_xll.SNL.Clients.Office.Excel.Functions.SPG($A154, "IQ_DILUT_EPS_AFTER_EXTRA", L$3)</f>
        <v>0.41</v>
      </c>
      <c r="M154" s="9" cm="1">
        <f t="array" ref="M154">_xll.SNL.Clients.Office.Excel.Functions.SPG($A154, "IQ_DILUT_EPS_AFTER_EXTRA", M$3)</f>
        <v>0.26</v>
      </c>
      <c r="N154" s="9" cm="1">
        <f t="array" ref="N154">_xll.SNL.Clients.Office.Excel.Functions.SPG($A154, "IQ_DILUT_EPS_AFTER_EXTRA", N$3)</f>
        <v>0.77200000000000002</v>
      </c>
      <c r="O154" s="9" cm="1">
        <f t="array" ref="O154">_xll.SNL.Clients.Office.Excel.Functions.SPG($A154, "IQ_DILUT_EPS_AFTER_EXTRA", O$3)</f>
        <v>0.51</v>
      </c>
      <c r="P154" s="9" cm="1">
        <f t="array" ref="P154">_xll.SNL.Clients.Office.Excel.Functions.SPG($A154, "IQ_DILUT_EPS_AFTER_EXTRA", P$3)</f>
        <v>23.138999999999999</v>
      </c>
      <c r="Q154" s="9" cm="1">
        <f t="array" ref="Q154">_xll.SNL.Clients.Office.Excel.Functions.SPG($A154, "IQ_DILUT_EPS_AFTER_EXTRA", Q$3)</f>
        <v>0.56999999999999995</v>
      </c>
      <c r="R154" s="9" cm="1">
        <f t="array" ref="R154">_xll.SNL.Clients.Office.Excel.Functions.SPG($A154, "IQ_DILUT_EPS_AFTER_EXTRA", R$3)</f>
        <v>-0.48</v>
      </c>
      <c r="S154" s="9" cm="1">
        <f t="array" ref="S154">_xll.SNL.Clients.Office.Excel.Functions.SPG($A154, "IQ_DILUT_EPS_AFTER_EXTRA", S$3)</f>
        <v>0.14000000000000001</v>
      </c>
      <c r="T154" s="9" cm="1">
        <f t="array" ref="T154">_xll.SNL.Clients.Office.Excel.Functions.SPG($A154, "IQ_DILUT_EPS_AFTER_EXTRA", T$3)</f>
        <v>-1.732</v>
      </c>
      <c r="U154" s="9" cm="1">
        <f t="array" ref="U154">_xll.SNL.Clients.Office.Excel.Functions.SPG($A154, "IQ_DILUT_EPS_AFTER_EXTRA", U$3)</f>
        <v>-1.782</v>
      </c>
      <c r="V154" s="9" cm="1">
        <f t="array" ref="V154">_xll.SNL.Clients.Office.Excel.Functions.SPG($A154, "IQ_DILUT_EPS_AFTER_EXTRA", V$3)</f>
        <v>-1.5569999999999999</v>
      </c>
      <c r="W154" s="9" cm="1">
        <f t="array" ref="W154">_xll.SNL.Clients.Office.Excel.Functions.SPG($A154, "IQ_DILUT_EPS_AFTER_EXTRA", W$3)</f>
        <v>-3.3130000000000002</v>
      </c>
      <c r="X154" s="9" cm="1">
        <f t="array" ref="X154">_xll.SNL.Clients.Office.Excel.Functions.SPG($A154, "IQ_DILUT_EPS_AFTER_EXTRA", X$3)</f>
        <v>-51.07</v>
      </c>
      <c r="Y154" s="9" cm="1">
        <f t="array" ref="Y154">_xll.SNL.Clients.Office.Excel.Functions.SPG($A154, "IQ_DILUT_EPS_AFTER_EXTRA", Y$3)</f>
        <v>-0.84</v>
      </c>
    </row>
    <row r="155" spans="1:25" x14ac:dyDescent="0.3">
      <c r="A155" t="s">
        <v>1181</v>
      </c>
      <c r="B155" s="9" t="str" cm="1">
        <f t="array" ref="B155">_xll.SNL.Clients.Office.Excel.Functions.SPG($A155, "IQ_DILUT_EPS_AFTER_EXTRA", B$3)</f>
        <v>NA</v>
      </c>
      <c r="C155" s="9" cm="1">
        <f t="array" ref="C155">_xll.SNL.Clients.Office.Excel.Functions.SPG($A155, "IQ_DILUT_EPS_AFTER_EXTRA", C$3)</f>
        <v>1.85</v>
      </c>
      <c r="D155" s="9" cm="1">
        <f t="array" ref="D155">_xll.SNL.Clients.Office.Excel.Functions.SPG($A155, "IQ_DILUT_EPS_AFTER_EXTRA", D$3)</f>
        <v>2.34</v>
      </c>
      <c r="E155" s="9" cm="1">
        <f t="array" ref="E155">_xll.SNL.Clients.Office.Excel.Functions.SPG($A155, "IQ_DILUT_EPS_AFTER_EXTRA", E$3)</f>
        <v>2.23</v>
      </c>
      <c r="F155" s="9" cm="1">
        <f t="array" ref="F155">_xll.SNL.Clients.Office.Excel.Functions.SPG($A155, "IQ_DILUT_EPS_AFTER_EXTRA", F$3)</f>
        <v>2.2789999999999999</v>
      </c>
      <c r="G155" s="9" cm="1">
        <f t="array" ref="G155">_xll.SNL.Clients.Office.Excel.Functions.SPG($A155, "IQ_DILUT_EPS_AFTER_EXTRA", G$3)</f>
        <v>2.34</v>
      </c>
      <c r="H155" s="9" cm="1">
        <f t="array" ref="H155">_xll.SNL.Clients.Office.Excel.Functions.SPG($A155, "IQ_DILUT_EPS_AFTER_EXTRA", H$3)</f>
        <v>1.75</v>
      </c>
      <c r="I155" s="9" cm="1">
        <f t="array" ref="I155">_xll.SNL.Clients.Office.Excel.Functions.SPG($A155, "IQ_DILUT_EPS_AFTER_EXTRA", I$3)</f>
        <v>1.34</v>
      </c>
      <c r="J155" s="9" cm="1">
        <f t="array" ref="J155">_xll.SNL.Clients.Office.Excel.Functions.SPG($A155, "IQ_DILUT_EPS_AFTER_EXTRA", J$3)</f>
        <v>1.3280000000000001</v>
      </c>
      <c r="K155" s="9" cm="1">
        <f t="array" ref="K155">_xll.SNL.Clients.Office.Excel.Functions.SPG($A155, "IQ_DILUT_EPS_AFTER_EXTRA", K$3)</f>
        <v>2.15</v>
      </c>
      <c r="L155" s="9" cm="1">
        <f t="array" ref="L155">_xll.SNL.Clients.Office.Excel.Functions.SPG($A155, "IQ_DILUT_EPS_AFTER_EXTRA", L$3)</f>
        <v>1.43</v>
      </c>
      <c r="M155" s="9" cm="1">
        <f t="array" ref="M155">_xll.SNL.Clients.Office.Excel.Functions.SPG($A155, "IQ_DILUT_EPS_AFTER_EXTRA", M$3)</f>
        <v>1.66</v>
      </c>
      <c r="N155" s="9" cm="1">
        <f t="array" ref="N155">_xll.SNL.Clients.Office.Excel.Functions.SPG($A155, "IQ_DILUT_EPS_AFTER_EXTRA", N$3)</f>
        <v>1.075</v>
      </c>
      <c r="O155" s="9" cm="1">
        <f t="array" ref="O155">_xll.SNL.Clients.Office.Excel.Functions.SPG($A155, "IQ_DILUT_EPS_AFTER_EXTRA", O$3)</f>
        <v>1.96</v>
      </c>
      <c r="P155" s="9" cm="1">
        <f t="array" ref="P155">_xll.SNL.Clients.Office.Excel.Functions.SPG($A155, "IQ_DILUT_EPS_AFTER_EXTRA", P$3)</f>
        <v>1.77</v>
      </c>
      <c r="Q155" s="9" cm="1">
        <f t="array" ref="Q155">_xll.SNL.Clients.Office.Excel.Functions.SPG($A155, "IQ_DILUT_EPS_AFTER_EXTRA", Q$3)</f>
        <v>1.84</v>
      </c>
      <c r="R155" s="9" cm="1">
        <f t="array" ref="R155">_xll.SNL.Clients.Office.Excel.Functions.SPG($A155, "IQ_DILUT_EPS_AFTER_EXTRA", R$3)</f>
        <v>1.5680000000000001</v>
      </c>
      <c r="S155" s="9" cm="1">
        <f t="array" ref="S155">_xll.SNL.Clients.Office.Excel.Functions.SPG($A155, "IQ_DILUT_EPS_AFTER_EXTRA", S$3)</f>
        <v>1.35</v>
      </c>
      <c r="T155" s="9" cm="1">
        <f t="array" ref="T155">_xll.SNL.Clients.Office.Excel.Functions.SPG($A155, "IQ_DILUT_EPS_AFTER_EXTRA", T$3)</f>
        <v>1.27</v>
      </c>
      <c r="U155" s="9" cm="1">
        <f t="array" ref="U155">_xll.SNL.Clients.Office.Excel.Functions.SPG($A155, "IQ_DILUT_EPS_AFTER_EXTRA", U$3)</f>
        <v>1.49</v>
      </c>
      <c r="V155" s="9" cm="1">
        <f t="array" ref="V155">_xll.SNL.Clients.Office.Excel.Functions.SPG($A155, "IQ_DILUT_EPS_AFTER_EXTRA", V$3)</f>
        <v>0.77</v>
      </c>
      <c r="W155" s="9" cm="1">
        <f t="array" ref="W155">_xll.SNL.Clients.Office.Excel.Functions.SPG($A155, "IQ_DILUT_EPS_AFTER_EXTRA", W$3)</f>
        <v>1.59</v>
      </c>
      <c r="X155" s="9" cm="1">
        <f t="array" ref="X155">_xll.SNL.Clients.Office.Excel.Functions.SPG($A155, "IQ_DILUT_EPS_AFTER_EXTRA", X$3)</f>
        <v>1.69</v>
      </c>
      <c r="Y155" s="9" cm="1">
        <f t="array" ref="Y155">_xll.SNL.Clients.Office.Excel.Functions.SPG($A155, "IQ_DILUT_EPS_AFTER_EXTRA", Y$3)</f>
        <v>1.64</v>
      </c>
    </row>
    <row r="156" spans="1:25" x14ac:dyDescent="0.3">
      <c r="A156" t="s">
        <v>1182</v>
      </c>
      <c r="B156" s="9" t="str" cm="1">
        <f t="array" ref="B156">_xll.SNL.Clients.Office.Excel.Functions.SPG($A156, "IQ_DILUT_EPS_AFTER_EXTRA", B$3)</f>
        <v>NA</v>
      </c>
      <c r="C156" s="9" cm="1">
        <f t="array" ref="C156">_xll.SNL.Clients.Office.Excel.Functions.SPG($A156, "IQ_DILUT_EPS_AFTER_EXTRA", C$3)</f>
        <v>0.04</v>
      </c>
      <c r="D156" s="9" cm="1">
        <f t="array" ref="D156">_xll.SNL.Clients.Office.Excel.Functions.SPG($A156, "IQ_DILUT_EPS_AFTER_EXTRA", D$3)</f>
        <v>3.7999999999999999E-2</v>
      </c>
      <c r="E156" s="9" cm="1">
        <f t="array" ref="E156">_xll.SNL.Clients.Office.Excel.Functions.SPG($A156, "IQ_DILUT_EPS_AFTER_EXTRA", E$3)</f>
        <v>-0.11</v>
      </c>
      <c r="F156" s="9" cm="1">
        <f t="array" ref="F156">_xll.SNL.Clients.Office.Excel.Functions.SPG($A156, "IQ_DILUT_EPS_AFTER_EXTRA", F$3)</f>
        <v>0.19900000000000001</v>
      </c>
      <c r="G156" s="9" cm="1">
        <f t="array" ref="G156">_xll.SNL.Clients.Office.Excel.Functions.SPG($A156, "IQ_DILUT_EPS_AFTER_EXTRA", G$3)</f>
        <v>-0.01</v>
      </c>
      <c r="H156" s="9" cm="1">
        <f t="array" ref="H156">_xll.SNL.Clients.Office.Excel.Functions.SPG($A156, "IQ_DILUT_EPS_AFTER_EXTRA", H$3)</f>
        <v>-0.01</v>
      </c>
      <c r="I156" s="9" cm="1">
        <f t="array" ref="I156">_xll.SNL.Clients.Office.Excel.Functions.SPG($A156, "IQ_DILUT_EPS_AFTER_EXTRA", I$3)</f>
        <v>-0.17</v>
      </c>
      <c r="J156" s="9" cm="1">
        <f t="array" ref="J156">_xll.SNL.Clients.Office.Excel.Functions.SPG($A156, "IQ_DILUT_EPS_AFTER_EXTRA", J$3)</f>
        <v>0.158</v>
      </c>
      <c r="K156" s="9" cm="1">
        <f t="array" ref="K156">_xll.SNL.Clients.Office.Excel.Functions.SPG($A156, "IQ_DILUT_EPS_AFTER_EXTRA", K$3)</f>
        <v>-0.311</v>
      </c>
      <c r="L156" s="9" cm="1">
        <f t="array" ref="L156">_xll.SNL.Clients.Office.Excel.Functions.SPG($A156, "IQ_DILUT_EPS_AFTER_EXTRA", L$3)</f>
        <v>-0.36</v>
      </c>
      <c r="M156" s="9" cm="1">
        <f t="array" ref="M156">_xll.SNL.Clients.Office.Excel.Functions.SPG($A156, "IQ_DILUT_EPS_AFTER_EXTRA", M$3)</f>
        <v>-0.52</v>
      </c>
      <c r="N156" s="9" cm="1">
        <f t="array" ref="N156">_xll.SNL.Clients.Office.Excel.Functions.SPG($A156, "IQ_DILUT_EPS_AFTER_EXTRA", N$3)</f>
        <v>-0.48599999999999999</v>
      </c>
      <c r="O156" s="9" cm="1">
        <f t="array" ref="O156">_xll.SNL.Clients.Office.Excel.Functions.SPG($A156, "IQ_DILUT_EPS_AFTER_EXTRA", O$3)</f>
        <v>-0.35</v>
      </c>
      <c r="P156" s="9" cm="1">
        <f t="array" ref="P156">_xll.SNL.Clients.Office.Excel.Functions.SPG($A156, "IQ_DILUT_EPS_AFTER_EXTRA", P$3)</f>
        <v>-0.21199999999999999</v>
      </c>
      <c r="Q156" s="9" cm="1">
        <f t="array" ref="Q156">_xll.SNL.Clients.Office.Excel.Functions.SPG($A156, "IQ_DILUT_EPS_AFTER_EXTRA", Q$3)</f>
        <v>-0.253</v>
      </c>
      <c r="R156" s="9" cm="1">
        <f t="array" ref="R156">_xll.SNL.Clients.Office.Excel.Functions.SPG($A156, "IQ_DILUT_EPS_AFTER_EXTRA", R$3)</f>
        <v>0.29599999999999999</v>
      </c>
      <c r="S156" s="9" cm="1">
        <f t="array" ref="S156">_xll.SNL.Clients.Office.Excel.Functions.SPG($A156, "IQ_DILUT_EPS_AFTER_EXTRA", S$3)</f>
        <v>-7.2999999999999995E-2</v>
      </c>
      <c r="T156" s="9" cm="1">
        <f t="array" ref="T156">_xll.SNL.Clients.Office.Excel.Functions.SPG($A156, "IQ_DILUT_EPS_AFTER_EXTRA", T$3)</f>
        <v>-0.42899999999999999</v>
      </c>
      <c r="U156" s="9" cm="1">
        <f t="array" ref="U156">_xll.SNL.Clients.Office.Excel.Functions.SPG($A156, "IQ_DILUT_EPS_AFTER_EXTRA", U$3)</f>
        <v>-0.64200000000000002</v>
      </c>
      <c r="V156" s="9" t="str" cm="1">
        <f t="array" ref="V156">_xll.SNL.Clients.Office.Excel.Functions.SPG($A156, "IQ_DILUT_EPS_AFTER_EXTRA", V$3)</f>
        <v>NA</v>
      </c>
      <c r="W156" s="9" cm="1">
        <f t="array" ref="W156">_xll.SNL.Clients.Office.Excel.Functions.SPG($A156, "IQ_DILUT_EPS_AFTER_EXTRA", W$3)</f>
        <v>-0.254</v>
      </c>
      <c r="X156" s="9" cm="1">
        <f t="array" ref="X156">_xll.SNL.Clients.Office.Excel.Functions.SPG($A156, "IQ_DILUT_EPS_AFTER_EXTRA", X$3)</f>
        <v>-1.0389999999999999</v>
      </c>
      <c r="Y156" s="9" cm="1">
        <f t="array" ref="Y156">_xll.SNL.Clients.Office.Excel.Functions.SPG($A156, "IQ_DILUT_EPS_AFTER_EXTRA", Y$3)</f>
        <v>1.6E-2</v>
      </c>
    </row>
    <row r="157" spans="1:25" x14ac:dyDescent="0.3">
      <c r="A157" t="s">
        <v>1183</v>
      </c>
      <c r="B157" s="9" t="str" cm="1">
        <f t="array" ref="B157">_xll.SNL.Clients.Office.Excel.Functions.SPG($A157, "IQ_DILUT_EPS_AFTER_EXTRA", B$3)</f>
        <v>NA</v>
      </c>
      <c r="C157" s="9" cm="1">
        <f t="array" ref="C157">_xll.SNL.Clients.Office.Excel.Functions.SPG($A157, "IQ_DILUT_EPS_AFTER_EXTRA", C$3)</f>
        <v>0.67200000000000004</v>
      </c>
      <c r="D157" s="9" cm="1">
        <f t="array" ref="D157">_xll.SNL.Clients.Office.Excel.Functions.SPG($A157, "IQ_DILUT_EPS_AFTER_EXTRA", D$3)</f>
        <v>0.76500000000000001</v>
      </c>
      <c r="E157" s="9" cm="1">
        <f t="array" ref="E157">_xll.SNL.Clients.Office.Excel.Functions.SPG($A157, "IQ_DILUT_EPS_AFTER_EXTRA", E$3)</f>
        <v>0.64100000000000001</v>
      </c>
      <c r="F157" s="9" cm="1">
        <f t="array" ref="F157">_xll.SNL.Clients.Office.Excel.Functions.SPG($A157, "IQ_DILUT_EPS_AFTER_EXTRA", F$3)</f>
        <v>0.78400000000000003</v>
      </c>
      <c r="G157" s="9" cm="1">
        <f t="array" ref="G157">_xll.SNL.Clients.Office.Excel.Functions.SPG($A157, "IQ_DILUT_EPS_AFTER_EXTRA", G$3)</f>
        <v>0.69599999999999995</v>
      </c>
      <c r="H157" s="9" cm="1">
        <f t="array" ref="H157">_xll.SNL.Clients.Office.Excel.Functions.SPG($A157, "IQ_DILUT_EPS_AFTER_EXTRA", H$3)</f>
        <v>0.59099999999999997</v>
      </c>
      <c r="I157" s="9" cm="1">
        <f t="array" ref="I157">_xll.SNL.Clients.Office.Excel.Functions.SPG($A157, "IQ_DILUT_EPS_AFTER_EXTRA", I$3)</f>
        <v>0.69799999999999995</v>
      </c>
      <c r="J157" s="9" cm="1">
        <f t="array" ref="J157">_xll.SNL.Clients.Office.Excel.Functions.SPG($A157, "IQ_DILUT_EPS_AFTER_EXTRA", J$3)</f>
        <v>0.746</v>
      </c>
      <c r="K157" s="9" cm="1">
        <f t="array" ref="K157">_xll.SNL.Clients.Office.Excel.Functions.SPG($A157, "IQ_DILUT_EPS_AFTER_EXTRA", K$3)</f>
        <v>0.85399999999999998</v>
      </c>
      <c r="L157" s="9" cm="1">
        <f t="array" ref="L157">_xll.SNL.Clients.Office.Excel.Functions.SPG($A157, "IQ_DILUT_EPS_AFTER_EXTRA", L$3)</f>
        <v>0.61</v>
      </c>
      <c r="M157" s="9" cm="1">
        <f t="array" ref="M157">_xll.SNL.Clients.Office.Excel.Functions.SPG($A157, "IQ_DILUT_EPS_AFTER_EXTRA", M$3)</f>
        <v>0.48099999999999998</v>
      </c>
      <c r="N157" s="9" cm="1">
        <f t="array" ref="N157">_xll.SNL.Clients.Office.Excel.Functions.SPG($A157, "IQ_DILUT_EPS_AFTER_EXTRA", N$3)</f>
        <v>0.495</v>
      </c>
      <c r="O157" s="9" cm="1">
        <f t="array" ref="O157">_xll.SNL.Clients.Office.Excel.Functions.SPG($A157, "IQ_DILUT_EPS_AFTER_EXTRA", O$3)</f>
        <v>0.63100000000000001</v>
      </c>
      <c r="P157" s="9" cm="1">
        <f t="array" ref="P157">_xll.SNL.Clients.Office.Excel.Functions.SPG($A157, "IQ_DILUT_EPS_AFTER_EXTRA", P$3)</f>
        <v>0.59099999999999997</v>
      </c>
      <c r="Q157" s="9" cm="1">
        <f t="array" ref="Q157">_xll.SNL.Clients.Office.Excel.Functions.SPG($A157, "IQ_DILUT_EPS_AFTER_EXTRA", Q$3)</f>
        <v>0.54500000000000004</v>
      </c>
      <c r="R157" s="9" cm="1">
        <f t="array" ref="R157">_xll.SNL.Clients.Office.Excel.Functions.SPG($A157, "IQ_DILUT_EPS_AFTER_EXTRA", R$3)</f>
        <v>0.74299999999999999</v>
      </c>
      <c r="S157" s="9" cm="1">
        <f t="array" ref="S157">_xll.SNL.Clients.Office.Excel.Functions.SPG($A157, "IQ_DILUT_EPS_AFTER_EXTRA", S$3)</f>
        <v>0.58099999999999996</v>
      </c>
      <c r="T157" s="9" cm="1">
        <f t="array" ref="T157">_xll.SNL.Clients.Office.Excel.Functions.SPG($A157, "IQ_DILUT_EPS_AFTER_EXTRA", T$3)</f>
        <v>0.52</v>
      </c>
      <c r="U157" s="9" cm="1">
        <f t="array" ref="U157">_xll.SNL.Clients.Office.Excel.Functions.SPG($A157, "IQ_DILUT_EPS_AFTER_EXTRA", U$3)</f>
        <v>0.45</v>
      </c>
      <c r="V157" s="9" cm="1">
        <f t="array" ref="V157">_xll.SNL.Clients.Office.Excel.Functions.SPG($A157, "IQ_DILUT_EPS_AFTER_EXTRA", V$3)</f>
        <v>0.52900000000000003</v>
      </c>
      <c r="W157" s="9" cm="1">
        <f t="array" ref="W157">_xll.SNL.Clients.Office.Excel.Functions.SPG($A157, "IQ_DILUT_EPS_AFTER_EXTRA", W$3)</f>
        <v>0.42099999999999999</v>
      </c>
      <c r="X157" s="9" cm="1">
        <f t="array" ref="X157">_xll.SNL.Clients.Office.Excel.Functions.SPG($A157, "IQ_DILUT_EPS_AFTER_EXTRA", X$3)</f>
        <v>0.43099999999999999</v>
      </c>
      <c r="Y157" s="9" cm="1">
        <f t="array" ref="Y157">_xll.SNL.Clients.Office.Excel.Functions.SPG($A157, "IQ_DILUT_EPS_AFTER_EXTRA", Y$3)</f>
        <v>0.432</v>
      </c>
    </row>
    <row r="158" spans="1:25" x14ac:dyDescent="0.3">
      <c r="A158" t="s">
        <v>1184</v>
      </c>
      <c r="B158" s="9" cm="1">
        <f t="array" ref="B158">_xll.SNL.Clients.Office.Excel.Functions.SPG($A158, "IQ_DILUT_EPS_AFTER_EXTRA", B$3)</f>
        <v>2.1</v>
      </c>
      <c r="C158" s="9" cm="1">
        <f t="array" ref="C158">_xll.SNL.Clients.Office.Excel.Functions.SPG($A158, "IQ_DILUT_EPS_AFTER_EXTRA", C$3)</f>
        <v>2.4300000000000002</v>
      </c>
      <c r="D158" s="9" cm="1">
        <f t="array" ref="D158">_xll.SNL.Clients.Office.Excel.Functions.SPG($A158, "IQ_DILUT_EPS_AFTER_EXTRA", D$3)</f>
        <v>1.21</v>
      </c>
      <c r="E158" s="9" cm="1">
        <f t="array" ref="E158">_xll.SNL.Clients.Office.Excel.Functions.SPG($A158, "IQ_DILUT_EPS_AFTER_EXTRA", E$3)</f>
        <v>2.0299999999999998</v>
      </c>
      <c r="F158" s="9" cm="1">
        <f t="array" ref="F158">_xll.SNL.Clients.Office.Excel.Functions.SPG($A158, "IQ_DILUT_EPS_AFTER_EXTRA", F$3)</f>
        <v>1.8149999999999999</v>
      </c>
      <c r="G158" s="9" cm="1">
        <f t="array" ref="G158">_xll.SNL.Clients.Office.Excel.Functions.SPG($A158, "IQ_DILUT_EPS_AFTER_EXTRA", G$3)</f>
        <v>1.44</v>
      </c>
      <c r="H158" s="9" cm="1">
        <f t="array" ref="H158">_xll.SNL.Clients.Office.Excel.Functions.SPG($A158, "IQ_DILUT_EPS_AFTER_EXTRA", H$3)</f>
        <v>1.74</v>
      </c>
      <c r="I158" s="9" cm="1">
        <f t="array" ref="I158">_xll.SNL.Clients.Office.Excel.Functions.SPG($A158, "IQ_DILUT_EPS_AFTER_EXTRA", I$3)</f>
        <v>2.13</v>
      </c>
      <c r="J158" s="9" cm="1">
        <f t="array" ref="J158">_xll.SNL.Clients.Office.Excel.Functions.SPG($A158, "IQ_DILUT_EPS_AFTER_EXTRA", J$3)</f>
        <v>1.3640000000000001</v>
      </c>
      <c r="K158" s="9" cm="1">
        <f t="array" ref="K158">_xll.SNL.Clients.Office.Excel.Functions.SPG($A158, "IQ_DILUT_EPS_AFTER_EXTRA", K$3)</f>
        <v>0.81</v>
      </c>
      <c r="L158" s="9" cm="1">
        <f t="array" ref="L158">_xll.SNL.Clients.Office.Excel.Functions.SPG($A158, "IQ_DILUT_EPS_AFTER_EXTRA", L$3)</f>
        <v>7.0000000000000007E-2</v>
      </c>
      <c r="M158" s="9" cm="1">
        <f t="array" ref="M158">_xll.SNL.Clients.Office.Excel.Functions.SPG($A158, "IQ_DILUT_EPS_AFTER_EXTRA", M$3)</f>
        <v>2.1</v>
      </c>
      <c r="N158" s="9" cm="1">
        <f t="array" ref="N158">_xll.SNL.Clients.Office.Excel.Functions.SPG($A158, "IQ_DILUT_EPS_AFTER_EXTRA", N$3)</f>
        <v>1.7</v>
      </c>
      <c r="O158" s="9" cm="1">
        <f t="array" ref="O158">_xll.SNL.Clients.Office.Excel.Functions.SPG($A158, "IQ_DILUT_EPS_AFTER_EXTRA", O$3)</f>
        <v>1.1100000000000001</v>
      </c>
      <c r="P158" s="9" cm="1">
        <f t="array" ref="P158">_xll.SNL.Clients.Office.Excel.Functions.SPG($A158, "IQ_DILUT_EPS_AFTER_EXTRA", P$3)</f>
        <v>0.15</v>
      </c>
      <c r="Q158" s="9" cm="1">
        <f t="array" ref="Q158">_xll.SNL.Clients.Office.Excel.Functions.SPG($A158, "IQ_DILUT_EPS_AFTER_EXTRA", Q$3)</f>
        <v>1.02</v>
      </c>
      <c r="R158" s="9" cm="1">
        <f t="array" ref="R158">_xll.SNL.Clients.Office.Excel.Functions.SPG($A158, "IQ_DILUT_EPS_AFTER_EXTRA", R$3)</f>
        <v>0.497</v>
      </c>
      <c r="S158" s="9" cm="1">
        <f t="array" ref="S158">_xll.SNL.Clients.Office.Excel.Functions.SPG($A158, "IQ_DILUT_EPS_AFTER_EXTRA", S$3)</f>
        <v>1.3520000000000001</v>
      </c>
      <c r="T158" s="9" cm="1">
        <f t="array" ref="T158">_xll.SNL.Clients.Office.Excel.Functions.SPG($A158, "IQ_DILUT_EPS_AFTER_EXTRA", T$3)</f>
        <v>1.115</v>
      </c>
      <c r="U158" s="9" cm="1">
        <f t="array" ref="U158">_xll.SNL.Clients.Office.Excel.Functions.SPG($A158, "IQ_DILUT_EPS_AFTER_EXTRA", U$3)</f>
        <v>1.3049999999999999</v>
      </c>
      <c r="V158" s="9" cm="1">
        <f t="array" ref="V158">_xll.SNL.Clients.Office.Excel.Functions.SPG($A158, "IQ_DILUT_EPS_AFTER_EXTRA", V$3)</f>
        <v>1.593</v>
      </c>
      <c r="W158" s="9" cm="1">
        <f t="array" ref="W158">_xll.SNL.Clients.Office.Excel.Functions.SPG($A158, "IQ_DILUT_EPS_AFTER_EXTRA", W$3)</f>
        <v>1.2490000000000001</v>
      </c>
      <c r="X158" s="9" cm="1">
        <f t="array" ref="X158">_xll.SNL.Clients.Office.Excel.Functions.SPG($A158, "IQ_DILUT_EPS_AFTER_EXTRA", X$3)</f>
        <v>1.86</v>
      </c>
      <c r="Y158" s="9" cm="1">
        <f t="array" ref="Y158">_xll.SNL.Clients.Office.Excel.Functions.SPG($A158, "IQ_DILUT_EPS_AFTER_EXTRA", Y$3)</f>
        <v>1.111</v>
      </c>
    </row>
    <row r="159" spans="1:25" x14ac:dyDescent="0.3">
      <c r="A159" t="s">
        <v>1185</v>
      </c>
      <c r="B159" s="9" t="str" cm="1">
        <f t="array" ref="B159">_xll.SNL.Clients.Office.Excel.Functions.SPG($A159, "IQ_DILUT_EPS_AFTER_EXTRA", B$3)</f>
        <v>NA</v>
      </c>
      <c r="C159" s="9" cm="1">
        <f t="array" ref="C159">_xll.SNL.Clients.Office.Excel.Functions.SPG($A159, "IQ_DILUT_EPS_AFTER_EXTRA", C$3)</f>
        <v>0.74</v>
      </c>
      <c r="D159" s="9" cm="1">
        <f t="array" ref="D159">_xll.SNL.Clients.Office.Excel.Functions.SPG($A159, "IQ_DILUT_EPS_AFTER_EXTRA", D$3)</f>
        <v>0.67</v>
      </c>
      <c r="E159" s="9" cm="1">
        <f t="array" ref="E159">_xll.SNL.Clients.Office.Excel.Functions.SPG($A159, "IQ_DILUT_EPS_AFTER_EXTRA", E$3)</f>
        <v>0.64</v>
      </c>
      <c r="F159" s="9" cm="1">
        <f t="array" ref="F159">_xll.SNL.Clients.Office.Excel.Functions.SPG($A159, "IQ_DILUT_EPS_AFTER_EXTRA", F$3)</f>
        <v>1.589</v>
      </c>
      <c r="G159" s="9" cm="1">
        <f t="array" ref="G159">_xll.SNL.Clients.Office.Excel.Functions.SPG($A159, "IQ_DILUT_EPS_AFTER_EXTRA", G$3)</f>
        <v>0.64</v>
      </c>
      <c r="H159" s="9" cm="1">
        <f t="array" ref="H159">_xll.SNL.Clients.Office.Excel.Functions.SPG($A159, "IQ_DILUT_EPS_AFTER_EXTRA", H$3)</f>
        <v>0.63</v>
      </c>
      <c r="I159" s="9" cm="1">
        <f t="array" ref="I159">_xll.SNL.Clients.Office.Excel.Functions.SPG($A159, "IQ_DILUT_EPS_AFTER_EXTRA", I$3)</f>
        <v>0.56999999999999995</v>
      </c>
      <c r="J159" s="9" cm="1">
        <f t="array" ref="J159">_xll.SNL.Clients.Office.Excel.Functions.SPG($A159, "IQ_DILUT_EPS_AFTER_EXTRA", J$3)</f>
        <v>0.48</v>
      </c>
      <c r="K159" s="9" cm="1">
        <f t="array" ref="K159">_xll.SNL.Clients.Office.Excel.Functions.SPG($A159, "IQ_DILUT_EPS_AFTER_EXTRA", K$3)</f>
        <v>0.51</v>
      </c>
      <c r="L159" s="9" cm="1">
        <f t="array" ref="L159">_xll.SNL.Clients.Office.Excel.Functions.SPG($A159, "IQ_DILUT_EPS_AFTER_EXTRA", L$3)</f>
        <v>0.38</v>
      </c>
      <c r="M159" s="9" cm="1">
        <f t="array" ref="M159">_xll.SNL.Clients.Office.Excel.Functions.SPG($A159, "IQ_DILUT_EPS_AFTER_EXTRA", M$3)</f>
        <v>0.51</v>
      </c>
      <c r="N159" s="9" cm="1">
        <f t="array" ref="N159">_xll.SNL.Clients.Office.Excel.Functions.SPG($A159, "IQ_DILUT_EPS_AFTER_EXTRA", N$3)</f>
        <v>0.37</v>
      </c>
      <c r="O159" s="9" cm="1">
        <f t="array" ref="O159">_xll.SNL.Clients.Office.Excel.Functions.SPG($A159, "IQ_DILUT_EPS_AFTER_EXTRA", O$3)</f>
        <v>0.53</v>
      </c>
      <c r="P159" s="9" cm="1">
        <f t="array" ref="P159">_xll.SNL.Clients.Office.Excel.Functions.SPG($A159, "IQ_DILUT_EPS_AFTER_EXTRA", P$3)</f>
        <v>0.53</v>
      </c>
      <c r="Q159" s="9" cm="1">
        <f t="array" ref="Q159">_xll.SNL.Clients.Office.Excel.Functions.SPG($A159, "IQ_DILUT_EPS_AFTER_EXTRA", Q$3)</f>
        <v>0.47</v>
      </c>
      <c r="R159" s="9" cm="1">
        <f t="array" ref="R159">_xll.SNL.Clients.Office.Excel.Functions.SPG($A159, "IQ_DILUT_EPS_AFTER_EXTRA", R$3)</f>
        <v>0.38</v>
      </c>
      <c r="S159" s="9" cm="1">
        <f t="array" ref="S159">_xll.SNL.Clients.Office.Excel.Functions.SPG($A159, "IQ_DILUT_EPS_AFTER_EXTRA", S$3)</f>
        <v>0.43</v>
      </c>
      <c r="T159" s="9" cm="1">
        <f t="array" ref="T159">_xll.SNL.Clients.Office.Excel.Functions.SPG($A159, "IQ_DILUT_EPS_AFTER_EXTRA", T$3)</f>
        <v>0.32</v>
      </c>
      <c r="U159" s="9" cm="1">
        <f t="array" ref="U159">_xll.SNL.Clients.Office.Excel.Functions.SPG($A159, "IQ_DILUT_EPS_AFTER_EXTRA", U$3)</f>
        <v>0.44</v>
      </c>
      <c r="V159" s="9" cm="1">
        <f t="array" ref="V159">_xll.SNL.Clients.Office.Excel.Functions.SPG($A159, "IQ_DILUT_EPS_AFTER_EXTRA", V$3)</f>
        <v>0.42</v>
      </c>
      <c r="W159" s="9" cm="1">
        <f t="array" ref="W159">_xll.SNL.Clients.Office.Excel.Functions.SPG($A159, "IQ_DILUT_EPS_AFTER_EXTRA", W$3)</f>
        <v>0.45</v>
      </c>
      <c r="X159" s="9" cm="1">
        <f t="array" ref="X159">_xll.SNL.Clients.Office.Excel.Functions.SPG($A159, "IQ_DILUT_EPS_AFTER_EXTRA", X$3)</f>
        <v>0.38</v>
      </c>
      <c r="Y159" s="9" cm="1">
        <f t="array" ref="Y159">_xll.SNL.Clients.Office.Excel.Functions.SPG($A159, "IQ_DILUT_EPS_AFTER_EXTRA", Y$3)</f>
        <v>0.31</v>
      </c>
    </row>
    <row r="160" spans="1:25" x14ac:dyDescent="0.3">
      <c r="A160" t="s">
        <v>1186</v>
      </c>
      <c r="B160" s="9" cm="1">
        <f t="array" ref="B160">_xll.SNL.Clients.Office.Excel.Functions.SPG($A160, "IQ_DILUT_EPS_AFTER_EXTRA", B$3)</f>
        <v>0.39</v>
      </c>
      <c r="C160" s="9" cm="1">
        <f t="array" ref="C160">_xll.SNL.Clients.Office.Excel.Functions.SPG($A160, "IQ_DILUT_EPS_AFTER_EXTRA", C$3)</f>
        <v>0.53500000000000003</v>
      </c>
      <c r="D160" s="9" cm="1">
        <f t="array" ref="D160">_xll.SNL.Clients.Office.Excel.Functions.SPG($A160, "IQ_DILUT_EPS_AFTER_EXTRA", D$3)</f>
        <v>0.372</v>
      </c>
      <c r="E160" s="9" cm="1">
        <f t="array" ref="E160">_xll.SNL.Clients.Office.Excel.Functions.SPG($A160, "IQ_DILUT_EPS_AFTER_EXTRA", E$3)</f>
        <v>0.46700000000000003</v>
      </c>
      <c r="F160" s="9" cm="1">
        <f t="array" ref="F160">_xll.SNL.Clients.Office.Excel.Functions.SPG($A160, "IQ_DILUT_EPS_AFTER_EXTRA", F$3)</f>
        <v>0.49299999999999999</v>
      </c>
      <c r="G160" s="9" cm="1">
        <f t="array" ref="G160">_xll.SNL.Clients.Office.Excel.Functions.SPG($A160, "IQ_DILUT_EPS_AFTER_EXTRA", G$3)</f>
        <v>0.44800000000000001</v>
      </c>
      <c r="H160" s="9" cm="1">
        <f t="array" ref="H160">_xll.SNL.Clients.Office.Excel.Functions.SPG($A160, "IQ_DILUT_EPS_AFTER_EXTRA", H$3)</f>
        <v>0.46700000000000003</v>
      </c>
      <c r="I160" s="9" cm="1">
        <f t="array" ref="I160">_xll.SNL.Clients.Office.Excel.Functions.SPG($A160, "IQ_DILUT_EPS_AFTER_EXTRA", I$3)</f>
        <v>0.41599999999999998</v>
      </c>
      <c r="J160" s="9" cm="1">
        <f t="array" ref="J160">_xll.SNL.Clients.Office.Excel.Functions.SPG($A160, "IQ_DILUT_EPS_AFTER_EXTRA", J$3)</f>
        <v>0.36399999999999999</v>
      </c>
      <c r="K160" s="9" cm="1">
        <f t="array" ref="K160">_xll.SNL.Clients.Office.Excel.Functions.SPG($A160, "IQ_DILUT_EPS_AFTER_EXTRA", K$3)</f>
        <v>0.309</v>
      </c>
      <c r="L160" s="9" cm="1">
        <f t="array" ref="L160">_xll.SNL.Clients.Office.Excel.Functions.SPG($A160, "IQ_DILUT_EPS_AFTER_EXTRA", L$3)</f>
        <v>0.308</v>
      </c>
      <c r="M160" s="9" cm="1">
        <f t="array" ref="M160">_xll.SNL.Clients.Office.Excel.Functions.SPG($A160, "IQ_DILUT_EPS_AFTER_EXTRA", M$3)</f>
        <v>0.37</v>
      </c>
      <c r="N160" s="9" cm="1">
        <f t="array" ref="N160">_xll.SNL.Clients.Office.Excel.Functions.SPG($A160, "IQ_DILUT_EPS_AFTER_EXTRA", N$3)</f>
        <v>0.34399999999999997</v>
      </c>
      <c r="O160" s="9" cm="1">
        <f t="array" ref="O160">_xll.SNL.Clients.Office.Excel.Functions.SPG($A160, "IQ_DILUT_EPS_AFTER_EXTRA", O$3)</f>
        <v>0.32100000000000001</v>
      </c>
      <c r="P160" s="9" cm="1">
        <f t="array" ref="P160">_xll.SNL.Clients.Office.Excel.Functions.SPG($A160, "IQ_DILUT_EPS_AFTER_EXTRA", P$3)</f>
        <v>0.35499999999999998</v>
      </c>
      <c r="Q160" s="9" cm="1">
        <f t="array" ref="Q160">_xll.SNL.Clients.Office.Excel.Functions.SPG($A160, "IQ_DILUT_EPS_AFTER_EXTRA", Q$3)</f>
        <v>0.46300000000000002</v>
      </c>
      <c r="R160" s="9" cm="1">
        <f t="array" ref="R160">_xll.SNL.Clients.Office.Excel.Functions.SPG($A160, "IQ_DILUT_EPS_AFTER_EXTRA", R$3)</f>
        <v>0.57199999999999995</v>
      </c>
      <c r="S160" s="9" cm="1">
        <f t="array" ref="S160">_xll.SNL.Clients.Office.Excel.Functions.SPG($A160, "IQ_DILUT_EPS_AFTER_EXTRA", S$3)</f>
        <v>0.47499999999999998</v>
      </c>
      <c r="T160" s="9" cm="1">
        <f t="array" ref="T160">_xll.SNL.Clients.Office.Excel.Functions.SPG($A160, "IQ_DILUT_EPS_AFTER_EXTRA", T$3)</f>
        <v>-1.2E-2</v>
      </c>
      <c r="U160" s="9" cm="1">
        <f t="array" ref="U160">_xll.SNL.Clients.Office.Excel.Functions.SPG($A160, "IQ_DILUT_EPS_AFTER_EXTRA", U$3)</f>
        <v>0.35699999999999998</v>
      </c>
      <c r="V160" s="9" cm="1">
        <f t="array" ref="V160">_xll.SNL.Clients.Office.Excel.Functions.SPG($A160, "IQ_DILUT_EPS_AFTER_EXTRA", V$3)</f>
        <v>0.39200000000000002</v>
      </c>
      <c r="W160" s="9" cm="1">
        <f t="array" ref="W160">_xll.SNL.Clients.Office.Excel.Functions.SPG($A160, "IQ_DILUT_EPS_AFTER_EXTRA", W$3)</f>
        <v>0.438</v>
      </c>
      <c r="X160" s="9" cm="1">
        <f t="array" ref="X160">_xll.SNL.Clients.Office.Excel.Functions.SPG($A160, "IQ_DILUT_EPS_AFTER_EXTRA", X$3)</f>
        <v>0.42</v>
      </c>
      <c r="Y160" s="9" cm="1">
        <f t="array" ref="Y160">_xll.SNL.Clients.Office.Excel.Functions.SPG($A160, "IQ_DILUT_EPS_AFTER_EXTRA", Y$3)</f>
        <v>0.39800000000000002</v>
      </c>
    </row>
    <row r="161" spans="1:25" x14ac:dyDescent="0.3">
      <c r="A161" t="s">
        <v>1187</v>
      </c>
      <c r="B161" s="9" cm="1">
        <f t="array" ref="B161">_xll.SNL.Clients.Office.Excel.Functions.SPG($A161, "IQ_DILUT_EPS_AFTER_EXTRA", B$3)</f>
        <v>0.54</v>
      </c>
      <c r="C161" s="9" cm="1">
        <f t="array" ref="C161">_xll.SNL.Clients.Office.Excel.Functions.SPG($A161, "IQ_DILUT_EPS_AFTER_EXTRA", C$3)</f>
        <v>0.45</v>
      </c>
      <c r="D161" s="9" cm="1">
        <f t="array" ref="D161">_xll.SNL.Clients.Office.Excel.Functions.SPG($A161, "IQ_DILUT_EPS_AFTER_EXTRA", D$3)</f>
        <v>0.39</v>
      </c>
      <c r="E161" s="9" cm="1">
        <f t="array" ref="E161">_xll.SNL.Clients.Office.Excel.Functions.SPG($A161, "IQ_DILUT_EPS_AFTER_EXTRA", E$3)</f>
        <v>0.28999999999999998</v>
      </c>
      <c r="F161" s="9" cm="1">
        <f t="array" ref="F161">_xll.SNL.Clients.Office.Excel.Functions.SPG($A161, "IQ_DILUT_EPS_AFTER_EXTRA", F$3)</f>
        <v>0.49</v>
      </c>
      <c r="G161" s="9" cm="1">
        <f t="array" ref="G161">_xll.SNL.Clients.Office.Excel.Functions.SPG($A161, "IQ_DILUT_EPS_AFTER_EXTRA", G$3)</f>
        <v>0.47</v>
      </c>
      <c r="H161" s="9" cm="1">
        <f t="array" ref="H161">_xll.SNL.Clients.Office.Excel.Functions.SPG($A161, "IQ_DILUT_EPS_AFTER_EXTRA", H$3)</f>
        <v>0.496</v>
      </c>
      <c r="I161" s="9" cm="1">
        <f t="array" ref="I161">_xll.SNL.Clients.Office.Excel.Functions.SPG($A161, "IQ_DILUT_EPS_AFTER_EXTRA", I$3)</f>
        <v>0.55000000000000004</v>
      </c>
      <c r="J161" s="9" cm="1">
        <f t="array" ref="J161">_xll.SNL.Clients.Office.Excel.Functions.SPG($A161, "IQ_DILUT_EPS_AFTER_EXTRA", J$3)</f>
        <v>0.71899999999999997</v>
      </c>
      <c r="K161" s="9" cm="1">
        <f t="array" ref="K161">_xll.SNL.Clients.Office.Excel.Functions.SPG($A161, "IQ_DILUT_EPS_AFTER_EXTRA", K$3)</f>
        <v>0.71599999999999997</v>
      </c>
      <c r="L161" s="9" cm="1">
        <f t="array" ref="L161">_xll.SNL.Clients.Office.Excel.Functions.SPG($A161, "IQ_DILUT_EPS_AFTER_EXTRA", L$3)</f>
        <v>0.69</v>
      </c>
      <c r="M161" s="9" cm="1">
        <f t="array" ref="M161">_xll.SNL.Clients.Office.Excel.Functions.SPG($A161, "IQ_DILUT_EPS_AFTER_EXTRA", M$3)</f>
        <v>0.61</v>
      </c>
      <c r="N161" s="9" cm="1">
        <f t="array" ref="N161">_xll.SNL.Clients.Office.Excel.Functions.SPG($A161, "IQ_DILUT_EPS_AFTER_EXTRA", N$3)</f>
        <v>0.45200000000000001</v>
      </c>
      <c r="O161" s="9" cm="1">
        <f t="array" ref="O161">_xll.SNL.Clients.Office.Excel.Functions.SPG($A161, "IQ_DILUT_EPS_AFTER_EXTRA", O$3)</f>
        <v>0.79</v>
      </c>
      <c r="P161" s="9" cm="1">
        <f t="array" ref="P161">_xll.SNL.Clients.Office.Excel.Functions.SPG($A161, "IQ_DILUT_EPS_AFTER_EXTRA", P$3)</f>
        <v>0.81</v>
      </c>
      <c r="Q161" s="9" cm="1">
        <f t="array" ref="Q161">_xll.SNL.Clients.Office.Excel.Functions.SPG($A161, "IQ_DILUT_EPS_AFTER_EXTRA", Q$3)</f>
        <v>0.84599999999999997</v>
      </c>
      <c r="R161" s="9" cm="1">
        <f t="array" ref="R161">_xll.SNL.Clients.Office.Excel.Functions.SPG($A161, "IQ_DILUT_EPS_AFTER_EXTRA", R$3)</f>
        <v>0.85799999999999998</v>
      </c>
      <c r="S161" s="9" cm="1">
        <f t="array" ref="S161">_xll.SNL.Clients.Office.Excel.Functions.SPG($A161, "IQ_DILUT_EPS_AFTER_EXTRA", S$3)</f>
        <v>0.81</v>
      </c>
      <c r="T161" s="9" cm="1">
        <f t="array" ref="T161">_xll.SNL.Clients.Office.Excel.Functions.SPG($A161, "IQ_DILUT_EPS_AFTER_EXTRA", T$3)</f>
        <v>0.66</v>
      </c>
      <c r="U161" s="9" cm="1">
        <f t="array" ref="U161">_xll.SNL.Clients.Office.Excel.Functions.SPG($A161, "IQ_DILUT_EPS_AFTER_EXTRA", U$3)</f>
        <v>0.46500000000000002</v>
      </c>
      <c r="V161" s="9" cm="1">
        <f t="array" ref="V161">_xll.SNL.Clients.Office.Excel.Functions.SPG($A161, "IQ_DILUT_EPS_AFTER_EXTRA", V$3)</f>
        <v>0.61799999999999999</v>
      </c>
      <c r="W161" s="9" cm="1">
        <f t="array" ref="W161">_xll.SNL.Clients.Office.Excel.Functions.SPG($A161, "IQ_DILUT_EPS_AFTER_EXTRA", W$3)</f>
        <v>0.56999999999999995</v>
      </c>
      <c r="X161" s="9" cm="1">
        <f t="array" ref="X161">_xll.SNL.Clients.Office.Excel.Functions.SPG($A161, "IQ_DILUT_EPS_AFTER_EXTRA", X$3)</f>
        <v>0.61</v>
      </c>
      <c r="Y161" s="9" cm="1">
        <f t="array" ref="Y161">_xll.SNL.Clients.Office.Excel.Functions.SPG($A161, "IQ_DILUT_EPS_AFTER_EXTRA", Y$3)</f>
        <v>0.57999999999999996</v>
      </c>
    </row>
    <row r="162" spans="1:25" x14ac:dyDescent="0.3">
      <c r="A162" t="s">
        <v>1188</v>
      </c>
      <c r="B162" s="9" t="str" cm="1">
        <f t="array" ref="B162">_xll.SNL.Clients.Office.Excel.Functions.SPG($A162, "IQ_DILUT_EPS_AFTER_EXTRA", B$3)</f>
        <v>NA</v>
      </c>
      <c r="C162" s="9" cm="1">
        <f t="array" ref="C162">_xll.SNL.Clients.Office.Excel.Functions.SPG($A162, "IQ_DILUT_EPS_AFTER_EXTRA", C$3)</f>
        <v>0.38</v>
      </c>
      <c r="D162" s="9" cm="1">
        <f t="array" ref="D162">_xll.SNL.Clients.Office.Excel.Functions.SPG($A162, "IQ_DILUT_EPS_AFTER_EXTRA", D$3)</f>
        <v>0.23</v>
      </c>
      <c r="E162" s="9" cm="1">
        <f t="array" ref="E162">_xll.SNL.Clients.Office.Excel.Functions.SPG($A162, "IQ_DILUT_EPS_AFTER_EXTRA", E$3)</f>
        <v>-5.2999999999999999E-2</v>
      </c>
      <c r="F162" s="9" cm="1">
        <f t="array" ref="F162">_xll.SNL.Clients.Office.Excel.Functions.SPG($A162, "IQ_DILUT_EPS_AFTER_EXTRA", F$3)</f>
        <v>0.104</v>
      </c>
      <c r="G162" s="9" cm="1">
        <f t="array" ref="G162">_xll.SNL.Clients.Office.Excel.Functions.SPG($A162, "IQ_DILUT_EPS_AFTER_EXTRA", G$3)</f>
        <v>8.9999999999999993E-3</v>
      </c>
      <c r="H162" s="9" cm="1">
        <f t="array" ref="H162">_xll.SNL.Clients.Office.Excel.Functions.SPG($A162, "IQ_DILUT_EPS_AFTER_EXTRA", H$3)</f>
        <v>0.56999999999999995</v>
      </c>
      <c r="I162" s="9" cm="1">
        <f t="array" ref="I162">_xll.SNL.Clients.Office.Excel.Functions.SPG($A162, "IQ_DILUT_EPS_AFTER_EXTRA", I$3)</f>
        <v>0.48</v>
      </c>
      <c r="J162" s="9" cm="1">
        <f t="array" ref="J162">_xll.SNL.Clients.Office.Excel.Functions.SPG($A162, "IQ_DILUT_EPS_AFTER_EXTRA", J$3)</f>
        <v>0.49</v>
      </c>
      <c r="K162" s="9" cm="1">
        <f t="array" ref="K162">_xll.SNL.Clients.Office.Excel.Functions.SPG($A162, "IQ_DILUT_EPS_AFTER_EXTRA", K$3)</f>
        <v>0.47</v>
      </c>
      <c r="L162" s="9" cm="1">
        <f t="array" ref="L162">_xll.SNL.Clients.Office.Excel.Functions.SPG($A162, "IQ_DILUT_EPS_AFTER_EXTRA", L$3)</f>
        <v>0.53</v>
      </c>
      <c r="M162" s="9" cm="1">
        <f t="array" ref="M162">_xll.SNL.Clients.Office.Excel.Functions.SPG($A162, "IQ_DILUT_EPS_AFTER_EXTRA", M$3)</f>
        <v>0.37</v>
      </c>
      <c r="N162" s="9" cm="1">
        <f t="array" ref="N162">_xll.SNL.Clients.Office.Excel.Functions.SPG($A162, "IQ_DILUT_EPS_AFTER_EXTRA", N$3)</f>
        <v>0.14199999999999999</v>
      </c>
      <c r="O162" s="9" cm="1">
        <f t="array" ref="O162">_xll.SNL.Clients.Office.Excel.Functions.SPG($A162, "IQ_DILUT_EPS_AFTER_EXTRA", O$3)</f>
        <v>0.45</v>
      </c>
      <c r="P162" s="9" cm="1">
        <f t="array" ref="P162">_xll.SNL.Clients.Office.Excel.Functions.SPG($A162, "IQ_DILUT_EPS_AFTER_EXTRA", P$3)</f>
        <v>0.4</v>
      </c>
      <c r="Q162" s="9" cm="1">
        <f t="array" ref="Q162">_xll.SNL.Clients.Office.Excel.Functions.SPG($A162, "IQ_DILUT_EPS_AFTER_EXTRA", Q$3)</f>
        <v>0.44</v>
      </c>
      <c r="R162" s="9" cm="1">
        <f t="array" ref="R162">_xll.SNL.Clients.Office.Excel.Functions.SPG($A162, "IQ_DILUT_EPS_AFTER_EXTRA", R$3)</f>
        <v>0.51800000000000002</v>
      </c>
      <c r="S162" s="9" cm="1">
        <f t="array" ref="S162">_xll.SNL.Clients.Office.Excel.Functions.SPG($A162, "IQ_DILUT_EPS_AFTER_EXTRA", S$3)</f>
        <v>0.44</v>
      </c>
      <c r="T162" s="9" cm="1">
        <f t="array" ref="T162">_xll.SNL.Clients.Office.Excel.Functions.SPG($A162, "IQ_DILUT_EPS_AFTER_EXTRA", T$3)</f>
        <v>-0.214</v>
      </c>
      <c r="U162" s="9" cm="1">
        <f t="array" ref="U162">_xll.SNL.Clients.Office.Excel.Functions.SPG($A162, "IQ_DILUT_EPS_AFTER_EXTRA", U$3)</f>
        <v>0.25</v>
      </c>
      <c r="V162" s="9" cm="1">
        <f t="array" ref="V162">_xll.SNL.Clients.Office.Excel.Functions.SPG($A162, "IQ_DILUT_EPS_AFTER_EXTRA", V$3)</f>
        <v>0.439</v>
      </c>
      <c r="W162" s="9" cm="1">
        <f t="array" ref="W162">_xll.SNL.Clients.Office.Excel.Functions.SPG($A162, "IQ_DILUT_EPS_AFTER_EXTRA", W$3)</f>
        <v>0.38</v>
      </c>
      <c r="X162" s="9" cm="1">
        <f t="array" ref="X162">_xll.SNL.Clients.Office.Excel.Functions.SPG($A162, "IQ_DILUT_EPS_AFTER_EXTRA", X$3)</f>
        <v>0.38</v>
      </c>
      <c r="Y162" s="9" cm="1">
        <f t="array" ref="Y162">_xll.SNL.Clients.Office.Excel.Functions.SPG($A162, "IQ_DILUT_EPS_AFTER_EXTRA", Y$3)</f>
        <v>0.33</v>
      </c>
    </row>
    <row r="163" spans="1:25" x14ac:dyDescent="0.3">
      <c r="A163" t="s">
        <v>1189</v>
      </c>
      <c r="B163" s="9" cm="1">
        <f t="array" ref="B163">_xll.SNL.Clients.Office.Excel.Functions.SPG($A163, "IQ_DILUT_EPS_AFTER_EXTRA", B$3)</f>
        <v>0.63</v>
      </c>
      <c r="C163" s="9" cm="1">
        <f t="array" ref="C163">_xll.SNL.Clients.Office.Excel.Functions.SPG($A163, "IQ_DILUT_EPS_AFTER_EXTRA", C$3)</f>
        <v>0.71</v>
      </c>
      <c r="D163" s="9" cm="1">
        <f t="array" ref="D163">_xll.SNL.Clients.Office.Excel.Functions.SPG($A163, "IQ_DILUT_EPS_AFTER_EXTRA", D$3)</f>
        <v>0.77</v>
      </c>
      <c r="E163" s="9" cm="1">
        <f t="array" ref="E163">_xll.SNL.Clients.Office.Excel.Functions.SPG($A163, "IQ_DILUT_EPS_AFTER_EXTRA", E$3)</f>
        <v>0.71</v>
      </c>
      <c r="F163" s="9" cm="1">
        <f t="array" ref="F163">_xll.SNL.Clients.Office.Excel.Functions.SPG($A163, "IQ_DILUT_EPS_AFTER_EXTRA", F$3)</f>
        <v>0.64</v>
      </c>
      <c r="G163" s="9" cm="1">
        <f t="array" ref="G163">_xll.SNL.Clients.Office.Excel.Functions.SPG($A163, "IQ_DILUT_EPS_AFTER_EXTRA", G$3)</f>
        <v>0.77</v>
      </c>
      <c r="H163" s="9" cm="1">
        <f t="array" ref="H163">_xll.SNL.Clients.Office.Excel.Functions.SPG($A163, "IQ_DILUT_EPS_AFTER_EXTRA", H$3)</f>
        <v>0.78</v>
      </c>
      <c r="I163" s="9" cm="1">
        <f t="array" ref="I163">_xll.SNL.Clients.Office.Excel.Functions.SPG($A163, "IQ_DILUT_EPS_AFTER_EXTRA", I$3)</f>
        <v>0.75</v>
      </c>
      <c r="J163" s="9" cm="1">
        <f t="array" ref="J163">_xll.SNL.Clients.Office.Excel.Functions.SPG($A163, "IQ_DILUT_EPS_AFTER_EXTRA", J$3)</f>
        <v>0.73099999999999998</v>
      </c>
      <c r="K163" s="9" cm="1">
        <f t="array" ref="K163">_xll.SNL.Clients.Office.Excel.Functions.SPG($A163, "IQ_DILUT_EPS_AFTER_EXTRA", K$3)</f>
        <v>0.67</v>
      </c>
      <c r="L163" s="9" cm="1">
        <f t="array" ref="L163">_xll.SNL.Clients.Office.Excel.Functions.SPG($A163, "IQ_DILUT_EPS_AFTER_EXTRA", L$3)</f>
        <v>0.68</v>
      </c>
      <c r="M163" s="9" cm="1">
        <f t="array" ref="M163">_xll.SNL.Clients.Office.Excel.Functions.SPG($A163, "IQ_DILUT_EPS_AFTER_EXTRA", M$3)</f>
        <v>0.57999999999999996</v>
      </c>
      <c r="N163" s="9" cm="1">
        <f t="array" ref="N163">_xll.SNL.Clients.Office.Excel.Functions.SPG($A163, "IQ_DILUT_EPS_AFTER_EXTRA", N$3)</f>
        <v>0.69</v>
      </c>
      <c r="O163" s="9" cm="1">
        <f t="array" ref="O163">_xll.SNL.Clients.Office.Excel.Functions.SPG($A163, "IQ_DILUT_EPS_AFTER_EXTRA", O$3)</f>
        <v>0.59</v>
      </c>
      <c r="P163" s="9" cm="1">
        <f t="array" ref="P163">_xll.SNL.Clients.Office.Excel.Functions.SPG($A163, "IQ_DILUT_EPS_AFTER_EXTRA", P$3)</f>
        <v>0.63</v>
      </c>
      <c r="Q163" s="9" cm="1">
        <f t="array" ref="Q163">_xll.SNL.Clients.Office.Excel.Functions.SPG($A163, "IQ_DILUT_EPS_AFTER_EXTRA", Q$3)</f>
        <v>0.61</v>
      </c>
      <c r="R163" s="9" cm="1">
        <f t="array" ref="R163">_xll.SNL.Clients.Office.Excel.Functions.SPG($A163, "IQ_DILUT_EPS_AFTER_EXTRA", R$3)</f>
        <v>0.65800000000000003</v>
      </c>
      <c r="S163" s="9" cm="1">
        <f t="array" ref="S163">_xll.SNL.Clients.Office.Excel.Functions.SPG($A163, "IQ_DILUT_EPS_AFTER_EXTRA", S$3)</f>
        <v>0.66</v>
      </c>
      <c r="T163" s="9" cm="1">
        <f t="array" ref="T163">_xll.SNL.Clients.Office.Excel.Functions.SPG($A163, "IQ_DILUT_EPS_AFTER_EXTRA", T$3)</f>
        <v>0.17</v>
      </c>
      <c r="U163" s="9" cm="1">
        <f t="array" ref="U163">_xll.SNL.Clients.Office.Excel.Functions.SPG($A163, "IQ_DILUT_EPS_AFTER_EXTRA", U$3)</f>
        <v>0.42</v>
      </c>
      <c r="V163" s="9" cm="1">
        <f t="array" ref="V163">_xll.SNL.Clients.Office.Excel.Functions.SPG($A163, "IQ_DILUT_EPS_AFTER_EXTRA", V$3)</f>
        <v>0.49</v>
      </c>
      <c r="W163" s="9" cm="1">
        <f t="array" ref="W163">_xll.SNL.Clients.Office.Excel.Functions.SPG($A163, "IQ_DILUT_EPS_AFTER_EXTRA", W$3)</f>
        <v>0.49</v>
      </c>
      <c r="X163" s="9" cm="1">
        <f t="array" ref="X163">_xll.SNL.Clients.Office.Excel.Functions.SPG($A163, "IQ_DILUT_EPS_AFTER_EXTRA", X$3)</f>
        <v>0.51</v>
      </c>
      <c r="Y163" s="9" cm="1">
        <f t="array" ref="Y163">_xll.SNL.Clients.Office.Excel.Functions.SPG($A163, "IQ_DILUT_EPS_AFTER_EXTRA", Y$3)</f>
        <v>0.51</v>
      </c>
    </row>
    <row r="164" spans="1:25" x14ac:dyDescent="0.3">
      <c r="A164" t="s">
        <v>1190</v>
      </c>
      <c r="B164" s="9" t="str" cm="1">
        <f t="array" ref="B164">_xll.SNL.Clients.Office.Excel.Functions.SPG($A164, "IQ_DILUT_EPS_AFTER_EXTRA", B$3)</f>
        <v>NA</v>
      </c>
      <c r="C164" s="9" cm="1">
        <f t="array" ref="C164">_xll.SNL.Clients.Office.Excel.Functions.SPG($A164, "IQ_DILUT_EPS_AFTER_EXTRA", C$3)</f>
        <v>16.423999999999999</v>
      </c>
      <c r="D164" s="9" cm="1">
        <f t="array" ref="D164">_xll.SNL.Clients.Office.Excel.Functions.SPG($A164, "IQ_DILUT_EPS_AFTER_EXTRA", D$3)</f>
        <v>-4.7930000000000001</v>
      </c>
      <c r="E164" s="9" cm="1">
        <f t="array" ref="E164">_xll.SNL.Clients.Office.Excel.Functions.SPG($A164, "IQ_DILUT_EPS_AFTER_EXTRA", E$3)</f>
        <v>27.721</v>
      </c>
      <c r="F164" s="9" cm="1">
        <f t="array" ref="F164">_xll.SNL.Clients.Office.Excel.Functions.SPG($A164, "IQ_DILUT_EPS_AFTER_EXTRA", F$3)</f>
        <v>11.714</v>
      </c>
      <c r="G164" s="9" cm="1">
        <f t="array" ref="G164">_xll.SNL.Clients.Office.Excel.Functions.SPG($A164, "IQ_DILUT_EPS_AFTER_EXTRA", G$3)</f>
        <v>-5.0199999999999996</v>
      </c>
      <c r="H164" s="9" cm="1">
        <f t="array" ref="H164">_xll.SNL.Clients.Office.Excel.Functions.SPG($A164, "IQ_DILUT_EPS_AFTER_EXTRA", H$3)</f>
        <v>25.89</v>
      </c>
      <c r="I164" s="9" cm="1">
        <f t="array" ref="I164">_xll.SNL.Clients.Office.Excel.Functions.SPG($A164, "IQ_DILUT_EPS_AFTER_EXTRA", I$3)</f>
        <v>10.875999999999999</v>
      </c>
      <c r="J164" s="9" cm="1">
        <f t="array" ref="J164">_xll.SNL.Clients.Office.Excel.Functions.SPG($A164, "IQ_DILUT_EPS_AFTER_EXTRA", J$3)</f>
        <v>1.2789999999999999</v>
      </c>
      <c r="K164" s="9" cm="1">
        <f t="array" ref="K164">_xll.SNL.Clients.Office.Excel.Functions.SPG($A164, "IQ_DILUT_EPS_AFTER_EXTRA", K$3)</f>
        <v>6.7610000000000001</v>
      </c>
      <c r="L164" s="9" cm="1">
        <f t="array" ref="L164">_xll.SNL.Clients.Office.Excel.Functions.SPG($A164, "IQ_DILUT_EPS_AFTER_EXTRA", L$3)</f>
        <v>-13.95</v>
      </c>
      <c r="M164" s="9" cm="1">
        <f t="array" ref="M164">_xll.SNL.Clients.Office.Excel.Functions.SPG($A164, "IQ_DILUT_EPS_AFTER_EXTRA", M$3)</f>
        <v>19.448</v>
      </c>
      <c r="N164" s="9" cm="1">
        <f t="array" ref="N164">_xll.SNL.Clients.Office.Excel.Functions.SPG($A164, "IQ_DILUT_EPS_AFTER_EXTRA", N$3)</f>
        <v>17.114000000000001</v>
      </c>
      <c r="O164" s="9" cm="1">
        <f t="array" ref="O164">_xll.SNL.Clients.Office.Excel.Functions.SPG($A164, "IQ_DILUT_EPS_AFTER_EXTRA", O$3)</f>
        <v>7.9</v>
      </c>
      <c r="P164" s="9" cm="1">
        <f t="array" ref="P164">_xll.SNL.Clients.Office.Excel.Functions.SPG($A164, "IQ_DILUT_EPS_AFTER_EXTRA", P$3)</f>
        <v>22.986000000000001</v>
      </c>
      <c r="Q164" s="9" cm="1">
        <f t="array" ref="Q164">_xll.SNL.Clients.Office.Excel.Functions.SPG($A164, "IQ_DILUT_EPS_AFTER_EXTRA", Q$3)</f>
        <v>22.442</v>
      </c>
      <c r="R164" s="9" cm="1">
        <f t="array" ref="R164">_xll.SNL.Clients.Office.Excel.Functions.SPG($A164, "IQ_DILUT_EPS_AFTER_EXTRA", R$3)</f>
        <v>47.338000000000001</v>
      </c>
      <c r="S164" s="9" cm="1">
        <f t="array" ref="S164">_xll.SNL.Clients.Office.Excel.Functions.SPG($A164, "IQ_DILUT_EPS_AFTER_EXTRA", S$3)</f>
        <v>15.215999999999999</v>
      </c>
      <c r="T164" s="9" cm="1">
        <f t="array" ref="T164">_xll.SNL.Clients.Office.Excel.Functions.SPG($A164, "IQ_DILUT_EPS_AFTER_EXTRA", T$3)</f>
        <v>3.6</v>
      </c>
      <c r="U164" s="9" cm="1">
        <f t="array" ref="U164">_xll.SNL.Clients.Office.Excel.Functions.SPG($A164, "IQ_DILUT_EPS_AFTER_EXTRA", U$3)</f>
        <v>-6.32</v>
      </c>
      <c r="V164" s="9" cm="1">
        <f t="array" ref="V164">_xll.SNL.Clients.Office.Excel.Functions.SPG($A164, "IQ_DILUT_EPS_AFTER_EXTRA", V$3)</f>
        <v>27.253</v>
      </c>
      <c r="W164" s="9" cm="1">
        <f t="array" ref="W164">_xll.SNL.Clients.Office.Excel.Functions.SPG($A164, "IQ_DILUT_EPS_AFTER_EXTRA", W$3)</f>
        <v>8.0519999999999996</v>
      </c>
      <c r="X164" s="9" cm="1">
        <f t="array" ref="X164">_xll.SNL.Clients.Office.Excel.Functions.SPG($A164, "IQ_DILUT_EPS_AFTER_EXTRA", X$3)</f>
        <v>10.651999999999999</v>
      </c>
      <c r="Y164" s="9" cm="1">
        <f t="array" ref="Y164">_xll.SNL.Clients.Office.Excel.Functions.SPG($A164, "IQ_DILUT_EPS_AFTER_EXTRA", Y$3)</f>
        <v>15.260999999999999</v>
      </c>
    </row>
    <row r="165" spans="1:25" x14ac:dyDescent="0.3">
      <c r="A165" t="s">
        <v>1191</v>
      </c>
      <c r="B165" s="9" t="str" cm="1">
        <f t="array" ref="B165">_xll.SNL.Clients.Office.Excel.Functions.SPG($A165, "IQ_DILUT_EPS_AFTER_EXTRA", B$3)</f>
        <v>NA</v>
      </c>
      <c r="C165" s="9" cm="1">
        <f t="array" ref="C165">_xll.SNL.Clients.Office.Excel.Functions.SPG($A165, "IQ_DILUT_EPS_AFTER_EXTRA", C$3)</f>
        <v>1.42</v>
      </c>
      <c r="D165" s="9" cm="1">
        <f t="array" ref="D165">_xll.SNL.Clients.Office.Excel.Functions.SPG($A165, "IQ_DILUT_EPS_AFTER_EXTRA", D$3)</f>
        <v>1.19</v>
      </c>
      <c r="E165" s="9" cm="1">
        <f t="array" ref="E165">_xll.SNL.Clients.Office.Excel.Functions.SPG($A165, "IQ_DILUT_EPS_AFTER_EXTRA", E$3)</f>
        <v>2.29</v>
      </c>
      <c r="F165" s="9" cm="1">
        <f t="array" ref="F165">_xll.SNL.Clients.Office.Excel.Functions.SPG($A165, "IQ_DILUT_EPS_AFTER_EXTRA", F$3)</f>
        <v>2.7170000000000001</v>
      </c>
      <c r="G165" s="9" cm="1">
        <f t="array" ref="G165">_xll.SNL.Clients.Office.Excel.Functions.SPG($A165, "IQ_DILUT_EPS_AFTER_EXTRA", G$3)</f>
        <v>1.19</v>
      </c>
      <c r="H165" s="9" cm="1">
        <f t="array" ref="H165">_xll.SNL.Clients.Office.Excel.Functions.SPG($A165, "IQ_DILUT_EPS_AFTER_EXTRA", H$3)</f>
        <v>0.96</v>
      </c>
      <c r="I165" s="9" cm="1">
        <f t="array" ref="I165">_xll.SNL.Clients.Office.Excel.Functions.SPG($A165, "IQ_DILUT_EPS_AFTER_EXTRA", I$3)</f>
        <v>1.94</v>
      </c>
      <c r="J165" s="9" cm="1">
        <f t="array" ref="J165">_xll.SNL.Clients.Office.Excel.Functions.SPG($A165, "IQ_DILUT_EPS_AFTER_EXTRA", J$3)</f>
        <v>2.31</v>
      </c>
      <c r="K165" s="9" cm="1">
        <f t="array" ref="K165">_xll.SNL.Clients.Office.Excel.Functions.SPG($A165, "IQ_DILUT_EPS_AFTER_EXTRA", K$3)</f>
        <v>0.95899999999999996</v>
      </c>
      <c r="L165" s="9" cm="1">
        <f t="array" ref="L165">_xll.SNL.Clients.Office.Excel.Functions.SPG($A165, "IQ_DILUT_EPS_AFTER_EXTRA", L$3)</f>
        <v>0.8</v>
      </c>
      <c r="M165" s="9" cm="1">
        <f t="array" ref="M165">_xll.SNL.Clients.Office.Excel.Functions.SPG($A165, "IQ_DILUT_EPS_AFTER_EXTRA", M$3)</f>
        <v>1.66</v>
      </c>
      <c r="N165" s="9" cm="1">
        <f t="array" ref="N165">_xll.SNL.Clients.Office.Excel.Functions.SPG($A165, "IQ_DILUT_EPS_AFTER_EXTRA", N$3)</f>
        <v>2.1419999999999999</v>
      </c>
      <c r="O165" s="9" cm="1">
        <f t="array" ref="O165">_xll.SNL.Clients.Office.Excel.Functions.SPG($A165, "IQ_DILUT_EPS_AFTER_EXTRA", O$3)</f>
        <v>1.0780000000000001</v>
      </c>
      <c r="P165" s="9" cm="1">
        <f t="array" ref="P165">_xll.SNL.Clients.Office.Excel.Functions.SPG($A165, "IQ_DILUT_EPS_AFTER_EXTRA", P$3)</f>
        <v>1.087</v>
      </c>
      <c r="Q165" s="9" cm="1">
        <f t="array" ref="Q165">_xll.SNL.Clients.Office.Excel.Functions.SPG($A165, "IQ_DILUT_EPS_AFTER_EXTRA", Q$3)</f>
        <v>1.69</v>
      </c>
      <c r="R165" s="9" cm="1">
        <f t="array" ref="R165">_xll.SNL.Clients.Office.Excel.Functions.SPG($A165, "IQ_DILUT_EPS_AFTER_EXTRA", R$3)</f>
        <v>1.857</v>
      </c>
      <c r="S165" s="9" cm="1">
        <f t="array" ref="S165">_xll.SNL.Clients.Office.Excel.Functions.SPG($A165, "IQ_DILUT_EPS_AFTER_EXTRA", S$3)</f>
        <v>1.1100000000000001</v>
      </c>
      <c r="T165" s="9" cm="1">
        <f t="array" ref="T165">_xll.SNL.Clients.Office.Excel.Functions.SPG($A165, "IQ_DILUT_EPS_AFTER_EXTRA", T$3)</f>
        <v>1</v>
      </c>
      <c r="U165" s="9" cm="1">
        <f t="array" ref="U165">_xll.SNL.Clients.Office.Excel.Functions.SPG($A165, "IQ_DILUT_EPS_AFTER_EXTRA", U$3)</f>
        <v>1.49</v>
      </c>
      <c r="V165" s="9" cm="1">
        <f t="array" ref="V165">_xll.SNL.Clients.Office.Excel.Functions.SPG($A165, "IQ_DILUT_EPS_AFTER_EXTRA", V$3)</f>
        <v>1.591</v>
      </c>
      <c r="W165" s="9" cm="1">
        <f t="array" ref="W165">_xll.SNL.Clients.Office.Excel.Functions.SPG($A165, "IQ_DILUT_EPS_AFTER_EXTRA", W$3)</f>
        <v>1.2</v>
      </c>
      <c r="X165" s="9" cm="1">
        <f t="array" ref="X165">_xll.SNL.Clients.Office.Excel.Functions.SPG($A165, "IQ_DILUT_EPS_AFTER_EXTRA", X$3)</f>
        <v>1.06</v>
      </c>
      <c r="Y165" s="9" cm="1">
        <f t="array" ref="Y165">_xll.SNL.Clients.Office.Excel.Functions.SPG($A165, "IQ_DILUT_EPS_AFTER_EXTRA", Y$3)</f>
        <v>1.52</v>
      </c>
    </row>
    <row r="166" spans="1:25" x14ac:dyDescent="0.3">
      <c r="A166" t="s">
        <v>1192</v>
      </c>
      <c r="B166" s="9" t="str" cm="1">
        <f t="array" ref="B166">_xll.SNL.Clients.Office.Excel.Functions.SPG($A166, "IQ_DILUT_EPS_AFTER_EXTRA", B$3)</f>
        <v>NA</v>
      </c>
      <c r="C166" s="9" cm="1">
        <f t="array" ref="C166">_xll.SNL.Clients.Office.Excel.Functions.SPG($A166, "IQ_DILUT_EPS_AFTER_EXTRA", C$3)</f>
        <v>0.54800000000000004</v>
      </c>
      <c r="D166" s="9" cm="1">
        <f t="array" ref="D166">_xll.SNL.Clients.Office.Excel.Functions.SPG($A166, "IQ_DILUT_EPS_AFTER_EXTRA", D$3)</f>
        <v>0.62</v>
      </c>
      <c r="E166" s="9" cm="1">
        <f t="array" ref="E166">_xll.SNL.Clients.Office.Excel.Functions.SPG($A166, "IQ_DILUT_EPS_AFTER_EXTRA", E$3)</f>
        <v>0.53</v>
      </c>
      <c r="F166" s="9" cm="1">
        <f t="array" ref="F166">_xll.SNL.Clients.Office.Excel.Functions.SPG($A166, "IQ_DILUT_EPS_AFTER_EXTRA", F$3)</f>
        <v>0.63700000000000001</v>
      </c>
      <c r="G166" s="9" cm="1">
        <f t="array" ref="G166">_xll.SNL.Clients.Office.Excel.Functions.SPG($A166, "IQ_DILUT_EPS_AFTER_EXTRA", G$3)</f>
        <v>0.55000000000000004</v>
      </c>
      <c r="H166" s="9" cm="1">
        <f t="array" ref="H166">_xll.SNL.Clients.Office.Excel.Functions.SPG($A166, "IQ_DILUT_EPS_AFTER_EXTRA", H$3)</f>
        <v>0.48699999999999999</v>
      </c>
      <c r="I166" s="9" cm="1">
        <f t="array" ref="I166">_xll.SNL.Clients.Office.Excel.Functions.SPG($A166, "IQ_DILUT_EPS_AFTER_EXTRA", I$3)</f>
        <v>0.67</v>
      </c>
      <c r="J166" s="9" cm="1">
        <f t="array" ref="J166">_xll.SNL.Clients.Office.Excel.Functions.SPG($A166, "IQ_DILUT_EPS_AFTER_EXTRA", J$3)</f>
        <v>0.50600000000000001</v>
      </c>
      <c r="K166" s="9" cm="1">
        <f t="array" ref="K166">_xll.SNL.Clients.Office.Excel.Functions.SPG($A166, "IQ_DILUT_EPS_AFTER_EXTRA", K$3)</f>
        <v>0.62</v>
      </c>
      <c r="L166" s="9" cm="1">
        <f t="array" ref="L166">_xll.SNL.Clients.Office.Excel.Functions.SPG($A166, "IQ_DILUT_EPS_AFTER_EXTRA", L$3)</f>
        <v>0.21</v>
      </c>
      <c r="M166" s="9" cm="1">
        <f t="array" ref="M166">_xll.SNL.Clients.Office.Excel.Functions.SPG($A166, "IQ_DILUT_EPS_AFTER_EXTRA", M$3)</f>
        <v>0.34699999999999998</v>
      </c>
      <c r="N166" s="9" cm="1">
        <f t="array" ref="N166">_xll.SNL.Clients.Office.Excel.Functions.SPG($A166, "IQ_DILUT_EPS_AFTER_EXTRA", N$3)</f>
        <v>0.123</v>
      </c>
      <c r="O166" s="9" cm="1">
        <f t="array" ref="O166">_xll.SNL.Clients.Office.Excel.Functions.SPG($A166, "IQ_DILUT_EPS_AFTER_EXTRA", O$3)</f>
        <v>0.23699999999999999</v>
      </c>
      <c r="P166" s="9" cm="1">
        <f t="array" ref="P166">_xll.SNL.Clients.Office.Excel.Functions.SPG($A166, "IQ_DILUT_EPS_AFTER_EXTRA", P$3)</f>
        <v>0.129</v>
      </c>
      <c r="Q166" s="9" cm="1">
        <f t="array" ref="Q166">_xll.SNL.Clients.Office.Excel.Functions.SPG($A166, "IQ_DILUT_EPS_AFTER_EXTRA", Q$3)</f>
        <v>0.19</v>
      </c>
      <c r="R166" s="9" cm="1">
        <f t="array" ref="R166">_xll.SNL.Clients.Office.Excel.Functions.SPG($A166, "IQ_DILUT_EPS_AFTER_EXTRA", R$3)</f>
        <v>0.23699999999999999</v>
      </c>
      <c r="S166" s="9" cm="1">
        <f t="array" ref="S166">_xll.SNL.Clients.Office.Excel.Functions.SPG($A166, "IQ_DILUT_EPS_AFTER_EXTRA", S$3)</f>
        <v>0.23</v>
      </c>
      <c r="T166" s="9" cm="1">
        <f t="array" ref="T166">_xll.SNL.Clients.Office.Excel.Functions.SPG($A166, "IQ_DILUT_EPS_AFTER_EXTRA", T$3)</f>
        <v>0.186</v>
      </c>
      <c r="U166" s="9" cm="1">
        <f t="array" ref="U166">_xll.SNL.Clients.Office.Excel.Functions.SPG($A166, "IQ_DILUT_EPS_AFTER_EXTRA", U$3)</f>
        <v>-4.4999999999999998E-2</v>
      </c>
      <c r="V166" s="9" cm="1">
        <f t="array" ref="V166">_xll.SNL.Clients.Office.Excel.Functions.SPG($A166, "IQ_DILUT_EPS_AFTER_EXTRA", V$3)</f>
        <v>0.109</v>
      </c>
      <c r="W166" s="9" cm="1">
        <f t="array" ref="W166">_xll.SNL.Clients.Office.Excel.Functions.SPG($A166, "IQ_DILUT_EPS_AFTER_EXTRA", W$3)</f>
        <v>0.17799999999999999</v>
      </c>
      <c r="X166" s="9" cm="1">
        <f t="array" ref="X166">_xll.SNL.Clients.Office.Excel.Functions.SPG($A166, "IQ_DILUT_EPS_AFTER_EXTRA", X$3)</f>
        <v>0.216</v>
      </c>
      <c r="Y166" s="9" cm="1">
        <f t="array" ref="Y166">_xll.SNL.Clients.Office.Excel.Functions.SPG($A166, "IQ_DILUT_EPS_AFTER_EXTRA", Y$3)</f>
        <v>0.19</v>
      </c>
    </row>
    <row r="167" spans="1:25" x14ac:dyDescent="0.3">
      <c r="A167" t="s">
        <v>1193</v>
      </c>
      <c r="B167" s="9" t="str" cm="1">
        <f t="array" ref="B167">_xll.SNL.Clients.Office.Excel.Functions.SPG($A167, "IQ_DILUT_EPS_AFTER_EXTRA", B$3)</f>
        <v>NA</v>
      </c>
      <c r="C167" s="9" cm="1">
        <f t="array" ref="C167">_xll.SNL.Clients.Office.Excel.Functions.SPG($A167, "IQ_DILUT_EPS_AFTER_EXTRA", C$3)</f>
        <v>1.4730000000000001</v>
      </c>
      <c r="D167" s="9" cm="1">
        <f t="array" ref="D167">_xll.SNL.Clients.Office.Excel.Functions.SPG($A167, "IQ_DILUT_EPS_AFTER_EXTRA", D$3)</f>
        <v>1.8380000000000001</v>
      </c>
      <c r="E167" s="9" cm="1">
        <f t="array" ref="E167">_xll.SNL.Clients.Office.Excel.Functions.SPG($A167, "IQ_DILUT_EPS_AFTER_EXTRA", E$3)</f>
        <v>0.94</v>
      </c>
      <c r="F167" s="9" cm="1">
        <f t="array" ref="F167">_xll.SNL.Clients.Office.Excel.Functions.SPG($A167, "IQ_DILUT_EPS_AFTER_EXTRA", F$3)</f>
        <v>1.431</v>
      </c>
      <c r="G167" s="9" cm="1">
        <f t="array" ref="G167">_xll.SNL.Clients.Office.Excel.Functions.SPG($A167, "IQ_DILUT_EPS_AFTER_EXTRA", G$3)</f>
        <v>1.4330000000000001</v>
      </c>
      <c r="H167" s="9" cm="1">
        <f t="array" ref="H167">_xll.SNL.Clients.Office.Excel.Functions.SPG($A167, "IQ_DILUT_EPS_AFTER_EXTRA", H$3)</f>
        <v>1.909</v>
      </c>
      <c r="I167" s="9" cm="1">
        <f t="array" ref="I167">_xll.SNL.Clients.Office.Excel.Functions.SPG($A167, "IQ_DILUT_EPS_AFTER_EXTRA", I$3)</f>
        <v>2.3319999999999999</v>
      </c>
      <c r="J167" s="9" cm="1">
        <f t="array" ref="J167">_xll.SNL.Clients.Office.Excel.Functions.SPG($A167, "IQ_DILUT_EPS_AFTER_EXTRA", J$3)</f>
        <v>1.8919999999999999</v>
      </c>
      <c r="K167" s="9" cm="1">
        <f t="array" ref="K167">_xll.SNL.Clients.Office.Excel.Functions.SPG($A167, "IQ_DILUT_EPS_AFTER_EXTRA", K$3)</f>
        <v>2.06</v>
      </c>
      <c r="L167" s="9" cm="1">
        <f t="array" ref="L167">_xll.SNL.Clients.Office.Excel.Functions.SPG($A167, "IQ_DILUT_EPS_AFTER_EXTRA", L$3)</f>
        <v>2.9180000000000001</v>
      </c>
      <c r="M167" s="9" cm="1">
        <f t="array" ref="M167">_xll.SNL.Clients.Office.Excel.Functions.SPG($A167, "IQ_DILUT_EPS_AFTER_EXTRA", M$3)</f>
        <v>2.5619999999999998</v>
      </c>
      <c r="N167" s="9" cm="1">
        <f t="array" ref="N167">_xll.SNL.Clients.Office.Excel.Functions.SPG($A167, "IQ_DILUT_EPS_AFTER_EXTRA", N$3)</f>
        <v>0.21099999999999999</v>
      </c>
      <c r="O167" s="9" cm="1">
        <f t="array" ref="O167">_xll.SNL.Clients.Office.Excel.Functions.SPG($A167, "IQ_DILUT_EPS_AFTER_EXTRA", O$3)</f>
        <v>2.1459999999999999</v>
      </c>
      <c r="P167" s="9" cm="1">
        <f t="array" ref="P167">_xll.SNL.Clients.Office.Excel.Functions.SPG($A167, "IQ_DILUT_EPS_AFTER_EXTRA", P$3)</f>
        <v>2.3199999999999998</v>
      </c>
      <c r="Q167" s="9" cm="1">
        <f t="array" ref="Q167">_xll.SNL.Clients.Office.Excel.Functions.SPG($A167, "IQ_DILUT_EPS_AFTER_EXTRA", Q$3)</f>
        <v>3.0760000000000001</v>
      </c>
      <c r="R167" s="9" cm="1">
        <f t="array" ref="R167">_xll.SNL.Clients.Office.Excel.Functions.SPG($A167, "IQ_DILUT_EPS_AFTER_EXTRA", R$3)</f>
        <v>0.48199999999999998</v>
      </c>
      <c r="S167" s="9" cm="1">
        <f t="array" ref="S167">_xll.SNL.Clients.Office.Excel.Functions.SPG($A167, "IQ_DILUT_EPS_AFTER_EXTRA", S$3)</f>
        <v>0.91500000000000004</v>
      </c>
      <c r="T167" s="9" cm="1">
        <f t="array" ref="T167">_xll.SNL.Clients.Office.Excel.Functions.SPG($A167, "IQ_DILUT_EPS_AFTER_EXTRA", T$3)</f>
        <v>0.42699999999999999</v>
      </c>
      <c r="U167" s="9" cm="1">
        <f t="array" ref="U167">_xll.SNL.Clients.Office.Excel.Functions.SPG($A167, "IQ_DILUT_EPS_AFTER_EXTRA", U$3)</f>
        <v>0.23599999999999999</v>
      </c>
      <c r="V167" s="9" cm="1">
        <f t="array" ref="V167">_xll.SNL.Clients.Office.Excel.Functions.SPG($A167, "IQ_DILUT_EPS_AFTER_EXTRA", V$3)</f>
        <v>0.66700000000000004</v>
      </c>
      <c r="W167" s="9" cm="1">
        <f t="array" ref="W167">_xll.SNL.Clients.Office.Excel.Functions.SPG($A167, "IQ_DILUT_EPS_AFTER_EXTRA", W$3)</f>
        <v>1.343</v>
      </c>
      <c r="X167" s="9" cm="1">
        <f t="array" ref="X167">_xll.SNL.Clients.Office.Excel.Functions.SPG($A167, "IQ_DILUT_EPS_AFTER_EXTRA", X$3)</f>
        <v>1.2989999999999999</v>
      </c>
      <c r="Y167" s="9" cm="1">
        <f t="array" ref="Y167">_xll.SNL.Clients.Office.Excel.Functions.SPG($A167, "IQ_DILUT_EPS_AFTER_EXTRA", Y$3)</f>
        <v>0.28199999999999997</v>
      </c>
    </row>
    <row r="168" spans="1:25" x14ac:dyDescent="0.3">
      <c r="A168" t="s">
        <v>1194</v>
      </c>
      <c r="B168" s="9" t="str" cm="1">
        <f t="array" ref="B168">_xll.SNL.Clients.Office.Excel.Functions.SPG($A168, "IQ_DILUT_EPS_AFTER_EXTRA", B$3)</f>
        <v>NA</v>
      </c>
      <c r="C168" s="9" cm="1">
        <f t="array" ref="C168">_xll.SNL.Clients.Office.Excel.Functions.SPG($A168, "IQ_DILUT_EPS_AFTER_EXTRA", C$3)</f>
        <v>0.11</v>
      </c>
      <c r="D168" s="9" cm="1">
        <f t="array" ref="D168">_xll.SNL.Clients.Office.Excel.Functions.SPG($A168, "IQ_DILUT_EPS_AFTER_EXTRA", D$3)</f>
        <v>0.20200000000000001</v>
      </c>
      <c r="E168" s="9" cm="1">
        <f t="array" ref="E168">_xll.SNL.Clients.Office.Excel.Functions.SPG($A168, "IQ_DILUT_EPS_AFTER_EXTRA", E$3)</f>
        <v>-7.0000000000000007E-2</v>
      </c>
      <c r="F168" s="9" cm="1">
        <f t="array" ref="F168">_xll.SNL.Clients.Office.Excel.Functions.SPG($A168, "IQ_DILUT_EPS_AFTER_EXTRA", F$3)</f>
        <v>0.11799999999999999</v>
      </c>
      <c r="G168" s="9" cm="1">
        <f t="array" ref="G168">_xll.SNL.Clients.Office.Excel.Functions.SPG($A168, "IQ_DILUT_EPS_AFTER_EXTRA", G$3)</f>
        <v>-0.33100000000000002</v>
      </c>
      <c r="H168" s="9" cm="1">
        <f t="array" ref="H168">_xll.SNL.Clients.Office.Excel.Functions.SPG($A168, "IQ_DILUT_EPS_AFTER_EXTRA", H$3)</f>
        <v>0.15</v>
      </c>
      <c r="I168" s="9" cm="1">
        <f t="array" ref="I168">_xll.SNL.Clients.Office.Excel.Functions.SPG($A168, "IQ_DILUT_EPS_AFTER_EXTRA", I$3)</f>
        <v>-0.56000000000000005</v>
      </c>
      <c r="J168" s="9" cm="1">
        <f t="array" ref="J168">_xll.SNL.Clients.Office.Excel.Functions.SPG($A168, "IQ_DILUT_EPS_AFTER_EXTRA", J$3)</f>
        <v>-0.112</v>
      </c>
      <c r="K168" s="9" cm="1">
        <f t="array" ref="K168">_xll.SNL.Clients.Office.Excel.Functions.SPG($A168, "IQ_DILUT_EPS_AFTER_EXTRA", K$3)</f>
        <v>-0.83199999999999996</v>
      </c>
      <c r="L168" s="9" cm="1">
        <f t="array" ref="L168">_xll.SNL.Clients.Office.Excel.Functions.SPG($A168, "IQ_DILUT_EPS_AFTER_EXTRA", L$3)</f>
        <v>-0.371</v>
      </c>
      <c r="M168" s="9" cm="1">
        <f t="array" ref="M168">_xll.SNL.Clients.Office.Excel.Functions.SPG($A168, "IQ_DILUT_EPS_AFTER_EXTRA", M$3)</f>
        <v>-0.69</v>
      </c>
      <c r="N168" s="9" cm="1">
        <f t="array" ref="N168">_xll.SNL.Clients.Office.Excel.Functions.SPG($A168, "IQ_DILUT_EPS_AFTER_EXTRA", N$3)</f>
        <v>-0.48799999999999999</v>
      </c>
      <c r="O168" s="9" cm="1">
        <f t="array" ref="O168">_xll.SNL.Clients.Office.Excel.Functions.SPG($A168, "IQ_DILUT_EPS_AFTER_EXTRA", O$3)</f>
        <v>-0.62</v>
      </c>
      <c r="P168" s="9" cm="1">
        <f t="array" ref="P168">_xll.SNL.Clients.Office.Excel.Functions.SPG($A168, "IQ_DILUT_EPS_AFTER_EXTRA", P$3)</f>
        <v>-1.2E-2</v>
      </c>
      <c r="Q168" s="9" cm="1">
        <f t="array" ref="Q168">_xll.SNL.Clients.Office.Excel.Functions.SPG($A168, "IQ_DILUT_EPS_AFTER_EXTRA", Q$3)</f>
        <v>-0.44</v>
      </c>
      <c r="R168" s="9" cm="1">
        <f t="array" ref="R168">_xll.SNL.Clients.Office.Excel.Functions.SPG($A168, "IQ_DILUT_EPS_AFTER_EXTRA", R$3)</f>
        <v>-0.10299999999999999</v>
      </c>
      <c r="S168" s="9" cm="1">
        <f t="array" ref="S168">_xll.SNL.Clients.Office.Excel.Functions.SPG($A168, "IQ_DILUT_EPS_AFTER_EXTRA", S$3)</f>
        <v>-0.24099999999999999</v>
      </c>
      <c r="T168" s="9" cm="1">
        <f t="array" ref="T168">_xll.SNL.Clients.Office.Excel.Functions.SPG($A168, "IQ_DILUT_EPS_AFTER_EXTRA", T$3)</f>
        <v>0.46200000000000002</v>
      </c>
      <c r="U168" s="9" cm="1">
        <f t="array" ref="U168">_xll.SNL.Clients.Office.Excel.Functions.SPG($A168, "IQ_DILUT_EPS_AFTER_EXTRA", U$3)</f>
        <v>-0.374</v>
      </c>
      <c r="V168" s="9" cm="1">
        <f t="array" ref="V168">_xll.SNL.Clients.Office.Excel.Functions.SPG($A168, "IQ_DILUT_EPS_AFTER_EXTRA", V$3)</f>
        <v>-0.24099999999999999</v>
      </c>
      <c r="W168" s="9" cm="1">
        <f t="array" ref="W168">_xll.SNL.Clients.Office.Excel.Functions.SPG($A168, "IQ_DILUT_EPS_AFTER_EXTRA", W$3)</f>
        <v>-0.182</v>
      </c>
      <c r="X168" s="9" cm="1">
        <f t="array" ref="X168">_xll.SNL.Clients.Office.Excel.Functions.SPG($A168, "IQ_DILUT_EPS_AFTER_EXTRA", X$3)</f>
        <v>0.27900000000000003</v>
      </c>
      <c r="Y168" s="9" cm="1">
        <f t="array" ref="Y168">_xll.SNL.Clients.Office.Excel.Functions.SPG($A168, "IQ_DILUT_EPS_AFTER_EXTRA", Y$3)</f>
        <v>-0.11</v>
      </c>
    </row>
    <row r="169" spans="1:25" x14ac:dyDescent="0.3">
      <c r="A169" t="s">
        <v>1195</v>
      </c>
      <c r="B169" s="9" t="str" cm="1">
        <f t="array" ref="B169">_xll.SNL.Clients.Office.Excel.Functions.SPG($A169, "IQ_DILUT_EPS_AFTER_EXTRA", B$3)</f>
        <v>NA</v>
      </c>
      <c r="C169" s="9" cm="1">
        <f t="array" ref="C169">_xll.SNL.Clients.Office.Excel.Functions.SPG($A169, "IQ_DILUT_EPS_AFTER_EXTRA", C$3)</f>
        <v>0.27600000000000002</v>
      </c>
      <c r="D169" s="9" cm="1">
        <f t="array" ref="D169">_xll.SNL.Clients.Office.Excel.Functions.SPG($A169, "IQ_DILUT_EPS_AFTER_EXTRA", D$3)</f>
        <v>0.318</v>
      </c>
      <c r="E169" s="9" cm="1">
        <f t="array" ref="E169">_xll.SNL.Clients.Office.Excel.Functions.SPG($A169, "IQ_DILUT_EPS_AFTER_EXTRA", E$3)</f>
        <v>-0.31</v>
      </c>
      <c r="F169" s="9" cm="1">
        <f t="array" ref="F169">_xll.SNL.Clients.Office.Excel.Functions.SPG($A169, "IQ_DILUT_EPS_AFTER_EXTRA", F$3)</f>
        <v>0.61</v>
      </c>
      <c r="G169" s="9" cm="1">
        <f t="array" ref="G169">_xll.SNL.Clients.Office.Excel.Functions.SPG($A169, "IQ_DILUT_EPS_AFTER_EXTRA", G$3)</f>
        <v>0.55000000000000004</v>
      </c>
      <c r="H169" s="9" cm="1">
        <f t="array" ref="H169">_xll.SNL.Clients.Office.Excel.Functions.SPG($A169, "IQ_DILUT_EPS_AFTER_EXTRA", H$3)</f>
        <v>0.54</v>
      </c>
      <c r="I169" s="9" cm="1">
        <f t="array" ref="I169">_xll.SNL.Clients.Office.Excel.Functions.SPG($A169, "IQ_DILUT_EPS_AFTER_EXTRA", I$3)</f>
        <v>0.21</v>
      </c>
      <c r="J169" s="9" cm="1">
        <f t="array" ref="J169">_xll.SNL.Clients.Office.Excel.Functions.SPG($A169, "IQ_DILUT_EPS_AFTER_EXTRA", J$3)</f>
        <v>0.38100000000000001</v>
      </c>
      <c r="K169" s="9" cm="1">
        <f t="array" ref="K169">_xll.SNL.Clients.Office.Excel.Functions.SPG($A169, "IQ_DILUT_EPS_AFTER_EXTRA", K$3)</f>
        <v>0.53</v>
      </c>
      <c r="L169" s="9" cm="1">
        <f t="array" ref="L169">_xll.SNL.Clients.Office.Excel.Functions.SPG($A169, "IQ_DILUT_EPS_AFTER_EXTRA", L$3)</f>
        <v>0.439</v>
      </c>
      <c r="M169" s="9" cm="1">
        <f t="array" ref="M169">_xll.SNL.Clients.Office.Excel.Functions.SPG($A169, "IQ_DILUT_EPS_AFTER_EXTRA", M$3)</f>
        <v>0.32</v>
      </c>
      <c r="N169" s="9" cm="1">
        <f t="array" ref="N169">_xll.SNL.Clients.Office.Excel.Functions.SPG($A169, "IQ_DILUT_EPS_AFTER_EXTRA", N$3)</f>
        <v>0.48</v>
      </c>
      <c r="O169" s="9" cm="1">
        <f t="array" ref="O169">_xll.SNL.Clients.Office.Excel.Functions.SPG($A169, "IQ_DILUT_EPS_AFTER_EXTRA", O$3)</f>
        <v>0.62</v>
      </c>
      <c r="P169" s="9" cm="1">
        <f t="array" ref="P169">_xll.SNL.Clients.Office.Excel.Functions.SPG($A169, "IQ_DILUT_EPS_AFTER_EXTRA", P$3)</f>
        <v>9.6000000000000002E-2</v>
      </c>
      <c r="Q169" s="9" cm="1">
        <f t="array" ref="Q169">_xll.SNL.Clients.Office.Excel.Functions.SPG($A169, "IQ_DILUT_EPS_AFTER_EXTRA", Q$3)</f>
        <v>0.12</v>
      </c>
      <c r="R169" s="9" cm="1">
        <f t="array" ref="R169">_xll.SNL.Clients.Office.Excel.Functions.SPG($A169, "IQ_DILUT_EPS_AFTER_EXTRA", R$3)</f>
        <v>0.24399999999999999</v>
      </c>
      <c r="S169" s="9" cm="1">
        <f t="array" ref="S169">_xll.SNL.Clients.Office.Excel.Functions.SPG($A169, "IQ_DILUT_EPS_AFTER_EXTRA", S$3)</f>
        <v>0.157</v>
      </c>
      <c r="T169" s="9" cm="1">
        <f t="array" ref="T169">_xll.SNL.Clients.Office.Excel.Functions.SPG($A169, "IQ_DILUT_EPS_AFTER_EXTRA", T$3)</f>
        <v>-0.56499999999999995</v>
      </c>
      <c r="U169" s="9" t="str" cm="1">
        <f t="array" ref="U169">_xll.SNL.Clients.Office.Excel.Functions.SPG($A169, "IQ_DILUT_EPS_AFTER_EXTRA", U$3)</f>
        <v>NA</v>
      </c>
      <c r="V169" s="9" t="str" cm="1">
        <f t="array" ref="V169">_xll.SNL.Clients.Office.Excel.Functions.SPG($A169, "IQ_DILUT_EPS_AFTER_EXTRA", V$3)</f>
        <v>NA</v>
      </c>
      <c r="W169" s="9" t="str" cm="1">
        <f t="array" ref="W169">_xll.SNL.Clients.Office.Excel.Functions.SPG($A169, "IQ_DILUT_EPS_AFTER_EXTRA", W$3)</f>
        <v>NA</v>
      </c>
      <c r="X169" s="9" t="str" cm="1">
        <f t="array" ref="X169">_xll.SNL.Clients.Office.Excel.Functions.SPG($A169, "IQ_DILUT_EPS_AFTER_EXTRA", X$3)</f>
        <v>NA</v>
      </c>
      <c r="Y169" s="9" t="str" cm="1">
        <f t="array" ref="Y169">_xll.SNL.Clients.Office.Excel.Functions.SPG($A169, "IQ_DILUT_EPS_AFTER_EXTRA", Y$3)</f>
        <v>NA</v>
      </c>
    </row>
    <row r="170" spans="1:25" x14ac:dyDescent="0.3">
      <c r="A170" t="s">
        <v>1196</v>
      </c>
      <c r="B170" s="9" t="str" cm="1">
        <f t="array" ref="B170">_xll.SNL.Clients.Office.Excel.Functions.SPG($A170, "IQ_DILUT_EPS_AFTER_EXTRA", B$3)</f>
        <v>NA</v>
      </c>
      <c r="C170" s="9" cm="1">
        <f t="array" ref="C170">_xll.SNL.Clients.Office.Excel.Functions.SPG($A170, "IQ_DILUT_EPS_AFTER_EXTRA", C$3)</f>
        <v>-1.242</v>
      </c>
      <c r="D170" s="9" cm="1">
        <f t="array" ref="D170">_xll.SNL.Clients.Office.Excel.Functions.SPG($A170, "IQ_DILUT_EPS_AFTER_EXTRA", D$3)</f>
        <v>1.8109999999999999</v>
      </c>
      <c r="E170" s="9" cm="1">
        <f t="array" ref="E170">_xll.SNL.Clients.Office.Excel.Functions.SPG($A170, "IQ_DILUT_EPS_AFTER_EXTRA", E$3)</f>
        <v>4.8639999999999999</v>
      </c>
      <c r="F170" s="9" cm="1">
        <f t="array" ref="F170">_xll.SNL.Clients.Office.Excel.Functions.SPG($A170, "IQ_DILUT_EPS_AFTER_EXTRA", F$3)</f>
        <v>-1.321</v>
      </c>
      <c r="G170" s="9" cm="1">
        <f t="array" ref="G170">_xll.SNL.Clients.Office.Excel.Functions.SPG($A170, "IQ_DILUT_EPS_AFTER_EXTRA", G$3)</f>
        <v>-1.119</v>
      </c>
      <c r="H170" s="9" cm="1">
        <f t="array" ref="H170">_xll.SNL.Clients.Office.Excel.Functions.SPG($A170, "IQ_DILUT_EPS_AFTER_EXTRA", H$3)</f>
        <v>1.9610000000000001</v>
      </c>
      <c r="I170" s="9" cm="1">
        <f t="array" ref="I170">_xll.SNL.Clients.Office.Excel.Functions.SPG($A170, "IQ_DILUT_EPS_AFTER_EXTRA", I$3)</f>
        <v>4.1230000000000002</v>
      </c>
      <c r="J170" s="9" cm="1">
        <f t="array" ref="J170">_xll.SNL.Clients.Office.Excel.Functions.SPG($A170, "IQ_DILUT_EPS_AFTER_EXTRA", J$3)</f>
        <v>-1.4379999999999999</v>
      </c>
      <c r="K170" s="9" cm="1">
        <f t="array" ref="K170">_xll.SNL.Clients.Office.Excel.Functions.SPG($A170, "IQ_DILUT_EPS_AFTER_EXTRA", K$3)</f>
        <v>-1.0580000000000001</v>
      </c>
      <c r="L170" s="9" cm="1">
        <f t="array" ref="L170">_xll.SNL.Clients.Office.Excel.Functions.SPG($A170, "IQ_DILUT_EPS_AFTER_EXTRA", L$3)</f>
        <v>1.3580000000000001</v>
      </c>
      <c r="M170" s="9" cm="1">
        <f t="array" ref="M170">_xll.SNL.Clients.Office.Excel.Functions.SPG($A170, "IQ_DILUT_EPS_AFTER_EXTRA", M$3)</f>
        <v>4.0490000000000004</v>
      </c>
      <c r="N170" s="9" cm="1">
        <f t="array" ref="N170">_xll.SNL.Clients.Office.Excel.Functions.SPG($A170, "IQ_DILUT_EPS_AFTER_EXTRA", N$3)</f>
        <v>-1.0960000000000001</v>
      </c>
      <c r="O170" s="9" cm="1">
        <f t="array" ref="O170">_xll.SNL.Clients.Office.Excel.Functions.SPG($A170, "IQ_DILUT_EPS_AFTER_EXTRA", O$3)</f>
        <v>-0.85299999999999998</v>
      </c>
      <c r="P170" s="9" cm="1">
        <f t="array" ref="P170">_xll.SNL.Clients.Office.Excel.Functions.SPG($A170, "IQ_DILUT_EPS_AFTER_EXTRA", P$3)</f>
        <v>0.55300000000000005</v>
      </c>
      <c r="Q170" s="9" cm="1">
        <f t="array" ref="Q170">_xll.SNL.Clients.Office.Excel.Functions.SPG($A170, "IQ_DILUT_EPS_AFTER_EXTRA", Q$3)</f>
        <v>4.0819999999999999</v>
      </c>
      <c r="R170" s="9" cm="1">
        <f t="array" ref="R170">_xll.SNL.Clients.Office.Excel.Functions.SPG($A170, "IQ_DILUT_EPS_AFTER_EXTRA", R$3)</f>
        <v>-1.381</v>
      </c>
      <c r="S170" s="9" cm="1">
        <f t="array" ref="S170">_xll.SNL.Clients.Office.Excel.Functions.SPG($A170, "IQ_DILUT_EPS_AFTER_EXTRA", S$3)</f>
        <v>-0.32700000000000001</v>
      </c>
      <c r="T170" s="9" cm="1">
        <f t="array" ref="T170">_xll.SNL.Clients.Office.Excel.Functions.SPG($A170, "IQ_DILUT_EPS_AFTER_EXTRA", T$3)</f>
        <v>0.46800000000000003</v>
      </c>
      <c r="U170" s="9" cm="1">
        <f t="array" ref="U170">_xll.SNL.Clients.Office.Excel.Functions.SPG($A170, "IQ_DILUT_EPS_AFTER_EXTRA", U$3)</f>
        <v>2.3769999999999998</v>
      </c>
      <c r="V170" s="9" cm="1">
        <f t="array" ref="V170">_xll.SNL.Clients.Office.Excel.Functions.SPG($A170, "IQ_DILUT_EPS_AFTER_EXTRA", V$3)</f>
        <v>-0.66900000000000004</v>
      </c>
      <c r="W170" s="9" cm="1">
        <f t="array" ref="W170">_xll.SNL.Clients.Office.Excel.Functions.SPG($A170, "IQ_DILUT_EPS_AFTER_EXTRA", W$3)</f>
        <v>-0.95199999999999996</v>
      </c>
      <c r="X170" s="9" cm="1">
        <f t="array" ref="X170">_xll.SNL.Clients.Office.Excel.Functions.SPG($A170, "IQ_DILUT_EPS_AFTER_EXTRA", X$3)</f>
        <v>-0.74399999999999999</v>
      </c>
      <c r="Y170" s="9" cm="1">
        <f t="array" ref="Y170">_xll.SNL.Clients.Office.Excel.Functions.SPG($A170, "IQ_DILUT_EPS_AFTER_EXTRA", Y$3)</f>
        <v>4.2939999999999996</v>
      </c>
    </row>
    <row r="171" spans="1:25" x14ac:dyDescent="0.3">
      <c r="A171" t="s">
        <v>1197</v>
      </c>
      <c r="B171" s="9" t="str" cm="1">
        <f t="array" ref="B171">_xll.SNL.Clients.Office.Excel.Functions.SPG($A171, "IQ_DILUT_EPS_AFTER_EXTRA", B$3)</f>
        <v>NA</v>
      </c>
      <c r="C171" s="9" cm="1">
        <f t="array" ref="C171">_xll.SNL.Clients.Office.Excel.Functions.SPG($A171, "IQ_DILUT_EPS_AFTER_EXTRA", C$3)</f>
        <v>0.66</v>
      </c>
      <c r="D171" s="9" cm="1">
        <f t="array" ref="D171">_xll.SNL.Clients.Office.Excel.Functions.SPG($A171, "IQ_DILUT_EPS_AFTER_EXTRA", D$3)</f>
        <v>0.74</v>
      </c>
      <c r="E171" s="9" cm="1">
        <f t="array" ref="E171">_xll.SNL.Clients.Office.Excel.Functions.SPG($A171, "IQ_DILUT_EPS_AFTER_EXTRA", E$3)</f>
        <v>0.4</v>
      </c>
      <c r="F171" s="9" cm="1">
        <f t="array" ref="F171">_xll.SNL.Clients.Office.Excel.Functions.SPG($A171, "IQ_DILUT_EPS_AFTER_EXTRA", F$3)</f>
        <v>0.61</v>
      </c>
      <c r="G171" s="9" cm="1">
        <f t="array" ref="G171">_xll.SNL.Clients.Office.Excel.Functions.SPG($A171, "IQ_DILUT_EPS_AFTER_EXTRA", G$3)</f>
        <v>0.48</v>
      </c>
      <c r="H171" s="9" cm="1">
        <f t="array" ref="H171">_xll.SNL.Clients.Office.Excel.Functions.SPG($A171, "IQ_DILUT_EPS_AFTER_EXTRA", H$3)</f>
        <v>0.8</v>
      </c>
      <c r="I171" s="9" cm="1">
        <f t="array" ref="I171">_xll.SNL.Clients.Office.Excel.Functions.SPG($A171, "IQ_DILUT_EPS_AFTER_EXTRA", I$3)</f>
        <v>0.56999999999999995</v>
      </c>
      <c r="J171" s="9" cm="1">
        <f t="array" ref="J171">_xll.SNL.Clients.Office.Excel.Functions.SPG($A171, "IQ_DILUT_EPS_AFTER_EXTRA", J$3)</f>
        <v>0.64</v>
      </c>
      <c r="K171" s="9" cm="1">
        <f t="array" ref="K171">_xll.SNL.Clients.Office.Excel.Functions.SPG($A171, "IQ_DILUT_EPS_AFTER_EXTRA", K$3)</f>
        <v>0.64</v>
      </c>
      <c r="L171" s="9" cm="1">
        <f t="array" ref="L171">_xll.SNL.Clients.Office.Excel.Functions.SPG($A171, "IQ_DILUT_EPS_AFTER_EXTRA", L$3)</f>
        <v>0.38</v>
      </c>
      <c r="M171" s="9" cm="1">
        <f t="array" ref="M171">_xll.SNL.Clients.Office.Excel.Functions.SPG($A171, "IQ_DILUT_EPS_AFTER_EXTRA", M$3)</f>
        <v>0.19</v>
      </c>
      <c r="N171" s="9" cm="1">
        <f t="array" ref="N171">_xll.SNL.Clients.Office.Excel.Functions.SPG($A171, "IQ_DILUT_EPS_AFTER_EXTRA", N$3)</f>
        <v>0.45</v>
      </c>
      <c r="O171" s="9" cm="1">
        <f t="array" ref="O171">_xll.SNL.Clients.Office.Excel.Functions.SPG($A171, "IQ_DILUT_EPS_AFTER_EXTRA", O$3)</f>
        <v>0.28999999999999998</v>
      </c>
      <c r="P171" s="9" cm="1">
        <f t="array" ref="P171">_xll.SNL.Clients.Office.Excel.Functions.SPG($A171, "IQ_DILUT_EPS_AFTER_EXTRA", P$3)</f>
        <v>-0.09</v>
      </c>
      <c r="Q171" s="9" cm="1">
        <f t="array" ref="Q171">_xll.SNL.Clients.Office.Excel.Functions.SPG($A171, "IQ_DILUT_EPS_AFTER_EXTRA", Q$3)</f>
        <v>-0.22</v>
      </c>
      <c r="R171" s="9" cm="1">
        <f t="array" ref="R171">_xll.SNL.Clients.Office.Excel.Functions.SPG($A171, "IQ_DILUT_EPS_AFTER_EXTRA", R$3)</f>
        <v>0.62</v>
      </c>
      <c r="S171" s="9" cm="1">
        <f t="array" ref="S171">_xll.SNL.Clients.Office.Excel.Functions.SPG($A171, "IQ_DILUT_EPS_AFTER_EXTRA", S$3)</f>
        <v>0.94</v>
      </c>
      <c r="T171" s="9" cm="1">
        <f t="array" ref="T171">_xll.SNL.Clients.Office.Excel.Functions.SPG($A171, "IQ_DILUT_EPS_AFTER_EXTRA", T$3)</f>
        <v>0.20899999999999999</v>
      </c>
      <c r="U171" s="9" cm="1">
        <f t="array" ref="U171">_xll.SNL.Clients.Office.Excel.Functions.SPG($A171, "IQ_DILUT_EPS_AFTER_EXTRA", U$3)</f>
        <v>0.35</v>
      </c>
      <c r="V171" s="9" cm="1">
        <f t="array" ref="V171">_xll.SNL.Clients.Office.Excel.Functions.SPG($A171, "IQ_DILUT_EPS_AFTER_EXTRA", V$3)</f>
        <v>0.57999999999999996</v>
      </c>
      <c r="W171" s="9" cm="1">
        <f t="array" ref="W171">_xll.SNL.Clients.Office.Excel.Functions.SPG($A171, "IQ_DILUT_EPS_AFTER_EXTRA", W$3)</f>
        <v>0.72</v>
      </c>
      <c r="X171" s="9" cm="1">
        <f t="array" ref="X171">_xll.SNL.Clients.Office.Excel.Functions.SPG($A171, "IQ_DILUT_EPS_AFTER_EXTRA", X$3)</f>
        <v>-0.17</v>
      </c>
      <c r="Y171" s="9" cm="1">
        <f t="array" ref="Y171">_xll.SNL.Clients.Office.Excel.Functions.SPG($A171, "IQ_DILUT_EPS_AFTER_EXTRA", Y$3)</f>
        <v>0.40300000000000002</v>
      </c>
    </row>
    <row r="172" spans="1:25" x14ac:dyDescent="0.3">
      <c r="A172" t="s">
        <v>1198</v>
      </c>
      <c r="B172" s="9" t="str" cm="1">
        <f t="array" ref="B172">_xll.SNL.Clients.Office.Excel.Functions.SPG($A172, "IQ_DILUT_EPS_AFTER_EXTRA", B$3)</f>
        <v>NA</v>
      </c>
      <c r="C172" s="9" cm="1">
        <f t="array" ref="C172">_xll.SNL.Clients.Office.Excel.Functions.SPG($A172, "IQ_DILUT_EPS_AFTER_EXTRA", C$3)</f>
        <v>1.05</v>
      </c>
      <c r="D172" s="9" cm="1">
        <f t="array" ref="D172">_xll.SNL.Clients.Office.Excel.Functions.SPG($A172, "IQ_DILUT_EPS_AFTER_EXTRA", D$3)</f>
        <v>0.72</v>
      </c>
      <c r="E172" s="9" cm="1">
        <f t="array" ref="E172">_xll.SNL.Clients.Office.Excel.Functions.SPG($A172, "IQ_DILUT_EPS_AFTER_EXTRA", E$3)</f>
        <v>0.6</v>
      </c>
      <c r="F172" s="9" cm="1">
        <f t="array" ref="F172">_xll.SNL.Clients.Office.Excel.Functions.SPG($A172, "IQ_DILUT_EPS_AFTER_EXTRA", F$3)</f>
        <v>0.65400000000000003</v>
      </c>
      <c r="G172" s="9" cm="1">
        <f t="array" ref="G172">_xll.SNL.Clients.Office.Excel.Functions.SPG($A172, "IQ_DILUT_EPS_AFTER_EXTRA", G$3)</f>
        <v>0.61</v>
      </c>
      <c r="H172" s="9" cm="1">
        <f t="array" ref="H172">_xll.SNL.Clients.Office.Excel.Functions.SPG($A172, "IQ_DILUT_EPS_AFTER_EXTRA", H$3)</f>
        <v>0.56000000000000005</v>
      </c>
      <c r="I172" s="9" cm="1">
        <f t="array" ref="I172">_xll.SNL.Clients.Office.Excel.Functions.SPG($A172, "IQ_DILUT_EPS_AFTER_EXTRA", I$3)</f>
        <v>0.28999999999999998</v>
      </c>
      <c r="J172" s="9" cm="1">
        <f t="array" ref="J172">_xll.SNL.Clients.Office.Excel.Functions.SPG($A172, "IQ_DILUT_EPS_AFTER_EXTRA", J$3)</f>
        <v>0.42299999999999999</v>
      </c>
      <c r="K172" s="9" cm="1">
        <f t="array" ref="K172">_xll.SNL.Clients.Office.Excel.Functions.SPG($A172, "IQ_DILUT_EPS_AFTER_EXTRA", K$3)</f>
        <v>0.44</v>
      </c>
      <c r="L172" s="9" cm="1">
        <f t="array" ref="L172">_xll.SNL.Clients.Office.Excel.Functions.SPG($A172, "IQ_DILUT_EPS_AFTER_EXTRA", L$3)</f>
        <v>0.16</v>
      </c>
      <c r="M172" s="9" cm="1">
        <f t="array" ref="M172">_xll.SNL.Clients.Office.Excel.Functions.SPG($A172, "IQ_DILUT_EPS_AFTER_EXTRA", M$3)</f>
        <v>0.43</v>
      </c>
      <c r="N172" s="9" cm="1">
        <f t="array" ref="N172">_xll.SNL.Clients.Office.Excel.Functions.SPG($A172, "IQ_DILUT_EPS_AFTER_EXTRA", N$3)</f>
        <v>0.45500000000000002</v>
      </c>
      <c r="O172" s="9" cm="1">
        <f t="array" ref="O172">_xll.SNL.Clients.Office.Excel.Functions.SPG($A172, "IQ_DILUT_EPS_AFTER_EXTRA", O$3)</f>
        <v>1.48</v>
      </c>
      <c r="P172" s="9" cm="1">
        <f t="array" ref="P172">_xll.SNL.Clients.Office.Excel.Functions.SPG($A172, "IQ_DILUT_EPS_AFTER_EXTRA", P$3)</f>
        <v>0.62</v>
      </c>
      <c r="Q172" s="9" cm="1">
        <f t="array" ref="Q172">_xll.SNL.Clients.Office.Excel.Functions.SPG($A172, "IQ_DILUT_EPS_AFTER_EXTRA", Q$3)</f>
        <v>0.19</v>
      </c>
      <c r="R172" s="9" cm="1">
        <f t="array" ref="R172">_xll.SNL.Clients.Office.Excel.Functions.SPG($A172, "IQ_DILUT_EPS_AFTER_EXTRA", R$3)</f>
        <v>0.501</v>
      </c>
      <c r="S172" s="9" cm="1">
        <f t="array" ref="S172">_xll.SNL.Clients.Office.Excel.Functions.SPG($A172, "IQ_DILUT_EPS_AFTER_EXTRA", S$3)</f>
        <v>0.25</v>
      </c>
      <c r="T172" s="9" cm="1">
        <f t="array" ref="T172">_xll.SNL.Clients.Office.Excel.Functions.SPG($A172, "IQ_DILUT_EPS_AFTER_EXTRA", T$3)</f>
        <v>0.19</v>
      </c>
      <c r="U172" s="9" cm="1">
        <f t="array" ref="U172">_xll.SNL.Clients.Office.Excel.Functions.SPG($A172, "IQ_DILUT_EPS_AFTER_EXTRA", U$3)</f>
        <v>-4.3999999999999997E-2</v>
      </c>
      <c r="V172" s="9" cm="1">
        <f t="array" ref="V172">_xll.SNL.Clients.Office.Excel.Functions.SPG($A172, "IQ_DILUT_EPS_AFTER_EXTRA", V$3)</f>
        <v>-0.24399999999999999</v>
      </c>
      <c r="W172" s="9" cm="1">
        <f t="array" ref="W172">_xll.SNL.Clients.Office.Excel.Functions.SPG($A172, "IQ_DILUT_EPS_AFTER_EXTRA", W$3)</f>
        <v>-0.17100000000000001</v>
      </c>
      <c r="X172" s="9" cm="1">
        <f t="array" ref="X172">_xll.SNL.Clients.Office.Excel.Functions.SPG($A172, "IQ_DILUT_EPS_AFTER_EXTRA", X$3)</f>
        <v>-0.10100000000000001</v>
      </c>
      <c r="Y172" s="9" cm="1">
        <f t="array" ref="Y172">_xll.SNL.Clients.Office.Excel.Functions.SPG($A172, "IQ_DILUT_EPS_AFTER_EXTRA", Y$3)</f>
        <v>0.01</v>
      </c>
    </row>
    <row r="173" spans="1:25" x14ac:dyDescent="0.3">
      <c r="A173" t="s">
        <v>1199</v>
      </c>
      <c r="B173" s="9" t="str" cm="1">
        <f t="array" ref="B173">_xll.SNL.Clients.Office.Excel.Functions.SPG($A173, "IQ_DILUT_EPS_AFTER_EXTRA", B$3)</f>
        <v>NA</v>
      </c>
      <c r="C173" s="9" cm="1">
        <f t="array" ref="C173">_xll.SNL.Clients.Office.Excel.Functions.SPG($A173, "IQ_DILUT_EPS_AFTER_EXTRA", C$3)</f>
        <v>1.3740000000000001</v>
      </c>
      <c r="D173" s="9" cm="1">
        <f t="array" ref="D173">_xll.SNL.Clients.Office.Excel.Functions.SPG($A173, "IQ_DILUT_EPS_AFTER_EXTRA", D$3)</f>
        <v>1.474</v>
      </c>
      <c r="E173" s="9" cm="1">
        <f t="array" ref="E173">_xll.SNL.Clients.Office.Excel.Functions.SPG($A173, "IQ_DILUT_EPS_AFTER_EXTRA", E$3)</f>
        <v>1.264</v>
      </c>
      <c r="F173" s="9" cm="1">
        <f t="array" ref="F173">_xll.SNL.Clients.Office.Excel.Functions.SPG($A173, "IQ_DILUT_EPS_AFTER_EXTRA", F$3)</f>
        <v>0.51400000000000001</v>
      </c>
      <c r="G173" s="9" cm="1">
        <f t="array" ref="G173">_xll.SNL.Clients.Office.Excel.Functions.SPG($A173, "IQ_DILUT_EPS_AFTER_EXTRA", G$3)</f>
        <v>1.1100000000000001</v>
      </c>
      <c r="H173" s="9" cm="1">
        <f t="array" ref="H173">_xll.SNL.Clients.Office.Excel.Functions.SPG($A173, "IQ_DILUT_EPS_AFTER_EXTRA", H$3)</f>
        <v>0.81</v>
      </c>
      <c r="I173" s="9" cm="1">
        <f t="array" ref="I173">_xll.SNL.Clients.Office.Excel.Functions.SPG($A173, "IQ_DILUT_EPS_AFTER_EXTRA", I$3)</f>
        <v>0.81599999999999995</v>
      </c>
      <c r="J173" s="9" cm="1">
        <f t="array" ref="J173">_xll.SNL.Clients.Office.Excel.Functions.SPG($A173, "IQ_DILUT_EPS_AFTER_EXTRA", J$3)</f>
        <v>0.313</v>
      </c>
      <c r="K173" s="9" cm="1">
        <f t="array" ref="K173">_xll.SNL.Clients.Office.Excel.Functions.SPG($A173, "IQ_DILUT_EPS_AFTER_EXTRA", K$3)</f>
        <v>0.96899999999999997</v>
      </c>
      <c r="L173" s="9" cm="1">
        <f t="array" ref="L173">_xll.SNL.Clients.Office.Excel.Functions.SPG($A173, "IQ_DILUT_EPS_AFTER_EXTRA", L$3)</f>
        <v>0.91300000000000003</v>
      </c>
      <c r="M173" s="9" cm="1">
        <f t="array" ref="M173">_xll.SNL.Clients.Office.Excel.Functions.SPG($A173, "IQ_DILUT_EPS_AFTER_EXTRA", M$3)</f>
        <v>0.39</v>
      </c>
      <c r="N173" s="9" cm="1">
        <f t="array" ref="N173">_xll.SNL.Clients.Office.Excel.Functions.SPG($A173, "IQ_DILUT_EPS_AFTER_EXTRA", N$3)</f>
        <v>1.399</v>
      </c>
      <c r="O173" s="9" cm="1">
        <f t="array" ref="O173">_xll.SNL.Clients.Office.Excel.Functions.SPG($A173, "IQ_DILUT_EPS_AFTER_EXTRA", O$3)</f>
        <v>1.41</v>
      </c>
      <c r="P173" s="9" cm="1">
        <f t="array" ref="P173">_xll.SNL.Clients.Office.Excel.Functions.SPG($A173, "IQ_DILUT_EPS_AFTER_EXTRA", P$3)</f>
        <v>0.78100000000000003</v>
      </c>
      <c r="Q173" s="9" cm="1">
        <f t="array" ref="Q173">_xll.SNL.Clients.Office.Excel.Functions.SPG($A173, "IQ_DILUT_EPS_AFTER_EXTRA", Q$3)</f>
        <v>1</v>
      </c>
      <c r="R173" s="9" cm="1">
        <f t="array" ref="R173">_xll.SNL.Clients.Office.Excel.Functions.SPG($A173, "IQ_DILUT_EPS_AFTER_EXTRA", R$3)</f>
        <v>0.95799999999999996</v>
      </c>
      <c r="S173" s="9" cm="1">
        <f t="array" ref="S173">_xll.SNL.Clients.Office.Excel.Functions.SPG($A173, "IQ_DILUT_EPS_AFTER_EXTRA", S$3)</f>
        <v>0.65900000000000003</v>
      </c>
      <c r="T173" s="9" cm="1">
        <f t="array" ref="T173">_xll.SNL.Clients.Office.Excel.Functions.SPG($A173, "IQ_DILUT_EPS_AFTER_EXTRA", T$3)</f>
        <v>0.107</v>
      </c>
      <c r="U173" s="9" cm="1">
        <f t="array" ref="U173">_xll.SNL.Clients.Office.Excel.Functions.SPG($A173, "IQ_DILUT_EPS_AFTER_EXTRA", U$3)</f>
        <v>0.7</v>
      </c>
      <c r="V173" s="9" cm="1">
        <f t="array" ref="V173">_xll.SNL.Clients.Office.Excel.Functions.SPG($A173, "IQ_DILUT_EPS_AFTER_EXTRA", V$3)</f>
        <v>0.45900000000000002</v>
      </c>
      <c r="W173" s="9" cm="1">
        <f t="array" ref="W173">_xll.SNL.Clients.Office.Excel.Functions.SPG($A173, "IQ_DILUT_EPS_AFTER_EXTRA", W$3)</f>
        <v>0.55800000000000005</v>
      </c>
      <c r="X173" s="9" cm="1">
        <f t="array" ref="X173">_xll.SNL.Clients.Office.Excel.Functions.SPG($A173, "IQ_DILUT_EPS_AFTER_EXTRA", X$3)</f>
        <v>0.42299999999999999</v>
      </c>
      <c r="Y173" s="9" cm="1">
        <f t="array" ref="Y173">_xll.SNL.Clients.Office.Excel.Functions.SPG($A173, "IQ_DILUT_EPS_AFTER_EXTRA", Y$3)</f>
        <v>0.312</v>
      </c>
    </row>
    <row r="174" spans="1:25" x14ac:dyDescent="0.3">
      <c r="A174" t="s">
        <v>1200</v>
      </c>
      <c r="B174" s="9" cm="1">
        <f t="array" ref="B174">_xll.SNL.Clients.Office.Excel.Functions.SPG($A174, "IQ_DILUT_EPS_AFTER_EXTRA", B$3)</f>
        <v>1.4</v>
      </c>
      <c r="C174" s="9" cm="1">
        <f t="array" ref="C174">_xll.SNL.Clients.Office.Excel.Functions.SPG($A174, "IQ_DILUT_EPS_AFTER_EXTRA", C$3)</f>
        <v>1.33</v>
      </c>
      <c r="D174" s="9" cm="1">
        <f t="array" ref="D174">_xll.SNL.Clients.Office.Excel.Functions.SPG($A174, "IQ_DILUT_EPS_AFTER_EXTRA", D$3)</f>
        <v>1.31</v>
      </c>
      <c r="E174" s="9" cm="1">
        <f t="array" ref="E174">_xll.SNL.Clients.Office.Excel.Functions.SPG($A174, "IQ_DILUT_EPS_AFTER_EXTRA", E$3)</f>
        <v>1.24</v>
      </c>
      <c r="F174" s="9" cm="1">
        <f t="array" ref="F174">_xll.SNL.Clients.Office.Excel.Functions.SPG($A174, "IQ_DILUT_EPS_AFTER_EXTRA", F$3)</f>
        <v>0.58099999999999996</v>
      </c>
      <c r="G174" s="9" cm="1">
        <f t="array" ref="G174">_xll.SNL.Clients.Office.Excel.Functions.SPG($A174, "IQ_DILUT_EPS_AFTER_EXTRA", G$3)</f>
        <v>1.1200000000000001</v>
      </c>
      <c r="H174" s="9" cm="1">
        <f t="array" ref="H174">_xll.SNL.Clients.Office.Excel.Functions.SPG($A174, "IQ_DILUT_EPS_AFTER_EXTRA", H$3)</f>
        <v>1.35</v>
      </c>
      <c r="I174" s="9" cm="1">
        <f t="array" ref="I174">_xll.SNL.Clients.Office.Excel.Functions.SPG($A174, "IQ_DILUT_EPS_AFTER_EXTRA", I$3)</f>
        <v>1.45</v>
      </c>
      <c r="J174" s="9" cm="1">
        <f t="array" ref="J174">_xll.SNL.Clients.Office.Excel.Functions.SPG($A174, "IQ_DILUT_EPS_AFTER_EXTRA", J$3)</f>
        <v>1.649</v>
      </c>
      <c r="K174" s="9" cm="1">
        <f t="array" ref="K174">_xll.SNL.Clients.Office.Excel.Functions.SPG($A174, "IQ_DILUT_EPS_AFTER_EXTRA", K$3)</f>
        <v>1.55</v>
      </c>
      <c r="L174" s="9" cm="1">
        <f t="array" ref="L174">_xll.SNL.Clients.Office.Excel.Functions.SPG($A174, "IQ_DILUT_EPS_AFTER_EXTRA", L$3)</f>
        <v>1.38</v>
      </c>
      <c r="M174" s="9" cm="1">
        <f t="array" ref="M174">_xll.SNL.Clients.Office.Excel.Functions.SPG($A174, "IQ_DILUT_EPS_AFTER_EXTRA", M$3)</f>
        <v>1.4</v>
      </c>
      <c r="N174" s="9" cm="1">
        <f t="array" ref="N174">_xll.SNL.Clients.Office.Excel.Functions.SPG($A174, "IQ_DILUT_EPS_AFTER_EXTRA", N$3)</f>
        <v>1.5509999999999999</v>
      </c>
      <c r="O174" s="9" cm="1">
        <f t="array" ref="O174">_xll.SNL.Clients.Office.Excel.Functions.SPG($A174, "IQ_DILUT_EPS_AFTER_EXTRA", O$3)</f>
        <v>1.46</v>
      </c>
      <c r="P174" s="9" cm="1">
        <f t="array" ref="P174">_xll.SNL.Clients.Office.Excel.Functions.SPG($A174, "IQ_DILUT_EPS_AFTER_EXTRA", P$3)</f>
        <v>1</v>
      </c>
      <c r="Q174" s="9" cm="1">
        <f t="array" ref="Q174">_xll.SNL.Clients.Office.Excel.Functions.SPG($A174, "IQ_DILUT_EPS_AFTER_EXTRA", Q$3)</f>
        <v>1.208</v>
      </c>
      <c r="R174" s="9" cm="1">
        <f t="array" ref="R174">_xll.SNL.Clients.Office.Excel.Functions.SPG($A174, "IQ_DILUT_EPS_AFTER_EXTRA", R$3)</f>
        <v>1.1879999999999999</v>
      </c>
      <c r="S174" s="9" cm="1">
        <f t="array" ref="S174">_xll.SNL.Clients.Office.Excel.Functions.SPG($A174, "IQ_DILUT_EPS_AFTER_EXTRA", S$3)</f>
        <v>0.9</v>
      </c>
      <c r="T174" s="9" cm="1">
        <f t="array" ref="T174">_xll.SNL.Clients.Office.Excel.Functions.SPG($A174, "IQ_DILUT_EPS_AFTER_EXTRA", T$3)</f>
        <v>-1.361</v>
      </c>
      <c r="U174" s="9" cm="1">
        <f t="array" ref="U174">_xll.SNL.Clients.Office.Excel.Functions.SPG($A174, "IQ_DILUT_EPS_AFTER_EXTRA", U$3)</f>
        <v>-1.28</v>
      </c>
      <c r="V174" s="9" cm="1">
        <f t="array" ref="V174">_xll.SNL.Clients.Office.Excel.Functions.SPG($A174, "IQ_DILUT_EPS_AFTER_EXTRA", V$3)</f>
        <v>1.028</v>
      </c>
      <c r="W174" s="9" cm="1">
        <f t="array" ref="W174">_xll.SNL.Clients.Office.Excel.Functions.SPG($A174, "IQ_DILUT_EPS_AFTER_EXTRA", W$3)</f>
        <v>0.77</v>
      </c>
      <c r="X174" s="9" cm="1">
        <f t="array" ref="X174">_xll.SNL.Clients.Office.Excel.Functions.SPG($A174, "IQ_DILUT_EPS_AFTER_EXTRA", X$3)</f>
        <v>1.01</v>
      </c>
      <c r="Y174" s="9" cm="1">
        <f t="array" ref="Y174">_xll.SNL.Clients.Office.Excel.Functions.SPG($A174, "IQ_DILUT_EPS_AFTER_EXTRA", Y$3)</f>
        <v>0.90800000000000003</v>
      </c>
    </row>
    <row r="175" spans="1:25" x14ac:dyDescent="0.3">
      <c r="A175" t="s">
        <v>1201</v>
      </c>
      <c r="B175" s="9" t="str" cm="1">
        <f t="array" ref="B175">_xll.SNL.Clients.Office.Excel.Functions.SPG($A175, "IQ_DILUT_EPS_AFTER_EXTRA", B$3)</f>
        <v>NA</v>
      </c>
      <c r="C175" s="9" cm="1">
        <f t="array" ref="C175">_xll.SNL.Clients.Office.Excel.Functions.SPG($A175, "IQ_DILUT_EPS_AFTER_EXTRA", C$3)</f>
        <v>0.91</v>
      </c>
      <c r="D175" s="9" cm="1">
        <f t="array" ref="D175">_xll.SNL.Clients.Office.Excel.Functions.SPG($A175, "IQ_DILUT_EPS_AFTER_EXTRA", D$3)</f>
        <v>1.63</v>
      </c>
      <c r="E175" s="9" cm="1">
        <f t="array" ref="E175">_xll.SNL.Clients.Office.Excel.Functions.SPG($A175, "IQ_DILUT_EPS_AFTER_EXTRA", E$3)</f>
        <v>1.72</v>
      </c>
      <c r="F175" s="9" cm="1">
        <f t="array" ref="F175">_xll.SNL.Clients.Office.Excel.Functions.SPG($A175, "IQ_DILUT_EPS_AFTER_EXTRA", F$3)</f>
        <v>0.185</v>
      </c>
      <c r="G175" s="9" cm="1">
        <f t="array" ref="G175">_xll.SNL.Clients.Office.Excel.Functions.SPG($A175, "IQ_DILUT_EPS_AFTER_EXTRA", G$3)</f>
        <v>1.38</v>
      </c>
      <c r="H175" s="9" cm="1">
        <f t="array" ref="H175">_xll.SNL.Clients.Office.Excel.Functions.SPG($A175, "IQ_DILUT_EPS_AFTER_EXTRA", H$3)</f>
        <v>1.22</v>
      </c>
      <c r="I175" s="9" cm="1">
        <f t="array" ref="I175">_xll.SNL.Clients.Office.Excel.Functions.SPG($A175, "IQ_DILUT_EPS_AFTER_EXTRA", I$3)</f>
        <v>2.04</v>
      </c>
      <c r="J175" s="9" cm="1">
        <f t="array" ref="J175">_xll.SNL.Clients.Office.Excel.Functions.SPG($A175, "IQ_DILUT_EPS_AFTER_EXTRA", J$3)</f>
        <v>0.27500000000000002</v>
      </c>
      <c r="K175" s="9" cm="1">
        <f t="array" ref="K175">_xll.SNL.Clients.Office.Excel.Functions.SPG($A175, "IQ_DILUT_EPS_AFTER_EXTRA", K$3)</f>
        <v>1.78</v>
      </c>
      <c r="L175" s="9" cm="1">
        <f t="array" ref="L175">_xll.SNL.Clients.Office.Excel.Functions.SPG($A175, "IQ_DILUT_EPS_AFTER_EXTRA", L$3)</f>
        <v>1.46</v>
      </c>
      <c r="M175" s="9" cm="1">
        <f t="array" ref="M175">_xll.SNL.Clients.Office.Excel.Functions.SPG($A175, "IQ_DILUT_EPS_AFTER_EXTRA", M$3)</f>
        <v>1.45</v>
      </c>
      <c r="N175" s="9" cm="1">
        <f t="array" ref="N175">_xll.SNL.Clients.Office.Excel.Functions.SPG($A175, "IQ_DILUT_EPS_AFTER_EXTRA", N$3)</f>
        <v>0.13200000000000001</v>
      </c>
      <c r="O175" s="9" cm="1">
        <f t="array" ref="O175">_xll.SNL.Clients.Office.Excel.Functions.SPG($A175, "IQ_DILUT_EPS_AFTER_EXTRA", O$3)</f>
        <v>1.05</v>
      </c>
      <c r="P175" s="9" cm="1">
        <f t="array" ref="P175">_xll.SNL.Clients.Office.Excel.Functions.SPG($A175, "IQ_DILUT_EPS_AFTER_EXTRA", P$3)</f>
        <v>1.33</v>
      </c>
      <c r="Q175" s="9" cm="1">
        <f t="array" ref="Q175">_xll.SNL.Clients.Office.Excel.Functions.SPG($A175, "IQ_DILUT_EPS_AFTER_EXTRA", Q$3)</f>
        <v>1.68</v>
      </c>
      <c r="R175" s="9" cm="1">
        <f t="array" ref="R175">_xll.SNL.Clients.Office.Excel.Functions.SPG($A175, "IQ_DILUT_EPS_AFTER_EXTRA", R$3)</f>
        <v>-0.63200000000000001</v>
      </c>
      <c r="S175" s="9" cm="1">
        <f t="array" ref="S175">_xll.SNL.Clients.Office.Excel.Functions.SPG($A175, "IQ_DILUT_EPS_AFTER_EXTRA", S$3)</f>
        <v>0.78</v>
      </c>
      <c r="T175" s="9" cm="1">
        <f t="array" ref="T175">_xll.SNL.Clients.Office.Excel.Functions.SPG($A175, "IQ_DILUT_EPS_AFTER_EXTRA", T$3)</f>
        <v>-0.60199999999999998</v>
      </c>
      <c r="U175" s="9" cm="1">
        <f t="array" ref="U175">_xll.SNL.Clients.Office.Excel.Functions.SPG($A175, "IQ_DILUT_EPS_AFTER_EXTRA", U$3)</f>
        <v>0.45</v>
      </c>
      <c r="V175" s="9" cm="1">
        <f t="array" ref="V175">_xll.SNL.Clients.Office.Excel.Functions.SPG($A175, "IQ_DILUT_EPS_AFTER_EXTRA", V$3)</f>
        <v>8.5000000000000006E-2</v>
      </c>
      <c r="W175" s="9" cm="1">
        <f t="array" ref="W175">_xll.SNL.Clients.Office.Excel.Functions.SPG($A175, "IQ_DILUT_EPS_AFTER_EXTRA", W$3)</f>
        <v>0.55000000000000004</v>
      </c>
      <c r="X175" s="9" cm="1">
        <f t="array" ref="X175">_xll.SNL.Clients.Office.Excel.Functions.SPG($A175, "IQ_DILUT_EPS_AFTER_EXTRA", X$3)</f>
        <v>1.23</v>
      </c>
      <c r="Y175" s="9" cm="1">
        <f t="array" ref="Y175">_xll.SNL.Clients.Office.Excel.Functions.SPG($A175, "IQ_DILUT_EPS_AFTER_EXTRA", Y$3)</f>
        <v>0.8</v>
      </c>
    </row>
    <row r="176" spans="1:25" x14ac:dyDescent="0.3">
      <c r="A176" t="s">
        <v>1202</v>
      </c>
      <c r="B176" s="9" t="str" cm="1">
        <f t="array" ref="B176">_xll.SNL.Clients.Office.Excel.Functions.SPG($A176, "IQ_DILUT_EPS_AFTER_EXTRA", B$3)</f>
        <v>NA</v>
      </c>
      <c r="C176" s="9" cm="1">
        <f t="array" ref="C176">_xll.SNL.Clients.Office.Excel.Functions.SPG($A176, "IQ_DILUT_EPS_AFTER_EXTRA", C$3)</f>
        <v>-0.26200000000000001</v>
      </c>
      <c r="D176" s="9" cm="1">
        <f t="array" ref="D176">_xll.SNL.Clients.Office.Excel.Functions.SPG($A176, "IQ_DILUT_EPS_AFTER_EXTRA", D$3)</f>
        <v>-0.39</v>
      </c>
      <c r="E176" s="9" cm="1">
        <f t="array" ref="E176">_xll.SNL.Clients.Office.Excel.Functions.SPG($A176, "IQ_DILUT_EPS_AFTER_EXTRA", E$3)</f>
        <v>-0.82599999999999996</v>
      </c>
      <c r="F176" s="9" cm="1">
        <f t="array" ref="F176">_xll.SNL.Clients.Office.Excel.Functions.SPG($A176, "IQ_DILUT_EPS_AFTER_EXTRA", F$3)</f>
        <v>-0.111</v>
      </c>
      <c r="G176" s="9" cm="1">
        <f t="array" ref="G176">_xll.SNL.Clients.Office.Excel.Functions.SPG($A176, "IQ_DILUT_EPS_AFTER_EXTRA", G$3)</f>
        <v>-0.18099999999999999</v>
      </c>
      <c r="H176" s="9" cm="1">
        <f t="array" ref="H176">_xll.SNL.Clients.Office.Excel.Functions.SPG($A176, "IQ_DILUT_EPS_AFTER_EXTRA", H$3)</f>
        <v>-0.22</v>
      </c>
      <c r="I176" s="9" cm="1">
        <f t="array" ref="I176">_xll.SNL.Clients.Office.Excel.Functions.SPG($A176, "IQ_DILUT_EPS_AFTER_EXTRA", I$3)</f>
        <v>-0.23200000000000001</v>
      </c>
      <c r="J176" s="9" cm="1">
        <f t="array" ref="J176">_xll.SNL.Clients.Office.Excel.Functions.SPG($A176, "IQ_DILUT_EPS_AFTER_EXTRA", J$3)</f>
        <v>-9.6000000000000002E-2</v>
      </c>
      <c r="K176" s="9" cm="1">
        <f t="array" ref="K176">_xll.SNL.Clients.Office.Excel.Functions.SPG($A176, "IQ_DILUT_EPS_AFTER_EXTRA", K$3)</f>
        <v>0.08</v>
      </c>
      <c r="L176" s="9" cm="1">
        <f t="array" ref="L176">_xll.SNL.Clients.Office.Excel.Functions.SPG($A176, "IQ_DILUT_EPS_AFTER_EXTRA", L$3)</f>
        <v>3.6999999999999998E-2</v>
      </c>
      <c r="M176" s="9" cm="1">
        <f t="array" ref="M176">_xll.SNL.Clients.Office.Excel.Functions.SPG($A176, "IQ_DILUT_EPS_AFTER_EXTRA", M$3)</f>
        <v>0.27900000000000003</v>
      </c>
      <c r="N176" s="9" cm="1">
        <f t="array" ref="N176">_xll.SNL.Clients.Office.Excel.Functions.SPG($A176, "IQ_DILUT_EPS_AFTER_EXTRA", N$3)</f>
        <v>0.13900000000000001</v>
      </c>
      <c r="O176" s="9" cm="1">
        <f t="array" ref="O176">_xll.SNL.Clients.Office.Excel.Functions.SPG($A176, "IQ_DILUT_EPS_AFTER_EXTRA", O$3)</f>
        <v>-0.02</v>
      </c>
      <c r="P176" s="9" cm="1">
        <f t="array" ref="P176">_xll.SNL.Clients.Office.Excel.Functions.SPG($A176, "IQ_DILUT_EPS_AFTER_EXTRA", P$3)</f>
        <v>0.159</v>
      </c>
      <c r="Q176" s="9" cm="1">
        <f t="array" ref="Q176">_xll.SNL.Clients.Office.Excel.Functions.SPG($A176, "IQ_DILUT_EPS_AFTER_EXTRA", Q$3)</f>
        <v>0.16900000000000001</v>
      </c>
      <c r="R176" s="9" cm="1">
        <f t="array" ref="R176">_xll.SNL.Clients.Office.Excel.Functions.SPG($A176, "IQ_DILUT_EPS_AFTER_EXTRA", R$3)</f>
        <v>-0.128</v>
      </c>
      <c r="S176" s="9" cm="1">
        <f t="array" ref="S176">_xll.SNL.Clients.Office.Excel.Functions.SPG($A176, "IQ_DILUT_EPS_AFTER_EXTRA", S$3)</f>
        <v>5.7000000000000002E-2</v>
      </c>
      <c r="T176" s="9" cm="1">
        <f t="array" ref="T176">_xll.SNL.Clients.Office.Excel.Functions.SPG($A176, "IQ_DILUT_EPS_AFTER_EXTRA", T$3)</f>
        <v>0.56000000000000005</v>
      </c>
      <c r="U176" s="9" cm="1">
        <f t="array" ref="U176">_xll.SNL.Clients.Office.Excel.Functions.SPG($A176, "IQ_DILUT_EPS_AFTER_EXTRA", U$3)</f>
        <v>2.9000000000000001E-2</v>
      </c>
      <c r="V176" s="9" cm="1">
        <f t="array" ref="V176">_xll.SNL.Clients.Office.Excel.Functions.SPG($A176, "IQ_DILUT_EPS_AFTER_EXTRA", V$3)</f>
        <v>0.20200000000000001</v>
      </c>
      <c r="W176" s="9" cm="1">
        <f t="array" ref="W176">_xll.SNL.Clients.Office.Excel.Functions.SPG($A176, "IQ_DILUT_EPS_AFTER_EXTRA", W$3)</f>
        <v>1.6E-2</v>
      </c>
      <c r="X176" s="9" cm="1">
        <f t="array" ref="X176">_xll.SNL.Clients.Office.Excel.Functions.SPG($A176, "IQ_DILUT_EPS_AFTER_EXTRA", X$3)</f>
        <v>0.03</v>
      </c>
      <c r="Y176" s="9" cm="1">
        <f t="array" ref="Y176">_xll.SNL.Clients.Office.Excel.Functions.SPG($A176, "IQ_DILUT_EPS_AFTER_EXTRA", Y$3)</f>
        <v>3.5000000000000003E-2</v>
      </c>
    </row>
    <row r="177" spans="1:25" x14ac:dyDescent="0.3">
      <c r="A177" t="s">
        <v>1203</v>
      </c>
      <c r="B177" s="9" t="str" cm="1">
        <f t="array" ref="B177">_xll.SNL.Clients.Office.Excel.Functions.SPG($A177, "IQ_DILUT_EPS_AFTER_EXTRA", B$3)</f>
        <v>NA</v>
      </c>
      <c r="C177" s="9" cm="1">
        <f t="array" ref="C177">_xll.SNL.Clients.Office.Excel.Functions.SPG($A177, "IQ_DILUT_EPS_AFTER_EXTRA", C$3)</f>
        <v>0.06</v>
      </c>
      <c r="D177" s="9" cm="1">
        <f t="array" ref="D177">_xll.SNL.Clients.Office.Excel.Functions.SPG($A177, "IQ_DILUT_EPS_AFTER_EXTRA", D$3)</f>
        <v>0.4</v>
      </c>
      <c r="E177" s="9" cm="1">
        <f t="array" ref="E177">_xll.SNL.Clients.Office.Excel.Functions.SPG($A177, "IQ_DILUT_EPS_AFTER_EXTRA", E$3)</f>
        <v>0.33</v>
      </c>
      <c r="F177" s="9" cm="1">
        <f t="array" ref="F177">_xll.SNL.Clients.Office.Excel.Functions.SPG($A177, "IQ_DILUT_EPS_AFTER_EXTRA", F$3)</f>
        <v>0.29899999999999999</v>
      </c>
      <c r="G177" s="9" cm="1">
        <f t="array" ref="G177">_xll.SNL.Clients.Office.Excel.Functions.SPG($A177, "IQ_DILUT_EPS_AFTER_EXTRA", G$3)</f>
        <v>0.17</v>
      </c>
      <c r="H177" s="9" cm="1">
        <f t="array" ref="H177">_xll.SNL.Clients.Office.Excel.Functions.SPG($A177, "IQ_DILUT_EPS_AFTER_EXTRA", H$3)</f>
        <v>0.12</v>
      </c>
      <c r="I177" s="9" cm="1">
        <f t="array" ref="I177">_xll.SNL.Clients.Office.Excel.Functions.SPG($A177, "IQ_DILUT_EPS_AFTER_EXTRA", I$3)</f>
        <v>4.8000000000000001E-2</v>
      </c>
      <c r="J177" s="9" cm="1">
        <f t="array" ref="J177">_xll.SNL.Clients.Office.Excel.Functions.SPG($A177, "IQ_DILUT_EPS_AFTER_EXTRA", J$3)</f>
        <v>-2E-3</v>
      </c>
      <c r="K177" s="9" cm="1">
        <f t="array" ref="K177">_xll.SNL.Clients.Office.Excel.Functions.SPG($A177, "IQ_DILUT_EPS_AFTER_EXTRA", K$3)</f>
        <v>-0.02</v>
      </c>
      <c r="L177" s="9" cm="1">
        <f t="array" ref="L177">_xll.SNL.Clients.Office.Excel.Functions.SPG($A177, "IQ_DILUT_EPS_AFTER_EXTRA", L$3)</f>
        <v>-0.13</v>
      </c>
      <c r="M177" s="9" cm="1">
        <f t="array" ref="M177">_xll.SNL.Clients.Office.Excel.Functions.SPG($A177, "IQ_DILUT_EPS_AFTER_EXTRA", M$3)</f>
        <v>-0.16200000000000001</v>
      </c>
      <c r="N177" s="9" cm="1">
        <f t="array" ref="N177">_xll.SNL.Clients.Office.Excel.Functions.SPG($A177, "IQ_DILUT_EPS_AFTER_EXTRA", N$3)</f>
        <v>-0.39200000000000002</v>
      </c>
      <c r="O177" s="9" cm="1">
        <f t="array" ref="O177">_xll.SNL.Clients.Office.Excel.Functions.SPG($A177, "IQ_DILUT_EPS_AFTER_EXTRA", O$3)</f>
        <v>-0.06</v>
      </c>
      <c r="P177" s="9" cm="1">
        <f t="array" ref="P177">_xll.SNL.Clients.Office.Excel.Functions.SPG($A177, "IQ_DILUT_EPS_AFTER_EXTRA", P$3)</f>
        <v>-0.05</v>
      </c>
      <c r="Q177" s="9" cm="1">
        <f t="array" ref="Q177">_xll.SNL.Clients.Office.Excel.Functions.SPG($A177, "IQ_DILUT_EPS_AFTER_EXTRA", Q$3)</f>
        <v>-3.2000000000000001E-2</v>
      </c>
      <c r="R177" s="9" cm="1">
        <f t="array" ref="R177">_xll.SNL.Clients.Office.Excel.Functions.SPG($A177, "IQ_DILUT_EPS_AFTER_EXTRA", R$3)</f>
        <v>6.8000000000000005E-2</v>
      </c>
      <c r="S177" s="9" cm="1">
        <f t="array" ref="S177">_xll.SNL.Clients.Office.Excel.Functions.SPG($A177, "IQ_DILUT_EPS_AFTER_EXTRA", S$3)</f>
        <v>0.02</v>
      </c>
      <c r="T177" s="9" cm="1">
        <f t="array" ref="T177">_xll.SNL.Clients.Office.Excel.Functions.SPG($A177, "IQ_DILUT_EPS_AFTER_EXTRA", T$3)</f>
        <v>-2E-3</v>
      </c>
      <c r="U177" s="9" cm="1">
        <f t="array" ref="U177">_xll.SNL.Clients.Office.Excel.Functions.SPG($A177, "IQ_DILUT_EPS_AFTER_EXTRA", U$3)</f>
        <v>2.5999999999999999E-2</v>
      </c>
      <c r="V177" s="9" cm="1">
        <f t="array" ref="V177">_xll.SNL.Clients.Office.Excel.Functions.SPG($A177, "IQ_DILUT_EPS_AFTER_EXTRA", V$3)</f>
        <v>-3.0000000000000001E-3</v>
      </c>
      <c r="W177" s="9" cm="1">
        <f t="array" ref="W177">_xll.SNL.Clients.Office.Excel.Functions.SPG($A177, "IQ_DILUT_EPS_AFTER_EXTRA", W$3)</f>
        <v>-0.30299999999999999</v>
      </c>
      <c r="X177" s="9" cm="1">
        <f t="array" ref="X177">_xll.SNL.Clients.Office.Excel.Functions.SPG($A177, "IQ_DILUT_EPS_AFTER_EXTRA", X$3)</f>
        <v>0.3</v>
      </c>
      <c r="Y177" s="9" cm="1">
        <f t="array" ref="Y177">_xll.SNL.Clients.Office.Excel.Functions.SPG($A177, "IQ_DILUT_EPS_AFTER_EXTRA", Y$3)</f>
        <v>0.65</v>
      </c>
    </row>
    <row r="178" spans="1:25" x14ac:dyDescent="0.3">
      <c r="A178" t="s">
        <v>1204</v>
      </c>
      <c r="B178" s="9" cm="1">
        <f t="array" ref="B178">_xll.SNL.Clients.Office.Excel.Functions.SPG($A178, "IQ_DILUT_EPS_AFTER_EXTRA", B$3)</f>
        <v>7.0000000000000007E-2</v>
      </c>
      <c r="C178" s="9" cm="1">
        <f t="array" ref="C178">_xll.SNL.Clients.Office.Excel.Functions.SPG($A178, "IQ_DILUT_EPS_AFTER_EXTRA", C$3)</f>
        <v>0.48799999999999999</v>
      </c>
      <c r="D178" s="9" cm="1">
        <f t="array" ref="D178">_xll.SNL.Clients.Office.Excel.Functions.SPG($A178, "IQ_DILUT_EPS_AFTER_EXTRA", D$3)</f>
        <v>0.6</v>
      </c>
      <c r="E178" s="9" cm="1">
        <f t="array" ref="E178">_xll.SNL.Clients.Office.Excel.Functions.SPG($A178, "IQ_DILUT_EPS_AFTER_EXTRA", E$3)</f>
        <v>0.43</v>
      </c>
      <c r="F178" s="9" cm="1">
        <f t="array" ref="F178">_xll.SNL.Clients.Office.Excel.Functions.SPG($A178, "IQ_DILUT_EPS_AFTER_EXTRA", F$3)</f>
        <v>-0.216</v>
      </c>
      <c r="G178" s="9" cm="1">
        <f t="array" ref="G178">_xll.SNL.Clients.Office.Excel.Functions.SPG($A178, "IQ_DILUT_EPS_AFTER_EXTRA", G$3)</f>
        <v>0.45</v>
      </c>
      <c r="H178" s="9" cm="1">
        <f t="array" ref="H178">_xll.SNL.Clients.Office.Excel.Functions.SPG($A178, "IQ_DILUT_EPS_AFTER_EXTRA", H$3)</f>
        <v>0.5</v>
      </c>
      <c r="I178" s="9" cm="1">
        <f t="array" ref="I178">_xll.SNL.Clients.Office.Excel.Functions.SPG($A178, "IQ_DILUT_EPS_AFTER_EXTRA", I$3)</f>
        <v>0.5</v>
      </c>
      <c r="J178" s="9" cm="1">
        <f t="array" ref="J178">_xll.SNL.Clients.Office.Excel.Functions.SPG($A178, "IQ_DILUT_EPS_AFTER_EXTRA", J$3)</f>
        <v>0.438</v>
      </c>
      <c r="K178" s="9" cm="1">
        <f t="array" ref="K178">_xll.SNL.Clients.Office.Excel.Functions.SPG($A178, "IQ_DILUT_EPS_AFTER_EXTRA", K$3)</f>
        <v>0.31</v>
      </c>
      <c r="L178" s="9" cm="1">
        <f t="array" ref="L178">_xll.SNL.Clients.Office.Excel.Functions.SPG($A178, "IQ_DILUT_EPS_AFTER_EXTRA", L$3)</f>
        <v>0.53</v>
      </c>
      <c r="M178" s="9" cm="1">
        <f t="array" ref="M178">_xll.SNL.Clients.Office.Excel.Functions.SPG($A178, "IQ_DILUT_EPS_AFTER_EXTRA", M$3)</f>
        <v>0.21</v>
      </c>
      <c r="N178" s="9" cm="1">
        <f t="array" ref="N178">_xll.SNL.Clients.Office.Excel.Functions.SPG($A178, "IQ_DILUT_EPS_AFTER_EXTRA", N$3)</f>
        <v>0.219</v>
      </c>
      <c r="O178" s="9" cm="1">
        <f t="array" ref="O178">_xll.SNL.Clients.Office.Excel.Functions.SPG($A178, "IQ_DILUT_EPS_AFTER_EXTRA", O$3)</f>
        <v>0.107</v>
      </c>
      <c r="P178" s="9" cm="1">
        <f t="array" ref="P178">_xll.SNL.Clients.Office.Excel.Functions.SPG($A178, "IQ_DILUT_EPS_AFTER_EXTRA", P$3)</f>
        <v>2.5999999999999999E-2</v>
      </c>
      <c r="Q178" s="9" cm="1">
        <f t="array" ref="Q178">_xll.SNL.Clients.Office.Excel.Functions.SPG($A178, "IQ_DILUT_EPS_AFTER_EXTRA", Q$3)</f>
        <v>-0.17</v>
      </c>
      <c r="R178" s="9" cm="1">
        <f t="array" ref="R178">_xll.SNL.Clients.Office.Excel.Functions.SPG($A178, "IQ_DILUT_EPS_AFTER_EXTRA", R$3)</f>
        <v>-0.23200000000000001</v>
      </c>
      <c r="S178" s="9" cm="1">
        <f t="array" ref="S178">_xll.SNL.Clients.Office.Excel.Functions.SPG($A178, "IQ_DILUT_EPS_AFTER_EXTRA", S$3)</f>
        <v>0.11600000000000001</v>
      </c>
      <c r="T178" s="9" cm="1">
        <f t="array" ref="T178">_xll.SNL.Clients.Office.Excel.Functions.SPG($A178, "IQ_DILUT_EPS_AFTER_EXTRA", T$3)</f>
        <v>-1.2E-2</v>
      </c>
      <c r="U178" s="9" cm="1">
        <f t="array" ref="U178">_xll.SNL.Clients.Office.Excel.Functions.SPG($A178, "IQ_DILUT_EPS_AFTER_EXTRA", U$3)</f>
        <v>0.5</v>
      </c>
      <c r="V178" s="9" cm="1">
        <f t="array" ref="V178">_xll.SNL.Clients.Office.Excel.Functions.SPG($A178, "IQ_DILUT_EPS_AFTER_EXTRA", V$3)</f>
        <v>0.85699999999999998</v>
      </c>
      <c r="W178" s="9" cm="1">
        <f t="array" ref="W178">_xll.SNL.Clients.Office.Excel.Functions.SPG($A178, "IQ_DILUT_EPS_AFTER_EXTRA", W$3)</f>
        <v>0.93</v>
      </c>
      <c r="X178" s="9" cm="1">
        <f t="array" ref="X178">_xll.SNL.Clients.Office.Excel.Functions.SPG($A178, "IQ_DILUT_EPS_AFTER_EXTRA", X$3)</f>
        <v>0.94</v>
      </c>
      <c r="Y178" s="9" cm="1">
        <f t="array" ref="Y178">_xll.SNL.Clients.Office.Excel.Functions.SPG($A178, "IQ_DILUT_EPS_AFTER_EXTRA", Y$3)</f>
        <v>0.84</v>
      </c>
    </row>
    <row r="179" spans="1:25" x14ac:dyDescent="0.3">
      <c r="A179" t="s">
        <v>1205</v>
      </c>
      <c r="B179" s="9" t="str" cm="1">
        <f t="array" ref="B179">_xll.SNL.Clients.Office.Excel.Functions.SPG($A179, "IQ_DILUT_EPS_AFTER_EXTRA", B$3)</f>
        <v>NA</v>
      </c>
      <c r="C179" s="9" cm="1">
        <f t="array" ref="C179">_xll.SNL.Clients.Office.Excel.Functions.SPG($A179, "IQ_DILUT_EPS_AFTER_EXTRA", C$3)</f>
        <v>-0.40300000000000002</v>
      </c>
      <c r="D179" s="9" cm="1">
        <f t="array" ref="D179">_xll.SNL.Clients.Office.Excel.Functions.SPG($A179, "IQ_DILUT_EPS_AFTER_EXTRA", D$3)</f>
        <v>0.79400000000000004</v>
      </c>
      <c r="E179" s="9" cm="1">
        <f t="array" ref="E179">_xll.SNL.Clients.Office.Excel.Functions.SPG($A179, "IQ_DILUT_EPS_AFTER_EXTRA", E$3)</f>
        <v>1.57</v>
      </c>
      <c r="F179" s="9" cm="1">
        <f t="array" ref="F179">_xll.SNL.Clients.Office.Excel.Functions.SPG($A179, "IQ_DILUT_EPS_AFTER_EXTRA", F$3)</f>
        <v>-0.33100000000000002</v>
      </c>
      <c r="G179" s="9" cm="1">
        <f t="array" ref="G179">_xll.SNL.Clients.Office.Excel.Functions.SPG($A179, "IQ_DILUT_EPS_AFTER_EXTRA", G$3)</f>
        <v>4.226</v>
      </c>
      <c r="H179" s="9" cm="1">
        <f t="array" ref="H179">_xll.SNL.Clients.Office.Excel.Functions.SPG($A179, "IQ_DILUT_EPS_AFTER_EXTRA", H$3)</f>
        <v>2.6160000000000001</v>
      </c>
      <c r="I179" s="9" cm="1">
        <f t="array" ref="I179">_xll.SNL.Clients.Office.Excel.Functions.SPG($A179, "IQ_DILUT_EPS_AFTER_EXTRA", I$3)</f>
        <v>1.79</v>
      </c>
      <c r="J179" s="9" cm="1">
        <f t="array" ref="J179">_xll.SNL.Clients.Office.Excel.Functions.SPG($A179, "IQ_DILUT_EPS_AFTER_EXTRA", J$3)</f>
        <v>2.9159999999999999</v>
      </c>
      <c r="K179" s="9" cm="1">
        <f t="array" ref="K179">_xll.SNL.Clients.Office.Excel.Functions.SPG($A179, "IQ_DILUT_EPS_AFTER_EXTRA", K$3)</f>
        <v>4.45</v>
      </c>
      <c r="L179" s="9" cm="1">
        <f t="array" ref="L179">_xll.SNL.Clients.Office.Excel.Functions.SPG($A179, "IQ_DILUT_EPS_AFTER_EXTRA", L$3)</f>
        <v>5.4260000000000002</v>
      </c>
      <c r="M179" s="9" cm="1">
        <f t="array" ref="M179">_xll.SNL.Clients.Office.Excel.Functions.SPG($A179, "IQ_DILUT_EPS_AFTER_EXTRA", M$3)</f>
        <v>0.88700000000000001</v>
      </c>
      <c r="N179" s="9" cm="1">
        <f t="array" ref="N179">_xll.SNL.Clients.Office.Excel.Functions.SPG($A179, "IQ_DILUT_EPS_AFTER_EXTRA", N$3)</f>
        <v>-0.24</v>
      </c>
      <c r="O179" s="9" cm="1">
        <f t="array" ref="O179">_xll.SNL.Clients.Office.Excel.Functions.SPG($A179, "IQ_DILUT_EPS_AFTER_EXTRA", O$3)</f>
        <v>1.706</v>
      </c>
      <c r="P179" s="9" cm="1">
        <f t="array" ref="P179">_xll.SNL.Clients.Office.Excel.Functions.SPG($A179, "IQ_DILUT_EPS_AFTER_EXTRA", P$3)</f>
        <v>1.0249999999999999</v>
      </c>
      <c r="Q179" s="9" cm="1">
        <f t="array" ref="Q179">_xll.SNL.Clients.Office.Excel.Functions.SPG($A179, "IQ_DILUT_EPS_AFTER_EXTRA", Q$3)</f>
        <v>0.9</v>
      </c>
      <c r="R179" s="9" cm="1">
        <f t="array" ref="R179">_xll.SNL.Clients.Office.Excel.Functions.SPG($A179, "IQ_DILUT_EPS_AFTER_EXTRA", R$3)</f>
        <v>-0.73699999999999999</v>
      </c>
      <c r="S179" s="9" cm="1">
        <f t="array" ref="S179">_xll.SNL.Clients.Office.Excel.Functions.SPG($A179, "IQ_DILUT_EPS_AFTER_EXTRA", S$3)</f>
        <v>-1.4999999999999999E-2</v>
      </c>
      <c r="T179" s="9" cm="1">
        <f t="array" ref="T179">_xll.SNL.Clients.Office.Excel.Functions.SPG($A179, "IQ_DILUT_EPS_AFTER_EXTRA", T$3)</f>
        <v>-1.091</v>
      </c>
      <c r="U179" s="9" cm="1">
        <f t="array" ref="U179">_xll.SNL.Clients.Office.Excel.Functions.SPG($A179, "IQ_DILUT_EPS_AFTER_EXTRA", U$3)</f>
        <v>-1.8819999999999999</v>
      </c>
      <c r="V179" s="9" cm="1">
        <f t="array" ref="V179">_xll.SNL.Clients.Office.Excel.Functions.SPG($A179, "IQ_DILUT_EPS_AFTER_EXTRA", V$3)</f>
        <v>0.375</v>
      </c>
      <c r="W179" s="9" cm="1">
        <f t="array" ref="W179">_xll.SNL.Clients.Office.Excel.Functions.SPG($A179, "IQ_DILUT_EPS_AFTER_EXTRA", W$3)</f>
        <v>1.58</v>
      </c>
      <c r="X179" s="9" cm="1">
        <f t="array" ref="X179">_xll.SNL.Clients.Office.Excel.Functions.SPG($A179, "IQ_DILUT_EPS_AFTER_EXTRA", X$3)</f>
        <v>1.1499999999999999</v>
      </c>
      <c r="Y179" s="9" cm="1">
        <f t="array" ref="Y179">_xll.SNL.Clients.Office.Excel.Functions.SPG($A179, "IQ_DILUT_EPS_AFTER_EXTRA", Y$3)</f>
        <v>1.47</v>
      </c>
    </row>
    <row r="180" spans="1:25" x14ac:dyDescent="0.3">
      <c r="A180" t="s">
        <v>1206</v>
      </c>
      <c r="B180" s="9" t="str" cm="1">
        <f t="array" ref="B180">_xll.SNL.Clients.Office.Excel.Functions.SPG($A180, "IQ_DILUT_EPS_AFTER_EXTRA", B$3)</f>
        <v>NA</v>
      </c>
      <c r="C180" s="9" cm="1">
        <f t="array" ref="C180">_xll.SNL.Clients.Office.Excel.Functions.SPG($A180, "IQ_DILUT_EPS_AFTER_EXTRA", C$3)</f>
        <v>0.28000000000000003</v>
      </c>
      <c r="D180" s="9" cm="1">
        <f t="array" ref="D180">_xll.SNL.Clients.Office.Excel.Functions.SPG($A180, "IQ_DILUT_EPS_AFTER_EXTRA", D$3)</f>
        <v>1.9E-2</v>
      </c>
      <c r="E180" s="9" cm="1">
        <f t="array" ref="E180">_xll.SNL.Clients.Office.Excel.Functions.SPG($A180, "IQ_DILUT_EPS_AFTER_EXTRA", E$3)</f>
        <v>-0.04</v>
      </c>
      <c r="F180" s="9" cm="1">
        <f t="array" ref="F180">_xll.SNL.Clients.Office.Excel.Functions.SPG($A180, "IQ_DILUT_EPS_AFTER_EXTRA", F$3)</f>
        <v>0.60899999999999999</v>
      </c>
      <c r="G180" s="9" cm="1">
        <f t="array" ref="G180">_xll.SNL.Clients.Office.Excel.Functions.SPG($A180, "IQ_DILUT_EPS_AFTER_EXTRA", G$3)</f>
        <v>0.83</v>
      </c>
      <c r="H180" s="9" cm="1">
        <f t="array" ref="H180">_xll.SNL.Clients.Office.Excel.Functions.SPG($A180, "IQ_DILUT_EPS_AFTER_EXTRA", H$3)</f>
        <v>0.71</v>
      </c>
      <c r="I180" s="9" cm="1">
        <f t="array" ref="I180">_xll.SNL.Clients.Office.Excel.Functions.SPG($A180, "IQ_DILUT_EPS_AFTER_EXTRA", I$3)</f>
        <v>0.64</v>
      </c>
      <c r="J180" s="9" cm="1">
        <f t="array" ref="J180">_xll.SNL.Clients.Office.Excel.Functions.SPG($A180, "IQ_DILUT_EPS_AFTER_EXTRA", J$3)</f>
        <v>0.65600000000000003</v>
      </c>
      <c r="K180" s="9" cm="1">
        <f t="array" ref="K180">_xll.SNL.Clients.Office.Excel.Functions.SPG($A180, "IQ_DILUT_EPS_AFTER_EXTRA", K$3)</f>
        <v>1.24</v>
      </c>
      <c r="L180" s="9" cm="1">
        <f t="array" ref="L180">_xll.SNL.Clients.Office.Excel.Functions.SPG($A180, "IQ_DILUT_EPS_AFTER_EXTRA", L$3)</f>
        <v>0.6</v>
      </c>
      <c r="M180" s="9" cm="1">
        <f t="array" ref="M180">_xll.SNL.Clients.Office.Excel.Functions.SPG($A180, "IQ_DILUT_EPS_AFTER_EXTRA", M$3)</f>
        <v>0.42</v>
      </c>
      <c r="N180" s="9" cm="1">
        <f t="array" ref="N180">_xll.SNL.Clients.Office.Excel.Functions.SPG($A180, "IQ_DILUT_EPS_AFTER_EXTRA", N$3)</f>
        <v>0.628</v>
      </c>
      <c r="O180" s="9" cm="1">
        <f t="array" ref="O180">_xll.SNL.Clients.Office.Excel.Functions.SPG($A180, "IQ_DILUT_EPS_AFTER_EXTRA", O$3)</f>
        <v>0.9</v>
      </c>
      <c r="P180" s="9" cm="1">
        <f t="array" ref="P180">_xll.SNL.Clients.Office.Excel.Functions.SPG($A180, "IQ_DILUT_EPS_AFTER_EXTRA", P$3)</f>
        <v>0.1</v>
      </c>
      <c r="Q180" s="9" cm="1">
        <f t="array" ref="Q180">_xll.SNL.Clients.Office.Excel.Functions.SPG($A180, "IQ_DILUT_EPS_AFTER_EXTRA", Q$3)</f>
        <v>-8.2000000000000003E-2</v>
      </c>
      <c r="R180" s="9" cm="1">
        <f t="array" ref="R180">_xll.SNL.Clients.Office.Excel.Functions.SPG($A180, "IQ_DILUT_EPS_AFTER_EXTRA", R$3)</f>
        <v>-1.8120000000000001</v>
      </c>
      <c r="S180" s="9" cm="1">
        <f t="array" ref="S180">_xll.SNL.Clients.Office.Excel.Functions.SPG($A180, "IQ_DILUT_EPS_AFTER_EXTRA", S$3)</f>
        <v>-8.2000000000000003E-2</v>
      </c>
      <c r="T180" s="9" cm="1">
        <f t="array" ref="T180">_xll.SNL.Clients.Office.Excel.Functions.SPG($A180, "IQ_DILUT_EPS_AFTER_EXTRA", T$3)</f>
        <v>-0.56499999999999995</v>
      </c>
      <c r="U180" s="9" cm="1">
        <f t="array" ref="U180">_xll.SNL.Clients.Office.Excel.Functions.SPG($A180, "IQ_DILUT_EPS_AFTER_EXTRA", U$3)</f>
        <v>0.09</v>
      </c>
      <c r="V180" s="9" cm="1">
        <f t="array" ref="V180">_xll.SNL.Clients.Office.Excel.Functions.SPG($A180, "IQ_DILUT_EPS_AFTER_EXTRA", V$3)</f>
        <v>0.82499999999999996</v>
      </c>
      <c r="W180" s="9" cm="1">
        <f t="array" ref="W180">_xll.SNL.Clients.Office.Excel.Functions.SPG($A180, "IQ_DILUT_EPS_AFTER_EXTRA", W$3)</f>
        <v>0.58299999999999996</v>
      </c>
      <c r="X180" s="9" cm="1">
        <f t="array" ref="X180">_xll.SNL.Clients.Office.Excel.Functions.SPG($A180, "IQ_DILUT_EPS_AFTER_EXTRA", X$3)</f>
        <v>0.43</v>
      </c>
      <c r="Y180" s="9" cm="1">
        <f t="array" ref="Y180">_xll.SNL.Clients.Office.Excel.Functions.SPG($A180, "IQ_DILUT_EPS_AFTER_EXTRA", Y$3)</f>
        <v>0.57999999999999996</v>
      </c>
    </row>
    <row r="181" spans="1:25" x14ac:dyDescent="0.3">
      <c r="A181" t="s">
        <v>1207</v>
      </c>
      <c r="B181" s="9" cm="1">
        <f t="array" ref="B181">_xll.SNL.Clients.Office.Excel.Functions.SPG($A181, "IQ_DILUT_EPS_AFTER_EXTRA", B$3)</f>
        <v>0.50600000000000001</v>
      </c>
      <c r="C181" s="9" cm="1">
        <f t="array" ref="C181">_xll.SNL.Clients.Office.Excel.Functions.SPG($A181, "IQ_DILUT_EPS_AFTER_EXTRA", C$3)</f>
        <v>0.5</v>
      </c>
      <c r="D181" s="9" cm="1">
        <f t="array" ref="D181">_xll.SNL.Clients.Office.Excel.Functions.SPG($A181, "IQ_DILUT_EPS_AFTER_EXTRA", D$3)</f>
        <v>0.50700000000000001</v>
      </c>
      <c r="E181" s="9" cm="1">
        <f t="array" ref="E181">_xll.SNL.Clients.Office.Excel.Functions.SPG($A181, "IQ_DILUT_EPS_AFTER_EXTRA", E$3)</f>
        <v>0.498</v>
      </c>
      <c r="F181" s="9" cm="1">
        <f t="array" ref="F181">_xll.SNL.Clients.Office.Excel.Functions.SPG($A181, "IQ_DILUT_EPS_AFTER_EXTRA", F$3)</f>
        <v>0.42699999999999999</v>
      </c>
      <c r="G181" s="9" cm="1">
        <f t="array" ref="G181">_xll.SNL.Clients.Office.Excel.Functions.SPG($A181, "IQ_DILUT_EPS_AFTER_EXTRA", G$3)</f>
        <v>0.48599999999999999</v>
      </c>
      <c r="H181" s="9" cm="1">
        <f t="array" ref="H181">_xll.SNL.Clients.Office.Excel.Functions.SPG($A181, "IQ_DILUT_EPS_AFTER_EXTRA", H$3)</f>
        <v>0.51900000000000002</v>
      </c>
      <c r="I181" s="9" cm="1">
        <f t="array" ref="I181">_xll.SNL.Clients.Office.Excel.Functions.SPG($A181, "IQ_DILUT_EPS_AFTER_EXTRA", I$3)</f>
        <v>0.50600000000000001</v>
      </c>
      <c r="J181" s="9" cm="1">
        <f t="array" ref="J181">_xll.SNL.Clients.Office.Excel.Functions.SPG($A181, "IQ_DILUT_EPS_AFTER_EXTRA", J$3)</f>
        <v>0.56699999999999995</v>
      </c>
      <c r="K181" s="9" cm="1">
        <f t="array" ref="K181">_xll.SNL.Clients.Office.Excel.Functions.SPG($A181, "IQ_DILUT_EPS_AFTER_EXTRA", K$3)</f>
        <v>0.53</v>
      </c>
      <c r="L181" s="9" cm="1">
        <f t="array" ref="L181">_xll.SNL.Clients.Office.Excel.Functions.SPG($A181, "IQ_DILUT_EPS_AFTER_EXTRA", L$3)</f>
        <v>7.8E-2</v>
      </c>
      <c r="M181" s="9" cm="1">
        <f t="array" ref="M181">_xll.SNL.Clients.Office.Excel.Functions.SPG($A181, "IQ_DILUT_EPS_AFTER_EXTRA", M$3)</f>
        <v>0.39600000000000002</v>
      </c>
      <c r="N181" s="9" cm="1">
        <f t="array" ref="N181">_xll.SNL.Clients.Office.Excel.Functions.SPG($A181, "IQ_DILUT_EPS_AFTER_EXTRA", N$3)</f>
        <v>0.44800000000000001</v>
      </c>
      <c r="O181" s="9" cm="1">
        <f t="array" ref="O181">_xll.SNL.Clients.Office.Excel.Functions.SPG($A181, "IQ_DILUT_EPS_AFTER_EXTRA", O$3)</f>
        <v>0.45700000000000002</v>
      </c>
      <c r="P181" s="9" cm="1">
        <f t="array" ref="P181">_xll.SNL.Clients.Office.Excel.Functions.SPG($A181, "IQ_DILUT_EPS_AFTER_EXTRA", P$3)</f>
        <v>0.48</v>
      </c>
      <c r="Q181" s="9" cm="1">
        <f t="array" ref="Q181">_xll.SNL.Clients.Office.Excel.Functions.SPG($A181, "IQ_DILUT_EPS_AFTER_EXTRA", Q$3)</f>
        <v>0.55000000000000004</v>
      </c>
      <c r="R181" s="9" cm="1">
        <f t="array" ref="R181">_xll.SNL.Clients.Office.Excel.Functions.SPG($A181, "IQ_DILUT_EPS_AFTER_EXTRA", R$3)</f>
        <v>0.495</v>
      </c>
      <c r="S181" s="9" cm="1">
        <f t="array" ref="S181">_xll.SNL.Clients.Office.Excel.Functions.SPG($A181, "IQ_DILUT_EPS_AFTER_EXTRA", S$3)</f>
        <v>0.42</v>
      </c>
      <c r="T181" s="9" cm="1">
        <f t="array" ref="T181">_xll.SNL.Clients.Office.Excel.Functions.SPG($A181, "IQ_DILUT_EPS_AFTER_EXTRA", T$3)</f>
        <v>0.38</v>
      </c>
      <c r="U181" s="9" cm="1">
        <f t="array" ref="U181">_xll.SNL.Clients.Office.Excel.Functions.SPG($A181, "IQ_DILUT_EPS_AFTER_EXTRA", U$3)</f>
        <v>3.0000000000000001E-3</v>
      </c>
      <c r="V181" s="9" cm="1">
        <f t="array" ref="V181">_xll.SNL.Clients.Office.Excel.Functions.SPG($A181, "IQ_DILUT_EPS_AFTER_EXTRA", V$3)</f>
        <v>0.439</v>
      </c>
      <c r="W181" s="9" cm="1">
        <f t="array" ref="W181">_xll.SNL.Clients.Office.Excel.Functions.SPG($A181, "IQ_DILUT_EPS_AFTER_EXTRA", W$3)</f>
        <v>0.435</v>
      </c>
      <c r="X181" s="9" cm="1">
        <f t="array" ref="X181">_xll.SNL.Clients.Office.Excel.Functions.SPG($A181, "IQ_DILUT_EPS_AFTER_EXTRA", X$3)</f>
        <v>0.43</v>
      </c>
      <c r="Y181" s="9" cm="1">
        <f t="array" ref="Y181">_xll.SNL.Clients.Office.Excel.Functions.SPG($A181, "IQ_DILUT_EPS_AFTER_EXTRA", Y$3)</f>
        <v>0.42</v>
      </c>
    </row>
    <row r="182" spans="1:25" x14ac:dyDescent="0.3">
      <c r="A182" t="s">
        <v>1208</v>
      </c>
      <c r="B182" s="9" cm="1">
        <f t="array" ref="B182">_xll.SNL.Clients.Office.Excel.Functions.SPG($A182, "IQ_DILUT_EPS_AFTER_EXTRA", B$3)</f>
        <v>1.39</v>
      </c>
      <c r="C182" s="9" cm="1">
        <f t="array" ref="C182">_xll.SNL.Clients.Office.Excel.Functions.SPG($A182, "IQ_DILUT_EPS_AFTER_EXTRA", C$3)</f>
        <v>1.37</v>
      </c>
      <c r="D182" s="9" cm="1">
        <f t="array" ref="D182">_xll.SNL.Clients.Office.Excel.Functions.SPG($A182, "IQ_DILUT_EPS_AFTER_EXTRA", D$3)</f>
        <v>1.3</v>
      </c>
      <c r="E182" s="9" cm="1">
        <f t="array" ref="E182">_xll.SNL.Clients.Office.Excel.Functions.SPG($A182, "IQ_DILUT_EPS_AFTER_EXTRA", E$3)</f>
        <v>1.1859999999999999</v>
      </c>
      <c r="F182" s="9" cm="1">
        <f t="array" ref="F182">_xll.SNL.Clients.Office.Excel.Functions.SPG($A182, "IQ_DILUT_EPS_AFTER_EXTRA", F$3)</f>
        <v>1.04</v>
      </c>
      <c r="G182" s="9" cm="1">
        <f t="array" ref="G182">_xll.SNL.Clients.Office.Excel.Functions.SPG($A182, "IQ_DILUT_EPS_AFTER_EXTRA", G$3)</f>
        <v>0.99</v>
      </c>
      <c r="H182" s="9" cm="1">
        <f t="array" ref="H182">_xll.SNL.Clients.Office.Excel.Functions.SPG($A182, "IQ_DILUT_EPS_AFTER_EXTRA", H$3)</f>
        <v>0.9</v>
      </c>
      <c r="I182" s="9" cm="1">
        <f t="array" ref="I182">_xll.SNL.Clients.Office.Excel.Functions.SPG($A182, "IQ_DILUT_EPS_AFTER_EXTRA", I$3)</f>
        <v>0.876</v>
      </c>
      <c r="J182" s="9" cm="1">
        <f t="array" ref="J182">_xll.SNL.Clients.Office.Excel.Functions.SPG($A182, "IQ_DILUT_EPS_AFTER_EXTRA", J$3)</f>
        <v>0.9</v>
      </c>
      <c r="K182" s="9" cm="1">
        <f t="array" ref="K182">_xll.SNL.Clients.Office.Excel.Functions.SPG($A182, "IQ_DILUT_EPS_AFTER_EXTRA", K$3)</f>
        <v>0.87</v>
      </c>
      <c r="L182" s="9" cm="1">
        <f t="array" ref="L182">_xll.SNL.Clients.Office.Excel.Functions.SPG($A182, "IQ_DILUT_EPS_AFTER_EXTRA", L$3)</f>
        <v>1.03</v>
      </c>
      <c r="M182" s="9" cm="1">
        <f t="array" ref="M182">_xll.SNL.Clients.Office.Excel.Functions.SPG($A182, "IQ_DILUT_EPS_AFTER_EXTRA", M$3)</f>
        <v>0.96</v>
      </c>
      <c r="N182" s="9" cm="1">
        <f t="array" ref="N182">_xll.SNL.Clients.Office.Excel.Functions.SPG($A182, "IQ_DILUT_EPS_AFTER_EXTRA", N$3)</f>
        <v>2.54</v>
      </c>
      <c r="O182" s="9" cm="1">
        <f t="array" ref="O182">_xll.SNL.Clients.Office.Excel.Functions.SPG($A182, "IQ_DILUT_EPS_AFTER_EXTRA", O$3)</f>
        <v>1.65</v>
      </c>
      <c r="P182" s="9" cm="1">
        <f t="array" ref="P182">_xll.SNL.Clients.Office.Excel.Functions.SPG($A182, "IQ_DILUT_EPS_AFTER_EXTRA", P$3)</f>
        <v>1.25</v>
      </c>
      <c r="Q182" s="9" cm="1">
        <f t="array" ref="Q182">_xll.SNL.Clients.Office.Excel.Functions.SPG($A182, "IQ_DILUT_EPS_AFTER_EXTRA", Q$3)</f>
        <v>1.4390000000000001</v>
      </c>
      <c r="R182" s="9" cm="1">
        <f t="array" ref="R182">_xll.SNL.Clients.Office.Excel.Functions.SPG($A182, "IQ_DILUT_EPS_AFTER_EXTRA", R$3)</f>
        <v>1.71</v>
      </c>
      <c r="S182" s="9" cm="1">
        <f t="array" ref="S182">_xll.SNL.Clients.Office.Excel.Functions.SPG($A182, "IQ_DILUT_EPS_AFTER_EXTRA", S$3)</f>
        <v>0.7</v>
      </c>
      <c r="T182" s="9" cm="1">
        <f t="array" ref="T182">_xll.SNL.Clients.Office.Excel.Functions.SPG($A182, "IQ_DILUT_EPS_AFTER_EXTRA", T$3)</f>
        <v>0.69</v>
      </c>
      <c r="U182" s="9" cm="1">
        <f t="array" ref="U182">_xll.SNL.Clients.Office.Excel.Functions.SPG($A182, "IQ_DILUT_EPS_AFTER_EXTRA", U$3)</f>
        <v>0.90100000000000002</v>
      </c>
      <c r="V182" s="9" cm="1">
        <f t="array" ref="V182">_xll.SNL.Clients.Office.Excel.Functions.SPG($A182, "IQ_DILUT_EPS_AFTER_EXTRA", V$3)</f>
        <v>0.75</v>
      </c>
      <c r="W182" s="9" cm="1">
        <f t="array" ref="W182">_xll.SNL.Clients.Office.Excel.Functions.SPG($A182, "IQ_DILUT_EPS_AFTER_EXTRA", W$3)</f>
        <v>0.5</v>
      </c>
      <c r="X182" s="9" cm="1">
        <f t="array" ref="X182">_xll.SNL.Clients.Office.Excel.Functions.SPG($A182, "IQ_DILUT_EPS_AFTER_EXTRA", X$3)</f>
        <v>0.65</v>
      </c>
      <c r="Y182" s="9" cm="1">
        <f t="array" ref="Y182">_xll.SNL.Clients.Office.Excel.Functions.SPG($A182, "IQ_DILUT_EPS_AFTER_EXTRA", Y$3)</f>
        <v>0.70099999999999996</v>
      </c>
    </row>
    <row r="183" spans="1:25" x14ac:dyDescent="0.3">
      <c r="A183" t="s">
        <v>1209</v>
      </c>
      <c r="B183" s="9" t="str" cm="1">
        <f t="array" ref="B183">_xll.SNL.Clients.Office.Excel.Functions.SPG($A183, "IQ_DILUT_EPS_AFTER_EXTRA", B$3)</f>
        <v>NA</v>
      </c>
      <c r="C183" s="9" cm="1">
        <f t="array" ref="C183">_xll.SNL.Clients.Office.Excel.Functions.SPG($A183, "IQ_DILUT_EPS_AFTER_EXTRA", C$3)</f>
        <v>4.63</v>
      </c>
      <c r="D183" s="9" cm="1">
        <f t="array" ref="D183">_xll.SNL.Clients.Office.Excel.Functions.SPG($A183, "IQ_DILUT_EPS_AFTER_EXTRA", D$3)</f>
        <v>3.46</v>
      </c>
      <c r="E183" s="9" cm="1">
        <f t="array" ref="E183">_xll.SNL.Clients.Office.Excel.Functions.SPG($A183, "IQ_DILUT_EPS_AFTER_EXTRA", E$3)</f>
        <v>4.93</v>
      </c>
      <c r="F183" s="9" cm="1">
        <f t="array" ref="F183">_xll.SNL.Clients.Office.Excel.Functions.SPG($A183, "IQ_DILUT_EPS_AFTER_EXTRA", F$3)</f>
        <v>0.251</v>
      </c>
      <c r="G183" s="9" cm="1">
        <f t="array" ref="G183">_xll.SNL.Clients.Office.Excel.Functions.SPG($A183, "IQ_DILUT_EPS_AFTER_EXTRA", G$3)</f>
        <v>0.63</v>
      </c>
      <c r="H183" s="9" cm="1">
        <f t="array" ref="H183">_xll.SNL.Clients.Office.Excel.Functions.SPG($A183, "IQ_DILUT_EPS_AFTER_EXTRA", H$3)</f>
        <v>0.63</v>
      </c>
      <c r="I183" s="9" cm="1">
        <f t="array" ref="I183">_xll.SNL.Clients.Office.Excel.Functions.SPG($A183, "IQ_DILUT_EPS_AFTER_EXTRA", I$3)</f>
        <v>0.53</v>
      </c>
      <c r="J183" s="9" cm="1">
        <f t="array" ref="J183">_xll.SNL.Clients.Office.Excel.Functions.SPG($A183, "IQ_DILUT_EPS_AFTER_EXTRA", J$3)</f>
        <v>2.6880000000000002</v>
      </c>
      <c r="K183" s="9" cm="1">
        <f t="array" ref="K183">_xll.SNL.Clients.Office.Excel.Functions.SPG($A183, "IQ_DILUT_EPS_AFTER_EXTRA", K$3)</f>
        <v>0.25</v>
      </c>
      <c r="L183" s="9" cm="1">
        <f t="array" ref="L183">_xll.SNL.Clients.Office.Excel.Functions.SPG($A183, "IQ_DILUT_EPS_AFTER_EXTRA", L$3)</f>
        <v>1.85</v>
      </c>
      <c r="M183" s="9" cm="1">
        <f t="array" ref="M183">_xll.SNL.Clients.Office.Excel.Functions.SPG($A183, "IQ_DILUT_EPS_AFTER_EXTRA", M$3)</f>
        <v>-0.67</v>
      </c>
      <c r="N183" s="9" cm="1">
        <f t="array" ref="N183">_xll.SNL.Clients.Office.Excel.Functions.SPG($A183, "IQ_DILUT_EPS_AFTER_EXTRA", N$3)</f>
        <v>-0.26300000000000001</v>
      </c>
      <c r="O183" s="9" cm="1">
        <f t="array" ref="O183">_xll.SNL.Clients.Office.Excel.Functions.SPG($A183, "IQ_DILUT_EPS_AFTER_EXTRA", O$3)</f>
        <v>1.1499999999999999</v>
      </c>
      <c r="P183" s="9" cm="1">
        <f t="array" ref="P183">_xll.SNL.Clients.Office.Excel.Functions.SPG($A183, "IQ_DILUT_EPS_AFTER_EXTRA", P$3)</f>
        <v>-8.7999999999999995E-2</v>
      </c>
      <c r="Q183" s="9" cm="1">
        <f t="array" ref="Q183">_xll.SNL.Clients.Office.Excel.Functions.SPG($A183, "IQ_DILUT_EPS_AFTER_EXTRA", Q$3)</f>
        <v>-2.9940000000000002</v>
      </c>
      <c r="R183" s="9" cm="1">
        <f t="array" ref="R183">_xll.SNL.Clients.Office.Excel.Functions.SPG($A183, "IQ_DILUT_EPS_AFTER_EXTRA", R$3)</f>
        <v>-2.004</v>
      </c>
      <c r="S183" s="9" cm="1">
        <f t="array" ref="S183">_xll.SNL.Clients.Office.Excel.Functions.SPG($A183, "IQ_DILUT_EPS_AFTER_EXTRA", S$3)</f>
        <v>-1.59</v>
      </c>
      <c r="T183" s="9" cm="1">
        <f t="array" ref="T183">_xll.SNL.Clients.Office.Excel.Functions.SPG($A183, "IQ_DILUT_EPS_AFTER_EXTRA", T$3)</f>
        <v>-2.33</v>
      </c>
      <c r="U183" s="9" cm="1">
        <f t="array" ref="U183">_xll.SNL.Clients.Office.Excel.Functions.SPG($A183, "IQ_DILUT_EPS_AFTER_EXTRA", U$3)</f>
        <v>-1.02</v>
      </c>
      <c r="V183" s="9" cm="1">
        <f t="array" ref="V183">_xll.SNL.Clients.Office.Excel.Functions.SPG($A183, "IQ_DILUT_EPS_AFTER_EXTRA", V$3)</f>
        <v>3.0760000000000001</v>
      </c>
      <c r="W183" s="9" cm="1">
        <f t="array" ref="W183">_xll.SNL.Clients.Office.Excel.Functions.SPG($A183, "IQ_DILUT_EPS_AFTER_EXTRA", W$3)</f>
        <v>2.8</v>
      </c>
      <c r="X183" s="9" cm="1">
        <f t="array" ref="X183">_xll.SNL.Clients.Office.Excel.Functions.SPG($A183, "IQ_DILUT_EPS_AFTER_EXTRA", X$3)</f>
        <v>0.8</v>
      </c>
      <c r="Y183" s="9" cm="1">
        <f t="array" ref="Y183">_xll.SNL.Clients.Office.Excel.Functions.SPG($A183, "IQ_DILUT_EPS_AFTER_EXTRA", Y$3)</f>
        <v>0.59</v>
      </c>
    </row>
    <row r="184" spans="1:25" x14ac:dyDescent="0.3">
      <c r="A184" t="s">
        <v>1210</v>
      </c>
      <c r="B184" s="9" t="str" cm="1">
        <f t="array" ref="B184">_xll.SNL.Clients.Office.Excel.Functions.SPG($A184, "IQ_DILUT_EPS_AFTER_EXTRA", B$3)</f>
        <v>NA</v>
      </c>
      <c r="C184" s="9" cm="1">
        <f t="array" ref="C184">_xll.SNL.Clients.Office.Excel.Functions.SPG($A184, "IQ_DILUT_EPS_AFTER_EXTRA", C$3)</f>
        <v>2.12</v>
      </c>
      <c r="D184" s="9" cm="1">
        <f t="array" ref="D184">_xll.SNL.Clients.Office.Excel.Functions.SPG($A184, "IQ_DILUT_EPS_AFTER_EXTRA", D$3)</f>
        <v>1.71</v>
      </c>
      <c r="E184" s="9" cm="1">
        <f t="array" ref="E184">_xll.SNL.Clients.Office.Excel.Functions.SPG($A184, "IQ_DILUT_EPS_AFTER_EXTRA", E$3)</f>
        <v>0.94899999999999995</v>
      </c>
      <c r="F184" s="9" cm="1">
        <f t="array" ref="F184">_xll.SNL.Clients.Office.Excel.Functions.SPG($A184, "IQ_DILUT_EPS_AFTER_EXTRA", F$3)</f>
        <v>0.61199999999999999</v>
      </c>
      <c r="G184" s="9" cm="1">
        <f t="array" ref="G184">_xll.SNL.Clients.Office.Excel.Functions.SPG($A184, "IQ_DILUT_EPS_AFTER_EXTRA", G$3)</f>
        <v>2.0699999999999998</v>
      </c>
      <c r="H184" s="9" cm="1">
        <f t="array" ref="H184">_xll.SNL.Clients.Office.Excel.Functions.SPG($A184, "IQ_DILUT_EPS_AFTER_EXTRA", H$3)</f>
        <v>1.35</v>
      </c>
      <c r="I184" s="9" cm="1">
        <f t="array" ref="I184">_xll.SNL.Clients.Office.Excel.Functions.SPG($A184, "IQ_DILUT_EPS_AFTER_EXTRA", I$3)</f>
        <v>1.107</v>
      </c>
      <c r="J184" s="9" cm="1">
        <f t="array" ref="J184">_xll.SNL.Clients.Office.Excel.Functions.SPG($A184, "IQ_DILUT_EPS_AFTER_EXTRA", J$3)</f>
        <v>0.83</v>
      </c>
      <c r="K184" s="9" cm="1">
        <f t="array" ref="K184">_xll.SNL.Clients.Office.Excel.Functions.SPG($A184, "IQ_DILUT_EPS_AFTER_EXTRA", K$3)</f>
        <v>2.1</v>
      </c>
      <c r="L184" s="9" cm="1">
        <f t="array" ref="L184">_xll.SNL.Clients.Office.Excel.Functions.SPG($A184, "IQ_DILUT_EPS_AFTER_EXTRA", L$3)</f>
        <v>1.2689999999999999</v>
      </c>
      <c r="M184" s="9" cm="1">
        <f t="array" ref="M184">_xll.SNL.Clients.Office.Excel.Functions.SPG($A184, "IQ_DILUT_EPS_AFTER_EXTRA", M$3)</f>
        <v>0.91</v>
      </c>
      <c r="N184" s="9" cm="1">
        <f t="array" ref="N184">_xll.SNL.Clients.Office.Excel.Functions.SPG($A184, "IQ_DILUT_EPS_AFTER_EXTRA", N$3)</f>
        <v>0.64800000000000002</v>
      </c>
      <c r="O184" s="9" cm="1">
        <f t="array" ref="O184">_xll.SNL.Clients.Office.Excel.Functions.SPG($A184, "IQ_DILUT_EPS_AFTER_EXTRA", O$3)</f>
        <v>1.93</v>
      </c>
      <c r="P184" s="9" cm="1">
        <f t="array" ref="P184">_xll.SNL.Clients.Office.Excel.Functions.SPG($A184, "IQ_DILUT_EPS_AFTER_EXTRA", P$3)</f>
        <v>1.38</v>
      </c>
      <c r="Q184" s="9" cm="1">
        <f t="array" ref="Q184">_xll.SNL.Clients.Office.Excel.Functions.SPG($A184, "IQ_DILUT_EPS_AFTER_EXTRA", Q$3)</f>
        <v>0.88700000000000001</v>
      </c>
      <c r="R184" s="9" cm="1">
        <f t="array" ref="R184">_xll.SNL.Clients.Office.Excel.Functions.SPG($A184, "IQ_DILUT_EPS_AFTER_EXTRA", R$3)</f>
        <v>0.74099999999999999</v>
      </c>
      <c r="S184" s="9" cm="1">
        <f t="array" ref="S184">_xll.SNL.Clients.Office.Excel.Functions.SPG($A184, "IQ_DILUT_EPS_AFTER_EXTRA", S$3)</f>
        <v>2.0190000000000001</v>
      </c>
      <c r="T184" s="9" cm="1">
        <f t="array" ref="T184">_xll.SNL.Clients.Office.Excel.Functions.SPG($A184, "IQ_DILUT_EPS_AFTER_EXTRA", T$3)</f>
        <v>1.19</v>
      </c>
      <c r="U184" s="9" cm="1">
        <f t="array" ref="U184">_xll.SNL.Clients.Office.Excel.Functions.SPG($A184, "IQ_DILUT_EPS_AFTER_EXTRA", U$3)</f>
        <v>0.74</v>
      </c>
      <c r="V184" s="9" cm="1">
        <f t="array" ref="V184">_xll.SNL.Clients.Office.Excel.Functions.SPG($A184, "IQ_DILUT_EPS_AFTER_EXTRA", V$3)</f>
        <v>0.93</v>
      </c>
      <c r="W184" s="9" cm="1">
        <f t="array" ref="W184">_xll.SNL.Clients.Office.Excel.Functions.SPG($A184, "IQ_DILUT_EPS_AFTER_EXTRA", W$3)</f>
        <v>1.78</v>
      </c>
      <c r="X184" s="9" cm="1">
        <f t="array" ref="X184">_xll.SNL.Clients.Office.Excel.Functions.SPG($A184, "IQ_DILUT_EPS_AFTER_EXTRA", X$3)</f>
        <v>1.05</v>
      </c>
      <c r="Y184" s="9" cm="1">
        <f t="array" ref="Y184">_xll.SNL.Clients.Office.Excel.Functions.SPG($A184, "IQ_DILUT_EPS_AFTER_EXTRA", Y$3)</f>
        <v>0.84</v>
      </c>
    </row>
    <row r="185" spans="1:25" x14ac:dyDescent="0.3">
      <c r="A185" t="s">
        <v>1211</v>
      </c>
      <c r="B185" s="9" t="str" cm="1">
        <f t="array" ref="B185">_xll.SNL.Clients.Office.Excel.Functions.SPG($A185, "IQ_DILUT_EPS_AFTER_EXTRA", B$3)</f>
        <v>NA</v>
      </c>
      <c r="C185" s="9" cm="1">
        <f t="array" ref="C185">_xll.SNL.Clients.Office.Excel.Functions.SPG($A185, "IQ_DILUT_EPS_AFTER_EXTRA", C$3)</f>
        <v>4.42</v>
      </c>
      <c r="D185" s="9" cm="1">
        <f t="array" ref="D185">_xll.SNL.Clients.Office.Excel.Functions.SPG($A185, "IQ_DILUT_EPS_AFTER_EXTRA", D$3)</f>
        <v>-12.503</v>
      </c>
      <c r="E185" s="9" cm="1">
        <f t="array" ref="E185">_xll.SNL.Clients.Office.Excel.Functions.SPG($A185, "IQ_DILUT_EPS_AFTER_EXTRA", E$3)</f>
        <v>-0.79200000000000004</v>
      </c>
      <c r="F185" s="9" cm="1">
        <f t="array" ref="F185">_xll.SNL.Clients.Office.Excel.Functions.SPG($A185, "IQ_DILUT_EPS_AFTER_EXTRA", F$3)</f>
        <v>-1.103</v>
      </c>
      <c r="G185" s="9" cm="1">
        <f t="array" ref="G185">_xll.SNL.Clients.Office.Excel.Functions.SPG($A185, "IQ_DILUT_EPS_AFTER_EXTRA", G$3)</f>
        <v>-4.7720000000000002</v>
      </c>
      <c r="H185" s="9" cm="1">
        <f t="array" ref="H185">_xll.SNL.Clients.Office.Excel.Functions.SPG($A185, "IQ_DILUT_EPS_AFTER_EXTRA", H$3)</f>
        <v>-1.4810000000000001</v>
      </c>
      <c r="I185" s="9" cm="1">
        <f t="array" ref="I185">_xll.SNL.Clients.Office.Excel.Functions.SPG($A185, "IQ_DILUT_EPS_AFTER_EXTRA", I$3)</f>
        <v>1.9E-2</v>
      </c>
      <c r="J185" s="9" cm="1">
        <f t="array" ref="J185">_xll.SNL.Clients.Office.Excel.Functions.SPG($A185, "IQ_DILUT_EPS_AFTER_EXTRA", J$3)</f>
        <v>-0.88</v>
      </c>
      <c r="K185" s="9" cm="1">
        <f t="array" ref="K185">_xll.SNL.Clients.Office.Excel.Functions.SPG($A185, "IQ_DILUT_EPS_AFTER_EXTRA", K$3)</f>
        <v>-24.306000000000001</v>
      </c>
      <c r="L185" s="9" cm="1">
        <f t="array" ref="L185">_xll.SNL.Clients.Office.Excel.Functions.SPG($A185, "IQ_DILUT_EPS_AFTER_EXTRA", L$3)</f>
        <v>-3.4079999999999999</v>
      </c>
      <c r="M185" s="9" cm="1">
        <f t="array" ref="M185">_xll.SNL.Clients.Office.Excel.Functions.SPG($A185, "IQ_DILUT_EPS_AFTER_EXTRA", M$3)</f>
        <v>0.54800000000000004</v>
      </c>
      <c r="N185" s="9" cm="1">
        <f t="array" ref="N185">_xll.SNL.Clients.Office.Excel.Functions.SPG($A185, "IQ_DILUT_EPS_AFTER_EXTRA", N$3)</f>
        <v>0.71</v>
      </c>
      <c r="O185" s="9" cm="1">
        <f t="array" ref="O185">_xll.SNL.Clients.Office.Excel.Functions.SPG($A185, "IQ_DILUT_EPS_AFTER_EXTRA", O$3)</f>
        <v>2.08</v>
      </c>
      <c r="P185" s="9" cm="1">
        <f t="array" ref="P185">_xll.SNL.Clients.Office.Excel.Functions.SPG($A185, "IQ_DILUT_EPS_AFTER_EXTRA", P$3)</f>
        <v>1.26</v>
      </c>
      <c r="Q185" s="9" cm="1">
        <f t="array" ref="Q185">_xll.SNL.Clients.Office.Excel.Functions.SPG($A185, "IQ_DILUT_EPS_AFTER_EXTRA", Q$3)</f>
        <v>1</v>
      </c>
      <c r="R185" s="9" cm="1">
        <f t="array" ref="R185">_xll.SNL.Clients.Office.Excel.Functions.SPG($A185, "IQ_DILUT_EPS_AFTER_EXTRA", R$3)</f>
        <v>1.76</v>
      </c>
      <c r="S185" s="9" cm="1">
        <f t="array" ref="S185">_xll.SNL.Clients.Office.Excel.Functions.SPG($A185, "IQ_DILUT_EPS_AFTER_EXTRA", S$3)</f>
        <v>1.21</v>
      </c>
      <c r="T185" s="9" cm="1">
        <f t="array" ref="T185">_xll.SNL.Clients.Office.Excel.Functions.SPG($A185, "IQ_DILUT_EPS_AFTER_EXTRA", T$3)</f>
        <v>0.32</v>
      </c>
      <c r="U185" s="9" cm="1">
        <f t="array" ref="U185">_xll.SNL.Clients.Office.Excel.Functions.SPG($A185, "IQ_DILUT_EPS_AFTER_EXTRA", U$3)</f>
        <v>1.17</v>
      </c>
      <c r="V185" s="9" cm="1">
        <f t="array" ref="V185">_xll.SNL.Clients.Office.Excel.Functions.SPG($A185, "IQ_DILUT_EPS_AFTER_EXTRA", V$3)</f>
        <v>1.621</v>
      </c>
      <c r="W185" s="9" cm="1">
        <f t="array" ref="W185">_xll.SNL.Clients.Office.Excel.Functions.SPG($A185, "IQ_DILUT_EPS_AFTER_EXTRA", W$3)</f>
        <v>1.58</v>
      </c>
      <c r="X185" s="9" cm="1">
        <f t="array" ref="X185">_xll.SNL.Clients.Office.Excel.Functions.SPG($A185, "IQ_DILUT_EPS_AFTER_EXTRA", X$3)</f>
        <v>1.99</v>
      </c>
      <c r="Y185" s="9" cm="1">
        <f t="array" ref="Y185">_xll.SNL.Clients.Office.Excel.Functions.SPG($A185, "IQ_DILUT_EPS_AFTER_EXTRA", Y$3)</f>
        <v>1.57</v>
      </c>
    </row>
    <row r="186" spans="1:25" x14ac:dyDescent="0.3">
      <c r="A186" t="s">
        <v>1212</v>
      </c>
      <c r="B186" s="9" t="str" cm="1">
        <f t="array" ref="B186">_xll.SNL.Clients.Office.Excel.Functions.SPG($A186, "IQ_DILUT_EPS_AFTER_EXTRA", B$3)</f>
        <v>NA</v>
      </c>
      <c r="C186" s="9" cm="1">
        <f t="array" ref="C186">_xll.SNL.Clients.Office.Excel.Functions.SPG($A186, "IQ_DILUT_EPS_AFTER_EXTRA", C$3)</f>
        <v>0.05</v>
      </c>
      <c r="D186" s="9" cm="1">
        <f t="array" ref="D186">_xll.SNL.Clients.Office.Excel.Functions.SPG($A186, "IQ_DILUT_EPS_AFTER_EXTRA", D$3)</f>
        <v>4.5999999999999999E-2</v>
      </c>
      <c r="E186" s="9" cm="1">
        <f t="array" ref="E186">_xll.SNL.Clients.Office.Excel.Functions.SPG($A186, "IQ_DILUT_EPS_AFTER_EXTRA", E$3)</f>
        <v>7.8E-2</v>
      </c>
      <c r="F186" s="9" cm="1">
        <f t="array" ref="F186">_xll.SNL.Clients.Office.Excel.Functions.SPG($A186, "IQ_DILUT_EPS_AFTER_EXTRA", F$3)</f>
        <v>-0.18</v>
      </c>
      <c r="G186" s="9" cm="1">
        <f t="array" ref="G186">_xll.SNL.Clients.Office.Excel.Functions.SPG($A186, "IQ_DILUT_EPS_AFTER_EXTRA", G$3)</f>
        <v>1.7999999999999999E-2</v>
      </c>
      <c r="H186" s="9" cm="1">
        <f t="array" ref="H186">_xll.SNL.Clients.Office.Excel.Functions.SPG($A186, "IQ_DILUT_EPS_AFTER_EXTRA", H$3)</f>
        <v>4.8000000000000001E-2</v>
      </c>
      <c r="I186" s="9" cm="1">
        <f t="array" ref="I186">_xll.SNL.Clients.Office.Excel.Functions.SPG($A186, "IQ_DILUT_EPS_AFTER_EXTRA", I$3)</f>
        <v>3.9E-2</v>
      </c>
      <c r="J186" s="9" cm="1">
        <f t="array" ref="J186">_xll.SNL.Clients.Office.Excel.Functions.SPG($A186, "IQ_DILUT_EPS_AFTER_EXTRA", J$3)</f>
        <v>0.15</v>
      </c>
      <c r="K186" s="9" cm="1">
        <f t="array" ref="K186">_xll.SNL.Clients.Office.Excel.Functions.SPG($A186, "IQ_DILUT_EPS_AFTER_EXTRA", K$3)</f>
        <v>7.0000000000000007E-2</v>
      </c>
      <c r="L186" s="9" cm="1">
        <f t="array" ref="L186">_xll.SNL.Clients.Office.Excel.Functions.SPG($A186, "IQ_DILUT_EPS_AFTER_EXTRA", L$3)</f>
        <v>-3.3000000000000002E-2</v>
      </c>
      <c r="M186" s="9" cm="1">
        <f t="array" ref="M186">_xll.SNL.Clients.Office.Excel.Functions.SPG($A186, "IQ_DILUT_EPS_AFTER_EXTRA", M$3)</f>
        <v>0.33800000000000002</v>
      </c>
      <c r="N186" s="9" cm="1">
        <f t="array" ref="N186">_xll.SNL.Clients.Office.Excel.Functions.SPG($A186, "IQ_DILUT_EPS_AFTER_EXTRA", N$3)</f>
        <v>0.22800000000000001</v>
      </c>
      <c r="O186" s="9" cm="1">
        <f t="array" ref="O186">_xll.SNL.Clients.Office.Excel.Functions.SPG($A186, "IQ_DILUT_EPS_AFTER_EXTRA", O$3)</f>
        <v>0.11</v>
      </c>
      <c r="P186" s="9" cm="1">
        <f t="array" ref="P186">_xll.SNL.Clients.Office.Excel.Functions.SPG($A186, "IQ_DILUT_EPS_AFTER_EXTRA", P$3)</f>
        <v>0.03</v>
      </c>
      <c r="Q186" s="9" cm="1">
        <f t="array" ref="Q186">_xll.SNL.Clients.Office.Excel.Functions.SPG($A186, "IQ_DILUT_EPS_AFTER_EXTRA", Q$3)</f>
        <v>0.01</v>
      </c>
      <c r="R186" s="9" cm="1">
        <f t="array" ref="R186">_xll.SNL.Clients.Office.Excel.Functions.SPG($A186, "IQ_DILUT_EPS_AFTER_EXTRA", R$3)</f>
        <v>0.13800000000000001</v>
      </c>
      <c r="S186" s="9" cm="1">
        <f t="array" ref="S186">_xll.SNL.Clients.Office.Excel.Functions.SPG($A186, "IQ_DILUT_EPS_AFTER_EXTRA", S$3)</f>
        <v>0.01</v>
      </c>
      <c r="T186" s="9" cm="1">
        <f t="array" ref="T186">_xll.SNL.Clients.Office.Excel.Functions.SPG($A186, "IQ_DILUT_EPS_AFTER_EXTRA", T$3)</f>
        <v>8.0000000000000002E-3</v>
      </c>
      <c r="U186" s="9" cm="1">
        <f t="array" ref="U186">_xll.SNL.Clients.Office.Excel.Functions.SPG($A186, "IQ_DILUT_EPS_AFTER_EXTRA", U$3)</f>
        <v>-4.0000000000000001E-3</v>
      </c>
      <c r="V186" s="9" cm="1">
        <f t="array" ref="V186">_xll.SNL.Clients.Office.Excel.Functions.SPG($A186, "IQ_DILUT_EPS_AFTER_EXTRA", V$3)</f>
        <v>0.25800000000000001</v>
      </c>
      <c r="W186" s="9" cm="1">
        <f t="array" ref="W186">_xll.SNL.Clients.Office.Excel.Functions.SPG($A186, "IQ_DILUT_EPS_AFTER_EXTRA", W$3)</f>
        <v>0.05</v>
      </c>
      <c r="X186" s="9" cm="1">
        <f t="array" ref="X186">_xll.SNL.Clients.Office.Excel.Functions.SPG($A186, "IQ_DILUT_EPS_AFTER_EXTRA", X$3)</f>
        <v>0.16</v>
      </c>
      <c r="Y186" s="9" cm="1">
        <f t="array" ref="Y186">_xll.SNL.Clients.Office.Excel.Functions.SPG($A186, "IQ_DILUT_EPS_AFTER_EXTRA", Y$3)</f>
        <v>2.9000000000000001E-2</v>
      </c>
    </row>
    <row r="187" spans="1:25" x14ac:dyDescent="0.3">
      <c r="A187" t="s">
        <v>1213</v>
      </c>
      <c r="B187" s="9" t="str" cm="1">
        <f t="array" ref="B187">_xll.SNL.Clients.Office.Excel.Functions.SPG($A187, "IQ_DILUT_EPS_AFTER_EXTRA", B$3)</f>
        <v>NA</v>
      </c>
      <c r="C187" s="9" cm="1">
        <f t="array" ref="C187">_xll.SNL.Clients.Office.Excel.Functions.SPG($A187, "IQ_DILUT_EPS_AFTER_EXTRA", C$3)</f>
        <v>2.83</v>
      </c>
      <c r="D187" s="9" cm="1">
        <f t="array" ref="D187">_xll.SNL.Clients.Office.Excel.Functions.SPG($A187, "IQ_DILUT_EPS_AFTER_EXTRA", D$3)</f>
        <v>2.2200000000000002</v>
      </c>
      <c r="E187" s="9" cm="1">
        <f t="array" ref="E187">_xll.SNL.Clients.Office.Excel.Functions.SPG($A187, "IQ_DILUT_EPS_AFTER_EXTRA", E$3)</f>
        <v>3.23</v>
      </c>
      <c r="F187" s="9" cm="1">
        <f t="array" ref="F187">_xll.SNL.Clients.Office.Excel.Functions.SPG($A187, "IQ_DILUT_EPS_AFTER_EXTRA", F$3)</f>
        <v>1.976</v>
      </c>
      <c r="G187" s="9" cm="1">
        <f t="array" ref="G187">_xll.SNL.Clients.Office.Excel.Functions.SPG($A187, "IQ_DILUT_EPS_AFTER_EXTRA", G$3)</f>
        <v>2.36</v>
      </c>
      <c r="H187" s="9" cm="1">
        <f t="array" ref="H187">_xll.SNL.Clients.Office.Excel.Functions.SPG($A187, "IQ_DILUT_EPS_AFTER_EXTRA", H$3)</f>
        <v>2.42</v>
      </c>
      <c r="I187" s="9" cm="1">
        <f t="array" ref="I187">_xll.SNL.Clients.Office.Excel.Functions.SPG($A187, "IQ_DILUT_EPS_AFTER_EXTRA", I$3)</f>
        <v>2.85</v>
      </c>
      <c r="J187" s="9" cm="1">
        <f t="array" ref="J187">_xll.SNL.Clients.Office.Excel.Functions.SPG($A187, "IQ_DILUT_EPS_AFTER_EXTRA", J$3)</f>
        <v>1.7090000000000001</v>
      </c>
      <c r="K187" s="9" cm="1">
        <f t="array" ref="K187">_xll.SNL.Clients.Office.Excel.Functions.SPG($A187, "IQ_DILUT_EPS_AFTER_EXTRA", K$3)</f>
        <v>1.59</v>
      </c>
      <c r="L187" s="9" cm="1">
        <f t="array" ref="L187">_xll.SNL.Clients.Office.Excel.Functions.SPG($A187, "IQ_DILUT_EPS_AFTER_EXTRA", L$3)</f>
        <v>2.12</v>
      </c>
      <c r="M187" s="9" cm="1">
        <f t="array" ref="M187">_xll.SNL.Clients.Office.Excel.Functions.SPG($A187, "IQ_DILUT_EPS_AFTER_EXTRA", M$3)</f>
        <v>1.92</v>
      </c>
      <c r="N187" s="9" cm="1">
        <f t="array" ref="N187">_xll.SNL.Clients.Office.Excel.Functions.SPG($A187, "IQ_DILUT_EPS_AFTER_EXTRA", N$3)</f>
        <v>0.99299999999999999</v>
      </c>
      <c r="O187" s="9" cm="1">
        <f t="array" ref="O187">_xll.SNL.Clients.Office.Excel.Functions.SPG($A187, "IQ_DILUT_EPS_AFTER_EXTRA", O$3)</f>
        <v>1.75</v>
      </c>
      <c r="P187" s="9" cm="1">
        <f t="array" ref="P187">_xll.SNL.Clients.Office.Excel.Functions.SPG($A187, "IQ_DILUT_EPS_AFTER_EXTRA", P$3)</f>
        <v>2.62</v>
      </c>
      <c r="Q187" s="9" cm="1">
        <f t="array" ref="Q187">_xll.SNL.Clients.Office.Excel.Functions.SPG($A187, "IQ_DILUT_EPS_AFTER_EXTRA", Q$3)</f>
        <v>-3.66</v>
      </c>
      <c r="R187" s="9" cm="1">
        <f t="array" ref="R187">_xll.SNL.Clients.Office.Excel.Functions.SPG($A187, "IQ_DILUT_EPS_AFTER_EXTRA", R$3)</f>
        <v>1.7</v>
      </c>
      <c r="S187" s="9" cm="1">
        <f t="array" ref="S187">_xll.SNL.Clients.Office.Excel.Functions.SPG($A187, "IQ_DILUT_EPS_AFTER_EXTRA", S$3)</f>
        <v>1.36</v>
      </c>
      <c r="T187" s="9" cm="1">
        <f t="array" ref="T187">_xll.SNL.Clients.Office.Excel.Functions.SPG($A187, "IQ_DILUT_EPS_AFTER_EXTRA", T$3)</f>
        <v>0.98</v>
      </c>
      <c r="U187" s="9" cm="1">
        <f t="array" ref="U187">_xll.SNL.Clients.Office.Excel.Functions.SPG($A187, "IQ_DILUT_EPS_AFTER_EXTRA", U$3)</f>
        <v>1.1100000000000001</v>
      </c>
      <c r="V187" s="9" cm="1">
        <f t="array" ref="V187">_xll.SNL.Clients.Office.Excel.Functions.SPG($A187, "IQ_DILUT_EPS_AFTER_EXTRA", V$3)</f>
        <v>1.6180000000000001</v>
      </c>
      <c r="W187" s="9" cm="1">
        <f t="array" ref="W187">_xll.SNL.Clients.Office.Excel.Functions.SPG($A187, "IQ_DILUT_EPS_AFTER_EXTRA", W$3)</f>
        <v>1.47</v>
      </c>
      <c r="X187" s="9" cm="1">
        <f t="array" ref="X187">_xll.SNL.Clients.Office.Excel.Functions.SPG($A187, "IQ_DILUT_EPS_AFTER_EXTRA", X$3)</f>
        <v>1.56</v>
      </c>
      <c r="Y187" s="9" cm="1">
        <f t="array" ref="Y187">_xll.SNL.Clients.Office.Excel.Functions.SPG($A187, "IQ_DILUT_EPS_AFTER_EXTRA", Y$3)</f>
        <v>1.48</v>
      </c>
    </row>
    <row r="188" spans="1:25" x14ac:dyDescent="0.3">
      <c r="A188" t="s">
        <v>1214</v>
      </c>
      <c r="B188" s="9" t="str" cm="1">
        <f t="array" ref="B188">_xll.SNL.Clients.Office.Excel.Functions.SPG($A188, "IQ_DILUT_EPS_AFTER_EXTRA", B$3)</f>
        <v>NA</v>
      </c>
      <c r="C188" s="9" cm="1">
        <f t="array" ref="C188">_xll.SNL.Clients.Office.Excel.Functions.SPG($A188, "IQ_DILUT_EPS_AFTER_EXTRA", C$3)</f>
        <v>7.0000000000000007E-2</v>
      </c>
      <c r="D188" s="9" cm="1">
        <f t="array" ref="D188">_xll.SNL.Clients.Office.Excel.Functions.SPG($A188, "IQ_DILUT_EPS_AFTER_EXTRA", D$3)</f>
        <v>0.47399999999999998</v>
      </c>
      <c r="E188" s="9" cm="1">
        <f t="array" ref="E188">_xll.SNL.Clients.Office.Excel.Functions.SPG($A188, "IQ_DILUT_EPS_AFTER_EXTRA", E$3)</f>
        <v>2.08</v>
      </c>
      <c r="F188" s="9" cm="1">
        <f t="array" ref="F188">_xll.SNL.Clients.Office.Excel.Functions.SPG($A188, "IQ_DILUT_EPS_AFTER_EXTRA", F$3)</f>
        <v>0.52</v>
      </c>
      <c r="G188" s="9" cm="1">
        <f t="array" ref="G188">_xll.SNL.Clients.Office.Excel.Functions.SPG($A188, "IQ_DILUT_EPS_AFTER_EXTRA", G$3)</f>
        <v>1.1599999999999999</v>
      </c>
      <c r="H188" s="9" cm="1">
        <f t="array" ref="H188">_xll.SNL.Clients.Office.Excel.Functions.SPG($A188, "IQ_DILUT_EPS_AFTER_EXTRA", H$3)</f>
        <v>0.316</v>
      </c>
      <c r="I188" s="9" cm="1">
        <f t="array" ref="I188">_xll.SNL.Clients.Office.Excel.Functions.SPG($A188, "IQ_DILUT_EPS_AFTER_EXTRA", I$3)</f>
        <v>2.4500000000000002</v>
      </c>
      <c r="J188" s="9" cm="1">
        <f t="array" ref="J188">_xll.SNL.Clients.Office.Excel.Functions.SPG($A188, "IQ_DILUT_EPS_AFTER_EXTRA", J$3)</f>
        <v>0.98199999999999998</v>
      </c>
      <c r="K188" s="9" cm="1">
        <f t="array" ref="K188">_xll.SNL.Clients.Office.Excel.Functions.SPG($A188, "IQ_DILUT_EPS_AFTER_EXTRA", K$3)</f>
        <v>0.98</v>
      </c>
      <c r="L188" s="9" cm="1">
        <f t="array" ref="L188">_xll.SNL.Clients.Office.Excel.Functions.SPG($A188, "IQ_DILUT_EPS_AFTER_EXTRA", L$3)</f>
        <v>0.87</v>
      </c>
      <c r="M188" s="9" cm="1">
        <f t="array" ref="M188">_xll.SNL.Clients.Office.Excel.Functions.SPG($A188, "IQ_DILUT_EPS_AFTER_EXTRA", M$3)</f>
        <v>1.8</v>
      </c>
      <c r="N188" s="9" cm="1">
        <f t="array" ref="N188">_xll.SNL.Clients.Office.Excel.Functions.SPG($A188, "IQ_DILUT_EPS_AFTER_EXTRA", N$3)</f>
        <v>0.248</v>
      </c>
      <c r="O188" s="9" cm="1">
        <f t="array" ref="O188">_xll.SNL.Clients.Office.Excel.Functions.SPG($A188, "IQ_DILUT_EPS_AFTER_EXTRA", O$3)</f>
        <v>0.7</v>
      </c>
      <c r="P188" s="9" cm="1">
        <f t="array" ref="P188">_xll.SNL.Clients.Office.Excel.Functions.SPG($A188, "IQ_DILUT_EPS_AFTER_EXTRA", P$3)</f>
        <v>0.65</v>
      </c>
      <c r="Q188" s="9" cm="1">
        <f t="array" ref="Q188">_xll.SNL.Clients.Office.Excel.Functions.SPG($A188, "IQ_DILUT_EPS_AFTER_EXTRA", Q$3)</f>
        <v>1.59</v>
      </c>
      <c r="R188" s="9" cm="1">
        <f t="array" ref="R188">_xll.SNL.Clients.Office.Excel.Functions.SPG($A188, "IQ_DILUT_EPS_AFTER_EXTRA", R$3)</f>
        <v>0.112</v>
      </c>
      <c r="S188" s="9" cm="1">
        <f t="array" ref="S188">_xll.SNL.Clients.Office.Excel.Functions.SPG($A188, "IQ_DILUT_EPS_AFTER_EXTRA", S$3)</f>
        <v>0.51</v>
      </c>
      <c r="T188" s="9" cm="1">
        <f t="array" ref="T188">_xll.SNL.Clients.Office.Excel.Functions.SPG($A188, "IQ_DILUT_EPS_AFTER_EXTRA", T$3)</f>
        <v>1.33</v>
      </c>
      <c r="U188" s="9" cm="1">
        <f t="array" ref="U188">_xll.SNL.Clients.Office.Excel.Functions.SPG($A188, "IQ_DILUT_EPS_AFTER_EXTRA", U$3)</f>
        <v>1.58</v>
      </c>
      <c r="V188" s="9" cm="1">
        <f t="array" ref="V188">_xll.SNL.Clients.Office.Excel.Functions.SPG($A188, "IQ_DILUT_EPS_AFTER_EXTRA", V$3)</f>
        <v>0.50900000000000001</v>
      </c>
      <c r="W188" s="9" cm="1">
        <f t="array" ref="W188">_xll.SNL.Clients.Office.Excel.Functions.SPG($A188, "IQ_DILUT_EPS_AFTER_EXTRA", W$3)</f>
        <v>0.63</v>
      </c>
      <c r="X188" s="9" cm="1">
        <f t="array" ref="X188">_xll.SNL.Clients.Office.Excel.Functions.SPG($A188, "IQ_DILUT_EPS_AFTER_EXTRA", X$3)</f>
        <v>0.69</v>
      </c>
      <c r="Y188" s="9" cm="1">
        <f t="array" ref="Y188">_xll.SNL.Clients.Office.Excel.Functions.SPG($A188, "IQ_DILUT_EPS_AFTER_EXTRA", Y$3)</f>
        <v>1.85</v>
      </c>
    </row>
    <row r="189" spans="1:25" x14ac:dyDescent="0.3">
      <c r="A189" t="s">
        <v>1215</v>
      </c>
      <c r="B189" s="9" cm="1">
        <f t="array" ref="B189">_xll.SNL.Clients.Office.Excel.Functions.SPG($A189, "IQ_DILUT_EPS_AFTER_EXTRA", B$3)</f>
        <v>1.99</v>
      </c>
      <c r="C189" s="9" cm="1">
        <f t="array" ref="C189">_xll.SNL.Clients.Office.Excel.Functions.SPG($A189, "IQ_DILUT_EPS_AFTER_EXTRA", C$3)</f>
        <v>1.67</v>
      </c>
      <c r="D189" s="9" cm="1">
        <f t="array" ref="D189">_xll.SNL.Clients.Office.Excel.Functions.SPG($A189, "IQ_DILUT_EPS_AFTER_EXTRA", D$3)</f>
        <v>1.65</v>
      </c>
      <c r="E189" s="9" cm="1">
        <f t="array" ref="E189">_xll.SNL.Clients.Office.Excel.Functions.SPG($A189, "IQ_DILUT_EPS_AFTER_EXTRA", E$3)</f>
        <v>1.61</v>
      </c>
      <c r="F189" s="9" cm="1">
        <f t="array" ref="F189">_xll.SNL.Clients.Office.Excel.Functions.SPG($A189, "IQ_DILUT_EPS_AFTER_EXTRA", F$3)</f>
        <v>1.4790000000000001</v>
      </c>
      <c r="G189" s="9" cm="1">
        <f t="array" ref="G189">_xll.SNL.Clients.Office.Excel.Functions.SPG($A189, "IQ_DILUT_EPS_AFTER_EXTRA", G$3)</f>
        <v>1.56</v>
      </c>
      <c r="H189" s="9" cm="1">
        <f t="array" ref="H189">_xll.SNL.Clients.Office.Excel.Functions.SPG($A189, "IQ_DILUT_EPS_AFTER_EXTRA", H$3)</f>
        <v>1.2</v>
      </c>
      <c r="I189" s="9" cm="1">
        <f t="array" ref="I189">_xll.SNL.Clients.Office.Excel.Functions.SPG($A189, "IQ_DILUT_EPS_AFTER_EXTRA", I$3)</f>
        <v>1.42</v>
      </c>
      <c r="J189" s="9" cm="1">
        <f t="array" ref="J189">_xll.SNL.Clients.Office.Excel.Functions.SPG($A189, "IQ_DILUT_EPS_AFTER_EXTRA", J$3)</f>
        <v>1.3089999999999999</v>
      </c>
      <c r="K189" s="9" cm="1">
        <f t="array" ref="K189">_xll.SNL.Clients.Office.Excel.Functions.SPG($A189, "IQ_DILUT_EPS_AFTER_EXTRA", K$3)</f>
        <v>0.97</v>
      </c>
      <c r="L189" s="9" cm="1">
        <f t="array" ref="L189">_xll.SNL.Clients.Office.Excel.Functions.SPG($A189, "IQ_DILUT_EPS_AFTER_EXTRA", L$3)</f>
        <v>0.72</v>
      </c>
      <c r="M189" s="9" cm="1">
        <f t="array" ref="M189">_xll.SNL.Clients.Office.Excel.Functions.SPG($A189, "IQ_DILUT_EPS_AFTER_EXTRA", M$3)</f>
        <v>0.74</v>
      </c>
      <c r="N189" s="9" cm="1">
        <f t="array" ref="N189">_xll.SNL.Clients.Office.Excel.Functions.SPG($A189, "IQ_DILUT_EPS_AFTER_EXTRA", N$3)</f>
        <v>0.66800000000000004</v>
      </c>
      <c r="O189" s="9" cm="1">
        <f t="array" ref="O189">_xll.SNL.Clients.Office.Excel.Functions.SPG($A189, "IQ_DILUT_EPS_AFTER_EXTRA", O$3)</f>
        <v>0.43</v>
      </c>
      <c r="P189" s="9" cm="1">
        <f t="array" ref="P189">_xll.SNL.Clients.Office.Excel.Functions.SPG($A189, "IQ_DILUT_EPS_AFTER_EXTRA", P$3)</f>
        <v>1</v>
      </c>
      <c r="Q189" s="9" cm="1">
        <f t="array" ref="Q189">_xll.SNL.Clients.Office.Excel.Functions.SPG($A189, "IQ_DILUT_EPS_AFTER_EXTRA", Q$3)</f>
        <v>1.1599999999999999</v>
      </c>
      <c r="R189" s="9" cm="1">
        <f t="array" ref="R189">_xll.SNL.Clients.Office.Excel.Functions.SPG($A189, "IQ_DILUT_EPS_AFTER_EXTRA", R$3)</f>
        <v>0.81499999999999995</v>
      </c>
      <c r="S189" s="9" cm="1">
        <f t="array" ref="S189">_xll.SNL.Clients.Office.Excel.Functions.SPG($A189, "IQ_DILUT_EPS_AFTER_EXTRA", S$3)</f>
        <v>0.57999999999999996</v>
      </c>
      <c r="T189" s="9" cm="1">
        <f t="array" ref="T189">_xll.SNL.Clients.Office.Excel.Functions.SPG($A189, "IQ_DILUT_EPS_AFTER_EXTRA", T$3)</f>
        <v>0.4</v>
      </c>
      <c r="U189" s="9" cm="1">
        <f t="array" ref="U189">_xll.SNL.Clients.Office.Excel.Functions.SPG($A189, "IQ_DILUT_EPS_AFTER_EXTRA", U$3)</f>
        <v>0.59899999999999998</v>
      </c>
      <c r="V189" s="9" cm="1">
        <f t="array" ref="V189">_xll.SNL.Clients.Office.Excel.Functions.SPG($A189, "IQ_DILUT_EPS_AFTER_EXTRA", V$3)</f>
        <v>0.57299999999999995</v>
      </c>
      <c r="W189" s="9" cm="1">
        <f t="array" ref="W189">_xll.SNL.Clients.Office.Excel.Functions.SPG($A189, "IQ_DILUT_EPS_AFTER_EXTRA", W$3)</f>
        <v>0.45</v>
      </c>
      <c r="X189" s="9" cm="1">
        <f t="array" ref="X189">_xll.SNL.Clients.Office.Excel.Functions.SPG($A189, "IQ_DILUT_EPS_AFTER_EXTRA", X$3)</f>
        <v>0.42199999999999999</v>
      </c>
      <c r="Y189" s="9" cm="1">
        <f t="array" ref="Y189">_xll.SNL.Clients.Office.Excel.Functions.SPG($A189, "IQ_DILUT_EPS_AFTER_EXTRA", Y$3)</f>
        <v>0.64</v>
      </c>
    </row>
    <row r="190" spans="1:25" x14ac:dyDescent="0.3">
      <c r="A190" t="s">
        <v>1216</v>
      </c>
      <c r="B190" s="9" t="str" cm="1">
        <f t="array" ref="B190">_xll.SNL.Clients.Office.Excel.Functions.SPG($A190, "IQ_DILUT_EPS_AFTER_EXTRA", B$3)</f>
        <v>NA</v>
      </c>
      <c r="C190" s="9" cm="1">
        <f t="array" ref="C190">_xll.SNL.Clients.Office.Excel.Functions.SPG($A190, "IQ_DILUT_EPS_AFTER_EXTRA", C$3)</f>
        <v>1.6</v>
      </c>
      <c r="D190" s="9" cm="1">
        <f t="array" ref="D190">_xll.SNL.Clients.Office.Excel.Functions.SPG($A190, "IQ_DILUT_EPS_AFTER_EXTRA", D$3)</f>
        <v>1.56</v>
      </c>
      <c r="E190" s="9" cm="1">
        <f t="array" ref="E190">_xll.SNL.Clients.Office.Excel.Functions.SPG($A190, "IQ_DILUT_EPS_AFTER_EXTRA", E$3)</f>
        <v>1.56</v>
      </c>
      <c r="F190" s="9" cm="1">
        <f t="array" ref="F190">_xll.SNL.Clients.Office.Excel.Functions.SPG($A190, "IQ_DILUT_EPS_AFTER_EXTRA", F$3)</f>
        <v>1.71</v>
      </c>
      <c r="G190" s="9" cm="1">
        <f t="array" ref="G190">_xll.SNL.Clients.Office.Excel.Functions.SPG($A190, "IQ_DILUT_EPS_AFTER_EXTRA", G$3)</f>
        <v>1.66</v>
      </c>
      <c r="H190" s="9" cm="1">
        <f t="array" ref="H190">_xll.SNL.Clients.Office.Excel.Functions.SPG($A190, "IQ_DILUT_EPS_AFTER_EXTRA", H$3)</f>
        <v>1.619</v>
      </c>
      <c r="I190" s="9" cm="1">
        <f t="array" ref="I190">_xll.SNL.Clients.Office.Excel.Functions.SPG($A190, "IQ_DILUT_EPS_AFTER_EXTRA", I$3)</f>
        <v>1.63</v>
      </c>
      <c r="J190" s="9" cm="1">
        <f t="array" ref="J190">_xll.SNL.Clients.Office.Excel.Functions.SPG($A190, "IQ_DILUT_EPS_AFTER_EXTRA", J$3)</f>
        <v>1.6950000000000001</v>
      </c>
      <c r="K190" s="9" cm="1">
        <f t="array" ref="K190">_xll.SNL.Clients.Office.Excel.Functions.SPG($A190, "IQ_DILUT_EPS_AFTER_EXTRA", K$3)</f>
        <v>1.34</v>
      </c>
      <c r="L190" s="9" cm="1">
        <f t="array" ref="L190">_xll.SNL.Clients.Office.Excel.Functions.SPG($A190, "IQ_DILUT_EPS_AFTER_EXTRA", L$3)</f>
        <v>0.92</v>
      </c>
      <c r="M190" s="9" cm="1">
        <f t="array" ref="M190">_xll.SNL.Clients.Office.Excel.Functions.SPG($A190, "IQ_DILUT_EPS_AFTER_EXTRA", M$3)</f>
        <v>0.84</v>
      </c>
      <c r="N190" s="9" cm="1">
        <f t="array" ref="N190">_xll.SNL.Clients.Office.Excel.Functions.SPG($A190, "IQ_DILUT_EPS_AFTER_EXTRA", N$3)</f>
        <v>0.89</v>
      </c>
      <c r="O190" s="9" cm="1">
        <f t="array" ref="O190">_xll.SNL.Clients.Office.Excel.Functions.SPG($A190, "IQ_DILUT_EPS_AFTER_EXTRA", O$3)</f>
        <v>0.86</v>
      </c>
      <c r="P190" s="9" cm="1">
        <f t="array" ref="P190">_xll.SNL.Clients.Office.Excel.Functions.SPG($A190, "IQ_DILUT_EPS_AFTER_EXTRA", P$3)</f>
        <v>1.45</v>
      </c>
      <c r="Q190" s="9" cm="1">
        <f t="array" ref="Q190">_xll.SNL.Clients.Office.Excel.Functions.SPG($A190, "IQ_DILUT_EPS_AFTER_EXTRA", Q$3)</f>
        <v>0.8</v>
      </c>
      <c r="R190" s="9" cm="1">
        <f t="array" ref="R190">_xll.SNL.Clients.Office.Excel.Functions.SPG($A190, "IQ_DILUT_EPS_AFTER_EXTRA", R$3)</f>
        <v>0.76100000000000001</v>
      </c>
      <c r="S190" s="9" cm="1">
        <f t="array" ref="S190">_xll.SNL.Clients.Office.Excel.Functions.SPG($A190, "IQ_DILUT_EPS_AFTER_EXTRA", S$3)</f>
        <v>0.67</v>
      </c>
      <c r="T190" s="9" cm="1">
        <f t="array" ref="T190">_xll.SNL.Clients.Office.Excel.Functions.SPG($A190, "IQ_DILUT_EPS_AFTER_EXTRA", T$3)</f>
        <v>0.65</v>
      </c>
      <c r="U190" s="9" cm="1">
        <f t="array" ref="U190">_xll.SNL.Clients.Office.Excel.Functions.SPG($A190, "IQ_DILUT_EPS_AFTER_EXTRA", U$3)</f>
        <v>0.53</v>
      </c>
      <c r="V190" s="9" cm="1">
        <f t="array" ref="V190">_xll.SNL.Clients.Office.Excel.Functions.SPG($A190, "IQ_DILUT_EPS_AFTER_EXTRA", V$3)</f>
        <v>0.79</v>
      </c>
      <c r="W190" s="9" cm="1">
        <f t="array" ref="W190">_xll.SNL.Clients.Office.Excel.Functions.SPG($A190, "IQ_DILUT_EPS_AFTER_EXTRA", W$3)</f>
        <v>0.78</v>
      </c>
      <c r="X190" s="9" cm="1">
        <f t="array" ref="X190">_xll.SNL.Clients.Office.Excel.Functions.SPG($A190, "IQ_DILUT_EPS_AFTER_EXTRA", X$3)</f>
        <v>0.76</v>
      </c>
      <c r="Y190" s="9" cm="1">
        <f t="array" ref="Y190">_xll.SNL.Clients.Office.Excel.Functions.SPG($A190, "IQ_DILUT_EPS_AFTER_EXTRA", Y$3)</f>
        <v>0.79</v>
      </c>
    </row>
    <row r="191" spans="1:25" x14ac:dyDescent="0.3">
      <c r="A191" t="s">
        <v>1217</v>
      </c>
      <c r="B191" s="9" t="str" cm="1">
        <f t="array" ref="B191">_xll.SNL.Clients.Office.Excel.Functions.SPG($A191, "IQ_DILUT_EPS_AFTER_EXTRA", B$3)</f>
        <v>NA</v>
      </c>
      <c r="C191" s="9" cm="1">
        <f t="array" ref="C191">_xll.SNL.Clients.Office.Excel.Functions.SPG($A191, "IQ_DILUT_EPS_AFTER_EXTRA", C$3)</f>
        <v>-5.33</v>
      </c>
      <c r="D191" s="9" cm="1">
        <f t="array" ref="D191">_xll.SNL.Clients.Office.Excel.Functions.SPG($A191, "IQ_DILUT_EPS_AFTER_EXTRA", D$3)</f>
        <v>0.44900000000000001</v>
      </c>
      <c r="E191" s="9" cm="1">
        <f t="array" ref="E191">_xll.SNL.Clients.Office.Excel.Functions.SPG($A191, "IQ_DILUT_EPS_AFTER_EXTRA", E$3)</f>
        <v>0.52</v>
      </c>
      <c r="F191" s="9" cm="1">
        <f t="array" ref="F191">_xll.SNL.Clients.Office.Excel.Functions.SPG($A191, "IQ_DILUT_EPS_AFTER_EXTRA", F$3)</f>
        <v>0.89</v>
      </c>
      <c r="G191" s="9" cm="1">
        <f t="array" ref="G191">_xll.SNL.Clients.Office.Excel.Functions.SPG($A191, "IQ_DILUT_EPS_AFTER_EXTRA", G$3)</f>
        <v>1.1599999999999999</v>
      </c>
      <c r="H191" s="9" cm="1">
        <f t="array" ref="H191">_xll.SNL.Clients.Office.Excel.Functions.SPG($A191, "IQ_DILUT_EPS_AFTER_EXTRA", H$3)</f>
        <v>1.31</v>
      </c>
      <c r="I191" s="9" cm="1">
        <f t="array" ref="I191">_xll.SNL.Clients.Office.Excel.Functions.SPG($A191, "IQ_DILUT_EPS_AFTER_EXTRA", I$3)</f>
        <v>1.26</v>
      </c>
      <c r="J191" s="9" cm="1">
        <f t="array" ref="J191">_xll.SNL.Clients.Office.Excel.Functions.SPG($A191, "IQ_DILUT_EPS_AFTER_EXTRA", J$3)</f>
        <v>-1.907</v>
      </c>
      <c r="K191" s="9" cm="1">
        <f t="array" ref="K191">_xll.SNL.Clients.Office.Excel.Functions.SPG($A191, "IQ_DILUT_EPS_AFTER_EXTRA", K$3)</f>
        <v>1.47</v>
      </c>
      <c r="L191" s="9" cm="1">
        <f t="array" ref="L191">_xll.SNL.Clients.Office.Excel.Functions.SPG($A191, "IQ_DILUT_EPS_AFTER_EXTRA", L$3)</f>
        <v>1.1000000000000001</v>
      </c>
      <c r="M191" s="9" cm="1">
        <f t="array" ref="M191">_xll.SNL.Clients.Office.Excel.Functions.SPG($A191, "IQ_DILUT_EPS_AFTER_EXTRA", M$3)</f>
        <v>1.31</v>
      </c>
      <c r="N191" s="9" cm="1">
        <f t="array" ref="N191">_xll.SNL.Clients.Office.Excel.Functions.SPG($A191, "IQ_DILUT_EPS_AFTER_EXTRA", N$3)</f>
        <v>1.208</v>
      </c>
      <c r="O191" s="9" cm="1">
        <f t="array" ref="O191">_xll.SNL.Clients.Office.Excel.Functions.SPG($A191, "IQ_DILUT_EPS_AFTER_EXTRA", O$3)</f>
        <v>1.4</v>
      </c>
      <c r="P191" s="9" cm="1">
        <f t="array" ref="P191">_xll.SNL.Clients.Office.Excel.Functions.SPG($A191, "IQ_DILUT_EPS_AFTER_EXTRA", P$3)</f>
        <v>1.29</v>
      </c>
      <c r="Q191" s="9" cm="1">
        <f t="array" ref="Q191">_xll.SNL.Clients.Office.Excel.Functions.SPG($A191, "IQ_DILUT_EPS_AFTER_EXTRA", Q$3)</f>
        <v>1.26</v>
      </c>
      <c r="R191" s="9" cm="1">
        <f t="array" ref="R191">_xll.SNL.Clients.Office.Excel.Functions.SPG($A191, "IQ_DILUT_EPS_AFTER_EXTRA", R$3)</f>
        <v>0.92200000000000004</v>
      </c>
      <c r="S191" s="9" cm="1">
        <f t="array" ref="S191">_xll.SNL.Clients.Office.Excel.Functions.SPG($A191, "IQ_DILUT_EPS_AFTER_EXTRA", S$3)</f>
        <v>0.66</v>
      </c>
      <c r="T191" s="9" cm="1">
        <f t="array" ref="T191">_xll.SNL.Clients.Office.Excel.Functions.SPG($A191, "IQ_DILUT_EPS_AFTER_EXTRA", T$3)</f>
        <v>0.71</v>
      </c>
      <c r="U191" s="9" cm="1">
        <f t="array" ref="U191">_xll.SNL.Clients.Office.Excel.Functions.SPG($A191, "IQ_DILUT_EPS_AFTER_EXTRA", U$3)</f>
        <v>0.68</v>
      </c>
      <c r="V191" s="9" cm="1">
        <f t="array" ref="V191">_xll.SNL.Clients.Office.Excel.Functions.SPG($A191, "IQ_DILUT_EPS_AFTER_EXTRA", V$3)</f>
        <v>-8.4000000000000005E-2</v>
      </c>
      <c r="W191" s="9" cm="1">
        <f t="array" ref="W191">_xll.SNL.Clients.Office.Excel.Functions.SPG($A191, "IQ_DILUT_EPS_AFTER_EXTRA", W$3)</f>
        <v>1.07</v>
      </c>
      <c r="X191" s="9" cm="1">
        <f t="array" ref="X191">_xll.SNL.Clients.Office.Excel.Functions.SPG($A191, "IQ_DILUT_EPS_AFTER_EXTRA", X$3)</f>
        <v>1.34</v>
      </c>
      <c r="Y191" s="9" cm="1">
        <f t="array" ref="Y191">_xll.SNL.Clients.Office.Excel.Functions.SPG($A191, "IQ_DILUT_EPS_AFTER_EXTRA", Y$3)</f>
        <v>1.02</v>
      </c>
    </row>
    <row r="192" spans="1:25" x14ac:dyDescent="0.3">
      <c r="A192" t="s">
        <v>1218</v>
      </c>
      <c r="B192" s="9" t="str" cm="1">
        <f t="array" ref="B192">_xll.SNL.Clients.Office.Excel.Functions.SPG($A192, "IQ_DILUT_EPS_AFTER_EXTRA", B$3)</f>
        <v>NA</v>
      </c>
      <c r="C192" s="9" cm="1">
        <f t="array" ref="C192">_xll.SNL.Clients.Office.Excel.Functions.SPG($A192, "IQ_DILUT_EPS_AFTER_EXTRA", C$3)</f>
        <v>0.20799999999999999</v>
      </c>
      <c r="D192" s="9" cm="1">
        <f t="array" ref="D192">_xll.SNL.Clients.Office.Excel.Functions.SPG($A192, "IQ_DILUT_EPS_AFTER_EXTRA", D$3)</f>
        <v>0.26800000000000002</v>
      </c>
      <c r="E192" s="9" cm="1">
        <f t="array" ref="E192">_xll.SNL.Clients.Office.Excel.Functions.SPG($A192, "IQ_DILUT_EPS_AFTER_EXTRA", E$3)</f>
        <v>0.16</v>
      </c>
      <c r="F192" s="9" cm="1">
        <f t="array" ref="F192">_xll.SNL.Clients.Office.Excel.Functions.SPG($A192, "IQ_DILUT_EPS_AFTER_EXTRA", F$3)</f>
        <v>0.29099999999999998</v>
      </c>
      <c r="G192" s="9" cm="1">
        <f t="array" ref="G192">_xll.SNL.Clients.Office.Excel.Functions.SPG($A192, "IQ_DILUT_EPS_AFTER_EXTRA", G$3)</f>
        <v>-1.2999999999999999E-2</v>
      </c>
      <c r="H192" s="9" cm="1">
        <f t="array" ref="H192">_xll.SNL.Clients.Office.Excel.Functions.SPG($A192, "IQ_DILUT_EPS_AFTER_EXTRA", H$3)</f>
        <v>-0.24399999999999999</v>
      </c>
      <c r="I192" s="9" cm="1">
        <f t="array" ref="I192">_xll.SNL.Clients.Office.Excel.Functions.SPG($A192, "IQ_DILUT_EPS_AFTER_EXTRA", I$3)</f>
        <v>7.6999999999999999E-2</v>
      </c>
      <c r="J192" s="9" cm="1">
        <f t="array" ref="J192">_xll.SNL.Clients.Office.Excel.Functions.SPG($A192, "IQ_DILUT_EPS_AFTER_EXTRA", J$3)</f>
        <v>-6.0000000000000001E-3</v>
      </c>
      <c r="K192" s="9" cm="1">
        <f t="array" ref="K192">_xll.SNL.Clients.Office.Excel.Functions.SPG($A192, "IQ_DILUT_EPS_AFTER_EXTRA", K$3)</f>
        <v>1.7000000000000001E-2</v>
      </c>
      <c r="L192" s="9" cm="1">
        <f t="array" ref="L192">_xll.SNL.Clients.Office.Excel.Functions.SPG($A192, "IQ_DILUT_EPS_AFTER_EXTRA", L$3)</f>
        <v>3.5999999999999997E-2</v>
      </c>
      <c r="M192" s="9" cm="1">
        <f t="array" ref="M192">_xll.SNL.Clients.Office.Excel.Functions.SPG($A192, "IQ_DILUT_EPS_AFTER_EXTRA", M$3)</f>
        <v>0.02</v>
      </c>
      <c r="N192" s="9" cm="1">
        <f t="array" ref="N192">_xll.SNL.Clients.Office.Excel.Functions.SPG($A192, "IQ_DILUT_EPS_AFTER_EXTRA", N$3)</f>
        <v>-4.3999999999999997E-2</v>
      </c>
      <c r="O192" s="9" cm="1">
        <f t="array" ref="O192">_xll.SNL.Clients.Office.Excel.Functions.SPG($A192, "IQ_DILUT_EPS_AFTER_EXTRA", O$3)</f>
        <v>-0.02</v>
      </c>
      <c r="P192" s="9" cm="1">
        <f t="array" ref="P192">_xll.SNL.Clients.Office.Excel.Functions.SPG($A192, "IQ_DILUT_EPS_AFTER_EXTRA", P$3)</f>
        <v>2.9000000000000001E-2</v>
      </c>
      <c r="Q192" s="9" cm="1">
        <f t="array" ref="Q192">_xll.SNL.Clients.Office.Excel.Functions.SPG($A192, "IQ_DILUT_EPS_AFTER_EXTRA", Q$3)</f>
        <v>-0.04</v>
      </c>
      <c r="R192" s="9" cm="1">
        <f t="array" ref="R192">_xll.SNL.Clients.Office.Excel.Functions.SPG($A192, "IQ_DILUT_EPS_AFTER_EXTRA", R$3)</f>
        <v>-5.8999999999999997E-2</v>
      </c>
      <c r="S192" s="9" cm="1">
        <f t="array" ref="S192">_xll.SNL.Clients.Office.Excel.Functions.SPG($A192, "IQ_DILUT_EPS_AFTER_EXTRA", S$3)</f>
        <v>-0.03</v>
      </c>
      <c r="T192" s="9" cm="1">
        <f t="array" ref="T192">_xll.SNL.Clients.Office.Excel.Functions.SPG($A192, "IQ_DILUT_EPS_AFTER_EXTRA", T$3)</f>
        <v>-9.2999999999999999E-2</v>
      </c>
      <c r="U192" s="9" cm="1">
        <f t="array" ref="U192">_xll.SNL.Clients.Office.Excel.Functions.SPG($A192, "IQ_DILUT_EPS_AFTER_EXTRA", U$3)</f>
        <v>-0.23899999999999999</v>
      </c>
      <c r="V192" s="9" cm="1">
        <f t="array" ref="V192">_xll.SNL.Clients.Office.Excel.Functions.SPG($A192, "IQ_DILUT_EPS_AFTER_EXTRA", V$3)</f>
        <v>-0.81599999999999995</v>
      </c>
      <c r="W192" s="9" cm="1">
        <f t="array" ref="W192">_xll.SNL.Clients.Office.Excel.Functions.SPG($A192, "IQ_DILUT_EPS_AFTER_EXTRA", W$3)</f>
        <v>-0.13700000000000001</v>
      </c>
      <c r="X192" s="9" cm="1">
        <f t="array" ref="X192">_xll.SNL.Clients.Office.Excel.Functions.SPG($A192, "IQ_DILUT_EPS_AFTER_EXTRA", X$3)</f>
        <v>-0.16400000000000001</v>
      </c>
      <c r="Y192" s="9" cm="1">
        <f t="array" ref="Y192">_xll.SNL.Clients.Office.Excel.Functions.SPG($A192, "IQ_DILUT_EPS_AFTER_EXTRA", Y$3)</f>
        <v>-0.17799999999999999</v>
      </c>
    </row>
    <row r="193" spans="1:25" x14ac:dyDescent="0.3">
      <c r="A193" t="s">
        <v>1219</v>
      </c>
      <c r="B193" s="9" t="str" cm="1">
        <f t="array" ref="B193">_xll.SNL.Clients.Office.Excel.Functions.SPG($A193, "IQ_DILUT_EPS_AFTER_EXTRA", B$3)</f>
        <v>NA</v>
      </c>
      <c r="C193" s="9" cm="1">
        <f t="array" ref="C193">_xll.SNL.Clients.Office.Excel.Functions.SPG($A193, "IQ_DILUT_EPS_AFTER_EXTRA", C$3)</f>
        <v>1.958</v>
      </c>
      <c r="D193" s="9" cm="1">
        <f t="array" ref="D193">_xll.SNL.Clients.Office.Excel.Functions.SPG($A193, "IQ_DILUT_EPS_AFTER_EXTRA", D$3)</f>
        <v>1.45</v>
      </c>
      <c r="E193" s="9" cm="1">
        <f t="array" ref="E193">_xll.SNL.Clients.Office.Excel.Functions.SPG($A193, "IQ_DILUT_EPS_AFTER_EXTRA", E$3)</f>
        <v>1.34</v>
      </c>
      <c r="F193" s="9" cm="1">
        <f t="array" ref="F193">_xll.SNL.Clients.Office.Excel.Functions.SPG($A193, "IQ_DILUT_EPS_AFTER_EXTRA", F$3)</f>
        <v>1.109</v>
      </c>
      <c r="G193" s="9" cm="1">
        <f t="array" ref="G193">_xll.SNL.Clients.Office.Excel.Functions.SPG($A193, "IQ_DILUT_EPS_AFTER_EXTRA", G$3)</f>
        <v>1.34</v>
      </c>
      <c r="H193" s="9" cm="1">
        <f t="array" ref="H193">_xll.SNL.Clients.Office.Excel.Functions.SPG($A193, "IQ_DILUT_EPS_AFTER_EXTRA", H$3)</f>
        <v>1.31</v>
      </c>
      <c r="I193" s="9" cm="1">
        <f t="array" ref="I193">_xll.SNL.Clients.Office.Excel.Functions.SPG($A193, "IQ_DILUT_EPS_AFTER_EXTRA", I$3)</f>
        <v>1.2</v>
      </c>
      <c r="J193" s="9" cm="1">
        <f t="array" ref="J193">_xll.SNL.Clients.Office.Excel.Functions.SPG($A193, "IQ_DILUT_EPS_AFTER_EXTRA", J$3)</f>
        <v>1.383</v>
      </c>
      <c r="K193" s="9" cm="1">
        <f t="array" ref="K193">_xll.SNL.Clients.Office.Excel.Functions.SPG($A193, "IQ_DILUT_EPS_AFTER_EXTRA", K$3)</f>
        <v>1.2290000000000001</v>
      </c>
      <c r="L193" s="9" cm="1">
        <f t="array" ref="L193">_xll.SNL.Clients.Office.Excel.Functions.SPG($A193, "IQ_DILUT_EPS_AFTER_EXTRA", L$3)</f>
        <v>0.89600000000000002</v>
      </c>
      <c r="M193" s="9" cm="1">
        <f t="array" ref="M193">_xll.SNL.Clients.Office.Excel.Functions.SPG($A193, "IQ_DILUT_EPS_AFTER_EXTRA", M$3)</f>
        <v>0.88</v>
      </c>
      <c r="N193" s="9" cm="1">
        <f t="array" ref="N193">_xll.SNL.Clients.Office.Excel.Functions.SPG($A193, "IQ_DILUT_EPS_AFTER_EXTRA", N$3)</f>
        <v>1.2</v>
      </c>
      <c r="O193" s="9" cm="1">
        <f t="array" ref="O193">_xll.SNL.Clients.Office.Excel.Functions.SPG($A193, "IQ_DILUT_EPS_AFTER_EXTRA", O$3)</f>
        <v>1.01</v>
      </c>
      <c r="P193" s="9" cm="1">
        <f t="array" ref="P193">_xll.SNL.Clients.Office.Excel.Functions.SPG($A193, "IQ_DILUT_EPS_AFTER_EXTRA", P$3)</f>
        <v>0.45</v>
      </c>
      <c r="Q193" s="9" cm="1">
        <f t="array" ref="Q193">_xll.SNL.Clients.Office.Excel.Functions.SPG($A193, "IQ_DILUT_EPS_AFTER_EXTRA", Q$3)</f>
        <v>0.99</v>
      </c>
      <c r="R193" s="9" cm="1">
        <f t="array" ref="R193">_xll.SNL.Clients.Office.Excel.Functions.SPG($A193, "IQ_DILUT_EPS_AFTER_EXTRA", R$3)</f>
        <v>-0.16200000000000001</v>
      </c>
      <c r="S193" s="9" cm="1">
        <f t="array" ref="S193">_xll.SNL.Clients.Office.Excel.Functions.SPG($A193, "IQ_DILUT_EPS_AFTER_EXTRA", S$3)</f>
        <v>-0.54200000000000004</v>
      </c>
      <c r="T193" s="9" cm="1">
        <f t="array" ref="T193">_xll.SNL.Clients.Office.Excel.Functions.SPG($A193, "IQ_DILUT_EPS_AFTER_EXTRA", T$3)</f>
        <v>0.54800000000000004</v>
      </c>
      <c r="U193" s="9" cm="1">
        <f t="array" ref="U193">_xll.SNL.Clients.Office.Excel.Functions.SPG($A193, "IQ_DILUT_EPS_AFTER_EXTRA", U$3)</f>
        <v>0.96199999999999997</v>
      </c>
      <c r="V193" s="9" cm="1">
        <f t="array" ref="V193">_xll.SNL.Clients.Office.Excel.Functions.SPG($A193, "IQ_DILUT_EPS_AFTER_EXTRA", V$3)</f>
        <v>0.77100000000000002</v>
      </c>
      <c r="W193" s="9" cm="1">
        <f t="array" ref="W193">_xll.SNL.Clients.Office.Excel.Functions.SPG($A193, "IQ_DILUT_EPS_AFTER_EXTRA", W$3)</f>
        <v>1.339</v>
      </c>
      <c r="X193" s="9" cm="1">
        <f t="array" ref="X193">_xll.SNL.Clients.Office.Excel.Functions.SPG($A193, "IQ_DILUT_EPS_AFTER_EXTRA", X$3)</f>
        <v>0.749</v>
      </c>
      <c r="Y193" s="9" cm="1">
        <f t="array" ref="Y193">_xll.SNL.Clients.Office.Excel.Functions.SPG($A193, "IQ_DILUT_EPS_AFTER_EXTRA", Y$3)</f>
        <v>0.8</v>
      </c>
    </row>
    <row r="194" spans="1:25" x14ac:dyDescent="0.3">
      <c r="A194" t="s">
        <v>1220</v>
      </c>
      <c r="B194" s="9" cm="1">
        <f t="array" ref="B194">_xll.SNL.Clients.Office.Excel.Functions.SPG($A194, "IQ_DILUT_EPS_AFTER_EXTRA", B$3)</f>
        <v>0.77</v>
      </c>
      <c r="C194" s="9" cm="1">
        <f t="array" ref="C194">_xll.SNL.Clients.Office.Excel.Functions.SPG($A194, "IQ_DILUT_EPS_AFTER_EXTRA", C$3)</f>
        <v>0.17</v>
      </c>
      <c r="D194" s="9" cm="1">
        <f t="array" ref="D194">_xll.SNL.Clients.Office.Excel.Functions.SPG($A194, "IQ_DILUT_EPS_AFTER_EXTRA", D$3)</f>
        <v>0.81</v>
      </c>
      <c r="E194" s="9" cm="1">
        <f t="array" ref="E194">_xll.SNL.Clients.Office.Excel.Functions.SPG($A194, "IQ_DILUT_EPS_AFTER_EXTRA", E$3)</f>
        <v>0.80700000000000005</v>
      </c>
      <c r="F194" s="9" cm="1">
        <f t="array" ref="F194">_xll.SNL.Clients.Office.Excel.Functions.SPG($A194, "IQ_DILUT_EPS_AFTER_EXTRA", F$3)</f>
        <v>0.72899999999999998</v>
      </c>
      <c r="G194" s="9" cm="1">
        <f t="array" ref="G194">_xll.SNL.Clients.Office.Excel.Functions.SPG($A194, "IQ_DILUT_EPS_AFTER_EXTRA", G$3)</f>
        <v>0.56000000000000005</v>
      </c>
      <c r="H194" s="9" cm="1">
        <f t="array" ref="H194">_xll.SNL.Clients.Office.Excel.Functions.SPG($A194, "IQ_DILUT_EPS_AFTER_EXTRA", H$3)</f>
        <v>0.54</v>
      </c>
      <c r="I194" s="9" cm="1">
        <f t="array" ref="I194">_xll.SNL.Clients.Office.Excel.Functions.SPG($A194, "IQ_DILUT_EPS_AFTER_EXTRA", I$3)</f>
        <v>0.53</v>
      </c>
      <c r="J194" s="9" cm="1">
        <f t="array" ref="J194">_xll.SNL.Clients.Office.Excel.Functions.SPG($A194, "IQ_DILUT_EPS_AFTER_EXTRA", J$3)</f>
        <v>0.38700000000000001</v>
      </c>
      <c r="K194" s="9" cm="1">
        <f t="array" ref="K194">_xll.SNL.Clients.Office.Excel.Functions.SPG($A194, "IQ_DILUT_EPS_AFTER_EXTRA", K$3)</f>
        <v>0.64900000000000002</v>
      </c>
      <c r="L194" s="9" cm="1">
        <f t="array" ref="L194">_xll.SNL.Clients.Office.Excel.Functions.SPG($A194, "IQ_DILUT_EPS_AFTER_EXTRA", L$3)</f>
        <v>0.56999999999999995</v>
      </c>
      <c r="M194" s="9" cm="1">
        <f t="array" ref="M194">_xll.SNL.Clients.Office.Excel.Functions.SPG($A194, "IQ_DILUT_EPS_AFTER_EXTRA", M$3)</f>
        <v>0.61</v>
      </c>
      <c r="N194" s="9" cm="1">
        <f t="array" ref="N194">_xll.SNL.Clients.Office.Excel.Functions.SPG($A194, "IQ_DILUT_EPS_AFTER_EXTRA", N$3)</f>
        <v>0.76500000000000001</v>
      </c>
      <c r="O194" s="9" cm="1">
        <f t="array" ref="O194">_xll.SNL.Clients.Office.Excel.Functions.SPG($A194, "IQ_DILUT_EPS_AFTER_EXTRA", O$3)</f>
        <v>1.1399999999999999</v>
      </c>
      <c r="P194" s="9" cm="1">
        <f t="array" ref="P194">_xll.SNL.Clients.Office.Excel.Functions.SPG($A194, "IQ_DILUT_EPS_AFTER_EXTRA", P$3)</f>
        <v>0.78200000000000003</v>
      </c>
      <c r="Q194" s="9" cm="1">
        <f t="array" ref="Q194">_xll.SNL.Clients.Office.Excel.Functions.SPG($A194, "IQ_DILUT_EPS_AFTER_EXTRA", Q$3)</f>
        <v>0.88</v>
      </c>
      <c r="R194" s="9" cm="1">
        <f t="array" ref="R194">_xll.SNL.Clients.Office.Excel.Functions.SPG($A194, "IQ_DILUT_EPS_AFTER_EXTRA", R$3)</f>
        <v>1.0269999999999999</v>
      </c>
      <c r="S194" s="9" cm="1">
        <f t="array" ref="S194">_xll.SNL.Clients.Office.Excel.Functions.SPG($A194, "IQ_DILUT_EPS_AFTER_EXTRA", S$3)</f>
        <v>0.64700000000000002</v>
      </c>
      <c r="T194" s="9" cm="1">
        <f t="array" ref="T194">_xll.SNL.Clients.Office.Excel.Functions.SPG($A194, "IQ_DILUT_EPS_AFTER_EXTRA", T$3)</f>
        <v>0.56100000000000005</v>
      </c>
      <c r="U194" s="9" cm="1">
        <f t="array" ref="U194">_xll.SNL.Clients.Office.Excel.Functions.SPG($A194, "IQ_DILUT_EPS_AFTER_EXTRA", U$3)</f>
        <v>-1.3480000000000001</v>
      </c>
      <c r="V194" s="9" cm="1">
        <f t="array" ref="V194">_xll.SNL.Clients.Office.Excel.Functions.SPG($A194, "IQ_DILUT_EPS_AFTER_EXTRA", V$3)</f>
        <v>0.59299999999999997</v>
      </c>
      <c r="W194" s="9" cm="1">
        <f t="array" ref="W194">_xll.SNL.Clients.Office.Excel.Functions.SPG($A194, "IQ_DILUT_EPS_AFTER_EXTRA", W$3)</f>
        <v>0.57999999999999996</v>
      </c>
      <c r="X194" s="9" cm="1">
        <f t="array" ref="X194">_xll.SNL.Clients.Office.Excel.Functions.SPG($A194, "IQ_DILUT_EPS_AFTER_EXTRA", X$3)</f>
        <v>0.55800000000000005</v>
      </c>
      <c r="Y194" s="9" cm="1">
        <f t="array" ref="Y194">_xll.SNL.Clients.Office.Excel.Functions.SPG($A194, "IQ_DILUT_EPS_AFTER_EXTRA", Y$3)</f>
        <v>0.47799999999999998</v>
      </c>
    </row>
    <row r="195" spans="1:25" x14ac:dyDescent="0.3">
      <c r="A195" t="s">
        <v>1221</v>
      </c>
      <c r="B195" s="9" t="str" cm="1">
        <f t="array" ref="B195">_xll.SNL.Clients.Office.Excel.Functions.SPG($A195, "IQ_DILUT_EPS_AFTER_EXTRA", B$3)</f>
        <v>NA</v>
      </c>
      <c r="C195" s="9" cm="1">
        <f t="array" ref="C195">_xll.SNL.Clients.Office.Excel.Functions.SPG($A195, "IQ_DILUT_EPS_AFTER_EXTRA", C$3)</f>
        <v>3.42</v>
      </c>
      <c r="D195" s="9" cm="1">
        <f t="array" ref="D195">_xll.SNL.Clients.Office.Excel.Functions.SPG($A195, "IQ_DILUT_EPS_AFTER_EXTRA", D$3)</f>
        <v>2.4910000000000001</v>
      </c>
      <c r="E195" s="9" cm="1">
        <f t="array" ref="E195">_xll.SNL.Clients.Office.Excel.Functions.SPG($A195, "IQ_DILUT_EPS_AFTER_EXTRA", E$3)</f>
        <v>-0.23400000000000001</v>
      </c>
      <c r="F195" s="9" cm="1">
        <f t="array" ref="F195">_xll.SNL.Clients.Office.Excel.Functions.SPG($A195, "IQ_DILUT_EPS_AFTER_EXTRA", F$3)</f>
        <v>1.4219999999999999</v>
      </c>
      <c r="G195" s="9" cm="1">
        <f t="array" ref="G195">_xll.SNL.Clients.Office.Excel.Functions.SPG($A195, "IQ_DILUT_EPS_AFTER_EXTRA", G$3)</f>
        <v>2.1419999999999999</v>
      </c>
      <c r="H195" s="9" cm="1">
        <f t="array" ref="H195">_xll.SNL.Clients.Office.Excel.Functions.SPG($A195, "IQ_DILUT_EPS_AFTER_EXTRA", H$3)</f>
        <v>1.516</v>
      </c>
      <c r="I195" s="9" cm="1">
        <f t="array" ref="I195">_xll.SNL.Clients.Office.Excel.Functions.SPG($A195, "IQ_DILUT_EPS_AFTER_EXTRA", I$3)</f>
        <v>1.0349999999999999</v>
      </c>
      <c r="J195" s="9" cm="1">
        <f t="array" ref="J195">_xll.SNL.Clients.Office.Excel.Functions.SPG($A195, "IQ_DILUT_EPS_AFTER_EXTRA", J$3)</f>
        <v>-3.8180000000000001</v>
      </c>
      <c r="K195" s="9" cm="1">
        <f t="array" ref="K195">_xll.SNL.Clients.Office.Excel.Functions.SPG($A195, "IQ_DILUT_EPS_AFTER_EXTRA", K$3)</f>
        <v>-0.313</v>
      </c>
      <c r="L195" s="9" cm="1">
        <f t="array" ref="L195">_xll.SNL.Clients.Office.Excel.Functions.SPG($A195, "IQ_DILUT_EPS_AFTER_EXTRA", L$3)</f>
        <v>0.55000000000000004</v>
      </c>
      <c r="M195" s="9" cm="1">
        <f t="array" ref="M195">_xll.SNL.Clients.Office.Excel.Functions.SPG($A195, "IQ_DILUT_EPS_AFTER_EXTRA", M$3)</f>
        <v>2.7E-2</v>
      </c>
      <c r="N195" s="9" cm="1">
        <f t="array" ref="N195">_xll.SNL.Clients.Office.Excel.Functions.SPG($A195, "IQ_DILUT_EPS_AFTER_EXTRA", N$3)</f>
        <v>-0.57499999999999996</v>
      </c>
      <c r="O195" s="9" cm="1">
        <f t="array" ref="O195">_xll.SNL.Clients.Office.Excel.Functions.SPG($A195, "IQ_DILUT_EPS_AFTER_EXTRA", O$3)</f>
        <v>-0.86199999999999999</v>
      </c>
      <c r="P195" s="9" cm="1">
        <f t="array" ref="P195">_xll.SNL.Clients.Office.Excel.Functions.SPG($A195, "IQ_DILUT_EPS_AFTER_EXTRA", P$3)</f>
        <v>-6.1109999999999998</v>
      </c>
      <c r="Q195" s="9" cm="1">
        <f t="array" ref="Q195">_xll.SNL.Clients.Office.Excel.Functions.SPG($A195, "IQ_DILUT_EPS_AFTER_EXTRA", Q$3)</f>
        <v>2.09</v>
      </c>
      <c r="R195" s="9" cm="1">
        <f t="array" ref="R195">_xll.SNL.Clients.Office.Excel.Functions.SPG($A195, "IQ_DILUT_EPS_AFTER_EXTRA", R$3)</f>
        <v>2.33</v>
      </c>
      <c r="S195" s="9" cm="1">
        <f t="array" ref="S195">_xll.SNL.Clients.Office.Excel.Functions.SPG($A195, "IQ_DILUT_EPS_AFTER_EXTRA", S$3)</f>
        <v>2.64</v>
      </c>
      <c r="T195" s="9" cm="1">
        <f t="array" ref="T195">_xll.SNL.Clients.Office.Excel.Functions.SPG($A195, "IQ_DILUT_EPS_AFTER_EXTRA", T$3)</f>
        <v>2.06</v>
      </c>
      <c r="U195" s="9" cm="1">
        <f t="array" ref="U195">_xll.SNL.Clients.Office.Excel.Functions.SPG($A195, "IQ_DILUT_EPS_AFTER_EXTRA", U$3)</f>
        <v>-2.8210000000000002</v>
      </c>
      <c r="V195" s="9" cm="1">
        <f t="array" ref="V195">_xll.SNL.Clients.Office.Excel.Functions.SPG($A195, "IQ_DILUT_EPS_AFTER_EXTRA", V$3)</f>
        <v>1.2829999999999999</v>
      </c>
      <c r="W195" s="9" cm="1">
        <f t="array" ref="W195">_xll.SNL.Clients.Office.Excel.Functions.SPG($A195, "IQ_DILUT_EPS_AFTER_EXTRA", W$3)</f>
        <v>1.78</v>
      </c>
      <c r="X195" s="9" cm="1">
        <f t="array" ref="X195">_xll.SNL.Clients.Office.Excel.Functions.SPG($A195, "IQ_DILUT_EPS_AFTER_EXTRA", X$3)</f>
        <v>4.5599999999999996</v>
      </c>
      <c r="Y195" s="9" cm="1">
        <f t="array" ref="Y195">_xll.SNL.Clients.Office.Excel.Functions.SPG($A195, "IQ_DILUT_EPS_AFTER_EXTRA", Y$3)</f>
        <v>1.47</v>
      </c>
    </row>
    <row r="196" spans="1:25" x14ac:dyDescent="0.3">
      <c r="A196" t="s">
        <v>1222</v>
      </c>
      <c r="B196" s="9" cm="1">
        <f t="array" ref="B196">_xll.SNL.Clients.Office.Excel.Functions.SPG($A196, "IQ_DILUT_EPS_AFTER_EXTRA", B$3)</f>
        <v>0.93100000000000005</v>
      </c>
      <c r="C196" s="9" cm="1">
        <f t="array" ref="C196">_xll.SNL.Clients.Office.Excel.Functions.SPG($A196, "IQ_DILUT_EPS_AFTER_EXTRA", C$3)</f>
        <v>0.749</v>
      </c>
      <c r="D196" s="9" cm="1">
        <f t="array" ref="D196">_xll.SNL.Clients.Office.Excel.Functions.SPG($A196, "IQ_DILUT_EPS_AFTER_EXTRA", D$3)</f>
        <v>0.65100000000000002</v>
      </c>
      <c r="E196" s="9" cm="1">
        <f t="array" ref="E196">_xll.SNL.Clients.Office.Excel.Functions.SPG($A196, "IQ_DILUT_EPS_AFTER_EXTRA", E$3)</f>
        <v>0.66</v>
      </c>
      <c r="F196" s="9" cm="1">
        <f t="array" ref="F196">_xll.SNL.Clients.Office.Excel.Functions.SPG($A196, "IQ_DILUT_EPS_AFTER_EXTRA", F$3)</f>
        <v>0.28000000000000003</v>
      </c>
      <c r="G196" s="9" cm="1">
        <f t="array" ref="G196">_xll.SNL.Clients.Office.Excel.Functions.SPG($A196, "IQ_DILUT_EPS_AFTER_EXTRA", G$3)</f>
        <v>0.22</v>
      </c>
      <c r="H196" s="9" cm="1">
        <f t="array" ref="H196">_xll.SNL.Clients.Office.Excel.Functions.SPG($A196, "IQ_DILUT_EPS_AFTER_EXTRA", H$3)</f>
        <v>0.05</v>
      </c>
      <c r="I196" s="9" cm="1">
        <f t="array" ref="I196">_xll.SNL.Clients.Office.Excel.Functions.SPG($A196, "IQ_DILUT_EPS_AFTER_EXTRA", I$3)</f>
        <v>0.54400000000000004</v>
      </c>
      <c r="J196" s="9" cm="1">
        <f t="array" ref="J196">_xll.SNL.Clients.Office.Excel.Functions.SPG($A196, "IQ_DILUT_EPS_AFTER_EXTRA", J$3)</f>
        <v>0.55900000000000005</v>
      </c>
      <c r="K196" s="9" cm="1">
        <f t="array" ref="K196">_xll.SNL.Clients.Office.Excel.Functions.SPG($A196, "IQ_DILUT_EPS_AFTER_EXTRA", K$3)</f>
        <v>0.78</v>
      </c>
      <c r="L196" s="9" cm="1">
        <f t="array" ref="L196">_xll.SNL.Clients.Office.Excel.Functions.SPG($A196, "IQ_DILUT_EPS_AFTER_EXTRA", L$3)</f>
        <v>0.46200000000000002</v>
      </c>
      <c r="M196" s="9" cm="1">
        <f t="array" ref="M196">_xll.SNL.Clients.Office.Excel.Functions.SPG($A196, "IQ_DILUT_EPS_AFTER_EXTRA", M$3)</f>
        <v>1.2290000000000001</v>
      </c>
      <c r="N196" s="9" cm="1">
        <f t="array" ref="N196">_xll.SNL.Clients.Office.Excel.Functions.SPG($A196, "IQ_DILUT_EPS_AFTER_EXTRA", N$3)</f>
        <v>1.2</v>
      </c>
      <c r="O196" s="9" cm="1">
        <f t="array" ref="O196">_xll.SNL.Clients.Office.Excel.Functions.SPG($A196, "IQ_DILUT_EPS_AFTER_EXTRA", O$3)</f>
        <v>1.4990000000000001</v>
      </c>
      <c r="P196" s="9" cm="1">
        <f t="array" ref="P196">_xll.SNL.Clients.Office.Excel.Functions.SPG($A196, "IQ_DILUT_EPS_AFTER_EXTRA", P$3)</f>
        <v>1.2989999999999999</v>
      </c>
      <c r="Q196" s="9" cm="1">
        <f t="array" ref="Q196">_xll.SNL.Clients.Office.Excel.Functions.SPG($A196, "IQ_DILUT_EPS_AFTER_EXTRA", Q$3)</f>
        <v>2.129</v>
      </c>
      <c r="R196" s="9" cm="1">
        <f t="array" ref="R196">_xll.SNL.Clients.Office.Excel.Functions.SPG($A196, "IQ_DILUT_EPS_AFTER_EXTRA", R$3)</f>
        <v>1.1060000000000001</v>
      </c>
      <c r="S196" s="9" cm="1">
        <f t="array" ref="S196">_xll.SNL.Clients.Office.Excel.Functions.SPG($A196, "IQ_DILUT_EPS_AFTER_EXTRA", S$3)</f>
        <v>1.0660000000000001</v>
      </c>
      <c r="T196" s="9" cm="1">
        <f t="array" ref="T196">_xll.SNL.Clients.Office.Excel.Functions.SPG($A196, "IQ_DILUT_EPS_AFTER_EXTRA", T$3)</f>
        <v>0.156</v>
      </c>
      <c r="U196" s="9" cm="1">
        <f t="array" ref="U196">_xll.SNL.Clients.Office.Excel.Functions.SPG($A196, "IQ_DILUT_EPS_AFTER_EXTRA", U$3)</f>
        <v>0.36899999999999999</v>
      </c>
      <c r="V196" s="9" cm="1">
        <f t="array" ref="V196">_xll.SNL.Clients.Office.Excel.Functions.SPG($A196, "IQ_DILUT_EPS_AFTER_EXTRA", V$3)</f>
        <v>0.627</v>
      </c>
      <c r="W196" s="9" cm="1">
        <f t="array" ref="W196">_xll.SNL.Clients.Office.Excel.Functions.SPG($A196, "IQ_DILUT_EPS_AFTER_EXTRA", W$3)</f>
        <v>0.15</v>
      </c>
      <c r="X196" s="9" cm="1">
        <f t="array" ref="X196">_xll.SNL.Clients.Office.Excel.Functions.SPG($A196, "IQ_DILUT_EPS_AFTER_EXTRA", X$3)</f>
        <v>2.133</v>
      </c>
      <c r="Y196" s="9" cm="1">
        <f t="array" ref="Y196">_xll.SNL.Clients.Office.Excel.Functions.SPG($A196, "IQ_DILUT_EPS_AFTER_EXTRA", Y$3)</f>
        <v>0.14199999999999999</v>
      </c>
    </row>
    <row r="197" spans="1:25" x14ac:dyDescent="0.3">
      <c r="A197" t="s">
        <v>1223</v>
      </c>
      <c r="B197" s="9" t="str" cm="1">
        <f t="array" ref="B197">_xll.SNL.Clients.Office.Excel.Functions.SPG($A197, "IQ_DILUT_EPS_AFTER_EXTRA", B$3)</f>
        <v>NA</v>
      </c>
      <c r="C197" s="9" cm="1">
        <f t="array" ref="C197">_xll.SNL.Clients.Office.Excel.Functions.SPG($A197, "IQ_DILUT_EPS_AFTER_EXTRA", C$3)</f>
        <v>3.2</v>
      </c>
      <c r="D197" s="9" cm="1">
        <f t="array" ref="D197">_xll.SNL.Clients.Office.Excel.Functions.SPG($A197, "IQ_DILUT_EPS_AFTER_EXTRA", D$3)</f>
        <v>1.75</v>
      </c>
      <c r="E197" s="9" cm="1">
        <f t="array" ref="E197">_xll.SNL.Clients.Office.Excel.Functions.SPG($A197, "IQ_DILUT_EPS_AFTER_EXTRA", E$3)</f>
        <v>1.37</v>
      </c>
      <c r="F197" s="9" cm="1">
        <f t="array" ref="F197">_xll.SNL.Clients.Office.Excel.Functions.SPG($A197, "IQ_DILUT_EPS_AFTER_EXTRA", F$3)</f>
        <v>3.5670000000000002</v>
      </c>
      <c r="G197" s="9" cm="1">
        <f t="array" ref="G197">_xll.SNL.Clients.Office.Excel.Functions.SPG($A197, "IQ_DILUT_EPS_AFTER_EXTRA", G$3)</f>
        <v>1.23</v>
      </c>
      <c r="H197" s="9" cm="1">
        <f t="array" ref="H197">_xll.SNL.Clients.Office.Excel.Functions.SPG($A197, "IQ_DILUT_EPS_AFTER_EXTRA", H$3)</f>
        <v>0.05</v>
      </c>
      <c r="I197" s="9" cm="1">
        <f t="array" ref="I197">_xll.SNL.Clients.Office.Excel.Functions.SPG($A197, "IQ_DILUT_EPS_AFTER_EXTRA", I$3)</f>
        <v>-0.193</v>
      </c>
      <c r="J197" s="9" cm="1">
        <f t="array" ref="J197">_xll.SNL.Clients.Office.Excel.Functions.SPG($A197, "IQ_DILUT_EPS_AFTER_EXTRA", J$3)</f>
        <v>3.6240000000000001</v>
      </c>
      <c r="K197" s="9" cm="1">
        <f t="array" ref="K197">_xll.SNL.Clients.Office.Excel.Functions.SPG($A197, "IQ_DILUT_EPS_AFTER_EXTRA", K$3)</f>
        <v>2.88</v>
      </c>
      <c r="L197" s="9" cm="1">
        <f t="array" ref="L197">_xll.SNL.Clients.Office.Excel.Functions.SPG($A197, "IQ_DILUT_EPS_AFTER_EXTRA", L$3)</f>
        <v>3.9</v>
      </c>
      <c r="M197" s="9" cm="1">
        <f t="array" ref="M197">_xll.SNL.Clients.Office.Excel.Functions.SPG($A197, "IQ_DILUT_EPS_AFTER_EXTRA", M$3)</f>
        <v>2.86</v>
      </c>
      <c r="N197" s="9" cm="1">
        <f t="array" ref="N197">_xll.SNL.Clients.Office.Excel.Functions.SPG($A197, "IQ_DILUT_EPS_AFTER_EXTRA", N$3)</f>
        <v>8.17</v>
      </c>
      <c r="O197" s="9" cm="1">
        <f t="array" ref="O197">_xll.SNL.Clients.Office.Excel.Functions.SPG($A197, "IQ_DILUT_EPS_AFTER_EXTRA", O$3)</f>
        <v>4.57</v>
      </c>
      <c r="P197" s="9" cm="1">
        <f t="array" ref="P197">_xll.SNL.Clients.Office.Excel.Functions.SPG($A197, "IQ_DILUT_EPS_AFTER_EXTRA", P$3)</f>
        <v>3.82</v>
      </c>
      <c r="Q197" s="9" cm="1">
        <f t="array" ref="Q197">_xll.SNL.Clients.Office.Excel.Functions.SPG($A197, "IQ_DILUT_EPS_AFTER_EXTRA", Q$3)</f>
        <v>1.97</v>
      </c>
      <c r="R197" s="9" cm="1">
        <f t="array" ref="R197">_xll.SNL.Clients.Office.Excel.Functions.SPG($A197, "IQ_DILUT_EPS_AFTER_EXTRA", R$3)</f>
        <v>4.8019999999999996</v>
      </c>
      <c r="S197" s="9" cm="1">
        <f t="array" ref="S197">_xll.SNL.Clients.Office.Excel.Functions.SPG($A197, "IQ_DILUT_EPS_AFTER_EXTRA", S$3)</f>
        <v>2.52</v>
      </c>
      <c r="T197" s="9" cm="1">
        <f t="array" ref="T197">_xll.SNL.Clients.Office.Excel.Functions.SPG($A197, "IQ_DILUT_EPS_AFTER_EXTRA", T$3)</f>
        <v>0.28999999999999998</v>
      </c>
      <c r="U197" s="9" cm="1">
        <f t="array" ref="U197">_xll.SNL.Clients.Office.Excel.Functions.SPG($A197, "IQ_DILUT_EPS_AFTER_EXTRA", U$3)</f>
        <v>0.1</v>
      </c>
      <c r="V197" s="9" cm="1">
        <f t="array" ref="V197">_xll.SNL.Clients.Office.Excel.Functions.SPG($A197, "IQ_DILUT_EPS_AFTER_EXTRA", V$3)</f>
        <v>5.2270000000000003</v>
      </c>
      <c r="W197" s="9" cm="1">
        <f t="array" ref="W197">_xll.SNL.Clients.Office.Excel.Functions.SPG($A197, "IQ_DILUT_EPS_AFTER_EXTRA", W$3)</f>
        <v>2.4700000000000002</v>
      </c>
      <c r="X197" s="9" cm="1">
        <f t="array" ref="X197">_xll.SNL.Clients.Office.Excel.Functions.SPG($A197, "IQ_DILUT_EPS_AFTER_EXTRA", X$3)</f>
        <v>2.4</v>
      </c>
      <c r="Y197" s="9" cm="1">
        <f t="array" ref="Y197">_xll.SNL.Clients.Office.Excel.Functions.SPG($A197, "IQ_DILUT_EPS_AFTER_EXTRA", Y$3)</f>
        <v>0.46</v>
      </c>
    </row>
    <row r="198" spans="1:25" x14ac:dyDescent="0.3">
      <c r="A198" t="s">
        <v>1224</v>
      </c>
      <c r="B198" s="9" cm="1">
        <f t="array" ref="B198">_xll.SNL.Clients.Office.Excel.Functions.SPG($A198, "IQ_DILUT_EPS_AFTER_EXTRA", B$3)</f>
        <v>2.5209999999999999</v>
      </c>
      <c r="C198" s="9" cm="1">
        <f t="array" ref="C198">_xll.SNL.Clients.Office.Excel.Functions.SPG($A198, "IQ_DILUT_EPS_AFTER_EXTRA", C$3)</f>
        <v>2.0379999999999998</v>
      </c>
      <c r="D198" s="9" cm="1">
        <f t="array" ref="D198">_xll.SNL.Clients.Office.Excel.Functions.SPG($A198, "IQ_DILUT_EPS_AFTER_EXTRA", D$3)</f>
        <v>2.149</v>
      </c>
      <c r="E198" s="9" cm="1">
        <f t="array" ref="E198">_xll.SNL.Clients.Office.Excel.Functions.SPG($A198, "IQ_DILUT_EPS_AFTER_EXTRA", E$3)</f>
        <v>1.7589999999999999</v>
      </c>
      <c r="F198" s="9" cm="1">
        <f t="array" ref="F198">_xll.SNL.Clients.Office.Excel.Functions.SPG($A198, "IQ_DILUT_EPS_AFTER_EXTRA", F$3)</f>
        <v>1.853</v>
      </c>
      <c r="G198" s="9" cm="1">
        <f t="array" ref="G198">_xll.SNL.Clients.Office.Excel.Functions.SPG($A198, "IQ_DILUT_EPS_AFTER_EXTRA", G$3)</f>
        <v>1.7989999999999999</v>
      </c>
      <c r="H198" s="9" cm="1">
        <f t="array" ref="H198">_xll.SNL.Clients.Office.Excel.Functions.SPG($A198, "IQ_DILUT_EPS_AFTER_EXTRA", H$3)</f>
        <v>1.9370000000000001</v>
      </c>
      <c r="I198" s="9" cm="1">
        <f t="array" ref="I198">_xll.SNL.Clients.Office.Excel.Functions.SPG($A198, "IQ_DILUT_EPS_AFTER_EXTRA", I$3)</f>
        <v>1.45</v>
      </c>
      <c r="J198" s="9" cm="1">
        <f t="array" ref="J198">_xll.SNL.Clients.Office.Excel.Functions.SPG($A198, "IQ_DILUT_EPS_AFTER_EXTRA", J$3)</f>
        <v>2.468</v>
      </c>
      <c r="K198" s="9" cm="1">
        <f t="array" ref="K198">_xll.SNL.Clients.Office.Excel.Functions.SPG($A198, "IQ_DILUT_EPS_AFTER_EXTRA", K$3)</f>
        <v>2.86</v>
      </c>
      <c r="L198" s="9" cm="1">
        <f t="array" ref="L198">_xll.SNL.Clients.Office.Excel.Functions.SPG($A198, "IQ_DILUT_EPS_AFTER_EXTRA", L$3)</f>
        <v>2.3220000000000001</v>
      </c>
      <c r="M198" s="9" cm="1">
        <f t="array" ref="M198">_xll.SNL.Clients.Office.Excel.Functions.SPG($A198, "IQ_DILUT_EPS_AFTER_EXTRA", M$3)</f>
        <v>1.4670000000000001</v>
      </c>
      <c r="N198" s="9" cm="1">
        <f t="array" ref="N198">_xll.SNL.Clients.Office.Excel.Functions.SPG($A198, "IQ_DILUT_EPS_AFTER_EXTRA", N$3)</f>
        <v>1.91</v>
      </c>
      <c r="O198" s="9" cm="1">
        <f t="array" ref="O198">_xll.SNL.Clients.Office.Excel.Functions.SPG($A198, "IQ_DILUT_EPS_AFTER_EXTRA", O$3)</f>
        <v>1.6020000000000001</v>
      </c>
      <c r="P198" s="9" cm="1">
        <f t="array" ref="P198">_xll.SNL.Clients.Office.Excel.Functions.SPG($A198, "IQ_DILUT_EPS_AFTER_EXTRA", P$3)</f>
        <v>1.496</v>
      </c>
      <c r="Q198" s="9" cm="1">
        <f t="array" ref="Q198">_xll.SNL.Clients.Office.Excel.Functions.SPG($A198, "IQ_DILUT_EPS_AFTER_EXTRA", Q$3)</f>
        <v>1.018</v>
      </c>
      <c r="R198" s="9" cm="1">
        <f t="array" ref="R198">_xll.SNL.Clients.Office.Excel.Functions.SPG($A198, "IQ_DILUT_EPS_AFTER_EXTRA", R$3)</f>
        <v>1.117</v>
      </c>
      <c r="S198" s="9" cm="1">
        <f t="array" ref="S198">_xll.SNL.Clients.Office.Excel.Functions.SPG($A198, "IQ_DILUT_EPS_AFTER_EXTRA", S$3)</f>
        <v>0.82899999999999996</v>
      </c>
      <c r="T198" s="9" cm="1">
        <f t="array" ref="T198">_xll.SNL.Clients.Office.Excel.Functions.SPG($A198, "IQ_DILUT_EPS_AFTER_EXTRA", T$3)</f>
        <v>0.55300000000000005</v>
      </c>
      <c r="U198" s="9" cm="1">
        <f t="array" ref="U198">_xll.SNL.Clients.Office.Excel.Functions.SPG($A198, "IQ_DILUT_EPS_AFTER_EXTRA", U$3)</f>
        <v>0.63100000000000001</v>
      </c>
      <c r="V198" s="9" cm="1">
        <f t="array" ref="V198">_xll.SNL.Clients.Office.Excel.Functions.SPG($A198, "IQ_DILUT_EPS_AFTER_EXTRA", V$3)</f>
        <v>1.3069999999999999</v>
      </c>
      <c r="W198" s="9" cm="1">
        <f t="array" ref="W198">_xll.SNL.Clients.Office.Excel.Functions.SPG($A198, "IQ_DILUT_EPS_AFTER_EXTRA", W$3)</f>
        <v>0.73</v>
      </c>
      <c r="X198" s="9" cm="1">
        <f t="array" ref="X198">_xll.SNL.Clients.Office.Excel.Functions.SPG($A198, "IQ_DILUT_EPS_AFTER_EXTRA", X$3)</f>
        <v>0.51100000000000001</v>
      </c>
      <c r="Y198" s="9" cm="1">
        <f t="array" ref="Y198">_xll.SNL.Clients.Office.Excel.Functions.SPG($A198, "IQ_DILUT_EPS_AFTER_EXTRA", Y$3)</f>
        <v>0.313</v>
      </c>
    </row>
    <row r="199" spans="1:25" x14ac:dyDescent="0.3">
      <c r="A199" t="s">
        <v>1225</v>
      </c>
      <c r="B199" s="9" t="str" cm="1">
        <f t="array" ref="B199">_xll.SNL.Clients.Office.Excel.Functions.SPG($A199, "IQ_DILUT_EPS_AFTER_EXTRA", B$3)</f>
        <v>NA</v>
      </c>
      <c r="C199" s="9" cm="1">
        <f t="array" ref="C199">_xll.SNL.Clients.Office.Excel.Functions.SPG($A199, "IQ_DILUT_EPS_AFTER_EXTRA", C$3)</f>
        <v>0.75</v>
      </c>
      <c r="D199" s="9" cm="1">
        <f t="array" ref="D199">_xll.SNL.Clients.Office.Excel.Functions.SPG($A199, "IQ_DILUT_EPS_AFTER_EXTRA", D$3)</f>
        <v>0.79</v>
      </c>
      <c r="E199" s="9" cm="1">
        <f t="array" ref="E199">_xll.SNL.Clients.Office.Excel.Functions.SPG($A199, "IQ_DILUT_EPS_AFTER_EXTRA", E$3)</f>
        <v>0.68899999999999995</v>
      </c>
      <c r="F199" s="9" cm="1">
        <f t="array" ref="F199">_xll.SNL.Clients.Office.Excel.Functions.SPG($A199, "IQ_DILUT_EPS_AFTER_EXTRA", F$3)</f>
        <v>0.153</v>
      </c>
      <c r="G199" s="9" cm="1">
        <f t="array" ref="G199">_xll.SNL.Clients.Office.Excel.Functions.SPG($A199, "IQ_DILUT_EPS_AFTER_EXTRA", G$3)</f>
        <v>-0.16</v>
      </c>
      <c r="H199" s="9" cm="1">
        <f t="array" ref="H199">_xll.SNL.Clients.Office.Excel.Functions.SPG($A199, "IQ_DILUT_EPS_AFTER_EXTRA", H$3)</f>
        <v>-2.6</v>
      </c>
      <c r="I199" s="9" cm="1">
        <f t="array" ref="I199">_xll.SNL.Clients.Office.Excel.Functions.SPG($A199, "IQ_DILUT_EPS_AFTER_EXTRA", I$3)</f>
        <v>0.56499999999999995</v>
      </c>
      <c r="J199" s="9" cm="1">
        <f t="array" ref="J199">_xll.SNL.Clients.Office.Excel.Functions.SPG($A199, "IQ_DILUT_EPS_AFTER_EXTRA", J$3)</f>
        <v>0.60399999999999998</v>
      </c>
      <c r="K199" s="9" cm="1">
        <f t="array" ref="K199">_xll.SNL.Clients.Office.Excel.Functions.SPG($A199, "IQ_DILUT_EPS_AFTER_EXTRA", K$3)</f>
        <v>0.48699999999999999</v>
      </c>
      <c r="L199" s="9" cm="1">
        <f t="array" ref="L199">_xll.SNL.Clients.Office.Excel.Functions.SPG($A199, "IQ_DILUT_EPS_AFTER_EXTRA", L$3)</f>
        <v>0.60899999999999999</v>
      </c>
      <c r="M199" s="9" cm="1">
        <f t="array" ref="M199">_xll.SNL.Clients.Office.Excel.Functions.SPG($A199, "IQ_DILUT_EPS_AFTER_EXTRA", M$3)</f>
        <v>-0.51</v>
      </c>
      <c r="N199" s="9" cm="1">
        <f t="array" ref="N199">_xll.SNL.Clients.Office.Excel.Functions.SPG($A199, "IQ_DILUT_EPS_AFTER_EXTRA", N$3)</f>
        <v>0.49</v>
      </c>
      <c r="O199" s="9" cm="1">
        <f t="array" ref="O199">_xll.SNL.Clients.Office.Excel.Functions.SPG($A199, "IQ_DILUT_EPS_AFTER_EXTRA", O$3)</f>
        <v>0.38300000000000001</v>
      </c>
      <c r="P199" s="9" cm="1">
        <f t="array" ref="P199">_xll.SNL.Clients.Office.Excel.Functions.SPG($A199, "IQ_DILUT_EPS_AFTER_EXTRA", P$3)</f>
        <v>-1.06</v>
      </c>
      <c r="Q199" s="9" cm="1">
        <f t="array" ref="Q199">_xll.SNL.Clients.Office.Excel.Functions.SPG($A199, "IQ_DILUT_EPS_AFTER_EXTRA", Q$3)</f>
        <v>0.33</v>
      </c>
      <c r="R199" s="9" cm="1">
        <f t="array" ref="R199">_xll.SNL.Clients.Office.Excel.Functions.SPG($A199, "IQ_DILUT_EPS_AFTER_EXTRA", R$3)</f>
        <v>0.13</v>
      </c>
      <c r="S199" s="9" cm="1">
        <f t="array" ref="S199">_xll.SNL.Clients.Office.Excel.Functions.SPG($A199, "IQ_DILUT_EPS_AFTER_EXTRA", S$3)</f>
        <v>0.36</v>
      </c>
      <c r="T199" s="9" cm="1">
        <f t="array" ref="T199">_xll.SNL.Clients.Office.Excel.Functions.SPG($A199, "IQ_DILUT_EPS_AFTER_EXTRA", T$3)</f>
        <v>-0.28000000000000003</v>
      </c>
      <c r="U199" s="9" cm="1">
        <f t="array" ref="U199">_xll.SNL.Clients.Office.Excel.Functions.SPG($A199, "IQ_DILUT_EPS_AFTER_EXTRA", U$3)</f>
        <v>-0.73199999999999998</v>
      </c>
      <c r="V199" s="9" cm="1">
        <f t="array" ref="V199">_xll.SNL.Clients.Office.Excel.Functions.SPG($A199, "IQ_DILUT_EPS_AFTER_EXTRA", V$3)</f>
        <v>0.39900000000000002</v>
      </c>
      <c r="W199" s="9" cm="1">
        <f t="array" ref="W199">_xll.SNL.Clients.Office.Excel.Functions.SPG($A199, "IQ_DILUT_EPS_AFTER_EXTRA", W$3)</f>
        <v>0.39</v>
      </c>
      <c r="X199" s="9" cm="1">
        <f t="array" ref="X199">_xll.SNL.Clients.Office.Excel.Functions.SPG($A199, "IQ_DILUT_EPS_AFTER_EXTRA", X$3)</f>
        <v>0.33800000000000002</v>
      </c>
      <c r="Y199" s="9" cm="1">
        <f t="array" ref="Y199">_xll.SNL.Clients.Office.Excel.Functions.SPG($A199, "IQ_DILUT_EPS_AFTER_EXTRA", Y$3)</f>
        <v>0.28000000000000003</v>
      </c>
    </row>
    <row r="200" spans="1:25" x14ac:dyDescent="0.3">
      <c r="A200" t="s">
        <v>1226</v>
      </c>
      <c r="B200" s="9" t="str" cm="1">
        <f t="array" ref="B200">_xll.SNL.Clients.Office.Excel.Functions.SPG($A200, "IQ_DILUT_EPS_AFTER_EXTRA", B$3)</f>
        <v>NA</v>
      </c>
      <c r="C200" s="9" cm="1">
        <f t="array" ref="C200">_xll.SNL.Clients.Office.Excel.Functions.SPG($A200, "IQ_DILUT_EPS_AFTER_EXTRA", C$3)</f>
        <v>1.1399999999999999</v>
      </c>
      <c r="D200" s="9" cm="1">
        <f t="array" ref="D200">_xll.SNL.Clients.Office.Excel.Functions.SPG($A200, "IQ_DILUT_EPS_AFTER_EXTRA", D$3)</f>
        <v>1.1599999999999999</v>
      </c>
      <c r="E200" s="9" cm="1">
        <f t="array" ref="E200">_xll.SNL.Clients.Office.Excel.Functions.SPG($A200, "IQ_DILUT_EPS_AFTER_EXTRA", E$3)</f>
        <v>1.1000000000000001</v>
      </c>
      <c r="F200" s="9" cm="1">
        <f t="array" ref="F200">_xll.SNL.Clients.Office.Excel.Functions.SPG($A200, "IQ_DILUT_EPS_AFTER_EXTRA", F$3)</f>
        <v>0.79200000000000004</v>
      </c>
      <c r="G200" s="9" cm="1">
        <f t="array" ref="G200">_xll.SNL.Clients.Office.Excel.Functions.SPG($A200, "IQ_DILUT_EPS_AFTER_EXTRA", G$3)</f>
        <v>-2.2839999999999998</v>
      </c>
      <c r="H200" s="9" cm="1">
        <f t="array" ref="H200">_xll.SNL.Clients.Office.Excel.Functions.SPG($A200, "IQ_DILUT_EPS_AFTER_EXTRA", H$3)</f>
        <v>-1.52</v>
      </c>
      <c r="I200" s="9" cm="1">
        <f t="array" ref="I200">_xll.SNL.Clients.Office.Excel.Functions.SPG($A200, "IQ_DILUT_EPS_AFTER_EXTRA", I$3)</f>
        <v>-1.2529999999999999</v>
      </c>
      <c r="J200" s="9" cm="1">
        <f t="array" ref="J200">_xll.SNL.Clients.Office.Excel.Functions.SPG($A200, "IQ_DILUT_EPS_AFTER_EXTRA", J$3)</f>
        <v>-0.84</v>
      </c>
      <c r="K200" s="9" cm="1">
        <f t="array" ref="K200">_xll.SNL.Clients.Office.Excel.Functions.SPG($A200, "IQ_DILUT_EPS_AFTER_EXTRA", K$3)</f>
        <v>-1.171</v>
      </c>
      <c r="L200" s="9" cm="1">
        <f t="array" ref="L200">_xll.SNL.Clients.Office.Excel.Functions.SPG($A200, "IQ_DILUT_EPS_AFTER_EXTRA", L$3)</f>
        <v>-1.131</v>
      </c>
      <c r="M200" s="9" cm="1">
        <f t="array" ref="M200">_xll.SNL.Clients.Office.Excel.Functions.SPG($A200, "IQ_DILUT_EPS_AFTER_EXTRA", M$3)</f>
        <v>-1.36</v>
      </c>
      <c r="N200" s="9" cm="1">
        <f t="array" ref="N200">_xll.SNL.Clients.Office.Excel.Functions.SPG($A200, "IQ_DILUT_EPS_AFTER_EXTRA", N$3)</f>
        <v>-1.6619999999999999</v>
      </c>
      <c r="O200" s="9" cm="1">
        <f t="array" ref="O200">_xll.SNL.Clients.Office.Excel.Functions.SPG($A200, "IQ_DILUT_EPS_AFTER_EXTRA", O$3)</f>
        <v>-1.1830000000000001</v>
      </c>
      <c r="P200" s="9" cm="1">
        <f t="array" ref="P200">_xll.SNL.Clients.Office.Excel.Functions.SPG($A200, "IQ_DILUT_EPS_AFTER_EXTRA", P$3)</f>
        <v>-0.97199999999999998</v>
      </c>
      <c r="Q200" s="9" cm="1">
        <f t="array" ref="Q200">_xll.SNL.Clients.Office.Excel.Functions.SPG($A200, "IQ_DILUT_EPS_AFTER_EXTRA", Q$3)</f>
        <v>1.819</v>
      </c>
      <c r="R200" s="9" cm="1">
        <f t="array" ref="R200">_xll.SNL.Clients.Office.Excel.Functions.SPG($A200, "IQ_DILUT_EPS_AFTER_EXTRA", R$3)</f>
        <v>1.47</v>
      </c>
      <c r="S200" s="9" cm="1">
        <f t="array" ref="S200">_xll.SNL.Clients.Office.Excel.Functions.SPG($A200, "IQ_DILUT_EPS_AFTER_EXTRA", S$3)</f>
        <v>1.83</v>
      </c>
      <c r="T200" s="9" cm="1">
        <f t="array" ref="T200">_xll.SNL.Clients.Office.Excel.Functions.SPG($A200, "IQ_DILUT_EPS_AFTER_EXTRA", T$3)</f>
        <v>1.8979999999999999</v>
      </c>
      <c r="U200" s="9" cm="1">
        <f t="array" ref="U200">_xll.SNL.Clients.Office.Excel.Functions.SPG($A200, "IQ_DILUT_EPS_AFTER_EXTRA", U$3)</f>
        <v>0.94899999999999995</v>
      </c>
      <c r="V200" s="9" cm="1">
        <f t="array" ref="V200">_xll.SNL.Clients.Office.Excel.Functions.SPG($A200, "IQ_DILUT_EPS_AFTER_EXTRA", V$3)</f>
        <v>1.8620000000000001</v>
      </c>
      <c r="W200" s="9" cm="1">
        <f t="array" ref="W200">_xll.SNL.Clients.Office.Excel.Functions.SPG($A200, "IQ_DILUT_EPS_AFTER_EXTRA", W$3)</f>
        <v>1.91</v>
      </c>
      <c r="X200" s="9" cm="1">
        <f t="array" ref="X200">_xll.SNL.Clients.Office.Excel.Functions.SPG($A200, "IQ_DILUT_EPS_AFTER_EXTRA", X$3)</f>
        <v>1.845</v>
      </c>
      <c r="Y200" s="9" cm="1">
        <f t="array" ref="Y200">_xll.SNL.Clients.Office.Excel.Functions.SPG($A200, "IQ_DILUT_EPS_AFTER_EXTRA", Y$3)</f>
        <v>2.35</v>
      </c>
    </row>
    <row r="201" spans="1:25" x14ac:dyDescent="0.3">
      <c r="A201" t="s">
        <v>1227</v>
      </c>
      <c r="B201" s="9" t="str" cm="1">
        <f t="array" ref="B201">_xll.SNL.Clients.Office.Excel.Functions.SPG($A201, "IQ_DILUT_EPS_AFTER_EXTRA", B$3)</f>
        <v>NA</v>
      </c>
      <c r="C201" s="9" cm="1">
        <f t="array" ref="C201">_xll.SNL.Clients.Office.Excel.Functions.SPG($A201, "IQ_DILUT_EPS_AFTER_EXTRA", C$3)</f>
        <v>0.44</v>
      </c>
      <c r="D201" s="9" cm="1">
        <f t="array" ref="D201">_xll.SNL.Clients.Office.Excel.Functions.SPG($A201, "IQ_DILUT_EPS_AFTER_EXTRA", D$3)</f>
        <v>0.41</v>
      </c>
      <c r="E201" s="9" cm="1">
        <f t="array" ref="E201">_xll.SNL.Clients.Office.Excel.Functions.SPG($A201, "IQ_DILUT_EPS_AFTER_EXTRA", E$3)</f>
        <v>0.41899999999999998</v>
      </c>
      <c r="F201" s="9" cm="1">
        <f t="array" ref="F201">_xll.SNL.Clients.Office.Excel.Functions.SPG($A201, "IQ_DILUT_EPS_AFTER_EXTRA", F$3)</f>
        <v>0.4</v>
      </c>
      <c r="G201" s="9" cm="1">
        <f t="array" ref="G201">_xll.SNL.Clients.Office.Excel.Functions.SPG($A201, "IQ_DILUT_EPS_AFTER_EXTRA", G$3)</f>
        <v>0.44800000000000001</v>
      </c>
      <c r="H201" s="9" cm="1">
        <f t="array" ref="H201">_xll.SNL.Clients.Office.Excel.Functions.SPG($A201, "IQ_DILUT_EPS_AFTER_EXTRA", H$3)</f>
        <v>0.47</v>
      </c>
      <c r="I201" s="9" cm="1">
        <f t="array" ref="I201">_xll.SNL.Clients.Office.Excel.Functions.SPG($A201, "IQ_DILUT_EPS_AFTER_EXTRA", I$3)</f>
        <v>0.48</v>
      </c>
      <c r="J201" s="9" cm="1">
        <f t="array" ref="J201">_xll.SNL.Clients.Office.Excel.Functions.SPG($A201, "IQ_DILUT_EPS_AFTER_EXTRA", J$3)</f>
        <v>0.44</v>
      </c>
      <c r="K201" s="9" cm="1">
        <f t="array" ref="K201">_xll.SNL.Clients.Office.Excel.Functions.SPG($A201, "IQ_DILUT_EPS_AFTER_EXTRA", K$3)</f>
        <v>0.68</v>
      </c>
      <c r="L201" s="9" cm="1">
        <f t="array" ref="L201">_xll.SNL.Clients.Office.Excel.Functions.SPG($A201, "IQ_DILUT_EPS_AFTER_EXTRA", L$3)</f>
        <v>0.4</v>
      </c>
      <c r="M201" s="9" cm="1">
        <f t="array" ref="M201">_xll.SNL.Clients.Office.Excel.Functions.SPG($A201, "IQ_DILUT_EPS_AFTER_EXTRA", M$3)</f>
        <v>0.45</v>
      </c>
      <c r="N201" s="9" cm="1">
        <f t="array" ref="N201">_xll.SNL.Clients.Office.Excel.Functions.SPG($A201, "IQ_DILUT_EPS_AFTER_EXTRA", N$3)</f>
        <v>0.40200000000000002</v>
      </c>
      <c r="O201" s="9" cm="1">
        <f t="array" ref="O201">_xll.SNL.Clients.Office.Excel.Functions.SPG($A201, "IQ_DILUT_EPS_AFTER_EXTRA", O$3)</f>
        <v>0.4</v>
      </c>
      <c r="P201" s="9" cm="1">
        <f t="array" ref="P201">_xll.SNL.Clients.Office.Excel.Functions.SPG($A201, "IQ_DILUT_EPS_AFTER_EXTRA", P$3)</f>
        <v>0.3</v>
      </c>
      <c r="Q201" s="9" cm="1">
        <f t="array" ref="Q201">_xll.SNL.Clients.Office.Excel.Functions.SPG($A201, "IQ_DILUT_EPS_AFTER_EXTRA", Q$3)</f>
        <v>4.26</v>
      </c>
      <c r="R201" s="9" cm="1">
        <f t="array" ref="R201">_xll.SNL.Clients.Office.Excel.Functions.SPG($A201, "IQ_DILUT_EPS_AFTER_EXTRA", R$3)</f>
        <v>0.67200000000000004</v>
      </c>
      <c r="S201" s="9" cm="1">
        <f t="array" ref="S201">_xll.SNL.Clients.Office.Excel.Functions.SPG($A201, "IQ_DILUT_EPS_AFTER_EXTRA", S$3)</f>
        <v>0.42</v>
      </c>
      <c r="T201" s="9" cm="1">
        <f t="array" ref="T201">_xll.SNL.Clients.Office.Excel.Functions.SPG($A201, "IQ_DILUT_EPS_AFTER_EXTRA", T$3)</f>
        <v>0.16600000000000001</v>
      </c>
      <c r="U201" s="9" cm="1">
        <f t="array" ref="U201">_xll.SNL.Clients.Office.Excel.Functions.SPG($A201, "IQ_DILUT_EPS_AFTER_EXTRA", U$3)</f>
        <v>0.36699999999999999</v>
      </c>
      <c r="V201" s="9" cm="1">
        <f t="array" ref="V201">_xll.SNL.Clients.Office.Excel.Functions.SPG($A201, "IQ_DILUT_EPS_AFTER_EXTRA", V$3)</f>
        <v>0.67200000000000004</v>
      </c>
      <c r="W201" s="9" cm="1">
        <f t="array" ref="W201">_xll.SNL.Clients.Office.Excel.Functions.SPG($A201, "IQ_DILUT_EPS_AFTER_EXTRA", W$3)</f>
        <v>0.41</v>
      </c>
      <c r="X201" s="9" cm="1">
        <f t="array" ref="X201">_xll.SNL.Clients.Office.Excel.Functions.SPG($A201, "IQ_DILUT_EPS_AFTER_EXTRA", X$3)</f>
        <v>0.41</v>
      </c>
      <c r="Y201" s="9" cm="1">
        <f t="array" ref="Y201">_xll.SNL.Clients.Office.Excel.Functions.SPG($A201, "IQ_DILUT_EPS_AFTER_EXTRA", Y$3)</f>
        <v>0.36</v>
      </c>
    </row>
    <row r="202" spans="1:25" x14ac:dyDescent="0.3">
      <c r="A202" t="s">
        <v>1228</v>
      </c>
      <c r="B202" s="9" t="str" cm="1">
        <f t="array" ref="B202">_xll.SNL.Clients.Office.Excel.Functions.SPG($A202, "IQ_DILUT_EPS_AFTER_EXTRA", B$3)</f>
        <v>NA</v>
      </c>
      <c r="C202" s="9" cm="1">
        <f t="array" ref="C202">_xll.SNL.Clients.Office.Excel.Functions.SPG($A202, "IQ_DILUT_EPS_AFTER_EXTRA", C$3)</f>
        <v>4.9000000000000004</v>
      </c>
      <c r="D202" s="9" cm="1">
        <f t="array" ref="D202">_xll.SNL.Clients.Office.Excel.Functions.SPG($A202, "IQ_DILUT_EPS_AFTER_EXTRA", D$3)</f>
        <v>3.97</v>
      </c>
      <c r="E202" s="9" cm="1">
        <f t="array" ref="E202">_xll.SNL.Clients.Office.Excel.Functions.SPG($A202, "IQ_DILUT_EPS_AFTER_EXTRA", E$3)</f>
        <v>4.24</v>
      </c>
      <c r="F202" s="9" cm="1">
        <f t="array" ref="F202">_xll.SNL.Clients.Office.Excel.Functions.SPG($A202, "IQ_DILUT_EPS_AFTER_EXTRA", F$3)</f>
        <v>4.431</v>
      </c>
      <c r="G202" s="9" cm="1">
        <f t="array" ref="G202">_xll.SNL.Clients.Office.Excel.Functions.SPG($A202, "IQ_DILUT_EPS_AFTER_EXTRA", G$3)</f>
        <v>3.26</v>
      </c>
      <c r="H202" s="9" cm="1">
        <f t="array" ref="H202">_xll.SNL.Clients.Office.Excel.Functions.SPG($A202, "IQ_DILUT_EPS_AFTER_EXTRA", H$3)</f>
        <v>3.12</v>
      </c>
      <c r="I202" s="9" cm="1">
        <f t="array" ref="I202">_xll.SNL.Clients.Office.Excel.Functions.SPG($A202, "IQ_DILUT_EPS_AFTER_EXTRA", I$3)</f>
        <v>2.4</v>
      </c>
      <c r="J202" s="9" cm="1">
        <f t="array" ref="J202">_xll.SNL.Clients.Office.Excel.Functions.SPG($A202, "IQ_DILUT_EPS_AFTER_EXTRA", J$3)</f>
        <v>2.8940000000000001</v>
      </c>
      <c r="K202" s="9" cm="1">
        <f t="array" ref="K202">_xll.SNL.Clients.Office.Excel.Functions.SPG($A202, "IQ_DILUT_EPS_AFTER_EXTRA", K$3)</f>
        <v>1.43</v>
      </c>
      <c r="L202" s="9" cm="1">
        <f t="array" ref="L202">_xll.SNL.Clients.Office.Excel.Functions.SPG($A202, "IQ_DILUT_EPS_AFTER_EXTRA", L$3)</f>
        <v>1.17</v>
      </c>
      <c r="M202" s="9" cm="1">
        <f t="array" ref="M202">_xll.SNL.Clients.Office.Excel.Functions.SPG($A202, "IQ_DILUT_EPS_AFTER_EXTRA", M$3)</f>
        <v>1.38</v>
      </c>
      <c r="N202" s="9" cm="1">
        <f t="array" ref="N202">_xll.SNL.Clients.Office.Excel.Functions.SPG($A202, "IQ_DILUT_EPS_AFTER_EXTRA", N$3)</f>
        <v>2.089</v>
      </c>
      <c r="O202" s="9" cm="1">
        <f t="array" ref="O202">_xll.SNL.Clients.Office.Excel.Functions.SPG($A202, "IQ_DILUT_EPS_AFTER_EXTRA", O$3)</f>
        <v>1.59</v>
      </c>
      <c r="P202" s="9" cm="1">
        <f t="array" ref="P202">_xll.SNL.Clients.Office.Excel.Functions.SPG($A202, "IQ_DILUT_EPS_AFTER_EXTRA", P$3)</f>
        <v>1.55</v>
      </c>
      <c r="Q202" s="9" cm="1">
        <f t="array" ref="Q202">_xll.SNL.Clients.Office.Excel.Functions.SPG($A202, "IQ_DILUT_EPS_AFTER_EXTRA", Q$3)</f>
        <v>1.39</v>
      </c>
      <c r="R202" s="9" cm="1">
        <f t="array" ref="R202">_xll.SNL.Clients.Office.Excel.Functions.SPG($A202, "IQ_DILUT_EPS_AFTER_EXTRA", R$3)</f>
        <v>1.651</v>
      </c>
      <c r="S202" s="9" cm="1">
        <f t="array" ref="S202">_xll.SNL.Clients.Office.Excel.Functions.SPG($A202, "IQ_DILUT_EPS_AFTER_EXTRA", S$3)</f>
        <v>0.65</v>
      </c>
      <c r="T202" s="9" cm="1">
        <f t="array" ref="T202">_xll.SNL.Clients.Office.Excel.Functions.SPG($A202, "IQ_DILUT_EPS_AFTER_EXTRA", T$3)</f>
        <v>1.33</v>
      </c>
      <c r="U202" s="9" cm="1">
        <f t="array" ref="U202">_xll.SNL.Clients.Office.Excel.Functions.SPG($A202, "IQ_DILUT_EPS_AFTER_EXTRA", U$3)</f>
        <v>0.22</v>
      </c>
      <c r="V202" s="9" cm="1">
        <f t="array" ref="V202">_xll.SNL.Clients.Office.Excel.Functions.SPG($A202, "IQ_DILUT_EPS_AFTER_EXTRA", V$3)</f>
        <v>0.78800000000000003</v>
      </c>
      <c r="W202" s="9" cm="1">
        <f t="array" ref="W202">_xll.SNL.Clients.Office.Excel.Functions.SPG($A202, "IQ_DILUT_EPS_AFTER_EXTRA", W$3)</f>
        <v>0.57999999999999996</v>
      </c>
      <c r="X202" s="9" cm="1">
        <f t="array" ref="X202">_xll.SNL.Clients.Office.Excel.Functions.SPG($A202, "IQ_DILUT_EPS_AFTER_EXTRA", X$3)</f>
        <v>0.63</v>
      </c>
      <c r="Y202" s="9" cm="1">
        <f t="array" ref="Y202">_xll.SNL.Clients.Office.Excel.Functions.SPG($A202, "IQ_DILUT_EPS_AFTER_EXTRA", Y$3)</f>
        <v>0.86</v>
      </c>
    </row>
    <row r="203" spans="1:25" x14ac:dyDescent="0.3">
      <c r="A203" t="s">
        <v>1229</v>
      </c>
      <c r="B203" s="9" cm="1">
        <f t="array" ref="B203">_xll.SNL.Clients.Office.Excel.Functions.SPG($A203, "IQ_DILUT_EPS_AFTER_EXTRA", B$3)</f>
        <v>0.74</v>
      </c>
      <c r="C203" s="9" cm="1">
        <f t="array" ref="C203">_xll.SNL.Clients.Office.Excel.Functions.SPG($A203, "IQ_DILUT_EPS_AFTER_EXTRA", C$3)</f>
        <v>1.546</v>
      </c>
      <c r="D203" s="9" cm="1">
        <f t="array" ref="D203">_xll.SNL.Clients.Office.Excel.Functions.SPG($A203, "IQ_DILUT_EPS_AFTER_EXTRA", D$3)</f>
        <v>1.43</v>
      </c>
      <c r="E203" s="9" cm="1">
        <f t="array" ref="E203">_xll.SNL.Clients.Office.Excel.Functions.SPG($A203, "IQ_DILUT_EPS_AFTER_EXTRA", E$3)</f>
        <v>1.19</v>
      </c>
      <c r="F203" s="9" cm="1">
        <f t="array" ref="F203">_xll.SNL.Clients.Office.Excel.Functions.SPG($A203, "IQ_DILUT_EPS_AFTER_EXTRA", F$3)</f>
        <v>1.0409999999999999</v>
      </c>
      <c r="G203" s="9" cm="1">
        <f t="array" ref="G203">_xll.SNL.Clients.Office.Excel.Functions.SPG($A203, "IQ_DILUT_EPS_AFTER_EXTRA", G$3)</f>
        <v>1.05</v>
      </c>
      <c r="H203" s="9" cm="1">
        <f t="array" ref="H203">_xll.SNL.Clients.Office.Excel.Functions.SPG($A203, "IQ_DILUT_EPS_AFTER_EXTRA", H$3)</f>
        <v>0.95</v>
      </c>
      <c r="I203" s="9" cm="1">
        <f t="array" ref="I203">_xll.SNL.Clients.Office.Excel.Functions.SPG($A203, "IQ_DILUT_EPS_AFTER_EXTRA", I$3)</f>
        <v>0.67900000000000005</v>
      </c>
      <c r="J203" s="9" cm="1">
        <f t="array" ref="J203">_xll.SNL.Clients.Office.Excel.Functions.SPG($A203, "IQ_DILUT_EPS_AFTER_EXTRA", J$3)</f>
        <v>0.62</v>
      </c>
      <c r="K203" s="9" cm="1">
        <f t="array" ref="K203">_xll.SNL.Clients.Office.Excel.Functions.SPG($A203, "IQ_DILUT_EPS_AFTER_EXTRA", K$3)</f>
        <v>0.65</v>
      </c>
      <c r="L203" s="9" cm="1">
        <f t="array" ref="L203">_xll.SNL.Clients.Office.Excel.Functions.SPG($A203, "IQ_DILUT_EPS_AFTER_EXTRA", L$3)</f>
        <v>0.47</v>
      </c>
      <c r="M203" s="9" cm="1">
        <f t="array" ref="M203">_xll.SNL.Clients.Office.Excel.Functions.SPG($A203, "IQ_DILUT_EPS_AFTER_EXTRA", M$3)</f>
        <v>0.28999999999999998</v>
      </c>
      <c r="N203" s="9" cm="1">
        <f t="array" ref="N203">_xll.SNL.Clients.Office.Excel.Functions.SPG($A203, "IQ_DILUT_EPS_AFTER_EXTRA", N$3)</f>
        <v>0.182</v>
      </c>
      <c r="O203" s="9" cm="1">
        <f t="array" ref="O203">_xll.SNL.Clients.Office.Excel.Functions.SPG($A203, "IQ_DILUT_EPS_AFTER_EXTRA", O$3)</f>
        <v>-4.41</v>
      </c>
      <c r="P203" s="9" cm="1">
        <f t="array" ref="P203">_xll.SNL.Clients.Office.Excel.Functions.SPG($A203, "IQ_DILUT_EPS_AFTER_EXTRA", P$3)</f>
        <v>0.17</v>
      </c>
      <c r="Q203" s="9" cm="1">
        <f t="array" ref="Q203">_xll.SNL.Clients.Office.Excel.Functions.SPG($A203, "IQ_DILUT_EPS_AFTER_EXTRA", Q$3)</f>
        <v>-0.06</v>
      </c>
      <c r="R203" s="9" cm="1">
        <f t="array" ref="R203">_xll.SNL.Clients.Office.Excel.Functions.SPG($A203, "IQ_DILUT_EPS_AFTER_EXTRA", R$3)</f>
        <v>0.36899999999999999</v>
      </c>
      <c r="S203" s="9" cm="1">
        <f t="array" ref="S203">_xll.SNL.Clients.Office.Excel.Functions.SPG($A203, "IQ_DILUT_EPS_AFTER_EXTRA", S$3)</f>
        <v>0.45800000000000002</v>
      </c>
      <c r="T203" s="9" cm="1">
        <f t="array" ref="T203">_xll.SNL.Clients.Office.Excel.Functions.SPG($A203, "IQ_DILUT_EPS_AFTER_EXTRA", T$3)</f>
        <v>0.41699999999999998</v>
      </c>
      <c r="U203" s="9" cm="1">
        <f t="array" ref="U203">_xll.SNL.Clients.Office.Excel.Functions.SPG($A203, "IQ_DILUT_EPS_AFTER_EXTRA", U$3)</f>
        <v>-5.8</v>
      </c>
      <c r="V203" s="9" cm="1">
        <f t="array" ref="V203">_xll.SNL.Clients.Office.Excel.Functions.SPG($A203, "IQ_DILUT_EPS_AFTER_EXTRA", V$3)</f>
        <v>4.5999999999999999E-2</v>
      </c>
      <c r="W203" s="9" cm="1">
        <f t="array" ref="W203">_xll.SNL.Clients.Office.Excel.Functions.SPG($A203, "IQ_DILUT_EPS_AFTER_EXTRA", W$3)</f>
        <v>0.8</v>
      </c>
      <c r="X203" s="9" cm="1">
        <f t="array" ref="X203">_xll.SNL.Clients.Office.Excel.Functions.SPG($A203, "IQ_DILUT_EPS_AFTER_EXTRA", X$3)</f>
        <v>0.79</v>
      </c>
      <c r="Y203" s="9" cm="1">
        <f t="array" ref="Y203">_xll.SNL.Clients.Office.Excel.Functions.SPG($A203, "IQ_DILUT_EPS_AFTER_EXTRA", Y$3)</f>
        <v>0.74</v>
      </c>
    </row>
    <row r="204" spans="1:25" x14ac:dyDescent="0.3">
      <c r="A204" t="s">
        <v>1230</v>
      </c>
      <c r="B204" s="9" t="str" cm="1">
        <f t="array" ref="B204">_xll.SNL.Clients.Office.Excel.Functions.SPG($A204, "IQ_DILUT_EPS_AFTER_EXTRA", B$3)</f>
        <v>NA</v>
      </c>
      <c r="C204" s="9" cm="1">
        <f t="array" ref="C204">_xll.SNL.Clients.Office.Excel.Functions.SPG($A204, "IQ_DILUT_EPS_AFTER_EXTRA", C$3)</f>
        <v>7.5999999999999998E-2</v>
      </c>
      <c r="D204" s="9" cm="1">
        <f t="array" ref="D204">_xll.SNL.Clients.Office.Excel.Functions.SPG($A204, "IQ_DILUT_EPS_AFTER_EXTRA", D$3)</f>
        <v>-0.221</v>
      </c>
      <c r="E204" s="9" cm="1">
        <f t="array" ref="E204">_xll.SNL.Clients.Office.Excel.Functions.SPG($A204, "IQ_DILUT_EPS_AFTER_EXTRA", E$3)</f>
        <v>0.06</v>
      </c>
      <c r="F204" s="9" cm="1">
        <f t="array" ref="F204">_xll.SNL.Clients.Office.Excel.Functions.SPG($A204, "IQ_DILUT_EPS_AFTER_EXTRA", F$3)</f>
        <v>3.5999999999999997E-2</v>
      </c>
      <c r="G204" s="9" cm="1">
        <f t="array" ref="G204">_xll.SNL.Clients.Office.Excel.Functions.SPG($A204, "IQ_DILUT_EPS_AFTER_EXTRA", G$3)</f>
        <v>8.9999999999999993E-3</v>
      </c>
      <c r="H204" s="9" cm="1">
        <f t="array" ref="H204">_xll.SNL.Clients.Office.Excel.Functions.SPG($A204, "IQ_DILUT_EPS_AFTER_EXTRA", H$3)</f>
        <v>0.14599999999999999</v>
      </c>
      <c r="I204" s="9" cm="1">
        <f t="array" ref="I204">_xll.SNL.Clients.Office.Excel.Functions.SPG($A204, "IQ_DILUT_EPS_AFTER_EXTRA", I$3)</f>
        <v>0.02</v>
      </c>
      <c r="J204" s="9" cm="1">
        <f t="array" ref="J204">_xll.SNL.Clients.Office.Excel.Functions.SPG($A204, "IQ_DILUT_EPS_AFTER_EXTRA", J$3)</f>
        <v>-0.01</v>
      </c>
      <c r="K204" s="9" cm="1">
        <f t="array" ref="K204">_xll.SNL.Clients.Office.Excel.Functions.SPG($A204, "IQ_DILUT_EPS_AFTER_EXTRA", K$3)</f>
        <v>-0.04</v>
      </c>
      <c r="L204" s="9" cm="1">
        <f t="array" ref="L204">_xll.SNL.Clients.Office.Excel.Functions.SPG($A204, "IQ_DILUT_EPS_AFTER_EXTRA", L$3)</f>
        <v>0.06</v>
      </c>
      <c r="M204" s="9" cm="1">
        <f t="array" ref="M204">_xll.SNL.Clients.Office.Excel.Functions.SPG($A204, "IQ_DILUT_EPS_AFTER_EXTRA", M$3)</f>
        <v>-0.08</v>
      </c>
      <c r="N204" s="9" cm="1">
        <f t="array" ref="N204">_xll.SNL.Clients.Office.Excel.Functions.SPG($A204, "IQ_DILUT_EPS_AFTER_EXTRA", N$3)</f>
        <v>-0.52100000000000002</v>
      </c>
      <c r="O204" s="9" cm="1">
        <f t="array" ref="O204">_xll.SNL.Clients.Office.Excel.Functions.SPG($A204, "IQ_DILUT_EPS_AFTER_EXTRA", O$3)</f>
        <v>-8.2000000000000003E-2</v>
      </c>
      <c r="P204" s="9" cm="1">
        <f t="array" ref="P204">_xll.SNL.Clients.Office.Excel.Functions.SPG($A204, "IQ_DILUT_EPS_AFTER_EXTRA", P$3)</f>
        <v>-3.0000000000000001E-3</v>
      </c>
      <c r="Q204" s="9" cm="1">
        <f t="array" ref="Q204">_xll.SNL.Clients.Office.Excel.Functions.SPG($A204, "IQ_DILUT_EPS_AFTER_EXTRA", Q$3)</f>
        <v>0.28999999999999998</v>
      </c>
      <c r="R204" s="9" cm="1">
        <f t="array" ref="R204">_xll.SNL.Clients.Office.Excel.Functions.SPG($A204, "IQ_DILUT_EPS_AFTER_EXTRA", R$3)</f>
        <v>-8.1000000000000003E-2</v>
      </c>
      <c r="S204" s="9" cm="1">
        <f t="array" ref="S204">_xll.SNL.Clients.Office.Excel.Functions.SPG($A204, "IQ_DILUT_EPS_AFTER_EXTRA", S$3)</f>
        <v>-5.3999999999999999E-2</v>
      </c>
      <c r="T204" s="9" cm="1">
        <f t="array" ref="T204">_xll.SNL.Clients.Office.Excel.Functions.SPG($A204, "IQ_DILUT_EPS_AFTER_EXTRA", T$3)</f>
        <v>-0.06</v>
      </c>
      <c r="U204" s="9" cm="1">
        <f t="array" ref="U204">_xll.SNL.Clients.Office.Excel.Functions.SPG($A204, "IQ_DILUT_EPS_AFTER_EXTRA", U$3)</f>
        <v>-1E-3</v>
      </c>
      <c r="V204" s="9" cm="1">
        <f t="array" ref="V204">_xll.SNL.Clients.Office.Excel.Functions.SPG($A204, "IQ_DILUT_EPS_AFTER_EXTRA", V$3)</f>
        <v>0.17699999999999999</v>
      </c>
      <c r="W204" s="9" cm="1">
        <f t="array" ref="W204">_xll.SNL.Clients.Office.Excel.Functions.SPG($A204, "IQ_DILUT_EPS_AFTER_EXTRA", W$3)</f>
        <v>-0.23499999999999999</v>
      </c>
      <c r="X204" s="9" cm="1">
        <f t="array" ref="X204">_xll.SNL.Clients.Office.Excel.Functions.SPG($A204, "IQ_DILUT_EPS_AFTER_EXTRA", X$3)</f>
        <v>-2.1000000000000001E-2</v>
      </c>
      <c r="Y204" s="9" cm="1">
        <f t="array" ref="Y204">_xll.SNL.Clients.Office.Excel.Functions.SPG($A204, "IQ_DILUT_EPS_AFTER_EXTRA", Y$3)</f>
        <v>6.8000000000000005E-2</v>
      </c>
    </row>
    <row r="205" spans="1:25" x14ac:dyDescent="0.3">
      <c r="A205" t="s">
        <v>1231</v>
      </c>
      <c r="B205" s="9" t="str" cm="1">
        <f t="array" ref="B205">_xll.SNL.Clients.Office.Excel.Functions.SPG($A205, "IQ_DILUT_EPS_AFTER_EXTRA", B$3)</f>
        <v>NA</v>
      </c>
      <c r="C205" s="9" cm="1">
        <f t="array" ref="C205">_xll.SNL.Clients.Office.Excel.Functions.SPG($A205, "IQ_DILUT_EPS_AFTER_EXTRA", C$3)</f>
        <v>2.6</v>
      </c>
      <c r="D205" s="9" cm="1">
        <f t="array" ref="D205">_xll.SNL.Clients.Office.Excel.Functions.SPG($A205, "IQ_DILUT_EPS_AFTER_EXTRA", D$3)</f>
        <v>1.37</v>
      </c>
      <c r="E205" s="9" cm="1">
        <f t="array" ref="E205">_xll.SNL.Clients.Office.Excel.Functions.SPG($A205, "IQ_DILUT_EPS_AFTER_EXTRA", E$3)</f>
        <v>-0.84199999999999997</v>
      </c>
      <c r="F205" s="9" cm="1">
        <f t="array" ref="F205">_xll.SNL.Clients.Office.Excel.Functions.SPG($A205, "IQ_DILUT_EPS_AFTER_EXTRA", F$3)</f>
        <v>0.36599999999999999</v>
      </c>
      <c r="G205" s="9" cm="1">
        <f t="array" ref="G205">_xll.SNL.Clients.Office.Excel.Functions.SPG($A205, "IQ_DILUT_EPS_AFTER_EXTRA", G$3)</f>
        <v>2.58</v>
      </c>
      <c r="H205" s="9" cm="1">
        <f t="array" ref="H205">_xll.SNL.Clients.Office.Excel.Functions.SPG($A205, "IQ_DILUT_EPS_AFTER_EXTRA", H$3)</f>
        <v>1</v>
      </c>
      <c r="I205" s="9" cm="1">
        <f t="array" ref="I205">_xll.SNL.Clients.Office.Excel.Functions.SPG($A205, "IQ_DILUT_EPS_AFTER_EXTRA", I$3)</f>
        <v>-0.73</v>
      </c>
      <c r="J205" s="9" cm="1">
        <f t="array" ref="J205">_xll.SNL.Clients.Office.Excel.Functions.SPG($A205, "IQ_DILUT_EPS_AFTER_EXTRA", J$3)</f>
        <v>0.31</v>
      </c>
      <c r="K205" s="9" cm="1">
        <f t="array" ref="K205">_xll.SNL.Clients.Office.Excel.Functions.SPG($A205, "IQ_DILUT_EPS_AFTER_EXTRA", K$3)</f>
        <v>1.76</v>
      </c>
      <c r="L205" s="9" cm="1">
        <f t="array" ref="L205">_xll.SNL.Clients.Office.Excel.Functions.SPG($A205, "IQ_DILUT_EPS_AFTER_EXTRA", L$3)</f>
        <v>0.68</v>
      </c>
      <c r="M205" s="9" cm="1">
        <f t="array" ref="M205">_xll.SNL.Clients.Office.Excel.Functions.SPG($A205, "IQ_DILUT_EPS_AFTER_EXTRA", M$3)</f>
        <v>-500.13</v>
      </c>
      <c r="N205" s="9" t="str" cm="1">
        <f t="array" ref="N205">_xll.SNL.Clients.Office.Excel.Functions.SPG($A205, "IQ_DILUT_EPS_AFTER_EXTRA", N$3)</f>
        <v>NA</v>
      </c>
      <c r="O205" s="9" t="str" cm="1">
        <f t="array" ref="O205">_xll.SNL.Clients.Office.Excel.Functions.SPG($A205, "IQ_DILUT_EPS_AFTER_EXTRA", O$3)</f>
        <v>NA</v>
      </c>
      <c r="P205" s="9" t="str" cm="1">
        <f t="array" ref="P205">_xll.SNL.Clients.Office.Excel.Functions.SPG($A205, "IQ_DILUT_EPS_AFTER_EXTRA", P$3)</f>
        <v>NA</v>
      </c>
      <c r="Q205" s="9" t="str" cm="1">
        <f t="array" ref="Q205">_xll.SNL.Clients.Office.Excel.Functions.SPG($A205, "IQ_DILUT_EPS_AFTER_EXTRA", Q$3)</f>
        <v>NA</v>
      </c>
      <c r="R205" s="9" t="str" cm="1">
        <f t="array" ref="R205">_xll.SNL.Clients.Office.Excel.Functions.SPG($A205, "IQ_DILUT_EPS_AFTER_EXTRA", R$3)</f>
        <v>NA</v>
      </c>
      <c r="S205" s="9" t="str" cm="1">
        <f t="array" ref="S205">_xll.SNL.Clients.Office.Excel.Functions.SPG($A205, "IQ_DILUT_EPS_AFTER_EXTRA", S$3)</f>
        <v>NA</v>
      </c>
      <c r="T205" s="9" t="str" cm="1">
        <f t="array" ref="T205">_xll.SNL.Clients.Office.Excel.Functions.SPG($A205, "IQ_DILUT_EPS_AFTER_EXTRA", T$3)</f>
        <v>NA</v>
      </c>
      <c r="U205" s="9" t="str" cm="1">
        <f t="array" ref="U205">_xll.SNL.Clients.Office.Excel.Functions.SPG($A205, "IQ_DILUT_EPS_AFTER_EXTRA", U$3)</f>
        <v>NA</v>
      </c>
      <c r="V205" s="9" t="str" cm="1">
        <f t="array" ref="V205">_xll.SNL.Clients.Office.Excel.Functions.SPG($A205, "IQ_DILUT_EPS_AFTER_EXTRA", V$3)</f>
        <v>NA</v>
      </c>
      <c r="W205" s="9" t="str" cm="1">
        <f t="array" ref="W205">_xll.SNL.Clients.Office.Excel.Functions.SPG($A205, "IQ_DILUT_EPS_AFTER_EXTRA", W$3)</f>
        <v>NA</v>
      </c>
      <c r="X205" s="9" t="str" cm="1">
        <f t="array" ref="X205">_xll.SNL.Clients.Office.Excel.Functions.SPG($A205, "IQ_DILUT_EPS_AFTER_EXTRA", X$3)</f>
        <v>NA</v>
      </c>
      <c r="Y205" s="9" t="str" cm="1">
        <f t="array" ref="Y205">_xll.SNL.Clients.Office.Excel.Functions.SPG($A205, "IQ_DILUT_EPS_AFTER_EXTRA", Y$3)</f>
        <v>NA</v>
      </c>
    </row>
    <row r="206" spans="1:25" x14ac:dyDescent="0.3">
      <c r="A206" t="s">
        <v>1232</v>
      </c>
      <c r="B206" s="9" cm="1">
        <f t="array" ref="B206">_xll.SNL.Clients.Office.Excel.Functions.SPG($A206, "IQ_DILUT_EPS_AFTER_EXTRA", B$3)</f>
        <v>0.42899999999999999</v>
      </c>
      <c r="C206" s="9" cm="1">
        <f t="array" ref="C206">_xll.SNL.Clients.Office.Excel.Functions.SPG($A206, "IQ_DILUT_EPS_AFTER_EXTRA", C$3)</f>
        <v>0.188</v>
      </c>
      <c r="D206" s="9" cm="1">
        <f t="array" ref="D206">_xll.SNL.Clients.Office.Excel.Functions.SPG($A206, "IQ_DILUT_EPS_AFTER_EXTRA", D$3)</f>
        <v>0.126</v>
      </c>
      <c r="E206" s="9" cm="1">
        <f t="array" ref="E206">_xll.SNL.Clients.Office.Excel.Functions.SPG($A206, "IQ_DILUT_EPS_AFTER_EXTRA", E$3)</f>
        <v>-0.02</v>
      </c>
      <c r="F206" s="9" cm="1">
        <f t="array" ref="F206">_xll.SNL.Clients.Office.Excel.Functions.SPG($A206, "IQ_DILUT_EPS_AFTER_EXTRA", F$3)</f>
        <v>-7.0000000000000007E-2</v>
      </c>
      <c r="G206" s="9" cm="1">
        <f t="array" ref="G206">_xll.SNL.Clients.Office.Excel.Functions.SPG($A206, "IQ_DILUT_EPS_AFTER_EXTRA", G$3)</f>
        <v>0.37</v>
      </c>
      <c r="H206" s="9" cm="1">
        <f t="array" ref="H206">_xll.SNL.Clients.Office.Excel.Functions.SPG($A206, "IQ_DILUT_EPS_AFTER_EXTRA", H$3)</f>
        <v>0.39</v>
      </c>
      <c r="I206" s="9" cm="1">
        <f t="array" ref="I206">_xll.SNL.Clients.Office.Excel.Functions.SPG($A206, "IQ_DILUT_EPS_AFTER_EXTRA", I$3)</f>
        <v>0.64</v>
      </c>
      <c r="J206" s="9" cm="1">
        <f t="array" ref="J206">_xll.SNL.Clients.Office.Excel.Functions.SPG($A206, "IQ_DILUT_EPS_AFTER_EXTRA", J$3)</f>
        <v>0.92500000000000004</v>
      </c>
      <c r="K206" s="9" cm="1">
        <f t="array" ref="K206">_xll.SNL.Clients.Office.Excel.Functions.SPG($A206, "IQ_DILUT_EPS_AFTER_EXTRA", K$3)</f>
        <v>1.21</v>
      </c>
      <c r="L206" s="9" cm="1">
        <f t="array" ref="L206">_xll.SNL.Clients.Office.Excel.Functions.SPG($A206, "IQ_DILUT_EPS_AFTER_EXTRA", L$3)</f>
        <v>1.35</v>
      </c>
      <c r="M206" s="9" cm="1">
        <f t="array" ref="M206">_xll.SNL.Clients.Office.Excel.Functions.SPG($A206, "IQ_DILUT_EPS_AFTER_EXTRA", M$3)</f>
        <v>1.25</v>
      </c>
      <c r="N206" s="9" cm="1">
        <f t="array" ref="N206">_xll.SNL.Clients.Office.Excel.Functions.SPG($A206, "IQ_DILUT_EPS_AFTER_EXTRA", N$3)</f>
        <v>1.52</v>
      </c>
      <c r="O206" s="9" cm="1">
        <f t="array" ref="O206">_xll.SNL.Clients.Office.Excel.Functions.SPG($A206, "IQ_DILUT_EPS_AFTER_EXTRA", O$3)</f>
        <v>1.23</v>
      </c>
      <c r="P206" s="9" cm="1">
        <f t="array" ref="P206">_xll.SNL.Clients.Office.Excel.Functions.SPG($A206, "IQ_DILUT_EPS_AFTER_EXTRA", P$3)</f>
        <v>0.92</v>
      </c>
      <c r="Q206" s="9" cm="1">
        <f t="array" ref="Q206">_xll.SNL.Clients.Office.Excel.Functions.SPG($A206, "IQ_DILUT_EPS_AFTER_EXTRA", Q$3)</f>
        <v>0.77</v>
      </c>
      <c r="R206" s="9" cm="1">
        <f t="array" ref="R206">_xll.SNL.Clients.Office.Excel.Functions.SPG($A206, "IQ_DILUT_EPS_AFTER_EXTRA", R$3)</f>
        <v>0.83299999999999996</v>
      </c>
      <c r="S206" s="9" cm="1">
        <f t="array" ref="S206">_xll.SNL.Clients.Office.Excel.Functions.SPG($A206, "IQ_DILUT_EPS_AFTER_EXTRA", S$3)</f>
        <v>0.71</v>
      </c>
      <c r="T206" s="9" cm="1">
        <f t="array" ref="T206">_xll.SNL.Clients.Office.Excel.Functions.SPG($A206, "IQ_DILUT_EPS_AFTER_EXTRA", T$3)</f>
        <v>0.47</v>
      </c>
      <c r="U206" s="9" cm="1">
        <f t="array" ref="U206">_xll.SNL.Clients.Office.Excel.Functions.SPG($A206, "IQ_DILUT_EPS_AFTER_EXTRA", U$3)</f>
        <v>0.38</v>
      </c>
      <c r="V206" s="9" cm="1">
        <f t="array" ref="V206">_xll.SNL.Clients.Office.Excel.Functions.SPG($A206, "IQ_DILUT_EPS_AFTER_EXTRA", V$3)</f>
        <v>0.39500000000000002</v>
      </c>
      <c r="W206" s="9" cm="1">
        <f t="array" ref="W206">_xll.SNL.Clients.Office.Excel.Functions.SPG($A206, "IQ_DILUT_EPS_AFTER_EXTRA", W$3)</f>
        <v>0.438</v>
      </c>
      <c r="X206" s="9" cm="1">
        <f t="array" ref="X206">_xll.SNL.Clients.Office.Excel.Functions.SPG($A206, "IQ_DILUT_EPS_AFTER_EXTRA", X$3)</f>
        <v>0.46</v>
      </c>
      <c r="Y206" s="9" cm="1">
        <f t="array" ref="Y206">_xll.SNL.Clients.Office.Excel.Functions.SPG($A206, "IQ_DILUT_EPS_AFTER_EXTRA", Y$3)</f>
        <v>0.50800000000000001</v>
      </c>
    </row>
    <row r="207" spans="1:25" x14ac:dyDescent="0.3">
      <c r="A207" t="s">
        <v>1233</v>
      </c>
      <c r="B207" s="9" t="str" cm="1">
        <f t="array" ref="B207">_xll.SNL.Clients.Office.Excel.Functions.SPG($A207, "IQ_DILUT_EPS_AFTER_EXTRA", B$3)</f>
        <v>NA</v>
      </c>
      <c r="C207" s="9" cm="1">
        <f t="array" ref="C207">_xll.SNL.Clients.Office.Excel.Functions.SPG($A207, "IQ_DILUT_EPS_AFTER_EXTRA", C$3)</f>
        <v>-0.19</v>
      </c>
      <c r="D207" s="9" cm="1">
        <f t="array" ref="D207">_xll.SNL.Clients.Office.Excel.Functions.SPG($A207, "IQ_DILUT_EPS_AFTER_EXTRA", D$3)</f>
        <v>4.8000000000000001E-2</v>
      </c>
      <c r="E207" s="9" cm="1">
        <f t="array" ref="E207">_xll.SNL.Clients.Office.Excel.Functions.SPG($A207, "IQ_DILUT_EPS_AFTER_EXTRA", E$3)</f>
        <v>-0.19500000000000001</v>
      </c>
      <c r="F207" s="9" cm="1">
        <f t="array" ref="F207">_xll.SNL.Clients.Office.Excel.Functions.SPG($A207, "IQ_DILUT_EPS_AFTER_EXTRA", F$3)</f>
        <v>-5.1999999999999998E-2</v>
      </c>
      <c r="G207" s="9" cm="1">
        <f t="array" ref="G207">_xll.SNL.Clients.Office.Excel.Functions.SPG($A207, "IQ_DILUT_EPS_AFTER_EXTRA", G$3)</f>
        <v>-0.62</v>
      </c>
      <c r="H207" s="9" cm="1">
        <f t="array" ref="H207">_xll.SNL.Clients.Office.Excel.Functions.SPG($A207, "IQ_DILUT_EPS_AFTER_EXTRA", H$3)</f>
        <v>-0.62</v>
      </c>
      <c r="I207" s="9" cm="1">
        <f t="array" ref="I207">_xll.SNL.Clients.Office.Excel.Functions.SPG($A207, "IQ_DILUT_EPS_AFTER_EXTRA", I$3)</f>
        <v>-3.2410000000000001</v>
      </c>
      <c r="J207" s="9" cm="1">
        <f t="array" ref="J207">_xll.SNL.Clients.Office.Excel.Functions.SPG($A207, "IQ_DILUT_EPS_AFTER_EXTRA", J$3)</f>
        <v>-0.47</v>
      </c>
      <c r="K207" s="9" cm="1">
        <f t="array" ref="K207">_xll.SNL.Clients.Office.Excel.Functions.SPG($A207, "IQ_DILUT_EPS_AFTER_EXTRA", K$3)</f>
        <v>-1.24</v>
      </c>
      <c r="L207" s="9" cm="1">
        <f t="array" ref="L207">_xll.SNL.Clients.Office.Excel.Functions.SPG($A207, "IQ_DILUT_EPS_AFTER_EXTRA", L$3)</f>
        <v>-1.1100000000000001</v>
      </c>
      <c r="M207" s="9" cm="1">
        <f t="array" ref="M207">_xll.SNL.Clients.Office.Excel.Functions.SPG($A207, "IQ_DILUT_EPS_AFTER_EXTRA", M$3)</f>
        <v>-1.0309999999999999</v>
      </c>
      <c r="N207" s="9" cm="1">
        <f t="array" ref="N207">_xll.SNL.Clients.Office.Excel.Functions.SPG($A207, "IQ_DILUT_EPS_AFTER_EXTRA", N$3)</f>
        <v>-3.3029999999999999</v>
      </c>
      <c r="O207" s="9" cm="1">
        <f t="array" ref="O207">_xll.SNL.Clients.Office.Excel.Functions.SPG($A207, "IQ_DILUT_EPS_AFTER_EXTRA", O$3)</f>
        <v>-3.08</v>
      </c>
      <c r="P207" s="9" cm="1">
        <f t="array" ref="P207">_xll.SNL.Clients.Office.Excel.Functions.SPG($A207, "IQ_DILUT_EPS_AFTER_EXTRA", P$3)</f>
        <v>-1.74</v>
      </c>
      <c r="Q207" s="9" cm="1">
        <f t="array" ref="Q207">_xll.SNL.Clients.Office.Excel.Functions.SPG($A207, "IQ_DILUT_EPS_AFTER_EXTRA", Q$3)</f>
        <v>-2.2040000000000002</v>
      </c>
      <c r="R207" s="9" cm="1">
        <f t="array" ref="R207">_xll.SNL.Clients.Office.Excel.Functions.SPG($A207, "IQ_DILUT_EPS_AFTER_EXTRA", R$3)</f>
        <v>-3.2040000000000002</v>
      </c>
      <c r="S207" s="9" t="str" cm="1">
        <f t="array" ref="S207">_xll.SNL.Clients.Office.Excel.Functions.SPG($A207, "IQ_DILUT_EPS_AFTER_EXTRA", S$3)</f>
        <v>NA</v>
      </c>
      <c r="T207" s="9" t="str" cm="1">
        <f t="array" ref="T207">_xll.SNL.Clients.Office.Excel.Functions.SPG($A207, "IQ_DILUT_EPS_AFTER_EXTRA", T$3)</f>
        <v>NA</v>
      </c>
      <c r="U207" s="9" t="str" cm="1">
        <f t="array" ref="U207">_xll.SNL.Clients.Office.Excel.Functions.SPG($A207, "IQ_DILUT_EPS_AFTER_EXTRA", U$3)</f>
        <v>NA</v>
      </c>
      <c r="V207" s="9" t="str" cm="1">
        <f t="array" ref="V207">_xll.SNL.Clients.Office.Excel.Functions.SPG($A207, "IQ_DILUT_EPS_AFTER_EXTRA", V$3)</f>
        <v>NA</v>
      </c>
      <c r="W207" s="9" t="str" cm="1">
        <f t="array" ref="W207">_xll.SNL.Clients.Office.Excel.Functions.SPG($A207, "IQ_DILUT_EPS_AFTER_EXTRA", W$3)</f>
        <v>NA</v>
      </c>
      <c r="X207" s="9" t="str" cm="1">
        <f t="array" ref="X207">_xll.SNL.Clients.Office.Excel.Functions.SPG($A207, "IQ_DILUT_EPS_AFTER_EXTRA", X$3)</f>
        <v>NA</v>
      </c>
      <c r="Y207" s="9" t="str" cm="1">
        <f t="array" ref="Y207">_xll.SNL.Clients.Office.Excel.Functions.SPG($A207, "IQ_DILUT_EPS_AFTER_EXTRA", Y$3)</f>
        <v>NA</v>
      </c>
    </row>
    <row r="208" spans="1:25" x14ac:dyDescent="0.3">
      <c r="A208" t="s">
        <v>1234</v>
      </c>
      <c r="B208" s="9" t="str" cm="1">
        <f t="array" ref="B208">_xll.SNL.Clients.Office.Excel.Functions.SPG($A208, "IQ_DILUT_EPS_AFTER_EXTRA", B$3)</f>
        <v>NA</v>
      </c>
      <c r="C208" s="9" cm="1">
        <f t="array" ref="C208">_xll.SNL.Clients.Office.Excel.Functions.SPG($A208, "IQ_DILUT_EPS_AFTER_EXTRA", C$3)</f>
        <v>1.44</v>
      </c>
      <c r="D208" s="9" cm="1">
        <f t="array" ref="D208">_xll.SNL.Clients.Office.Excel.Functions.SPG($A208, "IQ_DILUT_EPS_AFTER_EXTRA", D$3)</f>
        <v>1.34</v>
      </c>
      <c r="E208" s="9" cm="1">
        <f t="array" ref="E208">_xll.SNL.Clients.Office.Excel.Functions.SPG($A208, "IQ_DILUT_EPS_AFTER_EXTRA", E$3)</f>
        <v>0.76</v>
      </c>
      <c r="F208" s="9" cm="1">
        <f t="array" ref="F208">_xll.SNL.Clients.Office.Excel.Functions.SPG($A208, "IQ_DILUT_EPS_AFTER_EXTRA", F$3)</f>
        <v>1.46</v>
      </c>
      <c r="G208" s="9" cm="1">
        <f t="array" ref="G208">_xll.SNL.Clients.Office.Excel.Functions.SPG($A208, "IQ_DILUT_EPS_AFTER_EXTRA", G$3)</f>
        <v>1.37</v>
      </c>
      <c r="H208" s="9" cm="1">
        <f t="array" ref="H208">_xll.SNL.Clients.Office.Excel.Functions.SPG($A208, "IQ_DILUT_EPS_AFTER_EXTRA", H$3)</f>
        <v>1.28</v>
      </c>
      <c r="I208" s="9" cm="1">
        <f t="array" ref="I208">_xll.SNL.Clients.Office.Excel.Functions.SPG($A208, "IQ_DILUT_EPS_AFTER_EXTRA", I$3)</f>
        <v>0.74</v>
      </c>
      <c r="J208" s="9" cm="1">
        <f t="array" ref="J208">_xll.SNL.Clients.Office.Excel.Functions.SPG($A208, "IQ_DILUT_EPS_AFTER_EXTRA", J$3)</f>
        <v>0.64900000000000002</v>
      </c>
      <c r="K208" s="9" cm="1">
        <f t="array" ref="K208">_xll.SNL.Clients.Office.Excel.Functions.SPG($A208, "IQ_DILUT_EPS_AFTER_EXTRA", K$3)</f>
        <v>1.4379999999999999</v>
      </c>
      <c r="L208" s="9" cm="1">
        <f t="array" ref="L208">_xll.SNL.Clients.Office.Excel.Functions.SPG($A208, "IQ_DILUT_EPS_AFTER_EXTRA", L$3)</f>
        <v>1.32</v>
      </c>
      <c r="M208" s="9" cm="1">
        <f t="array" ref="M208">_xll.SNL.Clients.Office.Excel.Functions.SPG($A208, "IQ_DILUT_EPS_AFTER_EXTRA", M$3)</f>
        <v>0.90800000000000003</v>
      </c>
      <c r="N208" s="9" cm="1">
        <f t="array" ref="N208">_xll.SNL.Clients.Office.Excel.Functions.SPG($A208, "IQ_DILUT_EPS_AFTER_EXTRA", N$3)</f>
        <v>1.2170000000000001</v>
      </c>
      <c r="O208" s="9" cm="1">
        <f t="array" ref="O208">_xll.SNL.Clients.Office.Excel.Functions.SPG($A208, "IQ_DILUT_EPS_AFTER_EXTRA", O$3)</f>
        <v>1.05</v>
      </c>
      <c r="P208" s="9" cm="1">
        <f t="array" ref="P208">_xll.SNL.Clients.Office.Excel.Functions.SPG($A208, "IQ_DILUT_EPS_AFTER_EXTRA", P$3)</f>
        <v>1.18</v>
      </c>
      <c r="Q208" s="9" cm="1">
        <f t="array" ref="Q208">_xll.SNL.Clients.Office.Excel.Functions.SPG($A208, "IQ_DILUT_EPS_AFTER_EXTRA", Q$3)</f>
        <v>0.379</v>
      </c>
      <c r="R208" s="9" cm="1">
        <f t="array" ref="R208">_xll.SNL.Clients.Office.Excel.Functions.SPG($A208, "IQ_DILUT_EPS_AFTER_EXTRA", R$3)</f>
        <v>1.077</v>
      </c>
      <c r="S208" s="9" cm="1">
        <f t="array" ref="S208">_xll.SNL.Clients.Office.Excel.Functions.SPG($A208, "IQ_DILUT_EPS_AFTER_EXTRA", S$3)</f>
        <v>0.62</v>
      </c>
      <c r="T208" s="9" cm="1">
        <f t="array" ref="T208">_xll.SNL.Clients.Office.Excel.Functions.SPG($A208, "IQ_DILUT_EPS_AFTER_EXTRA", T$3)</f>
        <v>0.31</v>
      </c>
      <c r="U208" s="9" cm="1">
        <f t="array" ref="U208">_xll.SNL.Clients.Office.Excel.Functions.SPG($A208, "IQ_DILUT_EPS_AFTER_EXTRA", U$3)</f>
        <v>0.4</v>
      </c>
      <c r="V208" s="9" cm="1">
        <f t="array" ref="V208">_xll.SNL.Clients.Office.Excel.Functions.SPG($A208, "IQ_DILUT_EPS_AFTER_EXTRA", V$3)</f>
        <v>1.0189999999999999</v>
      </c>
      <c r="W208" s="9" cm="1">
        <f t="array" ref="W208">_xll.SNL.Clients.Office.Excel.Functions.SPG($A208, "IQ_DILUT_EPS_AFTER_EXTRA", W$3)</f>
        <v>0.99</v>
      </c>
      <c r="X208" s="9" cm="1">
        <f t="array" ref="X208">_xll.SNL.Clients.Office.Excel.Functions.SPG($A208, "IQ_DILUT_EPS_AFTER_EXTRA", X$3)</f>
        <v>1.18</v>
      </c>
      <c r="Y208" s="9" cm="1">
        <f t="array" ref="Y208">_xll.SNL.Clients.Office.Excel.Functions.SPG($A208, "IQ_DILUT_EPS_AFTER_EXTRA", Y$3)</f>
        <v>0.51</v>
      </c>
    </row>
    <row r="209" spans="1:25" x14ac:dyDescent="0.3">
      <c r="A209" t="s">
        <v>1235</v>
      </c>
      <c r="B209" s="9" t="str" cm="1">
        <f t="array" ref="B209">_xll.SNL.Clients.Office.Excel.Functions.SPG($A209, "IQ_DILUT_EPS_AFTER_EXTRA", B$3)</f>
        <v>NA</v>
      </c>
      <c r="C209" s="9" cm="1">
        <f t="array" ref="C209">_xll.SNL.Clients.Office.Excel.Functions.SPG($A209, "IQ_DILUT_EPS_AFTER_EXTRA", C$3)</f>
        <v>1.62</v>
      </c>
      <c r="D209" s="9" cm="1">
        <f t="array" ref="D209">_xll.SNL.Clients.Office.Excel.Functions.SPG($A209, "IQ_DILUT_EPS_AFTER_EXTRA", D$3)</f>
        <v>1.26</v>
      </c>
      <c r="E209" s="9" cm="1">
        <f t="array" ref="E209">_xll.SNL.Clients.Office.Excel.Functions.SPG($A209, "IQ_DILUT_EPS_AFTER_EXTRA", E$3)</f>
        <v>1.03</v>
      </c>
      <c r="F209" s="9" cm="1">
        <f t="array" ref="F209">_xll.SNL.Clients.Office.Excel.Functions.SPG($A209, "IQ_DILUT_EPS_AFTER_EXTRA", F$3)</f>
        <v>1.87</v>
      </c>
      <c r="G209" s="9" cm="1">
        <f t="array" ref="G209">_xll.SNL.Clients.Office.Excel.Functions.SPG($A209, "IQ_DILUT_EPS_AFTER_EXTRA", G$3)</f>
        <v>1.59</v>
      </c>
      <c r="H209" s="9" cm="1">
        <f t="array" ref="H209">_xll.SNL.Clients.Office.Excel.Functions.SPG($A209, "IQ_DILUT_EPS_AFTER_EXTRA", H$3)</f>
        <v>0.33</v>
      </c>
      <c r="I209" s="9" cm="1">
        <f t="array" ref="I209">_xll.SNL.Clients.Office.Excel.Functions.SPG($A209, "IQ_DILUT_EPS_AFTER_EXTRA", I$3)</f>
        <v>0.89</v>
      </c>
      <c r="J209" s="9" cm="1">
        <f t="array" ref="J209">_xll.SNL.Clients.Office.Excel.Functions.SPG($A209, "IQ_DILUT_EPS_AFTER_EXTRA", J$3)</f>
        <v>1.45</v>
      </c>
      <c r="K209" s="9" cm="1">
        <f t="array" ref="K209">_xll.SNL.Clients.Office.Excel.Functions.SPG($A209, "IQ_DILUT_EPS_AFTER_EXTRA", K$3)</f>
        <v>1.36</v>
      </c>
      <c r="L209" s="9" cm="1">
        <f t="array" ref="L209">_xll.SNL.Clients.Office.Excel.Functions.SPG($A209, "IQ_DILUT_EPS_AFTER_EXTRA", L$3)</f>
        <v>1.05</v>
      </c>
      <c r="M209" s="9" cm="1">
        <f t="array" ref="M209">_xll.SNL.Clients.Office.Excel.Functions.SPG($A209, "IQ_DILUT_EPS_AFTER_EXTRA", M$3)</f>
        <v>-0.17</v>
      </c>
      <c r="N209" s="9" cm="1">
        <f t="array" ref="N209">_xll.SNL.Clients.Office.Excel.Functions.SPG($A209, "IQ_DILUT_EPS_AFTER_EXTRA", N$3)</f>
        <v>1.2490000000000001</v>
      </c>
      <c r="O209" s="9" cm="1">
        <f t="array" ref="O209">_xll.SNL.Clients.Office.Excel.Functions.SPG($A209, "IQ_DILUT_EPS_AFTER_EXTRA", O$3)</f>
        <v>1.1100000000000001</v>
      </c>
      <c r="P209" s="9" cm="1">
        <f t="array" ref="P209">_xll.SNL.Clients.Office.Excel.Functions.SPG($A209, "IQ_DILUT_EPS_AFTER_EXTRA", P$3)</f>
        <v>1.1499999999999999</v>
      </c>
      <c r="Q209" s="9" cm="1">
        <f t="array" ref="Q209">_xll.SNL.Clients.Office.Excel.Functions.SPG($A209, "IQ_DILUT_EPS_AFTER_EXTRA", Q$3)</f>
        <v>1.0489999999999999</v>
      </c>
      <c r="R209" s="9" cm="1">
        <f t="array" ref="R209">_xll.SNL.Clients.Office.Excel.Functions.SPG($A209, "IQ_DILUT_EPS_AFTER_EXTRA", R$3)</f>
        <v>1.62</v>
      </c>
      <c r="S209" s="9" cm="1">
        <f t="array" ref="S209">_xll.SNL.Clients.Office.Excel.Functions.SPG($A209, "IQ_DILUT_EPS_AFTER_EXTRA", S$3)</f>
        <v>1.347</v>
      </c>
      <c r="T209" s="9" cm="1">
        <f t="array" ref="T209">_xll.SNL.Clients.Office.Excel.Functions.SPG($A209, "IQ_DILUT_EPS_AFTER_EXTRA", T$3)</f>
        <v>1.1000000000000001</v>
      </c>
      <c r="U209" s="9" cm="1">
        <f t="array" ref="U209">_xll.SNL.Clients.Office.Excel.Functions.SPG($A209, "IQ_DILUT_EPS_AFTER_EXTRA", U$3)</f>
        <v>0.81</v>
      </c>
      <c r="V209" s="9" cm="1">
        <f t="array" ref="V209">_xll.SNL.Clients.Office.Excel.Functions.SPG($A209, "IQ_DILUT_EPS_AFTER_EXTRA", V$3)</f>
        <v>1.58</v>
      </c>
      <c r="W209" s="9" cm="1">
        <f t="array" ref="W209">_xll.SNL.Clients.Office.Excel.Functions.SPG($A209, "IQ_DILUT_EPS_AFTER_EXTRA", W$3)</f>
        <v>1.48</v>
      </c>
      <c r="X209" s="9" cm="1">
        <f t="array" ref="X209">_xll.SNL.Clients.Office.Excel.Functions.SPG($A209, "IQ_DILUT_EPS_AFTER_EXTRA", X$3)</f>
        <v>1.2</v>
      </c>
      <c r="Y209" s="9" cm="1">
        <f t="array" ref="Y209">_xll.SNL.Clients.Office.Excel.Functions.SPG($A209, "IQ_DILUT_EPS_AFTER_EXTRA", Y$3)</f>
        <v>1.1100000000000001</v>
      </c>
    </row>
    <row r="210" spans="1:25" x14ac:dyDescent="0.3">
      <c r="A210" t="s">
        <v>1236</v>
      </c>
      <c r="B210" s="9" cm="1">
        <f t="array" ref="B210">_xll.SNL.Clients.Office.Excel.Functions.SPG($A210, "IQ_DILUT_EPS_AFTER_EXTRA", B$3)</f>
        <v>1.3080000000000001</v>
      </c>
      <c r="C210" s="9" cm="1">
        <f t="array" ref="C210">_xll.SNL.Clients.Office.Excel.Functions.SPG($A210, "IQ_DILUT_EPS_AFTER_EXTRA", C$3)</f>
        <v>1.413</v>
      </c>
      <c r="D210" s="9" cm="1">
        <f t="array" ref="D210">_xll.SNL.Clients.Office.Excel.Functions.SPG($A210, "IQ_DILUT_EPS_AFTER_EXTRA", D$3)</f>
        <v>1.476</v>
      </c>
      <c r="E210" s="9" cm="1">
        <f t="array" ref="E210">_xll.SNL.Clients.Office.Excel.Functions.SPG($A210, "IQ_DILUT_EPS_AFTER_EXTRA", E$3)</f>
        <v>1.3169999999999999</v>
      </c>
      <c r="F210" s="9" cm="1">
        <f t="array" ref="F210">_xll.SNL.Clients.Office.Excel.Functions.SPG($A210, "IQ_DILUT_EPS_AFTER_EXTRA", F$3)</f>
        <v>1.62</v>
      </c>
      <c r="G210" s="9" cm="1">
        <f t="array" ref="G210">_xll.SNL.Clients.Office.Excel.Functions.SPG($A210, "IQ_DILUT_EPS_AFTER_EXTRA", G$3)</f>
        <v>1.7150000000000001</v>
      </c>
      <c r="H210" s="9" cm="1">
        <f t="array" ref="H210">_xll.SNL.Clients.Office.Excel.Functions.SPG($A210, "IQ_DILUT_EPS_AFTER_EXTRA", H$3)</f>
        <v>1.8520000000000001</v>
      </c>
      <c r="I210" s="9" cm="1">
        <f t="array" ref="I210">_xll.SNL.Clients.Office.Excel.Functions.SPG($A210, "IQ_DILUT_EPS_AFTER_EXTRA", I$3)</f>
        <v>2.173</v>
      </c>
      <c r="J210" s="9" cm="1">
        <f t="array" ref="J210">_xll.SNL.Clients.Office.Excel.Functions.SPG($A210, "IQ_DILUT_EPS_AFTER_EXTRA", J$3)</f>
        <v>2.597</v>
      </c>
      <c r="K210" s="9" cm="1">
        <f t="array" ref="K210">_xll.SNL.Clients.Office.Excel.Functions.SPG($A210, "IQ_DILUT_EPS_AFTER_EXTRA", K$3)</f>
        <v>2.758</v>
      </c>
      <c r="L210" s="9" cm="1">
        <f t="array" ref="L210">_xll.SNL.Clients.Office.Excel.Functions.SPG($A210, "IQ_DILUT_EPS_AFTER_EXTRA", L$3)</f>
        <v>3.05</v>
      </c>
      <c r="M210" s="9" cm="1">
        <f t="array" ref="M210">_xll.SNL.Clients.Office.Excel.Functions.SPG($A210, "IQ_DILUT_EPS_AFTER_EXTRA", M$3)</f>
        <v>3.3359999999999999</v>
      </c>
      <c r="N210" s="9" cm="1">
        <f t="array" ref="N210">_xll.SNL.Clients.Office.Excel.Functions.SPG($A210, "IQ_DILUT_EPS_AFTER_EXTRA", N$3)</f>
        <v>2.9849999999999999</v>
      </c>
      <c r="O210" s="9" cm="1">
        <f t="array" ref="O210">_xll.SNL.Clients.Office.Excel.Functions.SPG($A210, "IQ_DILUT_EPS_AFTER_EXTRA", O$3)</f>
        <v>2.58</v>
      </c>
      <c r="P210" s="9" cm="1">
        <f t="array" ref="P210">_xll.SNL.Clients.Office.Excel.Functions.SPG($A210, "IQ_DILUT_EPS_AFTER_EXTRA", P$3)</f>
        <v>2.4</v>
      </c>
      <c r="Q210" s="9" cm="1">
        <f t="array" ref="Q210">_xll.SNL.Clients.Office.Excel.Functions.SPG($A210, "IQ_DILUT_EPS_AFTER_EXTRA", Q$3)</f>
        <v>2.0099999999999998</v>
      </c>
      <c r="R210" s="9" cm="1">
        <f t="array" ref="R210">_xll.SNL.Clients.Office.Excel.Functions.SPG($A210, "IQ_DILUT_EPS_AFTER_EXTRA", R$3)</f>
        <v>1.6950000000000001</v>
      </c>
      <c r="S210" s="9" cm="1">
        <f t="array" ref="S210">_xll.SNL.Clients.Office.Excel.Functions.SPG($A210, "IQ_DILUT_EPS_AFTER_EXTRA", S$3)</f>
        <v>1.61</v>
      </c>
      <c r="T210" s="9" cm="1">
        <f t="array" ref="T210">_xll.SNL.Clients.Office.Excel.Functions.SPG($A210, "IQ_DILUT_EPS_AFTER_EXTRA", T$3)</f>
        <v>0.63</v>
      </c>
      <c r="U210" s="9" cm="1">
        <f t="array" ref="U210">_xll.SNL.Clients.Office.Excel.Functions.SPG($A210, "IQ_DILUT_EPS_AFTER_EXTRA", U$3)</f>
        <v>1.04</v>
      </c>
      <c r="V210" s="9" cm="1">
        <f t="array" ref="V210">_xll.SNL.Clients.Office.Excel.Functions.SPG($A210, "IQ_DILUT_EPS_AFTER_EXTRA", V$3)</f>
        <v>1.268</v>
      </c>
      <c r="W210" s="9" cm="1">
        <f t="array" ref="W210">_xll.SNL.Clients.Office.Excel.Functions.SPG($A210, "IQ_DILUT_EPS_AFTER_EXTRA", W$3)</f>
        <v>1.3460000000000001</v>
      </c>
      <c r="X210" s="9" cm="1">
        <f t="array" ref="X210">_xll.SNL.Clients.Office.Excel.Functions.SPG($A210, "IQ_DILUT_EPS_AFTER_EXTRA", X$3)</f>
        <v>1.53</v>
      </c>
      <c r="Y210" s="9" cm="1">
        <f t="array" ref="Y210">_xll.SNL.Clients.Office.Excel.Functions.SPG($A210, "IQ_DILUT_EPS_AFTER_EXTRA", Y$3)</f>
        <v>1.577</v>
      </c>
    </row>
    <row r="211" spans="1:25" x14ac:dyDescent="0.3">
      <c r="A211" t="s">
        <v>1237</v>
      </c>
      <c r="B211" s="9" t="str" cm="1">
        <f t="array" ref="B211">_xll.SNL.Clients.Office.Excel.Functions.SPG($A211, "IQ_DILUT_EPS_AFTER_EXTRA", B$3)</f>
        <v>NA</v>
      </c>
      <c r="C211" s="9" cm="1">
        <f t="array" ref="C211">_xll.SNL.Clients.Office.Excel.Functions.SPG($A211, "IQ_DILUT_EPS_AFTER_EXTRA", C$3)</f>
        <v>1.79</v>
      </c>
      <c r="D211" s="9" cm="1">
        <f t="array" ref="D211">_xll.SNL.Clients.Office.Excel.Functions.SPG($A211, "IQ_DILUT_EPS_AFTER_EXTRA", D$3)</f>
        <v>0.88</v>
      </c>
      <c r="E211" s="9" cm="1">
        <f t="array" ref="E211">_xll.SNL.Clients.Office.Excel.Functions.SPG($A211, "IQ_DILUT_EPS_AFTER_EXTRA", E$3)</f>
        <v>1.87</v>
      </c>
      <c r="F211" s="9" cm="1">
        <f t="array" ref="F211">_xll.SNL.Clients.Office.Excel.Functions.SPG($A211, "IQ_DILUT_EPS_AFTER_EXTRA", F$3)</f>
        <v>1.472</v>
      </c>
      <c r="G211" s="9" cm="1">
        <f t="array" ref="G211">_xll.SNL.Clients.Office.Excel.Functions.SPG($A211, "IQ_DILUT_EPS_AFTER_EXTRA", G$3)</f>
        <v>1.88</v>
      </c>
      <c r="H211" s="9" cm="1">
        <f t="array" ref="H211">_xll.SNL.Clients.Office.Excel.Functions.SPG($A211, "IQ_DILUT_EPS_AFTER_EXTRA", H$3)</f>
        <v>1.33</v>
      </c>
      <c r="I211" s="9" cm="1">
        <f t="array" ref="I211">_xll.SNL.Clients.Office.Excel.Functions.SPG($A211, "IQ_DILUT_EPS_AFTER_EXTRA", I$3)</f>
        <v>-4.1000000000000002E-2</v>
      </c>
      <c r="J211" s="9" cm="1">
        <f t="array" ref="J211">_xll.SNL.Clients.Office.Excel.Functions.SPG($A211, "IQ_DILUT_EPS_AFTER_EXTRA", J$3)</f>
        <v>-1.74</v>
      </c>
      <c r="K211" s="9" cm="1">
        <f t="array" ref="K211">_xll.SNL.Clients.Office.Excel.Functions.SPG($A211, "IQ_DILUT_EPS_AFTER_EXTRA", K$3)</f>
        <v>0.86</v>
      </c>
      <c r="L211" s="9" cm="1">
        <f t="array" ref="L211">_xll.SNL.Clients.Office.Excel.Functions.SPG($A211, "IQ_DILUT_EPS_AFTER_EXTRA", L$3)</f>
        <v>0.61</v>
      </c>
      <c r="M211" s="9" cm="1">
        <f t="array" ref="M211">_xll.SNL.Clients.Office.Excel.Functions.SPG($A211, "IQ_DILUT_EPS_AFTER_EXTRA", M$3)</f>
        <v>0.61</v>
      </c>
      <c r="N211" s="9" cm="1">
        <f t="array" ref="N211">_xll.SNL.Clients.Office.Excel.Functions.SPG($A211, "IQ_DILUT_EPS_AFTER_EXTRA", N$3)</f>
        <v>-0.59899999999999998</v>
      </c>
      <c r="O211" s="9" cm="1">
        <f t="array" ref="O211">_xll.SNL.Clients.Office.Excel.Functions.SPG($A211, "IQ_DILUT_EPS_AFTER_EXTRA", O$3)</f>
        <v>-0.2</v>
      </c>
      <c r="P211" s="9" cm="1">
        <f t="array" ref="P211">_xll.SNL.Clients.Office.Excel.Functions.SPG($A211, "IQ_DILUT_EPS_AFTER_EXTRA", P$3)</f>
        <v>-0.39500000000000002</v>
      </c>
      <c r="Q211" s="9" cm="1">
        <f t="array" ref="Q211">_xll.SNL.Clients.Office.Excel.Functions.SPG($A211, "IQ_DILUT_EPS_AFTER_EXTRA", Q$3)</f>
        <v>0.13</v>
      </c>
      <c r="R211" s="9" cm="1">
        <f t="array" ref="R211">_xll.SNL.Clients.Office.Excel.Functions.SPG($A211, "IQ_DILUT_EPS_AFTER_EXTRA", R$3)</f>
        <v>-5.2999999999999999E-2</v>
      </c>
      <c r="S211" s="9" cm="1">
        <f t="array" ref="S211">_xll.SNL.Clients.Office.Excel.Functions.SPG($A211, "IQ_DILUT_EPS_AFTER_EXTRA", S$3)</f>
        <v>-0.1</v>
      </c>
      <c r="T211" s="9" cm="1">
        <f t="array" ref="T211">_xll.SNL.Clients.Office.Excel.Functions.SPG($A211, "IQ_DILUT_EPS_AFTER_EXTRA", T$3)</f>
        <v>-0.16300000000000001</v>
      </c>
      <c r="U211" s="9" cm="1">
        <f t="array" ref="U211">_xll.SNL.Clients.Office.Excel.Functions.SPG($A211, "IQ_DILUT_EPS_AFTER_EXTRA", U$3)</f>
        <v>0.08</v>
      </c>
      <c r="V211" s="9" cm="1">
        <f t="array" ref="V211">_xll.SNL.Clients.Office.Excel.Functions.SPG($A211, "IQ_DILUT_EPS_AFTER_EXTRA", V$3)</f>
        <v>0.26</v>
      </c>
      <c r="W211" s="9" cm="1">
        <f t="array" ref="W211">_xll.SNL.Clients.Office.Excel.Functions.SPG($A211, "IQ_DILUT_EPS_AFTER_EXTRA", W$3)</f>
        <v>0.12</v>
      </c>
      <c r="X211" s="9" cm="1">
        <f t="array" ref="X211">_xll.SNL.Clients.Office.Excel.Functions.SPG($A211, "IQ_DILUT_EPS_AFTER_EXTRA", X$3)</f>
        <v>0.16</v>
      </c>
      <c r="Y211" s="9" cm="1">
        <f t="array" ref="Y211">_xll.SNL.Clients.Office.Excel.Functions.SPG($A211, "IQ_DILUT_EPS_AFTER_EXTRA", Y$3)</f>
        <v>0.25</v>
      </c>
    </row>
    <row r="212" spans="1:25" x14ac:dyDescent="0.3">
      <c r="A212" t="s">
        <v>1238</v>
      </c>
      <c r="B212" s="9" t="str" cm="1">
        <f t="array" ref="B212">_xll.SNL.Clients.Office.Excel.Functions.SPG($A212, "IQ_DILUT_EPS_AFTER_EXTRA", B$3)</f>
        <v>NA</v>
      </c>
      <c r="C212" s="9" cm="1">
        <f t="array" ref="C212">_xll.SNL.Clients.Office.Excel.Functions.SPG($A212, "IQ_DILUT_EPS_AFTER_EXTRA", C$3)</f>
        <v>0.05</v>
      </c>
      <c r="D212" s="9" cm="1">
        <f t="array" ref="D212">_xll.SNL.Clients.Office.Excel.Functions.SPG($A212, "IQ_DILUT_EPS_AFTER_EXTRA", D$3)</f>
        <v>0.16</v>
      </c>
      <c r="E212" s="9" cm="1">
        <f t="array" ref="E212">_xll.SNL.Clients.Office.Excel.Functions.SPG($A212, "IQ_DILUT_EPS_AFTER_EXTRA", E$3)</f>
        <v>0.108</v>
      </c>
      <c r="F212" s="9" cm="1">
        <f t="array" ref="F212">_xll.SNL.Clients.Office.Excel.Functions.SPG($A212, "IQ_DILUT_EPS_AFTER_EXTRA", F$3)</f>
        <v>0.70199999999999996</v>
      </c>
      <c r="G212" s="9" cm="1">
        <f t="array" ref="G212">_xll.SNL.Clients.Office.Excel.Functions.SPG($A212, "IQ_DILUT_EPS_AFTER_EXTRA", G$3)</f>
        <v>0.38</v>
      </c>
      <c r="H212" s="9" cm="1">
        <f t="array" ref="H212">_xll.SNL.Clients.Office.Excel.Functions.SPG($A212, "IQ_DILUT_EPS_AFTER_EXTRA", H$3)</f>
        <v>0.36</v>
      </c>
      <c r="I212" s="9" cm="1">
        <f t="array" ref="I212">_xll.SNL.Clients.Office.Excel.Functions.SPG($A212, "IQ_DILUT_EPS_AFTER_EXTRA", I$3)</f>
        <v>0.4</v>
      </c>
      <c r="J212" s="9" cm="1">
        <f t="array" ref="J212">_xll.SNL.Clients.Office.Excel.Functions.SPG($A212, "IQ_DILUT_EPS_AFTER_EXTRA", J$3)</f>
        <v>0.371</v>
      </c>
      <c r="K212" s="9" cm="1">
        <f t="array" ref="K212">_xll.SNL.Clients.Office.Excel.Functions.SPG($A212, "IQ_DILUT_EPS_AFTER_EXTRA", K$3)</f>
        <v>0.33</v>
      </c>
      <c r="L212" s="9" cm="1">
        <f t="array" ref="L212">_xll.SNL.Clients.Office.Excel.Functions.SPG($A212, "IQ_DILUT_EPS_AFTER_EXTRA", L$3)</f>
        <v>0.32</v>
      </c>
      <c r="M212" s="9" cm="1">
        <f t="array" ref="M212">_xll.SNL.Clients.Office.Excel.Functions.SPG($A212, "IQ_DILUT_EPS_AFTER_EXTRA", M$3)</f>
        <v>0.26</v>
      </c>
      <c r="N212" s="9" cm="1">
        <f t="array" ref="N212">_xll.SNL.Clients.Office.Excel.Functions.SPG($A212, "IQ_DILUT_EPS_AFTER_EXTRA", N$3)</f>
        <v>0.20100000000000001</v>
      </c>
      <c r="O212" s="9" cm="1">
        <f t="array" ref="O212">_xll.SNL.Clients.Office.Excel.Functions.SPG($A212, "IQ_DILUT_EPS_AFTER_EXTRA", O$3)</f>
        <v>0.19</v>
      </c>
      <c r="P212" s="9" cm="1">
        <f t="array" ref="P212">_xll.SNL.Clients.Office.Excel.Functions.SPG($A212, "IQ_DILUT_EPS_AFTER_EXTRA", P$3)</f>
        <v>0.15</v>
      </c>
      <c r="Q212" s="9" cm="1">
        <f t="array" ref="Q212">_xll.SNL.Clients.Office.Excel.Functions.SPG($A212, "IQ_DILUT_EPS_AFTER_EXTRA", Q$3)</f>
        <v>0.13</v>
      </c>
      <c r="R212" s="9" cm="1">
        <f t="array" ref="R212">_xll.SNL.Clients.Office.Excel.Functions.SPG($A212, "IQ_DILUT_EPS_AFTER_EXTRA", R$3)</f>
        <v>0.11700000000000001</v>
      </c>
      <c r="S212" s="9" cm="1">
        <f t="array" ref="S212">_xll.SNL.Clients.Office.Excel.Functions.SPG($A212, "IQ_DILUT_EPS_AFTER_EXTRA", S$3)</f>
        <v>0.09</v>
      </c>
      <c r="T212" s="9" cm="1">
        <f t="array" ref="T212">_xll.SNL.Clients.Office.Excel.Functions.SPG($A212, "IQ_DILUT_EPS_AFTER_EXTRA", T$3)</f>
        <v>7.9000000000000001E-2</v>
      </c>
      <c r="U212" s="9" cm="1">
        <f t="array" ref="U212">_xll.SNL.Clients.Office.Excel.Functions.SPG($A212, "IQ_DILUT_EPS_AFTER_EXTRA", U$3)</f>
        <v>0.06</v>
      </c>
      <c r="V212" s="9" cm="1">
        <f t="array" ref="V212">_xll.SNL.Clients.Office.Excel.Functions.SPG($A212, "IQ_DILUT_EPS_AFTER_EXTRA", V$3)</f>
        <v>0.105</v>
      </c>
      <c r="W212" s="9" cm="1">
        <f t="array" ref="W212">_xll.SNL.Clients.Office.Excel.Functions.SPG($A212, "IQ_DILUT_EPS_AFTER_EXTRA", W$3)</f>
        <v>0.1</v>
      </c>
      <c r="X212" s="9" cm="1">
        <f t="array" ref="X212">_xll.SNL.Clients.Office.Excel.Functions.SPG($A212, "IQ_DILUT_EPS_AFTER_EXTRA", X$3)</f>
        <v>0.06</v>
      </c>
      <c r="Y212" s="9" cm="1">
        <f t="array" ref="Y212">_xll.SNL.Clients.Office.Excel.Functions.SPG($A212, "IQ_DILUT_EPS_AFTER_EXTRA", Y$3)</f>
        <v>0.05</v>
      </c>
    </row>
    <row r="213" spans="1:25" x14ac:dyDescent="0.3">
      <c r="A213" t="s">
        <v>1239</v>
      </c>
      <c r="B213" s="9" t="str" cm="1">
        <f t="array" ref="B213">_xll.SNL.Clients.Office.Excel.Functions.SPG($A213, "IQ_DILUT_EPS_AFTER_EXTRA", B$3)</f>
        <v>NA</v>
      </c>
      <c r="C213" s="9" cm="1">
        <f t="array" ref="C213">_xll.SNL.Clients.Office.Excel.Functions.SPG($A213, "IQ_DILUT_EPS_AFTER_EXTRA", C$3)</f>
        <v>2.41</v>
      </c>
      <c r="D213" s="9" cm="1">
        <f t="array" ref="D213">_xll.SNL.Clients.Office.Excel.Functions.SPG($A213, "IQ_DILUT_EPS_AFTER_EXTRA", D$3)</f>
        <v>3.02</v>
      </c>
      <c r="E213" s="9" cm="1">
        <f t="array" ref="E213">_xll.SNL.Clients.Office.Excel.Functions.SPG($A213, "IQ_DILUT_EPS_AFTER_EXTRA", E$3)</f>
        <v>1.9</v>
      </c>
      <c r="F213" s="9" cm="1">
        <f t="array" ref="F213">_xll.SNL.Clients.Office.Excel.Functions.SPG($A213, "IQ_DILUT_EPS_AFTER_EXTRA", F$3)</f>
        <v>2.1749999999999998</v>
      </c>
      <c r="G213" s="9" cm="1">
        <f t="array" ref="G213">_xll.SNL.Clients.Office.Excel.Functions.SPG($A213, "IQ_DILUT_EPS_AFTER_EXTRA", G$3)</f>
        <v>2.25</v>
      </c>
      <c r="H213" s="9" cm="1">
        <f t="array" ref="H213">_xll.SNL.Clients.Office.Excel.Functions.SPG($A213, "IQ_DILUT_EPS_AFTER_EXTRA", H$3)</f>
        <v>2.84</v>
      </c>
      <c r="I213" s="9" cm="1">
        <f t="array" ref="I213">_xll.SNL.Clients.Office.Excel.Functions.SPG($A213, "IQ_DILUT_EPS_AFTER_EXTRA", I$3)</f>
        <v>2.41</v>
      </c>
      <c r="J213" s="9" cm="1">
        <f t="array" ref="J213">_xll.SNL.Clients.Office.Excel.Functions.SPG($A213, "IQ_DILUT_EPS_AFTER_EXTRA", J$3)</f>
        <v>1.9710000000000001</v>
      </c>
      <c r="K213" s="9" cm="1">
        <f t="array" ref="K213">_xll.SNL.Clients.Office.Excel.Functions.SPG($A213, "IQ_DILUT_EPS_AFTER_EXTRA", K$3)</f>
        <v>1.54</v>
      </c>
      <c r="L213" s="9" cm="1">
        <f t="array" ref="L213">_xll.SNL.Clients.Office.Excel.Functions.SPG($A213, "IQ_DILUT_EPS_AFTER_EXTRA", L$3)</f>
        <v>1.1399999999999999</v>
      </c>
      <c r="M213" s="9" cm="1">
        <f t="array" ref="M213">_xll.SNL.Clients.Office.Excel.Functions.SPG($A213, "IQ_DILUT_EPS_AFTER_EXTRA", M$3)</f>
        <v>0.82</v>
      </c>
      <c r="N213" s="9" cm="1">
        <f t="array" ref="N213">_xll.SNL.Clients.Office.Excel.Functions.SPG($A213, "IQ_DILUT_EPS_AFTER_EXTRA", N$3)</f>
        <v>0.35699999999999998</v>
      </c>
      <c r="O213" s="9" cm="1">
        <f t="array" ref="O213">_xll.SNL.Clients.Office.Excel.Functions.SPG($A213, "IQ_DILUT_EPS_AFTER_EXTRA", O$3)</f>
        <v>-0.442</v>
      </c>
      <c r="P213" s="9" cm="1">
        <f t="array" ref="P213">_xll.SNL.Clients.Office.Excel.Functions.SPG($A213, "IQ_DILUT_EPS_AFTER_EXTRA", P$3)</f>
        <v>2.89</v>
      </c>
      <c r="Q213" s="9" cm="1">
        <f t="array" ref="Q213">_xll.SNL.Clients.Office.Excel.Functions.SPG($A213, "IQ_DILUT_EPS_AFTER_EXTRA", Q$3)</f>
        <v>3.36</v>
      </c>
      <c r="R213" s="9" cm="1">
        <f t="array" ref="R213">_xll.SNL.Clients.Office.Excel.Functions.SPG($A213, "IQ_DILUT_EPS_AFTER_EXTRA", R$3)</f>
        <v>3.3319999999999999</v>
      </c>
      <c r="S213" s="9" cm="1">
        <f t="array" ref="S213">_xll.SNL.Clients.Office.Excel.Functions.SPG($A213, "IQ_DILUT_EPS_AFTER_EXTRA", S$3)</f>
        <v>2.89</v>
      </c>
      <c r="T213" s="9" cm="1">
        <f t="array" ref="T213">_xll.SNL.Clients.Office.Excel.Functions.SPG($A213, "IQ_DILUT_EPS_AFTER_EXTRA", T$3)</f>
        <v>-4.8899999999999997</v>
      </c>
      <c r="U213" s="9" cm="1">
        <f t="array" ref="U213">_xll.SNL.Clients.Office.Excel.Functions.SPG($A213, "IQ_DILUT_EPS_AFTER_EXTRA", U$3)</f>
        <v>1.26</v>
      </c>
      <c r="V213" s="9" cm="1">
        <f t="array" ref="V213">_xll.SNL.Clients.Office.Excel.Functions.SPG($A213, "IQ_DILUT_EPS_AFTER_EXTRA", V$3)</f>
        <v>2.504</v>
      </c>
      <c r="W213" s="9" cm="1">
        <f t="array" ref="W213">_xll.SNL.Clients.Office.Excel.Functions.SPG($A213, "IQ_DILUT_EPS_AFTER_EXTRA", W$3)</f>
        <v>3.58</v>
      </c>
      <c r="X213" s="9" cm="1">
        <f t="array" ref="X213">_xll.SNL.Clients.Office.Excel.Functions.SPG($A213, "IQ_DILUT_EPS_AFTER_EXTRA", X$3)</f>
        <v>2.92</v>
      </c>
      <c r="Y213" s="9" cm="1">
        <f t="array" ref="Y213">_xll.SNL.Clients.Office.Excel.Functions.SPG($A213, "IQ_DILUT_EPS_AFTER_EXTRA", Y$3)</f>
        <v>3.73</v>
      </c>
    </row>
    <row r="214" spans="1:25" x14ac:dyDescent="0.3">
      <c r="A214" t="s">
        <v>1240</v>
      </c>
      <c r="B214" s="9" t="str" cm="1">
        <f t="array" ref="B214">_xll.SNL.Clients.Office.Excel.Functions.SPG($A214, "IQ_DILUT_EPS_AFTER_EXTRA", B$3)</f>
        <v>NA</v>
      </c>
      <c r="C214" s="9" cm="1">
        <f t="array" ref="C214">_xll.SNL.Clients.Office.Excel.Functions.SPG($A214, "IQ_DILUT_EPS_AFTER_EXTRA", C$3)</f>
        <v>0.71</v>
      </c>
      <c r="D214" s="9" cm="1">
        <f t="array" ref="D214">_xll.SNL.Clients.Office.Excel.Functions.SPG($A214, "IQ_DILUT_EPS_AFTER_EXTRA", D$3)</f>
        <v>0.9</v>
      </c>
      <c r="E214" s="9" cm="1">
        <f t="array" ref="E214">_xll.SNL.Clients.Office.Excel.Functions.SPG($A214, "IQ_DILUT_EPS_AFTER_EXTRA", E$3)</f>
        <v>0.88</v>
      </c>
      <c r="F214" s="9" cm="1">
        <f t="array" ref="F214">_xll.SNL.Clients.Office.Excel.Functions.SPG($A214, "IQ_DILUT_EPS_AFTER_EXTRA", F$3)</f>
        <v>0.72799999999999998</v>
      </c>
      <c r="G214" s="9" cm="1">
        <f t="array" ref="G214">_xll.SNL.Clients.Office.Excel.Functions.SPG($A214, "IQ_DILUT_EPS_AFTER_EXTRA", G$3)</f>
        <v>0.81</v>
      </c>
      <c r="H214" s="9" cm="1">
        <f t="array" ref="H214">_xll.SNL.Clients.Office.Excel.Functions.SPG($A214, "IQ_DILUT_EPS_AFTER_EXTRA", H$3)</f>
        <v>-1.0999999999999999E-2</v>
      </c>
      <c r="I214" s="9" cm="1">
        <f t="array" ref="I214">_xll.SNL.Clients.Office.Excel.Functions.SPG($A214, "IQ_DILUT_EPS_AFTER_EXTRA", I$3)</f>
        <v>0.23</v>
      </c>
      <c r="J214" s="9" cm="1">
        <f t="array" ref="J214">_xll.SNL.Clients.Office.Excel.Functions.SPG($A214, "IQ_DILUT_EPS_AFTER_EXTRA", J$3)</f>
        <v>0.29899999999999999</v>
      </c>
      <c r="K214" s="9" cm="1">
        <f t="array" ref="K214">_xll.SNL.Clients.Office.Excel.Functions.SPG($A214, "IQ_DILUT_EPS_AFTER_EXTRA", K$3)</f>
        <v>3.4889999999999999</v>
      </c>
      <c r="L214" s="9" cm="1">
        <f t="array" ref="L214">_xll.SNL.Clients.Office.Excel.Functions.SPG($A214, "IQ_DILUT_EPS_AFTER_EXTRA", L$3)</f>
        <v>34.642000000000003</v>
      </c>
      <c r="M214" s="9" cm="1">
        <f t="array" ref="M214">_xll.SNL.Clients.Office.Excel.Functions.SPG($A214, "IQ_DILUT_EPS_AFTER_EXTRA", M$3)</f>
        <v>0.25900000000000001</v>
      </c>
      <c r="N214" s="9" cm="1">
        <f t="array" ref="N214">_xll.SNL.Clients.Office.Excel.Functions.SPG($A214, "IQ_DILUT_EPS_AFTER_EXTRA", N$3)</f>
        <v>0.94699999999999995</v>
      </c>
      <c r="O214" s="9" cm="1">
        <f t="array" ref="O214">_xll.SNL.Clients.Office.Excel.Functions.SPG($A214, "IQ_DILUT_EPS_AFTER_EXTRA", O$3)</f>
        <v>1.839</v>
      </c>
      <c r="P214" s="9" cm="1">
        <f t="array" ref="P214">_xll.SNL.Clients.Office.Excel.Functions.SPG($A214, "IQ_DILUT_EPS_AFTER_EXTRA", P$3)</f>
        <v>1.1279999999999999</v>
      </c>
      <c r="Q214" s="9" cm="1">
        <f t="array" ref="Q214">_xll.SNL.Clients.Office.Excel.Functions.SPG($A214, "IQ_DILUT_EPS_AFTER_EXTRA", Q$3)</f>
        <v>-0.158</v>
      </c>
      <c r="R214" s="9" cm="1">
        <f t="array" ref="R214">_xll.SNL.Clients.Office.Excel.Functions.SPG($A214, "IQ_DILUT_EPS_AFTER_EXTRA", R$3)</f>
        <v>-0.99399999999999999</v>
      </c>
      <c r="S214" s="9" cm="1">
        <f t="array" ref="S214">_xll.SNL.Clients.Office.Excel.Functions.SPG($A214, "IQ_DILUT_EPS_AFTER_EXTRA", S$3)</f>
        <v>-1.232</v>
      </c>
      <c r="T214" s="9" t="str" cm="1">
        <f t="array" ref="T214">_xll.SNL.Clients.Office.Excel.Functions.SPG($A214, "IQ_DILUT_EPS_AFTER_EXTRA", T$3)</f>
        <v>NA</v>
      </c>
      <c r="U214" s="9" cm="1">
        <f t="array" ref="U214">_xll.SNL.Clients.Office.Excel.Functions.SPG($A214, "IQ_DILUT_EPS_AFTER_EXTRA", U$3)</f>
        <v>-1.6910000000000001</v>
      </c>
      <c r="V214" s="9" cm="1">
        <f t="array" ref="V214">_xll.SNL.Clients.Office.Excel.Functions.SPG($A214, "IQ_DILUT_EPS_AFTER_EXTRA", V$3)</f>
        <v>-0.46200000000000002</v>
      </c>
      <c r="W214" s="9" cm="1">
        <f t="array" ref="W214">_xll.SNL.Clients.Office.Excel.Functions.SPG($A214, "IQ_DILUT_EPS_AFTER_EXTRA", W$3)</f>
        <v>0.15</v>
      </c>
      <c r="X214" s="9" cm="1">
        <f t="array" ref="X214">_xll.SNL.Clients.Office.Excel.Functions.SPG($A214, "IQ_DILUT_EPS_AFTER_EXTRA", X$3)</f>
        <v>-0.83</v>
      </c>
      <c r="Y214" s="9" cm="1">
        <f t="array" ref="Y214">_xll.SNL.Clients.Office.Excel.Functions.SPG($A214, "IQ_DILUT_EPS_AFTER_EXTRA", Y$3)</f>
        <v>-0.26100000000000001</v>
      </c>
    </row>
    <row r="215" spans="1:25" x14ac:dyDescent="0.3">
      <c r="A215" t="s">
        <v>1241</v>
      </c>
      <c r="B215" s="9" t="str" cm="1">
        <f t="array" ref="B215">_xll.SNL.Clients.Office.Excel.Functions.SPG($A215, "IQ_DILUT_EPS_AFTER_EXTRA", B$3)</f>
        <v>NA</v>
      </c>
      <c r="C215" s="9" cm="1">
        <f t="array" ref="C215">_xll.SNL.Clients.Office.Excel.Functions.SPG($A215, "IQ_DILUT_EPS_AFTER_EXTRA", C$3)</f>
        <v>1.77</v>
      </c>
      <c r="D215" s="9" cm="1">
        <f t="array" ref="D215">_xll.SNL.Clients.Office.Excel.Functions.SPG($A215, "IQ_DILUT_EPS_AFTER_EXTRA", D$3)</f>
        <v>1.77</v>
      </c>
      <c r="E215" s="9" cm="1">
        <f t="array" ref="E215">_xll.SNL.Clients.Office.Excel.Functions.SPG($A215, "IQ_DILUT_EPS_AFTER_EXTRA", E$3)</f>
        <v>2.14</v>
      </c>
      <c r="F215" s="9" cm="1">
        <f t="array" ref="F215">_xll.SNL.Clients.Office.Excel.Functions.SPG($A215, "IQ_DILUT_EPS_AFTER_EXTRA", F$3)</f>
        <v>2.7080000000000002</v>
      </c>
      <c r="G215" s="9" cm="1">
        <f t="array" ref="G215">_xll.SNL.Clients.Office.Excel.Functions.SPG($A215, "IQ_DILUT_EPS_AFTER_EXTRA", G$3)</f>
        <v>2.2200000000000002</v>
      </c>
      <c r="H215" s="9" cm="1">
        <f t="array" ref="H215">_xll.SNL.Clients.Office.Excel.Functions.SPG($A215, "IQ_DILUT_EPS_AFTER_EXTRA", H$3)</f>
        <v>2.36</v>
      </c>
      <c r="I215" s="9" cm="1">
        <f t="array" ref="I215">_xll.SNL.Clients.Office.Excel.Functions.SPG($A215, "IQ_DILUT_EPS_AFTER_EXTRA", I$3)</f>
        <v>2.09</v>
      </c>
      <c r="J215" s="9" cm="1">
        <f t="array" ref="J215">_xll.SNL.Clients.Office.Excel.Functions.SPG($A215, "IQ_DILUT_EPS_AFTER_EXTRA", J$3)</f>
        <v>1.8720000000000001</v>
      </c>
      <c r="K215" s="9" cm="1">
        <f t="array" ref="K215">_xll.SNL.Clients.Office.Excel.Functions.SPG($A215, "IQ_DILUT_EPS_AFTER_EXTRA", K$3)</f>
        <v>1.87</v>
      </c>
      <c r="L215" s="9" cm="1">
        <f t="array" ref="L215">_xll.SNL.Clients.Office.Excel.Functions.SPG($A215, "IQ_DILUT_EPS_AFTER_EXTRA", L$3)</f>
        <v>2.1800000000000002</v>
      </c>
      <c r="M215" s="9" cm="1">
        <f t="array" ref="M215">_xll.SNL.Clients.Office.Excel.Functions.SPG($A215, "IQ_DILUT_EPS_AFTER_EXTRA", M$3)</f>
        <v>2.13</v>
      </c>
      <c r="N215" s="9" cm="1">
        <f t="array" ref="N215">_xll.SNL.Clients.Office.Excel.Functions.SPG($A215, "IQ_DILUT_EPS_AFTER_EXTRA", N$3)</f>
        <v>1.2430000000000001</v>
      </c>
      <c r="O215" s="9" cm="1">
        <f t="array" ref="O215">_xll.SNL.Clients.Office.Excel.Functions.SPG($A215, "IQ_DILUT_EPS_AFTER_EXTRA", O$3)</f>
        <v>0.53</v>
      </c>
      <c r="P215" s="9" cm="1">
        <f t="array" ref="P215">_xll.SNL.Clients.Office.Excel.Functions.SPG($A215, "IQ_DILUT_EPS_AFTER_EXTRA", P$3)</f>
        <v>1.6</v>
      </c>
      <c r="Q215" s="9" cm="1">
        <f t="array" ref="Q215">_xll.SNL.Clients.Office.Excel.Functions.SPG($A215, "IQ_DILUT_EPS_AFTER_EXTRA", Q$3)</f>
        <v>1.23</v>
      </c>
      <c r="R215" s="9" cm="1">
        <f t="array" ref="R215">_xll.SNL.Clients.Office.Excel.Functions.SPG($A215, "IQ_DILUT_EPS_AFTER_EXTRA", R$3)</f>
        <v>1.081</v>
      </c>
      <c r="S215" s="9" cm="1">
        <f t="array" ref="S215">_xll.SNL.Clients.Office.Excel.Functions.SPG($A215, "IQ_DILUT_EPS_AFTER_EXTRA", S$3)</f>
        <v>0.97</v>
      </c>
      <c r="T215" s="9" cm="1">
        <f t="array" ref="T215">_xll.SNL.Clients.Office.Excel.Functions.SPG($A215, "IQ_DILUT_EPS_AFTER_EXTRA", T$3)</f>
        <v>0.45</v>
      </c>
      <c r="U215" s="9" cm="1">
        <f t="array" ref="U215">_xll.SNL.Clients.Office.Excel.Functions.SPG($A215, "IQ_DILUT_EPS_AFTER_EXTRA", U$3)</f>
        <v>0.91</v>
      </c>
      <c r="V215" s="9" cm="1">
        <f t="array" ref="V215">_xll.SNL.Clients.Office.Excel.Functions.SPG($A215, "IQ_DILUT_EPS_AFTER_EXTRA", V$3)</f>
        <v>1.0369999999999999</v>
      </c>
      <c r="W215" s="9" cm="1">
        <f t="array" ref="W215">_xll.SNL.Clients.Office.Excel.Functions.SPG($A215, "IQ_DILUT_EPS_AFTER_EXTRA", W$3)</f>
        <v>1.17</v>
      </c>
      <c r="X215" s="9" cm="1">
        <f t="array" ref="X215">_xll.SNL.Clients.Office.Excel.Functions.SPG($A215, "IQ_DILUT_EPS_AFTER_EXTRA", X$3)</f>
        <v>1.36</v>
      </c>
      <c r="Y215" s="9" cm="1">
        <f t="array" ref="Y215">_xll.SNL.Clients.Office.Excel.Functions.SPG($A215, "IQ_DILUT_EPS_AFTER_EXTRA", Y$3)</f>
        <v>1.1200000000000001</v>
      </c>
    </row>
    <row r="216" spans="1:25" x14ac:dyDescent="0.3">
      <c r="A216" t="s">
        <v>1242</v>
      </c>
      <c r="B216" s="9" t="str" cm="1">
        <f t="array" ref="B216">_xll.SNL.Clients.Office.Excel.Functions.SPG($A216, "IQ_DILUT_EPS_AFTER_EXTRA", B$3)</f>
        <v>NA</v>
      </c>
      <c r="C216" s="9" cm="1">
        <f t="array" ref="C216">_xll.SNL.Clients.Office.Excel.Functions.SPG($A216, "IQ_DILUT_EPS_AFTER_EXTRA", C$3)</f>
        <v>7.8</v>
      </c>
      <c r="D216" s="9" cm="1">
        <f t="array" ref="D216">_xll.SNL.Clients.Office.Excel.Functions.SPG($A216, "IQ_DILUT_EPS_AFTER_EXTRA", D$3)</f>
        <v>7.87</v>
      </c>
      <c r="E216" s="9" cm="1">
        <f t="array" ref="E216">_xll.SNL.Clients.Office.Excel.Functions.SPG($A216, "IQ_DILUT_EPS_AFTER_EXTRA", E$3)</f>
        <v>5.89</v>
      </c>
      <c r="F216" s="9" cm="1">
        <f t="array" ref="F216">_xll.SNL.Clients.Office.Excel.Functions.SPG($A216, "IQ_DILUT_EPS_AFTER_EXTRA", F$3)</f>
        <v>7.7359999999999998</v>
      </c>
      <c r="G216" s="9" cm="1">
        <f t="array" ref="G216">_xll.SNL.Clients.Office.Excel.Functions.SPG($A216, "IQ_DILUT_EPS_AFTER_EXTRA", G$3)</f>
        <v>9.4600000000000009</v>
      </c>
      <c r="H216" s="9" cm="1">
        <f t="array" ref="H216">_xll.SNL.Clients.Office.Excel.Functions.SPG($A216, "IQ_DILUT_EPS_AFTER_EXTRA", H$3)</f>
        <v>10.78</v>
      </c>
      <c r="I216" s="9" cm="1">
        <f t="array" ref="I216">_xll.SNL.Clients.Office.Excel.Functions.SPG($A216, "IQ_DILUT_EPS_AFTER_EXTRA", I$3)</f>
        <v>8.3000000000000007</v>
      </c>
      <c r="J216" s="9" cm="1">
        <f t="array" ref="J216">_xll.SNL.Clients.Office.Excel.Functions.SPG($A216, "IQ_DILUT_EPS_AFTER_EXTRA", J$3)</f>
        <v>8.9510000000000005</v>
      </c>
      <c r="K216" s="9" cm="1">
        <f t="array" ref="K216">_xll.SNL.Clients.Office.Excel.Functions.SPG($A216, "IQ_DILUT_EPS_AFTER_EXTRA", K$3)</f>
        <v>11.92</v>
      </c>
      <c r="L216" s="9" cm="1">
        <f t="array" ref="L216">_xll.SNL.Clients.Office.Excel.Functions.SPG($A216, "IQ_DILUT_EPS_AFTER_EXTRA", L$3)</f>
        <v>11.6</v>
      </c>
      <c r="M216" s="9" cm="1">
        <f t="array" ref="M216">_xll.SNL.Clients.Office.Excel.Functions.SPG($A216, "IQ_DILUT_EPS_AFTER_EXTRA", M$3)</f>
        <v>11.55</v>
      </c>
      <c r="N216" s="9" cm="1">
        <f t="array" ref="N216">_xll.SNL.Clients.Office.Excel.Functions.SPG($A216, "IQ_DILUT_EPS_AFTER_EXTRA", N$3)</f>
        <v>9.5549999999999997</v>
      </c>
      <c r="O216" s="9" cm="1">
        <f t="array" ref="O216">_xll.SNL.Clients.Office.Excel.Functions.SPG($A216, "IQ_DILUT_EPS_AFTER_EXTRA", O$3)</f>
        <v>10.11</v>
      </c>
      <c r="P216" s="9" cm="1">
        <f t="array" ref="P216">_xll.SNL.Clients.Office.Excel.Functions.SPG($A216, "IQ_DILUT_EPS_AFTER_EXTRA", P$3)</f>
        <v>10.75</v>
      </c>
      <c r="Q216" s="9" cm="1">
        <f t="array" ref="Q216">_xll.SNL.Clients.Office.Excel.Functions.SPG($A216, "IQ_DILUT_EPS_AFTER_EXTRA", Q$3)</f>
        <v>5.81</v>
      </c>
      <c r="R216" s="9" cm="1">
        <f t="array" ref="R216">_xll.SNL.Clients.Office.Excel.Functions.SPG($A216, "IQ_DILUT_EPS_AFTER_EXTRA", R$3)</f>
        <v>7.0259999999999998</v>
      </c>
      <c r="S216" s="9" cm="1">
        <f t="array" ref="S216">_xll.SNL.Clients.Office.Excel.Functions.SPG($A216, "IQ_DILUT_EPS_AFTER_EXTRA", S$3)</f>
        <v>6.86</v>
      </c>
      <c r="T216" s="9" cm="1">
        <f t="array" ref="T216">_xll.SNL.Clients.Office.Excel.Functions.SPG($A216, "IQ_DILUT_EPS_AFTER_EXTRA", T$3)</f>
        <v>3.38</v>
      </c>
      <c r="U216" s="9" cm="1">
        <f t="array" ref="U216">_xll.SNL.Clients.Office.Excel.Functions.SPG($A216, "IQ_DILUT_EPS_AFTER_EXTRA", U$3)</f>
        <v>1.97</v>
      </c>
      <c r="V216" s="9" cm="1">
        <f t="array" ref="V216">_xll.SNL.Clients.Office.Excel.Functions.SPG($A216, "IQ_DILUT_EPS_AFTER_EXTRA", V$3)</f>
        <v>2.8940000000000001</v>
      </c>
      <c r="W216" s="9" cm="1">
        <f t="array" ref="W216">_xll.SNL.Clients.Office.Excel.Functions.SPG($A216, "IQ_DILUT_EPS_AFTER_EXTRA", W$3)</f>
        <v>3.64</v>
      </c>
      <c r="X216" s="9" cm="1">
        <f t="array" ref="X216">_xll.SNL.Clients.Office.Excel.Functions.SPG($A216, "IQ_DILUT_EPS_AFTER_EXTRA", X$3)</f>
        <v>2.63</v>
      </c>
      <c r="Y216" s="9" cm="1">
        <f t="array" ref="Y216">_xll.SNL.Clients.Office.Excel.Functions.SPG($A216, "IQ_DILUT_EPS_AFTER_EXTRA", Y$3)</f>
        <v>2.42</v>
      </c>
    </row>
    <row r="217" spans="1:25" x14ac:dyDescent="0.3">
      <c r="A217" t="s">
        <v>1243</v>
      </c>
      <c r="B217" s="9" cm="1">
        <f t="array" ref="B217">_xll.SNL.Clients.Office.Excel.Functions.SPG($A217, "IQ_DILUT_EPS_AFTER_EXTRA", B$3)</f>
        <v>-1.57</v>
      </c>
      <c r="C217" s="9" cm="1">
        <f t="array" ref="C217">_xll.SNL.Clients.Office.Excel.Functions.SPG($A217, "IQ_DILUT_EPS_AFTER_EXTRA", C$3)</f>
        <v>2.3199999999999998</v>
      </c>
      <c r="D217" s="9" cm="1">
        <f t="array" ref="D217">_xll.SNL.Clients.Office.Excel.Functions.SPG($A217, "IQ_DILUT_EPS_AFTER_EXTRA", D$3)</f>
        <v>1.82</v>
      </c>
      <c r="E217" s="9" cm="1">
        <f t="array" ref="E217">_xll.SNL.Clients.Office.Excel.Functions.SPG($A217, "IQ_DILUT_EPS_AFTER_EXTRA", E$3)</f>
        <v>1.93</v>
      </c>
      <c r="F217" s="9" cm="1">
        <f t="array" ref="F217">_xll.SNL.Clients.Office.Excel.Functions.SPG($A217, "IQ_DILUT_EPS_AFTER_EXTRA", F$3)</f>
        <v>1.71</v>
      </c>
      <c r="G217" s="9" cm="1">
        <f t="array" ref="G217">_xll.SNL.Clients.Office.Excel.Functions.SPG($A217, "IQ_DILUT_EPS_AFTER_EXTRA", G$3)</f>
        <v>2.2999999999999998</v>
      </c>
      <c r="H217" s="9" cm="1">
        <f t="array" ref="H217">_xll.SNL.Clients.Office.Excel.Functions.SPG($A217, "IQ_DILUT_EPS_AFTER_EXTRA", H$3)</f>
        <v>2.79</v>
      </c>
      <c r="I217" s="9" cm="1">
        <f t="array" ref="I217">_xll.SNL.Clients.Office.Excel.Functions.SPG($A217, "IQ_DILUT_EPS_AFTER_EXTRA", I$3)</f>
        <v>3.54</v>
      </c>
      <c r="J217" s="9" cm="1">
        <f t="array" ref="J217">_xll.SNL.Clients.Office.Excel.Functions.SPG($A217, "IQ_DILUT_EPS_AFTER_EXTRA", J$3)</f>
        <v>3.7309999999999999</v>
      </c>
      <c r="K217" s="9" cm="1">
        <f t="array" ref="K217">_xll.SNL.Clients.Office.Excel.Functions.SPG($A217, "IQ_DILUT_EPS_AFTER_EXTRA", K$3)</f>
        <v>3.02</v>
      </c>
      <c r="L217" s="9" cm="1">
        <f t="array" ref="L217">_xll.SNL.Clients.Office.Excel.Functions.SPG($A217, "IQ_DILUT_EPS_AFTER_EXTRA", L$3)</f>
        <v>3.48</v>
      </c>
      <c r="M217" s="9" cm="1">
        <f t="array" ref="M217">_xll.SNL.Clients.Office.Excel.Functions.SPG($A217, "IQ_DILUT_EPS_AFTER_EXTRA", M$3)</f>
        <v>4.7</v>
      </c>
      <c r="N217" s="9" cm="1">
        <f t="array" ref="N217">_xll.SNL.Clients.Office.Excel.Functions.SPG($A217, "IQ_DILUT_EPS_AFTER_EXTRA", N$3)</f>
        <v>2.0750000000000002</v>
      </c>
      <c r="O217" s="9" cm="1">
        <f t="array" ref="O217">_xll.SNL.Clients.Office.Excel.Functions.SPG($A217, "IQ_DILUT_EPS_AFTER_EXTRA", O$3)</f>
        <v>3.69</v>
      </c>
      <c r="P217" s="9" cm="1">
        <f t="array" ref="P217">_xll.SNL.Clients.Office.Excel.Functions.SPG($A217, "IQ_DILUT_EPS_AFTER_EXTRA", P$3)</f>
        <v>3.3</v>
      </c>
      <c r="Q217" s="9" cm="1">
        <f t="array" ref="Q217">_xll.SNL.Clients.Office.Excel.Functions.SPG($A217, "IQ_DILUT_EPS_AFTER_EXTRA", Q$3)</f>
        <v>2.3199999999999998</v>
      </c>
      <c r="R217" s="9" cm="1">
        <f t="array" ref="R217">_xll.SNL.Clients.Office.Excel.Functions.SPG($A217, "IQ_DILUT_EPS_AFTER_EXTRA", R$3)</f>
        <v>2.3940000000000001</v>
      </c>
      <c r="S217" s="9" cm="1">
        <f t="array" ref="S217">_xll.SNL.Clients.Office.Excel.Functions.SPG($A217, "IQ_DILUT_EPS_AFTER_EXTRA", S$3)</f>
        <v>2.25</v>
      </c>
      <c r="T217" s="9" cm="1">
        <f t="array" ref="T217">_xll.SNL.Clients.Office.Excel.Functions.SPG($A217, "IQ_DILUT_EPS_AFTER_EXTRA", T$3)</f>
        <v>-0.37</v>
      </c>
      <c r="U217" s="9" cm="1">
        <f t="array" ref="U217">_xll.SNL.Clients.Office.Excel.Functions.SPG($A217, "IQ_DILUT_EPS_AFTER_EXTRA", U$3)</f>
        <v>1</v>
      </c>
      <c r="V217" s="9" cm="1">
        <f t="array" ref="V217">_xll.SNL.Clients.Office.Excel.Functions.SPG($A217, "IQ_DILUT_EPS_AFTER_EXTRA", V$3)</f>
        <v>0.91400000000000003</v>
      </c>
      <c r="W217" s="9" cm="1">
        <f t="array" ref="W217">_xll.SNL.Clients.Office.Excel.Functions.SPG($A217, "IQ_DILUT_EPS_AFTER_EXTRA", W$3)</f>
        <v>1.44</v>
      </c>
      <c r="X217" s="9" cm="1">
        <f t="array" ref="X217">_xll.SNL.Clients.Office.Excel.Functions.SPG($A217, "IQ_DILUT_EPS_AFTER_EXTRA", X$3)</f>
        <v>1.75</v>
      </c>
      <c r="Y217" s="9" cm="1">
        <f t="array" ref="Y217">_xll.SNL.Clients.Office.Excel.Functions.SPG($A217, "IQ_DILUT_EPS_AFTER_EXTRA", Y$3)</f>
        <v>1.48</v>
      </c>
    </row>
    <row r="218" spans="1:25" x14ac:dyDescent="0.3">
      <c r="A218" t="s">
        <v>1244</v>
      </c>
      <c r="B218" s="9" t="str" cm="1">
        <f t="array" ref="B218">_xll.SNL.Clients.Office.Excel.Functions.SPG($A218, "IQ_DILUT_EPS_AFTER_EXTRA", B$3)</f>
        <v>NA</v>
      </c>
      <c r="C218" s="9" cm="1">
        <f t="array" ref="C218">_xll.SNL.Clients.Office.Excel.Functions.SPG($A218, "IQ_DILUT_EPS_AFTER_EXTRA", C$3)</f>
        <v>0.6</v>
      </c>
      <c r="D218" s="9" cm="1">
        <f t="array" ref="D218">_xll.SNL.Clients.Office.Excel.Functions.SPG($A218, "IQ_DILUT_EPS_AFTER_EXTRA", D$3)</f>
        <v>0.3</v>
      </c>
      <c r="E218" s="9" cm="1">
        <f t="array" ref="E218">_xll.SNL.Clients.Office.Excel.Functions.SPG($A218, "IQ_DILUT_EPS_AFTER_EXTRA", E$3)</f>
        <v>-0.78</v>
      </c>
      <c r="F218" s="9" cm="1">
        <f t="array" ref="F218">_xll.SNL.Clients.Office.Excel.Functions.SPG($A218, "IQ_DILUT_EPS_AFTER_EXTRA", F$3)</f>
        <v>0.3</v>
      </c>
      <c r="G218" s="9" cm="1">
        <f t="array" ref="G218">_xll.SNL.Clients.Office.Excel.Functions.SPG($A218, "IQ_DILUT_EPS_AFTER_EXTRA", G$3)</f>
        <v>-0.14000000000000001</v>
      </c>
      <c r="H218" s="9" cm="1">
        <f t="array" ref="H218">_xll.SNL.Clients.Office.Excel.Functions.SPG($A218, "IQ_DILUT_EPS_AFTER_EXTRA", H$3)</f>
        <v>0.02</v>
      </c>
      <c r="I218" s="9" cm="1">
        <f t="array" ref="I218">_xll.SNL.Clients.Office.Excel.Functions.SPG($A218, "IQ_DILUT_EPS_AFTER_EXTRA", I$3)</f>
        <v>0.13700000000000001</v>
      </c>
      <c r="J218" s="9" cm="1">
        <f t="array" ref="J218">_xll.SNL.Clients.Office.Excel.Functions.SPG($A218, "IQ_DILUT_EPS_AFTER_EXTRA", J$3)</f>
        <v>0.03</v>
      </c>
      <c r="K218" s="9" cm="1">
        <f t="array" ref="K218">_xll.SNL.Clients.Office.Excel.Functions.SPG($A218, "IQ_DILUT_EPS_AFTER_EXTRA", K$3)</f>
        <v>-2.0099999999999998</v>
      </c>
      <c r="L218" s="9" cm="1">
        <f t="array" ref="L218">_xll.SNL.Clients.Office.Excel.Functions.SPG($A218, "IQ_DILUT_EPS_AFTER_EXTRA", L$3)</f>
        <v>0.3</v>
      </c>
      <c r="M218" s="9" cm="1">
        <f t="array" ref="M218">_xll.SNL.Clients.Office.Excel.Functions.SPG($A218, "IQ_DILUT_EPS_AFTER_EXTRA", M$3)</f>
        <v>5.6000000000000001E-2</v>
      </c>
      <c r="N218" s="9" cm="1">
        <f t="array" ref="N218">_xll.SNL.Clients.Office.Excel.Functions.SPG($A218, "IQ_DILUT_EPS_AFTER_EXTRA", N$3)</f>
        <v>-9.6000000000000002E-2</v>
      </c>
      <c r="O218" s="9" cm="1">
        <f t="array" ref="O218">_xll.SNL.Clients.Office.Excel.Functions.SPG($A218, "IQ_DILUT_EPS_AFTER_EXTRA", O$3)</f>
        <v>-0.84199999999999997</v>
      </c>
      <c r="P218" s="9" cm="1">
        <f t="array" ref="P218">_xll.SNL.Clients.Office.Excel.Functions.SPG($A218, "IQ_DILUT_EPS_AFTER_EXTRA", P$3)</f>
        <v>-1.1539999999999999</v>
      </c>
      <c r="Q218" s="9" cm="1">
        <f t="array" ref="Q218">_xll.SNL.Clients.Office.Excel.Functions.SPG($A218, "IQ_DILUT_EPS_AFTER_EXTRA", Q$3)</f>
        <v>-0.63100000000000001</v>
      </c>
      <c r="R218" s="9" cm="1">
        <f t="array" ref="R218">_xll.SNL.Clients.Office.Excel.Functions.SPG($A218, "IQ_DILUT_EPS_AFTER_EXTRA", R$3)</f>
        <v>-5.84</v>
      </c>
      <c r="S218" s="9" cm="1">
        <f t="array" ref="S218">_xll.SNL.Clients.Office.Excel.Functions.SPG($A218, "IQ_DILUT_EPS_AFTER_EXTRA", S$3)</f>
        <v>-0.30399999999999999</v>
      </c>
      <c r="T218" s="9" cm="1">
        <f t="array" ref="T218">_xll.SNL.Clients.Office.Excel.Functions.SPG($A218, "IQ_DILUT_EPS_AFTER_EXTRA", T$3)</f>
        <v>-1.81</v>
      </c>
      <c r="U218" s="9" cm="1">
        <f t="array" ref="U218">_xll.SNL.Clients.Office.Excel.Functions.SPG($A218, "IQ_DILUT_EPS_AFTER_EXTRA", U$3)</f>
        <v>0.77</v>
      </c>
      <c r="V218" s="9" cm="1">
        <f t="array" ref="V218">_xll.SNL.Clients.Office.Excel.Functions.SPG($A218, "IQ_DILUT_EPS_AFTER_EXTRA", V$3)</f>
        <v>-2.9630000000000001</v>
      </c>
      <c r="W218" s="9" cm="1">
        <f t="array" ref="W218">_xll.SNL.Clients.Office.Excel.Functions.SPG($A218, "IQ_DILUT_EPS_AFTER_EXTRA", W$3)</f>
        <v>0.66</v>
      </c>
      <c r="X218" s="9" cm="1">
        <f t="array" ref="X218">_xll.SNL.Clients.Office.Excel.Functions.SPG($A218, "IQ_DILUT_EPS_AFTER_EXTRA", X$3)</f>
        <v>-0.60599999999999998</v>
      </c>
      <c r="Y218" s="9" cm="1">
        <f t="array" ref="Y218">_xll.SNL.Clients.Office.Excel.Functions.SPG($A218, "IQ_DILUT_EPS_AFTER_EXTRA", Y$3)</f>
        <v>-0.31</v>
      </c>
    </row>
    <row r="219" spans="1:25" x14ac:dyDescent="0.3">
      <c r="A219" t="s">
        <v>1245</v>
      </c>
      <c r="B219" s="9" t="str" cm="1">
        <f t="array" ref="B219">_xll.SNL.Clients.Office.Excel.Functions.SPG($A219, "IQ_DILUT_EPS_AFTER_EXTRA", B$3)</f>
        <v>NA</v>
      </c>
      <c r="C219" s="9" cm="1">
        <f t="array" ref="C219">_xll.SNL.Clients.Office.Excel.Functions.SPG($A219, "IQ_DILUT_EPS_AFTER_EXTRA", C$3)</f>
        <v>1.28</v>
      </c>
      <c r="D219" s="9" cm="1">
        <f t="array" ref="D219">_xll.SNL.Clients.Office.Excel.Functions.SPG($A219, "IQ_DILUT_EPS_AFTER_EXTRA", D$3)</f>
        <v>2.222</v>
      </c>
      <c r="E219" s="9" cm="1">
        <f t="array" ref="E219">_xll.SNL.Clients.Office.Excel.Functions.SPG($A219, "IQ_DILUT_EPS_AFTER_EXTRA", E$3)</f>
        <v>1.48</v>
      </c>
      <c r="F219" s="9" cm="1">
        <f t="array" ref="F219">_xll.SNL.Clients.Office.Excel.Functions.SPG($A219, "IQ_DILUT_EPS_AFTER_EXTRA", F$3)</f>
        <v>0.81</v>
      </c>
      <c r="G219" s="9" cm="1">
        <f t="array" ref="G219">_xll.SNL.Clients.Office.Excel.Functions.SPG($A219, "IQ_DILUT_EPS_AFTER_EXTRA", G$3)</f>
        <v>1.63</v>
      </c>
      <c r="H219" s="9" cm="1">
        <f t="array" ref="H219">_xll.SNL.Clients.Office.Excel.Functions.SPG($A219, "IQ_DILUT_EPS_AFTER_EXTRA", H$3)</f>
        <v>-0.28000000000000003</v>
      </c>
      <c r="I219" s="9" cm="1">
        <f t="array" ref="I219">_xll.SNL.Clients.Office.Excel.Functions.SPG($A219, "IQ_DILUT_EPS_AFTER_EXTRA", I$3)</f>
        <v>0.28999999999999998</v>
      </c>
      <c r="J219" s="9" t="str" cm="1">
        <f t="array" ref="J219">_xll.SNL.Clients.Office.Excel.Functions.SPG($A219, "IQ_DILUT_EPS_AFTER_EXTRA", J$3)</f>
        <v>NA</v>
      </c>
      <c r="K219" s="9" cm="1">
        <f t="array" ref="K219">_xll.SNL.Clients.Office.Excel.Functions.SPG($A219, "IQ_DILUT_EPS_AFTER_EXTRA", K$3)</f>
        <v>3.0510000000000002</v>
      </c>
      <c r="L219" s="9" cm="1">
        <f t="array" ref="L219">_xll.SNL.Clients.Office.Excel.Functions.SPG($A219, "IQ_DILUT_EPS_AFTER_EXTRA", L$3)</f>
        <v>4.7370000000000001</v>
      </c>
      <c r="M219" s="9" cm="1">
        <f t="array" ref="M219">_xll.SNL.Clients.Office.Excel.Functions.SPG($A219, "IQ_DILUT_EPS_AFTER_EXTRA", M$3)</f>
        <v>5.6029999999999998</v>
      </c>
      <c r="N219" s="9" t="str" cm="1">
        <f t="array" ref="N219">_xll.SNL.Clients.Office.Excel.Functions.SPG($A219, "IQ_DILUT_EPS_AFTER_EXTRA", N$3)</f>
        <v>NA</v>
      </c>
      <c r="O219" s="9" cm="1">
        <f t="array" ref="O219">_xll.SNL.Clients.Office.Excel.Functions.SPG($A219, "IQ_DILUT_EPS_AFTER_EXTRA", O$3)</f>
        <v>3.871</v>
      </c>
      <c r="P219" s="9" cm="1">
        <f t="array" ref="P219">_xll.SNL.Clients.Office.Excel.Functions.SPG($A219, "IQ_DILUT_EPS_AFTER_EXTRA", P$3)</f>
        <v>4.8979999999999997</v>
      </c>
      <c r="Q219" s="9" cm="1">
        <f t="array" ref="Q219">_xll.SNL.Clients.Office.Excel.Functions.SPG($A219, "IQ_DILUT_EPS_AFTER_EXTRA", Q$3)</f>
        <v>2.984</v>
      </c>
      <c r="R219" s="9" cm="1">
        <f t="array" ref="R219">_xll.SNL.Clients.Office.Excel.Functions.SPG($A219, "IQ_DILUT_EPS_AFTER_EXTRA", R$3)</f>
        <v>2.3490000000000002</v>
      </c>
      <c r="S219" s="9" cm="1">
        <f t="array" ref="S219">_xll.SNL.Clients.Office.Excel.Functions.SPG($A219, "IQ_DILUT_EPS_AFTER_EXTRA", S$3)</f>
        <v>1.57</v>
      </c>
      <c r="T219" s="9" cm="1">
        <f t="array" ref="T219">_xll.SNL.Clients.Office.Excel.Functions.SPG($A219, "IQ_DILUT_EPS_AFTER_EXTRA", T$3)</f>
        <v>0.28999999999999998</v>
      </c>
      <c r="U219" s="9" cm="1">
        <f t="array" ref="U219">_xll.SNL.Clients.Office.Excel.Functions.SPG($A219, "IQ_DILUT_EPS_AFTER_EXTRA", U$3)</f>
        <v>0.28999999999999998</v>
      </c>
      <c r="V219" s="9" t="str" cm="1">
        <f t="array" ref="V219">_xll.SNL.Clients.Office.Excel.Functions.SPG($A219, "IQ_DILUT_EPS_AFTER_EXTRA", V$3)</f>
        <v>NA</v>
      </c>
      <c r="W219" s="9" cm="1">
        <f t="array" ref="W219">_xll.SNL.Clients.Office.Excel.Functions.SPG($A219, "IQ_DILUT_EPS_AFTER_EXTRA", W$3)</f>
        <v>1.7000000000000001E-2</v>
      </c>
      <c r="X219" s="9" cm="1">
        <f t="array" ref="X219">_xll.SNL.Clients.Office.Excel.Functions.SPG($A219, "IQ_DILUT_EPS_AFTER_EXTRA", X$3)</f>
        <v>0.13800000000000001</v>
      </c>
      <c r="Y219" s="9" cm="1">
        <f t="array" ref="Y219">_xll.SNL.Clients.Office.Excel.Functions.SPG($A219, "IQ_DILUT_EPS_AFTER_EXTRA", Y$3)</f>
        <v>0.2</v>
      </c>
    </row>
    <row r="220" spans="1:25" x14ac:dyDescent="0.3">
      <c r="A220" t="s">
        <v>1246</v>
      </c>
      <c r="B220" s="9" t="str" cm="1">
        <f t="array" ref="B220">_xll.SNL.Clients.Office.Excel.Functions.SPG($A220, "IQ_DILUT_EPS_AFTER_EXTRA", B$3)</f>
        <v>NA</v>
      </c>
      <c r="C220" s="9" cm="1">
        <f t="array" ref="C220">_xll.SNL.Clients.Office.Excel.Functions.SPG($A220, "IQ_DILUT_EPS_AFTER_EXTRA", C$3)</f>
        <v>-1.21</v>
      </c>
      <c r="D220" s="9" cm="1">
        <f t="array" ref="D220">_xll.SNL.Clients.Office.Excel.Functions.SPG($A220, "IQ_DILUT_EPS_AFTER_EXTRA", D$3)</f>
        <v>-3.7250000000000001</v>
      </c>
      <c r="E220" s="9" cm="1">
        <f t="array" ref="E220">_xll.SNL.Clients.Office.Excel.Functions.SPG($A220, "IQ_DILUT_EPS_AFTER_EXTRA", E$3)</f>
        <v>-1.881</v>
      </c>
      <c r="F220" s="9" cm="1">
        <f t="array" ref="F220">_xll.SNL.Clients.Office.Excel.Functions.SPG($A220, "IQ_DILUT_EPS_AFTER_EXTRA", F$3)</f>
        <v>-1.4750000000000001</v>
      </c>
      <c r="G220" s="9" cm="1">
        <f t="array" ref="G220">_xll.SNL.Clients.Office.Excel.Functions.SPG($A220, "IQ_DILUT_EPS_AFTER_EXTRA", G$3)</f>
        <v>-1.02</v>
      </c>
      <c r="H220" s="9" cm="1">
        <f t="array" ref="H220">_xll.SNL.Clients.Office.Excel.Functions.SPG($A220, "IQ_DILUT_EPS_AFTER_EXTRA", H$3)</f>
        <v>-0.88100000000000001</v>
      </c>
      <c r="I220" s="9" cm="1">
        <f t="array" ref="I220">_xll.SNL.Clients.Office.Excel.Functions.SPG($A220, "IQ_DILUT_EPS_AFTER_EXTRA", I$3)</f>
        <v>-0.57299999999999995</v>
      </c>
      <c r="J220" s="9" cm="1">
        <f t="array" ref="J220">_xll.SNL.Clients.Office.Excel.Functions.SPG($A220, "IQ_DILUT_EPS_AFTER_EXTRA", J$3)</f>
        <v>-0.46400000000000002</v>
      </c>
      <c r="K220" s="9" cm="1">
        <f t="array" ref="K220">_xll.SNL.Clients.Office.Excel.Functions.SPG($A220, "IQ_DILUT_EPS_AFTER_EXTRA", K$3)</f>
        <v>-0.01</v>
      </c>
      <c r="L220" s="9" cm="1">
        <f t="array" ref="L220">_xll.SNL.Clients.Office.Excel.Functions.SPG($A220, "IQ_DILUT_EPS_AFTER_EXTRA", L$3)</f>
        <v>0.48099999999999998</v>
      </c>
      <c r="M220" s="9" cm="1">
        <f t="array" ref="M220">_xll.SNL.Clients.Office.Excel.Functions.SPG($A220, "IQ_DILUT_EPS_AFTER_EXTRA", M$3)</f>
        <v>0.35</v>
      </c>
      <c r="N220" s="9" cm="1">
        <f t="array" ref="N220">_xll.SNL.Clients.Office.Excel.Functions.SPG($A220, "IQ_DILUT_EPS_AFTER_EXTRA", N$3)</f>
        <v>0.75</v>
      </c>
      <c r="O220" s="9" cm="1">
        <f t="array" ref="O220">_xll.SNL.Clients.Office.Excel.Functions.SPG($A220, "IQ_DILUT_EPS_AFTER_EXTRA", O$3)</f>
        <v>1.08</v>
      </c>
      <c r="P220" s="9" cm="1">
        <f t="array" ref="P220">_xll.SNL.Clients.Office.Excel.Functions.SPG($A220, "IQ_DILUT_EPS_AFTER_EXTRA", P$3)</f>
        <v>0.28100000000000003</v>
      </c>
      <c r="Q220" s="9" cm="1">
        <f t="array" ref="Q220">_xll.SNL.Clients.Office.Excel.Functions.SPG($A220, "IQ_DILUT_EPS_AFTER_EXTRA", Q$3)</f>
        <v>2.85</v>
      </c>
      <c r="R220" s="9" cm="1">
        <f t="array" ref="R220">_xll.SNL.Clients.Office.Excel.Functions.SPG($A220, "IQ_DILUT_EPS_AFTER_EXTRA", R$3)</f>
        <v>1.06</v>
      </c>
      <c r="S220" s="9" cm="1">
        <f t="array" ref="S220">_xll.SNL.Clients.Office.Excel.Functions.SPG($A220, "IQ_DILUT_EPS_AFTER_EXTRA", S$3)</f>
        <v>0.86</v>
      </c>
      <c r="T220" s="9" cm="1">
        <f t="array" ref="T220">_xll.SNL.Clients.Office.Excel.Functions.SPG($A220, "IQ_DILUT_EPS_AFTER_EXTRA", T$3)</f>
        <v>-6.0999999999999999E-2</v>
      </c>
      <c r="U220" s="9" cm="1">
        <f t="array" ref="U220">_xll.SNL.Clients.Office.Excel.Functions.SPG($A220, "IQ_DILUT_EPS_AFTER_EXTRA", U$3)</f>
        <v>0.56000000000000005</v>
      </c>
      <c r="V220" s="9" cm="1">
        <f t="array" ref="V220">_xll.SNL.Clients.Office.Excel.Functions.SPG($A220, "IQ_DILUT_EPS_AFTER_EXTRA", V$3)</f>
        <v>0.63</v>
      </c>
      <c r="W220" s="9" cm="1">
        <f t="array" ref="W220">_xll.SNL.Clients.Office.Excel.Functions.SPG($A220, "IQ_DILUT_EPS_AFTER_EXTRA", W$3)</f>
        <v>0.61</v>
      </c>
      <c r="X220" s="9" cm="1">
        <f t="array" ref="X220">_xll.SNL.Clients.Office.Excel.Functions.SPG($A220, "IQ_DILUT_EPS_AFTER_EXTRA", X$3)</f>
        <v>-0.33700000000000002</v>
      </c>
      <c r="Y220" s="9" cm="1">
        <f t="array" ref="Y220">_xll.SNL.Clients.Office.Excel.Functions.SPG($A220, "IQ_DILUT_EPS_AFTER_EXTRA", Y$3)</f>
        <v>-0.98</v>
      </c>
    </row>
    <row r="221" spans="1:25" x14ac:dyDescent="0.3">
      <c r="A221" t="s">
        <v>1247</v>
      </c>
      <c r="B221" s="9" t="str" cm="1">
        <f t="array" ref="B221">_xll.SNL.Clients.Office.Excel.Functions.SPG($A221, "IQ_DILUT_EPS_AFTER_EXTRA", B$3)</f>
        <v>NA</v>
      </c>
      <c r="C221" s="9" cm="1">
        <f t="array" ref="C221">_xll.SNL.Clients.Office.Excel.Functions.SPG($A221, "IQ_DILUT_EPS_AFTER_EXTRA", C$3)</f>
        <v>0.38800000000000001</v>
      </c>
      <c r="D221" s="9" cm="1">
        <f t="array" ref="D221">_xll.SNL.Clients.Office.Excel.Functions.SPG($A221, "IQ_DILUT_EPS_AFTER_EXTRA", D$3)</f>
        <v>0.27</v>
      </c>
      <c r="E221" s="9" cm="1">
        <f t="array" ref="E221">_xll.SNL.Clients.Office.Excel.Functions.SPG($A221, "IQ_DILUT_EPS_AFTER_EXTRA", E$3)</f>
        <v>0.2</v>
      </c>
      <c r="F221" s="9" cm="1">
        <f t="array" ref="F221">_xll.SNL.Clients.Office.Excel.Functions.SPG($A221, "IQ_DILUT_EPS_AFTER_EXTRA", F$3)</f>
        <v>0.17</v>
      </c>
      <c r="G221" s="9" cm="1">
        <f t="array" ref="G221">_xll.SNL.Clients.Office.Excel.Functions.SPG($A221, "IQ_DILUT_EPS_AFTER_EXTRA", G$3)</f>
        <v>0.34</v>
      </c>
      <c r="H221" s="9" cm="1">
        <f t="array" ref="H221">_xll.SNL.Clients.Office.Excel.Functions.SPG($A221, "IQ_DILUT_EPS_AFTER_EXTRA", H$3)</f>
        <v>0.16700000000000001</v>
      </c>
      <c r="I221" s="9" cm="1">
        <f t="array" ref="I221">_xll.SNL.Clients.Office.Excel.Functions.SPG($A221, "IQ_DILUT_EPS_AFTER_EXTRA", I$3)</f>
        <v>0.36</v>
      </c>
      <c r="J221" s="9" cm="1">
        <f t="array" ref="J221">_xll.SNL.Clients.Office.Excel.Functions.SPG($A221, "IQ_DILUT_EPS_AFTER_EXTRA", J$3)</f>
        <v>0.41</v>
      </c>
      <c r="K221" s="9" cm="1">
        <f t="array" ref="K221">_xll.SNL.Clients.Office.Excel.Functions.SPG($A221, "IQ_DILUT_EPS_AFTER_EXTRA", K$3)</f>
        <v>3.3559999999999999</v>
      </c>
      <c r="L221" s="9" cm="1">
        <f t="array" ref="L221">_xll.SNL.Clients.Office.Excel.Functions.SPG($A221, "IQ_DILUT_EPS_AFTER_EXTRA", L$3)</f>
        <v>0.45</v>
      </c>
      <c r="M221" s="9" cm="1">
        <f t="array" ref="M221">_xll.SNL.Clients.Office.Excel.Functions.SPG($A221, "IQ_DILUT_EPS_AFTER_EXTRA", M$3)</f>
        <v>0.42</v>
      </c>
      <c r="N221" s="9" cm="1">
        <f t="array" ref="N221">_xll.SNL.Clients.Office.Excel.Functions.SPG($A221, "IQ_DILUT_EPS_AFTER_EXTRA", N$3)</f>
        <v>1.95</v>
      </c>
      <c r="O221" s="9" cm="1">
        <f t="array" ref="O221">_xll.SNL.Clients.Office.Excel.Functions.SPG($A221, "IQ_DILUT_EPS_AFTER_EXTRA", O$3)</f>
        <v>0.23899999999999999</v>
      </c>
      <c r="P221" s="9" cm="1">
        <f t="array" ref="P221">_xll.SNL.Clients.Office.Excel.Functions.SPG($A221, "IQ_DILUT_EPS_AFTER_EXTRA", P$3)</f>
        <v>0.21</v>
      </c>
      <c r="Q221" s="9" cm="1">
        <f t="array" ref="Q221">_xll.SNL.Clients.Office.Excel.Functions.SPG($A221, "IQ_DILUT_EPS_AFTER_EXTRA", Q$3)</f>
        <v>0.21</v>
      </c>
      <c r="R221" s="9" cm="1">
        <f t="array" ref="R221">_xll.SNL.Clients.Office.Excel.Functions.SPG($A221, "IQ_DILUT_EPS_AFTER_EXTRA", R$3)</f>
        <v>-0.13200000000000001</v>
      </c>
      <c r="S221" s="9" cm="1">
        <f t="array" ref="S221">_xll.SNL.Clients.Office.Excel.Functions.SPG($A221, "IQ_DILUT_EPS_AFTER_EXTRA", S$3)</f>
        <v>0.25800000000000001</v>
      </c>
      <c r="T221" s="9" cm="1">
        <f t="array" ref="T221">_xll.SNL.Clients.Office.Excel.Functions.SPG($A221, "IQ_DILUT_EPS_AFTER_EXTRA", T$3)</f>
        <v>-0.374</v>
      </c>
      <c r="U221" s="9" cm="1">
        <f t="array" ref="U221">_xll.SNL.Clients.Office.Excel.Functions.SPG($A221, "IQ_DILUT_EPS_AFTER_EXTRA", U$3)</f>
        <v>-0.28100000000000003</v>
      </c>
      <c r="V221" s="9" cm="1">
        <f t="array" ref="V221">_xll.SNL.Clients.Office.Excel.Functions.SPG($A221, "IQ_DILUT_EPS_AFTER_EXTRA", V$3)</f>
        <v>-0.43</v>
      </c>
      <c r="W221" s="9" cm="1">
        <f t="array" ref="W221">_xll.SNL.Clients.Office.Excel.Functions.SPG($A221, "IQ_DILUT_EPS_AFTER_EXTRA", W$3)</f>
        <v>0.159</v>
      </c>
      <c r="X221" s="9" cm="1">
        <f t="array" ref="X221">_xll.SNL.Clients.Office.Excel.Functions.SPG($A221, "IQ_DILUT_EPS_AFTER_EXTRA", X$3)</f>
        <v>-4.9530000000000003</v>
      </c>
      <c r="Y221" s="9" cm="1">
        <f t="array" ref="Y221">_xll.SNL.Clients.Office.Excel.Functions.SPG($A221, "IQ_DILUT_EPS_AFTER_EXTRA", Y$3)</f>
        <v>-0.71</v>
      </c>
    </row>
    <row r="222" spans="1:25" x14ac:dyDescent="0.3">
      <c r="A222" t="s">
        <v>1248</v>
      </c>
      <c r="B222" s="9" t="str" cm="1">
        <f t="array" ref="B222">_xll.SNL.Clients.Office.Excel.Functions.SPG($A222, "IQ_DILUT_EPS_AFTER_EXTRA", B$3)</f>
        <v>NA</v>
      </c>
      <c r="C222" s="9" cm="1">
        <f t="array" ref="C222">_xll.SNL.Clients.Office.Excel.Functions.SPG($A222, "IQ_DILUT_EPS_AFTER_EXTRA", C$3)</f>
        <v>0.1</v>
      </c>
      <c r="D222" s="9" cm="1">
        <f t="array" ref="D222">_xll.SNL.Clients.Office.Excel.Functions.SPG($A222, "IQ_DILUT_EPS_AFTER_EXTRA", D$3)</f>
        <v>0.53</v>
      </c>
      <c r="E222" s="9" cm="1">
        <f t="array" ref="E222">_xll.SNL.Clients.Office.Excel.Functions.SPG($A222, "IQ_DILUT_EPS_AFTER_EXTRA", E$3)</f>
        <v>0.22</v>
      </c>
      <c r="F222" s="9" cm="1">
        <f t="array" ref="F222">_xll.SNL.Clients.Office.Excel.Functions.SPG($A222, "IQ_DILUT_EPS_AFTER_EXTRA", F$3)</f>
        <v>-0.255</v>
      </c>
      <c r="G222" s="9" cm="1">
        <f t="array" ref="G222">_xll.SNL.Clients.Office.Excel.Functions.SPG($A222, "IQ_DILUT_EPS_AFTER_EXTRA", G$3)</f>
        <v>0.14899999999999999</v>
      </c>
      <c r="H222" s="9" cm="1">
        <f t="array" ref="H222">_xll.SNL.Clients.Office.Excel.Functions.SPG($A222, "IQ_DILUT_EPS_AFTER_EXTRA", H$3)</f>
        <v>-0.08</v>
      </c>
      <c r="I222" s="9" cm="1">
        <f t="array" ref="I222">_xll.SNL.Clients.Office.Excel.Functions.SPG($A222, "IQ_DILUT_EPS_AFTER_EXTRA", I$3)</f>
        <v>0.56000000000000005</v>
      </c>
      <c r="J222" s="9" cm="1">
        <f t="array" ref="J222">_xll.SNL.Clients.Office.Excel.Functions.SPG($A222, "IQ_DILUT_EPS_AFTER_EXTRA", J$3)</f>
        <v>1.829</v>
      </c>
      <c r="K222" s="9" cm="1">
        <f t="array" ref="K222">_xll.SNL.Clients.Office.Excel.Functions.SPG($A222, "IQ_DILUT_EPS_AFTER_EXTRA", K$3)</f>
        <v>0.39</v>
      </c>
      <c r="L222" s="9" cm="1">
        <f t="array" ref="L222">_xll.SNL.Clients.Office.Excel.Functions.SPG($A222, "IQ_DILUT_EPS_AFTER_EXTRA", L$3)</f>
        <v>0.99</v>
      </c>
      <c r="M222" s="9" cm="1">
        <f t="array" ref="M222">_xll.SNL.Clients.Office.Excel.Functions.SPG($A222, "IQ_DILUT_EPS_AFTER_EXTRA", M$3)</f>
        <v>0.98</v>
      </c>
      <c r="N222" s="9" cm="1">
        <f t="array" ref="N222">_xll.SNL.Clients.Office.Excel.Functions.SPG($A222, "IQ_DILUT_EPS_AFTER_EXTRA", N$3)</f>
        <v>2.4300000000000002</v>
      </c>
      <c r="O222" s="9" cm="1">
        <f t="array" ref="O222">_xll.SNL.Clients.Office.Excel.Functions.SPG($A222, "IQ_DILUT_EPS_AFTER_EXTRA", O$3)</f>
        <v>0.76</v>
      </c>
      <c r="P222" s="9" cm="1">
        <f t="array" ref="P222">_xll.SNL.Clients.Office.Excel.Functions.SPG($A222, "IQ_DILUT_EPS_AFTER_EXTRA", P$3)</f>
        <v>1.08</v>
      </c>
      <c r="Q222" s="9" cm="1">
        <f t="array" ref="Q222">_xll.SNL.Clients.Office.Excel.Functions.SPG($A222, "IQ_DILUT_EPS_AFTER_EXTRA", Q$3)</f>
        <v>0.32</v>
      </c>
      <c r="R222" s="9" cm="1">
        <f t="array" ref="R222">_xll.SNL.Clients.Office.Excel.Functions.SPG($A222, "IQ_DILUT_EPS_AFTER_EXTRA", R$3)</f>
        <v>0.50700000000000001</v>
      </c>
      <c r="S222" s="9" cm="1">
        <f t="array" ref="S222">_xll.SNL.Clients.Office.Excel.Functions.SPG($A222, "IQ_DILUT_EPS_AFTER_EXTRA", S$3)</f>
        <v>-0.29199999999999998</v>
      </c>
      <c r="T222" s="9" cm="1">
        <f t="array" ref="T222">_xll.SNL.Clients.Office.Excel.Functions.SPG($A222, "IQ_DILUT_EPS_AFTER_EXTRA", T$3)</f>
        <v>-1.39</v>
      </c>
      <c r="U222" s="9" cm="1">
        <f t="array" ref="U222">_xll.SNL.Clients.Office.Excel.Functions.SPG($A222, "IQ_DILUT_EPS_AFTER_EXTRA", U$3)</f>
        <v>-11.53</v>
      </c>
      <c r="V222" s="9" cm="1">
        <f t="array" ref="V222">_xll.SNL.Clients.Office.Excel.Functions.SPG($A222, "IQ_DILUT_EPS_AFTER_EXTRA", V$3)</f>
        <v>1.0900000000000001</v>
      </c>
      <c r="W222" s="9" cm="1">
        <f t="array" ref="W222">_xll.SNL.Clients.Office.Excel.Functions.SPG($A222, "IQ_DILUT_EPS_AFTER_EXTRA", W$3)</f>
        <v>6.0000000000000001E-3</v>
      </c>
      <c r="X222" s="9" cm="1">
        <f t="array" ref="X222">_xll.SNL.Clients.Office.Excel.Functions.SPG($A222, "IQ_DILUT_EPS_AFTER_EXTRA", X$3)</f>
        <v>0.27800000000000002</v>
      </c>
      <c r="Y222" s="9" cm="1">
        <f t="array" ref="Y222">_xll.SNL.Clients.Office.Excel.Functions.SPG($A222, "IQ_DILUT_EPS_AFTER_EXTRA", Y$3)</f>
        <v>0.44</v>
      </c>
    </row>
    <row r="223" spans="1:25" x14ac:dyDescent="0.3">
      <c r="A223" t="s">
        <v>1249</v>
      </c>
      <c r="B223" s="9" cm="1">
        <f t="array" ref="B223">_xll.SNL.Clients.Office.Excel.Functions.SPG($A223, "IQ_DILUT_EPS_AFTER_EXTRA", B$3)</f>
        <v>0.77</v>
      </c>
      <c r="C223" s="9" cm="1">
        <f t="array" ref="C223">_xll.SNL.Clients.Office.Excel.Functions.SPG($A223, "IQ_DILUT_EPS_AFTER_EXTRA", C$3)</f>
        <v>1.03</v>
      </c>
      <c r="D223" s="9" cm="1">
        <f t="array" ref="D223">_xll.SNL.Clients.Office.Excel.Functions.SPG($A223, "IQ_DILUT_EPS_AFTER_EXTRA", D$3)</f>
        <v>0.85</v>
      </c>
      <c r="E223" s="9" cm="1">
        <f t="array" ref="E223">_xll.SNL.Clients.Office.Excel.Functions.SPG($A223, "IQ_DILUT_EPS_AFTER_EXTRA", E$3)</f>
        <v>0.86</v>
      </c>
      <c r="F223" s="9" cm="1">
        <f t="array" ref="F223">_xll.SNL.Clients.Office.Excel.Functions.SPG($A223, "IQ_DILUT_EPS_AFTER_EXTRA", F$3)</f>
        <v>0.77400000000000002</v>
      </c>
      <c r="G223" s="9" cm="1">
        <f t="array" ref="G223">_xll.SNL.Clients.Office.Excel.Functions.SPG($A223, "IQ_DILUT_EPS_AFTER_EXTRA", G$3)</f>
        <v>0.79</v>
      </c>
      <c r="H223" s="9" cm="1">
        <f t="array" ref="H223">_xll.SNL.Clients.Office.Excel.Functions.SPG($A223, "IQ_DILUT_EPS_AFTER_EXTRA", H$3)</f>
        <v>0.63</v>
      </c>
      <c r="I223" s="9" cm="1">
        <f t="array" ref="I223">_xll.SNL.Clients.Office.Excel.Functions.SPG($A223, "IQ_DILUT_EPS_AFTER_EXTRA", I$3)</f>
        <v>0.62</v>
      </c>
      <c r="J223" s="9" cm="1">
        <f t="array" ref="J223">_xll.SNL.Clients.Office.Excel.Functions.SPG($A223, "IQ_DILUT_EPS_AFTER_EXTRA", J$3)</f>
        <v>0.60199999999999998</v>
      </c>
      <c r="K223" s="9" cm="1">
        <f t="array" ref="K223">_xll.SNL.Clients.Office.Excel.Functions.SPG($A223, "IQ_DILUT_EPS_AFTER_EXTRA", K$3)</f>
        <v>0.47</v>
      </c>
      <c r="L223" s="9" cm="1">
        <f t="array" ref="L223">_xll.SNL.Clients.Office.Excel.Functions.SPG($A223, "IQ_DILUT_EPS_AFTER_EXTRA", L$3)</f>
        <v>0.49</v>
      </c>
      <c r="M223" s="9" cm="1">
        <f t="array" ref="M223">_xll.SNL.Clients.Office.Excel.Functions.SPG($A223, "IQ_DILUT_EPS_AFTER_EXTRA", M$3)</f>
        <v>0.48</v>
      </c>
      <c r="N223" s="9" cm="1">
        <f t="array" ref="N223">_xll.SNL.Clients.Office.Excel.Functions.SPG($A223, "IQ_DILUT_EPS_AFTER_EXTRA", N$3)</f>
        <v>0.32</v>
      </c>
      <c r="O223" s="9" cm="1">
        <f t="array" ref="O223">_xll.SNL.Clients.Office.Excel.Functions.SPG($A223, "IQ_DILUT_EPS_AFTER_EXTRA", O$3)</f>
        <v>0.56999999999999995</v>
      </c>
      <c r="P223" s="9" cm="1">
        <f t="array" ref="P223">_xll.SNL.Clients.Office.Excel.Functions.SPG($A223, "IQ_DILUT_EPS_AFTER_EXTRA", P$3)</f>
        <v>0.48</v>
      </c>
      <c r="Q223" s="9" cm="1">
        <f t="array" ref="Q223">_xll.SNL.Clients.Office.Excel.Functions.SPG($A223, "IQ_DILUT_EPS_AFTER_EXTRA", Q$3)</f>
        <v>0.35</v>
      </c>
      <c r="R223" s="9" cm="1">
        <f t="array" ref="R223">_xll.SNL.Clients.Office.Excel.Functions.SPG($A223, "IQ_DILUT_EPS_AFTER_EXTRA", R$3)</f>
        <v>0.32</v>
      </c>
      <c r="S223" s="9" cm="1">
        <f t="array" ref="S223">_xll.SNL.Clients.Office.Excel.Functions.SPG($A223, "IQ_DILUT_EPS_AFTER_EXTRA", S$3)</f>
        <v>0.39</v>
      </c>
      <c r="T223" s="9" cm="1">
        <f t="array" ref="T223">_xll.SNL.Clients.Office.Excel.Functions.SPG($A223, "IQ_DILUT_EPS_AFTER_EXTRA", T$3)</f>
        <v>0.3</v>
      </c>
      <c r="U223" s="9" cm="1">
        <f t="array" ref="U223">_xll.SNL.Clients.Office.Excel.Functions.SPG($A223, "IQ_DILUT_EPS_AFTER_EXTRA", U$3)</f>
        <v>0.35</v>
      </c>
      <c r="V223" s="9" cm="1">
        <f t="array" ref="V223">_xll.SNL.Clients.Office.Excel.Functions.SPG($A223, "IQ_DILUT_EPS_AFTER_EXTRA", V$3)</f>
        <v>0.26100000000000001</v>
      </c>
      <c r="W223" s="9" cm="1">
        <f t="array" ref="W223">_xll.SNL.Clients.Office.Excel.Functions.SPG($A223, "IQ_DILUT_EPS_AFTER_EXTRA", W$3)</f>
        <v>0.42</v>
      </c>
      <c r="X223" s="9" cm="1">
        <f t="array" ref="X223">_xll.SNL.Clients.Office.Excel.Functions.SPG($A223, "IQ_DILUT_EPS_AFTER_EXTRA", X$3)</f>
        <v>0.32</v>
      </c>
      <c r="Y223" s="9" cm="1">
        <f t="array" ref="Y223">_xll.SNL.Clients.Office.Excel.Functions.SPG($A223, "IQ_DILUT_EPS_AFTER_EXTRA", Y$3)</f>
        <v>0.32</v>
      </c>
    </row>
    <row r="224" spans="1:25" x14ac:dyDescent="0.3">
      <c r="A224" t="s">
        <v>1250</v>
      </c>
      <c r="B224" s="9" cm="1">
        <f t="array" ref="B224">_xll.SNL.Clients.Office.Excel.Functions.SPG($A224, "IQ_DILUT_EPS_AFTER_EXTRA", B$3)</f>
        <v>0.47</v>
      </c>
      <c r="C224" s="9" cm="1">
        <f t="array" ref="C224">_xll.SNL.Clients.Office.Excel.Functions.SPG($A224, "IQ_DILUT_EPS_AFTER_EXTRA", C$3)</f>
        <v>0.47</v>
      </c>
      <c r="D224" s="9" cm="1">
        <f t="array" ref="D224">_xll.SNL.Clients.Office.Excel.Functions.SPG($A224, "IQ_DILUT_EPS_AFTER_EXTRA", D$3)</f>
        <v>1.24</v>
      </c>
      <c r="E224" s="9" cm="1">
        <f t="array" ref="E224">_xll.SNL.Clients.Office.Excel.Functions.SPG($A224, "IQ_DILUT_EPS_AFTER_EXTRA", E$3)</f>
        <v>0.81</v>
      </c>
      <c r="F224" s="9" cm="1">
        <f t="array" ref="F224">_xll.SNL.Clients.Office.Excel.Functions.SPG($A224, "IQ_DILUT_EPS_AFTER_EXTRA", F$3)</f>
        <v>-1.7390000000000001</v>
      </c>
      <c r="G224" s="9" cm="1">
        <f t="array" ref="G224">_xll.SNL.Clients.Office.Excel.Functions.SPG($A224, "IQ_DILUT_EPS_AFTER_EXTRA", G$3)</f>
        <v>0.6</v>
      </c>
      <c r="H224" s="9" cm="1">
        <f t="array" ref="H224">_xll.SNL.Clients.Office.Excel.Functions.SPG($A224, "IQ_DILUT_EPS_AFTER_EXTRA", H$3)</f>
        <v>1.29</v>
      </c>
      <c r="I224" s="9" cm="1">
        <f t="array" ref="I224">_xll.SNL.Clients.Office.Excel.Functions.SPG($A224, "IQ_DILUT_EPS_AFTER_EXTRA", I$3)</f>
        <v>1.51</v>
      </c>
      <c r="J224" s="9" cm="1">
        <f t="array" ref="J224">_xll.SNL.Clients.Office.Excel.Functions.SPG($A224, "IQ_DILUT_EPS_AFTER_EXTRA", J$3)</f>
        <v>0.94699999999999995</v>
      </c>
      <c r="K224" s="9" cm="1">
        <f t="array" ref="K224">_xll.SNL.Clients.Office.Excel.Functions.SPG($A224, "IQ_DILUT_EPS_AFTER_EXTRA", K$3)</f>
        <v>2.13</v>
      </c>
      <c r="L224" s="9" cm="1">
        <f t="array" ref="L224">_xll.SNL.Clients.Office.Excel.Functions.SPG($A224, "IQ_DILUT_EPS_AFTER_EXTRA", L$3)</f>
        <v>2.29</v>
      </c>
      <c r="M224" s="9" cm="1">
        <f t="array" ref="M224">_xll.SNL.Clients.Office.Excel.Functions.SPG($A224, "IQ_DILUT_EPS_AFTER_EXTRA", M$3)</f>
        <v>1.68</v>
      </c>
      <c r="N224" s="9" cm="1">
        <f t="array" ref="N224">_xll.SNL.Clients.Office.Excel.Functions.SPG($A224, "IQ_DILUT_EPS_AFTER_EXTRA", N$3)</f>
        <v>2.0249999999999999</v>
      </c>
      <c r="O224" s="9" cm="1">
        <f t="array" ref="O224">_xll.SNL.Clients.Office.Excel.Functions.SPG($A224, "IQ_DILUT_EPS_AFTER_EXTRA", O$3)</f>
        <v>1.77</v>
      </c>
      <c r="P224" s="9" cm="1">
        <f t="array" ref="P224">_xll.SNL.Clients.Office.Excel.Functions.SPG($A224, "IQ_DILUT_EPS_AFTER_EXTRA", P$3)</f>
        <v>2.02</v>
      </c>
      <c r="Q224" s="9" cm="1">
        <f t="array" ref="Q224">_xll.SNL.Clients.Office.Excel.Functions.SPG($A224, "IQ_DILUT_EPS_AFTER_EXTRA", Q$3)</f>
        <v>1.1100000000000001</v>
      </c>
      <c r="R224" s="9" cm="1">
        <f t="array" ref="R224">_xll.SNL.Clients.Office.Excel.Functions.SPG($A224, "IQ_DILUT_EPS_AFTER_EXTRA", R$3)</f>
        <v>1.3320000000000001</v>
      </c>
      <c r="S224" s="9" cm="1">
        <f t="array" ref="S224">_xll.SNL.Clients.Office.Excel.Functions.SPG($A224, "IQ_DILUT_EPS_AFTER_EXTRA", S$3)</f>
        <v>0.17699999999999999</v>
      </c>
      <c r="T224" s="9" cm="1">
        <f t="array" ref="T224">_xll.SNL.Clients.Office.Excel.Functions.SPG($A224, "IQ_DILUT_EPS_AFTER_EXTRA", T$3)</f>
        <v>-1.1100000000000001</v>
      </c>
      <c r="U224" s="9" cm="1">
        <f t="array" ref="U224">_xll.SNL.Clients.Office.Excel.Functions.SPG($A224, "IQ_DILUT_EPS_AFTER_EXTRA", U$3)</f>
        <v>2.9000000000000001E-2</v>
      </c>
      <c r="V224" s="9" cm="1">
        <f t="array" ref="V224">_xll.SNL.Clients.Office.Excel.Functions.SPG($A224, "IQ_DILUT_EPS_AFTER_EXTRA", V$3)</f>
        <v>2.3239999999999998</v>
      </c>
      <c r="W224" s="9" cm="1">
        <f t="array" ref="W224">_xll.SNL.Clients.Office.Excel.Functions.SPG($A224, "IQ_DILUT_EPS_AFTER_EXTRA", W$3)</f>
        <v>2.42</v>
      </c>
      <c r="X224" s="9" cm="1">
        <f t="array" ref="X224">_xll.SNL.Clients.Office.Excel.Functions.SPG($A224, "IQ_DILUT_EPS_AFTER_EXTRA", X$3)</f>
        <v>2.11</v>
      </c>
      <c r="Y224" s="9" cm="1">
        <f t="array" ref="Y224">_xll.SNL.Clients.Office.Excel.Functions.SPG($A224, "IQ_DILUT_EPS_AFTER_EXTRA", Y$3)</f>
        <v>0.88</v>
      </c>
    </row>
    <row r="225" spans="1:25" x14ac:dyDescent="0.3">
      <c r="A225" t="s">
        <v>1251</v>
      </c>
      <c r="B225" s="9" t="str" cm="1">
        <f t="array" ref="B225">_xll.SNL.Clients.Office.Excel.Functions.SPG($A225, "IQ_DILUT_EPS_AFTER_EXTRA", B$3)</f>
        <v>NA</v>
      </c>
      <c r="C225" s="9" cm="1">
        <f t="array" ref="C225">_xll.SNL.Clients.Office.Excel.Functions.SPG($A225, "IQ_DILUT_EPS_AFTER_EXTRA", C$3)</f>
        <v>0.42</v>
      </c>
      <c r="D225" s="9" cm="1">
        <f t="array" ref="D225">_xll.SNL.Clients.Office.Excel.Functions.SPG($A225, "IQ_DILUT_EPS_AFTER_EXTRA", D$3)</f>
        <v>0.2</v>
      </c>
      <c r="E225" s="9" cm="1">
        <f t="array" ref="E225">_xll.SNL.Clients.Office.Excel.Functions.SPG($A225, "IQ_DILUT_EPS_AFTER_EXTRA", E$3)</f>
        <v>0.43</v>
      </c>
      <c r="F225" s="9" cm="1">
        <f t="array" ref="F225">_xll.SNL.Clients.Office.Excel.Functions.SPG($A225, "IQ_DILUT_EPS_AFTER_EXTRA", F$3)</f>
        <v>0.435</v>
      </c>
      <c r="G225" s="9" cm="1">
        <f t="array" ref="G225">_xll.SNL.Clients.Office.Excel.Functions.SPG($A225, "IQ_DILUT_EPS_AFTER_EXTRA", G$3)</f>
        <v>-20.86</v>
      </c>
      <c r="H225" s="9" cm="1">
        <f t="array" ref="H225">_xll.SNL.Clients.Office.Excel.Functions.SPG($A225, "IQ_DILUT_EPS_AFTER_EXTRA", H$3)</f>
        <v>2.9590000000000001</v>
      </c>
      <c r="I225" s="9" cm="1">
        <f t="array" ref="I225">_xll.SNL.Clients.Office.Excel.Functions.SPG($A225, "IQ_DILUT_EPS_AFTER_EXTRA", I$3)</f>
        <v>0.214</v>
      </c>
      <c r="J225" s="9" cm="1">
        <f t="array" ref="J225">_xll.SNL.Clients.Office.Excel.Functions.SPG($A225, "IQ_DILUT_EPS_AFTER_EXTRA", J$3)</f>
        <v>0.70799999999999996</v>
      </c>
      <c r="K225" s="9" t="str" cm="1">
        <f t="array" ref="K225">_xll.SNL.Clients.Office.Excel.Functions.SPG($A225, "IQ_DILUT_EPS_AFTER_EXTRA", K$3)</f>
        <v>NA</v>
      </c>
      <c r="L225" s="9" cm="1">
        <f t="array" ref="L225">_xll.SNL.Clients.Office.Excel.Functions.SPG($A225, "IQ_DILUT_EPS_AFTER_EXTRA", L$3)</f>
        <v>0.61099999999999999</v>
      </c>
      <c r="M225" s="9" cm="1">
        <f t="array" ref="M225">_xll.SNL.Clients.Office.Excel.Functions.SPG($A225, "IQ_DILUT_EPS_AFTER_EXTRA", M$3)</f>
        <v>-1.1499999999999999</v>
      </c>
      <c r="N225" s="9" cm="1">
        <f t="array" ref="N225">_xll.SNL.Clients.Office.Excel.Functions.SPG($A225, "IQ_DILUT_EPS_AFTER_EXTRA", N$3)</f>
        <v>-0.61699999999999999</v>
      </c>
      <c r="O225" s="9" cm="1">
        <f t="array" ref="O225">_xll.SNL.Clients.Office.Excel.Functions.SPG($A225, "IQ_DILUT_EPS_AFTER_EXTRA", O$3)</f>
        <v>-0.61699999999999999</v>
      </c>
      <c r="P225" s="9" cm="1">
        <f t="array" ref="P225">_xll.SNL.Clients.Office.Excel.Functions.SPG($A225, "IQ_DILUT_EPS_AFTER_EXTRA", P$3)</f>
        <v>0.438</v>
      </c>
      <c r="Q225" s="9" cm="1">
        <f t="array" ref="Q225">_xll.SNL.Clients.Office.Excel.Functions.SPG($A225, "IQ_DILUT_EPS_AFTER_EXTRA", Q$3)</f>
        <v>7.8E-2</v>
      </c>
      <c r="R225" s="9" t="str" cm="1">
        <f t="array" ref="R225">_xll.SNL.Clients.Office.Excel.Functions.SPG($A225, "IQ_DILUT_EPS_AFTER_EXTRA", R$3)</f>
        <v>NA</v>
      </c>
      <c r="S225" s="9" t="str" cm="1">
        <f t="array" ref="S225">_xll.SNL.Clients.Office.Excel.Functions.SPG($A225, "IQ_DILUT_EPS_AFTER_EXTRA", S$3)</f>
        <v>NA</v>
      </c>
      <c r="T225" s="9" t="str" cm="1">
        <f t="array" ref="T225">_xll.SNL.Clients.Office.Excel.Functions.SPG($A225, "IQ_DILUT_EPS_AFTER_EXTRA", T$3)</f>
        <v>NA</v>
      </c>
      <c r="U225" s="9" t="str" cm="1">
        <f t="array" ref="U225">_xll.SNL.Clients.Office.Excel.Functions.SPG($A225, "IQ_DILUT_EPS_AFTER_EXTRA", U$3)</f>
        <v>NA</v>
      </c>
      <c r="V225" s="9" t="str" cm="1">
        <f t="array" ref="V225">_xll.SNL.Clients.Office.Excel.Functions.SPG($A225, "IQ_DILUT_EPS_AFTER_EXTRA", V$3)</f>
        <v>NA</v>
      </c>
      <c r="W225" s="9" t="str" cm="1">
        <f t="array" ref="W225">_xll.SNL.Clients.Office.Excel.Functions.SPG($A225, "IQ_DILUT_EPS_AFTER_EXTRA", W$3)</f>
        <v>NA</v>
      </c>
      <c r="X225" s="9" t="str" cm="1">
        <f t="array" ref="X225">_xll.SNL.Clients.Office.Excel.Functions.SPG($A225, "IQ_DILUT_EPS_AFTER_EXTRA", X$3)</f>
        <v>NA</v>
      </c>
      <c r="Y225" s="9" t="str" cm="1">
        <f t="array" ref="Y225">_xll.SNL.Clients.Office.Excel.Functions.SPG($A225, "IQ_DILUT_EPS_AFTER_EXTRA", Y$3)</f>
        <v>NA</v>
      </c>
    </row>
    <row r="226" spans="1:25" x14ac:dyDescent="0.3">
      <c r="A226" t="s">
        <v>1252</v>
      </c>
      <c r="B226" s="9" t="str" cm="1">
        <f t="array" ref="B226">_xll.SNL.Clients.Office.Excel.Functions.SPG($A226, "IQ_DILUT_EPS_AFTER_EXTRA", B$3)</f>
        <v>NA</v>
      </c>
      <c r="C226" s="9" cm="1">
        <f t="array" ref="C226">_xll.SNL.Clients.Office.Excel.Functions.SPG($A226, "IQ_DILUT_EPS_AFTER_EXTRA", C$3)</f>
        <v>2.1139999999999999</v>
      </c>
      <c r="D226" s="9" cm="1">
        <f t="array" ref="D226">_xll.SNL.Clients.Office.Excel.Functions.SPG($A226, "IQ_DILUT_EPS_AFTER_EXTRA", D$3)</f>
        <v>0.97199999999999998</v>
      </c>
      <c r="E226" s="9" cm="1">
        <f t="array" ref="E226">_xll.SNL.Clients.Office.Excel.Functions.SPG($A226, "IQ_DILUT_EPS_AFTER_EXTRA", E$3)</f>
        <v>1.232</v>
      </c>
      <c r="F226" s="9" cm="1">
        <f t="array" ref="F226">_xll.SNL.Clients.Office.Excel.Functions.SPG($A226, "IQ_DILUT_EPS_AFTER_EXTRA", F$3)</f>
        <v>0.94099999999999995</v>
      </c>
      <c r="G226" s="9" cm="1">
        <f t="array" ref="G226">_xll.SNL.Clients.Office.Excel.Functions.SPG($A226, "IQ_DILUT_EPS_AFTER_EXTRA", G$3)</f>
        <v>1.085</v>
      </c>
      <c r="H226" s="9" cm="1">
        <f t="array" ref="H226">_xll.SNL.Clients.Office.Excel.Functions.SPG($A226, "IQ_DILUT_EPS_AFTER_EXTRA", H$3)</f>
        <v>2.169</v>
      </c>
      <c r="I226" s="9" cm="1">
        <f t="array" ref="I226">_xll.SNL.Clients.Office.Excel.Functions.SPG($A226, "IQ_DILUT_EPS_AFTER_EXTRA", I$3)</f>
        <v>2.0499999999999998</v>
      </c>
      <c r="J226" s="9" cm="1">
        <f t="array" ref="J226">_xll.SNL.Clients.Office.Excel.Functions.SPG($A226, "IQ_DILUT_EPS_AFTER_EXTRA", J$3)</f>
        <v>2.0699999999999998</v>
      </c>
      <c r="K226" s="9" cm="1">
        <f t="array" ref="K226">_xll.SNL.Clients.Office.Excel.Functions.SPG($A226, "IQ_DILUT_EPS_AFTER_EXTRA", K$3)</f>
        <v>2.5350000000000001</v>
      </c>
      <c r="L226" s="9" cm="1">
        <f t="array" ref="L226">_xll.SNL.Clients.Office.Excel.Functions.SPG($A226, "IQ_DILUT_EPS_AFTER_EXTRA", L$3)</f>
        <v>2.968</v>
      </c>
      <c r="M226" s="9" cm="1">
        <f t="array" ref="M226">_xll.SNL.Clients.Office.Excel.Functions.SPG($A226, "IQ_DILUT_EPS_AFTER_EXTRA", M$3)</f>
        <v>1.232</v>
      </c>
      <c r="N226" s="9" cm="1">
        <f t="array" ref="N226">_xll.SNL.Clients.Office.Excel.Functions.SPG($A226, "IQ_DILUT_EPS_AFTER_EXTRA", N$3)</f>
        <v>1.385</v>
      </c>
      <c r="O226" s="9" cm="1">
        <f t="array" ref="O226">_xll.SNL.Clients.Office.Excel.Functions.SPG($A226, "IQ_DILUT_EPS_AFTER_EXTRA", O$3)</f>
        <v>0.23</v>
      </c>
      <c r="P226" s="9" cm="1">
        <f t="array" ref="P226">_xll.SNL.Clients.Office.Excel.Functions.SPG($A226, "IQ_DILUT_EPS_AFTER_EXTRA", P$3)</f>
        <v>0.14000000000000001</v>
      </c>
      <c r="Q226" s="9" cm="1">
        <f t="array" ref="Q226">_xll.SNL.Clients.Office.Excel.Functions.SPG($A226, "IQ_DILUT_EPS_AFTER_EXTRA", Q$3)</f>
        <v>-0.68</v>
      </c>
      <c r="R226" s="9" cm="1">
        <f t="array" ref="R226">_xll.SNL.Clients.Office.Excel.Functions.SPG($A226, "IQ_DILUT_EPS_AFTER_EXTRA", R$3)</f>
        <v>-0.88</v>
      </c>
      <c r="S226" s="9" cm="1">
        <f t="array" ref="S226">_xll.SNL.Clients.Office.Excel.Functions.SPG($A226, "IQ_DILUT_EPS_AFTER_EXTRA", S$3)</f>
        <v>-1.51</v>
      </c>
      <c r="T226" s="9" cm="1">
        <f t="array" ref="T226">_xll.SNL.Clients.Office.Excel.Functions.SPG($A226, "IQ_DILUT_EPS_AFTER_EXTRA", T$3)</f>
        <v>-1.6990000000000001</v>
      </c>
      <c r="U226" s="9" cm="1">
        <f t="array" ref="U226">_xll.SNL.Clients.Office.Excel.Functions.SPG($A226, "IQ_DILUT_EPS_AFTER_EXTRA", U$3)</f>
        <v>-2.56</v>
      </c>
      <c r="V226" s="9" cm="1">
        <f t="array" ref="V226">_xll.SNL.Clients.Office.Excel.Functions.SPG($A226, "IQ_DILUT_EPS_AFTER_EXTRA", V$3)</f>
        <v>1.6870000000000001</v>
      </c>
      <c r="W226" s="9" cm="1">
        <f t="array" ref="W226">_xll.SNL.Clients.Office.Excel.Functions.SPG($A226, "IQ_DILUT_EPS_AFTER_EXTRA", W$3)</f>
        <v>-0.21</v>
      </c>
      <c r="X226" s="9" cm="1">
        <f t="array" ref="X226">_xll.SNL.Clients.Office.Excel.Functions.SPG($A226, "IQ_DILUT_EPS_AFTER_EXTRA", X$3)</f>
        <v>1.0960000000000001</v>
      </c>
      <c r="Y226" s="9" cm="1">
        <f t="array" ref="Y226">_xll.SNL.Clients.Office.Excel.Functions.SPG($A226, "IQ_DILUT_EPS_AFTER_EXTRA", Y$3)</f>
        <v>0.51</v>
      </c>
    </row>
    <row r="227" spans="1:25" x14ac:dyDescent="0.3">
      <c r="A227" t="s">
        <v>1253</v>
      </c>
      <c r="B227" s="9" t="str" cm="1">
        <f t="array" ref="B227">_xll.SNL.Clients.Office.Excel.Functions.SPG($A227, "IQ_DILUT_EPS_AFTER_EXTRA", B$3)</f>
        <v>NA</v>
      </c>
      <c r="C227" s="9" cm="1">
        <f t="array" ref="C227">_xll.SNL.Clients.Office.Excel.Functions.SPG($A227, "IQ_DILUT_EPS_AFTER_EXTRA", C$3)</f>
        <v>0.18</v>
      </c>
      <c r="D227" s="9" cm="1">
        <f t="array" ref="D227">_xll.SNL.Clients.Office.Excel.Functions.SPG($A227, "IQ_DILUT_EPS_AFTER_EXTRA", D$3)</f>
        <v>0.28999999999999998</v>
      </c>
      <c r="E227" s="9" cm="1">
        <f t="array" ref="E227">_xll.SNL.Clients.Office.Excel.Functions.SPG($A227, "IQ_DILUT_EPS_AFTER_EXTRA", E$3)</f>
        <v>0.35</v>
      </c>
      <c r="F227" s="9" cm="1">
        <f t="array" ref="F227">_xll.SNL.Clients.Office.Excel.Functions.SPG($A227, "IQ_DILUT_EPS_AFTER_EXTRA", F$3)</f>
        <v>0.63300000000000001</v>
      </c>
      <c r="G227" s="9" cm="1">
        <f t="array" ref="G227">_xll.SNL.Clients.Office.Excel.Functions.SPG($A227, "IQ_DILUT_EPS_AFTER_EXTRA", G$3)</f>
        <v>0.2</v>
      </c>
      <c r="H227" s="9" cm="1">
        <f t="array" ref="H227">_xll.SNL.Clients.Office.Excel.Functions.SPG($A227, "IQ_DILUT_EPS_AFTER_EXTRA", H$3)</f>
        <v>0.28999999999999998</v>
      </c>
      <c r="I227" s="9" cm="1">
        <f t="array" ref="I227">_xll.SNL.Clients.Office.Excel.Functions.SPG($A227, "IQ_DILUT_EPS_AFTER_EXTRA", I$3)</f>
        <v>0.39</v>
      </c>
      <c r="J227" s="9" cm="1">
        <f t="array" ref="J227">_xll.SNL.Clients.Office.Excel.Functions.SPG($A227, "IQ_DILUT_EPS_AFTER_EXTRA", J$3)</f>
        <v>0.753</v>
      </c>
      <c r="K227" s="9" cm="1">
        <f t="array" ref="K227">_xll.SNL.Clients.Office.Excel.Functions.SPG($A227, "IQ_DILUT_EPS_AFTER_EXTRA", K$3)</f>
        <v>0.7</v>
      </c>
      <c r="L227" s="9" cm="1">
        <f t="array" ref="L227">_xll.SNL.Clients.Office.Excel.Functions.SPG($A227, "IQ_DILUT_EPS_AFTER_EXTRA", L$3)</f>
        <v>0.33</v>
      </c>
      <c r="M227" s="9" cm="1">
        <f t="array" ref="M227">_xll.SNL.Clients.Office.Excel.Functions.SPG($A227, "IQ_DILUT_EPS_AFTER_EXTRA", M$3)</f>
        <v>0.81</v>
      </c>
      <c r="N227" s="9" cm="1">
        <f t="array" ref="N227">_xll.SNL.Clients.Office.Excel.Functions.SPG($A227, "IQ_DILUT_EPS_AFTER_EXTRA", N$3)</f>
        <v>1.179</v>
      </c>
      <c r="O227" s="9" cm="1">
        <f t="array" ref="O227">_xll.SNL.Clients.Office.Excel.Functions.SPG($A227, "IQ_DILUT_EPS_AFTER_EXTRA", O$3)</f>
        <v>1</v>
      </c>
      <c r="P227" s="9" cm="1">
        <f t="array" ref="P227">_xll.SNL.Clients.Office.Excel.Functions.SPG($A227, "IQ_DILUT_EPS_AFTER_EXTRA", P$3)</f>
        <v>0.88</v>
      </c>
      <c r="Q227" s="9" cm="1">
        <f t="array" ref="Q227">_xll.SNL.Clients.Office.Excel.Functions.SPG($A227, "IQ_DILUT_EPS_AFTER_EXTRA", Q$3)</f>
        <v>0.92</v>
      </c>
      <c r="R227" s="9" cm="1">
        <f t="array" ref="R227">_xll.SNL.Clients.Office.Excel.Functions.SPG($A227, "IQ_DILUT_EPS_AFTER_EXTRA", R$3)</f>
        <v>1.216</v>
      </c>
      <c r="S227" s="9" cm="1">
        <f t="array" ref="S227">_xll.SNL.Clients.Office.Excel.Functions.SPG($A227, "IQ_DILUT_EPS_AFTER_EXTRA", S$3)</f>
        <v>0.85</v>
      </c>
      <c r="T227" s="9" cm="1">
        <f t="array" ref="T227">_xll.SNL.Clients.Office.Excel.Functions.SPG($A227, "IQ_DILUT_EPS_AFTER_EXTRA", T$3)</f>
        <v>0.96</v>
      </c>
      <c r="U227" s="9" cm="1">
        <f t="array" ref="U227">_xll.SNL.Clients.Office.Excel.Functions.SPG($A227, "IQ_DILUT_EPS_AFTER_EXTRA", U$3)</f>
        <v>1.1200000000000001</v>
      </c>
      <c r="V227" s="9" cm="1">
        <f t="array" ref="V227">_xll.SNL.Clients.Office.Excel.Functions.SPG($A227, "IQ_DILUT_EPS_AFTER_EXTRA", V$3)</f>
        <v>0.92900000000000005</v>
      </c>
      <c r="W227" s="9" cm="1">
        <f t="array" ref="W227">_xll.SNL.Clients.Office.Excel.Functions.SPG($A227, "IQ_DILUT_EPS_AFTER_EXTRA", W$3)</f>
        <v>0.86</v>
      </c>
      <c r="X227" s="9" cm="1">
        <f t="array" ref="X227">_xll.SNL.Clients.Office.Excel.Functions.SPG($A227, "IQ_DILUT_EPS_AFTER_EXTRA", X$3)</f>
        <v>0.79</v>
      </c>
      <c r="Y227" s="9" cm="1">
        <f t="array" ref="Y227">_xll.SNL.Clients.Office.Excel.Functions.SPG($A227, "IQ_DILUT_EPS_AFTER_EXTRA", Y$3)</f>
        <v>0.87</v>
      </c>
    </row>
    <row r="228" spans="1:25" x14ac:dyDescent="0.3">
      <c r="A228" t="s">
        <v>1254</v>
      </c>
      <c r="B228" s="9" t="str" cm="1">
        <f t="array" ref="B228">_xll.SNL.Clients.Office.Excel.Functions.SPG($A228, "IQ_DILUT_EPS_AFTER_EXTRA", B$3)</f>
        <v>NA</v>
      </c>
      <c r="C228" s="9" cm="1">
        <f t="array" ref="C228">_xll.SNL.Clients.Office.Excel.Functions.SPG($A228, "IQ_DILUT_EPS_AFTER_EXTRA", C$3)</f>
        <v>1.21</v>
      </c>
      <c r="D228" s="9" cm="1">
        <f t="array" ref="D228">_xll.SNL.Clients.Office.Excel.Functions.SPG($A228, "IQ_DILUT_EPS_AFTER_EXTRA", D$3)</f>
        <v>0.43</v>
      </c>
      <c r="E228" s="9" cm="1">
        <f t="array" ref="E228">_xll.SNL.Clients.Office.Excel.Functions.SPG($A228, "IQ_DILUT_EPS_AFTER_EXTRA", E$3)</f>
        <v>-0.53</v>
      </c>
      <c r="F228" s="9" cm="1">
        <f t="array" ref="F228">_xll.SNL.Clients.Office.Excel.Functions.SPG($A228, "IQ_DILUT_EPS_AFTER_EXTRA", F$3)</f>
        <v>5.0000000000000001E-3</v>
      </c>
      <c r="G228" s="9" cm="1">
        <f t="array" ref="G228">_xll.SNL.Clients.Office.Excel.Functions.SPG($A228, "IQ_DILUT_EPS_AFTER_EXTRA", G$3)</f>
        <v>0.18</v>
      </c>
      <c r="H228" s="9" cm="1">
        <f t="array" ref="H228">_xll.SNL.Clients.Office.Excel.Functions.SPG($A228, "IQ_DILUT_EPS_AFTER_EXTRA", H$3)</f>
        <v>0.2</v>
      </c>
      <c r="I228" s="9" cm="1">
        <f t="array" ref="I228">_xll.SNL.Clients.Office.Excel.Functions.SPG($A228, "IQ_DILUT_EPS_AFTER_EXTRA", I$3)</f>
        <v>-1.05</v>
      </c>
      <c r="J228" s="9" cm="1">
        <f t="array" ref="J228">_xll.SNL.Clients.Office.Excel.Functions.SPG($A228, "IQ_DILUT_EPS_AFTER_EXTRA", J$3)</f>
        <v>3.9E-2</v>
      </c>
      <c r="K228" s="9" cm="1">
        <f t="array" ref="K228">_xll.SNL.Clients.Office.Excel.Functions.SPG($A228, "IQ_DILUT_EPS_AFTER_EXTRA", K$3)</f>
        <v>0.64900000000000002</v>
      </c>
      <c r="L228" s="9" cm="1">
        <f t="array" ref="L228">_xll.SNL.Clients.Office.Excel.Functions.SPG($A228, "IQ_DILUT_EPS_AFTER_EXTRA", L$3)</f>
        <v>0.20100000000000001</v>
      </c>
      <c r="M228" s="9" cm="1">
        <f t="array" ref="M228">_xll.SNL.Clients.Office.Excel.Functions.SPG($A228, "IQ_DILUT_EPS_AFTER_EXTRA", M$3)</f>
        <v>-0.47</v>
      </c>
      <c r="N228" s="9" cm="1">
        <f t="array" ref="N228">_xll.SNL.Clients.Office.Excel.Functions.SPG($A228, "IQ_DILUT_EPS_AFTER_EXTRA", N$3)</f>
        <v>1.04</v>
      </c>
      <c r="O228" s="9" cm="1">
        <f t="array" ref="O228">_xll.SNL.Clients.Office.Excel.Functions.SPG($A228, "IQ_DILUT_EPS_AFTER_EXTRA", O$3)</f>
        <v>1.5</v>
      </c>
      <c r="P228" s="9" cm="1">
        <f t="array" ref="P228">_xll.SNL.Clients.Office.Excel.Functions.SPG($A228, "IQ_DILUT_EPS_AFTER_EXTRA", P$3)</f>
        <v>1.02</v>
      </c>
      <c r="Q228" s="9" cm="1">
        <f t="array" ref="Q228">_xll.SNL.Clients.Office.Excel.Functions.SPG($A228, "IQ_DILUT_EPS_AFTER_EXTRA", Q$3)</f>
        <v>0.89</v>
      </c>
      <c r="R228" s="9" cm="1">
        <f t="array" ref="R228">_xll.SNL.Clients.Office.Excel.Functions.SPG($A228, "IQ_DILUT_EPS_AFTER_EXTRA", R$3)</f>
        <v>1.542</v>
      </c>
      <c r="S228" s="9" cm="1">
        <f t="array" ref="S228">_xll.SNL.Clients.Office.Excel.Functions.SPG($A228, "IQ_DILUT_EPS_AFTER_EXTRA", S$3)</f>
        <v>1.59</v>
      </c>
      <c r="T228" s="9" cm="1">
        <f t="array" ref="T228">_xll.SNL.Clients.Office.Excel.Functions.SPG($A228, "IQ_DILUT_EPS_AFTER_EXTRA", T$3)</f>
        <v>0.78</v>
      </c>
      <c r="U228" s="9" cm="1">
        <f t="array" ref="U228">_xll.SNL.Clients.Office.Excel.Functions.SPG($A228, "IQ_DILUT_EPS_AFTER_EXTRA", U$3)</f>
        <v>0.48</v>
      </c>
      <c r="V228" s="9" cm="1">
        <f t="array" ref="V228">_xll.SNL.Clients.Office.Excel.Functions.SPG($A228, "IQ_DILUT_EPS_AFTER_EXTRA", V$3)</f>
        <v>1.321</v>
      </c>
      <c r="W228" s="9" cm="1">
        <f t="array" ref="W228">_xll.SNL.Clients.Office.Excel.Functions.SPG($A228, "IQ_DILUT_EPS_AFTER_EXTRA", W$3)</f>
        <v>1.69</v>
      </c>
      <c r="X228" s="9" cm="1">
        <f t="array" ref="X228">_xll.SNL.Clients.Office.Excel.Functions.SPG($A228, "IQ_DILUT_EPS_AFTER_EXTRA", X$3)</f>
        <v>1.58</v>
      </c>
      <c r="Y228" s="9" cm="1">
        <f t="array" ref="Y228">_xll.SNL.Clients.Office.Excel.Functions.SPG($A228, "IQ_DILUT_EPS_AFTER_EXTRA", Y$3)</f>
        <v>0.56999999999999995</v>
      </c>
    </row>
    <row r="229" spans="1:25" x14ac:dyDescent="0.3">
      <c r="A229" t="s">
        <v>1255</v>
      </c>
      <c r="B229" s="9" t="str" cm="1">
        <f t="array" ref="B229">_xll.SNL.Clients.Office.Excel.Functions.SPG($A229, "IQ_DILUT_EPS_AFTER_EXTRA", B$3)</f>
        <v>NA</v>
      </c>
      <c r="C229" s="9" cm="1">
        <f t="array" ref="C229">_xll.SNL.Clients.Office.Excel.Functions.SPG($A229, "IQ_DILUT_EPS_AFTER_EXTRA", C$3)</f>
        <v>1.9890000000000001</v>
      </c>
      <c r="D229" s="9" cm="1">
        <f t="array" ref="D229">_xll.SNL.Clients.Office.Excel.Functions.SPG($A229, "IQ_DILUT_EPS_AFTER_EXTRA", D$3)</f>
        <v>1.83</v>
      </c>
      <c r="E229" s="9" cm="1">
        <f t="array" ref="E229">_xll.SNL.Clients.Office.Excel.Functions.SPG($A229, "IQ_DILUT_EPS_AFTER_EXTRA", E$3)</f>
        <v>1.61</v>
      </c>
      <c r="F229" s="9" cm="1">
        <f t="array" ref="F229">_xll.SNL.Clients.Office.Excel.Functions.SPG($A229, "IQ_DILUT_EPS_AFTER_EXTRA", F$3)</f>
        <v>2.117</v>
      </c>
      <c r="G229" s="9" cm="1">
        <f t="array" ref="G229">_xll.SNL.Clients.Office.Excel.Functions.SPG($A229, "IQ_DILUT_EPS_AFTER_EXTRA", G$3)</f>
        <v>2.2000000000000002</v>
      </c>
      <c r="H229" s="9" cm="1">
        <f t="array" ref="H229">_xll.SNL.Clients.Office.Excel.Functions.SPG($A229, "IQ_DILUT_EPS_AFTER_EXTRA", H$3)</f>
        <v>1.37</v>
      </c>
      <c r="I229" s="9" cm="1">
        <f t="array" ref="I229">_xll.SNL.Clients.Office.Excel.Functions.SPG($A229, "IQ_DILUT_EPS_AFTER_EXTRA", I$3)</f>
        <v>1.36</v>
      </c>
      <c r="J229" s="9" cm="1">
        <f t="array" ref="J229">_xll.SNL.Clients.Office.Excel.Functions.SPG($A229, "IQ_DILUT_EPS_AFTER_EXTRA", J$3)</f>
        <v>2.1190000000000002</v>
      </c>
      <c r="K229" s="9" cm="1">
        <f t="array" ref="K229">_xll.SNL.Clients.Office.Excel.Functions.SPG($A229, "IQ_DILUT_EPS_AFTER_EXTRA", K$3)</f>
        <v>2.82</v>
      </c>
      <c r="L229" s="9" cm="1">
        <f t="array" ref="L229">_xll.SNL.Clients.Office.Excel.Functions.SPG($A229, "IQ_DILUT_EPS_AFTER_EXTRA", L$3)</f>
        <v>3.47</v>
      </c>
      <c r="M229" s="9" cm="1">
        <f t="array" ref="M229">_xll.SNL.Clients.Office.Excel.Functions.SPG($A229, "IQ_DILUT_EPS_AFTER_EXTRA", M$3)</f>
        <v>1.73</v>
      </c>
      <c r="N229" s="9" cm="1">
        <f t="array" ref="N229">_xll.SNL.Clients.Office.Excel.Functions.SPG($A229, "IQ_DILUT_EPS_AFTER_EXTRA", N$3)</f>
        <v>1.794</v>
      </c>
      <c r="O229" s="9" cm="1">
        <f t="array" ref="O229">_xll.SNL.Clients.Office.Excel.Functions.SPG($A229, "IQ_DILUT_EPS_AFTER_EXTRA", O$3)</f>
        <v>1.71</v>
      </c>
      <c r="P229" s="9" cm="1">
        <f t="array" ref="P229">_xll.SNL.Clients.Office.Excel.Functions.SPG($A229, "IQ_DILUT_EPS_AFTER_EXTRA", P$3)</f>
        <v>0.89</v>
      </c>
      <c r="Q229" s="9" cm="1">
        <f t="array" ref="Q229">_xll.SNL.Clients.Office.Excel.Functions.SPG($A229, "IQ_DILUT_EPS_AFTER_EXTRA", Q$3)</f>
        <v>0.51</v>
      </c>
      <c r="R229" s="9" cm="1">
        <f t="array" ref="R229">_xll.SNL.Clients.Office.Excel.Functions.SPG($A229, "IQ_DILUT_EPS_AFTER_EXTRA", R$3)</f>
        <v>-0.77100000000000002</v>
      </c>
      <c r="S229" s="9" cm="1">
        <f t="array" ref="S229">_xll.SNL.Clients.Office.Excel.Functions.SPG($A229, "IQ_DILUT_EPS_AFTER_EXTRA", S$3)</f>
        <v>-2.38</v>
      </c>
      <c r="T229" s="9" cm="1">
        <f t="array" ref="T229">_xll.SNL.Clients.Office.Excel.Functions.SPG($A229, "IQ_DILUT_EPS_AFTER_EXTRA", T$3)</f>
        <v>-3.0449999999999999</v>
      </c>
      <c r="U229" s="9" cm="1">
        <f t="array" ref="U229">_xll.SNL.Clients.Office.Excel.Functions.SPG($A229, "IQ_DILUT_EPS_AFTER_EXTRA", U$3)</f>
        <v>1.083</v>
      </c>
      <c r="V229" s="9" cm="1">
        <f t="array" ref="V229">_xll.SNL.Clients.Office.Excel.Functions.SPG($A229, "IQ_DILUT_EPS_AFTER_EXTRA", V$3)</f>
        <v>0.20599999999999999</v>
      </c>
      <c r="W229" s="9" cm="1">
        <f t="array" ref="W229">_xll.SNL.Clients.Office.Excel.Functions.SPG($A229, "IQ_DILUT_EPS_AFTER_EXTRA", W$3)</f>
        <v>0.377</v>
      </c>
      <c r="X229" s="9" cm="1">
        <f t="array" ref="X229">_xll.SNL.Clients.Office.Excel.Functions.SPG($A229, "IQ_DILUT_EPS_AFTER_EXTRA", X$3)</f>
        <v>0.31</v>
      </c>
      <c r="Y229" s="9" cm="1">
        <f t="array" ref="Y229">_xll.SNL.Clients.Office.Excel.Functions.SPG($A229, "IQ_DILUT_EPS_AFTER_EXTRA", Y$3)</f>
        <v>-0.15</v>
      </c>
    </row>
    <row r="230" spans="1:25" x14ac:dyDescent="0.3">
      <c r="A230" t="s">
        <v>1256</v>
      </c>
      <c r="B230" s="9" t="str" cm="1">
        <f t="array" ref="B230">_xll.SNL.Clients.Office.Excel.Functions.SPG($A230, "IQ_DILUT_EPS_AFTER_EXTRA", B$3)</f>
        <v>NA</v>
      </c>
      <c r="C230" s="9" cm="1">
        <f t="array" ref="C230">_xll.SNL.Clients.Office.Excel.Functions.SPG($A230, "IQ_DILUT_EPS_AFTER_EXTRA", C$3)</f>
        <v>1.0900000000000001</v>
      </c>
      <c r="D230" s="9" cm="1">
        <f t="array" ref="D230">_xll.SNL.Clients.Office.Excel.Functions.SPG($A230, "IQ_DILUT_EPS_AFTER_EXTRA", D$3)</f>
        <v>0.16600000000000001</v>
      </c>
      <c r="E230" s="9" cm="1">
        <f t="array" ref="E230">_xll.SNL.Clients.Office.Excel.Functions.SPG($A230, "IQ_DILUT_EPS_AFTER_EXTRA", E$3)</f>
        <v>-8.2000000000000003E-2</v>
      </c>
      <c r="F230" s="9" cm="1">
        <f t="array" ref="F230">_xll.SNL.Clients.Office.Excel.Functions.SPG($A230, "IQ_DILUT_EPS_AFTER_EXTRA", F$3)</f>
        <v>0.41399999999999998</v>
      </c>
      <c r="G230" s="9" cm="1">
        <f t="array" ref="G230">_xll.SNL.Clients.Office.Excel.Functions.SPG($A230, "IQ_DILUT_EPS_AFTER_EXTRA", G$3)</f>
        <v>0.41</v>
      </c>
      <c r="H230" s="9" cm="1">
        <f t="array" ref="H230">_xll.SNL.Clients.Office.Excel.Functions.SPG($A230, "IQ_DILUT_EPS_AFTER_EXTRA", H$3)</f>
        <v>7.6999999999999999E-2</v>
      </c>
      <c r="I230" s="9" cm="1">
        <f t="array" ref="I230">_xll.SNL.Clients.Office.Excel.Functions.SPG($A230, "IQ_DILUT_EPS_AFTER_EXTRA", I$3)</f>
        <v>-0.3</v>
      </c>
      <c r="J230" s="9" cm="1">
        <f t="array" ref="J230">_xll.SNL.Clients.Office.Excel.Functions.SPG($A230, "IQ_DILUT_EPS_AFTER_EXTRA", J$3)</f>
        <v>4.4999999999999998E-2</v>
      </c>
      <c r="K230" s="9" cm="1">
        <f t="array" ref="K230">_xll.SNL.Clients.Office.Excel.Functions.SPG($A230, "IQ_DILUT_EPS_AFTER_EXTRA", K$3)</f>
        <v>0.8</v>
      </c>
      <c r="L230" s="9" cm="1">
        <f t="array" ref="L230">_xll.SNL.Clients.Office.Excel.Functions.SPG($A230, "IQ_DILUT_EPS_AFTER_EXTRA", L$3)</f>
        <v>0.18</v>
      </c>
      <c r="M230" s="9" cm="1">
        <f t="array" ref="M230">_xll.SNL.Clients.Office.Excel.Functions.SPG($A230, "IQ_DILUT_EPS_AFTER_EXTRA", M$3)</f>
        <v>0.06</v>
      </c>
      <c r="N230" s="9" cm="1">
        <f t="array" ref="N230">_xll.SNL.Clients.Office.Excel.Functions.SPG($A230, "IQ_DILUT_EPS_AFTER_EXTRA", N$3)</f>
        <v>0.63400000000000001</v>
      </c>
      <c r="O230" s="9" cm="1">
        <f t="array" ref="O230">_xll.SNL.Clients.Office.Excel.Functions.SPG($A230, "IQ_DILUT_EPS_AFTER_EXTRA", O$3)</f>
        <v>2.2400000000000002</v>
      </c>
      <c r="P230" s="9" cm="1">
        <f t="array" ref="P230">_xll.SNL.Clients.Office.Excel.Functions.SPG($A230, "IQ_DILUT_EPS_AFTER_EXTRA", P$3)</f>
        <v>-0.02</v>
      </c>
      <c r="Q230" s="9" cm="1">
        <f t="array" ref="Q230">_xll.SNL.Clients.Office.Excel.Functions.SPG($A230, "IQ_DILUT_EPS_AFTER_EXTRA", Q$3)</f>
        <v>-0.32200000000000001</v>
      </c>
      <c r="R230" s="9" cm="1">
        <f t="array" ref="R230">_xll.SNL.Clients.Office.Excel.Functions.SPG($A230, "IQ_DILUT_EPS_AFTER_EXTRA", R$3)</f>
        <v>0.36799999999999999</v>
      </c>
      <c r="S230" s="9" cm="1">
        <f t="array" ref="S230">_xll.SNL.Clients.Office.Excel.Functions.SPG($A230, "IQ_DILUT_EPS_AFTER_EXTRA", S$3)</f>
        <v>0.89</v>
      </c>
      <c r="T230" s="9" cm="1">
        <f t="array" ref="T230">_xll.SNL.Clients.Office.Excel.Functions.SPG($A230, "IQ_DILUT_EPS_AFTER_EXTRA", T$3)</f>
        <v>-0.32</v>
      </c>
      <c r="U230" s="9" cm="1">
        <f t="array" ref="U230">_xll.SNL.Clients.Office.Excel.Functions.SPG($A230, "IQ_DILUT_EPS_AFTER_EXTRA", U$3)</f>
        <v>-0.59299999999999997</v>
      </c>
      <c r="V230" s="9" cm="1">
        <f t="array" ref="V230">_xll.SNL.Clients.Office.Excel.Functions.SPG($A230, "IQ_DILUT_EPS_AFTER_EXTRA", V$3)</f>
        <v>0</v>
      </c>
      <c r="W230" s="9" cm="1">
        <f t="array" ref="W230">_xll.SNL.Clients.Office.Excel.Functions.SPG($A230, "IQ_DILUT_EPS_AFTER_EXTRA", W$3)</f>
        <v>0.2</v>
      </c>
      <c r="X230" s="9" cm="1">
        <f t="array" ref="X230">_xll.SNL.Clients.Office.Excel.Functions.SPG($A230, "IQ_DILUT_EPS_AFTER_EXTRA", X$3)</f>
        <v>-0.312</v>
      </c>
      <c r="Y230" s="9" cm="1">
        <f t="array" ref="Y230">_xll.SNL.Clients.Office.Excel.Functions.SPG($A230, "IQ_DILUT_EPS_AFTER_EXTRA", Y$3)</f>
        <v>-0.51</v>
      </c>
    </row>
    <row r="231" spans="1:25" x14ac:dyDescent="0.3">
      <c r="A231" t="s">
        <v>1257</v>
      </c>
      <c r="B231" s="9" t="str" cm="1">
        <f t="array" ref="B231">_xll.SNL.Clients.Office.Excel.Functions.SPG($A231, "IQ_DILUT_EPS_AFTER_EXTRA", B$3)</f>
        <v>NA</v>
      </c>
      <c r="C231" s="9" cm="1">
        <f t="array" ref="C231">_xll.SNL.Clients.Office.Excel.Functions.SPG($A231, "IQ_DILUT_EPS_AFTER_EXTRA", C$3)</f>
        <v>1.1870000000000001</v>
      </c>
      <c r="D231" s="9" cm="1">
        <f t="array" ref="D231">_xll.SNL.Clients.Office.Excel.Functions.SPG($A231, "IQ_DILUT_EPS_AFTER_EXTRA", D$3)</f>
        <v>1.46</v>
      </c>
      <c r="E231" s="9" cm="1">
        <f t="array" ref="E231">_xll.SNL.Clients.Office.Excel.Functions.SPG($A231, "IQ_DILUT_EPS_AFTER_EXTRA", E$3)</f>
        <v>1.31</v>
      </c>
      <c r="F231" s="9" cm="1">
        <f t="array" ref="F231">_xll.SNL.Clients.Office.Excel.Functions.SPG($A231, "IQ_DILUT_EPS_AFTER_EXTRA", F$3)</f>
        <v>1.04</v>
      </c>
      <c r="G231" s="9" cm="1">
        <f t="array" ref="G231">_xll.SNL.Clients.Office.Excel.Functions.SPG($A231, "IQ_DILUT_EPS_AFTER_EXTRA", G$3)</f>
        <v>0.96</v>
      </c>
      <c r="H231" s="9" cm="1">
        <f t="array" ref="H231">_xll.SNL.Clients.Office.Excel.Functions.SPG($A231, "IQ_DILUT_EPS_AFTER_EXTRA", H$3)</f>
        <v>0.5</v>
      </c>
      <c r="I231" s="9" cm="1">
        <f t="array" ref="I231">_xll.SNL.Clients.Office.Excel.Functions.SPG($A231, "IQ_DILUT_EPS_AFTER_EXTRA", I$3)</f>
        <v>0.52</v>
      </c>
      <c r="J231" s="9" cm="1">
        <f t="array" ref="J231">_xll.SNL.Clients.Office.Excel.Functions.SPG($A231, "IQ_DILUT_EPS_AFTER_EXTRA", J$3)</f>
        <v>0.65</v>
      </c>
      <c r="K231" s="9" cm="1">
        <f t="array" ref="K231">_xll.SNL.Clients.Office.Excel.Functions.SPG($A231, "IQ_DILUT_EPS_AFTER_EXTRA", K$3)</f>
        <v>1.125</v>
      </c>
      <c r="L231" s="9" cm="1">
        <f t="array" ref="L231">_xll.SNL.Clients.Office.Excel.Functions.SPG($A231, "IQ_DILUT_EPS_AFTER_EXTRA", L$3)</f>
        <v>0.50900000000000001</v>
      </c>
      <c r="M231" s="9" cm="1">
        <f t="array" ref="M231">_xll.SNL.Clients.Office.Excel.Functions.SPG($A231, "IQ_DILUT_EPS_AFTER_EXTRA", M$3)</f>
        <v>0.8</v>
      </c>
      <c r="N231" s="9" cm="1">
        <f t="array" ref="N231">_xll.SNL.Clients.Office.Excel.Functions.SPG($A231, "IQ_DILUT_EPS_AFTER_EXTRA", N$3)</f>
        <v>0.85</v>
      </c>
      <c r="O231" s="9" cm="1">
        <f t="array" ref="O231">_xll.SNL.Clients.Office.Excel.Functions.SPG($A231, "IQ_DILUT_EPS_AFTER_EXTRA", O$3)</f>
        <v>0.83099999999999996</v>
      </c>
      <c r="P231" s="9" cm="1">
        <f t="array" ref="P231">_xll.SNL.Clients.Office.Excel.Functions.SPG($A231, "IQ_DILUT_EPS_AFTER_EXTRA", P$3)</f>
        <v>1.51</v>
      </c>
      <c r="Q231" s="9" cm="1">
        <f t="array" ref="Q231">_xll.SNL.Clients.Office.Excel.Functions.SPG($A231, "IQ_DILUT_EPS_AFTER_EXTRA", Q$3)</f>
        <v>1.29</v>
      </c>
      <c r="R231" s="9" cm="1">
        <f t="array" ref="R231">_xll.SNL.Clients.Office.Excel.Functions.SPG($A231, "IQ_DILUT_EPS_AFTER_EXTRA", R$3)</f>
        <v>1.03</v>
      </c>
      <c r="S231" s="9" cm="1">
        <f t="array" ref="S231">_xll.SNL.Clients.Office.Excel.Functions.SPG($A231, "IQ_DILUT_EPS_AFTER_EXTRA", S$3)</f>
        <v>1.024</v>
      </c>
      <c r="T231" s="9" cm="1">
        <f t="array" ref="T231">_xll.SNL.Clients.Office.Excel.Functions.SPG($A231, "IQ_DILUT_EPS_AFTER_EXTRA", T$3)</f>
        <v>1.04</v>
      </c>
      <c r="U231" s="9" cm="1">
        <f t="array" ref="U231">_xll.SNL.Clients.Office.Excel.Functions.SPG($A231, "IQ_DILUT_EPS_AFTER_EXTRA", U$3)</f>
        <v>0.43</v>
      </c>
      <c r="V231" s="9" cm="1">
        <f t="array" ref="V231">_xll.SNL.Clients.Office.Excel.Functions.SPG($A231, "IQ_DILUT_EPS_AFTER_EXTRA", V$3)</f>
        <v>0.90900000000000003</v>
      </c>
      <c r="W231" s="9" cm="1">
        <f t="array" ref="W231">_xll.SNL.Clients.Office.Excel.Functions.SPG($A231, "IQ_DILUT_EPS_AFTER_EXTRA", W$3)</f>
        <v>0.93</v>
      </c>
      <c r="X231" s="9" cm="1">
        <f t="array" ref="X231">_xll.SNL.Clients.Office.Excel.Functions.SPG($A231, "IQ_DILUT_EPS_AFTER_EXTRA", X$3)</f>
        <v>0.97</v>
      </c>
      <c r="Y231" s="9" cm="1">
        <f t="array" ref="Y231">_xll.SNL.Clients.Office.Excel.Functions.SPG($A231, "IQ_DILUT_EPS_AFTER_EXTRA", Y$3)</f>
        <v>0.96</v>
      </c>
    </row>
    <row r="232" spans="1:25" x14ac:dyDescent="0.3">
      <c r="A232" t="s">
        <v>1258</v>
      </c>
      <c r="B232" s="9" t="str" cm="1">
        <f t="array" ref="B232">_xll.SNL.Clients.Office.Excel.Functions.SPG($A232, "IQ_DILUT_EPS_AFTER_EXTRA", B$3)</f>
        <v>NA</v>
      </c>
      <c r="C232" s="9" cm="1">
        <f t="array" ref="C232">_xll.SNL.Clients.Office.Excel.Functions.SPG($A232, "IQ_DILUT_EPS_AFTER_EXTRA", C$3)</f>
        <v>3.01</v>
      </c>
      <c r="D232" s="9" cm="1">
        <f t="array" ref="D232">_xll.SNL.Clients.Office.Excel.Functions.SPG($A232, "IQ_DILUT_EPS_AFTER_EXTRA", D$3)</f>
        <v>2.75</v>
      </c>
      <c r="E232" s="9" cm="1">
        <f t="array" ref="E232">_xll.SNL.Clients.Office.Excel.Functions.SPG($A232, "IQ_DILUT_EPS_AFTER_EXTRA", E$3)</f>
        <v>3.2</v>
      </c>
      <c r="F232" s="9" cm="1">
        <f t="array" ref="F232">_xll.SNL.Clients.Office.Excel.Functions.SPG($A232, "IQ_DILUT_EPS_AFTER_EXTRA", F$3)</f>
        <v>2.4620000000000002</v>
      </c>
      <c r="G232" s="9" cm="1">
        <f t="array" ref="G232">_xll.SNL.Clients.Office.Excel.Functions.SPG($A232, "IQ_DILUT_EPS_AFTER_EXTRA", G$3)</f>
        <v>2.2200000000000002</v>
      </c>
      <c r="H232" s="9" cm="1">
        <f t="array" ref="H232">_xll.SNL.Clients.Office.Excel.Functions.SPG($A232, "IQ_DILUT_EPS_AFTER_EXTRA", H$3)</f>
        <v>1.93</v>
      </c>
      <c r="I232" s="9" cm="1">
        <f t="array" ref="I232">_xll.SNL.Clients.Office.Excel.Functions.SPG($A232, "IQ_DILUT_EPS_AFTER_EXTRA", I$3)</f>
        <v>2.27</v>
      </c>
      <c r="J232" s="9" cm="1">
        <f t="array" ref="J232">_xll.SNL.Clients.Office.Excel.Functions.SPG($A232, "IQ_DILUT_EPS_AFTER_EXTRA", J$3)</f>
        <v>2.113</v>
      </c>
      <c r="K232" s="9" cm="1">
        <f t="array" ref="K232">_xll.SNL.Clients.Office.Excel.Functions.SPG($A232, "IQ_DILUT_EPS_AFTER_EXTRA", K$3)</f>
        <v>2.0499999999999998</v>
      </c>
      <c r="L232" s="9" cm="1">
        <f t="array" ref="L232">_xll.SNL.Clients.Office.Excel.Functions.SPG($A232, "IQ_DILUT_EPS_AFTER_EXTRA", L$3)</f>
        <v>1.46</v>
      </c>
      <c r="M232" s="9" cm="1">
        <f t="array" ref="M232">_xll.SNL.Clients.Office.Excel.Functions.SPG($A232, "IQ_DILUT_EPS_AFTER_EXTRA", M$3)</f>
        <v>1.69</v>
      </c>
      <c r="N232" s="9" cm="1">
        <f t="array" ref="N232">_xll.SNL.Clients.Office.Excel.Functions.SPG($A232, "IQ_DILUT_EPS_AFTER_EXTRA", N$3)</f>
        <v>1.3240000000000001</v>
      </c>
      <c r="O232" s="9" cm="1">
        <f t="array" ref="O232">_xll.SNL.Clients.Office.Excel.Functions.SPG($A232, "IQ_DILUT_EPS_AFTER_EXTRA", O$3)</f>
        <v>1.29</v>
      </c>
      <c r="P232" s="9" cm="1">
        <f t="array" ref="P232">_xll.SNL.Clients.Office.Excel.Functions.SPG($A232, "IQ_DILUT_EPS_AFTER_EXTRA", P$3)</f>
        <v>1.06</v>
      </c>
      <c r="Q232" s="9" cm="1">
        <f t="array" ref="Q232">_xll.SNL.Clients.Office.Excel.Functions.SPG($A232, "IQ_DILUT_EPS_AFTER_EXTRA", Q$3)</f>
        <v>1.1399999999999999</v>
      </c>
      <c r="R232" s="9" cm="1">
        <f t="array" ref="R232">_xll.SNL.Clients.Office.Excel.Functions.SPG($A232, "IQ_DILUT_EPS_AFTER_EXTRA", R$3)</f>
        <v>1.3420000000000001</v>
      </c>
      <c r="S232" s="9" cm="1">
        <f t="array" ref="S232">_xll.SNL.Clients.Office.Excel.Functions.SPG($A232, "IQ_DILUT_EPS_AFTER_EXTRA", S$3)</f>
        <v>1.0900000000000001</v>
      </c>
      <c r="T232" s="9" cm="1">
        <f t="array" ref="T232">_xll.SNL.Clients.Office.Excel.Functions.SPG($A232, "IQ_DILUT_EPS_AFTER_EXTRA", T$3)</f>
        <v>0.64</v>
      </c>
      <c r="U232" s="9" cm="1">
        <f t="array" ref="U232">_xll.SNL.Clients.Office.Excel.Functions.SPG($A232, "IQ_DILUT_EPS_AFTER_EXTRA", U$3)</f>
        <v>0.76</v>
      </c>
      <c r="V232" s="9" cm="1">
        <f t="array" ref="V232">_xll.SNL.Clients.Office.Excel.Functions.SPG($A232, "IQ_DILUT_EPS_AFTER_EXTRA", V$3)</f>
        <v>0.78600000000000003</v>
      </c>
      <c r="W232" s="9" cm="1">
        <f t="array" ref="W232">_xll.SNL.Clients.Office.Excel.Functions.SPG($A232, "IQ_DILUT_EPS_AFTER_EXTRA", W$3)</f>
        <v>0.63</v>
      </c>
      <c r="X232" s="9" cm="1">
        <f t="array" ref="X232">_xll.SNL.Clients.Office.Excel.Functions.SPG($A232, "IQ_DILUT_EPS_AFTER_EXTRA", X$3)</f>
        <v>0.73</v>
      </c>
      <c r="Y232" s="9" cm="1">
        <f t="array" ref="Y232">_xll.SNL.Clients.Office.Excel.Functions.SPG($A232, "IQ_DILUT_EPS_AFTER_EXTRA", Y$3)</f>
        <v>0.51</v>
      </c>
    </row>
    <row r="233" spans="1:25" x14ac:dyDescent="0.3">
      <c r="A233" t="s">
        <v>1259</v>
      </c>
      <c r="B233" s="9" t="str" cm="1">
        <f t="array" ref="B233">_xll.SNL.Clients.Office.Excel.Functions.SPG($A233, "IQ_DILUT_EPS_AFTER_EXTRA", B$3)</f>
        <v>NA</v>
      </c>
      <c r="C233" s="9" cm="1">
        <f t="array" ref="C233">_xll.SNL.Clients.Office.Excel.Functions.SPG($A233, "IQ_DILUT_EPS_AFTER_EXTRA", C$3)</f>
        <v>0.77</v>
      </c>
      <c r="D233" s="9" cm="1">
        <f t="array" ref="D233">_xll.SNL.Clients.Office.Excel.Functions.SPG($A233, "IQ_DILUT_EPS_AFTER_EXTRA", D$3)</f>
        <v>0.77</v>
      </c>
      <c r="E233" s="9" cm="1">
        <f t="array" ref="E233">_xll.SNL.Clients.Office.Excel.Functions.SPG($A233, "IQ_DILUT_EPS_AFTER_EXTRA", E$3)</f>
        <v>0.64</v>
      </c>
      <c r="F233" s="9" cm="1">
        <f t="array" ref="F233">_xll.SNL.Clients.Office.Excel.Functions.SPG($A233, "IQ_DILUT_EPS_AFTER_EXTRA", F$3)</f>
        <v>0.66100000000000003</v>
      </c>
      <c r="G233" s="9" cm="1">
        <f t="array" ref="G233">_xll.SNL.Clients.Office.Excel.Functions.SPG($A233, "IQ_DILUT_EPS_AFTER_EXTRA", G$3)</f>
        <v>0.64100000000000001</v>
      </c>
      <c r="H233" s="9" cm="1">
        <f t="array" ref="H233">_xll.SNL.Clients.Office.Excel.Functions.SPG($A233, "IQ_DILUT_EPS_AFTER_EXTRA", H$3)</f>
        <v>0.66100000000000003</v>
      </c>
      <c r="I233" s="9" cm="1">
        <f t="array" ref="I233">_xll.SNL.Clients.Office.Excel.Functions.SPG($A233, "IQ_DILUT_EPS_AFTER_EXTRA", I$3)</f>
        <v>0.52600000000000002</v>
      </c>
      <c r="J233" s="9" cm="1">
        <f t="array" ref="J233">_xll.SNL.Clients.Office.Excel.Functions.SPG($A233, "IQ_DILUT_EPS_AFTER_EXTRA", J$3)</f>
        <v>0.63900000000000001</v>
      </c>
      <c r="K233" s="9" cm="1">
        <f t="array" ref="K233">_xll.SNL.Clients.Office.Excel.Functions.SPG($A233, "IQ_DILUT_EPS_AFTER_EXTRA", K$3)</f>
        <v>0.81499999999999995</v>
      </c>
      <c r="L233" s="9" cm="1">
        <f t="array" ref="L233">_xll.SNL.Clients.Office.Excel.Functions.SPG($A233, "IQ_DILUT_EPS_AFTER_EXTRA", L$3)</f>
        <v>0.79700000000000004</v>
      </c>
      <c r="M233" s="9" cm="1">
        <f t="array" ref="M233">_xll.SNL.Clients.Office.Excel.Functions.SPG($A233, "IQ_DILUT_EPS_AFTER_EXTRA", M$3)</f>
        <v>0.54400000000000004</v>
      </c>
      <c r="N233" s="9" cm="1">
        <f t="array" ref="N233">_xll.SNL.Clients.Office.Excel.Functions.SPG($A233, "IQ_DILUT_EPS_AFTER_EXTRA", N$3)</f>
        <v>0.52300000000000002</v>
      </c>
      <c r="O233" s="9" cm="1">
        <f t="array" ref="O233">_xll.SNL.Clients.Office.Excel.Functions.SPG($A233, "IQ_DILUT_EPS_AFTER_EXTRA", O$3)</f>
        <v>0.45700000000000002</v>
      </c>
      <c r="P233" s="9" cm="1">
        <f t="array" ref="P233">_xll.SNL.Clients.Office.Excel.Functions.SPG($A233, "IQ_DILUT_EPS_AFTER_EXTRA", P$3)</f>
        <v>0.44</v>
      </c>
      <c r="Q233" s="9" cm="1">
        <f t="array" ref="Q233">_xll.SNL.Clients.Office.Excel.Functions.SPG($A233, "IQ_DILUT_EPS_AFTER_EXTRA", Q$3)</f>
        <v>0.43099999999999999</v>
      </c>
      <c r="R233" s="9" cm="1">
        <f t="array" ref="R233">_xll.SNL.Clients.Office.Excel.Functions.SPG($A233, "IQ_DILUT_EPS_AFTER_EXTRA", R$3)</f>
        <v>0.436</v>
      </c>
      <c r="S233" s="9" cm="1">
        <f t="array" ref="S233">_xll.SNL.Clients.Office.Excel.Functions.SPG($A233, "IQ_DILUT_EPS_AFTER_EXTRA", S$3)</f>
        <v>0.378</v>
      </c>
      <c r="T233" s="9" cm="1">
        <f t="array" ref="T233">_xll.SNL.Clients.Office.Excel.Functions.SPG($A233, "IQ_DILUT_EPS_AFTER_EXTRA", T$3)</f>
        <v>0.04</v>
      </c>
      <c r="U233" s="9" cm="1">
        <f t="array" ref="U233">_xll.SNL.Clients.Office.Excel.Functions.SPG($A233, "IQ_DILUT_EPS_AFTER_EXTRA", U$3)</f>
        <v>0.42299999999999999</v>
      </c>
      <c r="V233" s="9" cm="1">
        <f t="array" ref="V233">_xll.SNL.Clients.Office.Excel.Functions.SPG($A233, "IQ_DILUT_EPS_AFTER_EXTRA", V$3)</f>
        <v>0.49099999999999999</v>
      </c>
      <c r="W233" s="9" cm="1">
        <f t="array" ref="W233">_xll.SNL.Clients.Office.Excel.Functions.SPG($A233, "IQ_DILUT_EPS_AFTER_EXTRA", W$3)</f>
        <v>0.48699999999999999</v>
      </c>
      <c r="X233" s="9" cm="1">
        <f t="array" ref="X233">_xll.SNL.Clients.Office.Excel.Functions.SPG($A233, "IQ_DILUT_EPS_AFTER_EXTRA", X$3)</f>
        <v>0.45800000000000002</v>
      </c>
      <c r="Y233" s="9" cm="1">
        <f t="array" ref="Y233">_xll.SNL.Clients.Office.Excel.Functions.SPG($A233, "IQ_DILUT_EPS_AFTER_EXTRA", Y$3)</f>
        <v>0.41599999999999998</v>
      </c>
    </row>
    <row r="234" spans="1:25" x14ac:dyDescent="0.3">
      <c r="A234" t="s">
        <v>1260</v>
      </c>
      <c r="B234" s="9" t="str" cm="1">
        <f t="array" ref="B234">_xll.SNL.Clients.Office.Excel.Functions.SPG($A234, "IQ_DILUT_EPS_AFTER_EXTRA", B$3)</f>
        <v>NA</v>
      </c>
      <c r="C234" s="9" cm="1">
        <f t="array" ref="C234">_xll.SNL.Clients.Office.Excel.Functions.SPG($A234, "IQ_DILUT_EPS_AFTER_EXTRA", C$3)</f>
        <v>0.92</v>
      </c>
      <c r="D234" s="9" cm="1">
        <f t="array" ref="D234">_xll.SNL.Clients.Office.Excel.Functions.SPG($A234, "IQ_DILUT_EPS_AFTER_EXTRA", D$3)</f>
        <v>0.33</v>
      </c>
      <c r="E234" s="9" cm="1">
        <f t="array" ref="E234">_xll.SNL.Clients.Office.Excel.Functions.SPG($A234, "IQ_DILUT_EPS_AFTER_EXTRA", E$3)</f>
        <v>0.22</v>
      </c>
      <c r="F234" s="9" cm="1">
        <f t="array" ref="F234">_xll.SNL.Clients.Office.Excel.Functions.SPG($A234, "IQ_DILUT_EPS_AFTER_EXTRA", F$3)</f>
        <v>-1.0309999999999999</v>
      </c>
      <c r="G234" s="9" cm="1">
        <f t="array" ref="G234">_xll.SNL.Clients.Office.Excel.Functions.SPG($A234, "IQ_DILUT_EPS_AFTER_EXTRA", G$3)</f>
        <v>0.57999999999999996</v>
      </c>
      <c r="H234" s="9" cm="1">
        <f t="array" ref="H234">_xll.SNL.Clients.Office.Excel.Functions.SPG($A234, "IQ_DILUT_EPS_AFTER_EXTRA", H$3)</f>
        <v>-26.481999999999999</v>
      </c>
      <c r="I234" s="9" cm="1">
        <f t="array" ref="I234">_xll.SNL.Clients.Office.Excel.Functions.SPG($A234, "IQ_DILUT_EPS_AFTER_EXTRA", I$3)</f>
        <v>-0.64</v>
      </c>
      <c r="J234" s="9" cm="1">
        <f t="array" ref="J234">_xll.SNL.Clients.Office.Excel.Functions.SPG($A234, "IQ_DILUT_EPS_AFTER_EXTRA", J$3)</f>
        <v>0.81100000000000005</v>
      </c>
      <c r="K234" s="9" cm="1">
        <f t="array" ref="K234">_xll.SNL.Clients.Office.Excel.Functions.SPG($A234, "IQ_DILUT_EPS_AFTER_EXTRA", K$3)</f>
        <v>0.09</v>
      </c>
      <c r="L234" s="9" cm="1">
        <f t="array" ref="L234">_xll.SNL.Clients.Office.Excel.Functions.SPG($A234, "IQ_DILUT_EPS_AFTER_EXTRA", L$3)</f>
        <v>2.3199999999999998</v>
      </c>
      <c r="M234" s="9" cm="1">
        <f t="array" ref="M234">_xll.SNL.Clients.Office.Excel.Functions.SPG($A234, "IQ_DILUT_EPS_AFTER_EXTRA", M$3)</f>
        <v>2.57</v>
      </c>
      <c r="N234" s="9" cm="1">
        <f t="array" ref="N234">_xll.SNL.Clients.Office.Excel.Functions.SPG($A234, "IQ_DILUT_EPS_AFTER_EXTRA", N$3)</f>
        <v>2.69</v>
      </c>
      <c r="O234" s="9" cm="1">
        <f t="array" ref="O234">_xll.SNL.Clients.Office.Excel.Functions.SPG($A234, "IQ_DILUT_EPS_AFTER_EXTRA", O$3)</f>
        <v>2.3780000000000001</v>
      </c>
      <c r="P234" s="9" cm="1">
        <f t="array" ref="P234">_xll.SNL.Clients.Office.Excel.Functions.SPG($A234, "IQ_DILUT_EPS_AFTER_EXTRA", P$3)</f>
        <v>2.63</v>
      </c>
      <c r="Q234" s="9" cm="1">
        <f t="array" ref="Q234">_xll.SNL.Clients.Office.Excel.Functions.SPG($A234, "IQ_DILUT_EPS_AFTER_EXTRA", Q$3)</f>
        <v>2.2000000000000002</v>
      </c>
      <c r="R234" s="9" cm="1">
        <f t="array" ref="R234">_xll.SNL.Clients.Office.Excel.Functions.SPG($A234, "IQ_DILUT_EPS_AFTER_EXTRA", R$3)</f>
        <v>2.0819999999999999</v>
      </c>
      <c r="S234" s="9" cm="1">
        <f t="array" ref="S234">_xll.SNL.Clients.Office.Excel.Functions.SPG($A234, "IQ_DILUT_EPS_AFTER_EXTRA", S$3)</f>
        <v>1.66</v>
      </c>
      <c r="T234" s="9" cm="1">
        <f t="array" ref="T234">_xll.SNL.Clients.Office.Excel.Functions.SPG($A234, "IQ_DILUT_EPS_AFTER_EXTRA", T$3)</f>
        <v>1.33</v>
      </c>
      <c r="U234" s="9" cm="1">
        <f t="array" ref="U234">_xll.SNL.Clients.Office.Excel.Functions.SPG($A234, "IQ_DILUT_EPS_AFTER_EXTRA", U$3)</f>
        <v>1.25</v>
      </c>
      <c r="V234" s="9" cm="1">
        <f t="array" ref="V234">_xll.SNL.Clients.Office.Excel.Functions.SPG($A234, "IQ_DILUT_EPS_AFTER_EXTRA", V$3)</f>
        <v>0.77800000000000002</v>
      </c>
      <c r="W234" s="9" cm="1">
        <f t="array" ref="W234">_xll.SNL.Clients.Office.Excel.Functions.SPG($A234, "IQ_DILUT_EPS_AFTER_EXTRA", W$3)</f>
        <v>0.86</v>
      </c>
      <c r="X234" s="9" cm="1">
        <f t="array" ref="X234">_xll.SNL.Clients.Office.Excel.Functions.SPG($A234, "IQ_DILUT_EPS_AFTER_EXTRA", X$3)</f>
        <v>0.68799999999999994</v>
      </c>
      <c r="Y234" s="9" cm="1">
        <f t="array" ref="Y234">_xll.SNL.Clients.Office.Excel.Functions.SPG($A234, "IQ_DILUT_EPS_AFTER_EXTRA", Y$3)</f>
        <v>0.23</v>
      </c>
    </row>
    <row r="235" spans="1:25" x14ac:dyDescent="0.3">
      <c r="A235" t="s">
        <v>1261</v>
      </c>
      <c r="B235" s="9" t="str" cm="1">
        <f t="array" ref="B235">_xll.SNL.Clients.Office.Excel.Functions.SPG($A235, "IQ_DILUT_EPS_AFTER_EXTRA", B$3)</f>
        <v>NA</v>
      </c>
      <c r="C235" s="9" cm="1">
        <f t="array" ref="C235">_xll.SNL.Clients.Office.Excel.Functions.SPG($A235, "IQ_DILUT_EPS_AFTER_EXTRA", C$3)</f>
        <v>2.77</v>
      </c>
      <c r="D235" s="9" cm="1">
        <f t="array" ref="D235">_xll.SNL.Clients.Office.Excel.Functions.SPG($A235, "IQ_DILUT_EPS_AFTER_EXTRA", D$3)</f>
        <v>1.6</v>
      </c>
      <c r="E235" s="9" cm="1">
        <f t="array" ref="E235">_xll.SNL.Clients.Office.Excel.Functions.SPG($A235, "IQ_DILUT_EPS_AFTER_EXTRA", E$3)</f>
        <v>1.49</v>
      </c>
      <c r="F235" s="9" cm="1">
        <f t="array" ref="F235">_xll.SNL.Clients.Office.Excel.Functions.SPG($A235, "IQ_DILUT_EPS_AFTER_EXTRA", F$3)</f>
        <v>1.71</v>
      </c>
      <c r="G235" s="9" cm="1">
        <f t="array" ref="G235">_xll.SNL.Clients.Office.Excel.Functions.SPG($A235, "IQ_DILUT_EPS_AFTER_EXTRA", G$3)</f>
        <v>0.91</v>
      </c>
      <c r="H235" s="9" cm="1">
        <f t="array" ref="H235">_xll.SNL.Clients.Office.Excel.Functions.SPG($A235, "IQ_DILUT_EPS_AFTER_EXTRA", H$3)</f>
        <v>0.84</v>
      </c>
      <c r="I235" s="9" cm="1">
        <f t="array" ref="I235">_xll.SNL.Clients.Office.Excel.Functions.SPG($A235, "IQ_DILUT_EPS_AFTER_EXTRA", I$3)</f>
        <v>-0.18</v>
      </c>
      <c r="J235" s="9" cm="1">
        <f t="array" ref="J235">_xll.SNL.Clients.Office.Excel.Functions.SPG($A235, "IQ_DILUT_EPS_AFTER_EXTRA", J$3)</f>
        <v>7.6999999999999999E-2</v>
      </c>
      <c r="K235" s="9" cm="1">
        <f t="array" ref="K235">_xll.SNL.Clients.Office.Excel.Functions.SPG($A235, "IQ_DILUT_EPS_AFTER_EXTRA", K$3)</f>
        <v>-0.21199999999999999</v>
      </c>
      <c r="L235" s="9" cm="1">
        <f t="array" ref="L235">_xll.SNL.Clients.Office.Excel.Functions.SPG($A235, "IQ_DILUT_EPS_AFTER_EXTRA", L$3)</f>
        <v>0.7</v>
      </c>
      <c r="M235" s="9" cm="1">
        <f t="array" ref="M235">_xll.SNL.Clients.Office.Excel.Functions.SPG($A235, "IQ_DILUT_EPS_AFTER_EXTRA", M$3)</f>
        <v>1.06</v>
      </c>
      <c r="N235" s="9" cm="1">
        <f t="array" ref="N235">_xll.SNL.Clients.Office.Excel.Functions.SPG($A235, "IQ_DILUT_EPS_AFTER_EXTRA", N$3)</f>
        <v>1.2969999999999999</v>
      </c>
      <c r="O235" s="9" cm="1">
        <f t="array" ref="O235">_xll.SNL.Clients.Office.Excel.Functions.SPG($A235, "IQ_DILUT_EPS_AFTER_EXTRA", O$3)</f>
        <v>1.1299999999999999</v>
      </c>
      <c r="P235" s="9" cm="1">
        <f t="array" ref="P235">_xll.SNL.Clients.Office.Excel.Functions.SPG($A235, "IQ_DILUT_EPS_AFTER_EXTRA", P$3)</f>
        <v>0.76</v>
      </c>
      <c r="Q235" s="9" cm="1">
        <f t="array" ref="Q235">_xll.SNL.Clients.Office.Excel.Functions.SPG($A235, "IQ_DILUT_EPS_AFTER_EXTRA", Q$3)</f>
        <v>1.27</v>
      </c>
      <c r="R235" s="9" cm="1">
        <f t="array" ref="R235">_xll.SNL.Clients.Office.Excel.Functions.SPG($A235, "IQ_DILUT_EPS_AFTER_EXTRA", R$3)</f>
        <v>1.75</v>
      </c>
      <c r="S235" s="9" cm="1">
        <f t="array" ref="S235">_xll.SNL.Clients.Office.Excel.Functions.SPG($A235, "IQ_DILUT_EPS_AFTER_EXTRA", S$3)</f>
        <v>1.76</v>
      </c>
      <c r="T235" s="9" cm="1">
        <f t="array" ref="T235">_xll.SNL.Clients.Office.Excel.Functions.SPG($A235, "IQ_DILUT_EPS_AFTER_EXTRA", T$3)</f>
        <v>1.1200000000000001</v>
      </c>
      <c r="U235" s="9" cm="1">
        <f t="array" ref="U235">_xll.SNL.Clients.Office.Excel.Functions.SPG($A235, "IQ_DILUT_EPS_AFTER_EXTRA", U$3)</f>
        <v>0.55000000000000004</v>
      </c>
      <c r="V235" s="9" cm="1">
        <f t="array" ref="V235">_xll.SNL.Clients.Office.Excel.Functions.SPG($A235, "IQ_DILUT_EPS_AFTER_EXTRA", V$3)</f>
        <v>0.63500000000000001</v>
      </c>
      <c r="W235" s="9" cm="1">
        <f t="array" ref="W235">_xll.SNL.Clients.Office.Excel.Functions.SPG($A235, "IQ_DILUT_EPS_AFTER_EXTRA", W$3)</f>
        <v>1.1399999999999999</v>
      </c>
      <c r="X235" s="9" cm="1">
        <f t="array" ref="X235">_xll.SNL.Clients.Office.Excel.Functions.SPG($A235, "IQ_DILUT_EPS_AFTER_EXTRA", X$3)</f>
        <v>0.98</v>
      </c>
      <c r="Y235" s="9" cm="1">
        <f t="array" ref="Y235">_xll.SNL.Clients.Office.Excel.Functions.SPG($A235, "IQ_DILUT_EPS_AFTER_EXTRA", Y$3)</f>
        <v>0.77</v>
      </c>
    </row>
    <row r="236" spans="1:25" x14ac:dyDescent="0.3">
      <c r="A236" t="s">
        <v>1262</v>
      </c>
      <c r="B236" s="9" t="str" cm="1">
        <f t="array" ref="B236">_xll.SNL.Clients.Office.Excel.Functions.SPG($A236, "IQ_DILUT_EPS_AFTER_EXTRA", B$3)</f>
        <v>NA</v>
      </c>
      <c r="C236" s="9" cm="1">
        <f t="array" ref="C236">_xll.SNL.Clients.Office.Excel.Functions.SPG($A236, "IQ_DILUT_EPS_AFTER_EXTRA", C$3)</f>
        <v>1.69</v>
      </c>
      <c r="D236" s="9" cm="1">
        <f t="array" ref="D236">_xll.SNL.Clients.Office.Excel.Functions.SPG($A236, "IQ_DILUT_EPS_AFTER_EXTRA", D$3)</f>
        <v>1.83</v>
      </c>
      <c r="E236" s="9" cm="1">
        <f t="array" ref="E236">_xll.SNL.Clients.Office.Excel.Functions.SPG($A236, "IQ_DILUT_EPS_AFTER_EXTRA", E$3)</f>
        <v>1.47</v>
      </c>
      <c r="F236" s="9" cm="1">
        <f t="array" ref="F236">_xll.SNL.Clients.Office.Excel.Functions.SPG($A236, "IQ_DILUT_EPS_AFTER_EXTRA", F$3)</f>
        <v>1.9339999999999999</v>
      </c>
      <c r="G236" s="9" cm="1">
        <f t="array" ref="G236">_xll.SNL.Clients.Office.Excel.Functions.SPG($A236, "IQ_DILUT_EPS_AFTER_EXTRA", G$3)</f>
        <v>1.65</v>
      </c>
      <c r="H236" s="9" cm="1">
        <f t="array" ref="H236">_xll.SNL.Clients.Office.Excel.Functions.SPG($A236, "IQ_DILUT_EPS_AFTER_EXTRA", H$3)</f>
        <v>1.7</v>
      </c>
      <c r="I236" s="9" cm="1">
        <f t="array" ref="I236">_xll.SNL.Clients.Office.Excel.Functions.SPG($A236, "IQ_DILUT_EPS_AFTER_EXTRA", I$3)</f>
        <v>-3.83</v>
      </c>
      <c r="J236" s="9" cm="1">
        <f t="array" ref="J236">_xll.SNL.Clients.Office.Excel.Functions.SPG($A236, "IQ_DILUT_EPS_AFTER_EXTRA", J$3)</f>
        <v>1.31</v>
      </c>
      <c r="K236" s="9" cm="1">
        <f t="array" ref="K236">_xll.SNL.Clients.Office.Excel.Functions.SPG($A236, "IQ_DILUT_EPS_AFTER_EXTRA", K$3)</f>
        <v>1.1399999999999999</v>
      </c>
      <c r="L236" s="9" cm="1">
        <f t="array" ref="L236">_xll.SNL.Clients.Office.Excel.Functions.SPG($A236, "IQ_DILUT_EPS_AFTER_EXTRA", L$3)</f>
        <v>1.21</v>
      </c>
      <c r="M236" s="9" cm="1">
        <f t="array" ref="M236">_xll.SNL.Clients.Office.Excel.Functions.SPG($A236, "IQ_DILUT_EPS_AFTER_EXTRA", M$3)</f>
        <v>0.9</v>
      </c>
      <c r="N236" s="9" cm="1">
        <f t="array" ref="N236">_xll.SNL.Clients.Office.Excel.Functions.SPG($A236, "IQ_DILUT_EPS_AFTER_EXTRA", N$3)</f>
        <v>-1.5669999999999999</v>
      </c>
      <c r="O236" s="9" cm="1">
        <f t="array" ref="O236">_xll.SNL.Clients.Office.Excel.Functions.SPG($A236, "IQ_DILUT_EPS_AFTER_EXTRA", O$3)</f>
        <v>0.54</v>
      </c>
      <c r="P236" s="9" cm="1">
        <f t="array" ref="P236">_xll.SNL.Clients.Office.Excel.Functions.SPG($A236, "IQ_DILUT_EPS_AFTER_EXTRA", P$3)</f>
        <v>0.64</v>
      </c>
      <c r="Q236" s="9" cm="1">
        <f t="array" ref="Q236">_xll.SNL.Clients.Office.Excel.Functions.SPG($A236, "IQ_DILUT_EPS_AFTER_EXTRA", Q$3)</f>
        <v>0.92</v>
      </c>
      <c r="R236" s="9" cm="1">
        <f t="array" ref="R236">_xll.SNL.Clients.Office.Excel.Functions.SPG($A236, "IQ_DILUT_EPS_AFTER_EXTRA", R$3)</f>
        <v>0.41099999999999998</v>
      </c>
      <c r="S236" s="9" cm="1">
        <f t="array" ref="S236">_xll.SNL.Clients.Office.Excel.Functions.SPG($A236, "IQ_DILUT_EPS_AFTER_EXTRA", S$3)</f>
        <v>0.71</v>
      </c>
      <c r="T236" s="9" cm="1">
        <f t="array" ref="T236">_xll.SNL.Clients.Office.Excel.Functions.SPG($A236, "IQ_DILUT_EPS_AFTER_EXTRA", T$3)</f>
        <v>0.92</v>
      </c>
      <c r="U236" s="9" cm="1">
        <f t="array" ref="U236">_xll.SNL.Clients.Office.Excel.Functions.SPG($A236, "IQ_DILUT_EPS_AFTER_EXTRA", U$3)</f>
        <v>1.1100000000000001</v>
      </c>
      <c r="V236" s="9" cm="1">
        <f t="array" ref="V236">_xll.SNL.Clients.Office.Excel.Functions.SPG($A236, "IQ_DILUT_EPS_AFTER_EXTRA", V$3)</f>
        <v>0.79</v>
      </c>
      <c r="W236" s="9" cm="1">
        <f t="array" ref="W236">_xll.SNL.Clients.Office.Excel.Functions.SPG($A236, "IQ_DILUT_EPS_AFTER_EXTRA", W$3)</f>
        <v>1.08</v>
      </c>
      <c r="X236" s="9" cm="1">
        <f t="array" ref="X236">_xll.SNL.Clients.Office.Excel.Functions.SPG($A236, "IQ_DILUT_EPS_AFTER_EXTRA", X$3)</f>
        <v>1.01</v>
      </c>
      <c r="Y236" s="9" cm="1">
        <f t="array" ref="Y236">_xll.SNL.Clients.Office.Excel.Functions.SPG($A236, "IQ_DILUT_EPS_AFTER_EXTRA", Y$3)</f>
        <v>0.59</v>
      </c>
    </row>
    <row r="237" spans="1:25" x14ac:dyDescent="0.3">
      <c r="A237" t="s">
        <v>1263</v>
      </c>
      <c r="B237" s="9" cm="1">
        <f t="array" ref="B237">_xll.SNL.Clients.Office.Excel.Functions.SPG($A237, "IQ_DILUT_EPS_AFTER_EXTRA", B$3)</f>
        <v>0.83</v>
      </c>
      <c r="C237" s="9" cm="1">
        <f t="array" ref="C237">_xll.SNL.Clients.Office.Excel.Functions.SPG($A237, "IQ_DILUT_EPS_AFTER_EXTRA", C$3)</f>
        <v>0.98899999999999999</v>
      </c>
      <c r="D237" s="9" cm="1">
        <f t="array" ref="D237">_xll.SNL.Clients.Office.Excel.Functions.SPG($A237, "IQ_DILUT_EPS_AFTER_EXTRA", D$3)</f>
        <v>1.27</v>
      </c>
      <c r="E237" s="9" cm="1">
        <f t="array" ref="E237">_xll.SNL.Clients.Office.Excel.Functions.SPG($A237, "IQ_DILUT_EPS_AFTER_EXTRA", E$3)</f>
        <v>1.0980000000000001</v>
      </c>
      <c r="F237" s="9" cm="1">
        <f t="array" ref="F237">_xll.SNL.Clients.Office.Excel.Functions.SPG($A237, "IQ_DILUT_EPS_AFTER_EXTRA", F$3)</f>
        <v>1.22</v>
      </c>
      <c r="G237" s="9" cm="1">
        <f t="array" ref="G237">_xll.SNL.Clients.Office.Excel.Functions.SPG($A237, "IQ_DILUT_EPS_AFTER_EXTRA", G$3)</f>
        <v>1.556</v>
      </c>
      <c r="H237" s="9" cm="1">
        <f t="array" ref="H237">_xll.SNL.Clients.Office.Excel.Functions.SPG($A237, "IQ_DILUT_EPS_AFTER_EXTRA", H$3)</f>
        <v>1.69</v>
      </c>
      <c r="I237" s="9" cm="1">
        <f t="array" ref="I237">_xll.SNL.Clients.Office.Excel.Functions.SPG($A237, "IQ_DILUT_EPS_AFTER_EXTRA", I$3)</f>
        <v>1.41</v>
      </c>
      <c r="J237" s="9" cm="1">
        <f t="array" ref="J237">_xll.SNL.Clients.Office.Excel.Functions.SPG($A237, "IQ_DILUT_EPS_AFTER_EXTRA", J$3)</f>
        <v>1.45</v>
      </c>
      <c r="K237" s="9" cm="1">
        <f t="array" ref="K237">_xll.SNL.Clients.Office.Excel.Functions.SPG($A237, "IQ_DILUT_EPS_AFTER_EXTRA", K$3)</f>
        <v>1.851</v>
      </c>
      <c r="L237" s="9" cm="1">
        <f t="array" ref="L237">_xll.SNL.Clients.Office.Excel.Functions.SPG($A237, "IQ_DILUT_EPS_AFTER_EXTRA", L$3)</f>
        <v>1.78</v>
      </c>
      <c r="M237" s="9" cm="1">
        <f t="array" ref="M237">_xll.SNL.Clients.Office.Excel.Functions.SPG($A237, "IQ_DILUT_EPS_AFTER_EXTRA", M$3)</f>
        <v>1.25</v>
      </c>
      <c r="N237" s="9" cm="1">
        <f t="array" ref="N237">_xll.SNL.Clients.Office.Excel.Functions.SPG($A237, "IQ_DILUT_EPS_AFTER_EXTRA", N$3)</f>
        <v>1.18</v>
      </c>
      <c r="O237" s="9" cm="1">
        <f t="array" ref="O237">_xll.SNL.Clients.Office.Excel.Functions.SPG($A237, "IQ_DILUT_EPS_AFTER_EXTRA", O$3)</f>
        <v>1.1819999999999999</v>
      </c>
      <c r="P237" s="9" cm="1">
        <f t="array" ref="P237">_xll.SNL.Clients.Office.Excel.Functions.SPG($A237, "IQ_DILUT_EPS_AFTER_EXTRA", P$3)</f>
        <v>1.68</v>
      </c>
      <c r="Q237" s="9" cm="1">
        <f t="array" ref="Q237">_xll.SNL.Clients.Office.Excel.Functions.SPG($A237, "IQ_DILUT_EPS_AFTER_EXTRA", Q$3)</f>
        <v>0.32</v>
      </c>
      <c r="R237" s="9" cm="1">
        <f t="array" ref="R237">_xll.SNL.Clients.Office.Excel.Functions.SPG($A237, "IQ_DILUT_EPS_AFTER_EXTRA", R$3)</f>
        <v>0.69</v>
      </c>
      <c r="S237" s="9" cm="1">
        <f t="array" ref="S237">_xll.SNL.Clients.Office.Excel.Functions.SPG($A237, "IQ_DILUT_EPS_AFTER_EXTRA", S$3)</f>
        <v>0.94199999999999995</v>
      </c>
      <c r="T237" s="9" cm="1">
        <f t="array" ref="T237">_xll.SNL.Clients.Office.Excel.Functions.SPG($A237, "IQ_DILUT_EPS_AFTER_EXTRA", T$3)</f>
        <v>1.3979999999999999</v>
      </c>
      <c r="U237" s="9" cm="1">
        <f t="array" ref="U237">_xll.SNL.Clients.Office.Excel.Functions.SPG($A237, "IQ_DILUT_EPS_AFTER_EXTRA", U$3)</f>
        <v>1</v>
      </c>
      <c r="V237" s="9" cm="1">
        <f t="array" ref="V237">_xll.SNL.Clients.Office.Excel.Functions.SPG($A237, "IQ_DILUT_EPS_AFTER_EXTRA", V$3)</f>
        <v>1.18</v>
      </c>
      <c r="W237" s="9" cm="1">
        <f t="array" ref="W237">_xll.SNL.Clients.Office.Excel.Functions.SPG($A237, "IQ_DILUT_EPS_AFTER_EXTRA", W$3)</f>
        <v>1.2</v>
      </c>
      <c r="X237" s="9" cm="1">
        <f t="array" ref="X237">_xll.SNL.Clients.Office.Excel.Functions.SPG($A237, "IQ_DILUT_EPS_AFTER_EXTRA", X$3)</f>
        <v>1.44</v>
      </c>
      <c r="Y237" s="9" cm="1">
        <f t="array" ref="Y237">_xll.SNL.Clients.Office.Excel.Functions.SPG($A237, "IQ_DILUT_EPS_AFTER_EXTRA", Y$3)</f>
        <v>1.24</v>
      </c>
    </row>
    <row r="238" spans="1:25" x14ac:dyDescent="0.3">
      <c r="A238" t="s">
        <v>1264</v>
      </c>
      <c r="B238" s="9" t="str" cm="1">
        <f t="array" ref="B238">_xll.SNL.Clients.Office.Excel.Functions.SPG($A238, "IQ_DILUT_EPS_AFTER_EXTRA", B$3)</f>
        <v>NA</v>
      </c>
      <c r="C238" s="9" cm="1">
        <f t="array" ref="C238">_xll.SNL.Clients.Office.Excel.Functions.SPG($A238, "IQ_DILUT_EPS_AFTER_EXTRA", C$3)</f>
        <v>1.48</v>
      </c>
      <c r="D238" s="9" cm="1">
        <f t="array" ref="D238">_xll.SNL.Clients.Office.Excel.Functions.SPG($A238, "IQ_DILUT_EPS_AFTER_EXTRA", D$3)</f>
        <v>1.41</v>
      </c>
      <c r="E238" s="9" cm="1">
        <f t="array" ref="E238">_xll.SNL.Clients.Office.Excel.Functions.SPG($A238, "IQ_DILUT_EPS_AFTER_EXTRA", E$3)</f>
        <v>1.21</v>
      </c>
      <c r="F238" s="9" cm="1">
        <f t="array" ref="F238">_xll.SNL.Clients.Office.Excel.Functions.SPG($A238, "IQ_DILUT_EPS_AFTER_EXTRA", F$3)</f>
        <v>1.0409999999999999</v>
      </c>
      <c r="G238" s="9" cm="1">
        <f t="array" ref="G238">_xll.SNL.Clients.Office.Excel.Functions.SPG($A238, "IQ_DILUT_EPS_AFTER_EXTRA", G$3)</f>
        <v>1.17</v>
      </c>
      <c r="H238" s="9" cm="1">
        <f t="array" ref="H238">_xll.SNL.Clients.Office.Excel.Functions.SPG($A238, "IQ_DILUT_EPS_AFTER_EXTRA", H$3)</f>
        <v>1.56</v>
      </c>
      <c r="I238" s="9" cm="1">
        <f t="array" ref="I238">_xll.SNL.Clients.Office.Excel.Functions.SPG($A238, "IQ_DILUT_EPS_AFTER_EXTRA", I$3)</f>
        <v>1.54</v>
      </c>
      <c r="J238" s="9" cm="1">
        <f t="array" ref="J238">_xll.SNL.Clients.Office.Excel.Functions.SPG($A238, "IQ_DILUT_EPS_AFTER_EXTRA", J$3)</f>
        <v>1.2290000000000001</v>
      </c>
      <c r="K238" s="9" cm="1">
        <f t="array" ref="K238">_xll.SNL.Clients.Office.Excel.Functions.SPG($A238, "IQ_DILUT_EPS_AFTER_EXTRA", K$3)</f>
        <v>1.37</v>
      </c>
      <c r="L238" s="9" cm="1">
        <f t="array" ref="L238">_xll.SNL.Clients.Office.Excel.Functions.SPG($A238, "IQ_DILUT_EPS_AFTER_EXTRA", L$3)</f>
        <v>1.825</v>
      </c>
      <c r="M238" s="9" cm="1">
        <f t="array" ref="M238">_xll.SNL.Clients.Office.Excel.Functions.SPG($A238, "IQ_DILUT_EPS_AFTER_EXTRA", M$3)</f>
        <v>1.39</v>
      </c>
      <c r="N238" s="9" cm="1">
        <f t="array" ref="N238">_xll.SNL.Clients.Office.Excel.Functions.SPG($A238, "IQ_DILUT_EPS_AFTER_EXTRA", N$3)</f>
        <v>1.105</v>
      </c>
      <c r="O238" s="9" cm="1">
        <f t="array" ref="O238">_xll.SNL.Clients.Office.Excel.Functions.SPG($A238, "IQ_DILUT_EPS_AFTER_EXTRA", O$3)</f>
        <v>1.5049999999999999</v>
      </c>
      <c r="P238" s="9" cm="1">
        <f t="array" ref="P238">_xll.SNL.Clients.Office.Excel.Functions.SPG($A238, "IQ_DILUT_EPS_AFTER_EXTRA", P$3)</f>
        <v>0.96</v>
      </c>
      <c r="Q238" s="9" cm="1">
        <f t="array" ref="Q238">_xll.SNL.Clients.Office.Excel.Functions.SPG($A238, "IQ_DILUT_EPS_AFTER_EXTRA", Q$3)</f>
        <v>0.55500000000000005</v>
      </c>
      <c r="R238" s="9" cm="1">
        <f t="array" ref="R238">_xll.SNL.Clients.Office.Excel.Functions.SPG($A238, "IQ_DILUT_EPS_AFTER_EXTRA", R$3)</f>
        <v>0.32</v>
      </c>
      <c r="S238" s="9" cm="1">
        <f t="array" ref="S238">_xll.SNL.Clients.Office.Excel.Functions.SPG($A238, "IQ_DILUT_EPS_AFTER_EXTRA", S$3)</f>
        <v>0.38</v>
      </c>
      <c r="T238" s="9" cm="1">
        <f t="array" ref="T238">_xll.SNL.Clients.Office.Excel.Functions.SPG($A238, "IQ_DILUT_EPS_AFTER_EXTRA", T$3)</f>
        <v>0.25</v>
      </c>
      <c r="U238" s="9" cm="1">
        <f t="array" ref="U238">_xll.SNL.Clients.Office.Excel.Functions.SPG($A238, "IQ_DILUT_EPS_AFTER_EXTRA", U$3)</f>
        <v>0.28499999999999998</v>
      </c>
      <c r="V238" s="9" cm="1">
        <f t="array" ref="V238">_xll.SNL.Clients.Office.Excel.Functions.SPG($A238, "IQ_DILUT_EPS_AFTER_EXTRA", V$3)</f>
        <v>0.25</v>
      </c>
      <c r="W238" s="9" cm="1">
        <f t="array" ref="W238">_xll.SNL.Clients.Office.Excel.Functions.SPG($A238, "IQ_DILUT_EPS_AFTER_EXTRA", W$3)</f>
        <v>0.26</v>
      </c>
      <c r="X238" s="9" cm="1">
        <f t="array" ref="X238">_xll.SNL.Clients.Office.Excel.Functions.SPG($A238, "IQ_DILUT_EPS_AFTER_EXTRA", X$3)</f>
        <v>0.25</v>
      </c>
      <c r="Y238" s="9" cm="1">
        <f t="array" ref="Y238">_xll.SNL.Clients.Office.Excel.Functions.SPG($A238, "IQ_DILUT_EPS_AFTER_EXTRA", Y$3)</f>
        <v>0.14000000000000001</v>
      </c>
    </row>
    <row r="239" spans="1:25" x14ac:dyDescent="0.3">
      <c r="A239" t="s">
        <v>1265</v>
      </c>
      <c r="B239" s="9" cm="1">
        <f t="array" ref="B239">_xll.SNL.Clients.Office.Excel.Functions.SPG($A239, "IQ_DILUT_EPS_AFTER_EXTRA", B$3)</f>
        <v>0.33500000000000002</v>
      </c>
      <c r="C239" s="9" cm="1">
        <f t="array" ref="C239">_xll.SNL.Clients.Office.Excel.Functions.SPG($A239, "IQ_DILUT_EPS_AFTER_EXTRA", C$3)</f>
        <v>0.92600000000000005</v>
      </c>
      <c r="D239" s="9" cm="1">
        <f t="array" ref="D239">_xll.SNL.Clients.Office.Excel.Functions.SPG($A239, "IQ_DILUT_EPS_AFTER_EXTRA", D$3)</f>
        <v>0.82599999999999996</v>
      </c>
      <c r="E239" s="9" cm="1">
        <f t="array" ref="E239">_xll.SNL.Clients.Office.Excel.Functions.SPG($A239, "IQ_DILUT_EPS_AFTER_EXTRA", E$3)</f>
        <v>0.59</v>
      </c>
      <c r="F239" s="9" cm="1">
        <f t="array" ref="F239">_xll.SNL.Clients.Office.Excel.Functions.SPG($A239, "IQ_DILUT_EPS_AFTER_EXTRA", F$3)</f>
        <v>0.751</v>
      </c>
      <c r="G239" s="9" cm="1">
        <f t="array" ref="G239">_xll.SNL.Clients.Office.Excel.Functions.SPG($A239, "IQ_DILUT_EPS_AFTER_EXTRA", G$3)</f>
        <v>1.627</v>
      </c>
      <c r="H239" s="9" cm="1">
        <f t="array" ref="H239">_xll.SNL.Clients.Office.Excel.Functions.SPG($A239, "IQ_DILUT_EPS_AFTER_EXTRA", H$3)</f>
        <v>0.61599999999999999</v>
      </c>
      <c r="I239" s="9" cm="1">
        <f t="array" ref="I239">_xll.SNL.Clients.Office.Excel.Functions.SPG($A239, "IQ_DILUT_EPS_AFTER_EXTRA", I$3)</f>
        <v>1.222</v>
      </c>
      <c r="J239" s="9" cm="1">
        <f t="array" ref="J239">_xll.SNL.Clients.Office.Excel.Functions.SPG($A239, "IQ_DILUT_EPS_AFTER_EXTRA", J$3)</f>
        <v>1.2689999999999999</v>
      </c>
      <c r="K239" s="9" cm="1">
        <f t="array" ref="K239">_xll.SNL.Clients.Office.Excel.Functions.SPG($A239, "IQ_DILUT_EPS_AFTER_EXTRA", K$3)</f>
        <v>3.3570000000000002</v>
      </c>
      <c r="L239" s="9" cm="1">
        <f t="array" ref="L239">_xll.SNL.Clients.Office.Excel.Functions.SPG($A239, "IQ_DILUT_EPS_AFTER_EXTRA", L$3)</f>
        <v>2.234</v>
      </c>
      <c r="M239" s="9" cm="1">
        <f t="array" ref="M239">_xll.SNL.Clients.Office.Excel.Functions.SPG($A239, "IQ_DILUT_EPS_AFTER_EXTRA", M$3)</f>
        <v>-0.73399999999999999</v>
      </c>
      <c r="N239" s="9" t="str" cm="1">
        <f t="array" ref="N239">_xll.SNL.Clients.Office.Excel.Functions.SPG($A239, "IQ_DILUT_EPS_AFTER_EXTRA", N$3)</f>
        <v>NA</v>
      </c>
      <c r="O239" s="9" cm="1">
        <f t="array" ref="O239">_xll.SNL.Clients.Office.Excel.Functions.SPG($A239, "IQ_DILUT_EPS_AFTER_EXTRA", O$3)</f>
        <v>0.69499999999999995</v>
      </c>
      <c r="P239" s="9" cm="1">
        <f t="array" ref="P239">_xll.SNL.Clients.Office.Excel.Functions.SPG($A239, "IQ_DILUT_EPS_AFTER_EXTRA", P$3)</f>
        <v>-0.41099999999999998</v>
      </c>
      <c r="Q239" s="9" cm="1">
        <f t="array" ref="Q239">_xll.SNL.Clients.Office.Excel.Functions.SPG($A239, "IQ_DILUT_EPS_AFTER_EXTRA", Q$3)</f>
        <v>-1.869</v>
      </c>
      <c r="R239" s="9" cm="1">
        <f t="array" ref="R239">_xll.SNL.Clients.Office.Excel.Functions.SPG($A239, "IQ_DILUT_EPS_AFTER_EXTRA", R$3)</f>
        <v>-1.1220000000000001</v>
      </c>
      <c r="S239" s="9" cm="1">
        <f t="array" ref="S239">_xll.SNL.Clients.Office.Excel.Functions.SPG($A239, "IQ_DILUT_EPS_AFTER_EXTRA", S$3)</f>
        <v>-1.5860000000000001</v>
      </c>
      <c r="T239" s="9" cm="1">
        <f t="array" ref="T239">_xll.SNL.Clients.Office.Excel.Functions.SPG($A239, "IQ_DILUT_EPS_AFTER_EXTRA", T$3)</f>
        <v>-2.0649999999999999</v>
      </c>
      <c r="U239" s="9" cm="1">
        <f t="array" ref="U239">_xll.SNL.Clients.Office.Excel.Functions.SPG($A239, "IQ_DILUT_EPS_AFTER_EXTRA", U$3)</f>
        <v>-2.714</v>
      </c>
      <c r="V239" s="9" cm="1">
        <f t="array" ref="V239">_xll.SNL.Clients.Office.Excel.Functions.SPG($A239, "IQ_DILUT_EPS_AFTER_EXTRA", V$3)</f>
        <v>-0.47</v>
      </c>
      <c r="W239" s="9" cm="1">
        <f t="array" ref="W239">_xll.SNL.Clients.Office.Excel.Functions.SPG($A239, "IQ_DILUT_EPS_AFTER_EXTRA", W$3)</f>
        <v>6.7619999999999996</v>
      </c>
      <c r="X239" s="9" cm="1">
        <f t="array" ref="X239">_xll.SNL.Clients.Office.Excel.Functions.SPG($A239, "IQ_DILUT_EPS_AFTER_EXTRA", X$3)</f>
        <v>0.54400000000000004</v>
      </c>
      <c r="Y239" s="9" cm="1">
        <f t="array" ref="Y239">_xll.SNL.Clients.Office.Excel.Functions.SPG($A239, "IQ_DILUT_EPS_AFTER_EXTRA", Y$3)</f>
        <v>0.22600000000000001</v>
      </c>
    </row>
    <row r="240" spans="1:25" x14ac:dyDescent="0.3">
      <c r="A240" t="s">
        <v>1266</v>
      </c>
      <c r="B240" s="9" t="str" cm="1">
        <f t="array" ref="B240">_xll.SNL.Clients.Office.Excel.Functions.SPG($A240, "IQ_DILUT_EPS_AFTER_EXTRA", B$3)</f>
        <v>NA</v>
      </c>
      <c r="C240" s="9" cm="1">
        <f t="array" ref="C240">_xll.SNL.Clients.Office.Excel.Functions.SPG($A240, "IQ_DILUT_EPS_AFTER_EXTRA", C$3)</f>
        <v>7.2</v>
      </c>
      <c r="D240" s="9" cm="1">
        <f t="array" ref="D240">_xll.SNL.Clients.Office.Excel.Functions.SPG($A240, "IQ_DILUT_EPS_AFTER_EXTRA", D$3)</f>
        <v>6.92</v>
      </c>
      <c r="E240" s="9" cm="1">
        <f t="array" ref="E240">_xll.SNL.Clients.Office.Excel.Functions.SPG($A240, "IQ_DILUT_EPS_AFTER_EXTRA", E$3)</f>
        <v>3.12</v>
      </c>
      <c r="F240" s="9" cm="1">
        <f t="array" ref="F240">_xll.SNL.Clients.Office.Excel.Functions.SPG($A240, "IQ_DILUT_EPS_AFTER_EXTRA", F$3)</f>
        <v>7.0039999999999996</v>
      </c>
      <c r="G240" s="9" cm="1">
        <f t="array" ref="G240">_xll.SNL.Clients.Office.Excel.Functions.SPG($A240, "IQ_DILUT_EPS_AFTER_EXTRA", G$3)</f>
        <v>7.69</v>
      </c>
      <c r="H240" s="9" cm="1">
        <f t="array" ref="H240">_xll.SNL.Clients.Office.Excel.Functions.SPG($A240, "IQ_DILUT_EPS_AFTER_EXTRA", H$3)</f>
        <v>6.02</v>
      </c>
      <c r="I240" s="9" cm="1">
        <f t="array" ref="I240">_xll.SNL.Clients.Office.Excel.Functions.SPG($A240, "IQ_DILUT_EPS_AFTER_EXTRA", I$3)</f>
        <v>4.8</v>
      </c>
      <c r="J240" s="9" cm="1">
        <f t="array" ref="J240">_xll.SNL.Clients.Office.Excel.Functions.SPG($A240, "IQ_DILUT_EPS_AFTER_EXTRA", J$3)</f>
        <v>5.2069999999999999</v>
      </c>
      <c r="K240" s="9" cm="1">
        <f t="array" ref="K240">_xll.SNL.Clients.Office.Excel.Functions.SPG($A240, "IQ_DILUT_EPS_AFTER_EXTRA", K$3)</f>
        <v>9.2799999999999994</v>
      </c>
      <c r="L240" s="9" cm="1">
        <f t="array" ref="L240">_xll.SNL.Clients.Office.Excel.Functions.SPG($A240, "IQ_DILUT_EPS_AFTER_EXTRA", L$3)</f>
        <v>7.53</v>
      </c>
      <c r="M240" s="9" cm="1">
        <f t="array" ref="M240">_xll.SNL.Clients.Office.Excel.Functions.SPG($A240, "IQ_DILUT_EPS_AFTER_EXTRA", M$3)</f>
        <v>6.08</v>
      </c>
      <c r="N240" s="9" cm="1">
        <f t="array" ref="N240">_xll.SNL.Clients.Office.Excel.Functions.SPG($A240, "IQ_DILUT_EPS_AFTER_EXTRA", N$3)</f>
        <v>4.226</v>
      </c>
      <c r="O240" s="9" cm="1">
        <f t="array" ref="O240">_xll.SNL.Clients.Office.Excel.Functions.SPG($A240, "IQ_DILUT_EPS_AFTER_EXTRA", O$3)</f>
        <v>3.98</v>
      </c>
      <c r="P240" s="9" cm="1">
        <f t="array" ref="P240">_xll.SNL.Clients.Office.Excel.Functions.SPG($A240, "IQ_DILUT_EPS_AFTER_EXTRA", P$3)</f>
        <v>4.79</v>
      </c>
      <c r="Q240" s="9" cm="1">
        <f t="array" ref="Q240">_xll.SNL.Clients.Office.Excel.Functions.SPG($A240, "IQ_DILUT_EPS_AFTER_EXTRA", Q$3)</f>
        <v>2.0099999999999998</v>
      </c>
      <c r="R240" s="9" cm="1">
        <f t="array" ref="R240">_xll.SNL.Clients.Office.Excel.Functions.SPG($A240, "IQ_DILUT_EPS_AFTER_EXTRA", R$3)</f>
        <v>2.1579999999999999</v>
      </c>
      <c r="S240" s="9" cm="1">
        <f t="array" ref="S240">_xll.SNL.Clients.Office.Excel.Functions.SPG($A240, "IQ_DILUT_EPS_AFTER_EXTRA", S$3)</f>
        <v>2.27</v>
      </c>
      <c r="T240" s="9" cm="1">
        <f t="array" ref="T240">_xll.SNL.Clients.Office.Excel.Functions.SPG($A240, "IQ_DILUT_EPS_AFTER_EXTRA", T$3)</f>
        <v>5.73</v>
      </c>
      <c r="U240" s="9" cm="1">
        <f t="array" ref="U240">_xll.SNL.Clients.Office.Excel.Functions.SPG($A240, "IQ_DILUT_EPS_AFTER_EXTRA", U$3)</f>
        <v>2.92</v>
      </c>
      <c r="V240" s="9" cm="1">
        <f t="array" ref="V240">_xll.SNL.Clients.Office.Excel.Functions.SPG($A240, "IQ_DILUT_EPS_AFTER_EXTRA", V$3)</f>
        <v>1.5429999999999999</v>
      </c>
      <c r="W240" s="9" cm="1">
        <f t="array" ref="W240">_xll.SNL.Clients.Office.Excel.Functions.SPG($A240, "IQ_DILUT_EPS_AFTER_EXTRA", W$3)</f>
        <v>2.1800000000000002</v>
      </c>
      <c r="X240" s="9" cm="1">
        <f t="array" ref="X240">_xll.SNL.Clients.Office.Excel.Functions.SPG($A240, "IQ_DILUT_EPS_AFTER_EXTRA", X$3)</f>
        <v>1.01</v>
      </c>
      <c r="Y240" s="9" cm="1">
        <f t="array" ref="Y240">_xll.SNL.Clients.Office.Excel.Functions.SPG($A240, "IQ_DILUT_EPS_AFTER_EXTRA", Y$3)</f>
        <v>0.16</v>
      </c>
    </row>
    <row r="241" spans="1:25" x14ac:dyDescent="0.3">
      <c r="A241" t="s">
        <v>1267</v>
      </c>
      <c r="B241" s="9" cm="1">
        <f t="array" ref="B241">_xll.SNL.Clients.Office.Excel.Functions.SPG($A241, "IQ_DILUT_EPS_AFTER_EXTRA", B$3)</f>
        <v>0.49</v>
      </c>
      <c r="C241" s="9" cm="1">
        <f t="array" ref="C241">_xll.SNL.Clients.Office.Excel.Functions.SPG($A241, "IQ_DILUT_EPS_AFTER_EXTRA", C$3)</f>
        <v>-1.837</v>
      </c>
      <c r="D241" s="9" cm="1">
        <f t="array" ref="D241">_xll.SNL.Clients.Office.Excel.Functions.SPG($A241, "IQ_DILUT_EPS_AFTER_EXTRA", D$3)</f>
        <v>-0.59</v>
      </c>
      <c r="E241" s="9" cm="1">
        <f t="array" ref="E241">_xll.SNL.Clients.Office.Excel.Functions.SPG($A241, "IQ_DILUT_EPS_AFTER_EXTRA", E$3)</f>
        <v>1.8</v>
      </c>
      <c r="F241" s="9" cm="1">
        <f t="array" ref="F241">_xll.SNL.Clients.Office.Excel.Functions.SPG($A241, "IQ_DILUT_EPS_AFTER_EXTRA", F$3)</f>
        <v>1.44</v>
      </c>
      <c r="G241" s="9" cm="1">
        <f t="array" ref="G241">_xll.SNL.Clients.Office.Excel.Functions.SPG($A241, "IQ_DILUT_EPS_AFTER_EXTRA", G$3)</f>
        <v>0.8</v>
      </c>
      <c r="H241" s="9" cm="1">
        <f t="array" ref="H241">_xll.SNL.Clients.Office.Excel.Functions.SPG($A241, "IQ_DILUT_EPS_AFTER_EXTRA", H$3)</f>
        <v>1</v>
      </c>
      <c r="I241" s="9" cm="1">
        <f t="array" ref="I241">_xll.SNL.Clients.Office.Excel.Functions.SPG($A241, "IQ_DILUT_EPS_AFTER_EXTRA", I$3)</f>
        <v>1.53</v>
      </c>
      <c r="J241" s="9" cm="1">
        <f t="array" ref="J241">_xll.SNL.Clients.Office.Excel.Functions.SPG($A241, "IQ_DILUT_EPS_AFTER_EXTRA", J$3)</f>
        <v>1.84</v>
      </c>
      <c r="K241" s="9" cm="1">
        <f t="array" ref="K241">_xll.SNL.Clients.Office.Excel.Functions.SPG($A241, "IQ_DILUT_EPS_AFTER_EXTRA", K$3)</f>
        <v>1.7190000000000001</v>
      </c>
      <c r="L241" s="9" cm="1">
        <f t="array" ref="L241">_xll.SNL.Clients.Office.Excel.Functions.SPG($A241, "IQ_DILUT_EPS_AFTER_EXTRA", L$3)</f>
        <v>1.17</v>
      </c>
      <c r="M241" s="9" cm="1">
        <f t="array" ref="M241">_xll.SNL.Clients.Office.Excel.Functions.SPG($A241, "IQ_DILUT_EPS_AFTER_EXTRA", M$3)</f>
        <v>1.82</v>
      </c>
      <c r="N241" s="9" cm="1">
        <f t="array" ref="N241">_xll.SNL.Clients.Office.Excel.Functions.SPG($A241, "IQ_DILUT_EPS_AFTER_EXTRA", N$3)</f>
        <v>1.44</v>
      </c>
      <c r="O241" s="9" cm="1">
        <f t="array" ref="O241">_xll.SNL.Clients.Office.Excel.Functions.SPG($A241, "IQ_DILUT_EPS_AFTER_EXTRA", O$3)</f>
        <v>0.95</v>
      </c>
      <c r="P241" s="9" cm="1">
        <f t="array" ref="P241">_xll.SNL.Clients.Office.Excel.Functions.SPG($A241, "IQ_DILUT_EPS_AFTER_EXTRA", P$3)</f>
        <v>0.94</v>
      </c>
      <c r="Q241" s="9" cm="1">
        <f t="array" ref="Q241">_xll.SNL.Clients.Office.Excel.Functions.SPG($A241, "IQ_DILUT_EPS_AFTER_EXTRA", Q$3)</f>
        <v>1.23</v>
      </c>
      <c r="R241" s="9" cm="1">
        <f t="array" ref="R241">_xll.SNL.Clients.Office.Excel.Functions.SPG($A241, "IQ_DILUT_EPS_AFTER_EXTRA", R$3)</f>
        <v>0.85</v>
      </c>
      <c r="S241" s="9" cm="1">
        <f t="array" ref="S241">_xll.SNL.Clients.Office.Excel.Functions.SPG($A241, "IQ_DILUT_EPS_AFTER_EXTRA", S$3)</f>
        <v>-1.6040000000000001</v>
      </c>
      <c r="T241" s="9" cm="1">
        <f t="array" ref="T241">_xll.SNL.Clients.Office.Excel.Functions.SPG($A241, "IQ_DILUT_EPS_AFTER_EXTRA", T$3)</f>
        <v>0.46899999999999997</v>
      </c>
      <c r="U241" s="9" cm="1">
        <f t="array" ref="U241">_xll.SNL.Clients.Office.Excel.Functions.SPG($A241, "IQ_DILUT_EPS_AFTER_EXTRA", U$3)</f>
        <v>-1.23</v>
      </c>
      <c r="V241" s="9" cm="1">
        <f t="array" ref="V241">_xll.SNL.Clients.Office.Excel.Functions.SPG($A241, "IQ_DILUT_EPS_AFTER_EXTRA", V$3)</f>
        <v>1</v>
      </c>
      <c r="W241" s="9" cm="1">
        <f t="array" ref="W241">_xll.SNL.Clients.Office.Excel.Functions.SPG($A241, "IQ_DILUT_EPS_AFTER_EXTRA", W$3)</f>
        <v>0.54800000000000004</v>
      </c>
      <c r="X241" s="9" cm="1">
        <f t="array" ref="X241">_xll.SNL.Clients.Office.Excel.Functions.SPG($A241, "IQ_DILUT_EPS_AFTER_EXTRA", X$3)</f>
        <v>0.73</v>
      </c>
      <c r="Y241" s="9" cm="1">
        <f t="array" ref="Y241">_xll.SNL.Clients.Office.Excel.Functions.SPG($A241, "IQ_DILUT_EPS_AFTER_EXTRA", Y$3)</f>
        <v>1.04</v>
      </c>
    </row>
    <row r="242" spans="1:25" x14ac:dyDescent="0.3">
      <c r="A242" t="s">
        <v>1268</v>
      </c>
      <c r="B242" s="9" t="str" cm="1">
        <f t="array" ref="B242">_xll.SNL.Clients.Office.Excel.Functions.SPG($A242, "IQ_DILUT_EPS_AFTER_EXTRA", B$3)</f>
        <v>NA</v>
      </c>
      <c r="C242" s="9" cm="1">
        <f t="array" ref="C242">_xll.SNL.Clients.Office.Excel.Functions.SPG($A242, "IQ_DILUT_EPS_AFTER_EXTRA", C$3)</f>
        <v>0.17899999999999999</v>
      </c>
      <c r="D242" s="9" cm="1">
        <f t="array" ref="D242">_xll.SNL.Clients.Office.Excel.Functions.SPG($A242, "IQ_DILUT_EPS_AFTER_EXTRA", D$3)</f>
        <v>0.159</v>
      </c>
      <c r="E242" s="9" cm="1">
        <f t="array" ref="E242">_xll.SNL.Clients.Office.Excel.Functions.SPG($A242, "IQ_DILUT_EPS_AFTER_EXTRA", E$3)</f>
        <v>0.64500000000000002</v>
      </c>
      <c r="F242" s="9" cm="1">
        <f t="array" ref="F242">_xll.SNL.Clients.Office.Excel.Functions.SPG($A242, "IQ_DILUT_EPS_AFTER_EXTRA", F$3)</f>
        <v>0.72199999999999998</v>
      </c>
      <c r="G242" s="9" cm="1">
        <f t="array" ref="G242">_xll.SNL.Clients.Office.Excel.Functions.SPG($A242, "IQ_DILUT_EPS_AFTER_EXTRA", G$3)</f>
        <v>0.25700000000000001</v>
      </c>
      <c r="H242" s="9" cm="1">
        <f t="array" ref="H242">_xll.SNL.Clients.Office.Excel.Functions.SPG($A242, "IQ_DILUT_EPS_AFTER_EXTRA", H$3)</f>
        <v>0.27500000000000002</v>
      </c>
      <c r="I242" s="9" cm="1">
        <f t="array" ref="I242">_xll.SNL.Clients.Office.Excel.Functions.SPG($A242, "IQ_DILUT_EPS_AFTER_EXTRA", I$3)</f>
        <v>0.24399999999999999</v>
      </c>
      <c r="J242" s="9" cm="1">
        <f t="array" ref="J242">_xll.SNL.Clients.Office.Excel.Functions.SPG($A242, "IQ_DILUT_EPS_AFTER_EXTRA", J$3)</f>
        <v>0.307</v>
      </c>
      <c r="K242" s="9" cm="1">
        <f t="array" ref="K242">_xll.SNL.Clients.Office.Excel.Functions.SPG($A242, "IQ_DILUT_EPS_AFTER_EXTRA", K$3)</f>
        <v>0.20599999999999999</v>
      </c>
      <c r="L242" s="9" cm="1">
        <f t="array" ref="L242">_xll.SNL.Clients.Office.Excel.Functions.SPG($A242, "IQ_DILUT_EPS_AFTER_EXTRA", L$3)</f>
        <v>0.23599999999999999</v>
      </c>
      <c r="M242" s="9" cm="1">
        <f t="array" ref="M242">_xll.SNL.Clients.Office.Excel.Functions.SPG($A242, "IQ_DILUT_EPS_AFTER_EXTRA", M$3)</f>
        <v>0.24</v>
      </c>
      <c r="N242" s="9" cm="1">
        <f t="array" ref="N242">_xll.SNL.Clients.Office.Excel.Functions.SPG($A242, "IQ_DILUT_EPS_AFTER_EXTRA", N$3)</f>
        <v>0.247</v>
      </c>
      <c r="O242" s="9" cm="1">
        <f t="array" ref="O242">_xll.SNL.Clients.Office.Excel.Functions.SPG($A242, "IQ_DILUT_EPS_AFTER_EXTRA", O$3)</f>
        <v>0.26500000000000001</v>
      </c>
      <c r="P242" s="9" cm="1">
        <f t="array" ref="P242">_xll.SNL.Clients.Office.Excel.Functions.SPG($A242, "IQ_DILUT_EPS_AFTER_EXTRA", P$3)</f>
        <v>0.247</v>
      </c>
      <c r="Q242" s="9" cm="1">
        <f t="array" ref="Q242">_xll.SNL.Clients.Office.Excel.Functions.SPG($A242, "IQ_DILUT_EPS_AFTER_EXTRA", Q$3)</f>
        <v>0.19500000000000001</v>
      </c>
      <c r="R242" s="9" cm="1">
        <f t="array" ref="R242">_xll.SNL.Clients.Office.Excel.Functions.SPG($A242, "IQ_DILUT_EPS_AFTER_EXTRA", R$3)</f>
        <v>0.122</v>
      </c>
      <c r="S242" s="9" cm="1">
        <f t="array" ref="S242">_xll.SNL.Clients.Office.Excel.Functions.SPG($A242, "IQ_DILUT_EPS_AFTER_EXTRA", S$3)</f>
        <v>0.14799999999999999</v>
      </c>
      <c r="T242" s="9" cm="1">
        <f t="array" ref="T242">_xll.SNL.Clients.Office.Excel.Functions.SPG($A242, "IQ_DILUT_EPS_AFTER_EXTRA", T$3)</f>
        <v>0.1</v>
      </c>
      <c r="U242" s="9" cm="1">
        <f t="array" ref="U242">_xll.SNL.Clients.Office.Excel.Functions.SPG($A242, "IQ_DILUT_EPS_AFTER_EXTRA", U$3)</f>
        <v>5.6000000000000001E-2</v>
      </c>
      <c r="V242" s="9" cm="1">
        <f t="array" ref="V242">_xll.SNL.Clients.Office.Excel.Functions.SPG($A242, "IQ_DILUT_EPS_AFTER_EXTRA", V$3)</f>
        <v>8.5000000000000006E-2</v>
      </c>
      <c r="W242" s="9" cm="1">
        <f t="array" ref="W242">_xll.SNL.Clients.Office.Excel.Functions.SPG($A242, "IQ_DILUT_EPS_AFTER_EXTRA", W$3)</f>
        <v>-0.20499999999999999</v>
      </c>
      <c r="X242" s="9" cm="1">
        <f t="array" ref="X242">_xll.SNL.Clients.Office.Excel.Functions.SPG($A242, "IQ_DILUT_EPS_AFTER_EXTRA", X$3)</f>
        <v>-0.19</v>
      </c>
      <c r="Y242" s="9" cm="1">
        <f t="array" ref="Y242">_xll.SNL.Clients.Office.Excel.Functions.SPG($A242, "IQ_DILUT_EPS_AFTER_EXTRA", Y$3)</f>
        <v>0.08</v>
      </c>
    </row>
    <row r="243" spans="1:25" x14ac:dyDescent="0.3">
      <c r="A243" t="s">
        <v>1269</v>
      </c>
      <c r="B243" s="9" cm="1">
        <f t="array" ref="B243">_xll.SNL.Clients.Office.Excel.Functions.SPG($A243, "IQ_DILUT_EPS_AFTER_EXTRA", B$3)</f>
        <v>-2.1040000000000001</v>
      </c>
      <c r="C243" s="9" cm="1">
        <f t="array" ref="C243">_xll.SNL.Clients.Office.Excel.Functions.SPG($A243, "IQ_DILUT_EPS_AFTER_EXTRA", C$3)</f>
        <v>-0.06</v>
      </c>
      <c r="D243" s="9" cm="1">
        <f t="array" ref="D243">_xll.SNL.Clients.Office.Excel.Functions.SPG($A243, "IQ_DILUT_EPS_AFTER_EXTRA", D$3)</f>
        <v>-2.5000000000000001E-2</v>
      </c>
      <c r="E243" s="9" cm="1">
        <f t="array" ref="E243">_xll.SNL.Clients.Office.Excel.Functions.SPG($A243, "IQ_DILUT_EPS_AFTER_EXTRA", E$3)</f>
        <v>-0.01</v>
      </c>
      <c r="F243" s="9" cm="1">
        <f t="array" ref="F243">_xll.SNL.Clients.Office.Excel.Functions.SPG($A243, "IQ_DILUT_EPS_AFTER_EXTRA", F$3)</f>
        <v>-0.02</v>
      </c>
      <c r="G243" s="9" cm="1">
        <f t="array" ref="G243">_xll.SNL.Clients.Office.Excel.Functions.SPG($A243, "IQ_DILUT_EPS_AFTER_EXTRA", G$3)</f>
        <v>7.0000000000000001E-3</v>
      </c>
      <c r="H243" s="9" cm="1">
        <f t="array" ref="H243">_xll.SNL.Clients.Office.Excel.Functions.SPG($A243, "IQ_DILUT_EPS_AFTER_EXTRA", H$3)</f>
        <v>2.5999999999999999E-2</v>
      </c>
      <c r="I243" s="9" cm="1">
        <f t="array" ref="I243">_xll.SNL.Clients.Office.Excel.Functions.SPG($A243, "IQ_DILUT_EPS_AFTER_EXTRA", I$3)</f>
        <v>3.7999999999999999E-2</v>
      </c>
      <c r="J243" s="9" cm="1">
        <f t="array" ref="J243">_xll.SNL.Clients.Office.Excel.Functions.SPG($A243, "IQ_DILUT_EPS_AFTER_EXTRA", J$3)</f>
        <v>-0.19400000000000001</v>
      </c>
      <c r="K243" s="9" cm="1">
        <f t="array" ref="K243">_xll.SNL.Clients.Office.Excel.Functions.SPG($A243, "IQ_DILUT_EPS_AFTER_EXTRA", K$3)</f>
        <v>4.8000000000000001E-2</v>
      </c>
      <c r="L243" s="9" cm="1">
        <f t="array" ref="L243">_xll.SNL.Clients.Office.Excel.Functions.SPG($A243, "IQ_DILUT_EPS_AFTER_EXTRA", L$3)</f>
        <v>0.13900000000000001</v>
      </c>
      <c r="M243" s="9" cm="1">
        <f t="array" ref="M243">_xll.SNL.Clients.Office.Excel.Functions.SPG($A243, "IQ_DILUT_EPS_AFTER_EXTRA", M$3)</f>
        <v>0.05</v>
      </c>
      <c r="N243" s="9" cm="1">
        <f t="array" ref="N243">_xll.SNL.Clients.Office.Excel.Functions.SPG($A243, "IQ_DILUT_EPS_AFTER_EXTRA", N$3)</f>
        <v>0.1</v>
      </c>
      <c r="O243" s="9" cm="1">
        <f t="array" ref="O243">_xll.SNL.Clients.Office.Excel.Functions.SPG($A243, "IQ_DILUT_EPS_AFTER_EXTRA", O$3)</f>
        <v>0.159</v>
      </c>
      <c r="P243" s="9" cm="1">
        <f t="array" ref="P243">_xll.SNL.Clients.Office.Excel.Functions.SPG($A243, "IQ_DILUT_EPS_AFTER_EXTRA", P$3)</f>
        <v>0.14599999999999999</v>
      </c>
      <c r="Q243" s="9" cm="1">
        <f t="array" ref="Q243">_xll.SNL.Clients.Office.Excel.Functions.SPG($A243, "IQ_DILUT_EPS_AFTER_EXTRA", Q$3)</f>
        <v>0.12</v>
      </c>
      <c r="R243" s="9" cm="1">
        <f t="array" ref="R243">_xll.SNL.Clients.Office.Excel.Functions.SPG($A243, "IQ_DILUT_EPS_AFTER_EXTRA", R$3)</f>
        <v>0.14899999999999999</v>
      </c>
      <c r="S243" s="9" cm="1">
        <f t="array" ref="S243">_xll.SNL.Clients.Office.Excel.Functions.SPG($A243, "IQ_DILUT_EPS_AFTER_EXTRA", S$3)</f>
        <v>0.15</v>
      </c>
      <c r="T243" s="9" cm="1">
        <f t="array" ref="T243">_xll.SNL.Clients.Office.Excel.Functions.SPG($A243, "IQ_DILUT_EPS_AFTER_EXTRA", T$3)</f>
        <v>0.15</v>
      </c>
      <c r="U243" s="9" cm="1">
        <f t="array" ref="U243">_xll.SNL.Clients.Office.Excel.Functions.SPG($A243, "IQ_DILUT_EPS_AFTER_EXTRA", U$3)</f>
        <v>0.115</v>
      </c>
      <c r="V243" s="9" cm="1">
        <f t="array" ref="V243">_xll.SNL.Clients.Office.Excel.Functions.SPG($A243, "IQ_DILUT_EPS_AFTER_EXTRA", V$3)</f>
        <v>0.155</v>
      </c>
      <c r="W243" s="9" cm="1">
        <f t="array" ref="W243">_xll.SNL.Clients.Office.Excel.Functions.SPG($A243, "IQ_DILUT_EPS_AFTER_EXTRA", W$3)</f>
        <v>0.14000000000000001</v>
      </c>
      <c r="X243" s="9" cm="1">
        <f t="array" ref="X243">_xll.SNL.Clients.Office.Excel.Functions.SPG($A243, "IQ_DILUT_EPS_AFTER_EXTRA", X$3)</f>
        <v>0.15</v>
      </c>
      <c r="Y243" s="9" cm="1">
        <f t="array" ref="Y243">_xll.SNL.Clients.Office.Excel.Functions.SPG($A243, "IQ_DILUT_EPS_AFTER_EXTRA", Y$3)</f>
        <v>0.125</v>
      </c>
    </row>
    <row r="244" spans="1:25" x14ac:dyDescent="0.3">
      <c r="A244" t="s">
        <v>1270</v>
      </c>
      <c r="B244" s="9" t="str" cm="1">
        <f t="array" ref="B244">_xll.SNL.Clients.Office.Excel.Functions.SPG($A244, "IQ_DILUT_EPS_AFTER_EXTRA", B$3)</f>
        <v>NA</v>
      </c>
      <c r="C244" s="9" cm="1">
        <f t="array" ref="C244">_xll.SNL.Clients.Office.Excel.Functions.SPG($A244, "IQ_DILUT_EPS_AFTER_EXTRA", C$3)</f>
        <v>1.24</v>
      </c>
      <c r="D244" s="9" cm="1">
        <f t="array" ref="D244">_xll.SNL.Clients.Office.Excel.Functions.SPG($A244, "IQ_DILUT_EPS_AFTER_EXTRA", D$3)</f>
        <v>0.63</v>
      </c>
      <c r="E244" s="9" cm="1">
        <f t="array" ref="E244">_xll.SNL.Clients.Office.Excel.Functions.SPG($A244, "IQ_DILUT_EPS_AFTER_EXTRA", E$3)</f>
        <v>0.42</v>
      </c>
      <c r="F244" s="9" cm="1">
        <f t="array" ref="F244">_xll.SNL.Clients.Office.Excel.Functions.SPG($A244, "IQ_DILUT_EPS_AFTER_EXTRA", F$3)</f>
        <v>1.4450000000000001</v>
      </c>
      <c r="G244" s="9" cm="1">
        <f t="array" ref="G244">_xll.SNL.Clients.Office.Excel.Functions.SPG($A244, "IQ_DILUT_EPS_AFTER_EXTRA", G$3)</f>
        <v>0.82</v>
      </c>
      <c r="H244" s="9" cm="1">
        <f t="array" ref="H244">_xll.SNL.Clients.Office.Excel.Functions.SPG($A244, "IQ_DILUT_EPS_AFTER_EXTRA", H$3)</f>
        <v>0.95</v>
      </c>
      <c r="I244" s="9" cm="1">
        <f t="array" ref="I244">_xll.SNL.Clients.Office.Excel.Functions.SPG($A244, "IQ_DILUT_EPS_AFTER_EXTRA", I$3)</f>
        <v>-0.79</v>
      </c>
      <c r="J244" s="9" cm="1">
        <f t="array" ref="J244">_xll.SNL.Clients.Office.Excel.Functions.SPG($A244, "IQ_DILUT_EPS_AFTER_EXTRA", J$3)</f>
        <v>0.877</v>
      </c>
      <c r="K244" s="9" cm="1">
        <f t="array" ref="K244">_xll.SNL.Clients.Office.Excel.Functions.SPG($A244, "IQ_DILUT_EPS_AFTER_EXTRA", K$3)</f>
        <v>0.69</v>
      </c>
      <c r="L244" s="9" cm="1">
        <f t="array" ref="L244">_xll.SNL.Clients.Office.Excel.Functions.SPG($A244, "IQ_DILUT_EPS_AFTER_EXTRA", L$3)</f>
        <v>-0.18</v>
      </c>
      <c r="M244" s="9" cm="1">
        <f t="array" ref="M244">_xll.SNL.Clients.Office.Excel.Functions.SPG($A244, "IQ_DILUT_EPS_AFTER_EXTRA", M$3)</f>
        <v>0.14000000000000001</v>
      </c>
      <c r="N244" s="9" cm="1">
        <f t="array" ref="N244">_xll.SNL.Clients.Office.Excel.Functions.SPG($A244, "IQ_DILUT_EPS_AFTER_EXTRA", N$3)</f>
        <v>-7.6999999999999999E-2</v>
      </c>
      <c r="O244" s="9" cm="1">
        <f t="array" ref="O244">_xll.SNL.Clients.Office.Excel.Functions.SPG($A244, "IQ_DILUT_EPS_AFTER_EXTRA", O$3)</f>
        <v>0.23</v>
      </c>
      <c r="P244" s="9" cm="1">
        <f t="array" ref="P244">_xll.SNL.Clients.Office.Excel.Functions.SPG($A244, "IQ_DILUT_EPS_AFTER_EXTRA", P$3)</f>
        <v>0.43</v>
      </c>
      <c r="Q244" s="9" cm="1">
        <f t="array" ref="Q244">_xll.SNL.Clients.Office.Excel.Functions.SPG($A244, "IQ_DILUT_EPS_AFTER_EXTRA", Q$3)</f>
        <v>0.33</v>
      </c>
      <c r="R244" s="9" cm="1">
        <f t="array" ref="R244">_xll.SNL.Clients.Office.Excel.Functions.SPG($A244, "IQ_DILUT_EPS_AFTER_EXTRA", R$3)</f>
        <v>3.5710000000000002</v>
      </c>
      <c r="S244" s="9" cm="1">
        <f t="array" ref="S244">_xll.SNL.Clients.Office.Excel.Functions.SPG($A244, "IQ_DILUT_EPS_AFTER_EXTRA", S$3)</f>
        <v>-0.62</v>
      </c>
      <c r="T244" s="9" cm="1">
        <f t="array" ref="T244">_xll.SNL.Clients.Office.Excel.Functions.SPG($A244, "IQ_DILUT_EPS_AFTER_EXTRA", T$3)</f>
        <v>0.81</v>
      </c>
      <c r="U244" s="9" cm="1">
        <f t="array" ref="U244">_xll.SNL.Clients.Office.Excel.Functions.SPG($A244, "IQ_DILUT_EPS_AFTER_EXTRA", U$3)</f>
        <v>0.39</v>
      </c>
      <c r="V244" s="9" cm="1">
        <f t="array" ref="V244">_xll.SNL.Clients.Office.Excel.Functions.SPG($A244, "IQ_DILUT_EPS_AFTER_EXTRA", V$3)</f>
        <v>0.35499999999999998</v>
      </c>
      <c r="W244" s="9" cm="1">
        <f t="array" ref="W244">_xll.SNL.Clients.Office.Excel.Functions.SPG($A244, "IQ_DILUT_EPS_AFTER_EXTRA", W$3)</f>
        <v>0.56000000000000005</v>
      </c>
      <c r="X244" s="9" cm="1">
        <f t="array" ref="X244">_xll.SNL.Clients.Office.Excel.Functions.SPG($A244, "IQ_DILUT_EPS_AFTER_EXTRA", X$3)</f>
        <v>0.54</v>
      </c>
      <c r="Y244" s="9" cm="1">
        <f t="array" ref="Y244">_xll.SNL.Clients.Office.Excel.Functions.SPG($A244, "IQ_DILUT_EPS_AFTER_EXTRA", Y$3)</f>
        <v>-1.121</v>
      </c>
    </row>
    <row r="245" spans="1:25" x14ac:dyDescent="0.3">
      <c r="A245" t="s">
        <v>1271</v>
      </c>
      <c r="B245" s="9" t="str" cm="1">
        <f t="array" ref="B245">_xll.SNL.Clients.Office.Excel.Functions.SPG($A245, "IQ_DILUT_EPS_AFTER_EXTRA", B$3)</f>
        <v>NA</v>
      </c>
      <c r="C245" s="9" cm="1">
        <f t="array" ref="C245">_xll.SNL.Clients.Office.Excel.Functions.SPG($A245, "IQ_DILUT_EPS_AFTER_EXTRA", C$3)</f>
        <v>0.91500000000000004</v>
      </c>
      <c r="D245" s="9" cm="1">
        <f t="array" ref="D245">_xll.SNL.Clients.Office.Excel.Functions.SPG($A245, "IQ_DILUT_EPS_AFTER_EXTRA", D$3)</f>
        <v>-0.12</v>
      </c>
      <c r="E245" s="9" cm="1">
        <f t="array" ref="E245">_xll.SNL.Clients.Office.Excel.Functions.SPG($A245, "IQ_DILUT_EPS_AFTER_EXTRA", E$3)</f>
        <v>1.22</v>
      </c>
      <c r="F245" s="9" cm="1">
        <f t="array" ref="F245">_xll.SNL.Clients.Office.Excel.Functions.SPG($A245, "IQ_DILUT_EPS_AFTER_EXTRA", F$3)</f>
        <v>0.91</v>
      </c>
      <c r="G245" s="9" cm="1">
        <f t="array" ref="G245">_xll.SNL.Clients.Office.Excel.Functions.SPG($A245, "IQ_DILUT_EPS_AFTER_EXTRA", G$3)</f>
        <v>0.379</v>
      </c>
      <c r="H245" s="9" cm="1">
        <f t="array" ref="H245">_xll.SNL.Clients.Office.Excel.Functions.SPG($A245, "IQ_DILUT_EPS_AFTER_EXTRA", H$3)</f>
        <v>1.6E-2</v>
      </c>
      <c r="I245" s="9" cm="1">
        <f t="array" ref="I245">_xll.SNL.Clients.Office.Excel.Functions.SPG($A245, "IQ_DILUT_EPS_AFTER_EXTRA", I$3)</f>
        <v>1.1299999999999999</v>
      </c>
      <c r="J245" s="9" cm="1">
        <f t="array" ref="J245">_xll.SNL.Clients.Office.Excel.Functions.SPG($A245, "IQ_DILUT_EPS_AFTER_EXTRA", J$3)</f>
        <v>1.19</v>
      </c>
      <c r="K245" s="9" cm="1">
        <f t="array" ref="K245">_xll.SNL.Clients.Office.Excel.Functions.SPG($A245, "IQ_DILUT_EPS_AFTER_EXTRA", K$3)</f>
        <v>0.56699999999999995</v>
      </c>
      <c r="L245" s="9" cm="1">
        <f t="array" ref="L245">_xll.SNL.Clients.Office.Excel.Functions.SPG($A245, "IQ_DILUT_EPS_AFTER_EXTRA", L$3)</f>
        <v>0.13600000000000001</v>
      </c>
      <c r="M245" s="9" cm="1">
        <f t="array" ref="M245">_xll.SNL.Clients.Office.Excel.Functions.SPG($A245, "IQ_DILUT_EPS_AFTER_EXTRA", M$3)</f>
        <v>1</v>
      </c>
      <c r="N245" s="9" cm="1">
        <f t="array" ref="N245">_xll.SNL.Clients.Office.Excel.Functions.SPG($A245, "IQ_DILUT_EPS_AFTER_EXTRA", N$3)</f>
        <v>1.1599999999999999</v>
      </c>
      <c r="O245" s="9" cm="1">
        <f t="array" ref="O245">_xll.SNL.Clients.Office.Excel.Functions.SPG($A245, "IQ_DILUT_EPS_AFTER_EXTRA", O$3)</f>
        <v>-1.2E-2</v>
      </c>
      <c r="P245" s="9" cm="1">
        <f t="array" ref="P245">_xll.SNL.Clients.Office.Excel.Functions.SPG($A245, "IQ_DILUT_EPS_AFTER_EXTRA", P$3)</f>
        <v>-1.161</v>
      </c>
      <c r="Q245" s="9" cm="1">
        <f t="array" ref="Q245">_xll.SNL.Clients.Office.Excel.Functions.SPG($A245, "IQ_DILUT_EPS_AFTER_EXTRA", Q$3)</f>
        <v>1.55</v>
      </c>
      <c r="R245" s="9" cm="1">
        <f t="array" ref="R245">_xll.SNL.Clients.Office.Excel.Functions.SPG($A245, "IQ_DILUT_EPS_AFTER_EXTRA", R$3)</f>
        <v>0.84</v>
      </c>
      <c r="S245" s="9" cm="1">
        <f t="array" ref="S245">_xll.SNL.Clients.Office.Excel.Functions.SPG($A245, "IQ_DILUT_EPS_AFTER_EXTRA", S$3)</f>
        <v>0.33200000000000002</v>
      </c>
      <c r="T245" s="9" cm="1">
        <f t="array" ref="T245">_xll.SNL.Clients.Office.Excel.Functions.SPG($A245, "IQ_DILUT_EPS_AFTER_EXTRA", T$3)</f>
        <v>-0.20200000000000001</v>
      </c>
      <c r="U245" s="9" cm="1">
        <f t="array" ref="U245">_xll.SNL.Clients.Office.Excel.Functions.SPG($A245, "IQ_DILUT_EPS_AFTER_EXTRA", U$3)</f>
        <v>0.77</v>
      </c>
      <c r="V245" s="9" cm="1">
        <f t="array" ref="V245">_xll.SNL.Clients.Office.Excel.Functions.SPG($A245, "IQ_DILUT_EPS_AFTER_EXTRA", V$3)</f>
        <v>0.82</v>
      </c>
      <c r="W245" s="9" cm="1">
        <f t="array" ref="W245">_xll.SNL.Clients.Office.Excel.Functions.SPG($A245, "IQ_DILUT_EPS_AFTER_EXTRA", W$3)</f>
        <v>0.20100000000000001</v>
      </c>
      <c r="X245" s="9" cm="1">
        <f t="array" ref="X245">_xll.SNL.Clients.Office.Excel.Functions.SPG($A245, "IQ_DILUT_EPS_AFTER_EXTRA", X$3)</f>
        <v>-9.4E-2</v>
      </c>
      <c r="Y245" s="9" cm="1">
        <f t="array" ref="Y245">_xll.SNL.Clients.Office.Excel.Functions.SPG($A245, "IQ_DILUT_EPS_AFTER_EXTRA", Y$3)</f>
        <v>0.82</v>
      </c>
    </row>
    <row r="246" spans="1:25" x14ac:dyDescent="0.3">
      <c r="A246" t="s">
        <v>1272</v>
      </c>
      <c r="B246" s="9" t="str" cm="1">
        <f t="array" ref="B246">_xll.SNL.Clients.Office.Excel.Functions.SPG($A246, "IQ_DILUT_EPS_AFTER_EXTRA", B$3)</f>
        <v>NA</v>
      </c>
      <c r="C246" s="9" cm="1">
        <f t="array" ref="C246">_xll.SNL.Clients.Office.Excel.Functions.SPG($A246, "IQ_DILUT_EPS_AFTER_EXTRA", C$3)</f>
        <v>13.79</v>
      </c>
      <c r="D246" s="9" cm="1">
        <f t="array" ref="D246">_xll.SNL.Clients.Office.Excel.Functions.SPG($A246, "IQ_DILUT_EPS_AFTER_EXTRA", D$3)</f>
        <v>11.634</v>
      </c>
      <c r="E246" s="9" cm="1">
        <f t="array" ref="E246">_xll.SNL.Clients.Office.Excel.Functions.SPG($A246, "IQ_DILUT_EPS_AFTER_EXTRA", E$3)</f>
        <v>11.234</v>
      </c>
      <c r="F246" s="9" cm="1">
        <f t="array" ref="F246">_xll.SNL.Clients.Office.Excel.Functions.SPG($A246, "IQ_DILUT_EPS_AFTER_EXTRA", F$3)</f>
        <v>8.35</v>
      </c>
      <c r="G246" s="9" cm="1">
        <f t="array" ref="G246">_xll.SNL.Clients.Office.Excel.Functions.SPG($A246, "IQ_DILUT_EPS_AFTER_EXTRA", G$3)</f>
        <v>11.6</v>
      </c>
      <c r="H246" s="9" cm="1">
        <f t="array" ref="H246">_xll.SNL.Clients.Office.Excel.Functions.SPG($A246, "IQ_DILUT_EPS_AFTER_EXTRA", H$3)</f>
        <v>10.365</v>
      </c>
      <c r="I246" s="9" cm="1">
        <f t="array" ref="I246">_xll.SNL.Clients.Office.Excel.Functions.SPG($A246, "IQ_DILUT_EPS_AFTER_EXTRA", I$3)</f>
        <v>10.087999999999999</v>
      </c>
      <c r="J246" s="9" cm="1">
        <f t="array" ref="J246">_xll.SNL.Clients.Office.Excel.Functions.SPG($A246, "IQ_DILUT_EPS_AFTER_EXTRA", J$3)</f>
        <v>9.2289999999999992</v>
      </c>
      <c r="K246" s="9" cm="1">
        <f t="array" ref="K246">_xll.SNL.Clients.Office.Excel.Functions.SPG($A246, "IQ_DILUT_EPS_AFTER_EXTRA", K$3)</f>
        <v>6.3239999999999998</v>
      </c>
      <c r="L246" s="9" cm="1">
        <f t="array" ref="L246">_xll.SNL.Clients.Office.Excel.Functions.SPG($A246, "IQ_DILUT_EPS_AFTER_EXTRA", L$3)</f>
        <v>6.5389999999999997</v>
      </c>
      <c r="M246" s="9" cm="1">
        <f t="array" ref="M246">_xll.SNL.Clients.Office.Excel.Functions.SPG($A246, "IQ_DILUT_EPS_AFTER_EXTRA", M$3)</f>
        <v>5.7480000000000002</v>
      </c>
      <c r="N246" s="9" cm="1">
        <f t="array" ref="N246">_xll.SNL.Clients.Office.Excel.Functions.SPG($A246, "IQ_DILUT_EPS_AFTER_EXTRA", N$3)</f>
        <v>1.645</v>
      </c>
      <c r="O246" s="9" cm="1">
        <f t="array" ref="O246">_xll.SNL.Clients.Office.Excel.Functions.SPG($A246, "IQ_DILUT_EPS_AFTER_EXTRA", O$3)</f>
        <v>4.7969999999999997</v>
      </c>
      <c r="P246" s="9" cm="1">
        <f t="array" ref="P246">_xll.SNL.Clients.Office.Excel.Functions.SPG($A246, "IQ_DILUT_EPS_AFTER_EXTRA", P$3)</f>
        <v>4.7539999999999996</v>
      </c>
      <c r="Q246" s="9" cm="1">
        <f t="array" ref="Q246">_xll.SNL.Clients.Office.Excel.Functions.SPG($A246, "IQ_DILUT_EPS_AFTER_EXTRA", Q$3)</f>
        <v>6.3810000000000002</v>
      </c>
      <c r="R246" s="9" cm="1">
        <f t="array" ref="R246">_xll.SNL.Clients.Office.Excel.Functions.SPG($A246, "IQ_DILUT_EPS_AFTER_EXTRA", R$3)</f>
        <v>6.109</v>
      </c>
      <c r="S246" s="9" cm="1">
        <f t="array" ref="S246">_xll.SNL.Clients.Office.Excel.Functions.SPG($A246, "IQ_DILUT_EPS_AFTER_EXTRA", S$3)</f>
        <v>8.77</v>
      </c>
      <c r="T246" s="9" cm="1">
        <f t="array" ref="T246">_xll.SNL.Clients.Office.Excel.Functions.SPG($A246, "IQ_DILUT_EPS_AFTER_EXTRA", T$3)</f>
        <v>2.0459999999999998</v>
      </c>
      <c r="U246" s="9" cm="1">
        <f t="array" ref="U246">_xll.SNL.Clients.Office.Excel.Functions.SPG($A246, "IQ_DILUT_EPS_AFTER_EXTRA", U$3)</f>
        <v>7.6710000000000003</v>
      </c>
      <c r="V246" s="9" cm="1">
        <f t="array" ref="V246">_xll.SNL.Clients.Office.Excel.Functions.SPG($A246, "IQ_DILUT_EPS_AFTER_EXTRA", V$3)</f>
        <v>4.4720000000000004</v>
      </c>
      <c r="W246" s="9" cm="1">
        <f t="array" ref="W246">_xll.SNL.Clients.Office.Excel.Functions.SPG($A246, "IQ_DILUT_EPS_AFTER_EXTRA", W$3)</f>
        <v>6.06</v>
      </c>
      <c r="X246" s="9" cm="1">
        <f t="array" ref="X246">_xll.SNL.Clients.Office.Excel.Functions.SPG($A246, "IQ_DILUT_EPS_AFTER_EXTRA", X$3)</f>
        <v>6.63</v>
      </c>
      <c r="Y246" s="9" cm="1">
        <f t="array" ref="Y246">_xll.SNL.Clients.Office.Excel.Functions.SPG($A246, "IQ_DILUT_EPS_AFTER_EXTRA", Y$3)</f>
        <v>5.5650000000000004</v>
      </c>
    </row>
    <row r="247" spans="1:25" x14ac:dyDescent="0.3">
      <c r="A247" t="s">
        <v>1273</v>
      </c>
      <c r="B247" s="9" t="str" cm="1">
        <f t="array" ref="B247">_xll.SNL.Clients.Office.Excel.Functions.SPG($A247, "IQ_DILUT_EPS_AFTER_EXTRA", B$3)</f>
        <v>NA</v>
      </c>
      <c r="C247" s="9" cm="1">
        <f t="array" ref="C247">_xll.SNL.Clients.Office.Excel.Functions.SPG($A247, "IQ_DILUT_EPS_AFTER_EXTRA", C$3)</f>
        <v>5.27</v>
      </c>
      <c r="D247" s="9" cm="1">
        <f t="array" ref="D247">_xll.SNL.Clients.Office.Excel.Functions.SPG($A247, "IQ_DILUT_EPS_AFTER_EXTRA", D$3)</f>
        <v>3.54</v>
      </c>
      <c r="E247" s="9" cm="1">
        <f t="array" ref="E247">_xll.SNL.Clients.Office.Excel.Functions.SPG($A247, "IQ_DILUT_EPS_AFTER_EXTRA", E$3)</f>
        <v>5.16</v>
      </c>
      <c r="F247" s="9" cm="1">
        <f t="array" ref="F247">_xll.SNL.Clients.Office.Excel.Functions.SPG($A247, "IQ_DILUT_EPS_AFTER_EXTRA", F$3)</f>
        <v>3.3220000000000001</v>
      </c>
      <c r="G247" s="9" cm="1">
        <f t="array" ref="G247">_xll.SNL.Clients.Office.Excel.Functions.SPG($A247, "IQ_DILUT_EPS_AFTER_EXTRA", G$3)</f>
        <v>0.7</v>
      </c>
      <c r="H247" s="9" cm="1">
        <f t="array" ref="H247">_xll.SNL.Clients.Office.Excel.Functions.SPG($A247, "IQ_DILUT_EPS_AFTER_EXTRA", H$3)</f>
        <v>2.64</v>
      </c>
      <c r="I247" s="9" cm="1">
        <f t="array" ref="I247">_xll.SNL.Clients.Office.Excel.Functions.SPG($A247, "IQ_DILUT_EPS_AFTER_EXTRA", I$3)</f>
        <v>2.97</v>
      </c>
      <c r="J247" s="9" cm="1">
        <f t="array" ref="J247">_xll.SNL.Clients.Office.Excel.Functions.SPG($A247, "IQ_DILUT_EPS_AFTER_EXTRA", J$3)</f>
        <v>5.3019999999999996</v>
      </c>
      <c r="K247" s="9" cm="1">
        <f t="array" ref="K247">_xll.SNL.Clients.Office.Excel.Functions.SPG($A247, "IQ_DILUT_EPS_AFTER_EXTRA", K$3)</f>
        <v>7.3</v>
      </c>
      <c r="L247" s="9" cm="1">
        <f t="array" ref="L247">_xll.SNL.Clients.Office.Excel.Functions.SPG($A247, "IQ_DILUT_EPS_AFTER_EXTRA", L$3)</f>
        <v>5.56</v>
      </c>
      <c r="M247" s="9" cm="1">
        <f t="array" ref="M247">_xll.SNL.Clients.Office.Excel.Functions.SPG($A247, "IQ_DILUT_EPS_AFTER_EXTRA", M$3)</f>
        <v>5.99</v>
      </c>
      <c r="N247" s="9" cm="1">
        <f t="array" ref="N247">_xll.SNL.Clients.Office.Excel.Functions.SPG($A247, "IQ_DILUT_EPS_AFTER_EXTRA", N$3)</f>
        <v>6.1959999999999997</v>
      </c>
      <c r="O247" s="9" cm="1">
        <f t="array" ref="O247">_xll.SNL.Clients.Office.Excel.Functions.SPG($A247, "IQ_DILUT_EPS_AFTER_EXTRA", O$3)</f>
        <v>3.9</v>
      </c>
      <c r="P247" s="9" cm="1">
        <f t="array" ref="P247">_xll.SNL.Clients.Office.Excel.Functions.SPG($A247, "IQ_DILUT_EPS_AFTER_EXTRA", P$3)</f>
        <v>4.51</v>
      </c>
      <c r="Q247" s="9" cm="1">
        <f t="array" ref="Q247">_xll.SNL.Clients.Office.Excel.Functions.SPG($A247, "IQ_DILUT_EPS_AFTER_EXTRA", Q$3)</f>
        <v>4.42</v>
      </c>
      <c r="R247" s="9" cm="1">
        <f t="array" ref="R247">_xll.SNL.Clients.Office.Excel.Functions.SPG($A247, "IQ_DILUT_EPS_AFTER_EXTRA", R$3)</f>
        <v>7.9740000000000002</v>
      </c>
      <c r="S247" s="9" cm="1">
        <f t="array" ref="S247">_xll.SNL.Clients.Office.Excel.Functions.SPG($A247, "IQ_DILUT_EPS_AFTER_EXTRA", S$3)</f>
        <v>4.08</v>
      </c>
      <c r="T247" s="9" cm="1">
        <f t="array" ref="T247">_xll.SNL.Clients.Office.Excel.Functions.SPG($A247, "IQ_DILUT_EPS_AFTER_EXTRA", T$3)</f>
        <v>2.13</v>
      </c>
      <c r="U247" s="9" cm="1">
        <f t="array" ref="U247">_xll.SNL.Clients.Office.Excel.Functions.SPG($A247, "IQ_DILUT_EPS_AFTER_EXTRA", U$3)</f>
        <v>3.3</v>
      </c>
      <c r="V247" s="9" cm="1">
        <f t="array" ref="V247">_xll.SNL.Clients.Office.Excel.Functions.SPG($A247, "IQ_DILUT_EPS_AFTER_EXTRA", V$3)</f>
        <v>2.36</v>
      </c>
      <c r="W247" s="9" cm="1">
        <f t="array" ref="W247">_xll.SNL.Clients.Office.Excel.Functions.SPG($A247, "IQ_DILUT_EPS_AFTER_EXTRA", W$3)</f>
        <v>-0.13</v>
      </c>
      <c r="X247" s="9" cm="1">
        <f t="array" ref="X247">_xll.SNL.Clients.Office.Excel.Functions.SPG($A247, "IQ_DILUT_EPS_AFTER_EXTRA", X$3)</f>
        <v>1.42</v>
      </c>
      <c r="Y247" s="9" cm="1">
        <f t="array" ref="Y247">_xll.SNL.Clients.Office.Excel.Functions.SPG($A247, "IQ_DILUT_EPS_AFTER_EXTRA", Y$3)</f>
        <v>1.1499999999999999</v>
      </c>
    </row>
    <row r="248" spans="1:25" x14ac:dyDescent="0.3">
      <c r="A248" t="s">
        <v>1274</v>
      </c>
      <c r="B248" s="9" cm="1">
        <f t="array" ref="B248">_xll.SNL.Clients.Office.Excel.Functions.SPG($A248, "IQ_DILUT_EPS_AFTER_EXTRA", B$3)</f>
        <v>0.79</v>
      </c>
      <c r="C248" s="9" cm="1">
        <f t="array" ref="C248">_xll.SNL.Clients.Office.Excel.Functions.SPG($A248, "IQ_DILUT_EPS_AFTER_EXTRA", C$3)</f>
        <v>0.78700000000000003</v>
      </c>
      <c r="D248" s="9" cm="1">
        <f t="array" ref="D248">_xll.SNL.Clients.Office.Excel.Functions.SPG($A248, "IQ_DILUT_EPS_AFTER_EXTRA", D$3)</f>
        <v>0.83599999999999997</v>
      </c>
      <c r="E248" s="9" cm="1">
        <f t="array" ref="E248">_xll.SNL.Clients.Office.Excel.Functions.SPG($A248, "IQ_DILUT_EPS_AFTER_EXTRA", E$3)</f>
        <v>1.4830000000000001</v>
      </c>
      <c r="F248" s="9" cm="1">
        <f t="array" ref="F248">_xll.SNL.Clients.Office.Excel.Functions.SPG($A248, "IQ_DILUT_EPS_AFTER_EXTRA", F$3)</f>
        <v>0.66700000000000004</v>
      </c>
      <c r="G248" s="9" cm="1">
        <f t="array" ref="G248">_xll.SNL.Clients.Office.Excel.Functions.SPG($A248, "IQ_DILUT_EPS_AFTER_EXTRA", G$3)</f>
        <v>0.55300000000000005</v>
      </c>
      <c r="H248" s="9" cm="1">
        <f t="array" ref="H248">_xll.SNL.Clients.Office.Excel.Functions.SPG($A248, "IQ_DILUT_EPS_AFTER_EXTRA", H$3)</f>
        <v>0.433</v>
      </c>
      <c r="I248" s="9" cm="1">
        <f t="array" ref="I248">_xll.SNL.Clients.Office.Excel.Functions.SPG($A248, "IQ_DILUT_EPS_AFTER_EXTRA", I$3)</f>
        <v>2.5000000000000001E-2</v>
      </c>
      <c r="J248" s="9" t="str" cm="1">
        <f t="array" ref="J248">_xll.SNL.Clients.Office.Excel.Functions.SPG($A248, "IQ_DILUT_EPS_AFTER_EXTRA", J$3)</f>
        <v>NA</v>
      </c>
      <c r="K248" s="9" t="str" cm="1">
        <f t="array" ref="K248">_xll.SNL.Clients.Office.Excel.Functions.SPG($A248, "IQ_DILUT_EPS_AFTER_EXTRA", K$3)</f>
        <v>NA</v>
      </c>
      <c r="L248" s="9" t="str" cm="1">
        <f t="array" ref="L248">_xll.SNL.Clients.Office.Excel.Functions.SPG($A248, "IQ_DILUT_EPS_AFTER_EXTRA", L$3)</f>
        <v>NA</v>
      </c>
      <c r="M248" s="9" t="str" cm="1">
        <f t="array" ref="M248">_xll.SNL.Clients.Office.Excel.Functions.SPG($A248, "IQ_DILUT_EPS_AFTER_EXTRA", M$3)</f>
        <v>NA</v>
      </c>
      <c r="N248" s="9" t="str" cm="1">
        <f t="array" ref="N248">_xll.SNL.Clients.Office.Excel.Functions.SPG($A248, "IQ_DILUT_EPS_AFTER_EXTRA", N$3)</f>
        <v>NA</v>
      </c>
      <c r="O248" s="9" t="str" cm="1">
        <f t="array" ref="O248">_xll.SNL.Clients.Office.Excel.Functions.SPG($A248, "IQ_DILUT_EPS_AFTER_EXTRA", O$3)</f>
        <v>NA</v>
      </c>
      <c r="P248" s="9" t="str" cm="1">
        <f t="array" ref="P248">_xll.SNL.Clients.Office.Excel.Functions.SPG($A248, "IQ_DILUT_EPS_AFTER_EXTRA", P$3)</f>
        <v>NA</v>
      </c>
      <c r="Q248" s="9" t="str" cm="1">
        <f t="array" ref="Q248">_xll.SNL.Clients.Office.Excel.Functions.SPG($A248, "IQ_DILUT_EPS_AFTER_EXTRA", Q$3)</f>
        <v>NA</v>
      </c>
      <c r="R248" s="9" t="str" cm="1">
        <f t="array" ref="R248">_xll.SNL.Clients.Office.Excel.Functions.SPG($A248, "IQ_DILUT_EPS_AFTER_EXTRA", R$3)</f>
        <v>NA</v>
      </c>
      <c r="S248" s="9" t="str" cm="1">
        <f t="array" ref="S248">_xll.SNL.Clients.Office.Excel.Functions.SPG($A248, "IQ_DILUT_EPS_AFTER_EXTRA", S$3)</f>
        <v>NA</v>
      </c>
      <c r="T248" s="9" t="str" cm="1">
        <f t="array" ref="T248">_xll.SNL.Clients.Office.Excel.Functions.SPG($A248, "IQ_DILUT_EPS_AFTER_EXTRA", T$3)</f>
        <v>NA</v>
      </c>
      <c r="U248" s="9" t="str" cm="1">
        <f t="array" ref="U248">_xll.SNL.Clients.Office.Excel.Functions.SPG($A248, "IQ_DILUT_EPS_AFTER_EXTRA", U$3)</f>
        <v>NA</v>
      </c>
      <c r="V248" s="9" t="str" cm="1">
        <f t="array" ref="V248">_xll.SNL.Clients.Office.Excel.Functions.SPG($A248, "IQ_DILUT_EPS_AFTER_EXTRA", V$3)</f>
        <v>NA</v>
      </c>
      <c r="W248" s="9" t="str" cm="1">
        <f t="array" ref="W248">_xll.SNL.Clients.Office.Excel.Functions.SPG($A248, "IQ_DILUT_EPS_AFTER_EXTRA", W$3)</f>
        <v>NA</v>
      </c>
      <c r="X248" s="9" t="str" cm="1">
        <f t="array" ref="X248">_xll.SNL.Clients.Office.Excel.Functions.SPG($A248, "IQ_DILUT_EPS_AFTER_EXTRA", X$3)</f>
        <v>NA</v>
      </c>
      <c r="Y248" s="9" t="str" cm="1">
        <f t="array" ref="Y248">_xll.SNL.Clients.Office.Excel.Functions.SPG($A248, "IQ_DILUT_EPS_AFTER_EXTRA", Y$3)</f>
        <v>NA</v>
      </c>
    </row>
    <row r="249" spans="1:25" x14ac:dyDescent="0.3">
      <c r="A249" t="s">
        <v>1275</v>
      </c>
      <c r="B249" s="9" t="str" cm="1">
        <f t="array" ref="B249">_xll.SNL.Clients.Office.Excel.Functions.SPG($A249, "IQ_DILUT_EPS_AFTER_EXTRA", B$3)</f>
        <v>NA</v>
      </c>
      <c r="C249" s="9" cm="1">
        <f t="array" ref="C249">_xll.SNL.Clients.Office.Excel.Functions.SPG($A249, "IQ_DILUT_EPS_AFTER_EXTRA", C$3)</f>
        <v>0.53</v>
      </c>
      <c r="D249" s="9" cm="1">
        <f t="array" ref="D249">_xll.SNL.Clients.Office.Excel.Functions.SPG($A249, "IQ_DILUT_EPS_AFTER_EXTRA", D$3)</f>
        <v>0.57999999999999996</v>
      </c>
      <c r="E249" s="9" cm="1">
        <f t="array" ref="E249">_xll.SNL.Clients.Office.Excel.Functions.SPG($A249, "IQ_DILUT_EPS_AFTER_EXTRA", E$3)</f>
        <v>0.51800000000000002</v>
      </c>
      <c r="F249" s="9" cm="1">
        <f t="array" ref="F249">_xll.SNL.Clients.Office.Excel.Functions.SPG($A249, "IQ_DILUT_EPS_AFTER_EXTRA", F$3)</f>
        <v>0.53100000000000003</v>
      </c>
      <c r="G249" s="9" cm="1">
        <f t="array" ref="G249">_xll.SNL.Clients.Office.Excel.Functions.SPG($A249, "IQ_DILUT_EPS_AFTER_EXTRA", G$3)</f>
        <v>0.58799999999999997</v>
      </c>
      <c r="H249" s="9" cm="1">
        <f t="array" ref="H249">_xll.SNL.Clients.Office.Excel.Functions.SPG($A249, "IQ_DILUT_EPS_AFTER_EXTRA", H$3)</f>
        <v>0.54</v>
      </c>
      <c r="I249" s="9" cm="1">
        <f t="array" ref="I249">_xll.SNL.Clients.Office.Excel.Functions.SPG($A249, "IQ_DILUT_EPS_AFTER_EXTRA", I$3)</f>
        <v>0.498</v>
      </c>
      <c r="J249" s="9" cm="1">
        <f t="array" ref="J249">_xll.SNL.Clients.Office.Excel.Functions.SPG($A249, "IQ_DILUT_EPS_AFTER_EXTRA", J$3)</f>
        <v>0.50700000000000001</v>
      </c>
      <c r="K249" s="9" cm="1">
        <f t="array" ref="K249">_xll.SNL.Clients.Office.Excel.Functions.SPG($A249, "IQ_DILUT_EPS_AFTER_EXTRA", K$3)</f>
        <v>0.499</v>
      </c>
      <c r="L249" s="9" cm="1">
        <f t="array" ref="L249">_xll.SNL.Clients.Office.Excel.Functions.SPG($A249, "IQ_DILUT_EPS_AFTER_EXTRA", L$3)</f>
        <v>0.42</v>
      </c>
      <c r="M249" s="9" cm="1">
        <f t="array" ref="M249">_xll.SNL.Clients.Office.Excel.Functions.SPG($A249, "IQ_DILUT_EPS_AFTER_EXTRA", M$3)</f>
        <v>0.46</v>
      </c>
      <c r="N249" s="9" cm="1">
        <f t="array" ref="N249">_xll.SNL.Clients.Office.Excel.Functions.SPG($A249, "IQ_DILUT_EPS_AFTER_EXTRA", N$3)</f>
        <v>0.371</v>
      </c>
      <c r="O249" s="9" cm="1">
        <f t="array" ref="O249">_xll.SNL.Clients.Office.Excel.Functions.SPG($A249, "IQ_DILUT_EPS_AFTER_EXTRA", O$3)</f>
        <v>0.44800000000000001</v>
      </c>
      <c r="P249" s="9" cm="1">
        <f t="array" ref="P249">_xll.SNL.Clients.Office.Excel.Functions.SPG($A249, "IQ_DILUT_EPS_AFTER_EXTRA", P$3)</f>
        <v>0.39</v>
      </c>
      <c r="Q249" s="9" cm="1">
        <f t="array" ref="Q249">_xll.SNL.Clients.Office.Excel.Functions.SPG($A249, "IQ_DILUT_EPS_AFTER_EXTRA", Q$3)</f>
        <v>0.29799999999999999</v>
      </c>
      <c r="R249" s="9" cm="1">
        <f t="array" ref="R249">_xll.SNL.Clients.Office.Excel.Functions.SPG($A249, "IQ_DILUT_EPS_AFTER_EXTRA", R$3)</f>
        <v>0.32700000000000001</v>
      </c>
      <c r="S249" s="9" cm="1">
        <f t="array" ref="S249">_xll.SNL.Clients.Office.Excel.Functions.SPG($A249, "IQ_DILUT_EPS_AFTER_EXTRA", S$3)</f>
        <v>0.29799999999999999</v>
      </c>
      <c r="T249" s="9" cm="1">
        <f t="array" ref="T249">_xll.SNL.Clients.Office.Excel.Functions.SPG($A249, "IQ_DILUT_EPS_AFTER_EXTRA", T$3)</f>
        <v>0.24</v>
      </c>
      <c r="U249" s="9" cm="1">
        <f t="array" ref="U249">_xll.SNL.Clients.Office.Excel.Functions.SPG($A249, "IQ_DILUT_EPS_AFTER_EXTRA", U$3)</f>
        <v>0.35</v>
      </c>
      <c r="V249" s="9" cm="1">
        <f t="array" ref="V249">_xll.SNL.Clients.Office.Excel.Functions.SPG($A249, "IQ_DILUT_EPS_AFTER_EXTRA", V$3)</f>
        <v>0.34200000000000003</v>
      </c>
      <c r="W249" s="9" cm="1">
        <f t="array" ref="W249">_xll.SNL.Clients.Office.Excel.Functions.SPG($A249, "IQ_DILUT_EPS_AFTER_EXTRA", W$3)</f>
        <v>0.35</v>
      </c>
      <c r="X249" s="9" cm="1">
        <f t="array" ref="X249">_xll.SNL.Clients.Office.Excel.Functions.SPG($A249, "IQ_DILUT_EPS_AFTER_EXTRA", X$3)</f>
        <v>0.43</v>
      </c>
      <c r="Y249" s="9" cm="1">
        <f t="array" ref="Y249">_xll.SNL.Clients.Office.Excel.Functions.SPG($A249, "IQ_DILUT_EPS_AFTER_EXTRA", Y$3)</f>
        <v>0.44</v>
      </c>
    </row>
    <row r="250" spans="1:25" x14ac:dyDescent="0.3">
      <c r="A250" t="s">
        <v>1276</v>
      </c>
      <c r="B250" s="9" t="str" cm="1">
        <f t="array" ref="B250">_xll.SNL.Clients.Office.Excel.Functions.SPG($A250, "IQ_DILUT_EPS_AFTER_EXTRA", B$3)</f>
        <v>NA</v>
      </c>
      <c r="C250" s="9" cm="1">
        <f t="array" ref="C250">_xll.SNL.Clients.Office.Excel.Functions.SPG($A250, "IQ_DILUT_EPS_AFTER_EXTRA", C$3)</f>
        <v>0.27</v>
      </c>
      <c r="D250" s="9" cm="1">
        <f t="array" ref="D250">_xll.SNL.Clients.Office.Excel.Functions.SPG($A250, "IQ_DILUT_EPS_AFTER_EXTRA", D$3)</f>
        <v>0.72</v>
      </c>
      <c r="E250" s="9" cm="1">
        <f t="array" ref="E250">_xll.SNL.Clients.Office.Excel.Functions.SPG($A250, "IQ_DILUT_EPS_AFTER_EXTRA", E$3)</f>
        <v>-0.24</v>
      </c>
      <c r="F250" s="9" cm="1">
        <f t="array" ref="F250">_xll.SNL.Clients.Office.Excel.Functions.SPG($A250, "IQ_DILUT_EPS_AFTER_EXTRA", F$3)</f>
        <v>0.81399999999999995</v>
      </c>
      <c r="G250" s="9" cm="1">
        <f t="array" ref="G250">_xll.SNL.Clients.Office.Excel.Functions.SPG($A250, "IQ_DILUT_EPS_AFTER_EXTRA", G$3)</f>
        <v>0.41</v>
      </c>
      <c r="H250" s="9" cm="1">
        <f t="array" ref="H250">_xll.SNL.Clients.Office.Excel.Functions.SPG($A250, "IQ_DILUT_EPS_AFTER_EXTRA", H$3)</f>
        <v>0.84</v>
      </c>
      <c r="I250" s="9" cm="1">
        <f t="array" ref="I250">_xll.SNL.Clients.Office.Excel.Functions.SPG($A250, "IQ_DILUT_EPS_AFTER_EXTRA", I$3)</f>
        <v>-1.2749999999999999</v>
      </c>
      <c r="J250" s="9" cm="1">
        <f t="array" ref="J250">_xll.SNL.Clients.Office.Excel.Functions.SPG($A250, "IQ_DILUT_EPS_AFTER_EXTRA", J$3)</f>
        <v>0.74099999999999999</v>
      </c>
      <c r="K250" s="9" cm="1">
        <f t="array" ref="K250">_xll.SNL.Clients.Office.Excel.Functions.SPG($A250, "IQ_DILUT_EPS_AFTER_EXTRA", K$3)</f>
        <v>-0.13</v>
      </c>
      <c r="L250" s="9" cm="1">
        <f t="array" ref="L250">_xll.SNL.Clients.Office.Excel.Functions.SPG($A250, "IQ_DILUT_EPS_AFTER_EXTRA", L$3)</f>
        <v>0.77</v>
      </c>
      <c r="M250" s="9" cm="1">
        <f t="array" ref="M250">_xll.SNL.Clients.Office.Excel.Functions.SPG($A250, "IQ_DILUT_EPS_AFTER_EXTRA", M$3)</f>
        <v>0.125</v>
      </c>
      <c r="N250" s="9" cm="1">
        <f t="array" ref="N250">_xll.SNL.Clients.Office.Excel.Functions.SPG($A250, "IQ_DILUT_EPS_AFTER_EXTRA", N$3)</f>
        <v>1.238</v>
      </c>
      <c r="O250" s="9" cm="1">
        <f t="array" ref="O250">_xll.SNL.Clients.Office.Excel.Functions.SPG($A250, "IQ_DILUT_EPS_AFTER_EXTRA", O$3)</f>
        <v>0.39</v>
      </c>
      <c r="P250" s="9" cm="1">
        <f t="array" ref="P250">_xll.SNL.Clients.Office.Excel.Functions.SPG($A250, "IQ_DILUT_EPS_AFTER_EXTRA", P$3)</f>
        <v>0.49</v>
      </c>
      <c r="Q250" s="9" cm="1">
        <f t="array" ref="Q250">_xll.SNL.Clients.Office.Excel.Functions.SPG($A250, "IQ_DILUT_EPS_AFTER_EXTRA", Q$3)</f>
        <v>-1.05</v>
      </c>
      <c r="R250" s="9" cm="1">
        <f t="array" ref="R250">_xll.SNL.Clients.Office.Excel.Functions.SPG($A250, "IQ_DILUT_EPS_AFTER_EXTRA", R$3)</f>
        <v>0.19900000000000001</v>
      </c>
      <c r="S250" s="9" cm="1">
        <f t="array" ref="S250">_xll.SNL.Clients.Office.Excel.Functions.SPG($A250, "IQ_DILUT_EPS_AFTER_EXTRA", S$3)</f>
        <v>0.33700000000000002</v>
      </c>
      <c r="T250" s="9" cm="1">
        <f t="array" ref="T250">_xll.SNL.Clients.Office.Excel.Functions.SPG($A250, "IQ_DILUT_EPS_AFTER_EXTRA", T$3)</f>
        <v>-1.6220000000000001</v>
      </c>
      <c r="U250" s="9" cm="1">
        <f t="array" ref="U250">_xll.SNL.Clients.Office.Excel.Functions.SPG($A250, "IQ_DILUT_EPS_AFTER_EXTRA", U$3)</f>
        <v>-3.331</v>
      </c>
      <c r="V250" s="9" cm="1">
        <f t="array" ref="V250">_xll.SNL.Clients.Office.Excel.Functions.SPG($A250, "IQ_DILUT_EPS_AFTER_EXTRA", V$3)</f>
        <v>1.2290000000000001</v>
      </c>
      <c r="W250" s="9" cm="1">
        <f t="array" ref="W250">_xll.SNL.Clients.Office.Excel.Functions.SPG($A250, "IQ_DILUT_EPS_AFTER_EXTRA", W$3)</f>
        <v>0.81</v>
      </c>
      <c r="X250" s="9" cm="1">
        <f t="array" ref="X250">_xll.SNL.Clients.Office.Excel.Functions.SPG($A250, "IQ_DILUT_EPS_AFTER_EXTRA", X$3)</f>
        <v>0.9</v>
      </c>
      <c r="Y250" s="9" cm="1">
        <f t="array" ref="Y250">_xll.SNL.Clients.Office.Excel.Functions.SPG($A250, "IQ_DILUT_EPS_AFTER_EXTRA", Y$3)</f>
        <v>0.23</v>
      </c>
    </row>
    <row r="251" spans="1:25" x14ac:dyDescent="0.3">
      <c r="A251" t="s">
        <v>1277</v>
      </c>
      <c r="B251" s="9" t="str" cm="1">
        <f t="array" ref="B251">_xll.SNL.Clients.Office.Excel.Functions.SPG($A251, "IQ_DILUT_EPS_AFTER_EXTRA", B$3)</f>
        <v>NA</v>
      </c>
      <c r="C251" s="9" cm="1">
        <f t="array" ref="C251">_xll.SNL.Clients.Office.Excel.Functions.SPG($A251, "IQ_DILUT_EPS_AFTER_EXTRA", C$3)</f>
        <v>0.76</v>
      </c>
      <c r="D251" s="9" cm="1">
        <f t="array" ref="D251">_xll.SNL.Clients.Office.Excel.Functions.SPG($A251, "IQ_DILUT_EPS_AFTER_EXTRA", D$3)</f>
        <v>0.51600000000000001</v>
      </c>
      <c r="E251" s="9" cm="1">
        <f t="array" ref="E251">_xll.SNL.Clients.Office.Excel.Functions.SPG($A251, "IQ_DILUT_EPS_AFTER_EXTRA", E$3)</f>
        <v>1.06</v>
      </c>
      <c r="F251" s="9" cm="1">
        <f t="array" ref="F251">_xll.SNL.Clients.Office.Excel.Functions.SPG($A251, "IQ_DILUT_EPS_AFTER_EXTRA", F$3)</f>
        <v>1.357</v>
      </c>
      <c r="G251" s="9" cm="1">
        <f t="array" ref="G251">_xll.SNL.Clients.Office.Excel.Functions.SPG($A251, "IQ_DILUT_EPS_AFTER_EXTRA", G$3)</f>
        <v>0.48</v>
      </c>
      <c r="H251" s="9" cm="1">
        <f t="array" ref="H251">_xll.SNL.Clients.Office.Excel.Functions.SPG($A251, "IQ_DILUT_EPS_AFTER_EXTRA", H$3)</f>
        <v>0.32</v>
      </c>
      <c r="I251" s="9" cm="1">
        <f t="array" ref="I251">_xll.SNL.Clients.Office.Excel.Functions.SPG($A251, "IQ_DILUT_EPS_AFTER_EXTRA", I$3)</f>
        <v>1.046</v>
      </c>
      <c r="J251" s="9" cm="1">
        <f t="array" ref="J251">_xll.SNL.Clients.Office.Excel.Functions.SPG($A251, "IQ_DILUT_EPS_AFTER_EXTRA", J$3)</f>
        <v>1.1879999999999999</v>
      </c>
      <c r="K251" s="9" cm="1">
        <f t="array" ref="K251">_xll.SNL.Clients.Office.Excel.Functions.SPG($A251, "IQ_DILUT_EPS_AFTER_EXTRA", K$3)</f>
        <v>0.47</v>
      </c>
      <c r="L251" s="9" cm="1">
        <f t="array" ref="L251">_xll.SNL.Clients.Office.Excel.Functions.SPG($A251, "IQ_DILUT_EPS_AFTER_EXTRA", L$3)</f>
        <v>0.54</v>
      </c>
      <c r="M251" s="9" cm="1">
        <f t="array" ref="M251">_xll.SNL.Clients.Office.Excel.Functions.SPG($A251, "IQ_DILUT_EPS_AFTER_EXTRA", M$3)</f>
        <v>1.08</v>
      </c>
      <c r="N251" s="9" cm="1">
        <f t="array" ref="N251">_xll.SNL.Clients.Office.Excel.Functions.SPG($A251, "IQ_DILUT_EPS_AFTER_EXTRA", N$3)</f>
        <v>0.95699999999999996</v>
      </c>
      <c r="O251" s="9" cm="1">
        <f t="array" ref="O251">_xll.SNL.Clients.Office.Excel.Functions.SPG($A251, "IQ_DILUT_EPS_AFTER_EXTRA", O$3)</f>
        <v>0.67800000000000005</v>
      </c>
      <c r="P251" s="9" cm="1">
        <f t="array" ref="P251">_xll.SNL.Clients.Office.Excel.Functions.SPG($A251, "IQ_DILUT_EPS_AFTER_EXTRA", P$3)</f>
        <v>0.72</v>
      </c>
      <c r="Q251" s="9" cm="1">
        <f t="array" ref="Q251">_xll.SNL.Clients.Office.Excel.Functions.SPG($A251, "IQ_DILUT_EPS_AFTER_EXTRA", Q$3)</f>
        <v>1.24</v>
      </c>
      <c r="R251" s="9" cm="1">
        <f t="array" ref="R251">_xll.SNL.Clients.Office.Excel.Functions.SPG($A251, "IQ_DILUT_EPS_AFTER_EXTRA", R$3)</f>
        <v>1.052</v>
      </c>
      <c r="S251" s="9" cm="1">
        <f t="array" ref="S251">_xll.SNL.Clients.Office.Excel.Functions.SPG($A251, "IQ_DILUT_EPS_AFTER_EXTRA", S$3)</f>
        <v>0.57999999999999996</v>
      </c>
      <c r="T251" s="9" cm="1">
        <f t="array" ref="T251">_xll.SNL.Clients.Office.Excel.Functions.SPG($A251, "IQ_DILUT_EPS_AFTER_EXTRA", T$3)</f>
        <v>0.42499999999999999</v>
      </c>
      <c r="U251" s="9" cm="1">
        <f t="array" ref="U251">_xll.SNL.Clients.Office.Excel.Functions.SPG($A251, "IQ_DILUT_EPS_AFTER_EXTRA", U$3)</f>
        <v>1</v>
      </c>
      <c r="V251" s="9" cm="1">
        <f t="array" ref="V251">_xll.SNL.Clients.Office.Excel.Functions.SPG($A251, "IQ_DILUT_EPS_AFTER_EXTRA", V$3)</f>
        <v>1.18</v>
      </c>
      <c r="W251" s="9" cm="1">
        <f t="array" ref="W251">_xll.SNL.Clients.Office.Excel.Functions.SPG($A251, "IQ_DILUT_EPS_AFTER_EXTRA", W$3)</f>
        <v>0.42</v>
      </c>
      <c r="X251" s="9" cm="1">
        <f t="array" ref="X251">_xll.SNL.Clients.Office.Excel.Functions.SPG($A251, "IQ_DILUT_EPS_AFTER_EXTRA", X$3)</f>
        <v>0.94</v>
      </c>
      <c r="Y251" s="9" cm="1">
        <f t="array" ref="Y251">_xll.SNL.Clients.Office.Excel.Functions.SPG($A251, "IQ_DILUT_EPS_AFTER_EXTRA", Y$3)</f>
        <v>1.44</v>
      </c>
    </row>
    <row r="252" spans="1:25" x14ac:dyDescent="0.3">
      <c r="A252" t="s">
        <v>1278</v>
      </c>
      <c r="B252" s="9" t="str" cm="1">
        <f t="array" ref="B252">_xll.SNL.Clients.Office.Excel.Functions.SPG($A252, "IQ_DILUT_EPS_AFTER_EXTRA", B$3)</f>
        <v>NA</v>
      </c>
      <c r="C252" s="9" cm="1">
        <f t="array" ref="C252">_xll.SNL.Clients.Office.Excel.Functions.SPG($A252, "IQ_DILUT_EPS_AFTER_EXTRA", C$3)</f>
        <v>0.33</v>
      </c>
      <c r="D252" s="9" cm="1">
        <f t="array" ref="D252">_xll.SNL.Clients.Office.Excel.Functions.SPG($A252, "IQ_DILUT_EPS_AFTER_EXTRA", D$3)</f>
        <v>0.56999999999999995</v>
      </c>
      <c r="E252" s="9" cm="1">
        <f t="array" ref="E252">_xll.SNL.Clients.Office.Excel.Functions.SPG($A252, "IQ_DILUT_EPS_AFTER_EXTRA", E$3)</f>
        <v>0.3</v>
      </c>
      <c r="F252" s="9" cm="1">
        <f t="array" ref="F252">_xll.SNL.Clients.Office.Excel.Functions.SPG($A252, "IQ_DILUT_EPS_AFTER_EXTRA", F$3)</f>
        <v>1.5029999999999999</v>
      </c>
      <c r="G252" s="9" cm="1">
        <f t="array" ref="G252">_xll.SNL.Clients.Office.Excel.Functions.SPG($A252, "IQ_DILUT_EPS_AFTER_EXTRA", G$3)</f>
        <v>0.28999999999999998</v>
      </c>
      <c r="H252" s="9" cm="1">
        <f t="array" ref="H252">_xll.SNL.Clients.Office.Excel.Functions.SPG($A252, "IQ_DILUT_EPS_AFTER_EXTRA", H$3)</f>
        <v>0.39</v>
      </c>
      <c r="I252" s="9" cm="1">
        <f t="array" ref="I252">_xll.SNL.Clients.Office.Excel.Functions.SPG($A252, "IQ_DILUT_EPS_AFTER_EXTRA", I$3)</f>
        <v>0.32</v>
      </c>
      <c r="J252" s="9" cm="1">
        <f t="array" ref="J252">_xll.SNL.Clients.Office.Excel.Functions.SPG($A252, "IQ_DILUT_EPS_AFTER_EXTRA", J$3)</f>
        <v>0.26</v>
      </c>
      <c r="K252" s="9" cm="1">
        <f t="array" ref="K252">_xll.SNL.Clients.Office.Excel.Functions.SPG($A252, "IQ_DILUT_EPS_AFTER_EXTRA", K$3)</f>
        <v>0.08</v>
      </c>
      <c r="L252" s="9" cm="1">
        <f t="array" ref="L252">_xll.SNL.Clients.Office.Excel.Functions.SPG($A252, "IQ_DILUT_EPS_AFTER_EXTRA", L$3)</f>
        <v>0.17699999999999999</v>
      </c>
      <c r="M252" s="9" cm="1">
        <f t="array" ref="M252">_xll.SNL.Clients.Office.Excel.Functions.SPG($A252, "IQ_DILUT_EPS_AFTER_EXTRA", M$3)</f>
        <v>-0.13</v>
      </c>
      <c r="N252" s="9" cm="1">
        <f t="array" ref="N252">_xll.SNL.Clients.Office.Excel.Functions.SPG($A252, "IQ_DILUT_EPS_AFTER_EXTRA", N$3)</f>
        <v>-0.11</v>
      </c>
      <c r="O252" s="9" cm="1">
        <f t="array" ref="O252">_xll.SNL.Clients.Office.Excel.Functions.SPG($A252, "IQ_DILUT_EPS_AFTER_EXTRA", O$3)</f>
        <v>-0.18</v>
      </c>
      <c r="P252" s="9" cm="1">
        <f t="array" ref="P252">_xll.SNL.Clients.Office.Excel.Functions.SPG($A252, "IQ_DILUT_EPS_AFTER_EXTRA", P$3)</f>
        <v>-7.0000000000000007E-2</v>
      </c>
      <c r="Q252" s="9" cm="1">
        <f t="array" ref="Q252">_xll.SNL.Clients.Office.Excel.Functions.SPG($A252, "IQ_DILUT_EPS_AFTER_EXTRA", Q$3)</f>
        <v>-0.3</v>
      </c>
      <c r="R252" s="9" cm="1">
        <f t="array" ref="R252">_xll.SNL.Clients.Office.Excel.Functions.SPG($A252, "IQ_DILUT_EPS_AFTER_EXTRA", R$3)</f>
        <v>-0.90100000000000002</v>
      </c>
      <c r="S252" s="9" cm="1">
        <f t="array" ref="S252">_xll.SNL.Clients.Office.Excel.Functions.SPG($A252, "IQ_DILUT_EPS_AFTER_EXTRA", S$3)</f>
        <v>-0.14299999999999999</v>
      </c>
      <c r="T252" s="9" cm="1">
        <f t="array" ref="T252">_xll.SNL.Clients.Office.Excel.Functions.SPG($A252, "IQ_DILUT_EPS_AFTER_EXTRA", T$3)</f>
        <v>-0.24199999999999999</v>
      </c>
      <c r="U252" s="9" cm="1">
        <f t="array" ref="U252">_xll.SNL.Clients.Office.Excel.Functions.SPG($A252, "IQ_DILUT_EPS_AFTER_EXTRA", U$3)</f>
        <v>-5.3449999999999998</v>
      </c>
      <c r="V252" s="9" cm="1">
        <f t="array" ref="V252">_xll.SNL.Clients.Office.Excel.Functions.SPG($A252, "IQ_DILUT_EPS_AFTER_EXTRA", V$3)</f>
        <v>-1.01</v>
      </c>
      <c r="W252" s="9" cm="1">
        <f t="array" ref="W252">_xll.SNL.Clients.Office.Excel.Functions.SPG($A252, "IQ_DILUT_EPS_AFTER_EXTRA", W$3)</f>
        <v>-0.64</v>
      </c>
      <c r="X252" s="9" cm="1">
        <f t="array" ref="X252">_xll.SNL.Clients.Office.Excel.Functions.SPG($A252, "IQ_DILUT_EPS_AFTER_EXTRA", X$3)</f>
        <v>-14.11</v>
      </c>
      <c r="Y252" s="9" cm="1">
        <f t="array" ref="Y252">_xll.SNL.Clients.Office.Excel.Functions.SPG($A252, "IQ_DILUT_EPS_AFTER_EXTRA", Y$3)</f>
        <v>-0.20300000000000001</v>
      </c>
    </row>
    <row r="253" spans="1:25" x14ac:dyDescent="0.3">
      <c r="A253" t="s">
        <v>1279</v>
      </c>
      <c r="B253" s="9" t="str" cm="1">
        <f t="array" ref="B253">_xll.SNL.Clients.Office.Excel.Functions.SPG($A253, "IQ_DILUT_EPS_AFTER_EXTRA", B$3)</f>
        <v>NA</v>
      </c>
      <c r="C253" s="9" cm="1">
        <f t="array" ref="C253">_xll.SNL.Clients.Office.Excel.Functions.SPG($A253, "IQ_DILUT_EPS_AFTER_EXTRA", C$3)</f>
        <v>0.53</v>
      </c>
      <c r="D253" s="9" cm="1">
        <f t="array" ref="D253">_xll.SNL.Clients.Office.Excel.Functions.SPG($A253, "IQ_DILUT_EPS_AFTER_EXTRA", D$3)</f>
        <v>0.38</v>
      </c>
      <c r="E253" s="9" cm="1">
        <f t="array" ref="E253">_xll.SNL.Clients.Office.Excel.Functions.SPG($A253, "IQ_DILUT_EPS_AFTER_EXTRA", E$3)</f>
        <v>0.40899999999999997</v>
      </c>
      <c r="F253" s="9" cm="1">
        <f t="array" ref="F253">_xll.SNL.Clients.Office.Excel.Functions.SPG($A253, "IQ_DILUT_EPS_AFTER_EXTRA", F$3)</f>
        <v>0.34</v>
      </c>
      <c r="G253" s="9" cm="1">
        <f t="array" ref="G253">_xll.SNL.Clients.Office.Excel.Functions.SPG($A253, "IQ_DILUT_EPS_AFTER_EXTRA", G$3)</f>
        <v>0.59</v>
      </c>
      <c r="H253" s="9" cm="1">
        <f t="array" ref="H253">_xll.SNL.Clients.Office.Excel.Functions.SPG($A253, "IQ_DILUT_EPS_AFTER_EXTRA", H$3)</f>
        <v>0.57999999999999996</v>
      </c>
      <c r="I253" s="9" cm="1">
        <f t="array" ref="I253">_xll.SNL.Clients.Office.Excel.Functions.SPG($A253, "IQ_DILUT_EPS_AFTER_EXTRA", I$3)</f>
        <v>0.51</v>
      </c>
      <c r="J253" s="9" cm="1">
        <f t="array" ref="J253">_xll.SNL.Clients.Office.Excel.Functions.SPG($A253, "IQ_DILUT_EPS_AFTER_EXTRA", J$3)</f>
        <v>0.42</v>
      </c>
      <c r="K253" s="9" cm="1">
        <f t="array" ref="K253">_xll.SNL.Clients.Office.Excel.Functions.SPG($A253, "IQ_DILUT_EPS_AFTER_EXTRA", K$3)</f>
        <v>0.629</v>
      </c>
      <c r="L253" s="9" cm="1">
        <f t="array" ref="L253">_xll.SNL.Clients.Office.Excel.Functions.SPG($A253, "IQ_DILUT_EPS_AFTER_EXTRA", L$3)</f>
        <v>0.49</v>
      </c>
      <c r="M253" s="9" cm="1">
        <f t="array" ref="M253">_xll.SNL.Clients.Office.Excel.Functions.SPG($A253, "IQ_DILUT_EPS_AFTER_EXTRA", M$3)</f>
        <v>0.53</v>
      </c>
      <c r="N253" s="9" cm="1">
        <f t="array" ref="N253">_xll.SNL.Clients.Office.Excel.Functions.SPG($A253, "IQ_DILUT_EPS_AFTER_EXTRA", N$3)</f>
        <v>0.38800000000000001</v>
      </c>
      <c r="O253" s="9" cm="1">
        <f t="array" ref="O253">_xll.SNL.Clients.Office.Excel.Functions.SPG($A253, "IQ_DILUT_EPS_AFTER_EXTRA", O$3)</f>
        <v>0.38</v>
      </c>
      <c r="P253" s="9" cm="1">
        <f t="array" ref="P253">_xll.SNL.Clients.Office.Excel.Functions.SPG($A253, "IQ_DILUT_EPS_AFTER_EXTRA", P$3)</f>
        <v>0.33</v>
      </c>
      <c r="Q253" s="9" cm="1">
        <f t="array" ref="Q253">_xll.SNL.Clients.Office.Excel.Functions.SPG($A253, "IQ_DILUT_EPS_AFTER_EXTRA", Q$3)</f>
        <v>0.32</v>
      </c>
      <c r="R253" s="9" cm="1">
        <f t="array" ref="R253">_xll.SNL.Clients.Office.Excel.Functions.SPG($A253, "IQ_DILUT_EPS_AFTER_EXTRA", R$3)</f>
        <v>0.36</v>
      </c>
      <c r="S253" s="9" cm="1">
        <f t="array" ref="S253">_xll.SNL.Clients.Office.Excel.Functions.SPG($A253, "IQ_DILUT_EPS_AFTER_EXTRA", S$3)</f>
        <v>0.23</v>
      </c>
      <c r="T253" s="9" cm="1">
        <f t="array" ref="T253">_xll.SNL.Clients.Office.Excel.Functions.SPG($A253, "IQ_DILUT_EPS_AFTER_EXTRA", T$3)</f>
        <v>0.33</v>
      </c>
      <c r="U253" s="9" cm="1">
        <f t="array" ref="U253">_xll.SNL.Clients.Office.Excel.Functions.SPG($A253, "IQ_DILUT_EPS_AFTER_EXTRA", U$3)</f>
        <v>0.34</v>
      </c>
      <c r="V253" s="9" cm="1">
        <f t="array" ref="V253">_xll.SNL.Clients.Office.Excel.Functions.SPG($A253, "IQ_DILUT_EPS_AFTER_EXTRA", V$3)</f>
        <v>0.26</v>
      </c>
      <c r="W253" s="9" cm="1">
        <f t="array" ref="W253">_xll.SNL.Clients.Office.Excel.Functions.SPG($A253, "IQ_DILUT_EPS_AFTER_EXTRA", W$3)</f>
        <v>0.25</v>
      </c>
      <c r="X253" s="9" cm="1">
        <f t="array" ref="X253">_xll.SNL.Clients.Office.Excel.Functions.SPG($A253, "IQ_DILUT_EPS_AFTER_EXTRA", X$3)</f>
        <v>0.28999999999999998</v>
      </c>
      <c r="Y253" s="9" cm="1">
        <f t="array" ref="Y253">_xll.SNL.Clients.Office.Excel.Functions.SPG($A253, "IQ_DILUT_EPS_AFTER_EXTRA", Y$3)</f>
        <v>0.35</v>
      </c>
    </row>
    <row r="254" spans="1:25" x14ac:dyDescent="0.3">
      <c r="A254" t="s">
        <v>1280</v>
      </c>
      <c r="B254" s="9" t="str" cm="1">
        <f t="array" ref="B254">_xll.SNL.Clients.Office.Excel.Functions.SPG($A254, "IQ_DILUT_EPS_AFTER_EXTRA", B$3)</f>
        <v>NA</v>
      </c>
      <c r="C254" s="9" cm="1">
        <f t="array" ref="C254">_xll.SNL.Clients.Office.Excel.Functions.SPG($A254, "IQ_DILUT_EPS_AFTER_EXTRA", C$3)</f>
        <v>0.625</v>
      </c>
      <c r="D254" s="9" t="str" cm="1">
        <f t="array" ref="D254">_xll.SNL.Clients.Office.Excel.Functions.SPG($A254, "IQ_DILUT_EPS_AFTER_EXTRA", D$3)</f>
        <v>NA</v>
      </c>
      <c r="E254" s="9" cm="1">
        <f t="array" ref="E254">_xll.SNL.Clients.Office.Excel.Functions.SPG($A254, "IQ_DILUT_EPS_AFTER_EXTRA", E$3)</f>
        <v>0.62</v>
      </c>
      <c r="F254" s="9" cm="1">
        <f t="array" ref="F254">_xll.SNL.Clients.Office.Excel.Functions.SPG($A254, "IQ_DILUT_EPS_AFTER_EXTRA", F$3)</f>
        <v>1.5089999999999999</v>
      </c>
      <c r="G254" s="9" cm="1">
        <f t="array" ref="G254">_xll.SNL.Clients.Office.Excel.Functions.SPG($A254, "IQ_DILUT_EPS_AFTER_EXTRA", G$3)</f>
        <v>0.63</v>
      </c>
      <c r="H254" s="9" t="str" cm="1">
        <f t="array" ref="H254">_xll.SNL.Clients.Office.Excel.Functions.SPG($A254, "IQ_DILUT_EPS_AFTER_EXTRA", H$3)</f>
        <v>NA</v>
      </c>
      <c r="I254" s="9" cm="1">
        <f t="array" ref="I254">_xll.SNL.Clients.Office.Excel.Functions.SPG($A254, "IQ_DILUT_EPS_AFTER_EXTRA", I$3)</f>
        <v>0.56000000000000005</v>
      </c>
      <c r="J254" s="9" cm="1">
        <f t="array" ref="J254">_xll.SNL.Clients.Office.Excel.Functions.SPG($A254, "IQ_DILUT_EPS_AFTER_EXTRA", J$3)</f>
        <v>0.95</v>
      </c>
      <c r="K254" s="9" cm="1">
        <f t="array" ref="K254">_xll.SNL.Clients.Office.Excel.Functions.SPG($A254, "IQ_DILUT_EPS_AFTER_EXTRA", K$3)</f>
        <v>0.55000000000000004</v>
      </c>
      <c r="L254" s="9" cm="1">
        <f t="array" ref="L254">_xll.SNL.Clients.Office.Excel.Functions.SPG($A254, "IQ_DILUT_EPS_AFTER_EXTRA", L$3)</f>
        <v>0.48</v>
      </c>
      <c r="M254" s="9" cm="1">
        <f t="array" ref="M254">_xll.SNL.Clients.Office.Excel.Functions.SPG($A254, "IQ_DILUT_EPS_AFTER_EXTRA", M$3)</f>
        <v>0.4</v>
      </c>
      <c r="N254" s="9" cm="1">
        <f t="array" ref="N254">_xll.SNL.Clients.Office.Excel.Functions.SPG($A254, "IQ_DILUT_EPS_AFTER_EXTRA", N$3)</f>
        <v>0.4</v>
      </c>
      <c r="O254" s="9" cm="1">
        <f t="array" ref="O254">_xll.SNL.Clients.Office.Excel.Functions.SPG($A254, "IQ_DILUT_EPS_AFTER_EXTRA", O$3)</f>
        <v>0.44</v>
      </c>
      <c r="P254" s="9" cm="1">
        <f t="array" ref="P254">_xll.SNL.Clients.Office.Excel.Functions.SPG($A254, "IQ_DILUT_EPS_AFTER_EXTRA", P$3)</f>
        <v>0.39</v>
      </c>
      <c r="Q254" s="9" cm="1">
        <f t="array" ref="Q254">_xll.SNL.Clients.Office.Excel.Functions.SPG($A254, "IQ_DILUT_EPS_AFTER_EXTRA", Q$3)</f>
        <v>0.39</v>
      </c>
      <c r="R254" s="9" cm="1">
        <f t="array" ref="R254">_xll.SNL.Clients.Office.Excel.Functions.SPG($A254, "IQ_DILUT_EPS_AFTER_EXTRA", R$3)</f>
        <v>0.27900000000000003</v>
      </c>
      <c r="S254" s="9" cm="1">
        <f t="array" ref="S254">_xll.SNL.Clients.Office.Excel.Functions.SPG($A254, "IQ_DILUT_EPS_AFTER_EXTRA", S$3)</f>
        <v>-0.82</v>
      </c>
      <c r="T254" s="9" cm="1">
        <f t="array" ref="T254">_xll.SNL.Clients.Office.Excel.Functions.SPG($A254, "IQ_DILUT_EPS_AFTER_EXTRA", T$3)</f>
        <v>0.15</v>
      </c>
      <c r="U254" s="9" cm="1">
        <f t="array" ref="U254">_xll.SNL.Clients.Office.Excel.Functions.SPG($A254, "IQ_DILUT_EPS_AFTER_EXTRA", U$3)</f>
        <v>0.11</v>
      </c>
      <c r="V254" s="9" cm="1">
        <f t="array" ref="V254">_xll.SNL.Clients.Office.Excel.Functions.SPG($A254, "IQ_DILUT_EPS_AFTER_EXTRA", V$3)</f>
        <v>0.26900000000000002</v>
      </c>
      <c r="W254" s="9" cm="1">
        <f t="array" ref="W254">_xll.SNL.Clients.Office.Excel.Functions.SPG($A254, "IQ_DILUT_EPS_AFTER_EXTRA", W$3)</f>
        <v>0.35</v>
      </c>
      <c r="X254" s="9" cm="1">
        <f t="array" ref="X254">_xll.SNL.Clients.Office.Excel.Functions.SPG($A254, "IQ_DILUT_EPS_AFTER_EXTRA", X$3)</f>
        <v>0.35</v>
      </c>
      <c r="Y254" s="9" cm="1">
        <f t="array" ref="Y254">_xll.SNL.Clients.Office.Excel.Functions.SPG($A254, "IQ_DILUT_EPS_AFTER_EXTRA", Y$3)</f>
        <v>0.32</v>
      </c>
    </row>
    <row r="255" spans="1:25" x14ac:dyDescent="0.3">
      <c r="A255" t="s">
        <v>1281</v>
      </c>
      <c r="B255" s="9" t="str" cm="1">
        <f t="array" ref="B255">_xll.SNL.Clients.Office.Excel.Functions.SPG($A255, "IQ_DILUT_EPS_AFTER_EXTRA", B$3)</f>
        <v>NA</v>
      </c>
      <c r="C255" s="9" cm="1">
        <f t="array" ref="C255">_xll.SNL.Clients.Office.Excel.Functions.SPG($A255, "IQ_DILUT_EPS_AFTER_EXTRA", C$3)</f>
        <v>1.089</v>
      </c>
      <c r="D255" s="9" cm="1">
        <f t="array" ref="D255">_xll.SNL.Clients.Office.Excel.Functions.SPG($A255, "IQ_DILUT_EPS_AFTER_EXTRA", D$3)</f>
        <v>0.50900000000000001</v>
      </c>
      <c r="E255" s="9" cm="1">
        <f t="array" ref="E255">_xll.SNL.Clients.Office.Excel.Functions.SPG($A255, "IQ_DILUT_EPS_AFTER_EXTRA", E$3)</f>
        <v>0.09</v>
      </c>
      <c r="F255" s="9" cm="1">
        <f t="array" ref="F255">_xll.SNL.Clients.Office.Excel.Functions.SPG($A255, "IQ_DILUT_EPS_AFTER_EXTRA", F$3)</f>
        <v>0.24</v>
      </c>
      <c r="G255" s="9" cm="1">
        <f t="array" ref="G255">_xll.SNL.Clients.Office.Excel.Functions.SPG($A255, "IQ_DILUT_EPS_AFTER_EXTRA", G$3)</f>
        <v>1.2</v>
      </c>
      <c r="H255" s="9" cm="1">
        <f t="array" ref="H255">_xll.SNL.Clients.Office.Excel.Functions.SPG($A255, "IQ_DILUT_EPS_AFTER_EXTRA", H$3)</f>
        <v>0.44</v>
      </c>
      <c r="I255" s="9" cm="1">
        <f t="array" ref="I255">_xll.SNL.Clients.Office.Excel.Functions.SPG($A255, "IQ_DILUT_EPS_AFTER_EXTRA", I$3)</f>
        <v>0.19</v>
      </c>
      <c r="J255" s="9" cm="1">
        <f t="array" ref="J255">_xll.SNL.Clients.Office.Excel.Functions.SPG($A255, "IQ_DILUT_EPS_AFTER_EXTRA", J$3)</f>
        <v>0.251</v>
      </c>
      <c r="K255" s="9" cm="1">
        <f t="array" ref="K255">_xll.SNL.Clients.Office.Excel.Functions.SPG($A255, "IQ_DILUT_EPS_AFTER_EXTRA", K$3)</f>
        <v>1.31</v>
      </c>
      <c r="L255" s="9" cm="1">
        <f t="array" ref="L255">_xll.SNL.Clients.Office.Excel.Functions.SPG($A255, "IQ_DILUT_EPS_AFTER_EXTRA", L$3)</f>
        <v>0.36</v>
      </c>
      <c r="M255" s="9" cm="1">
        <f t="array" ref="M255">_xll.SNL.Clients.Office.Excel.Functions.SPG($A255, "IQ_DILUT_EPS_AFTER_EXTRA", M$3)</f>
        <v>1.39</v>
      </c>
      <c r="N255" s="9" cm="1">
        <f t="array" ref="N255">_xll.SNL.Clients.Office.Excel.Functions.SPG($A255, "IQ_DILUT_EPS_AFTER_EXTRA", N$3)</f>
        <v>1.5880000000000001</v>
      </c>
      <c r="O255" s="9" cm="1">
        <f t="array" ref="O255">_xll.SNL.Clients.Office.Excel.Functions.SPG($A255, "IQ_DILUT_EPS_AFTER_EXTRA", O$3)</f>
        <v>1.26</v>
      </c>
      <c r="P255" s="9" cm="1">
        <f t="array" ref="P255">_xll.SNL.Clients.Office.Excel.Functions.SPG($A255, "IQ_DILUT_EPS_AFTER_EXTRA", P$3)</f>
        <v>0.56000000000000005</v>
      </c>
      <c r="Q255" s="9" cm="1">
        <f t="array" ref="Q255">_xll.SNL.Clients.Office.Excel.Functions.SPG($A255, "IQ_DILUT_EPS_AFTER_EXTRA", Q$3)</f>
        <v>0.26</v>
      </c>
      <c r="R255" s="9" cm="1">
        <f t="array" ref="R255">_xll.SNL.Clients.Office.Excel.Functions.SPG($A255, "IQ_DILUT_EPS_AFTER_EXTRA", R$3)</f>
        <v>0.27</v>
      </c>
      <c r="S255" s="9" cm="1">
        <f t="array" ref="S255">_xll.SNL.Clients.Office.Excel.Functions.SPG($A255, "IQ_DILUT_EPS_AFTER_EXTRA", S$3)</f>
        <v>0.88700000000000001</v>
      </c>
      <c r="T255" s="9" cm="1">
        <f t="array" ref="T255">_xll.SNL.Clients.Office.Excel.Functions.SPG($A255, "IQ_DILUT_EPS_AFTER_EXTRA", T$3)</f>
        <v>0.42899999999999999</v>
      </c>
      <c r="U255" s="9" cm="1">
        <f t="array" ref="U255">_xll.SNL.Clients.Office.Excel.Functions.SPG($A255, "IQ_DILUT_EPS_AFTER_EXTRA", U$3)</f>
        <v>-2.46</v>
      </c>
      <c r="V255" s="9" cm="1">
        <f t="array" ref="V255">_xll.SNL.Clients.Office.Excel.Functions.SPG($A255, "IQ_DILUT_EPS_AFTER_EXTRA", V$3)</f>
        <v>0.17699999999999999</v>
      </c>
      <c r="W255" s="9" cm="1">
        <f t="array" ref="W255">_xll.SNL.Clients.Office.Excel.Functions.SPG($A255, "IQ_DILUT_EPS_AFTER_EXTRA", W$3)</f>
        <v>1.25</v>
      </c>
      <c r="X255" s="9" cm="1">
        <f t="array" ref="X255">_xll.SNL.Clients.Office.Excel.Functions.SPG($A255, "IQ_DILUT_EPS_AFTER_EXTRA", X$3)</f>
        <v>0.5</v>
      </c>
      <c r="Y255" s="9" cm="1">
        <f t="array" ref="Y255">_xll.SNL.Clients.Office.Excel.Functions.SPG($A255, "IQ_DILUT_EPS_AFTER_EXTRA", Y$3)</f>
        <v>0.23599999999999999</v>
      </c>
    </row>
    <row r="256" spans="1:25" x14ac:dyDescent="0.3">
      <c r="A256" t="s">
        <v>1282</v>
      </c>
      <c r="B256" s="9" cm="1">
        <f t="array" ref="B256">_xll.SNL.Clients.Office.Excel.Functions.SPG($A256, "IQ_DILUT_EPS_AFTER_EXTRA", B$3)</f>
        <v>0.47</v>
      </c>
      <c r="C256" s="9" cm="1">
        <f t="array" ref="C256">_xll.SNL.Clients.Office.Excel.Functions.SPG($A256, "IQ_DILUT_EPS_AFTER_EXTRA", C$3)</f>
        <v>0.44</v>
      </c>
      <c r="D256" s="9" cm="1">
        <f t="array" ref="D256">_xll.SNL.Clients.Office.Excel.Functions.SPG($A256, "IQ_DILUT_EPS_AFTER_EXTRA", D$3)</f>
        <v>0.37</v>
      </c>
      <c r="E256" s="9" cm="1">
        <f t="array" ref="E256">_xll.SNL.Clients.Office.Excel.Functions.SPG($A256, "IQ_DILUT_EPS_AFTER_EXTRA", E$3)</f>
        <v>0.4</v>
      </c>
      <c r="F256" s="9" cm="1">
        <f t="array" ref="F256">_xll.SNL.Clients.Office.Excel.Functions.SPG($A256, "IQ_DILUT_EPS_AFTER_EXTRA", F$3)</f>
        <v>0.44</v>
      </c>
      <c r="G256" s="9" cm="1">
        <f t="array" ref="G256">_xll.SNL.Clients.Office.Excel.Functions.SPG($A256, "IQ_DILUT_EPS_AFTER_EXTRA", G$3)</f>
        <v>0.49</v>
      </c>
      <c r="H256" s="9" cm="1">
        <f t="array" ref="H256">_xll.SNL.Clients.Office.Excel.Functions.SPG($A256, "IQ_DILUT_EPS_AFTER_EXTRA", H$3)</f>
        <v>0.52</v>
      </c>
      <c r="I256" s="9" cm="1">
        <f t="array" ref="I256">_xll.SNL.Clients.Office.Excel.Functions.SPG($A256, "IQ_DILUT_EPS_AFTER_EXTRA", I$3)</f>
        <v>0.49</v>
      </c>
      <c r="J256" s="9" cm="1">
        <f t="array" ref="J256">_xll.SNL.Clients.Office.Excel.Functions.SPG($A256, "IQ_DILUT_EPS_AFTER_EXTRA", J$3)</f>
        <v>0.67600000000000005</v>
      </c>
      <c r="K256" s="9" cm="1">
        <f t="array" ref="K256">_xll.SNL.Clients.Office.Excel.Functions.SPG($A256, "IQ_DILUT_EPS_AFTER_EXTRA", K$3)</f>
        <v>0.46800000000000003</v>
      </c>
      <c r="L256" s="9" cm="1">
        <f t="array" ref="L256">_xll.SNL.Clients.Office.Excel.Functions.SPG($A256, "IQ_DILUT_EPS_AFTER_EXTRA", L$3)</f>
        <v>0.38</v>
      </c>
      <c r="M256" s="9" cm="1">
        <f t="array" ref="M256">_xll.SNL.Clients.Office.Excel.Functions.SPG($A256, "IQ_DILUT_EPS_AFTER_EXTRA", M$3)</f>
        <v>-0.13</v>
      </c>
      <c r="N256" s="9" cm="1">
        <f t="array" ref="N256">_xll.SNL.Clients.Office.Excel.Functions.SPG($A256, "IQ_DILUT_EPS_AFTER_EXTRA", N$3)</f>
        <v>0.34</v>
      </c>
      <c r="O256" s="9" cm="1">
        <f t="array" ref="O256">_xll.SNL.Clients.Office.Excel.Functions.SPG($A256, "IQ_DILUT_EPS_AFTER_EXTRA", O$3)</f>
        <v>0.43</v>
      </c>
      <c r="P256" s="9" cm="1">
        <f t="array" ref="P256">_xll.SNL.Clients.Office.Excel.Functions.SPG($A256, "IQ_DILUT_EPS_AFTER_EXTRA", P$3)</f>
        <v>0.38</v>
      </c>
      <c r="Q256" s="9" cm="1">
        <f t="array" ref="Q256">_xll.SNL.Clients.Office.Excel.Functions.SPG($A256, "IQ_DILUT_EPS_AFTER_EXTRA", Q$3)</f>
        <v>0.52</v>
      </c>
      <c r="R256" s="9" cm="1">
        <f t="array" ref="R256">_xll.SNL.Clients.Office.Excel.Functions.SPG($A256, "IQ_DILUT_EPS_AFTER_EXTRA", R$3)</f>
        <v>0.44</v>
      </c>
      <c r="S256" s="9" cm="1">
        <f t="array" ref="S256">_xll.SNL.Clients.Office.Excel.Functions.SPG($A256, "IQ_DILUT_EPS_AFTER_EXTRA", S$3)</f>
        <v>0.47</v>
      </c>
      <c r="T256" s="9" cm="1">
        <f t="array" ref="T256">_xll.SNL.Clients.Office.Excel.Functions.SPG($A256, "IQ_DILUT_EPS_AFTER_EXTRA", T$3)</f>
        <v>0.314</v>
      </c>
      <c r="U256" s="9" cm="1">
        <f t="array" ref="U256">_xll.SNL.Clients.Office.Excel.Functions.SPG($A256, "IQ_DILUT_EPS_AFTER_EXTRA", U$3)</f>
        <v>0.13</v>
      </c>
      <c r="V256" s="9" cm="1">
        <f t="array" ref="V256">_xll.SNL.Clients.Office.Excel.Functions.SPG($A256, "IQ_DILUT_EPS_AFTER_EXTRA", V$3)</f>
        <v>0.28899999999999998</v>
      </c>
      <c r="W256" s="9" cm="1">
        <f t="array" ref="W256">_xll.SNL.Clients.Office.Excel.Functions.SPG($A256, "IQ_DILUT_EPS_AFTER_EXTRA", W$3)</f>
        <v>0.40899999999999997</v>
      </c>
      <c r="X256" s="9" cm="1">
        <f t="array" ref="X256">_xll.SNL.Clients.Office.Excel.Functions.SPG($A256, "IQ_DILUT_EPS_AFTER_EXTRA", X$3)</f>
        <v>0.36</v>
      </c>
      <c r="Y256" s="9" cm="1">
        <f t="array" ref="Y256">_xll.SNL.Clients.Office.Excel.Functions.SPG($A256, "IQ_DILUT_EPS_AFTER_EXTRA", Y$3)</f>
        <v>0.32</v>
      </c>
    </row>
    <row r="257" spans="1:25" x14ac:dyDescent="0.3">
      <c r="A257" t="s">
        <v>1283</v>
      </c>
      <c r="B257" s="9" cm="1">
        <f t="array" ref="B257">_xll.SNL.Clients.Office.Excel.Functions.SPG($A257, "IQ_DILUT_EPS_AFTER_EXTRA", B$3)</f>
        <v>0.42</v>
      </c>
      <c r="C257" s="9" cm="1">
        <f t="array" ref="C257">_xll.SNL.Clients.Office.Excel.Functions.SPG($A257, "IQ_DILUT_EPS_AFTER_EXTRA", C$3)</f>
        <v>1.32</v>
      </c>
      <c r="D257" s="9" cm="1">
        <f t="array" ref="D257">_xll.SNL.Clients.Office.Excel.Functions.SPG($A257, "IQ_DILUT_EPS_AFTER_EXTRA", D$3)</f>
        <v>0.35</v>
      </c>
      <c r="E257" s="9" cm="1">
        <f t="array" ref="E257">_xll.SNL.Clients.Office.Excel.Functions.SPG($A257, "IQ_DILUT_EPS_AFTER_EXTRA", E$3)</f>
        <v>1.1499999999999999</v>
      </c>
      <c r="F257" s="9" cm="1">
        <f t="array" ref="F257">_xll.SNL.Clients.Office.Excel.Functions.SPG($A257, "IQ_DILUT_EPS_AFTER_EXTRA", F$3)</f>
        <v>0.69</v>
      </c>
      <c r="G257" s="9" cm="1">
        <f t="array" ref="G257">_xll.SNL.Clients.Office.Excel.Functions.SPG($A257, "IQ_DILUT_EPS_AFTER_EXTRA", G$3)</f>
        <v>0.19</v>
      </c>
      <c r="H257" s="9" cm="1">
        <f t="array" ref="H257">_xll.SNL.Clients.Office.Excel.Functions.SPG($A257, "IQ_DILUT_EPS_AFTER_EXTRA", H$3)</f>
        <v>0.54</v>
      </c>
      <c r="I257" s="9" cm="1">
        <f t="array" ref="I257">_xll.SNL.Clients.Office.Excel.Functions.SPG($A257, "IQ_DILUT_EPS_AFTER_EXTRA", I$3)</f>
        <v>0.68</v>
      </c>
      <c r="J257" s="9" cm="1">
        <f t="array" ref="J257">_xll.SNL.Clients.Office.Excel.Functions.SPG($A257, "IQ_DILUT_EPS_AFTER_EXTRA", J$3)</f>
        <v>1.728</v>
      </c>
      <c r="K257" s="9" cm="1">
        <f t="array" ref="K257">_xll.SNL.Clients.Office.Excel.Functions.SPG($A257, "IQ_DILUT_EPS_AFTER_EXTRA", K$3)</f>
        <v>-0.31</v>
      </c>
      <c r="L257" s="9" cm="1">
        <f t="array" ref="L257">_xll.SNL.Clients.Office.Excel.Functions.SPG($A257, "IQ_DILUT_EPS_AFTER_EXTRA", L$3)</f>
        <v>-0.13200000000000001</v>
      </c>
      <c r="M257" s="9" cm="1">
        <f t="array" ref="M257">_xll.SNL.Clients.Office.Excel.Functions.SPG($A257, "IQ_DILUT_EPS_AFTER_EXTRA", M$3)</f>
        <v>1</v>
      </c>
      <c r="N257" s="9" cm="1">
        <f t="array" ref="N257">_xll.SNL.Clients.Office.Excel.Functions.SPG($A257, "IQ_DILUT_EPS_AFTER_EXTRA", N$3)</f>
        <v>2.0529999999999999</v>
      </c>
      <c r="O257" s="9" cm="1">
        <f t="array" ref="O257">_xll.SNL.Clients.Office.Excel.Functions.SPG($A257, "IQ_DILUT_EPS_AFTER_EXTRA", O$3)</f>
        <v>0.28999999999999998</v>
      </c>
      <c r="P257" s="9" cm="1">
        <f t="array" ref="P257">_xll.SNL.Clients.Office.Excel.Functions.SPG($A257, "IQ_DILUT_EPS_AFTER_EXTRA", P$3)</f>
        <v>1.05</v>
      </c>
      <c r="Q257" s="9" cm="1">
        <f t="array" ref="Q257">_xll.SNL.Clients.Office.Excel.Functions.SPG($A257, "IQ_DILUT_EPS_AFTER_EXTRA", Q$3)</f>
        <v>1.68</v>
      </c>
      <c r="R257" s="9" cm="1">
        <f t="array" ref="R257">_xll.SNL.Clients.Office.Excel.Functions.SPG($A257, "IQ_DILUT_EPS_AFTER_EXTRA", R$3)</f>
        <v>1.74</v>
      </c>
      <c r="S257" s="9" cm="1">
        <f t="array" ref="S257">_xll.SNL.Clients.Office.Excel.Functions.SPG($A257, "IQ_DILUT_EPS_AFTER_EXTRA", S$3)</f>
        <v>0.82599999999999996</v>
      </c>
      <c r="T257" s="9" cm="1">
        <f t="array" ref="T257">_xll.SNL.Clients.Office.Excel.Functions.SPG($A257, "IQ_DILUT_EPS_AFTER_EXTRA", T$3)</f>
        <v>1.337</v>
      </c>
      <c r="U257" s="9" cm="1">
        <f t="array" ref="U257">_xll.SNL.Clients.Office.Excel.Functions.SPG($A257, "IQ_DILUT_EPS_AFTER_EXTRA", U$3)</f>
        <v>-2.0139999999999998</v>
      </c>
      <c r="V257" s="9" cm="1">
        <f t="array" ref="V257">_xll.SNL.Clients.Office.Excel.Functions.SPG($A257, "IQ_DILUT_EPS_AFTER_EXTRA", V$3)</f>
        <v>0.91600000000000004</v>
      </c>
      <c r="W257" s="9" cm="1">
        <f t="array" ref="W257">_xll.SNL.Clients.Office.Excel.Functions.SPG($A257, "IQ_DILUT_EPS_AFTER_EXTRA", W$3)</f>
        <v>0.67</v>
      </c>
      <c r="X257" s="9" cm="1">
        <f t="array" ref="X257">_xll.SNL.Clients.Office.Excel.Functions.SPG($A257, "IQ_DILUT_EPS_AFTER_EXTRA", X$3)</f>
        <v>0.55000000000000004</v>
      </c>
      <c r="Y257" s="9" cm="1">
        <f t="array" ref="Y257">_xll.SNL.Clients.Office.Excel.Functions.SPG($A257, "IQ_DILUT_EPS_AFTER_EXTRA", Y$3)</f>
        <v>1.37</v>
      </c>
    </row>
    <row r="258" spans="1:25" x14ac:dyDescent="0.3">
      <c r="A258" t="s">
        <v>1284</v>
      </c>
      <c r="B258" s="9" cm="1">
        <f t="array" ref="B258">_xll.SNL.Clients.Office.Excel.Functions.SPG($A258, "IQ_DILUT_EPS_AFTER_EXTRA", B$3)</f>
        <v>0.09</v>
      </c>
      <c r="C258" s="9" cm="1">
        <f t="array" ref="C258">_xll.SNL.Clients.Office.Excel.Functions.SPG($A258, "IQ_DILUT_EPS_AFTER_EXTRA", C$3)</f>
        <v>-0.21299999999999999</v>
      </c>
      <c r="D258" s="9" cm="1">
        <f t="array" ref="D258">_xll.SNL.Clients.Office.Excel.Functions.SPG($A258, "IQ_DILUT_EPS_AFTER_EXTRA", D$3)</f>
        <v>0.62</v>
      </c>
      <c r="E258" s="9" cm="1">
        <f t="array" ref="E258">_xll.SNL.Clients.Office.Excel.Functions.SPG($A258, "IQ_DILUT_EPS_AFTER_EXTRA", E$3)</f>
        <v>0.4</v>
      </c>
      <c r="F258" s="9" t="str" cm="1">
        <f t="array" ref="F258">_xll.SNL.Clients.Office.Excel.Functions.SPG($A258, "IQ_DILUT_EPS_AFTER_EXTRA", F$3)</f>
        <v>NA</v>
      </c>
      <c r="G258" s="9" cm="1">
        <f t="array" ref="G258">_xll.SNL.Clients.Office.Excel.Functions.SPG($A258, "IQ_DILUT_EPS_AFTER_EXTRA", G$3)</f>
        <v>0.82</v>
      </c>
      <c r="H258" s="9" cm="1">
        <f t="array" ref="H258">_xll.SNL.Clients.Office.Excel.Functions.SPG($A258, "IQ_DILUT_EPS_AFTER_EXTRA", H$3)</f>
        <v>1.1299999999999999</v>
      </c>
      <c r="I258" s="9" cm="1">
        <f t="array" ref="I258">_xll.SNL.Clients.Office.Excel.Functions.SPG($A258, "IQ_DILUT_EPS_AFTER_EXTRA", I$3)</f>
        <v>1.1599999999999999</v>
      </c>
      <c r="J258" s="9" cm="1">
        <f t="array" ref="J258">_xll.SNL.Clients.Office.Excel.Functions.SPG($A258, "IQ_DILUT_EPS_AFTER_EXTRA", J$3)</f>
        <v>1.4339999999999999</v>
      </c>
      <c r="K258" s="9" cm="1">
        <f t="array" ref="K258">_xll.SNL.Clients.Office.Excel.Functions.SPG($A258, "IQ_DILUT_EPS_AFTER_EXTRA", K$3)</f>
        <v>2.1800000000000002</v>
      </c>
      <c r="L258" s="9" cm="1">
        <f t="array" ref="L258">_xll.SNL.Clients.Office.Excel.Functions.SPG($A258, "IQ_DILUT_EPS_AFTER_EXTRA", L$3)</f>
        <v>2.76</v>
      </c>
      <c r="M258" s="9" cm="1">
        <f t="array" ref="M258">_xll.SNL.Clients.Office.Excel.Functions.SPG($A258, "IQ_DILUT_EPS_AFTER_EXTRA", M$3)</f>
        <v>2.48</v>
      </c>
      <c r="N258" s="9" cm="1">
        <f t="array" ref="N258">_xll.SNL.Clients.Office.Excel.Functions.SPG($A258, "IQ_DILUT_EPS_AFTER_EXTRA", N$3)</f>
        <v>1.8959999999999999</v>
      </c>
      <c r="O258" s="9" cm="1">
        <f t="array" ref="O258">_xll.SNL.Clients.Office.Excel.Functions.SPG($A258, "IQ_DILUT_EPS_AFTER_EXTRA", O$3)</f>
        <v>2.38</v>
      </c>
      <c r="P258" s="9" cm="1">
        <f t="array" ref="P258">_xll.SNL.Clients.Office.Excel.Functions.SPG($A258, "IQ_DILUT_EPS_AFTER_EXTRA", P$3)</f>
        <v>2.17</v>
      </c>
      <c r="Q258" s="9" cm="1">
        <f t="array" ref="Q258">_xll.SNL.Clients.Office.Excel.Functions.SPG($A258, "IQ_DILUT_EPS_AFTER_EXTRA", Q$3)</f>
        <v>1.51</v>
      </c>
      <c r="R258" s="9" cm="1">
        <f t="array" ref="R258">_xll.SNL.Clients.Office.Excel.Functions.SPG($A258, "IQ_DILUT_EPS_AFTER_EXTRA", R$3)</f>
        <v>-0.20899999999999999</v>
      </c>
      <c r="S258" s="9" cm="1">
        <f t="array" ref="S258">_xll.SNL.Clients.Office.Excel.Functions.SPG($A258, "IQ_DILUT_EPS_AFTER_EXTRA", S$3)</f>
        <v>-4.67</v>
      </c>
      <c r="T258" s="9" cm="1">
        <f t="array" ref="T258">_xll.SNL.Clients.Office.Excel.Functions.SPG($A258, "IQ_DILUT_EPS_AFTER_EXTRA", T$3)</f>
        <v>-0.76100000000000001</v>
      </c>
      <c r="U258" s="9" cm="1">
        <f t="array" ref="U258">_xll.SNL.Clients.Office.Excel.Functions.SPG($A258, "IQ_DILUT_EPS_AFTER_EXTRA", U$3)</f>
        <v>-0.51</v>
      </c>
      <c r="V258" s="9" cm="1">
        <f t="array" ref="V258">_xll.SNL.Clients.Office.Excel.Functions.SPG($A258, "IQ_DILUT_EPS_AFTER_EXTRA", V$3)</f>
        <v>-0.48799999999999999</v>
      </c>
      <c r="W258" s="9" cm="1">
        <f t="array" ref="W258">_xll.SNL.Clients.Office.Excel.Functions.SPG($A258, "IQ_DILUT_EPS_AFTER_EXTRA", W$3)</f>
        <v>0.27</v>
      </c>
      <c r="X258" s="9" cm="1">
        <f t="array" ref="X258">_xll.SNL.Clients.Office.Excel.Functions.SPG($A258, "IQ_DILUT_EPS_AFTER_EXTRA", X$3)</f>
        <v>-0.122</v>
      </c>
      <c r="Y258" s="9" cm="1">
        <f t="array" ref="Y258">_xll.SNL.Clients.Office.Excel.Functions.SPG($A258, "IQ_DILUT_EPS_AFTER_EXTRA", Y$3)</f>
        <v>0.25</v>
      </c>
    </row>
    <row r="259" spans="1:25" x14ac:dyDescent="0.3">
      <c r="A259" t="s">
        <v>1285</v>
      </c>
      <c r="B259" s="9" t="str" cm="1">
        <f t="array" ref="B259">_xll.SNL.Clients.Office.Excel.Functions.SPG($A259, "IQ_DILUT_EPS_AFTER_EXTRA", B$3)</f>
        <v>NA</v>
      </c>
      <c r="C259" s="9" cm="1">
        <f t="array" ref="C259">_xll.SNL.Clients.Office.Excel.Functions.SPG($A259, "IQ_DILUT_EPS_AFTER_EXTRA", C$3)</f>
        <v>0.57999999999999996</v>
      </c>
      <c r="D259" s="9" cm="1">
        <f t="array" ref="D259">_xll.SNL.Clients.Office.Excel.Functions.SPG($A259, "IQ_DILUT_EPS_AFTER_EXTRA", D$3)</f>
        <v>0.79</v>
      </c>
      <c r="E259" s="9" cm="1">
        <f t="array" ref="E259">_xll.SNL.Clients.Office.Excel.Functions.SPG($A259, "IQ_DILUT_EPS_AFTER_EXTRA", E$3)</f>
        <v>0.75</v>
      </c>
      <c r="F259" s="9" cm="1">
        <f t="array" ref="F259">_xll.SNL.Clients.Office.Excel.Functions.SPG($A259, "IQ_DILUT_EPS_AFTER_EXTRA", F$3)</f>
        <v>1.2310000000000001</v>
      </c>
      <c r="G259" s="9" cm="1">
        <f t="array" ref="G259">_xll.SNL.Clients.Office.Excel.Functions.SPG($A259, "IQ_DILUT_EPS_AFTER_EXTRA", G$3)</f>
        <v>0.51</v>
      </c>
      <c r="H259" s="9" cm="1">
        <f t="array" ref="H259">_xll.SNL.Clients.Office.Excel.Functions.SPG($A259, "IQ_DILUT_EPS_AFTER_EXTRA", H$3)</f>
        <v>0.68</v>
      </c>
      <c r="I259" s="9" cm="1">
        <f t="array" ref="I259">_xll.SNL.Clients.Office.Excel.Functions.SPG($A259, "IQ_DILUT_EPS_AFTER_EXTRA", I$3)</f>
        <v>0.5</v>
      </c>
      <c r="J259" s="9" cm="1">
        <f t="array" ref="J259">_xll.SNL.Clients.Office.Excel.Functions.SPG($A259, "IQ_DILUT_EPS_AFTER_EXTRA", J$3)</f>
        <v>0.85299999999999998</v>
      </c>
      <c r="K259" s="9" cm="1">
        <f t="array" ref="K259">_xll.SNL.Clients.Office.Excel.Functions.SPG($A259, "IQ_DILUT_EPS_AFTER_EXTRA", K$3)</f>
        <v>0.36899999999999999</v>
      </c>
      <c r="L259" s="9" cm="1">
        <f t="array" ref="L259">_xll.SNL.Clients.Office.Excel.Functions.SPG($A259, "IQ_DILUT_EPS_AFTER_EXTRA", L$3)</f>
        <v>0.22</v>
      </c>
      <c r="M259" s="9" cm="1">
        <f t="array" ref="M259">_xll.SNL.Clients.Office.Excel.Functions.SPG($A259, "IQ_DILUT_EPS_AFTER_EXTRA", M$3)</f>
        <v>0.19900000000000001</v>
      </c>
      <c r="N259" s="9" cm="1">
        <f t="array" ref="N259">_xll.SNL.Clients.Office.Excel.Functions.SPG($A259, "IQ_DILUT_EPS_AFTER_EXTRA", N$3)</f>
        <v>0.70899999999999996</v>
      </c>
      <c r="O259" s="9" cm="1">
        <f t="array" ref="O259">_xll.SNL.Clients.Office.Excel.Functions.SPG($A259, "IQ_DILUT_EPS_AFTER_EXTRA", O$3)</f>
        <v>0.36</v>
      </c>
      <c r="P259" s="9" cm="1">
        <f t="array" ref="P259">_xll.SNL.Clients.Office.Excel.Functions.SPG($A259, "IQ_DILUT_EPS_AFTER_EXTRA", P$3)</f>
        <v>0.52</v>
      </c>
      <c r="Q259" s="9" cm="1">
        <f t="array" ref="Q259">_xll.SNL.Clients.Office.Excel.Functions.SPG($A259, "IQ_DILUT_EPS_AFTER_EXTRA", Q$3)</f>
        <v>0.84</v>
      </c>
      <c r="R259" s="9" cm="1">
        <f t="array" ref="R259">_xll.SNL.Clients.Office.Excel.Functions.SPG($A259, "IQ_DILUT_EPS_AFTER_EXTRA", R$3)</f>
        <v>0.97</v>
      </c>
      <c r="S259" s="9" cm="1">
        <f t="array" ref="S259">_xll.SNL.Clients.Office.Excel.Functions.SPG($A259, "IQ_DILUT_EPS_AFTER_EXTRA", S$3)</f>
        <v>0.68</v>
      </c>
      <c r="T259" s="9" cm="1">
        <f t="array" ref="T259">_xll.SNL.Clients.Office.Excel.Functions.SPG($A259, "IQ_DILUT_EPS_AFTER_EXTRA", T$3)</f>
        <v>1.5</v>
      </c>
      <c r="U259" s="9" cm="1">
        <f t="array" ref="U259">_xll.SNL.Clients.Office.Excel.Functions.SPG($A259, "IQ_DILUT_EPS_AFTER_EXTRA", U$3)</f>
        <v>0.51</v>
      </c>
      <c r="V259" s="9" cm="1">
        <f t="array" ref="V259">_xll.SNL.Clients.Office.Excel.Functions.SPG($A259, "IQ_DILUT_EPS_AFTER_EXTRA", V$3)</f>
        <v>0.76200000000000001</v>
      </c>
      <c r="W259" s="9" cm="1">
        <f t="array" ref="W259">_xll.SNL.Clients.Office.Excel.Functions.SPG($A259, "IQ_DILUT_EPS_AFTER_EXTRA", W$3)</f>
        <v>0.41</v>
      </c>
      <c r="X259" s="9" cm="1">
        <f t="array" ref="X259">_xll.SNL.Clients.Office.Excel.Functions.SPG($A259, "IQ_DILUT_EPS_AFTER_EXTRA", X$3)</f>
        <v>0.38</v>
      </c>
      <c r="Y259" s="9" cm="1">
        <f t="array" ref="Y259">_xll.SNL.Clients.Office.Excel.Functions.SPG($A259, "IQ_DILUT_EPS_AFTER_EXTRA", Y$3)</f>
        <v>0.59</v>
      </c>
    </row>
    <row r="260" spans="1:25" x14ac:dyDescent="0.3">
      <c r="A260" t="s">
        <v>1286</v>
      </c>
      <c r="B260" s="9" t="str" cm="1">
        <f t="array" ref="B260">_xll.SNL.Clients.Office.Excel.Functions.SPG($A260, "IQ_DILUT_EPS_AFTER_EXTRA", B$3)</f>
        <v>NA</v>
      </c>
      <c r="C260" s="9" cm="1">
        <f t="array" ref="C260">_xll.SNL.Clients.Office.Excel.Functions.SPG($A260, "IQ_DILUT_EPS_AFTER_EXTRA", C$3)</f>
        <v>0.41799999999999998</v>
      </c>
      <c r="D260" s="9" cm="1">
        <f t="array" ref="D260">_xll.SNL.Clients.Office.Excel.Functions.SPG($A260, "IQ_DILUT_EPS_AFTER_EXTRA", D$3)</f>
        <v>0.44900000000000001</v>
      </c>
      <c r="E260" s="9" cm="1">
        <f t="array" ref="E260">_xll.SNL.Clients.Office.Excel.Functions.SPG($A260, "IQ_DILUT_EPS_AFTER_EXTRA", E$3)</f>
        <v>0.27</v>
      </c>
      <c r="F260" s="9" cm="1">
        <f t="array" ref="F260">_xll.SNL.Clients.Office.Excel.Functions.SPG($A260, "IQ_DILUT_EPS_AFTER_EXTRA", F$3)</f>
        <v>0.221</v>
      </c>
      <c r="G260" s="9" cm="1">
        <f t="array" ref="G260">_xll.SNL.Clients.Office.Excel.Functions.SPG($A260, "IQ_DILUT_EPS_AFTER_EXTRA", G$3)</f>
        <v>0.36699999999999999</v>
      </c>
      <c r="H260" s="9" cm="1">
        <f t="array" ref="H260">_xll.SNL.Clients.Office.Excel.Functions.SPG($A260, "IQ_DILUT_EPS_AFTER_EXTRA", H$3)</f>
        <v>0.25</v>
      </c>
      <c r="I260" s="9" cm="1">
        <f t="array" ref="I260">_xll.SNL.Clients.Office.Excel.Functions.SPG($A260, "IQ_DILUT_EPS_AFTER_EXTRA", I$3)</f>
        <v>0.152</v>
      </c>
      <c r="J260" s="9" cm="1">
        <f t="array" ref="J260">_xll.SNL.Clients.Office.Excel.Functions.SPG($A260, "IQ_DILUT_EPS_AFTER_EXTRA", J$3)</f>
        <v>0.192</v>
      </c>
      <c r="K260" s="9" cm="1">
        <f t="array" ref="K260">_xll.SNL.Clients.Office.Excel.Functions.SPG($A260, "IQ_DILUT_EPS_AFTER_EXTRA", K$3)</f>
        <v>0.432</v>
      </c>
      <c r="L260" s="9" cm="1">
        <f t="array" ref="L260">_xll.SNL.Clients.Office.Excel.Functions.SPG($A260, "IQ_DILUT_EPS_AFTER_EXTRA", L$3)</f>
        <v>0.378</v>
      </c>
      <c r="M260" s="9" cm="1">
        <f t="array" ref="M260">_xll.SNL.Clients.Office.Excel.Functions.SPG($A260, "IQ_DILUT_EPS_AFTER_EXTRA", M$3)</f>
        <v>0.78800000000000003</v>
      </c>
      <c r="N260" s="9" cm="1">
        <f t="array" ref="N260">_xll.SNL.Clients.Office.Excel.Functions.SPG($A260, "IQ_DILUT_EPS_AFTER_EXTRA", N$3)</f>
        <v>0.13900000000000001</v>
      </c>
      <c r="O260" s="9" cm="1">
        <f t="array" ref="O260">_xll.SNL.Clients.Office.Excel.Functions.SPG($A260, "IQ_DILUT_EPS_AFTER_EXTRA", O$3)</f>
        <v>0.57899999999999996</v>
      </c>
      <c r="P260" s="9" cm="1">
        <f t="array" ref="P260">_xll.SNL.Clients.Office.Excel.Functions.SPG($A260, "IQ_DILUT_EPS_AFTER_EXTRA", P$3)</f>
        <v>0.35599999999999998</v>
      </c>
      <c r="Q260" s="9" cm="1">
        <f t="array" ref="Q260">_xll.SNL.Clients.Office.Excel.Functions.SPG($A260, "IQ_DILUT_EPS_AFTER_EXTRA", Q$3)</f>
        <v>0.68500000000000005</v>
      </c>
      <c r="R260" s="9" cm="1">
        <f t="array" ref="R260">_xll.SNL.Clients.Office.Excel.Functions.SPG($A260, "IQ_DILUT_EPS_AFTER_EXTRA", R$3)</f>
        <v>0.26600000000000001</v>
      </c>
      <c r="S260" s="9" cm="1">
        <f t="array" ref="S260">_xll.SNL.Clients.Office.Excel.Functions.SPG($A260, "IQ_DILUT_EPS_AFTER_EXTRA", S$3)</f>
        <v>-0.40100000000000002</v>
      </c>
      <c r="T260" s="9" cm="1">
        <f t="array" ref="T260">_xll.SNL.Clients.Office.Excel.Functions.SPG($A260, "IQ_DILUT_EPS_AFTER_EXTRA", T$3)</f>
        <v>0.435</v>
      </c>
      <c r="U260" s="9" cm="1">
        <f t="array" ref="U260">_xll.SNL.Clients.Office.Excel.Functions.SPG($A260, "IQ_DILUT_EPS_AFTER_EXTRA", U$3)</f>
        <v>0.39400000000000002</v>
      </c>
      <c r="V260" s="9" cm="1">
        <f t="array" ref="V260">_xll.SNL.Clients.Office.Excel.Functions.SPG($A260, "IQ_DILUT_EPS_AFTER_EXTRA", V$3)</f>
        <v>0.26800000000000002</v>
      </c>
      <c r="W260" s="9" cm="1">
        <f t="array" ref="W260">_xll.SNL.Clients.Office.Excel.Functions.SPG($A260, "IQ_DILUT_EPS_AFTER_EXTRA", W$3)</f>
        <v>0.63100000000000001</v>
      </c>
      <c r="X260" s="9" cm="1">
        <f t="array" ref="X260">_xll.SNL.Clients.Office.Excel.Functions.SPG($A260, "IQ_DILUT_EPS_AFTER_EXTRA", X$3)</f>
        <v>0.34300000000000003</v>
      </c>
      <c r="Y260" s="9" cm="1">
        <f t="array" ref="Y260">_xll.SNL.Clients.Office.Excel.Functions.SPG($A260, "IQ_DILUT_EPS_AFTER_EXTRA", Y$3)</f>
        <v>0.33800000000000002</v>
      </c>
    </row>
    <row r="261" spans="1:25" x14ac:dyDescent="0.3">
      <c r="A261" t="s">
        <v>1287</v>
      </c>
      <c r="B261" s="9" t="str" cm="1">
        <f t="array" ref="B261">_xll.SNL.Clients.Office.Excel.Functions.SPG($A261, "IQ_DILUT_EPS_AFTER_EXTRA", B$3)</f>
        <v>NA</v>
      </c>
      <c r="C261" s="9" cm="1">
        <f t="array" ref="C261">_xll.SNL.Clients.Office.Excel.Functions.SPG($A261, "IQ_DILUT_EPS_AFTER_EXTRA", C$3)</f>
        <v>0.33900000000000002</v>
      </c>
      <c r="D261" s="9" cm="1">
        <f t="array" ref="D261">_xll.SNL.Clients.Office.Excel.Functions.SPG($A261, "IQ_DILUT_EPS_AFTER_EXTRA", D$3)</f>
        <v>0.48</v>
      </c>
      <c r="E261" s="9" cm="1">
        <f t="array" ref="E261">_xll.SNL.Clients.Office.Excel.Functions.SPG($A261, "IQ_DILUT_EPS_AFTER_EXTRA", E$3)</f>
        <v>1.75</v>
      </c>
      <c r="F261" s="9" cm="1">
        <f t="array" ref="F261">_xll.SNL.Clients.Office.Excel.Functions.SPG($A261, "IQ_DILUT_EPS_AFTER_EXTRA", F$3)</f>
        <v>1.2709999999999999</v>
      </c>
      <c r="G261" s="9" cm="1">
        <f t="array" ref="G261">_xll.SNL.Clients.Office.Excel.Functions.SPG($A261, "IQ_DILUT_EPS_AFTER_EXTRA", G$3)</f>
        <v>0.45</v>
      </c>
      <c r="H261" s="9" cm="1">
        <f t="array" ref="H261">_xll.SNL.Clients.Office.Excel.Functions.SPG($A261, "IQ_DILUT_EPS_AFTER_EXTRA", H$3)</f>
        <v>0.57999999999999996</v>
      </c>
      <c r="I261" s="9" cm="1">
        <f t="array" ref="I261">_xll.SNL.Clients.Office.Excel.Functions.SPG($A261, "IQ_DILUT_EPS_AFTER_EXTRA", I$3)</f>
        <v>1.84</v>
      </c>
      <c r="J261" s="9" cm="1">
        <f t="array" ref="J261">_xll.SNL.Clients.Office.Excel.Functions.SPG($A261, "IQ_DILUT_EPS_AFTER_EXTRA", J$3)</f>
        <v>1.2290000000000001</v>
      </c>
      <c r="K261" s="9" cm="1">
        <f t="array" ref="K261">_xll.SNL.Clients.Office.Excel.Functions.SPG($A261, "IQ_DILUT_EPS_AFTER_EXTRA", K$3)</f>
        <v>0.436</v>
      </c>
      <c r="L261" s="9" cm="1">
        <f t="array" ref="L261">_xll.SNL.Clients.Office.Excel.Functions.SPG($A261, "IQ_DILUT_EPS_AFTER_EXTRA", L$3)</f>
        <v>0.59</v>
      </c>
      <c r="M261" s="9" cm="1">
        <f t="array" ref="M261">_xll.SNL.Clients.Office.Excel.Functions.SPG($A261, "IQ_DILUT_EPS_AFTER_EXTRA", M$3)</f>
        <v>1.83</v>
      </c>
      <c r="N261" s="9" cm="1">
        <f t="array" ref="N261">_xll.SNL.Clients.Office.Excel.Functions.SPG($A261, "IQ_DILUT_EPS_AFTER_EXTRA", N$3)</f>
        <v>1.1259999999999999</v>
      </c>
      <c r="O261" s="9" cm="1">
        <f t="array" ref="O261">_xll.SNL.Clients.Office.Excel.Functions.SPG($A261, "IQ_DILUT_EPS_AFTER_EXTRA", O$3)</f>
        <v>0.377</v>
      </c>
      <c r="P261" s="9" cm="1">
        <f t="array" ref="P261">_xll.SNL.Clients.Office.Excel.Functions.SPG($A261, "IQ_DILUT_EPS_AFTER_EXTRA", P$3)</f>
        <v>0.56000000000000005</v>
      </c>
      <c r="Q261" s="9" cm="1">
        <f t="array" ref="Q261">_xll.SNL.Clients.Office.Excel.Functions.SPG($A261, "IQ_DILUT_EPS_AFTER_EXTRA", Q$3)</f>
        <v>1.79</v>
      </c>
      <c r="R261" s="9" cm="1">
        <f t="array" ref="R261">_xll.SNL.Clients.Office.Excel.Functions.SPG($A261, "IQ_DILUT_EPS_AFTER_EXTRA", R$3)</f>
        <v>1.089</v>
      </c>
      <c r="S261" s="9" cm="1">
        <f t="array" ref="S261">_xll.SNL.Clients.Office.Excel.Functions.SPG($A261, "IQ_DILUT_EPS_AFTER_EXTRA", S$3)</f>
        <v>0.39</v>
      </c>
      <c r="T261" s="9" cm="1">
        <f t="array" ref="T261">_xll.SNL.Clients.Office.Excel.Functions.SPG($A261, "IQ_DILUT_EPS_AFTER_EXTRA", T$3)</f>
        <v>0.47699999999999998</v>
      </c>
      <c r="U261" s="9" cm="1">
        <f t="array" ref="U261">_xll.SNL.Clients.Office.Excel.Functions.SPG($A261, "IQ_DILUT_EPS_AFTER_EXTRA", U$3)</f>
        <v>1.72</v>
      </c>
      <c r="V261" s="9" cm="1">
        <f t="array" ref="V261">_xll.SNL.Clients.Office.Excel.Functions.SPG($A261, "IQ_DILUT_EPS_AFTER_EXTRA", V$3)</f>
        <v>0.96</v>
      </c>
      <c r="W261" s="9" cm="1">
        <f t="array" ref="W261">_xll.SNL.Clients.Office.Excel.Functions.SPG($A261, "IQ_DILUT_EPS_AFTER_EXTRA", W$3)</f>
        <v>0.33</v>
      </c>
      <c r="X261" s="9" cm="1">
        <f t="array" ref="X261">_xll.SNL.Clients.Office.Excel.Functions.SPG($A261, "IQ_DILUT_EPS_AFTER_EXTRA", X$3)</f>
        <v>0.46</v>
      </c>
      <c r="Y261" s="9" cm="1">
        <f t="array" ref="Y261">_xll.SNL.Clients.Office.Excel.Functions.SPG($A261, "IQ_DILUT_EPS_AFTER_EXTRA", Y$3)</f>
        <v>1.76</v>
      </c>
    </row>
    <row r="262" spans="1:25" x14ac:dyDescent="0.3">
      <c r="A262" t="s">
        <v>1288</v>
      </c>
      <c r="B262" s="9" t="str" cm="1">
        <f t="array" ref="B262">_xll.SNL.Clients.Office.Excel.Functions.SPG($A262, "IQ_DILUT_EPS_AFTER_EXTRA", B$3)</f>
        <v>NA</v>
      </c>
      <c r="C262" s="9" cm="1">
        <f t="array" ref="C262">_xll.SNL.Clients.Office.Excel.Functions.SPG($A262, "IQ_DILUT_EPS_AFTER_EXTRA", C$3)</f>
        <v>1.07</v>
      </c>
      <c r="D262" s="9" cm="1">
        <f t="array" ref="D262">_xll.SNL.Clients.Office.Excel.Functions.SPG($A262, "IQ_DILUT_EPS_AFTER_EXTRA", D$3)</f>
        <v>1.07</v>
      </c>
      <c r="E262" s="9" cm="1">
        <f t="array" ref="E262">_xll.SNL.Clients.Office.Excel.Functions.SPG($A262, "IQ_DILUT_EPS_AFTER_EXTRA", E$3)</f>
        <v>0.94</v>
      </c>
      <c r="F262" s="9" cm="1">
        <f t="array" ref="F262">_xll.SNL.Clients.Office.Excel.Functions.SPG($A262, "IQ_DILUT_EPS_AFTER_EXTRA", F$3)</f>
        <v>0.61699999999999999</v>
      </c>
      <c r="G262" s="9" cm="1">
        <f t="array" ref="G262">_xll.SNL.Clients.Office.Excel.Functions.SPG($A262, "IQ_DILUT_EPS_AFTER_EXTRA", G$3)</f>
        <v>0.73</v>
      </c>
      <c r="H262" s="9" cm="1">
        <f t="array" ref="H262">_xll.SNL.Clients.Office.Excel.Functions.SPG($A262, "IQ_DILUT_EPS_AFTER_EXTRA", H$3)</f>
        <v>0.52900000000000003</v>
      </c>
      <c r="I262" s="9" cm="1">
        <f t="array" ref="I262">_xll.SNL.Clients.Office.Excel.Functions.SPG($A262, "IQ_DILUT_EPS_AFTER_EXTRA", I$3)</f>
        <v>0.59</v>
      </c>
      <c r="J262" s="9" cm="1">
        <f t="array" ref="J262">_xll.SNL.Clients.Office.Excel.Functions.SPG($A262, "IQ_DILUT_EPS_AFTER_EXTRA", J$3)</f>
        <v>1.339</v>
      </c>
      <c r="K262" s="9" cm="1">
        <f t="array" ref="K262">_xll.SNL.Clients.Office.Excel.Functions.SPG($A262, "IQ_DILUT_EPS_AFTER_EXTRA", K$3)</f>
        <v>1.05</v>
      </c>
      <c r="L262" s="9" cm="1">
        <f t="array" ref="L262">_xll.SNL.Clients.Office.Excel.Functions.SPG($A262, "IQ_DILUT_EPS_AFTER_EXTRA", L$3)</f>
        <v>1.03</v>
      </c>
      <c r="M262" s="9" cm="1">
        <f t="array" ref="M262">_xll.SNL.Clients.Office.Excel.Functions.SPG($A262, "IQ_DILUT_EPS_AFTER_EXTRA", M$3)</f>
        <v>1.07</v>
      </c>
      <c r="N262" s="9" cm="1">
        <f t="array" ref="N262">_xll.SNL.Clients.Office.Excel.Functions.SPG($A262, "IQ_DILUT_EPS_AFTER_EXTRA", N$3)</f>
        <v>0.93899999999999995</v>
      </c>
      <c r="O262" s="9" cm="1">
        <f t="array" ref="O262">_xll.SNL.Clients.Office.Excel.Functions.SPG($A262, "IQ_DILUT_EPS_AFTER_EXTRA", O$3)</f>
        <v>0.73</v>
      </c>
      <c r="P262" s="9" cm="1">
        <f t="array" ref="P262">_xll.SNL.Clients.Office.Excel.Functions.SPG($A262, "IQ_DILUT_EPS_AFTER_EXTRA", P$3)</f>
        <v>0.71</v>
      </c>
      <c r="Q262" s="9" cm="1">
        <f t="array" ref="Q262">_xll.SNL.Clients.Office.Excel.Functions.SPG($A262, "IQ_DILUT_EPS_AFTER_EXTRA", Q$3)</f>
        <v>0.49</v>
      </c>
      <c r="R262" s="9" cm="1">
        <f t="array" ref="R262">_xll.SNL.Clients.Office.Excel.Functions.SPG($A262, "IQ_DILUT_EPS_AFTER_EXTRA", R$3)</f>
        <v>0.40699999999999997</v>
      </c>
      <c r="S262" s="9" cm="1">
        <f t="array" ref="S262">_xll.SNL.Clients.Office.Excel.Functions.SPG($A262, "IQ_DILUT_EPS_AFTER_EXTRA", S$3)</f>
        <v>0.16</v>
      </c>
      <c r="T262" s="9" cm="1">
        <f t="array" ref="T262">_xll.SNL.Clients.Office.Excel.Functions.SPG($A262, "IQ_DILUT_EPS_AFTER_EXTRA", T$3)</f>
        <v>0.15</v>
      </c>
      <c r="U262" s="9" cm="1">
        <f t="array" ref="U262">_xll.SNL.Clients.Office.Excel.Functions.SPG($A262, "IQ_DILUT_EPS_AFTER_EXTRA", U$3)</f>
        <v>-0.09</v>
      </c>
      <c r="V262" s="9" cm="1">
        <f t="array" ref="V262">_xll.SNL.Clients.Office.Excel.Functions.SPG($A262, "IQ_DILUT_EPS_AFTER_EXTRA", V$3)</f>
        <v>-0.41</v>
      </c>
      <c r="W262" s="9" cm="1">
        <f t="array" ref="W262">_xll.SNL.Clients.Office.Excel.Functions.SPG($A262, "IQ_DILUT_EPS_AFTER_EXTRA", W$3)</f>
        <v>0.26</v>
      </c>
      <c r="X262" s="9" cm="1">
        <f t="array" ref="X262">_xll.SNL.Clients.Office.Excel.Functions.SPG($A262, "IQ_DILUT_EPS_AFTER_EXTRA", X$3)</f>
        <v>0.22</v>
      </c>
      <c r="Y262" s="9" cm="1">
        <f t="array" ref="Y262">_xll.SNL.Clients.Office.Excel.Functions.SPG($A262, "IQ_DILUT_EPS_AFTER_EXTRA", Y$3)</f>
        <v>0.3</v>
      </c>
    </row>
    <row r="263" spans="1:25" x14ac:dyDescent="0.3">
      <c r="A263" t="s">
        <v>1289</v>
      </c>
      <c r="B263" s="9" t="str" cm="1">
        <f t="array" ref="B263">_xll.SNL.Clients.Office.Excel.Functions.SPG($A263, "IQ_DILUT_EPS_AFTER_EXTRA", B$3)</f>
        <v>NA</v>
      </c>
      <c r="C263" s="9" cm="1">
        <f t="array" ref="C263">_xll.SNL.Clients.Office.Excel.Functions.SPG($A263, "IQ_DILUT_EPS_AFTER_EXTRA", C$3)</f>
        <v>0.31</v>
      </c>
      <c r="D263" s="9" cm="1">
        <f t="array" ref="D263">_xll.SNL.Clients.Office.Excel.Functions.SPG($A263, "IQ_DILUT_EPS_AFTER_EXTRA", D$3)</f>
        <v>0.3</v>
      </c>
      <c r="E263" s="9" cm="1">
        <f t="array" ref="E263">_xll.SNL.Clients.Office.Excel.Functions.SPG($A263, "IQ_DILUT_EPS_AFTER_EXTRA", E$3)</f>
        <v>0.25800000000000001</v>
      </c>
      <c r="F263" s="9" cm="1">
        <f t="array" ref="F263">_xll.SNL.Clients.Office.Excel.Functions.SPG($A263, "IQ_DILUT_EPS_AFTER_EXTRA", F$3)</f>
        <v>0.31900000000000001</v>
      </c>
      <c r="G263" s="9" cm="1">
        <f t="array" ref="G263">_xll.SNL.Clients.Office.Excel.Functions.SPG($A263, "IQ_DILUT_EPS_AFTER_EXTRA", G$3)</f>
        <v>0.31</v>
      </c>
      <c r="H263" s="9" cm="1">
        <f t="array" ref="H263">_xll.SNL.Clients.Office.Excel.Functions.SPG($A263, "IQ_DILUT_EPS_AFTER_EXTRA", H$3)</f>
        <v>0.63</v>
      </c>
      <c r="I263" s="9" cm="1">
        <f t="array" ref="I263">_xll.SNL.Clients.Office.Excel.Functions.SPG($A263, "IQ_DILUT_EPS_AFTER_EXTRA", I$3)</f>
        <v>0.21</v>
      </c>
      <c r="J263" s="9" cm="1">
        <f t="array" ref="J263">_xll.SNL.Clients.Office.Excel.Functions.SPG($A263, "IQ_DILUT_EPS_AFTER_EXTRA", J$3)</f>
        <v>0.26</v>
      </c>
      <c r="K263" s="9" cm="1">
        <f t="array" ref="K263">_xll.SNL.Clients.Office.Excel.Functions.SPG($A263, "IQ_DILUT_EPS_AFTER_EXTRA", K$3)</f>
        <v>0.21</v>
      </c>
      <c r="L263" s="9" cm="1">
        <f t="array" ref="L263">_xll.SNL.Clients.Office.Excel.Functions.SPG($A263, "IQ_DILUT_EPS_AFTER_EXTRA", L$3)</f>
        <v>0.188</v>
      </c>
      <c r="M263" s="9" cm="1">
        <f t="array" ref="M263">_xll.SNL.Clients.Office.Excel.Functions.SPG($A263, "IQ_DILUT_EPS_AFTER_EXTRA", M$3)</f>
        <v>0.16800000000000001</v>
      </c>
      <c r="N263" s="9" cm="1">
        <f t="array" ref="N263">_xll.SNL.Clients.Office.Excel.Functions.SPG($A263, "IQ_DILUT_EPS_AFTER_EXTRA", N$3)</f>
        <v>0.40400000000000003</v>
      </c>
      <c r="O263" s="9" cm="1">
        <f t="array" ref="O263">_xll.SNL.Clients.Office.Excel.Functions.SPG($A263, "IQ_DILUT_EPS_AFTER_EXTRA", O$3)</f>
        <v>0.19700000000000001</v>
      </c>
      <c r="P263" s="9" cm="1">
        <f t="array" ref="P263">_xll.SNL.Clients.Office.Excel.Functions.SPG($A263, "IQ_DILUT_EPS_AFTER_EXTRA", P$3)</f>
        <v>0.17699999999999999</v>
      </c>
      <c r="Q263" s="9" cm="1">
        <f t="array" ref="Q263">_xll.SNL.Clients.Office.Excel.Functions.SPG($A263, "IQ_DILUT_EPS_AFTER_EXTRA", Q$3)</f>
        <v>-0.02</v>
      </c>
      <c r="R263" s="9" cm="1">
        <f t="array" ref="R263">_xll.SNL.Clients.Office.Excel.Functions.SPG($A263, "IQ_DILUT_EPS_AFTER_EXTRA", R$3)</f>
        <v>0.1</v>
      </c>
      <c r="S263" s="9" cm="1">
        <f t="array" ref="S263">_xll.SNL.Clients.Office.Excel.Functions.SPG($A263, "IQ_DILUT_EPS_AFTER_EXTRA", S$3)</f>
        <v>8.9999999999999993E-3</v>
      </c>
      <c r="T263" s="9" cm="1">
        <f t="array" ref="T263">_xll.SNL.Clients.Office.Excel.Functions.SPG($A263, "IQ_DILUT_EPS_AFTER_EXTRA", T$3)</f>
        <v>-4.2999999999999997E-2</v>
      </c>
      <c r="U263" s="9" cm="1">
        <f t="array" ref="U263">_xll.SNL.Clients.Office.Excel.Functions.SPG($A263, "IQ_DILUT_EPS_AFTER_EXTRA", U$3)</f>
        <v>-0.113</v>
      </c>
      <c r="V263" s="9" cm="1">
        <f t="array" ref="V263">_xll.SNL.Clients.Office.Excel.Functions.SPG($A263, "IQ_DILUT_EPS_AFTER_EXTRA", V$3)</f>
        <v>-9.1999999999999998E-2</v>
      </c>
      <c r="W263" s="9" cm="1">
        <f t="array" ref="W263">_xll.SNL.Clients.Office.Excel.Functions.SPG($A263, "IQ_DILUT_EPS_AFTER_EXTRA", W$3)</f>
        <v>-0.26300000000000001</v>
      </c>
      <c r="X263" s="9" cm="1">
        <f t="array" ref="X263">_xll.SNL.Clients.Office.Excel.Functions.SPG($A263, "IQ_DILUT_EPS_AFTER_EXTRA", X$3)</f>
        <v>-9.5000000000000001E-2</v>
      </c>
      <c r="Y263" s="9" cm="1">
        <f t="array" ref="Y263">_xll.SNL.Clients.Office.Excel.Functions.SPG($A263, "IQ_DILUT_EPS_AFTER_EXTRA", Y$3)</f>
        <v>-2.5999999999999999E-2</v>
      </c>
    </row>
    <row r="264" spans="1:25" x14ac:dyDescent="0.3">
      <c r="A264" t="s">
        <v>1290</v>
      </c>
      <c r="B264" s="9" t="str" cm="1">
        <f t="array" ref="B264">_xll.SNL.Clients.Office.Excel.Functions.SPG($A264, "IQ_DILUT_EPS_AFTER_EXTRA", B$3)</f>
        <v>NA</v>
      </c>
      <c r="C264" s="9" cm="1">
        <f t="array" ref="C264">_xll.SNL.Clients.Office.Excel.Functions.SPG($A264, "IQ_DILUT_EPS_AFTER_EXTRA", C$3)</f>
        <v>0.36</v>
      </c>
      <c r="D264" s="9" cm="1">
        <f t="array" ref="D264">_xll.SNL.Clients.Office.Excel.Functions.SPG($A264, "IQ_DILUT_EPS_AFTER_EXTRA", D$3)</f>
        <v>0.36799999999999999</v>
      </c>
      <c r="E264" s="9" cm="1">
        <f t="array" ref="E264">_xll.SNL.Clients.Office.Excel.Functions.SPG($A264, "IQ_DILUT_EPS_AFTER_EXTRA", E$3)</f>
        <v>0.63900000000000001</v>
      </c>
      <c r="F264" s="9" cm="1">
        <f t="array" ref="F264">_xll.SNL.Clients.Office.Excel.Functions.SPG($A264, "IQ_DILUT_EPS_AFTER_EXTRA", F$3)</f>
        <v>0.58899999999999997</v>
      </c>
      <c r="G264" s="9" cm="1">
        <f t="array" ref="G264">_xll.SNL.Clients.Office.Excel.Functions.SPG($A264, "IQ_DILUT_EPS_AFTER_EXTRA", G$3)</f>
        <v>0.58799999999999997</v>
      </c>
      <c r="H264" s="9" cm="1">
        <f t="array" ref="H264">_xll.SNL.Clients.Office.Excel.Functions.SPG($A264, "IQ_DILUT_EPS_AFTER_EXTRA", H$3)</f>
        <v>0.4</v>
      </c>
      <c r="I264" s="9" cm="1">
        <f t="array" ref="I264">_xll.SNL.Clients.Office.Excel.Functions.SPG($A264, "IQ_DILUT_EPS_AFTER_EXTRA", I$3)</f>
        <v>0.51</v>
      </c>
      <c r="J264" s="9" cm="1">
        <f t="array" ref="J264">_xll.SNL.Clients.Office.Excel.Functions.SPG($A264, "IQ_DILUT_EPS_AFTER_EXTRA", J$3)</f>
        <v>0.32</v>
      </c>
      <c r="K264" s="9" cm="1">
        <f t="array" ref="K264">_xll.SNL.Clients.Office.Excel.Functions.SPG($A264, "IQ_DILUT_EPS_AFTER_EXTRA", K$3)</f>
        <v>0.32</v>
      </c>
      <c r="L264" s="9" cm="1">
        <f t="array" ref="L264">_xll.SNL.Clients.Office.Excel.Functions.SPG($A264, "IQ_DILUT_EPS_AFTER_EXTRA", L$3)</f>
        <v>0.2</v>
      </c>
      <c r="M264" s="9" cm="1">
        <f t="array" ref="M264">_xll.SNL.Clients.Office.Excel.Functions.SPG($A264, "IQ_DILUT_EPS_AFTER_EXTRA", M$3)</f>
        <v>0.32900000000000001</v>
      </c>
      <c r="N264" s="9" cm="1">
        <f t="array" ref="N264">_xll.SNL.Clients.Office.Excel.Functions.SPG($A264, "IQ_DILUT_EPS_AFTER_EXTRA", N$3)</f>
        <v>0.33</v>
      </c>
      <c r="O264" s="9" cm="1">
        <f t="array" ref="O264">_xll.SNL.Clients.Office.Excel.Functions.SPG($A264, "IQ_DILUT_EPS_AFTER_EXTRA", O$3)</f>
        <v>0.26</v>
      </c>
      <c r="P264" s="9" cm="1">
        <f t="array" ref="P264">_xll.SNL.Clients.Office.Excel.Functions.SPG($A264, "IQ_DILUT_EPS_AFTER_EXTRA", P$3)</f>
        <v>0.23</v>
      </c>
      <c r="Q264" s="9" cm="1">
        <f t="array" ref="Q264">_xll.SNL.Clients.Office.Excel.Functions.SPG($A264, "IQ_DILUT_EPS_AFTER_EXTRA", Q$3)</f>
        <v>0.27</v>
      </c>
      <c r="R264" s="9" cm="1">
        <f t="array" ref="R264">_xll.SNL.Clients.Office.Excel.Functions.SPG($A264, "IQ_DILUT_EPS_AFTER_EXTRA", R$3)</f>
        <v>0.39</v>
      </c>
      <c r="S264" s="9" cm="1">
        <f t="array" ref="S264">_xll.SNL.Clients.Office.Excel.Functions.SPG($A264, "IQ_DILUT_EPS_AFTER_EXTRA", S$3)</f>
        <v>0.307</v>
      </c>
      <c r="T264" s="9" cm="1">
        <f t="array" ref="T264">_xll.SNL.Clients.Office.Excel.Functions.SPG($A264, "IQ_DILUT_EPS_AFTER_EXTRA", T$3)</f>
        <v>0.45</v>
      </c>
      <c r="U264" s="9" cm="1">
        <f t="array" ref="U264">_xll.SNL.Clients.Office.Excel.Functions.SPG($A264, "IQ_DILUT_EPS_AFTER_EXTRA", U$3)</f>
        <v>0.51</v>
      </c>
      <c r="V264" s="9" cm="1">
        <f t="array" ref="V264">_xll.SNL.Clients.Office.Excel.Functions.SPG($A264, "IQ_DILUT_EPS_AFTER_EXTRA", V$3)</f>
        <v>0.24199999999999999</v>
      </c>
      <c r="W264" s="9" cm="1">
        <f t="array" ref="W264">_xll.SNL.Clients.Office.Excel.Functions.SPG($A264, "IQ_DILUT_EPS_AFTER_EXTRA", W$3)</f>
        <v>0.3</v>
      </c>
      <c r="X264" s="9" cm="1">
        <f t="array" ref="X264">_xll.SNL.Clients.Office.Excel.Functions.SPG($A264, "IQ_DILUT_EPS_AFTER_EXTRA", X$3)</f>
        <v>0.66</v>
      </c>
      <c r="Y264" s="9" cm="1">
        <f t="array" ref="Y264">_xll.SNL.Clients.Office.Excel.Functions.SPG($A264, "IQ_DILUT_EPS_AFTER_EXTRA", Y$3)</f>
        <v>0.51</v>
      </c>
    </row>
    <row r="265" spans="1:25" x14ac:dyDescent="0.3">
      <c r="A265" t="s">
        <v>1291</v>
      </c>
      <c r="B265" s="9" cm="1">
        <f t="array" ref="B265">_xll.SNL.Clients.Office.Excel.Functions.SPG($A265, "IQ_DILUT_EPS_AFTER_EXTRA", B$3)</f>
        <v>2.33</v>
      </c>
      <c r="C265" s="9" cm="1">
        <f t="array" ref="C265">_xll.SNL.Clients.Office.Excel.Functions.SPG($A265, "IQ_DILUT_EPS_AFTER_EXTRA", C$3)</f>
        <v>2.75</v>
      </c>
      <c r="D265" s="9" cm="1">
        <f t="array" ref="D265">_xll.SNL.Clients.Office.Excel.Functions.SPG($A265, "IQ_DILUT_EPS_AFTER_EXTRA", D$3)</f>
        <v>2.56</v>
      </c>
      <c r="E265" s="9" cm="1">
        <f t="array" ref="E265">_xll.SNL.Clients.Office.Excel.Functions.SPG($A265, "IQ_DILUT_EPS_AFTER_EXTRA", E$3)</f>
        <v>2.71</v>
      </c>
      <c r="F265" s="9" cm="1">
        <f t="array" ref="F265">_xll.SNL.Clients.Office.Excel.Functions.SPG($A265, "IQ_DILUT_EPS_AFTER_EXTRA", F$3)</f>
        <v>2.2799999999999998</v>
      </c>
      <c r="G265" s="9" cm="1">
        <f t="array" ref="G265">_xll.SNL.Clients.Office.Excel.Functions.SPG($A265, "IQ_DILUT_EPS_AFTER_EXTRA", G$3)</f>
        <v>2.79</v>
      </c>
      <c r="H265" s="9" cm="1">
        <f t="array" ref="H265">_xll.SNL.Clients.Office.Excel.Functions.SPG($A265, "IQ_DILUT_EPS_AFTER_EXTRA", H$3)</f>
        <v>2.67</v>
      </c>
      <c r="I265" s="9" cm="1">
        <f t="array" ref="I265">_xll.SNL.Clients.Office.Excel.Functions.SPG($A265, "IQ_DILUT_EPS_AFTER_EXTRA", I$3)</f>
        <v>1.34</v>
      </c>
      <c r="J265" s="9" cm="1">
        <f t="array" ref="J265">_xll.SNL.Clients.Office.Excel.Functions.SPG($A265, "IQ_DILUT_EPS_AFTER_EXTRA", J$3)</f>
        <v>1.143</v>
      </c>
      <c r="K265" s="9" cm="1">
        <f t="array" ref="K265">_xll.SNL.Clients.Office.Excel.Functions.SPG($A265, "IQ_DILUT_EPS_AFTER_EXTRA", K$3)</f>
        <v>1.02</v>
      </c>
      <c r="L265" s="9" cm="1">
        <f t="array" ref="L265">_xll.SNL.Clients.Office.Excel.Functions.SPG($A265, "IQ_DILUT_EPS_AFTER_EXTRA", L$3)</f>
        <v>0.48899999999999999</v>
      </c>
      <c r="M265" s="9" cm="1">
        <f t="array" ref="M265">_xll.SNL.Clients.Office.Excel.Functions.SPG($A265, "IQ_DILUT_EPS_AFTER_EXTRA", M$3)</f>
        <v>-3.0000000000000001E-3</v>
      </c>
      <c r="N265" s="9" cm="1">
        <f t="array" ref="N265">_xll.SNL.Clients.Office.Excel.Functions.SPG($A265, "IQ_DILUT_EPS_AFTER_EXTRA", N$3)</f>
        <v>0.35699999999999998</v>
      </c>
      <c r="O265" s="9" cm="1">
        <f t="array" ref="O265">_xll.SNL.Clients.Office.Excel.Functions.SPG($A265, "IQ_DILUT_EPS_AFTER_EXTRA", O$3)</f>
        <v>1.3</v>
      </c>
      <c r="P265" s="9" cm="1">
        <f t="array" ref="P265">_xll.SNL.Clients.Office.Excel.Functions.SPG($A265, "IQ_DILUT_EPS_AFTER_EXTRA", P$3)</f>
        <v>3.07</v>
      </c>
      <c r="Q265" s="9" cm="1">
        <f t="array" ref="Q265">_xll.SNL.Clients.Office.Excel.Functions.SPG($A265, "IQ_DILUT_EPS_AFTER_EXTRA", Q$3)</f>
        <v>1.44</v>
      </c>
      <c r="R265" s="9" cm="1">
        <f t="array" ref="R265">_xll.SNL.Clients.Office.Excel.Functions.SPG($A265, "IQ_DILUT_EPS_AFTER_EXTRA", R$3)</f>
        <v>1.01</v>
      </c>
      <c r="S265" s="9" cm="1">
        <f t="array" ref="S265">_xll.SNL.Clients.Office.Excel.Functions.SPG($A265, "IQ_DILUT_EPS_AFTER_EXTRA", S$3)</f>
        <v>1.46</v>
      </c>
      <c r="T265" s="9" cm="1">
        <f t="array" ref="T265">_xll.SNL.Clients.Office.Excel.Functions.SPG($A265, "IQ_DILUT_EPS_AFTER_EXTRA", T$3)</f>
        <v>1.17</v>
      </c>
      <c r="U265" s="9" cm="1">
        <f t="array" ref="U265">_xll.SNL.Clients.Office.Excel.Functions.SPG($A265, "IQ_DILUT_EPS_AFTER_EXTRA", U$3)</f>
        <v>0.99</v>
      </c>
      <c r="V265" s="9" cm="1">
        <f t="array" ref="V265">_xll.SNL.Clients.Office.Excel.Functions.SPG($A265, "IQ_DILUT_EPS_AFTER_EXTRA", V$3)</f>
        <v>1.1000000000000001</v>
      </c>
      <c r="W265" s="9" cm="1">
        <f t="array" ref="W265">_xll.SNL.Clients.Office.Excel.Functions.SPG($A265, "IQ_DILUT_EPS_AFTER_EXTRA", W$3)</f>
        <v>2.1629999999999998</v>
      </c>
      <c r="X265" s="9" cm="1">
        <f t="array" ref="X265">_xll.SNL.Clients.Office.Excel.Functions.SPG($A265, "IQ_DILUT_EPS_AFTER_EXTRA", X$3)</f>
        <v>2.72</v>
      </c>
      <c r="Y265" s="9" cm="1">
        <f t="array" ref="Y265">_xll.SNL.Clients.Office.Excel.Functions.SPG($A265, "IQ_DILUT_EPS_AFTER_EXTRA", Y$3)</f>
        <v>1.82</v>
      </c>
    </row>
    <row r="266" spans="1:25" x14ac:dyDescent="0.3">
      <c r="A266" t="s">
        <v>1292</v>
      </c>
      <c r="B266" s="9" t="str" cm="1">
        <f t="array" ref="B266">_xll.SNL.Clients.Office.Excel.Functions.SPG($A266, "IQ_DILUT_EPS_AFTER_EXTRA", B$3)</f>
        <v>NA</v>
      </c>
      <c r="C266" s="9" cm="1">
        <f t="array" ref="C266">_xll.SNL.Clients.Office.Excel.Functions.SPG($A266, "IQ_DILUT_EPS_AFTER_EXTRA", C$3)</f>
        <v>1.92</v>
      </c>
      <c r="D266" s="9" cm="1">
        <f t="array" ref="D266">_xll.SNL.Clients.Office.Excel.Functions.SPG($A266, "IQ_DILUT_EPS_AFTER_EXTRA", D$3)</f>
        <v>1.27</v>
      </c>
      <c r="E266" s="9" cm="1">
        <f t="array" ref="E266">_xll.SNL.Clients.Office.Excel.Functions.SPG($A266, "IQ_DILUT_EPS_AFTER_EXTRA", E$3)</f>
        <v>1.24</v>
      </c>
      <c r="F266" s="9" cm="1">
        <f t="array" ref="F266">_xll.SNL.Clients.Office.Excel.Functions.SPG($A266, "IQ_DILUT_EPS_AFTER_EXTRA", F$3)</f>
        <v>3.097</v>
      </c>
      <c r="G266" s="9" cm="1">
        <f t="array" ref="G266">_xll.SNL.Clients.Office.Excel.Functions.SPG($A266, "IQ_DILUT_EPS_AFTER_EXTRA", G$3)</f>
        <v>1.47</v>
      </c>
      <c r="H266" s="9" cm="1">
        <f t="array" ref="H266">_xll.SNL.Clients.Office.Excel.Functions.SPG($A266, "IQ_DILUT_EPS_AFTER_EXTRA", H$3)</f>
        <v>1.34</v>
      </c>
      <c r="I266" s="9" cm="1">
        <f t="array" ref="I266">_xll.SNL.Clients.Office.Excel.Functions.SPG($A266, "IQ_DILUT_EPS_AFTER_EXTRA", I$3)</f>
        <v>1.97</v>
      </c>
      <c r="J266" s="9" cm="1">
        <f t="array" ref="J266">_xll.SNL.Clients.Office.Excel.Functions.SPG($A266, "IQ_DILUT_EPS_AFTER_EXTRA", J$3)</f>
        <v>5.2949999999999999</v>
      </c>
      <c r="K266" s="9" cm="1">
        <f t="array" ref="K266">_xll.SNL.Clients.Office.Excel.Functions.SPG($A266, "IQ_DILUT_EPS_AFTER_EXTRA", K$3)</f>
        <v>4.63</v>
      </c>
      <c r="L266" s="9" cm="1">
        <f t="array" ref="L266">_xll.SNL.Clients.Office.Excel.Functions.SPG($A266, "IQ_DILUT_EPS_AFTER_EXTRA", L$3)</f>
        <v>5.21</v>
      </c>
      <c r="M266" s="9" cm="1">
        <f t="array" ref="M266">_xll.SNL.Clients.Office.Excel.Functions.SPG($A266, "IQ_DILUT_EPS_AFTER_EXTRA", M$3)</f>
        <v>-0.94</v>
      </c>
      <c r="N266" s="9" cm="1">
        <f t="array" ref="N266">_xll.SNL.Clients.Office.Excel.Functions.SPG($A266, "IQ_DILUT_EPS_AFTER_EXTRA", N$3)</f>
        <v>5.1369999999999996</v>
      </c>
      <c r="O266" s="9" cm="1">
        <f t="array" ref="O266">_xll.SNL.Clients.Office.Excel.Functions.SPG($A266, "IQ_DILUT_EPS_AFTER_EXTRA", O$3)</f>
        <v>-0.28000000000000003</v>
      </c>
      <c r="P266" s="9" cm="1">
        <f t="array" ref="P266">_xll.SNL.Clients.Office.Excel.Functions.SPG($A266, "IQ_DILUT_EPS_AFTER_EXTRA", P$3)</f>
        <v>-0.79</v>
      </c>
      <c r="Q266" s="9" cm="1">
        <f t="array" ref="Q266">_xll.SNL.Clients.Office.Excel.Functions.SPG($A266, "IQ_DILUT_EPS_AFTER_EXTRA", Q$3)</f>
        <v>1.1599999999999999</v>
      </c>
      <c r="R266" s="9" cm="1">
        <f t="array" ref="R266">_xll.SNL.Clients.Office.Excel.Functions.SPG($A266, "IQ_DILUT_EPS_AFTER_EXTRA", R$3)</f>
        <v>-2.37</v>
      </c>
      <c r="S266" s="9" cm="1">
        <f t="array" ref="S266">_xll.SNL.Clients.Office.Excel.Functions.SPG($A266, "IQ_DILUT_EPS_AFTER_EXTRA", S$3)</f>
        <v>-5.8550000000000004</v>
      </c>
      <c r="T266" s="9" cm="1">
        <f t="array" ref="T266">_xll.SNL.Clients.Office.Excel.Functions.SPG($A266, "IQ_DILUT_EPS_AFTER_EXTRA", T$3)</f>
        <v>-16.870999999999999</v>
      </c>
      <c r="U266" s="9" cm="1">
        <f t="array" ref="U266">_xll.SNL.Clients.Office.Excel.Functions.SPG($A266, "IQ_DILUT_EPS_AFTER_EXTRA", U$3)</f>
        <v>1.62</v>
      </c>
      <c r="V266" s="9" cm="1">
        <f t="array" ref="V266">_xll.SNL.Clients.Office.Excel.Functions.SPG($A266, "IQ_DILUT_EPS_AFTER_EXTRA", V$3)</f>
        <v>-2.3E-2</v>
      </c>
      <c r="W266" s="9" cm="1">
        <f t="array" ref="W266">_xll.SNL.Clients.Office.Excel.Functions.SPG($A266, "IQ_DILUT_EPS_AFTER_EXTRA", W$3)</f>
        <v>0.56000000000000005</v>
      </c>
      <c r="X266" s="9" cm="1">
        <f t="array" ref="X266">_xll.SNL.Clients.Office.Excel.Functions.SPG($A266, "IQ_DILUT_EPS_AFTER_EXTRA", X$3)</f>
        <v>1.2170000000000001</v>
      </c>
      <c r="Y266" s="9" cm="1">
        <f t="array" ref="Y266">_xll.SNL.Clients.Office.Excel.Functions.SPG($A266, "IQ_DILUT_EPS_AFTER_EXTRA", Y$3)</f>
        <v>-1.0029999999999999</v>
      </c>
    </row>
    <row r="267" spans="1:25" x14ac:dyDescent="0.3">
      <c r="A267" t="s">
        <v>1293</v>
      </c>
      <c r="B267" s="9" t="str" cm="1">
        <f t="array" ref="B267">_xll.SNL.Clients.Office.Excel.Functions.SPG($A267, "IQ_DILUT_EPS_AFTER_EXTRA", B$3)</f>
        <v>NA</v>
      </c>
      <c r="C267" s="9" cm="1">
        <f t="array" ref="C267">_xll.SNL.Clients.Office.Excel.Functions.SPG($A267, "IQ_DILUT_EPS_AFTER_EXTRA", C$3)</f>
        <v>3.65</v>
      </c>
      <c r="D267" s="9" cm="1">
        <f t="array" ref="D267">_xll.SNL.Clients.Office.Excel.Functions.SPG($A267, "IQ_DILUT_EPS_AFTER_EXTRA", D$3)</f>
        <v>3.24</v>
      </c>
      <c r="E267" s="9" cm="1">
        <f t="array" ref="E267">_xll.SNL.Clients.Office.Excel.Functions.SPG($A267, "IQ_DILUT_EPS_AFTER_EXTRA", E$3)</f>
        <v>3.4</v>
      </c>
      <c r="F267" s="9" cm="1">
        <f t="array" ref="F267">_xll.SNL.Clients.Office.Excel.Functions.SPG($A267, "IQ_DILUT_EPS_AFTER_EXTRA", F$3)</f>
        <v>1.46</v>
      </c>
      <c r="G267" s="9" cm="1">
        <f t="array" ref="G267">_xll.SNL.Clients.Office.Excel.Functions.SPG($A267, "IQ_DILUT_EPS_AFTER_EXTRA", G$3)</f>
        <v>3.71</v>
      </c>
      <c r="H267" s="9" cm="1">
        <f t="array" ref="H267">_xll.SNL.Clients.Office.Excel.Functions.SPG($A267, "IQ_DILUT_EPS_AFTER_EXTRA", H$3)</f>
        <v>3.78</v>
      </c>
      <c r="I267" s="9" cm="1">
        <f t="array" ref="I267">_xll.SNL.Clients.Office.Excel.Functions.SPG($A267, "IQ_DILUT_EPS_AFTER_EXTRA", I$3)</f>
        <v>4.17</v>
      </c>
      <c r="J267" s="9" cm="1">
        <f t="array" ref="J267">_xll.SNL.Clients.Office.Excel.Functions.SPG($A267, "IQ_DILUT_EPS_AFTER_EXTRA", J$3)</f>
        <v>1.3109999999999999</v>
      </c>
      <c r="K267" s="9" cm="1">
        <f t="array" ref="K267">_xll.SNL.Clients.Office.Excel.Functions.SPG($A267, "IQ_DILUT_EPS_AFTER_EXTRA", K$3)</f>
        <v>4.84</v>
      </c>
      <c r="L267" s="9" cm="1">
        <f t="array" ref="L267">_xll.SNL.Clients.Office.Excel.Functions.SPG($A267, "IQ_DILUT_EPS_AFTER_EXTRA", L$3)</f>
        <v>3.49</v>
      </c>
      <c r="M267" s="9" cm="1">
        <f t="array" ref="M267">_xll.SNL.Clients.Office.Excel.Functions.SPG($A267, "IQ_DILUT_EPS_AFTER_EXTRA", M$3)</f>
        <v>3.03</v>
      </c>
      <c r="N267" s="9" cm="1">
        <f t="array" ref="N267">_xll.SNL.Clients.Office.Excel.Functions.SPG($A267, "IQ_DILUT_EPS_AFTER_EXTRA", N$3)</f>
        <v>2.2330000000000001</v>
      </c>
      <c r="O267" s="9" cm="1">
        <f t="array" ref="O267">_xll.SNL.Clients.Office.Excel.Functions.SPG($A267, "IQ_DILUT_EPS_AFTER_EXTRA", O$3)</f>
        <v>2.5</v>
      </c>
      <c r="P267" s="9" cm="1">
        <f t="array" ref="P267">_xll.SNL.Clients.Office.Excel.Functions.SPG($A267, "IQ_DILUT_EPS_AFTER_EXTRA", P$3)</f>
        <v>2.82</v>
      </c>
      <c r="Q267" s="9" cm="1">
        <f t="array" ref="Q267">_xll.SNL.Clients.Office.Excel.Functions.SPG($A267, "IQ_DILUT_EPS_AFTER_EXTRA", Q$3)</f>
        <v>1.98</v>
      </c>
      <c r="R267" s="9" cm="1">
        <f t="array" ref="R267">_xll.SNL.Clients.Office.Excel.Functions.SPG($A267, "IQ_DILUT_EPS_AFTER_EXTRA", R$3)</f>
        <v>2.125</v>
      </c>
      <c r="S267" s="9" cm="1">
        <f t="array" ref="S267">_xll.SNL.Clients.Office.Excel.Functions.SPG($A267, "IQ_DILUT_EPS_AFTER_EXTRA", S$3)</f>
        <v>1.88</v>
      </c>
      <c r="T267" s="9" cm="1">
        <f t="array" ref="T267">_xll.SNL.Clients.Office.Excel.Functions.SPG($A267, "IQ_DILUT_EPS_AFTER_EXTRA", T$3)</f>
        <v>0.88</v>
      </c>
      <c r="U267" s="9" cm="1">
        <f t="array" ref="U267">_xll.SNL.Clients.Office.Excel.Functions.SPG($A267, "IQ_DILUT_EPS_AFTER_EXTRA", U$3)</f>
        <v>-8.43</v>
      </c>
      <c r="V267" s="9" cm="1">
        <f t="array" ref="V267">_xll.SNL.Clients.Office.Excel.Functions.SPG($A267, "IQ_DILUT_EPS_AFTER_EXTRA", V$3)</f>
        <v>0.66200000000000003</v>
      </c>
      <c r="W267" s="9" cm="1">
        <f t="array" ref="W267">_xll.SNL.Clients.Office.Excel.Functions.SPG($A267, "IQ_DILUT_EPS_AFTER_EXTRA", W$3)</f>
        <v>1.36</v>
      </c>
      <c r="X267" s="9" cm="1">
        <f t="array" ref="X267">_xll.SNL.Clients.Office.Excel.Functions.SPG($A267, "IQ_DILUT_EPS_AFTER_EXTRA", X$3)</f>
        <v>1.26</v>
      </c>
      <c r="Y267" s="9" cm="1">
        <f t="array" ref="Y267">_xll.SNL.Clients.Office.Excel.Functions.SPG($A267, "IQ_DILUT_EPS_AFTER_EXTRA", Y$3)</f>
        <v>0.4</v>
      </c>
    </row>
    <row r="268" spans="1:25" x14ac:dyDescent="0.3">
      <c r="A268" t="s">
        <v>1294</v>
      </c>
      <c r="B268" s="9" t="str" cm="1">
        <f t="array" ref="B268">_xll.SNL.Clients.Office.Excel.Functions.SPG($A268, "IQ_DILUT_EPS_AFTER_EXTRA", B$3)</f>
        <v>NA</v>
      </c>
      <c r="C268" s="9" cm="1">
        <f t="array" ref="C268">_xll.SNL.Clients.Office.Excel.Functions.SPG($A268, "IQ_DILUT_EPS_AFTER_EXTRA", C$3)</f>
        <v>0.25700000000000001</v>
      </c>
      <c r="D268" s="9" cm="1">
        <f t="array" ref="D268">_xll.SNL.Clients.Office.Excel.Functions.SPG($A268, "IQ_DILUT_EPS_AFTER_EXTRA", D$3)</f>
        <v>0.3</v>
      </c>
      <c r="E268" s="9" cm="1">
        <f t="array" ref="E268">_xll.SNL.Clients.Office.Excel.Functions.SPG($A268, "IQ_DILUT_EPS_AFTER_EXTRA", E$3)</f>
        <v>0.13</v>
      </c>
      <c r="F268" s="9" cm="1">
        <f t="array" ref="F268">_xll.SNL.Clients.Office.Excel.Functions.SPG($A268, "IQ_DILUT_EPS_AFTER_EXTRA", F$3)</f>
        <v>0.88200000000000001</v>
      </c>
      <c r="G268" s="9" cm="1">
        <f t="array" ref="G268">_xll.SNL.Clients.Office.Excel.Functions.SPG($A268, "IQ_DILUT_EPS_AFTER_EXTRA", G$3)</f>
        <v>0.127</v>
      </c>
      <c r="H268" s="9" cm="1">
        <f t="array" ref="H268">_xll.SNL.Clients.Office.Excel.Functions.SPG($A268, "IQ_DILUT_EPS_AFTER_EXTRA", H$3)</f>
        <v>-0.7</v>
      </c>
      <c r="I268" s="9" cm="1">
        <f t="array" ref="I268">_xll.SNL.Clients.Office.Excel.Functions.SPG($A268, "IQ_DILUT_EPS_AFTER_EXTRA", I$3)</f>
        <v>0.15</v>
      </c>
      <c r="J268" s="9" cm="1">
        <f t="array" ref="J268">_xll.SNL.Clients.Office.Excel.Functions.SPG($A268, "IQ_DILUT_EPS_AFTER_EXTRA", J$3)</f>
        <v>0.152</v>
      </c>
      <c r="K268" s="9" cm="1">
        <f t="array" ref="K268">_xll.SNL.Clients.Office.Excel.Functions.SPG($A268, "IQ_DILUT_EPS_AFTER_EXTRA", K$3)</f>
        <v>0.15</v>
      </c>
      <c r="L268" s="9" cm="1">
        <f t="array" ref="L268">_xll.SNL.Clients.Office.Excel.Functions.SPG($A268, "IQ_DILUT_EPS_AFTER_EXTRA", L$3)</f>
        <v>0.65800000000000003</v>
      </c>
      <c r="M268" s="9" cm="1">
        <f t="array" ref="M268">_xll.SNL.Clients.Office.Excel.Functions.SPG($A268, "IQ_DILUT_EPS_AFTER_EXTRA", M$3)</f>
        <v>-0.24299999999999999</v>
      </c>
      <c r="N268" s="9" cm="1">
        <f t="array" ref="N268">_xll.SNL.Clients.Office.Excel.Functions.SPG($A268, "IQ_DILUT_EPS_AFTER_EXTRA", N$3)</f>
        <v>-0.28999999999999998</v>
      </c>
      <c r="O268" s="9" cm="1">
        <f t="array" ref="O268">_xll.SNL.Clients.Office.Excel.Functions.SPG($A268, "IQ_DILUT_EPS_AFTER_EXTRA", O$3)</f>
        <v>-0.36399999999999999</v>
      </c>
      <c r="P268" s="9" cm="1">
        <f t="array" ref="P268">_xll.SNL.Clients.Office.Excel.Functions.SPG($A268, "IQ_DILUT_EPS_AFTER_EXTRA", P$3)</f>
        <v>-0.49199999999999999</v>
      </c>
      <c r="Q268" s="9" cm="1">
        <f t="array" ref="Q268">_xll.SNL.Clients.Office.Excel.Functions.SPG($A268, "IQ_DILUT_EPS_AFTER_EXTRA", Q$3)</f>
        <v>-0.81</v>
      </c>
      <c r="R268" s="9" cm="1">
        <f t="array" ref="R268">_xll.SNL.Clients.Office.Excel.Functions.SPG($A268, "IQ_DILUT_EPS_AFTER_EXTRA", R$3)</f>
        <v>-0.93200000000000005</v>
      </c>
      <c r="S268" s="9" cm="1">
        <f t="array" ref="S268">_xll.SNL.Clients.Office.Excel.Functions.SPG($A268, "IQ_DILUT_EPS_AFTER_EXTRA", S$3)</f>
        <v>-1.1739999999999999</v>
      </c>
      <c r="T268" s="9" cm="1">
        <f t="array" ref="T268">_xll.SNL.Clients.Office.Excel.Functions.SPG($A268, "IQ_DILUT_EPS_AFTER_EXTRA", T$3)</f>
        <v>-1.1020000000000001</v>
      </c>
      <c r="U268" s="9" cm="1">
        <f t="array" ref="U268">_xll.SNL.Clients.Office.Excel.Functions.SPG($A268, "IQ_DILUT_EPS_AFTER_EXTRA", U$3)</f>
        <v>-2.891</v>
      </c>
      <c r="V268" s="9" cm="1">
        <f t="array" ref="V268">_xll.SNL.Clients.Office.Excel.Functions.SPG($A268, "IQ_DILUT_EPS_AFTER_EXTRA", V$3)</f>
        <v>0.51300000000000001</v>
      </c>
      <c r="W268" s="9" cm="1">
        <f t="array" ref="W268">_xll.SNL.Clients.Office.Excel.Functions.SPG($A268, "IQ_DILUT_EPS_AFTER_EXTRA", W$3)</f>
        <v>0.02</v>
      </c>
      <c r="X268" s="9" cm="1">
        <f t="array" ref="X268">_xll.SNL.Clients.Office.Excel.Functions.SPG($A268, "IQ_DILUT_EPS_AFTER_EXTRA", X$3)</f>
        <v>0.40300000000000002</v>
      </c>
      <c r="Y268" s="9" cm="1">
        <f t="array" ref="Y268">_xll.SNL.Clients.Office.Excel.Functions.SPG($A268, "IQ_DILUT_EPS_AFTER_EXTRA", Y$3)</f>
        <v>0.47799999999999998</v>
      </c>
    </row>
    <row r="269" spans="1:25" x14ac:dyDescent="0.3">
      <c r="A269" t="s">
        <v>1295</v>
      </c>
      <c r="B269" s="9" t="str" cm="1">
        <f t="array" ref="B269">_xll.SNL.Clients.Office.Excel.Functions.SPG($A269, "IQ_DILUT_EPS_AFTER_EXTRA", B$3)</f>
        <v>NA</v>
      </c>
      <c r="C269" s="9" cm="1">
        <f t="array" ref="C269">_xll.SNL.Clients.Office.Excel.Functions.SPG($A269, "IQ_DILUT_EPS_AFTER_EXTRA", C$3)</f>
        <v>0.64800000000000002</v>
      </c>
      <c r="D269" s="9" cm="1">
        <f t="array" ref="D269">_xll.SNL.Clients.Office.Excel.Functions.SPG($A269, "IQ_DILUT_EPS_AFTER_EXTRA", D$3)</f>
        <v>0.626</v>
      </c>
      <c r="E269" s="9" cm="1">
        <f t="array" ref="E269">_xll.SNL.Clients.Office.Excel.Functions.SPG($A269, "IQ_DILUT_EPS_AFTER_EXTRA", E$3)</f>
        <v>-1.012</v>
      </c>
      <c r="F269" s="9" cm="1">
        <f t="array" ref="F269">_xll.SNL.Clients.Office.Excel.Functions.SPG($A269, "IQ_DILUT_EPS_AFTER_EXTRA", F$3)</f>
        <v>0.39400000000000002</v>
      </c>
      <c r="G269" s="9" cm="1">
        <f t="array" ref="G269">_xll.SNL.Clients.Office.Excel.Functions.SPG($A269, "IQ_DILUT_EPS_AFTER_EXTRA", G$3)</f>
        <v>0.41699999999999998</v>
      </c>
      <c r="H269" s="9" cm="1">
        <f t="array" ref="H269">_xll.SNL.Clients.Office.Excel.Functions.SPG($A269, "IQ_DILUT_EPS_AFTER_EXTRA", H$3)</f>
        <v>0.38200000000000001</v>
      </c>
      <c r="I269" s="9" cm="1">
        <f t="array" ref="I269">_xll.SNL.Clients.Office.Excel.Functions.SPG($A269, "IQ_DILUT_EPS_AFTER_EXTRA", I$3)</f>
        <v>0.22700000000000001</v>
      </c>
      <c r="J269" s="9" cm="1">
        <f t="array" ref="J269">_xll.SNL.Clients.Office.Excel.Functions.SPG($A269, "IQ_DILUT_EPS_AFTER_EXTRA", J$3)</f>
        <v>0.252</v>
      </c>
      <c r="K269" s="9" cm="1">
        <f t="array" ref="K269">_xll.SNL.Clients.Office.Excel.Functions.SPG($A269, "IQ_DILUT_EPS_AFTER_EXTRA", K$3)</f>
        <v>0.26500000000000001</v>
      </c>
      <c r="L269" s="9" cm="1">
        <f t="array" ref="L269">_xll.SNL.Clients.Office.Excel.Functions.SPG($A269, "IQ_DILUT_EPS_AFTER_EXTRA", L$3)</f>
        <v>0.16600000000000001</v>
      </c>
      <c r="M269" s="9" cm="1">
        <f t="array" ref="M269">_xll.SNL.Clients.Office.Excel.Functions.SPG($A269, "IQ_DILUT_EPS_AFTER_EXTRA", M$3)</f>
        <v>0.187</v>
      </c>
      <c r="N269" s="9" cm="1">
        <f t="array" ref="N269">_xll.SNL.Clients.Office.Excel.Functions.SPG($A269, "IQ_DILUT_EPS_AFTER_EXTRA", N$3)</f>
        <v>0.26200000000000001</v>
      </c>
      <c r="O269" s="9" cm="1">
        <f t="array" ref="O269">_xll.SNL.Clients.Office.Excel.Functions.SPG($A269, "IQ_DILUT_EPS_AFTER_EXTRA", O$3)</f>
        <v>0.17699999999999999</v>
      </c>
      <c r="P269" s="9" cm="1">
        <f t="array" ref="P269">_xll.SNL.Clients.Office.Excel.Functions.SPG($A269, "IQ_DILUT_EPS_AFTER_EXTRA", P$3)</f>
        <v>6.4000000000000001E-2</v>
      </c>
      <c r="Q269" s="9" cm="1">
        <f t="array" ref="Q269">_xll.SNL.Clients.Office.Excel.Functions.SPG($A269, "IQ_DILUT_EPS_AFTER_EXTRA", Q$3)</f>
        <v>8.5999999999999993E-2</v>
      </c>
      <c r="R269" s="9" cm="1">
        <f t="array" ref="R269">_xll.SNL.Clients.Office.Excel.Functions.SPG($A269, "IQ_DILUT_EPS_AFTER_EXTRA", R$3)</f>
        <v>0.21</v>
      </c>
      <c r="S269" s="9" cm="1">
        <f t="array" ref="S269">_xll.SNL.Clients.Office.Excel.Functions.SPG($A269, "IQ_DILUT_EPS_AFTER_EXTRA", S$3)</f>
        <v>0.39600000000000002</v>
      </c>
      <c r="T269" s="9" cm="1">
        <f t="array" ref="T269">_xll.SNL.Clients.Office.Excel.Functions.SPG($A269, "IQ_DILUT_EPS_AFTER_EXTRA", T$3)</f>
        <v>0.23</v>
      </c>
      <c r="U269" s="9" cm="1">
        <f t="array" ref="U269">_xll.SNL.Clients.Office.Excel.Functions.SPG($A269, "IQ_DILUT_EPS_AFTER_EXTRA", U$3)</f>
        <v>0.129</v>
      </c>
      <c r="V269" s="9" cm="1">
        <f t="array" ref="V269">_xll.SNL.Clients.Office.Excel.Functions.SPG($A269, "IQ_DILUT_EPS_AFTER_EXTRA", V$3)</f>
        <v>0.13500000000000001</v>
      </c>
      <c r="W269" s="9" cm="1">
        <f t="array" ref="W269">_xll.SNL.Clients.Office.Excel.Functions.SPG($A269, "IQ_DILUT_EPS_AFTER_EXTRA", W$3)</f>
        <v>0.56999999999999995</v>
      </c>
      <c r="X269" s="9" cm="1">
        <f t="array" ref="X269">_xll.SNL.Clients.Office.Excel.Functions.SPG($A269, "IQ_DILUT_EPS_AFTER_EXTRA", X$3)</f>
        <v>0.436</v>
      </c>
      <c r="Y269" s="9" cm="1">
        <f t="array" ref="Y269">_xll.SNL.Clients.Office.Excel.Functions.SPG($A269, "IQ_DILUT_EPS_AFTER_EXTRA", Y$3)</f>
        <v>0.12</v>
      </c>
    </row>
    <row r="270" spans="1:25" x14ac:dyDescent="0.3">
      <c r="A270" t="s">
        <v>1296</v>
      </c>
      <c r="B270" s="9" t="str" cm="1">
        <f t="array" ref="B270">_xll.SNL.Clients.Office.Excel.Functions.SPG($A270, "IQ_DILUT_EPS_AFTER_EXTRA", B$3)</f>
        <v>NA</v>
      </c>
      <c r="C270" s="9" cm="1">
        <f t="array" ref="C270">_xll.SNL.Clients.Office.Excel.Functions.SPG($A270, "IQ_DILUT_EPS_AFTER_EXTRA", C$3)</f>
        <v>0.88</v>
      </c>
      <c r="D270" s="9" cm="1">
        <f t="array" ref="D270">_xll.SNL.Clients.Office.Excel.Functions.SPG($A270, "IQ_DILUT_EPS_AFTER_EXTRA", D$3)</f>
        <v>0.86099999999999999</v>
      </c>
      <c r="E270" s="9" cm="1">
        <f t="array" ref="E270">_xll.SNL.Clients.Office.Excel.Functions.SPG($A270, "IQ_DILUT_EPS_AFTER_EXTRA", E$3)</f>
        <v>1.5</v>
      </c>
      <c r="F270" s="9" cm="1">
        <f t="array" ref="F270">_xll.SNL.Clients.Office.Excel.Functions.SPG($A270, "IQ_DILUT_EPS_AFTER_EXTRA", F$3)</f>
        <v>0.67</v>
      </c>
      <c r="G270" s="9" cm="1">
        <f t="array" ref="G270">_xll.SNL.Clients.Office.Excel.Functions.SPG($A270, "IQ_DILUT_EPS_AFTER_EXTRA", G$3)</f>
        <v>0.61</v>
      </c>
      <c r="H270" s="9" cm="1">
        <f t="array" ref="H270">_xll.SNL.Clients.Office.Excel.Functions.SPG($A270, "IQ_DILUT_EPS_AFTER_EXTRA", H$3)</f>
        <v>0.66</v>
      </c>
      <c r="I270" s="9" cm="1">
        <f t="array" ref="I270">_xll.SNL.Clients.Office.Excel.Functions.SPG($A270, "IQ_DILUT_EPS_AFTER_EXTRA", I$3)</f>
        <v>1.02</v>
      </c>
      <c r="J270" s="9" cm="1">
        <f t="array" ref="J270">_xll.SNL.Clients.Office.Excel.Functions.SPG($A270, "IQ_DILUT_EPS_AFTER_EXTRA", J$3)</f>
        <v>0.28000000000000003</v>
      </c>
      <c r="K270" s="9" cm="1">
        <f t="array" ref="K270">_xll.SNL.Clients.Office.Excel.Functions.SPG($A270, "IQ_DILUT_EPS_AFTER_EXTRA", K$3)</f>
        <v>0.54</v>
      </c>
      <c r="L270" s="9" cm="1">
        <f t="array" ref="L270">_xll.SNL.Clients.Office.Excel.Functions.SPG($A270, "IQ_DILUT_EPS_AFTER_EXTRA", L$3)</f>
        <v>0.27</v>
      </c>
      <c r="M270" s="9" cm="1">
        <f t="array" ref="M270">_xll.SNL.Clients.Office.Excel.Functions.SPG($A270, "IQ_DILUT_EPS_AFTER_EXTRA", M$3)</f>
        <v>0.62</v>
      </c>
      <c r="N270" s="9" cm="1">
        <f t="array" ref="N270">_xll.SNL.Clients.Office.Excel.Functions.SPG($A270, "IQ_DILUT_EPS_AFTER_EXTRA", N$3)</f>
        <v>0.17</v>
      </c>
      <c r="O270" s="9" cm="1">
        <f t="array" ref="O270">_xll.SNL.Clients.Office.Excel.Functions.SPG($A270, "IQ_DILUT_EPS_AFTER_EXTRA", O$3)</f>
        <v>0.55000000000000004</v>
      </c>
      <c r="P270" s="9" cm="1">
        <f t="array" ref="P270">_xll.SNL.Clients.Office.Excel.Functions.SPG($A270, "IQ_DILUT_EPS_AFTER_EXTRA", P$3)</f>
        <v>0.20899999999999999</v>
      </c>
      <c r="Q270" s="9" cm="1">
        <f t="array" ref="Q270">_xll.SNL.Clients.Office.Excel.Functions.SPG($A270, "IQ_DILUT_EPS_AFTER_EXTRA", Q$3)</f>
        <v>0.65</v>
      </c>
      <c r="R270" s="9" cm="1">
        <f t="array" ref="R270">_xll.SNL.Clients.Office.Excel.Functions.SPG($A270, "IQ_DILUT_EPS_AFTER_EXTRA", R$3)</f>
        <v>0.17</v>
      </c>
      <c r="S270" s="9" cm="1">
        <f t="array" ref="S270">_xll.SNL.Clients.Office.Excel.Functions.SPG($A270, "IQ_DILUT_EPS_AFTER_EXTRA", S$3)</f>
        <v>0.22</v>
      </c>
      <c r="T270" s="9" cm="1">
        <f t="array" ref="T270">_xll.SNL.Clients.Office.Excel.Functions.SPG($A270, "IQ_DILUT_EPS_AFTER_EXTRA", T$3)</f>
        <v>8.1000000000000003E-2</v>
      </c>
      <c r="U270" s="9" cm="1">
        <f t="array" ref="U270">_xll.SNL.Clients.Office.Excel.Functions.SPG($A270, "IQ_DILUT_EPS_AFTER_EXTRA", U$3)</f>
        <v>0.72</v>
      </c>
      <c r="V270" s="9" cm="1">
        <f t="array" ref="V270">_xll.SNL.Clients.Office.Excel.Functions.SPG($A270, "IQ_DILUT_EPS_AFTER_EXTRA", V$3)</f>
        <v>0.1</v>
      </c>
      <c r="W270" s="9" cm="1">
        <f t="array" ref="W270">_xll.SNL.Clients.Office.Excel.Functions.SPG($A270, "IQ_DILUT_EPS_AFTER_EXTRA", W$3)</f>
        <v>0.25</v>
      </c>
      <c r="X270" s="9" cm="1">
        <f t="array" ref="X270">_xll.SNL.Clients.Office.Excel.Functions.SPG($A270, "IQ_DILUT_EPS_AFTER_EXTRA", X$3)</f>
        <v>0.18099999999999999</v>
      </c>
      <c r="Y270" s="9" cm="1">
        <f t="array" ref="Y270">_xll.SNL.Clients.Office.Excel.Functions.SPG($A270, "IQ_DILUT_EPS_AFTER_EXTRA", Y$3)</f>
        <v>0.51</v>
      </c>
    </row>
    <row r="271" spans="1:25" x14ac:dyDescent="0.3">
      <c r="A271" t="s">
        <v>1297</v>
      </c>
      <c r="B271" s="9" t="str" cm="1">
        <f t="array" ref="B271">_xll.SNL.Clients.Office.Excel.Functions.SPG($A271, "IQ_DILUT_EPS_AFTER_EXTRA", B$3)</f>
        <v>NA</v>
      </c>
      <c r="C271" s="9" cm="1">
        <f t="array" ref="C271">_xll.SNL.Clients.Office.Excel.Functions.SPG($A271, "IQ_DILUT_EPS_AFTER_EXTRA", C$3)</f>
        <v>-2.4860000000000002</v>
      </c>
      <c r="D271" s="9" cm="1">
        <f t="array" ref="D271">_xll.SNL.Clients.Office.Excel.Functions.SPG($A271, "IQ_DILUT_EPS_AFTER_EXTRA", D$3)</f>
        <v>-0.55800000000000005</v>
      </c>
      <c r="E271" s="9" cm="1">
        <f t="array" ref="E271">_xll.SNL.Clients.Office.Excel.Functions.SPG($A271, "IQ_DILUT_EPS_AFTER_EXTRA", E$3)</f>
        <v>0.86099999999999999</v>
      </c>
      <c r="F271" s="9" cm="1">
        <f t="array" ref="F271">_xll.SNL.Clients.Office.Excel.Functions.SPG($A271, "IQ_DILUT_EPS_AFTER_EXTRA", F$3)</f>
        <v>-0.4</v>
      </c>
      <c r="G271" s="9" cm="1">
        <f t="array" ref="G271">_xll.SNL.Clients.Office.Excel.Functions.SPG($A271, "IQ_DILUT_EPS_AFTER_EXTRA", G$3)</f>
        <v>6.1070000000000002</v>
      </c>
      <c r="H271" s="9" cm="1">
        <f t="array" ref="H271">_xll.SNL.Clients.Office.Excel.Functions.SPG($A271, "IQ_DILUT_EPS_AFTER_EXTRA", H$3)</f>
        <v>7.8780000000000001</v>
      </c>
      <c r="I271" s="9" cm="1">
        <f t="array" ref="I271">_xll.SNL.Clients.Office.Excel.Functions.SPG($A271, "IQ_DILUT_EPS_AFTER_EXTRA", I$3)</f>
        <v>2.86</v>
      </c>
      <c r="J271" s="9" cm="1">
        <f t="array" ref="J271">_xll.SNL.Clients.Office.Excel.Functions.SPG($A271, "IQ_DILUT_EPS_AFTER_EXTRA", J$3)</f>
        <v>4.8650000000000002</v>
      </c>
      <c r="K271" s="9" cm="1">
        <f t="array" ref="K271">_xll.SNL.Clients.Office.Excel.Functions.SPG($A271, "IQ_DILUT_EPS_AFTER_EXTRA", K$3)</f>
        <v>8.4</v>
      </c>
      <c r="L271" s="9" cm="1">
        <f t="array" ref="L271">_xll.SNL.Clients.Office.Excel.Functions.SPG($A271, "IQ_DILUT_EPS_AFTER_EXTRA", L$3)</f>
        <v>9.6509999999999998</v>
      </c>
      <c r="M271" s="9" cm="1">
        <f t="array" ref="M271">_xll.SNL.Clients.Office.Excel.Functions.SPG($A271, "IQ_DILUT_EPS_AFTER_EXTRA", M$3)</f>
        <v>-0.18</v>
      </c>
      <c r="N271" s="9" cm="1">
        <f t="array" ref="N271">_xll.SNL.Clients.Office.Excel.Functions.SPG($A271, "IQ_DILUT_EPS_AFTER_EXTRA", N$3)</f>
        <v>1.3560000000000001</v>
      </c>
      <c r="O271" s="9" cm="1">
        <f t="array" ref="O271">_xll.SNL.Clients.Office.Excel.Functions.SPG($A271, "IQ_DILUT_EPS_AFTER_EXTRA", O$3)</f>
        <v>0.49099999999999999</v>
      </c>
      <c r="P271" s="9" cm="1">
        <f t="array" ref="P271">_xll.SNL.Clients.Office.Excel.Functions.SPG($A271, "IQ_DILUT_EPS_AFTER_EXTRA", P$3)</f>
        <v>0.39500000000000002</v>
      </c>
      <c r="Q271" s="9" cm="1">
        <f t="array" ref="Q271">_xll.SNL.Clients.Office.Excel.Functions.SPG($A271, "IQ_DILUT_EPS_AFTER_EXTRA", Q$3)</f>
        <v>-0.34399999999999997</v>
      </c>
      <c r="R271" s="9" cm="1">
        <f t="array" ref="R271">_xll.SNL.Clients.Office.Excel.Functions.SPG($A271, "IQ_DILUT_EPS_AFTER_EXTRA", R$3)</f>
        <v>-2.492</v>
      </c>
      <c r="S271" s="9" cm="1">
        <f t="array" ref="S271">_xll.SNL.Clients.Office.Excel.Functions.SPG($A271, "IQ_DILUT_EPS_AFTER_EXTRA", S$3)</f>
        <v>-3.49</v>
      </c>
      <c r="T271" s="9" cm="1">
        <f t="array" ref="T271">_xll.SNL.Clients.Office.Excel.Functions.SPG($A271, "IQ_DILUT_EPS_AFTER_EXTRA", T$3)</f>
        <v>3.2320000000000002</v>
      </c>
      <c r="U271" s="9" cm="1">
        <f t="array" ref="U271">_xll.SNL.Clients.Office.Excel.Functions.SPG($A271, "IQ_DILUT_EPS_AFTER_EXTRA", U$3)</f>
        <v>-8.9290000000000003</v>
      </c>
      <c r="V271" s="9" cm="1">
        <f t="array" ref="V271">_xll.SNL.Clients.Office.Excel.Functions.SPG($A271, "IQ_DILUT_EPS_AFTER_EXTRA", V$3)</f>
        <v>0.439</v>
      </c>
      <c r="W271" s="9" cm="1">
        <f t="array" ref="W271">_xll.SNL.Clients.Office.Excel.Functions.SPG($A271, "IQ_DILUT_EPS_AFTER_EXTRA", W$3)</f>
        <v>0.57499999999999996</v>
      </c>
      <c r="X271" s="9" cm="1">
        <f t="array" ref="X271">_xll.SNL.Clients.Office.Excel.Functions.SPG($A271, "IQ_DILUT_EPS_AFTER_EXTRA", X$3)</f>
        <v>-0.27100000000000002</v>
      </c>
      <c r="Y271" s="9" cm="1">
        <f t="array" ref="Y271">_xll.SNL.Clients.Office.Excel.Functions.SPG($A271, "IQ_DILUT_EPS_AFTER_EXTRA", Y$3)</f>
        <v>1.8939999999999999</v>
      </c>
    </row>
    <row r="272" spans="1:25" x14ac:dyDescent="0.3">
      <c r="A272" t="s">
        <v>1298</v>
      </c>
      <c r="B272" s="9" t="str" cm="1">
        <f t="array" ref="B272">_xll.SNL.Clients.Office.Excel.Functions.SPG($A272, "IQ_DILUT_EPS_AFTER_EXTRA", B$3)</f>
        <v>NA</v>
      </c>
      <c r="C272" s="9" cm="1">
        <f t="array" ref="C272">_xll.SNL.Clients.Office.Excel.Functions.SPG($A272, "IQ_DILUT_EPS_AFTER_EXTRA", C$3)</f>
        <v>3.3860000000000001</v>
      </c>
      <c r="D272" s="9" cm="1">
        <f t="array" ref="D272">_xll.SNL.Clients.Office.Excel.Functions.SPG($A272, "IQ_DILUT_EPS_AFTER_EXTRA", D$3)</f>
        <v>3.605</v>
      </c>
      <c r="E272" s="9" cm="1">
        <f t="array" ref="E272">_xll.SNL.Clients.Office.Excel.Functions.SPG($A272, "IQ_DILUT_EPS_AFTER_EXTRA", E$3)</f>
        <v>3.2090000000000001</v>
      </c>
      <c r="F272" s="9" cm="1">
        <f t="array" ref="F272">_xll.SNL.Clients.Office.Excel.Functions.SPG($A272, "IQ_DILUT_EPS_AFTER_EXTRA", F$3)</f>
        <v>2.8380000000000001</v>
      </c>
      <c r="G272" s="9" cm="1">
        <f t="array" ref="G272">_xll.SNL.Clients.Office.Excel.Functions.SPG($A272, "IQ_DILUT_EPS_AFTER_EXTRA", G$3)</f>
        <v>3.9169999999999998</v>
      </c>
      <c r="H272" s="9" cm="1">
        <f t="array" ref="H272">_xll.SNL.Clients.Office.Excel.Functions.SPG($A272, "IQ_DILUT_EPS_AFTER_EXTRA", H$3)</f>
        <v>4.41</v>
      </c>
      <c r="I272" s="9" cm="1">
        <f t="array" ref="I272">_xll.SNL.Clients.Office.Excel.Functions.SPG($A272, "IQ_DILUT_EPS_AFTER_EXTRA", I$3)</f>
        <v>4.3099999999999996</v>
      </c>
      <c r="J272" s="9" cm="1">
        <f t="array" ref="J272">_xll.SNL.Clients.Office.Excel.Functions.SPG($A272, "IQ_DILUT_EPS_AFTER_EXTRA", J$3)</f>
        <v>4.2089999999999996</v>
      </c>
      <c r="K272" s="9" cm="1">
        <f t="array" ref="K272">_xll.SNL.Clients.Office.Excel.Functions.SPG($A272, "IQ_DILUT_EPS_AFTER_EXTRA", K$3)</f>
        <v>4.6100000000000003</v>
      </c>
      <c r="L272" s="9" cm="1">
        <f t="array" ref="L272">_xll.SNL.Clients.Office.Excel.Functions.SPG($A272, "IQ_DILUT_EPS_AFTER_EXTRA", L$3)</f>
        <v>4.93</v>
      </c>
      <c r="M272" s="9" cm="1">
        <f t="array" ref="M272">_xll.SNL.Clients.Office.Excel.Functions.SPG($A272, "IQ_DILUT_EPS_AFTER_EXTRA", M$3)</f>
        <v>4.76</v>
      </c>
      <c r="N272" s="9" cm="1">
        <f t="array" ref="N272">_xll.SNL.Clients.Office.Excel.Functions.SPG($A272, "IQ_DILUT_EPS_AFTER_EXTRA", N$3)</f>
        <v>3.9860000000000002</v>
      </c>
      <c r="O272" s="9" cm="1">
        <f t="array" ref="O272">_xll.SNL.Clients.Office.Excel.Functions.SPG($A272, "IQ_DILUT_EPS_AFTER_EXTRA", O$3)</f>
        <v>4.4640000000000004</v>
      </c>
      <c r="P272" s="9" cm="1">
        <f t="array" ref="P272">_xll.SNL.Clients.Office.Excel.Functions.SPG($A272, "IQ_DILUT_EPS_AFTER_EXTRA", P$3)</f>
        <v>4.2</v>
      </c>
      <c r="Q272" s="9" cm="1">
        <f t="array" ref="Q272">_xll.SNL.Clients.Office.Excel.Functions.SPG($A272, "IQ_DILUT_EPS_AFTER_EXTRA", Q$3)</f>
        <v>2.2599999999999998</v>
      </c>
      <c r="R272" s="9" cm="1">
        <f t="array" ref="R272">_xll.SNL.Clients.Office.Excel.Functions.SPG($A272, "IQ_DILUT_EPS_AFTER_EXTRA", R$3)</f>
        <v>2.4870000000000001</v>
      </c>
      <c r="S272" s="9" cm="1">
        <f t="array" ref="S272">_xll.SNL.Clients.Office.Excel.Functions.SPG($A272, "IQ_DILUT_EPS_AFTER_EXTRA", S$3)</f>
        <v>3.069</v>
      </c>
      <c r="T272" s="9" cm="1">
        <f t="array" ref="T272">_xll.SNL.Clients.Office.Excel.Functions.SPG($A272, "IQ_DILUT_EPS_AFTER_EXTRA", T$3)</f>
        <v>0.56100000000000005</v>
      </c>
      <c r="U272" s="9" cm="1">
        <f t="array" ref="U272">_xll.SNL.Clients.Office.Excel.Functions.SPG($A272, "IQ_DILUT_EPS_AFTER_EXTRA", U$3)</f>
        <v>0.63800000000000001</v>
      </c>
      <c r="V272" s="9" cm="1">
        <f t="array" ref="V272">_xll.SNL.Clients.Office.Excel.Functions.SPG($A272, "IQ_DILUT_EPS_AFTER_EXTRA", V$3)</f>
        <v>1.2529999999999999</v>
      </c>
      <c r="W272" s="9" cm="1">
        <f t="array" ref="W272">_xll.SNL.Clients.Office.Excel.Functions.SPG($A272, "IQ_DILUT_EPS_AFTER_EXTRA", W$3)</f>
        <v>1.421</v>
      </c>
      <c r="X272" s="9" cm="1">
        <f t="array" ref="X272">_xll.SNL.Clients.Office.Excel.Functions.SPG($A272, "IQ_DILUT_EPS_AFTER_EXTRA", X$3)</f>
        <v>1.421</v>
      </c>
      <c r="Y272" s="9" cm="1">
        <f t="array" ref="Y272">_xll.SNL.Clients.Office.Excel.Functions.SPG($A272, "IQ_DILUT_EPS_AFTER_EXTRA", Y$3)</f>
        <v>1.1870000000000001</v>
      </c>
    </row>
    <row r="273" spans="1:25" x14ac:dyDescent="0.3">
      <c r="A273" t="s">
        <v>1299</v>
      </c>
      <c r="B273" s="9" t="str" cm="1">
        <f t="array" ref="B273">_xll.SNL.Clients.Office.Excel.Functions.SPG($A273, "IQ_DILUT_EPS_AFTER_EXTRA", B$3)</f>
        <v>NA</v>
      </c>
      <c r="C273" s="9" cm="1">
        <f t="array" ref="C273">_xll.SNL.Clients.Office.Excel.Functions.SPG($A273, "IQ_DILUT_EPS_AFTER_EXTRA", C$3)</f>
        <v>0.75</v>
      </c>
      <c r="D273" s="9" cm="1">
        <f t="array" ref="D273">_xll.SNL.Clients.Office.Excel.Functions.SPG($A273, "IQ_DILUT_EPS_AFTER_EXTRA", D$3)</f>
        <v>-1.552</v>
      </c>
      <c r="E273" s="9" cm="1">
        <f t="array" ref="E273">_xll.SNL.Clients.Office.Excel.Functions.SPG($A273, "IQ_DILUT_EPS_AFTER_EXTRA", E$3)</f>
        <v>0.28000000000000003</v>
      </c>
      <c r="F273" s="9" cm="1">
        <f t="array" ref="F273">_xll.SNL.Clients.Office.Excel.Functions.SPG($A273, "IQ_DILUT_EPS_AFTER_EXTRA", F$3)</f>
        <v>1.3779999999999999</v>
      </c>
      <c r="G273" s="9" cm="1">
        <f t="array" ref="G273">_xll.SNL.Clients.Office.Excel.Functions.SPG($A273, "IQ_DILUT_EPS_AFTER_EXTRA", G$3)</f>
        <v>0.23</v>
      </c>
      <c r="H273" s="9" cm="1">
        <f t="array" ref="H273">_xll.SNL.Clients.Office.Excel.Functions.SPG($A273, "IQ_DILUT_EPS_AFTER_EXTRA", H$3)</f>
        <v>0.48</v>
      </c>
      <c r="I273" s="9" cm="1">
        <f t="array" ref="I273">_xll.SNL.Clients.Office.Excel.Functions.SPG($A273, "IQ_DILUT_EPS_AFTER_EXTRA", I$3)</f>
        <v>0.22</v>
      </c>
      <c r="J273" s="9" cm="1">
        <f t="array" ref="J273">_xll.SNL.Clients.Office.Excel.Functions.SPG($A273, "IQ_DILUT_EPS_AFTER_EXTRA", J$3)</f>
        <v>0.10199999999999999</v>
      </c>
      <c r="K273" s="9" cm="1">
        <f t="array" ref="K273">_xll.SNL.Clients.Office.Excel.Functions.SPG($A273, "IQ_DILUT_EPS_AFTER_EXTRA", K$3)</f>
        <v>-0.06</v>
      </c>
      <c r="L273" s="9" cm="1">
        <f t="array" ref="L273">_xll.SNL.Clients.Office.Excel.Functions.SPG($A273, "IQ_DILUT_EPS_AFTER_EXTRA", L$3)</f>
        <v>-0.1</v>
      </c>
      <c r="M273" s="9" cm="1">
        <f t="array" ref="M273">_xll.SNL.Clients.Office.Excel.Functions.SPG($A273, "IQ_DILUT_EPS_AFTER_EXTRA", M$3)</f>
        <v>2E-3</v>
      </c>
      <c r="N273" s="9" cm="1">
        <f t="array" ref="N273">_xll.SNL.Clients.Office.Excel.Functions.SPG($A273, "IQ_DILUT_EPS_AFTER_EXTRA", N$3)</f>
        <v>-0.66100000000000003</v>
      </c>
      <c r="O273" s="9" cm="1">
        <f t="array" ref="O273">_xll.SNL.Clients.Office.Excel.Functions.SPG($A273, "IQ_DILUT_EPS_AFTER_EXTRA", O$3)</f>
        <v>0.24</v>
      </c>
      <c r="P273" s="9" cm="1">
        <f t="array" ref="P273">_xll.SNL.Clients.Office.Excel.Functions.SPG($A273, "IQ_DILUT_EPS_AFTER_EXTRA", P$3)</f>
        <v>0.25</v>
      </c>
      <c r="Q273" s="9" cm="1">
        <f t="array" ref="Q273">_xll.SNL.Clients.Office.Excel.Functions.SPG($A273, "IQ_DILUT_EPS_AFTER_EXTRA", Q$3)</f>
        <v>0.32</v>
      </c>
      <c r="R273" s="9" cm="1">
        <f t="array" ref="R273">_xll.SNL.Clients.Office.Excel.Functions.SPG($A273, "IQ_DILUT_EPS_AFTER_EXTRA", R$3)</f>
        <v>9.2999999999999999E-2</v>
      </c>
      <c r="S273" s="9" cm="1">
        <f t="array" ref="S273">_xll.SNL.Clients.Office.Excel.Functions.SPG($A273, "IQ_DILUT_EPS_AFTER_EXTRA", S$3)</f>
        <v>-0.24299999999999999</v>
      </c>
      <c r="T273" s="9" cm="1">
        <f t="array" ref="T273">_xll.SNL.Clients.Office.Excel.Functions.SPG($A273, "IQ_DILUT_EPS_AFTER_EXTRA", T$3)</f>
        <v>-0.34</v>
      </c>
      <c r="U273" s="9" cm="1">
        <f t="array" ref="U273">_xll.SNL.Clients.Office.Excel.Functions.SPG($A273, "IQ_DILUT_EPS_AFTER_EXTRA", U$3)</f>
        <v>0.04</v>
      </c>
      <c r="V273" s="9" cm="1">
        <f t="array" ref="V273">_xll.SNL.Clients.Office.Excel.Functions.SPG($A273, "IQ_DILUT_EPS_AFTER_EXTRA", V$3)</f>
        <v>0.27</v>
      </c>
      <c r="W273" s="9" cm="1">
        <f t="array" ref="W273">_xll.SNL.Clients.Office.Excel.Functions.SPG($A273, "IQ_DILUT_EPS_AFTER_EXTRA", W$3)</f>
        <v>0.32</v>
      </c>
      <c r="X273" s="9" cm="1">
        <f t="array" ref="X273">_xll.SNL.Clients.Office.Excel.Functions.SPG($A273, "IQ_DILUT_EPS_AFTER_EXTRA", X$3)</f>
        <v>0.46</v>
      </c>
      <c r="Y273" s="9" cm="1">
        <f t="array" ref="Y273">_xll.SNL.Clients.Office.Excel.Functions.SPG($A273, "IQ_DILUT_EPS_AFTER_EXTRA", Y$3)</f>
        <v>0.3</v>
      </c>
    </row>
    <row r="274" spans="1:25" x14ac:dyDescent="0.3">
      <c r="A274" t="s">
        <v>1300</v>
      </c>
      <c r="B274" s="9" t="str" cm="1">
        <f t="array" ref="B274">_xll.SNL.Clients.Office.Excel.Functions.SPG($A274, "IQ_DILUT_EPS_AFTER_EXTRA", B$3)</f>
        <v>NA</v>
      </c>
      <c r="C274" s="9" cm="1">
        <f t="array" ref="C274">_xll.SNL.Clients.Office.Excel.Functions.SPG($A274, "IQ_DILUT_EPS_AFTER_EXTRA", C$3)</f>
        <v>0.69</v>
      </c>
      <c r="D274" s="9" cm="1">
        <f t="array" ref="D274">_xll.SNL.Clients.Office.Excel.Functions.SPG($A274, "IQ_DILUT_EPS_AFTER_EXTRA", D$3)</f>
        <v>1.0680000000000001</v>
      </c>
      <c r="E274" s="9" cm="1">
        <f t="array" ref="E274">_xll.SNL.Clients.Office.Excel.Functions.SPG($A274, "IQ_DILUT_EPS_AFTER_EXTRA", E$3)</f>
        <v>0.45</v>
      </c>
      <c r="F274" s="9" cm="1">
        <f t="array" ref="F274">_xll.SNL.Clients.Office.Excel.Functions.SPG($A274, "IQ_DILUT_EPS_AFTER_EXTRA", F$3)</f>
        <v>0.5</v>
      </c>
      <c r="G274" s="9" cm="1">
        <f t="array" ref="G274">_xll.SNL.Clients.Office.Excel.Functions.SPG($A274, "IQ_DILUT_EPS_AFTER_EXTRA", G$3)</f>
        <v>0.77</v>
      </c>
      <c r="H274" s="9" cm="1">
        <f t="array" ref="H274">_xll.SNL.Clients.Office.Excel.Functions.SPG($A274, "IQ_DILUT_EPS_AFTER_EXTRA", H$3)</f>
        <v>0.95699999999999996</v>
      </c>
      <c r="I274" s="9" cm="1">
        <f t="array" ref="I274">_xll.SNL.Clients.Office.Excel.Functions.SPG($A274, "IQ_DILUT_EPS_AFTER_EXTRA", I$3)</f>
        <v>0.51</v>
      </c>
      <c r="J274" s="9" cm="1">
        <f t="array" ref="J274">_xll.SNL.Clients.Office.Excel.Functions.SPG($A274, "IQ_DILUT_EPS_AFTER_EXTRA", J$3)</f>
        <v>0.46</v>
      </c>
      <c r="K274" s="9" cm="1">
        <f t="array" ref="K274">_xll.SNL.Clients.Office.Excel.Functions.SPG($A274, "IQ_DILUT_EPS_AFTER_EXTRA", K$3)</f>
        <v>0.62</v>
      </c>
      <c r="L274" s="9" cm="1">
        <f t="array" ref="L274">_xll.SNL.Clients.Office.Excel.Functions.SPG($A274, "IQ_DILUT_EPS_AFTER_EXTRA", L$3)</f>
        <v>0.49</v>
      </c>
      <c r="M274" s="9" cm="1">
        <f t="array" ref="M274">_xll.SNL.Clients.Office.Excel.Functions.SPG($A274, "IQ_DILUT_EPS_AFTER_EXTRA", M$3)</f>
        <v>0.15</v>
      </c>
      <c r="N274" s="9" cm="1">
        <f t="array" ref="N274">_xll.SNL.Clients.Office.Excel.Functions.SPG($A274, "IQ_DILUT_EPS_AFTER_EXTRA", N$3)</f>
        <v>4.7E-2</v>
      </c>
      <c r="O274" s="9" cm="1">
        <f t="array" ref="O274">_xll.SNL.Clients.Office.Excel.Functions.SPG($A274, "IQ_DILUT_EPS_AFTER_EXTRA", O$3)</f>
        <v>3.4000000000000002E-2</v>
      </c>
      <c r="P274" s="9" cm="1">
        <f t="array" ref="P274">_xll.SNL.Clients.Office.Excel.Functions.SPG($A274, "IQ_DILUT_EPS_AFTER_EXTRA", P$3)</f>
        <v>0.22900000000000001</v>
      </c>
      <c r="Q274" s="9" cm="1">
        <f t="array" ref="Q274">_xll.SNL.Clients.Office.Excel.Functions.SPG($A274, "IQ_DILUT_EPS_AFTER_EXTRA", Q$3)</f>
        <v>-0.06</v>
      </c>
      <c r="R274" s="9" cm="1">
        <f t="array" ref="R274">_xll.SNL.Clients.Office.Excel.Functions.SPG($A274, "IQ_DILUT_EPS_AFTER_EXTRA", R$3)</f>
        <v>0.13</v>
      </c>
      <c r="S274" s="9" cm="1">
        <f t="array" ref="S274">_xll.SNL.Clients.Office.Excel.Functions.SPG($A274, "IQ_DILUT_EPS_AFTER_EXTRA", S$3)</f>
        <v>-5.0000000000000001E-3</v>
      </c>
      <c r="T274" s="9" cm="1">
        <f t="array" ref="T274">_xll.SNL.Clients.Office.Excel.Functions.SPG($A274, "IQ_DILUT_EPS_AFTER_EXTRA", T$3)</f>
        <v>-1.1859999999999999</v>
      </c>
      <c r="U274" s="9" cm="1">
        <f t="array" ref="U274">_xll.SNL.Clients.Office.Excel.Functions.SPG($A274, "IQ_DILUT_EPS_AFTER_EXTRA", U$3)</f>
        <v>-0.35</v>
      </c>
      <c r="V274" s="9" cm="1">
        <f t="array" ref="V274">_xll.SNL.Clients.Office.Excel.Functions.SPG($A274, "IQ_DILUT_EPS_AFTER_EXTRA", V$3)</f>
        <v>0.39</v>
      </c>
      <c r="W274" s="9" cm="1">
        <f t="array" ref="W274">_xll.SNL.Clients.Office.Excel.Functions.SPG($A274, "IQ_DILUT_EPS_AFTER_EXTRA", W$3)</f>
        <v>0.34</v>
      </c>
      <c r="X274" s="9" cm="1">
        <f t="array" ref="X274">_xll.SNL.Clients.Office.Excel.Functions.SPG($A274, "IQ_DILUT_EPS_AFTER_EXTRA", X$3)</f>
        <v>0.6</v>
      </c>
      <c r="Y274" s="9" cm="1">
        <f t="array" ref="Y274">_xll.SNL.Clients.Office.Excel.Functions.SPG($A274, "IQ_DILUT_EPS_AFTER_EXTRA", Y$3)</f>
        <v>0.31</v>
      </c>
    </row>
    <row r="275" spans="1:25" x14ac:dyDescent="0.3">
      <c r="A275" t="s">
        <v>1301</v>
      </c>
      <c r="B275" s="9" t="str" cm="1">
        <f t="array" ref="B275">_xll.SNL.Clients.Office.Excel.Functions.SPG($A275, "IQ_DILUT_EPS_AFTER_EXTRA", B$3)</f>
        <v>NA</v>
      </c>
      <c r="C275" s="9" cm="1">
        <f t="array" ref="C275">_xll.SNL.Clients.Office.Excel.Functions.SPG($A275, "IQ_DILUT_EPS_AFTER_EXTRA", C$3)</f>
        <v>0.52700000000000002</v>
      </c>
      <c r="D275" s="9" cm="1">
        <f t="array" ref="D275">_xll.SNL.Clients.Office.Excel.Functions.SPG($A275, "IQ_DILUT_EPS_AFTER_EXTRA", D$3)</f>
        <v>0.36</v>
      </c>
      <c r="E275" s="9" cm="1">
        <f t="array" ref="E275">_xll.SNL.Clients.Office.Excel.Functions.SPG($A275, "IQ_DILUT_EPS_AFTER_EXTRA", E$3)</f>
        <v>0.248</v>
      </c>
      <c r="F275" s="9" cm="1">
        <f t="array" ref="F275">_xll.SNL.Clients.Office.Excel.Functions.SPG($A275, "IQ_DILUT_EPS_AFTER_EXTRA", F$3)</f>
        <v>0.51200000000000001</v>
      </c>
      <c r="G275" s="9" cm="1">
        <f t="array" ref="G275">_xll.SNL.Clients.Office.Excel.Functions.SPG($A275, "IQ_DILUT_EPS_AFTER_EXTRA", G$3)</f>
        <v>0.128</v>
      </c>
      <c r="H275" s="9" cm="1">
        <f t="array" ref="H275">_xll.SNL.Clients.Office.Excel.Functions.SPG($A275, "IQ_DILUT_EPS_AFTER_EXTRA", H$3)</f>
        <v>0.21199999999999999</v>
      </c>
      <c r="I275" s="9" cm="1">
        <f t="array" ref="I275">_xll.SNL.Clients.Office.Excel.Functions.SPG($A275, "IQ_DILUT_EPS_AFTER_EXTRA", I$3)</f>
        <v>0.308</v>
      </c>
      <c r="J275" s="9" cm="1">
        <f t="array" ref="J275">_xll.SNL.Clients.Office.Excel.Functions.SPG($A275, "IQ_DILUT_EPS_AFTER_EXTRA", J$3)</f>
        <v>0.252</v>
      </c>
      <c r="K275" s="9" cm="1">
        <f t="array" ref="K275">_xll.SNL.Clients.Office.Excel.Functions.SPG($A275, "IQ_DILUT_EPS_AFTER_EXTRA", K$3)</f>
        <v>0.70099999999999996</v>
      </c>
      <c r="L275" s="9" cm="1">
        <f t="array" ref="L275">_xll.SNL.Clients.Office.Excel.Functions.SPG($A275, "IQ_DILUT_EPS_AFTER_EXTRA", L$3)</f>
        <v>0.60299999999999998</v>
      </c>
      <c r="M275" s="9" cm="1">
        <f t="array" ref="M275">_xll.SNL.Clients.Office.Excel.Functions.SPG($A275, "IQ_DILUT_EPS_AFTER_EXTRA", M$3)</f>
        <v>5.2999999999999999E-2</v>
      </c>
      <c r="N275" s="9" cm="1">
        <f t="array" ref="N275">_xll.SNL.Clients.Office.Excel.Functions.SPG($A275, "IQ_DILUT_EPS_AFTER_EXTRA", N$3)</f>
        <v>0.52500000000000002</v>
      </c>
      <c r="O275" s="9" cm="1">
        <f t="array" ref="O275">_xll.SNL.Clients.Office.Excel.Functions.SPG($A275, "IQ_DILUT_EPS_AFTER_EXTRA", O$3)</f>
        <v>0.122</v>
      </c>
      <c r="P275" s="9" cm="1">
        <f t="array" ref="P275">_xll.SNL.Clients.Office.Excel.Functions.SPG($A275, "IQ_DILUT_EPS_AFTER_EXTRA", P$3)</f>
        <v>-0.09</v>
      </c>
      <c r="Q275" s="9" cm="1">
        <f t="array" ref="Q275">_xll.SNL.Clients.Office.Excel.Functions.SPG($A275, "IQ_DILUT_EPS_AFTER_EXTRA", Q$3)</f>
        <v>-0.124</v>
      </c>
      <c r="R275" s="9" cm="1">
        <f t="array" ref="R275">_xll.SNL.Clients.Office.Excel.Functions.SPG($A275, "IQ_DILUT_EPS_AFTER_EXTRA", R$3)</f>
        <v>-0.32300000000000001</v>
      </c>
      <c r="S275" s="9" cm="1">
        <f t="array" ref="S275">_xll.SNL.Clients.Office.Excel.Functions.SPG($A275, "IQ_DILUT_EPS_AFTER_EXTRA", S$3)</f>
        <v>-0.19</v>
      </c>
      <c r="T275" s="9" cm="1">
        <f t="array" ref="T275">_xll.SNL.Clients.Office.Excel.Functions.SPG($A275, "IQ_DILUT_EPS_AFTER_EXTRA", T$3)</f>
        <v>1.9E-2</v>
      </c>
      <c r="U275" s="9" cm="1">
        <f t="array" ref="U275">_xll.SNL.Clients.Office.Excel.Functions.SPG($A275, "IQ_DILUT_EPS_AFTER_EXTRA", U$3)</f>
        <v>-1.99</v>
      </c>
      <c r="V275" s="9" cm="1">
        <f t="array" ref="V275">_xll.SNL.Clients.Office.Excel.Functions.SPG($A275, "IQ_DILUT_EPS_AFTER_EXTRA", V$3)</f>
        <v>0.03</v>
      </c>
      <c r="W275" s="9" cm="1">
        <f t="array" ref="W275">_xll.SNL.Clients.Office.Excel.Functions.SPG($A275, "IQ_DILUT_EPS_AFTER_EXTRA", W$3)</f>
        <v>-1.2999999999999999E-2</v>
      </c>
      <c r="X275" s="9" cm="1">
        <f t="array" ref="X275">_xll.SNL.Clients.Office.Excel.Functions.SPG($A275, "IQ_DILUT_EPS_AFTER_EXTRA", X$3)</f>
        <v>6.7000000000000004E-2</v>
      </c>
      <c r="Y275" s="9" cm="1">
        <f t="array" ref="Y275">_xll.SNL.Clients.Office.Excel.Functions.SPG($A275, "IQ_DILUT_EPS_AFTER_EXTRA", Y$3)</f>
        <v>-3.1E-2</v>
      </c>
    </row>
    <row r="276" spans="1:25" x14ac:dyDescent="0.3">
      <c r="A276" t="s">
        <v>1302</v>
      </c>
      <c r="B276" s="9" t="str" cm="1">
        <f t="array" ref="B276">_xll.SNL.Clients.Office.Excel.Functions.SPG($A276, "IQ_DILUT_EPS_AFTER_EXTRA", B$3)</f>
        <v>NA</v>
      </c>
      <c r="C276" s="9" cm="1">
        <f t="array" ref="C276">_xll.SNL.Clients.Office.Excel.Functions.SPG($A276, "IQ_DILUT_EPS_AFTER_EXTRA", C$3)</f>
        <v>-0.155</v>
      </c>
      <c r="D276" s="9" cm="1">
        <f t="array" ref="D276">_xll.SNL.Clients.Office.Excel.Functions.SPG($A276, "IQ_DILUT_EPS_AFTER_EXTRA", D$3)</f>
        <v>-0.79100000000000004</v>
      </c>
      <c r="E276" s="9" cm="1">
        <f t="array" ref="E276">_xll.SNL.Clients.Office.Excel.Functions.SPG($A276, "IQ_DILUT_EPS_AFTER_EXTRA", E$3)</f>
        <v>1.4999999999999999E-2</v>
      </c>
      <c r="F276" s="9" cm="1">
        <f t="array" ref="F276">_xll.SNL.Clients.Office.Excel.Functions.SPG($A276, "IQ_DILUT_EPS_AFTER_EXTRA", F$3)</f>
        <v>-0.23799999999999999</v>
      </c>
      <c r="G276" s="9" cm="1">
        <f t="array" ref="G276">_xll.SNL.Clients.Office.Excel.Functions.SPG($A276, "IQ_DILUT_EPS_AFTER_EXTRA", G$3)</f>
        <v>0.10100000000000001</v>
      </c>
      <c r="H276" s="9" cm="1">
        <f t="array" ref="H276">_xll.SNL.Clients.Office.Excel.Functions.SPG($A276, "IQ_DILUT_EPS_AFTER_EXTRA", H$3)</f>
        <v>5.6000000000000001E-2</v>
      </c>
      <c r="I276" s="9" cm="1">
        <f t="array" ref="I276">_xll.SNL.Clients.Office.Excel.Functions.SPG($A276, "IQ_DILUT_EPS_AFTER_EXTRA", I$3)</f>
        <v>-2.4E-2</v>
      </c>
      <c r="J276" s="9" cm="1">
        <f t="array" ref="J276">_xll.SNL.Clients.Office.Excel.Functions.SPG($A276, "IQ_DILUT_EPS_AFTER_EXTRA", J$3)</f>
        <v>-0.17599999999999999</v>
      </c>
      <c r="K276" s="9" cm="1">
        <f t="array" ref="K276">_xll.SNL.Clients.Office.Excel.Functions.SPG($A276, "IQ_DILUT_EPS_AFTER_EXTRA", K$3)</f>
        <v>-0.37</v>
      </c>
      <c r="L276" s="9" cm="1">
        <f t="array" ref="L276">_xll.SNL.Clients.Office.Excel.Functions.SPG($A276, "IQ_DILUT_EPS_AFTER_EXTRA", L$3)</f>
        <v>-0.48399999999999999</v>
      </c>
      <c r="M276" s="9" cm="1">
        <f t="array" ref="M276">_xll.SNL.Clients.Office.Excel.Functions.SPG($A276, "IQ_DILUT_EPS_AFTER_EXTRA", M$3)</f>
        <v>-1.7999999999999999E-2</v>
      </c>
      <c r="N276" s="9" cm="1">
        <f t="array" ref="N276">_xll.SNL.Clients.Office.Excel.Functions.SPG($A276, "IQ_DILUT_EPS_AFTER_EXTRA", N$3)</f>
        <v>7.0999999999999994E-2</v>
      </c>
      <c r="O276" s="9" cm="1">
        <f t="array" ref="O276">_xll.SNL.Clients.Office.Excel.Functions.SPG($A276, "IQ_DILUT_EPS_AFTER_EXTRA", O$3)</f>
        <v>-0.44</v>
      </c>
      <c r="P276" s="9" cm="1">
        <f t="array" ref="P276">_xll.SNL.Clients.Office.Excel.Functions.SPG($A276, "IQ_DILUT_EPS_AFTER_EXTRA", P$3)</f>
        <v>-0.434</v>
      </c>
      <c r="Q276" s="9" cm="1">
        <f t="array" ref="Q276">_xll.SNL.Clients.Office.Excel.Functions.SPG($A276, "IQ_DILUT_EPS_AFTER_EXTRA", Q$3)</f>
        <v>0.28199999999999997</v>
      </c>
      <c r="R276" s="9" cm="1">
        <f t="array" ref="R276">_xll.SNL.Clients.Office.Excel.Functions.SPG($A276, "IQ_DILUT_EPS_AFTER_EXTRA", R$3)</f>
        <v>-1.292</v>
      </c>
      <c r="S276" s="9" cm="1">
        <f t="array" ref="S276">_xll.SNL.Clients.Office.Excel.Functions.SPG($A276, "IQ_DILUT_EPS_AFTER_EXTRA", S$3)</f>
        <v>-1.125</v>
      </c>
      <c r="T276" s="9" cm="1">
        <f t="array" ref="T276">_xll.SNL.Clients.Office.Excel.Functions.SPG($A276, "IQ_DILUT_EPS_AFTER_EXTRA", T$3)</f>
        <v>0.441</v>
      </c>
      <c r="U276" s="9" cm="1">
        <f t="array" ref="U276">_xll.SNL.Clients.Office.Excel.Functions.SPG($A276, "IQ_DILUT_EPS_AFTER_EXTRA", U$3)</f>
        <v>0.77500000000000002</v>
      </c>
      <c r="V276" s="9" cm="1">
        <f t="array" ref="V276">_xll.SNL.Clients.Office.Excel.Functions.SPG($A276, "IQ_DILUT_EPS_AFTER_EXTRA", V$3)</f>
        <v>-0.14000000000000001</v>
      </c>
      <c r="W276" s="9" cm="1">
        <f t="array" ref="W276">_xll.SNL.Clients.Office.Excel.Functions.SPG($A276, "IQ_DILUT_EPS_AFTER_EXTRA", W$3)</f>
        <v>0.67</v>
      </c>
      <c r="X276" s="9" cm="1">
        <f t="array" ref="X276">_xll.SNL.Clients.Office.Excel.Functions.SPG($A276, "IQ_DILUT_EPS_AFTER_EXTRA", X$3)</f>
        <v>6.6000000000000003E-2</v>
      </c>
      <c r="Y276" s="9" cm="1">
        <f t="array" ref="Y276">_xll.SNL.Clients.Office.Excel.Functions.SPG($A276, "IQ_DILUT_EPS_AFTER_EXTRA", Y$3)</f>
        <v>0.47</v>
      </c>
    </row>
    <row r="277" spans="1:25" x14ac:dyDescent="0.3">
      <c r="A277" t="s">
        <v>1303</v>
      </c>
      <c r="B277" s="9" t="str" cm="1">
        <f t="array" ref="B277">_xll.SNL.Clients.Office.Excel.Functions.SPG($A277, "IQ_DILUT_EPS_AFTER_EXTRA", B$3)</f>
        <v>NA</v>
      </c>
      <c r="C277" s="9" cm="1">
        <f t="array" ref="C277">_xll.SNL.Clients.Office.Excel.Functions.SPG($A277, "IQ_DILUT_EPS_AFTER_EXTRA", C$3)</f>
        <v>1.47</v>
      </c>
      <c r="D277" s="9" cm="1">
        <f t="array" ref="D277">_xll.SNL.Clients.Office.Excel.Functions.SPG($A277, "IQ_DILUT_EPS_AFTER_EXTRA", D$3)</f>
        <v>1.37</v>
      </c>
      <c r="E277" s="9" cm="1">
        <f t="array" ref="E277">_xll.SNL.Clients.Office.Excel.Functions.SPG($A277, "IQ_DILUT_EPS_AFTER_EXTRA", E$3)</f>
        <v>0.73</v>
      </c>
      <c r="F277" s="9" cm="1">
        <f t="array" ref="F277">_xll.SNL.Clients.Office.Excel.Functions.SPG($A277, "IQ_DILUT_EPS_AFTER_EXTRA", F$3)</f>
        <v>0.56899999999999995</v>
      </c>
      <c r="G277" s="9" cm="1">
        <f t="array" ref="G277">_xll.SNL.Clients.Office.Excel.Functions.SPG($A277, "IQ_DILUT_EPS_AFTER_EXTRA", G$3)</f>
        <v>0.51</v>
      </c>
      <c r="H277" s="9" cm="1">
        <f t="array" ref="H277">_xll.SNL.Clients.Office.Excel.Functions.SPG($A277, "IQ_DILUT_EPS_AFTER_EXTRA", H$3)</f>
        <v>0.25</v>
      </c>
      <c r="I277" s="9" cm="1">
        <f t="array" ref="I277">_xll.SNL.Clients.Office.Excel.Functions.SPG($A277, "IQ_DILUT_EPS_AFTER_EXTRA", I$3)</f>
        <v>0.02</v>
      </c>
      <c r="J277" s="9" cm="1">
        <f t="array" ref="J277">_xll.SNL.Clients.Office.Excel.Functions.SPG($A277, "IQ_DILUT_EPS_AFTER_EXTRA", J$3)</f>
        <v>-0.65800000000000003</v>
      </c>
      <c r="K277" s="9" cm="1">
        <f t="array" ref="K277">_xll.SNL.Clients.Office.Excel.Functions.SPG($A277, "IQ_DILUT_EPS_AFTER_EXTRA", K$3)</f>
        <v>1.08</v>
      </c>
      <c r="L277" s="9" cm="1">
        <f t="array" ref="L277">_xll.SNL.Clients.Office.Excel.Functions.SPG($A277, "IQ_DILUT_EPS_AFTER_EXTRA", L$3)</f>
        <v>1.5</v>
      </c>
      <c r="M277" s="9" cm="1">
        <f t="array" ref="M277">_xll.SNL.Clients.Office.Excel.Functions.SPG($A277, "IQ_DILUT_EPS_AFTER_EXTRA", M$3)</f>
        <v>1.1499999999999999</v>
      </c>
      <c r="N277" s="9" cm="1">
        <f t="array" ref="N277">_xll.SNL.Clients.Office.Excel.Functions.SPG($A277, "IQ_DILUT_EPS_AFTER_EXTRA", N$3)</f>
        <v>0.15</v>
      </c>
      <c r="O277" s="9" cm="1">
        <f t="array" ref="O277">_xll.SNL.Clients.Office.Excel.Functions.SPG($A277, "IQ_DILUT_EPS_AFTER_EXTRA", O$3)</f>
        <v>0.249</v>
      </c>
      <c r="P277" s="9" cm="1">
        <f t="array" ref="P277">_xll.SNL.Clients.Office.Excel.Functions.SPG($A277, "IQ_DILUT_EPS_AFTER_EXTRA", P$3)</f>
        <v>-0.68400000000000005</v>
      </c>
      <c r="Q277" s="9" cm="1">
        <f t="array" ref="Q277">_xll.SNL.Clients.Office.Excel.Functions.SPG($A277, "IQ_DILUT_EPS_AFTER_EXTRA", Q$3)</f>
        <v>0.41</v>
      </c>
      <c r="R277" s="9" cm="1">
        <f t="array" ref="R277">_xll.SNL.Clients.Office.Excel.Functions.SPG($A277, "IQ_DILUT_EPS_AFTER_EXTRA", R$3)</f>
        <v>0</v>
      </c>
      <c r="S277" s="9" cm="1">
        <f t="array" ref="S277">_xll.SNL.Clients.Office.Excel.Functions.SPG($A277, "IQ_DILUT_EPS_AFTER_EXTRA", S$3)</f>
        <v>0.13700000000000001</v>
      </c>
      <c r="T277" s="9" cm="1">
        <f t="array" ref="T277">_xll.SNL.Clients.Office.Excel.Functions.SPG($A277, "IQ_DILUT_EPS_AFTER_EXTRA", T$3)</f>
        <v>-2.4E-2</v>
      </c>
      <c r="U277" s="9" cm="1">
        <f t="array" ref="U277">_xll.SNL.Clients.Office.Excel.Functions.SPG($A277, "IQ_DILUT_EPS_AFTER_EXTRA", U$3)</f>
        <v>0.27</v>
      </c>
      <c r="V277" s="9" cm="1">
        <f t="array" ref="V277">_xll.SNL.Clients.Office.Excel.Functions.SPG($A277, "IQ_DILUT_EPS_AFTER_EXTRA", V$3)</f>
        <v>0.36899999999999999</v>
      </c>
      <c r="W277" s="9" cm="1">
        <f t="array" ref="W277">_xll.SNL.Clients.Office.Excel.Functions.SPG($A277, "IQ_DILUT_EPS_AFTER_EXTRA", W$3)</f>
        <v>0.44</v>
      </c>
      <c r="X277" s="9" cm="1">
        <f t="array" ref="X277">_xll.SNL.Clients.Office.Excel.Functions.SPG($A277, "IQ_DILUT_EPS_AFTER_EXTRA", X$3)</f>
        <v>0.68</v>
      </c>
      <c r="Y277" s="9" cm="1">
        <f t="array" ref="Y277">_xll.SNL.Clients.Office.Excel.Functions.SPG($A277, "IQ_DILUT_EPS_AFTER_EXTRA", Y$3)</f>
        <v>0.33700000000000002</v>
      </c>
    </row>
    <row r="278" spans="1:25" x14ac:dyDescent="0.3">
      <c r="A278" t="s">
        <v>1304</v>
      </c>
      <c r="B278" s="9" cm="1">
        <f t="array" ref="B278">_xll.SNL.Clients.Office.Excel.Functions.SPG($A278, "IQ_DILUT_EPS_AFTER_EXTRA", B$3)</f>
        <v>1.91</v>
      </c>
      <c r="C278" s="9" cm="1">
        <f t="array" ref="C278">_xll.SNL.Clients.Office.Excel.Functions.SPG($A278, "IQ_DILUT_EPS_AFTER_EXTRA", C$3)</f>
        <v>1.86</v>
      </c>
      <c r="D278" s="9" cm="1">
        <f t="array" ref="D278">_xll.SNL.Clients.Office.Excel.Functions.SPG($A278, "IQ_DILUT_EPS_AFTER_EXTRA", D$3)</f>
        <v>0.64</v>
      </c>
      <c r="E278" s="9" cm="1">
        <f t="array" ref="E278">_xll.SNL.Clients.Office.Excel.Functions.SPG($A278, "IQ_DILUT_EPS_AFTER_EXTRA", E$3)</f>
        <v>1.57</v>
      </c>
      <c r="F278" s="9" cm="1">
        <f t="array" ref="F278">_xll.SNL.Clients.Office.Excel.Functions.SPG($A278, "IQ_DILUT_EPS_AFTER_EXTRA", F$3)</f>
        <v>1.19</v>
      </c>
      <c r="G278" s="9" cm="1">
        <f t="array" ref="G278">_xll.SNL.Clients.Office.Excel.Functions.SPG($A278, "IQ_DILUT_EPS_AFTER_EXTRA", G$3)</f>
        <v>1.69</v>
      </c>
      <c r="H278" s="9" cm="1">
        <f t="array" ref="H278">_xll.SNL.Clients.Office.Excel.Functions.SPG($A278, "IQ_DILUT_EPS_AFTER_EXTRA", H$3)</f>
        <v>2.54</v>
      </c>
      <c r="I278" s="9" cm="1">
        <f t="array" ref="I278">_xll.SNL.Clients.Office.Excel.Functions.SPG($A278, "IQ_DILUT_EPS_AFTER_EXTRA", I$3)</f>
        <v>1.758</v>
      </c>
      <c r="J278" s="9" cm="1">
        <f t="array" ref="J278">_xll.SNL.Clients.Office.Excel.Functions.SPG($A278, "IQ_DILUT_EPS_AFTER_EXTRA", J$3)</f>
        <v>1.762</v>
      </c>
      <c r="K278" s="9" cm="1">
        <f t="array" ref="K278">_xll.SNL.Clients.Office.Excel.Functions.SPG($A278, "IQ_DILUT_EPS_AFTER_EXTRA", K$3)</f>
        <v>1.91</v>
      </c>
      <c r="L278" s="9" cm="1">
        <f t="array" ref="L278">_xll.SNL.Clients.Office.Excel.Functions.SPG($A278, "IQ_DILUT_EPS_AFTER_EXTRA", L$3)</f>
        <v>1.86</v>
      </c>
      <c r="M278" s="9" cm="1">
        <f t="array" ref="M278">_xll.SNL.Clients.Office.Excel.Functions.SPG($A278, "IQ_DILUT_EPS_AFTER_EXTRA", M$3)</f>
        <v>1.65</v>
      </c>
      <c r="N278" s="9" cm="1">
        <f t="array" ref="N278">_xll.SNL.Clients.Office.Excel.Functions.SPG($A278, "IQ_DILUT_EPS_AFTER_EXTRA", N$3)</f>
        <v>1.7090000000000001</v>
      </c>
      <c r="O278" s="9" cm="1">
        <f t="array" ref="O278">_xll.SNL.Clients.Office.Excel.Functions.SPG($A278, "IQ_DILUT_EPS_AFTER_EXTRA", O$3)</f>
        <v>1.75</v>
      </c>
      <c r="P278" s="9" cm="1">
        <f t="array" ref="P278">_xll.SNL.Clients.Office.Excel.Functions.SPG($A278, "IQ_DILUT_EPS_AFTER_EXTRA", P$3)</f>
        <v>1.69</v>
      </c>
      <c r="Q278" s="9" cm="1">
        <f t="array" ref="Q278">_xll.SNL.Clients.Office.Excel.Functions.SPG($A278, "IQ_DILUT_EPS_AFTER_EXTRA", Q$3)</f>
        <v>1.61</v>
      </c>
      <c r="R278" s="9" cm="1">
        <f t="array" ref="R278">_xll.SNL.Clients.Office.Excel.Functions.SPG($A278, "IQ_DILUT_EPS_AFTER_EXTRA", R$3)</f>
        <v>1.415</v>
      </c>
      <c r="S278" s="9" cm="1">
        <f t="array" ref="S278">_xll.SNL.Clients.Office.Excel.Functions.SPG($A278, "IQ_DILUT_EPS_AFTER_EXTRA", S$3)</f>
        <v>1.42</v>
      </c>
      <c r="T278" s="9" cm="1">
        <f t="array" ref="T278">_xll.SNL.Clients.Office.Excel.Functions.SPG($A278, "IQ_DILUT_EPS_AFTER_EXTRA", T$3)</f>
        <v>0.83</v>
      </c>
      <c r="U278" s="9" cm="1">
        <f t="array" ref="U278">_xll.SNL.Clients.Office.Excel.Functions.SPG($A278, "IQ_DILUT_EPS_AFTER_EXTRA", U$3)</f>
        <v>0.37</v>
      </c>
      <c r="V278" s="9" cm="1">
        <f t="array" ref="V278">_xll.SNL.Clients.Office.Excel.Functions.SPG($A278, "IQ_DILUT_EPS_AFTER_EXTRA", V$3)</f>
        <v>1.256</v>
      </c>
      <c r="W278" s="9" cm="1">
        <f t="array" ref="W278">_xll.SNL.Clients.Office.Excel.Functions.SPG($A278, "IQ_DILUT_EPS_AFTER_EXTRA", W$3)</f>
        <v>1.44</v>
      </c>
      <c r="X278" s="9" cm="1">
        <f t="array" ref="X278">_xll.SNL.Clients.Office.Excel.Functions.SPG($A278, "IQ_DILUT_EPS_AFTER_EXTRA", X$3)</f>
        <v>1.31</v>
      </c>
      <c r="Y278" s="9" cm="1">
        <f t="array" ref="Y278">_xll.SNL.Clients.Office.Excel.Functions.SPG($A278, "IQ_DILUT_EPS_AFTER_EXTRA", Y$3)</f>
        <v>1.22</v>
      </c>
    </row>
    <row r="279" spans="1:25" x14ac:dyDescent="0.3">
      <c r="A279" t="s">
        <v>1305</v>
      </c>
      <c r="B279" s="9" t="str" cm="1">
        <f t="array" ref="B279">_xll.SNL.Clients.Office.Excel.Functions.SPG($A279, "IQ_DILUT_EPS_AFTER_EXTRA", B$3)</f>
        <v>NA</v>
      </c>
      <c r="C279" s="9" cm="1">
        <f t="array" ref="C279">_xll.SNL.Clients.Office.Excel.Functions.SPG($A279, "IQ_DILUT_EPS_AFTER_EXTRA", C$3)</f>
        <v>0.497</v>
      </c>
      <c r="D279" s="9" cm="1">
        <f t="array" ref="D279">_xll.SNL.Clients.Office.Excel.Functions.SPG($A279, "IQ_DILUT_EPS_AFTER_EXTRA", D$3)</f>
        <v>0.56000000000000005</v>
      </c>
      <c r="E279" s="9" cm="1">
        <f t="array" ref="E279">_xll.SNL.Clients.Office.Excel.Functions.SPG($A279, "IQ_DILUT_EPS_AFTER_EXTRA", E$3)</f>
        <v>0.39</v>
      </c>
      <c r="F279" s="9" cm="1">
        <f t="array" ref="F279">_xll.SNL.Clients.Office.Excel.Functions.SPG($A279, "IQ_DILUT_EPS_AFTER_EXTRA", F$3)</f>
        <v>0.41</v>
      </c>
      <c r="G279" s="9" cm="1">
        <f t="array" ref="G279">_xll.SNL.Clients.Office.Excel.Functions.SPG($A279, "IQ_DILUT_EPS_AFTER_EXTRA", G$3)</f>
        <v>0.46</v>
      </c>
      <c r="H279" s="9" cm="1">
        <f t="array" ref="H279">_xll.SNL.Clients.Office.Excel.Functions.SPG($A279, "IQ_DILUT_EPS_AFTER_EXTRA", H$3)</f>
        <v>0.48</v>
      </c>
      <c r="I279" s="9" cm="1">
        <f t="array" ref="I279">_xll.SNL.Clients.Office.Excel.Functions.SPG($A279, "IQ_DILUT_EPS_AFTER_EXTRA", I$3)</f>
        <v>0.26900000000000002</v>
      </c>
      <c r="J279" s="9" cm="1">
        <f t="array" ref="J279">_xll.SNL.Clients.Office.Excel.Functions.SPG($A279, "IQ_DILUT_EPS_AFTER_EXTRA", J$3)</f>
        <v>0.40100000000000002</v>
      </c>
      <c r="K279" s="9" cm="1">
        <f t="array" ref="K279">_xll.SNL.Clients.Office.Excel.Functions.SPG($A279, "IQ_DILUT_EPS_AFTER_EXTRA", K$3)</f>
        <v>0.32</v>
      </c>
      <c r="L279" s="9" cm="1">
        <f t="array" ref="L279">_xll.SNL.Clients.Office.Excel.Functions.SPG($A279, "IQ_DILUT_EPS_AFTER_EXTRA", L$3)</f>
        <v>0.26</v>
      </c>
      <c r="M279" s="9" cm="1">
        <f t="array" ref="M279">_xll.SNL.Clients.Office.Excel.Functions.SPG($A279, "IQ_DILUT_EPS_AFTER_EXTRA", M$3)</f>
        <v>0.19</v>
      </c>
      <c r="N279" s="9" cm="1">
        <f t="array" ref="N279">_xll.SNL.Clients.Office.Excel.Functions.SPG($A279, "IQ_DILUT_EPS_AFTER_EXTRA", N$3)</f>
        <v>6.9000000000000006E-2</v>
      </c>
      <c r="O279" s="9" cm="1">
        <f t="array" ref="O279">_xll.SNL.Clients.Office.Excel.Functions.SPG($A279, "IQ_DILUT_EPS_AFTER_EXTRA", O$3)</f>
        <v>0.20899999999999999</v>
      </c>
      <c r="P279" s="9" cm="1">
        <f t="array" ref="P279">_xll.SNL.Clients.Office.Excel.Functions.SPG($A279, "IQ_DILUT_EPS_AFTER_EXTRA", P$3)</f>
        <v>0.16800000000000001</v>
      </c>
      <c r="Q279" s="9" cm="1">
        <f t="array" ref="Q279">_xll.SNL.Clients.Office.Excel.Functions.SPG($A279, "IQ_DILUT_EPS_AFTER_EXTRA", Q$3)</f>
        <v>6.7000000000000004E-2</v>
      </c>
      <c r="R279" s="9" cm="1">
        <f t="array" ref="R279">_xll.SNL.Clients.Office.Excel.Functions.SPG($A279, "IQ_DILUT_EPS_AFTER_EXTRA", R$3)</f>
        <v>0.105</v>
      </c>
      <c r="S279" s="9" cm="1">
        <f t="array" ref="S279">_xll.SNL.Clients.Office.Excel.Functions.SPG($A279, "IQ_DILUT_EPS_AFTER_EXTRA", S$3)</f>
        <v>-0.04</v>
      </c>
      <c r="T279" s="9" cm="1">
        <f t="array" ref="T279">_xll.SNL.Clients.Office.Excel.Functions.SPG($A279, "IQ_DILUT_EPS_AFTER_EXTRA", T$3)</f>
        <v>-0.36499999999999999</v>
      </c>
      <c r="U279" s="9" cm="1">
        <f t="array" ref="U279">_xll.SNL.Clients.Office.Excel.Functions.SPG($A279, "IQ_DILUT_EPS_AFTER_EXTRA", U$3)</f>
        <v>0.109</v>
      </c>
      <c r="V279" s="9" cm="1">
        <f t="array" ref="V279">_xll.SNL.Clients.Office.Excel.Functions.SPG($A279, "IQ_DILUT_EPS_AFTER_EXTRA", V$3)</f>
        <v>0.36699999999999999</v>
      </c>
      <c r="W279" s="9" cm="1">
        <f t="array" ref="W279">_xll.SNL.Clients.Office.Excel.Functions.SPG($A279, "IQ_DILUT_EPS_AFTER_EXTRA", W$3)</f>
        <v>0.31</v>
      </c>
      <c r="X279" s="9" cm="1">
        <f t="array" ref="X279">_xll.SNL.Clients.Office.Excel.Functions.SPG($A279, "IQ_DILUT_EPS_AFTER_EXTRA", X$3)</f>
        <v>0.41</v>
      </c>
      <c r="Y279" s="9" cm="1">
        <f t="array" ref="Y279">_xll.SNL.Clients.Office.Excel.Functions.SPG($A279, "IQ_DILUT_EPS_AFTER_EXTRA", Y$3)</f>
        <v>0.32</v>
      </c>
    </row>
    <row r="280" spans="1:25" x14ac:dyDescent="0.3">
      <c r="A280" t="s">
        <v>1306</v>
      </c>
      <c r="B280" s="9" cm="1">
        <f t="array" ref="B280">_xll.SNL.Clients.Office.Excel.Functions.SPG($A280, "IQ_DILUT_EPS_AFTER_EXTRA", B$3)</f>
        <v>0.188</v>
      </c>
      <c r="C280" s="9" cm="1">
        <f t="array" ref="C280">_xll.SNL.Clients.Office.Excel.Functions.SPG($A280, "IQ_DILUT_EPS_AFTER_EXTRA", C$3)</f>
        <v>0.49</v>
      </c>
      <c r="D280" s="9" cm="1">
        <f t="array" ref="D280">_xll.SNL.Clients.Office.Excel.Functions.SPG($A280, "IQ_DILUT_EPS_AFTER_EXTRA", D$3)</f>
        <v>1.21</v>
      </c>
      <c r="E280" s="9" cm="1">
        <f t="array" ref="E280">_xll.SNL.Clients.Office.Excel.Functions.SPG($A280, "IQ_DILUT_EPS_AFTER_EXTRA", E$3)</f>
        <v>6.7000000000000004E-2</v>
      </c>
      <c r="F280" s="9" cm="1">
        <f t="array" ref="F280">_xll.SNL.Clients.Office.Excel.Functions.SPG($A280, "IQ_DILUT_EPS_AFTER_EXTRA", F$3)</f>
        <v>1.802</v>
      </c>
      <c r="G280" s="9" cm="1">
        <f t="array" ref="G280">_xll.SNL.Clients.Office.Excel.Functions.SPG($A280, "IQ_DILUT_EPS_AFTER_EXTRA", G$3)</f>
        <v>2.62</v>
      </c>
      <c r="H280" s="9" cm="1">
        <f t="array" ref="H280">_xll.SNL.Clients.Office.Excel.Functions.SPG($A280, "IQ_DILUT_EPS_AFTER_EXTRA", H$3)</f>
        <v>2.3199999999999998</v>
      </c>
      <c r="I280" s="9" cm="1">
        <f t="array" ref="I280">_xll.SNL.Clients.Office.Excel.Functions.SPG($A280, "IQ_DILUT_EPS_AFTER_EXTRA", I$3)</f>
        <v>1.95</v>
      </c>
      <c r="J280" s="9" cm="1">
        <f t="array" ref="J280">_xll.SNL.Clients.Office.Excel.Functions.SPG($A280, "IQ_DILUT_EPS_AFTER_EXTRA", J$3)</f>
        <v>3.3450000000000002</v>
      </c>
      <c r="K280" s="9" cm="1">
        <f t="array" ref="K280">_xll.SNL.Clients.Office.Excel.Functions.SPG($A280, "IQ_DILUT_EPS_AFTER_EXTRA", K$3)</f>
        <v>3.1019999999999999</v>
      </c>
      <c r="L280" s="9" cm="1">
        <f t="array" ref="L280">_xll.SNL.Clients.Office.Excel.Functions.SPG($A280, "IQ_DILUT_EPS_AFTER_EXTRA", L$3)</f>
        <v>-0.08</v>
      </c>
      <c r="M280" s="9" cm="1">
        <f t="array" ref="M280">_xll.SNL.Clients.Office.Excel.Functions.SPG($A280, "IQ_DILUT_EPS_AFTER_EXTRA", M$3)</f>
        <v>1.141</v>
      </c>
      <c r="N280" s="9" cm="1">
        <f t="array" ref="N280">_xll.SNL.Clients.Office.Excel.Functions.SPG($A280, "IQ_DILUT_EPS_AFTER_EXTRA", N$3)</f>
        <v>1.4019999999999999</v>
      </c>
      <c r="O280" s="9" cm="1">
        <f t="array" ref="O280">_xll.SNL.Clients.Office.Excel.Functions.SPG($A280, "IQ_DILUT_EPS_AFTER_EXTRA", O$3)</f>
        <v>1.841</v>
      </c>
      <c r="P280" s="9" cm="1">
        <f t="array" ref="P280">_xll.SNL.Clients.Office.Excel.Functions.SPG($A280, "IQ_DILUT_EPS_AFTER_EXTRA", P$3)</f>
        <v>2.5230000000000001</v>
      </c>
      <c r="Q280" s="9" cm="1">
        <f t="array" ref="Q280">_xll.SNL.Clients.Office.Excel.Functions.SPG($A280, "IQ_DILUT_EPS_AFTER_EXTRA", Q$3)</f>
        <v>2.109</v>
      </c>
      <c r="R280" s="9" cm="1">
        <f t="array" ref="R280">_xll.SNL.Clients.Office.Excel.Functions.SPG($A280, "IQ_DILUT_EPS_AFTER_EXTRA", R$3)</f>
        <v>3.15</v>
      </c>
      <c r="S280" s="9" cm="1">
        <f t="array" ref="S280">_xll.SNL.Clients.Office.Excel.Functions.SPG($A280, "IQ_DILUT_EPS_AFTER_EXTRA", S$3)</f>
        <v>2.66</v>
      </c>
      <c r="T280" s="9" cm="1">
        <f t="array" ref="T280">_xll.SNL.Clients.Office.Excel.Functions.SPG($A280, "IQ_DILUT_EPS_AFTER_EXTRA", T$3)</f>
        <v>-3.8210000000000002</v>
      </c>
      <c r="U280" s="9" cm="1">
        <f t="array" ref="U280">_xll.SNL.Clients.Office.Excel.Functions.SPG($A280, "IQ_DILUT_EPS_AFTER_EXTRA", U$3)</f>
        <v>-0.09</v>
      </c>
      <c r="V280" s="9" cm="1">
        <f t="array" ref="V280">_xll.SNL.Clients.Office.Excel.Functions.SPG($A280, "IQ_DILUT_EPS_AFTER_EXTRA", V$3)</f>
        <v>1.575</v>
      </c>
      <c r="W280" s="9" cm="1">
        <f t="array" ref="W280">_xll.SNL.Clients.Office.Excel.Functions.SPG($A280, "IQ_DILUT_EPS_AFTER_EXTRA", W$3)</f>
        <v>1.42</v>
      </c>
      <c r="X280" s="9" cm="1">
        <f t="array" ref="X280">_xll.SNL.Clients.Office.Excel.Functions.SPG($A280, "IQ_DILUT_EPS_AFTER_EXTRA", X$3)</f>
        <v>1.42</v>
      </c>
      <c r="Y280" s="9" cm="1">
        <f t="array" ref="Y280">_xll.SNL.Clients.Office.Excel.Functions.SPG($A280, "IQ_DILUT_EPS_AFTER_EXTRA", Y$3)</f>
        <v>0.78</v>
      </c>
    </row>
    <row r="281" spans="1:25" x14ac:dyDescent="0.3">
      <c r="A281" t="s">
        <v>1307</v>
      </c>
      <c r="B281" s="9" t="str" cm="1">
        <f t="array" ref="B281">_xll.SNL.Clients.Office.Excel.Functions.SPG($A281, "IQ_DILUT_EPS_AFTER_EXTRA", B$3)</f>
        <v>NA</v>
      </c>
      <c r="C281" s="9" cm="1">
        <f t="array" ref="C281">_xll.SNL.Clients.Office.Excel.Functions.SPG($A281, "IQ_DILUT_EPS_AFTER_EXTRA", C$3)</f>
        <v>0.9</v>
      </c>
      <c r="D281" s="9" cm="1">
        <f t="array" ref="D281">_xll.SNL.Clients.Office.Excel.Functions.SPG($A281, "IQ_DILUT_EPS_AFTER_EXTRA", D$3)</f>
        <v>0.69</v>
      </c>
      <c r="E281" s="9" cm="1">
        <f t="array" ref="E281">_xll.SNL.Clients.Office.Excel.Functions.SPG($A281, "IQ_DILUT_EPS_AFTER_EXTRA", E$3)</f>
        <v>1.0760000000000001</v>
      </c>
      <c r="F281" s="9" cm="1">
        <f t="array" ref="F281">_xll.SNL.Clients.Office.Excel.Functions.SPG($A281, "IQ_DILUT_EPS_AFTER_EXTRA", F$3)</f>
        <v>0.67200000000000004</v>
      </c>
      <c r="G281" s="9" cm="1">
        <f t="array" ref="G281">_xll.SNL.Clients.Office.Excel.Functions.SPG($A281, "IQ_DILUT_EPS_AFTER_EXTRA", G$3)</f>
        <v>0.46</v>
      </c>
      <c r="H281" s="9" cm="1">
        <f t="array" ref="H281">_xll.SNL.Clients.Office.Excel.Functions.SPG($A281, "IQ_DILUT_EPS_AFTER_EXTRA", H$3)</f>
        <v>0.39</v>
      </c>
      <c r="I281" s="9" cm="1">
        <f t="array" ref="I281">_xll.SNL.Clients.Office.Excel.Functions.SPG($A281, "IQ_DILUT_EPS_AFTER_EXTRA", I$3)</f>
        <v>0.8</v>
      </c>
      <c r="J281" s="9" cm="1">
        <f t="array" ref="J281">_xll.SNL.Clients.Office.Excel.Functions.SPG($A281, "IQ_DILUT_EPS_AFTER_EXTRA", J$3)</f>
        <v>0.56100000000000005</v>
      </c>
      <c r="K281" s="9" cm="1">
        <f t="array" ref="K281">_xll.SNL.Clients.Office.Excel.Functions.SPG($A281, "IQ_DILUT_EPS_AFTER_EXTRA", K$3)</f>
        <v>0.65</v>
      </c>
      <c r="L281" s="9" cm="1">
        <f t="array" ref="L281">_xll.SNL.Clients.Office.Excel.Functions.SPG($A281, "IQ_DILUT_EPS_AFTER_EXTRA", L$3)</f>
        <v>0.71699999999999997</v>
      </c>
      <c r="M281" s="9" cm="1">
        <f t="array" ref="M281">_xll.SNL.Clients.Office.Excel.Functions.SPG($A281, "IQ_DILUT_EPS_AFTER_EXTRA", M$3)</f>
        <v>0.67</v>
      </c>
      <c r="N281" s="9" cm="1">
        <f t="array" ref="N281">_xll.SNL.Clients.Office.Excel.Functions.SPG($A281, "IQ_DILUT_EPS_AFTER_EXTRA", N$3)</f>
        <v>0.73799999999999999</v>
      </c>
      <c r="O281" s="9" cm="1">
        <f t="array" ref="O281">_xll.SNL.Clients.Office.Excel.Functions.SPG($A281, "IQ_DILUT_EPS_AFTER_EXTRA", O$3)</f>
        <v>0.55900000000000005</v>
      </c>
      <c r="P281" s="9" cm="1">
        <f t="array" ref="P281">_xll.SNL.Clients.Office.Excel.Functions.SPG($A281, "IQ_DILUT_EPS_AFTER_EXTRA", P$3)</f>
        <v>0.35699999999999998</v>
      </c>
      <c r="Q281" s="9" cm="1">
        <f t="array" ref="Q281">_xll.SNL.Clients.Office.Excel.Functions.SPG($A281, "IQ_DILUT_EPS_AFTER_EXTRA", Q$3)</f>
        <v>1.07</v>
      </c>
      <c r="R281" s="9" cm="1">
        <f t="array" ref="R281">_xll.SNL.Clients.Office.Excel.Functions.SPG($A281, "IQ_DILUT_EPS_AFTER_EXTRA", R$3)</f>
        <v>0.56999999999999995</v>
      </c>
      <c r="S281" s="9" cm="1">
        <f t="array" ref="S281">_xll.SNL.Clients.Office.Excel.Functions.SPG($A281, "IQ_DILUT_EPS_AFTER_EXTRA", S$3)</f>
        <v>-0.19</v>
      </c>
      <c r="T281" s="9" cm="1">
        <f t="array" ref="T281">_xll.SNL.Clients.Office.Excel.Functions.SPG($A281, "IQ_DILUT_EPS_AFTER_EXTRA", T$3)</f>
        <v>0.43</v>
      </c>
      <c r="U281" s="9" cm="1">
        <f t="array" ref="U281">_xll.SNL.Clients.Office.Excel.Functions.SPG($A281, "IQ_DILUT_EPS_AFTER_EXTRA", U$3)</f>
        <v>0.90600000000000003</v>
      </c>
      <c r="V281" s="9" cm="1">
        <f t="array" ref="V281">_xll.SNL.Clients.Office.Excel.Functions.SPG($A281, "IQ_DILUT_EPS_AFTER_EXTRA", V$3)</f>
        <v>0.68300000000000005</v>
      </c>
      <c r="W281" s="9" cm="1">
        <f t="array" ref="W281">_xll.SNL.Clients.Office.Excel.Functions.SPG($A281, "IQ_DILUT_EPS_AFTER_EXTRA", W$3)</f>
        <v>0.61</v>
      </c>
      <c r="X281" s="9" cm="1">
        <f t="array" ref="X281">_xll.SNL.Clients.Office.Excel.Functions.SPG($A281, "IQ_DILUT_EPS_AFTER_EXTRA", X$3)</f>
        <v>0.28000000000000003</v>
      </c>
      <c r="Y281" s="9" cm="1">
        <f t="array" ref="Y281">_xll.SNL.Clients.Office.Excel.Functions.SPG($A281, "IQ_DILUT_EPS_AFTER_EXTRA", Y$3)</f>
        <v>0.81699999999999995</v>
      </c>
    </row>
    <row r="282" spans="1:25" x14ac:dyDescent="0.3">
      <c r="A282" t="s">
        <v>1308</v>
      </c>
      <c r="B282" s="9" t="str" cm="1">
        <f t="array" ref="B282">_xll.SNL.Clients.Office.Excel.Functions.SPG($A282, "IQ_DILUT_EPS_AFTER_EXTRA", B$3)</f>
        <v>NA</v>
      </c>
      <c r="C282" s="9" cm="1">
        <f t="array" ref="C282">_xll.SNL.Clients.Office.Excel.Functions.SPG($A282, "IQ_DILUT_EPS_AFTER_EXTRA", C$3)</f>
        <v>1.2829999999999999</v>
      </c>
      <c r="D282" s="9" cm="1">
        <f t="array" ref="D282">_xll.SNL.Clients.Office.Excel.Functions.SPG($A282, "IQ_DILUT_EPS_AFTER_EXTRA", D$3)</f>
        <v>1.53</v>
      </c>
      <c r="E282" s="9" cm="1">
        <f t="array" ref="E282">_xll.SNL.Clients.Office.Excel.Functions.SPG($A282, "IQ_DILUT_EPS_AFTER_EXTRA", E$3)</f>
        <v>1.478</v>
      </c>
      <c r="F282" s="9" cm="1">
        <f t="array" ref="F282">_xll.SNL.Clients.Office.Excel.Functions.SPG($A282, "IQ_DILUT_EPS_AFTER_EXTRA", F$3)</f>
        <v>1.349</v>
      </c>
      <c r="G282" s="9" cm="1">
        <f t="array" ref="G282">_xll.SNL.Clients.Office.Excel.Functions.SPG($A282, "IQ_DILUT_EPS_AFTER_EXTRA", G$3)</f>
        <v>1.0069999999999999</v>
      </c>
      <c r="H282" s="9" cm="1">
        <f t="array" ref="H282">_xll.SNL.Clients.Office.Excel.Functions.SPG($A282, "IQ_DILUT_EPS_AFTER_EXTRA", H$3)</f>
        <v>1.375</v>
      </c>
      <c r="I282" s="9" cm="1">
        <f t="array" ref="I282">_xll.SNL.Clients.Office.Excel.Functions.SPG($A282, "IQ_DILUT_EPS_AFTER_EXTRA", I$3)</f>
        <v>0.91600000000000004</v>
      </c>
      <c r="J282" s="9" cm="1">
        <f t="array" ref="J282">_xll.SNL.Clients.Office.Excel.Functions.SPG($A282, "IQ_DILUT_EPS_AFTER_EXTRA", J$3)</f>
        <v>1.524</v>
      </c>
      <c r="K282" s="9" cm="1">
        <f t="array" ref="K282">_xll.SNL.Clients.Office.Excel.Functions.SPG($A282, "IQ_DILUT_EPS_AFTER_EXTRA", K$3)</f>
        <v>1.32</v>
      </c>
      <c r="L282" s="9" cm="1">
        <f t="array" ref="L282">_xll.SNL.Clients.Office.Excel.Functions.SPG($A282, "IQ_DILUT_EPS_AFTER_EXTRA", L$3)</f>
        <v>2.72</v>
      </c>
      <c r="M282" s="9" cm="1">
        <f t="array" ref="M282">_xll.SNL.Clients.Office.Excel.Functions.SPG($A282, "IQ_DILUT_EPS_AFTER_EXTRA", M$3)</f>
        <v>8.4030000000000005</v>
      </c>
      <c r="N282" s="9" cm="1">
        <f t="array" ref="N282">_xll.SNL.Clients.Office.Excel.Functions.SPG($A282, "IQ_DILUT_EPS_AFTER_EXTRA", N$3)</f>
        <v>-0.25800000000000001</v>
      </c>
      <c r="O282" s="9" cm="1">
        <f t="array" ref="O282">_xll.SNL.Clients.Office.Excel.Functions.SPG($A282, "IQ_DILUT_EPS_AFTER_EXTRA", O$3)</f>
        <v>0.38900000000000001</v>
      </c>
      <c r="P282" s="9" cm="1">
        <f t="array" ref="P282">_xll.SNL.Clients.Office.Excel.Functions.SPG($A282, "IQ_DILUT_EPS_AFTER_EXTRA", P$3)</f>
        <v>-0.95799999999999996</v>
      </c>
      <c r="Q282" s="9" cm="1">
        <f t="array" ref="Q282">_xll.SNL.Clients.Office.Excel.Functions.SPG($A282, "IQ_DILUT_EPS_AFTER_EXTRA", Q$3)</f>
        <v>1.6879999999999999</v>
      </c>
      <c r="R282" s="9" cm="1">
        <f t="array" ref="R282">_xll.SNL.Clients.Office.Excel.Functions.SPG($A282, "IQ_DILUT_EPS_AFTER_EXTRA", R$3)</f>
        <v>1.2170000000000001</v>
      </c>
      <c r="S282" s="9" cm="1">
        <f t="array" ref="S282">_xll.SNL.Clients.Office.Excel.Functions.SPG($A282, "IQ_DILUT_EPS_AFTER_EXTRA", S$3)</f>
        <v>0.83199999999999996</v>
      </c>
      <c r="T282" s="9" cm="1">
        <f t="array" ref="T282">_xll.SNL.Clients.Office.Excel.Functions.SPG($A282, "IQ_DILUT_EPS_AFTER_EXTRA", T$3)</f>
        <v>0.52</v>
      </c>
      <c r="U282" s="9" cm="1">
        <f t="array" ref="U282">_xll.SNL.Clients.Office.Excel.Functions.SPG($A282, "IQ_DILUT_EPS_AFTER_EXTRA", U$3)</f>
        <v>-2.762</v>
      </c>
      <c r="V282" s="9" cm="1">
        <f t="array" ref="V282">_xll.SNL.Clients.Office.Excel.Functions.SPG($A282, "IQ_DILUT_EPS_AFTER_EXTRA", V$3)</f>
        <v>1.38</v>
      </c>
      <c r="W282" s="9" cm="1">
        <f t="array" ref="W282">_xll.SNL.Clients.Office.Excel.Functions.SPG($A282, "IQ_DILUT_EPS_AFTER_EXTRA", W$3)</f>
        <v>-0.83799999999999997</v>
      </c>
      <c r="X282" s="9" cm="1">
        <f t="array" ref="X282">_xll.SNL.Clients.Office.Excel.Functions.SPG($A282, "IQ_DILUT_EPS_AFTER_EXTRA", X$3)</f>
        <v>0.21</v>
      </c>
      <c r="Y282" s="9" cm="1">
        <f t="array" ref="Y282">_xll.SNL.Clients.Office.Excel.Functions.SPG($A282, "IQ_DILUT_EPS_AFTER_EXTRA", Y$3)</f>
        <v>0.58399999999999996</v>
      </c>
    </row>
    <row r="283" spans="1:25" x14ac:dyDescent="0.3">
      <c r="A283" t="s">
        <v>1309</v>
      </c>
      <c r="B283" s="9" cm="1">
        <f t="array" ref="B283">_xll.SNL.Clients.Office.Excel.Functions.SPG($A283, "IQ_DILUT_EPS_AFTER_EXTRA", B$3)</f>
        <v>6.6000000000000003E-2</v>
      </c>
      <c r="C283" s="9" cm="1">
        <f t="array" ref="C283">_xll.SNL.Clients.Office.Excel.Functions.SPG($A283, "IQ_DILUT_EPS_AFTER_EXTRA", C$3)</f>
        <v>0.04</v>
      </c>
      <c r="D283" s="9" cm="1">
        <f t="array" ref="D283">_xll.SNL.Clients.Office.Excel.Functions.SPG($A283, "IQ_DILUT_EPS_AFTER_EXTRA", D$3)</f>
        <v>0.17</v>
      </c>
      <c r="E283" s="9" cm="1">
        <f t="array" ref="E283">_xll.SNL.Clients.Office.Excel.Functions.SPG($A283, "IQ_DILUT_EPS_AFTER_EXTRA", E$3)</f>
        <v>-4.0000000000000001E-3</v>
      </c>
      <c r="F283" s="9" cm="1">
        <f t="array" ref="F283">_xll.SNL.Clients.Office.Excel.Functions.SPG($A283, "IQ_DILUT_EPS_AFTER_EXTRA", F$3)</f>
        <v>-1.0999999999999999E-2</v>
      </c>
      <c r="G283" s="9" cm="1">
        <f t="array" ref="G283">_xll.SNL.Clients.Office.Excel.Functions.SPG($A283, "IQ_DILUT_EPS_AFTER_EXTRA", G$3)</f>
        <v>0.28999999999999998</v>
      </c>
      <c r="H283" s="9" cm="1">
        <f t="array" ref="H283">_xll.SNL.Clients.Office.Excel.Functions.SPG($A283, "IQ_DILUT_EPS_AFTER_EXTRA", H$3)</f>
        <v>0.27800000000000002</v>
      </c>
      <c r="I283" s="9" cm="1">
        <f t="array" ref="I283">_xll.SNL.Clients.Office.Excel.Functions.SPG($A283, "IQ_DILUT_EPS_AFTER_EXTRA", I$3)</f>
        <v>0.2</v>
      </c>
      <c r="J283" s="9" cm="1">
        <f t="array" ref="J283">_xll.SNL.Clients.Office.Excel.Functions.SPG($A283, "IQ_DILUT_EPS_AFTER_EXTRA", J$3)</f>
        <v>4.8000000000000001E-2</v>
      </c>
      <c r="K283" s="9" cm="1">
        <f t="array" ref="K283">_xll.SNL.Clients.Office.Excel.Functions.SPG($A283, "IQ_DILUT_EPS_AFTER_EXTRA", K$3)</f>
        <v>0.64</v>
      </c>
      <c r="L283" s="9" cm="1">
        <f t="array" ref="L283">_xll.SNL.Clients.Office.Excel.Functions.SPG($A283, "IQ_DILUT_EPS_AFTER_EXTRA", L$3)</f>
        <v>1.72</v>
      </c>
      <c r="M283" s="9" cm="1">
        <f t="array" ref="M283">_xll.SNL.Clients.Office.Excel.Functions.SPG($A283, "IQ_DILUT_EPS_AFTER_EXTRA", M$3)</f>
        <v>2.35</v>
      </c>
      <c r="N283" s="9" cm="1">
        <f t="array" ref="N283">_xll.SNL.Clients.Office.Excel.Functions.SPG($A283, "IQ_DILUT_EPS_AFTER_EXTRA", N$3)</f>
        <v>0.57899999999999996</v>
      </c>
      <c r="O283" s="9" cm="1">
        <f t="array" ref="O283">_xll.SNL.Clients.Office.Excel.Functions.SPG($A283, "IQ_DILUT_EPS_AFTER_EXTRA", O$3)</f>
        <v>0.97</v>
      </c>
      <c r="P283" s="9" cm="1">
        <f t="array" ref="P283">_xll.SNL.Clients.Office.Excel.Functions.SPG($A283, "IQ_DILUT_EPS_AFTER_EXTRA", P$3)</f>
        <v>2.77</v>
      </c>
      <c r="Q283" s="9" cm="1">
        <f t="array" ref="Q283">_xll.SNL.Clients.Office.Excel.Functions.SPG($A283, "IQ_DILUT_EPS_AFTER_EXTRA", Q$3)</f>
        <v>1.94</v>
      </c>
      <c r="R283" s="9" cm="1">
        <f t="array" ref="R283">_xll.SNL.Clients.Office.Excel.Functions.SPG($A283, "IQ_DILUT_EPS_AFTER_EXTRA", R$3)</f>
        <v>1.48</v>
      </c>
      <c r="S283" s="9" cm="1">
        <f t="array" ref="S283">_xll.SNL.Clients.Office.Excel.Functions.SPG($A283, "IQ_DILUT_EPS_AFTER_EXTRA", S$3)</f>
        <v>1.2</v>
      </c>
      <c r="T283" s="9" cm="1">
        <f t="array" ref="T283">_xll.SNL.Clients.Office.Excel.Functions.SPG($A283, "IQ_DILUT_EPS_AFTER_EXTRA", T$3)</f>
        <v>3.9E-2</v>
      </c>
      <c r="U283" s="9" cm="1">
        <f t="array" ref="U283">_xll.SNL.Clients.Office.Excel.Functions.SPG($A283, "IQ_DILUT_EPS_AFTER_EXTRA", U$3)</f>
        <v>-0.25</v>
      </c>
      <c r="V283" s="9" cm="1">
        <f t="array" ref="V283">_xll.SNL.Clients.Office.Excel.Functions.SPG($A283, "IQ_DILUT_EPS_AFTER_EXTRA", V$3)</f>
        <v>0.16900000000000001</v>
      </c>
      <c r="W283" s="9" cm="1">
        <f t="array" ref="W283">_xll.SNL.Clients.Office.Excel.Functions.SPG($A283, "IQ_DILUT_EPS_AFTER_EXTRA", W$3)</f>
        <v>0.3</v>
      </c>
      <c r="X283" s="9" cm="1">
        <f t="array" ref="X283">_xll.SNL.Clients.Office.Excel.Functions.SPG($A283, "IQ_DILUT_EPS_AFTER_EXTRA", X$3)</f>
        <v>0.25</v>
      </c>
      <c r="Y283" s="9" cm="1">
        <f t="array" ref="Y283">_xll.SNL.Clients.Office.Excel.Functions.SPG($A283, "IQ_DILUT_EPS_AFTER_EXTRA", Y$3)</f>
        <v>9.7000000000000003E-2</v>
      </c>
    </row>
    <row r="284" spans="1:25" x14ac:dyDescent="0.3">
      <c r="A284" t="s">
        <v>1310</v>
      </c>
      <c r="B284" s="9" t="str" cm="1">
        <f t="array" ref="B284">_xll.SNL.Clients.Office.Excel.Functions.SPG($A284, "IQ_DILUT_EPS_AFTER_EXTRA", B$3)</f>
        <v>NA</v>
      </c>
      <c r="C284" s="9" cm="1">
        <f t="array" ref="C284">_xll.SNL.Clients.Office.Excel.Functions.SPG($A284, "IQ_DILUT_EPS_AFTER_EXTRA", C$3)</f>
        <v>0.25</v>
      </c>
      <c r="D284" s="9" cm="1">
        <f t="array" ref="D284">_xll.SNL.Clients.Office.Excel.Functions.SPG($A284, "IQ_DILUT_EPS_AFTER_EXTRA", D$3)</f>
        <v>8.5000000000000006E-2</v>
      </c>
      <c r="E284" s="9" cm="1">
        <f t="array" ref="E284">_xll.SNL.Clients.Office.Excel.Functions.SPG($A284, "IQ_DILUT_EPS_AFTER_EXTRA", E$3)</f>
        <v>7.0000000000000007E-2</v>
      </c>
      <c r="F284" s="9" cm="1">
        <f t="array" ref="F284">_xll.SNL.Clients.Office.Excel.Functions.SPG($A284, "IQ_DILUT_EPS_AFTER_EXTRA", F$3)</f>
        <v>0.25</v>
      </c>
      <c r="G284" s="9" cm="1">
        <f t="array" ref="G284">_xll.SNL.Clients.Office.Excel.Functions.SPG($A284, "IQ_DILUT_EPS_AFTER_EXTRA", G$3)</f>
        <v>0.34</v>
      </c>
      <c r="H284" s="9" cm="1">
        <f t="array" ref="H284">_xll.SNL.Clients.Office.Excel.Functions.SPG($A284, "IQ_DILUT_EPS_AFTER_EXTRA", H$3)</f>
        <v>0.25800000000000001</v>
      </c>
      <c r="I284" s="9" cm="1">
        <f t="array" ref="I284">_xll.SNL.Clients.Office.Excel.Functions.SPG($A284, "IQ_DILUT_EPS_AFTER_EXTRA", I$3)</f>
        <v>0.12</v>
      </c>
      <c r="J284" s="9" cm="1">
        <f t="array" ref="J284">_xll.SNL.Clients.Office.Excel.Functions.SPG($A284, "IQ_DILUT_EPS_AFTER_EXTRA", J$3)</f>
        <v>0.4</v>
      </c>
      <c r="K284" s="9" cm="1">
        <f t="array" ref="K284">_xll.SNL.Clients.Office.Excel.Functions.SPG($A284, "IQ_DILUT_EPS_AFTER_EXTRA", K$3)</f>
        <v>0.8</v>
      </c>
      <c r="L284" s="9" cm="1">
        <f t="array" ref="L284">_xll.SNL.Clients.Office.Excel.Functions.SPG($A284, "IQ_DILUT_EPS_AFTER_EXTRA", L$3)</f>
        <v>0.96</v>
      </c>
      <c r="M284" s="9" cm="1">
        <f t="array" ref="M284">_xll.SNL.Clients.Office.Excel.Functions.SPG($A284, "IQ_DILUT_EPS_AFTER_EXTRA", M$3)</f>
        <v>0.77</v>
      </c>
      <c r="N284" s="9" cm="1">
        <f t="array" ref="N284">_xll.SNL.Clients.Office.Excel.Functions.SPG($A284, "IQ_DILUT_EPS_AFTER_EXTRA", N$3)</f>
        <v>0.66100000000000003</v>
      </c>
      <c r="O284" s="9" cm="1">
        <f t="array" ref="O284">_xll.SNL.Clients.Office.Excel.Functions.SPG($A284, "IQ_DILUT_EPS_AFTER_EXTRA", O$3)</f>
        <v>0.69</v>
      </c>
      <c r="P284" s="9" cm="1">
        <f t="array" ref="P284">_xll.SNL.Clients.Office.Excel.Functions.SPG($A284, "IQ_DILUT_EPS_AFTER_EXTRA", P$3)</f>
        <v>0.68</v>
      </c>
      <c r="Q284" s="9" cm="1">
        <f t="array" ref="Q284">_xll.SNL.Clients.Office.Excel.Functions.SPG($A284, "IQ_DILUT_EPS_AFTER_EXTRA", Q$3)</f>
        <v>0.65</v>
      </c>
      <c r="R284" s="9" cm="1">
        <f t="array" ref="R284">_xll.SNL.Clients.Office.Excel.Functions.SPG($A284, "IQ_DILUT_EPS_AFTER_EXTRA", R$3)</f>
        <v>0.45</v>
      </c>
      <c r="S284" s="9" cm="1">
        <f t="array" ref="S284">_xll.SNL.Clients.Office.Excel.Functions.SPG($A284, "IQ_DILUT_EPS_AFTER_EXTRA", S$3)</f>
        <v>0.24</v>
      </c>
      <c r="T284" s="9" cm="1">
        <f t="array" ref="T284">_xll.SNL.Clients.Office.Excel.Functions.SPG($A284, "IQ_DILUT_EPS_AFTER_EXTRA", T$3)</f>
        <v>0.22</v>
      </c>
      <c r="U284" s="9" cm="1">
        <f t="array" ref="U284">_xll.SNL.Clients.Office.Excel.Functions.SPG($A284, "IQ_DILUT_EPS_AFTER_EXTRA", U$3)</f>
        <v>0.26</v>
      </c>
      <c r="V284" s="9" cm="1">
        <f t="array" ref="V284">_xll.SNL.Clients.Office.Excel.Functions.SPG($A284, "IQ_DILUT_EPS_AFTER_EXTRA", V$3)</f>
        <v>2.6349999999999998</v>
      </c>
      <c r="W284" s="9" cm="1">
        <f t="array" ref="W284">_xll.SNL.Clients.Office.Excel.Functions.SPG($A284, "IQ_DILUT_EPS_AFTER_EXTRA", W$3)</f>
        <v>0.28999999999999998</v>
      </c>
      <c r="X284" s="9" cm="1">
        <f t="array" ref="X284">_xll.SNL.Clients.Office.Excel.Functions.SPG($A284, "IQ_DILUT_EPS_AFTER_EXTRA", X$3)</f>
        <v>0.185</v>
      </c>
      <c r="Y284" s="9" cm="1">
        <f t="array" ref="Y284">_xll.SNL.Clients.Office.Excel.Functions.SPG($A284, "IQ_DILUT_EPS_AFTER_EXTRA", Y$3)</f>
        <v>0.125</v>
      </c>
    </row>
    <row r="285" spans="1:25" x14ac:dyDescent="0.3">
      <c r="A285" t="s">
        <v>1311</v>
      </c>
      <c r="B285" s="9" t="str" cm="1">
        <f t="array" ref="B285">_xll.SNL.Clients.Office.Excel.Functions.SPG($A285, "IQ_DILUT_EPS_AFTER_EXTRA", B$3)</f>
        <v>NA</v>
      </c>
      <c r="C285" s="9" cm="1">
        <f t="array" ref="C285">_xll.SNL.Clients.Office.Excel.Functions.SPG($A285, "IQ_DILUT_EPS_AFTER_EXTRA", C$3)</f>
        <v>4.8319999999999999</v>
      </c>
      <c r="D285" s="9" t="str" cm="1">
        <f t="array" ref="D285">_xll.SNL.Clients.Office.Excel.Functions.SPG($A285, "IQ_DILUT_EPS_AFTER_EXTRA", D$3)</f>
        <v>NA</v>
      </c>
      <c r="E285" s="9" cm="1">
        <f t="array" ref="E285">_xll.SNL.Clients.Office.Excel.Functions.SPG($A285, "IQ_DILUT_EPS_AFTER_EXTRA", E$3)</f>
        <v>3.931</v>
      </c>
      <c r="F285" s="9" cm="1">
        <f t="array" ref="F285">_xll.SNL.Clients.Office.Excel.Functions.SPG($A285, "IQ_DILUT_EPS_AFTER_EXTRA", F$3)</f>
        <v>4.2969999999999997</v>
      </c>
      <c r="G285" s="9" cm="1">
        <f t="array" ref="G285">_xll.SNL.Clients.Office.Excel.Functions.SPG($A285, "IQ_DILUT_EPS_AFTER_EXTRA", G$3)</f>
        <v>4.2270000000000003</v>
      </c>
      <c r="H285" s="9" t="str" cm="1">
        <f t="array" ref="H285">_xll.SNL.Clients.Office.Excel.Functions.SPG($A285, "IQ_DILUT_EPS_AFTER_EXTRA", H$3)</f>
        <v>NA</v>
      </c>
      <c r="I285" s="9" cm="1">
        <f t="array" ref="I285">_xll.SNL.Clients.Office.Excel.Functions.SPG($A285, "IQ_DILUT_EPS_AFTER_EXTRA", I$3)</f>
        <v>3.4649999999999999</v>
      </c>
      <c r="J285" s="9" cm="1">
        <f t="array" ref="J285">_xll.SNL.Clients.Office.Excel.Functions.SPG($A285, "IQ_DILUT_EPS_AFTER_EXTRA", J$3)</f>
        <v>3.9380000000000002</v>
      </c>
      <c r="K285" s="9" cm="1">
        <f t="array" ref="K285">_xll.SNL.Clients.Office.Excel.Functions.SPG($A285, "IQ_DILUT_EPS_AFTER_EXTRA", K$3)</f>
        <v>2.109</v>
      </c>
      <c r="L285" s="9" cm="1">
        <f t="array" ref="L285">_xll.SNL.Clients.Office.Excel.Functions.SPG($A285, "IQ_DILUT_EPS_AFTER_EXTRA", L$3)</f>
        <v>3.3090000000000002</v>
      </c>
      <c r="M285" s="9" cm="1">
        <f t="array" ref="M285">_xll.SNL.Clients.Office.Excel.Functions.SPG($A285, "IQ_DILUT_EPS_AFTER_EXTRA", M$3)</f>
        <v>2.984</v>
      </c>
      <c r="N285" s="9" cm="1">
        <f t="array" ref="N285">_xll.SNL.Clients.Office.Excel.Functions.SPG($A285, "IQ_DILUT_EPS_AFTER_EXTRA", N$3)</f>
        <v>0.875</v>
      </c>
      <c r="O285" s="9" cm="1">
        <f t="array" ref="O285">_xll.SNL.Clients.Office.Excel.Functions.SPG($A285, "IQ_DILUT_EPS_AFTER_EXTRA", O$3)</f>
        <v>2.823</v>
      </c>
      <c r="P285" s="9" cm="1">
        <f t="array" ref="P285">_xll.SNL.Clients.Office.Excel.Functions.SPG($A285, "IQ_DILUT_EPS_AFTER_EXTRA", P$3)</f>
        <v>3.2189999999999999</v>
      </c>
      <c r="Q285" s="9" cm="1">
        <f t="array" ref="Q285">_xll.SNL.Clients.Office.Excel.Functions.SPG($A285, "IQ_DILUT_EPS_AFTER_EXTRA", Q$3)</f>
        <v>2.4620000000000002</v>
      </c>
      <c r="R285" s="9" cm="1">
        <f t="array" ref="R285">_xll.SNL.Clients.Office.Excel.Functions.SPG($A285, "IQ_DILUT_EPS_AFTER_EXTRA", R$3)</f>
        <v>2.5190000000000001</v>
      </c>
      <c r="S285" s="9" cm="1">
        <f t="array" ref="S285">_xll.SNL.Clients.Office.Excel.Functions.SPG($A285, "IQ_DILUT_EPS_AFTER_EXTRA", S$3)</f>
        <v>2.8109999999999999</v>
      </c>
      <c r="T285" s="9" cm="1">
        <f t="array" ref="T285">_xll.SNL.Clients.Office.Excel.Functions.SPG($A285, "IQ_DILUT_EPS_AFTER_EXTRA", T$3)</f>
        <v>2.5110000000000001</v>
      </c>
      <c r="U285" s="9" cm="1">
        <f t="array" ref="U285">_xll.SNL.Clients.Office.Excel.Functions.SPG($A285, "IQ_DILUT_EPS_AFTER_EXTRA", U$3)</f>
        <v>1.75</v>
      </c>
      <c r="V285" s="9" cm="1">
        <f t="array" ref="V285">_xll.SNL.Clients.Office.Excel.Functions.SPG($A285, "IQ_DILUT_EPS_AFTER_EXTRA", V$3)</f>
        <v>2.2389999999999999</v>
      </c>
      <c r="W285" s="9" cm="1">
        <f t="array" ref="W285">_xll.SNL.Clients.Office.Excel.Functions.SPG($A285, "IQ_DILUT_EPS_AFTER_EXTRA", W$3)</f>
        <v>2.2759999999999998</v>
      </c>
      <c r="X285" s="9" cm="1">
        <f t="array" ref="X285">_xll.SNL.Clients.Office.Excel.Functions.SPG($A285, "IQ_DILUT_EPS_AFTER_EXTRA", X$3)</f>
        <v>2.2759999999999998</v>
      </c>
      <c r="Y285" s="9" cm="1">
        <f t="array" ref="Y285">_xll.SNL.Clients.Office.Excel.Functions.SPG($A285, "IQ_DILUT_EPS_AFTER_EXTRA", Y$3)</f>
        <v>1.8340000000000001</v>
      </c>
    </row>
    <row r="286" spans="1:25" x14ac:dyDescent="0.3">
      <c r="A286" t="s">
        <v>1312</v>
      </c>
      <c r="B286" s="9" cm="1">
        <f t="array" ref="B286">_xll.SNL.Clients.Office.Excel.Functions.SPG($A286, "IQ_DILUT_EPS_AFTER_EXTRA", B$3)</f>
        <v>1.365</v>
      </c>
      <c r="C286" s="9" cm="1">
        <f t="array" ref="C286">_xll.SNL.Clients.Office.Excel.Functions.SPG($A286, "IQ_DILUT_EPS_AFTER_EXTRA", C$3)</f>
        <v>1.3360000000000001</v>
      </c>
      <c r="D286" s="9" cm="1">
        <f t="array" ref="D286">_xll.SNL.Clients.Office.Excel.Functions.SPG($A286, "IQ_DILUT_EPS_AFTER_EXTRA", D$3)</f>
        <v>1.165</v>
      </c>
      <c r="E286" s="9" cm="1">
        <f t="array" ref="E286">_xll.SNL.Clients.Office.Excel.Functions.SPG($A286, "IQ_DILUT_EPS_AFTER_EXTRA", E$3)</f>
        <v>1.1779999999999999</v>
      </c>
      <c r="F286" s="9" cm="1">
        <f t="array" ref="F286">_xll.SNL.Clients.Office.Excel.Functions.SPG($A286, "IQ_DILUT_EPS_AFTER_EXTRA", F$3)</f>
        <v>1.0109999999999999</v>
      </c>
      <c r="G286" s="9" cm="1">
        <f t="array" ref="G286">_xll.SNL.Clients.Office.Excel.Functions.SPG($A286, "IQ_DILUT_EPS_AFTER_EXTRA", G$3)</f>
        <v>1.1970000000000001</v>
      </c>
      <c r="H286" s="9" cm="1">
        <f t="array" ref="H286">_xll.SNL.Clients.Office.Excel.Functions.SPG($A286, "IQ_DILUT_EPS_AFTER_EXTRA", H$3)</f>
        <v>0.93600000000000005</v>
      </c>
      <c r="I286" s="9" cm="1">
        <f t="array" ref="I286">_xll.SNL.Clients.Office.Excel.Functions.SPG($A286, "IQ_DILUT_EPS_AFTER_EXTRA", I$3)</f>
        <v>1.367</v>
      </c>
      <c r="J286" s="9" cm="1">
        <f t="array" ref="J286">_xll.SNL.Clients.Office.Excel.Functions.SPG($A286, "IQ_DILUT_EPS_AFTER_EXTRA", J$3)</f>
        <v>1.51</v>
      </c>
      <c r="K286" s="9" cm="1">
        <f t="array" ref="K286">_xll.SNL.Clients.Office.Excel.Functions.SPG($A286, "IQ_DILUT_EPS_AFTER_EXTRA", K$3)</f>
        <v>1.4890000000000001</v>
      </c>
      <c r="L286" s="9" cm="1">
        <f t="array" ref="L286">_xll.SNL.Clients.Office.Excel.Functions.SPG($A286, "IQ_DILUT_EPS_AFTER_EXTRA", L$3)</f>
        <v>1.4</v>
      </c>
      <c r="M286" s="9" cm="1">
        <f t="array" ref="M286">_xll.SNL.Clients.Office.Excel.Functions.SPG($A286, "IQ_DILUT_EPS_AFTER_EXTRA", M$3)</f>
        <v>1.327</v>
      </c>
      <c r="N286" s="9" cm="1">
        <f t="array" ref="N286">_xll.SNL.Clients.Office.Excel.Functions.SPG($A286, "IQ_DILUT_EPS_AFTER_EXTRA", N$3)</f>
        <v>1.37</v>
      </c>
      <c r="O286" s="9" cm="1">
        <f t="array" ref="O286">_xll.SNL.Clients.Office.Excel.Functions.SPG($A286, "IQ_DILUT_EPS_AFTER_EXTRA", O$3)</f>
        <v>1.387</v>
      </c>
      <c r="P286" s="9" cm="1">
        <f t="array" ref="P286">_xll.SNL.Clients.Office.Excel.Functions.SPG($A286, "IQ_DILUT_EPS_AFTER_EXTRA", P$3)</f>
        <v>1.405</v>
      </c>
      <c r="Q286" s="9" cm="1">
        <f t="array" ref="Q286">_xll.SNL.Clients.Office.Excel.Functions.SPG($A286, "IQ_DILUT_EPS_AFTER_EXTRA", Q$3)</f>
        <v>1.4359999999999999</v>
      </c>
      <c r="R286" s="9" cm="1">
        <f t="array" ref="R286">_xll.SNL.Clients.Office.Excel.Functions.SPG($A286, "IQ_DILUT_EPS_AFTER_EXTRA", R$3)</f>
        <v>1.48</v>
      </c>
      <c r="S286" s="9" cm="1">
        <f t="array" ref="S286">_xll.SNL.Clients.Office.Excel.Functions.SPG($A286, "IQ_DILUT_EPS_AFTER_EXTRA", S$3)</f>
        <v>1.4</v>
      </c>
      <c r="T286" s="9" cm="1">
        <f t="array" ref="T286">_xll.SNL.Clients.Office.Excel.Functions.SPG($A286, "IQ_DILUT_EPS_AFTER_EXTRA", T$3)</f>
        <v>1.41</v>
      </c>
      <c r="U286" s="9" cm="1">
        <f t="array" ref="U286">_xll.SNL.Clients.Office.Excel.Functions.SPG($A286, "IQ_DILUT_EPS_AFTER_EXTRA", U$3)</f>
        <v>1.387</v>
      </c>
      <c r="V286" s="9" cm="1">
        <f t="array" ref="V286">_xll.SNL.Clients.Office.Excel.Functions.SPG($A286, "IQ_DILUT_EPS_AFTER_EXTRA", V$3)</f>
        <v>1.002</v>
      </c>
      <c r="W286" s="9" cm="1">
        <f t="array" ref="W286">_xll.SNL.Clients.Office.Excel.Functions.SPG($A286, "IQ_DILUT_EPS_AFTER_EXTRA", W$3)</f>
        <v>1.1890000000000001</v>
      </c>
      <c r="X286" s="9" cm="1">
        <f t="array" ref="X286">_xll.SNL.Clients.Office.Excel.Functions.SPG($A286, "IQ_DILUT_EPS_AFTER_EXTRA", X$3)</f>
        <v>1.1779999999999999</v>
      </c>
      <c r="Y286" s="9" cm="1">
        <f t="array" ref="Y286">_xll.SNL.Clients.Office.Excel.Functions.SPG($A286, "IQ_DILUT_EPS_AFTER_EXTRA", Y$3)</f>
        <v>1.18</v>
      </c>
    </row>
    <row r="287" spans="1:25" x14ac:dyDescent="0.3">
      <c r="A287" t="s">
        <v>1313</v>
      </c>
      <c r="B287" s="9" t="str" cm="1">
        <f t="array" ref="B287">_xll.SNL.Clients.Office.Excel.Functions.SPG($A287, "IQ_DILUT_EPS_AFTER_EXTRA", B$3)</f>
        <v>NA</v>
      </c>
      <c r="C287" s="9" cm="1">
        <f t="array" ref="C287">_xll.SNL.Clients.Office.Excel.Functions.SPG($A287, "IQ_DILUT_EPS_AFTER_EXTRA", C$3)</f>
        <v>0.19</v>
      </c>
      <c r="D287" s="9" cm="1">
        <f t="array" ref="D287">_xll.SNL.Clients.Office.Excel.Functions.SPG($A287, "IQ_DILUT_EPS_AFTER_EXTRA", D$3)</f>
        <v>0.1</v>
      </c>
      <c r="E287" s="9" cm="1">
        <f t="array" ref="E287">_xll.SNL.Clients.Office.Excel.Functions.SPG($A287, "IQ_DILUT_EPS_AFTER_EXTRA", E$3)</f>
        <v>-0.109</v>
      </c>
      <c r="F287" s="9" cm="1">
        <f t="array" ref="F287">_xll.SNL.Clients.Office.Excel.Functions.SPG($A287, "IQ_DILUT_EPS_AFTER_EXTRA", F$3)</f>
        <v>0.19600000000000001</v>
      </c>
      <c r="G287" s="9" cm="1">
        <f t="array" ref="G287">_xll.SNL.Clients.Office.Excel.Functions.SPG($A287, "IQ_DILUT_EPS_AFTER_EXTRA", G$3)</f>
        <v>0.21</v>
      </c>
      <c r="H287" s="9" cm="1">
        <f t="array" ref="H287">_xll.SNL.Clients.Office.Excel.Functions.SPG($A287, "IQ_DILUT_EPS_AFTER_EXTRA", H$3)</f>
        <v>-2.3E-2</v>
      </c>
      <c r="I287" s="9" cm="1">
        <f t="array" ref="I287">_xll.SNL.Clients.Office.Excel.Functions.SPG($A287, "IQ_DILUT_EPS_AFTER_EXTRA", I$3)</f>
        <v>-0.22</v>
      </c>
      <c r="J287" s="9" cm="1">
        <f t="array" ref="J287">_xll.SNL.Clients.Office.Excel.Functions.SPG($A287, "IQ_DILUT_EPS_AFTER_EXTRA", J$3)</f>
        <v>0.22900000000000001</v>
      </c>
      <c r="K287" s="9" cm="1">
        <f t="array" ref="K287">_xll.SNL.Clients.Office.Excel.Functions.SPG($A287, "IQ_DILUT_EPS_AFTER_EXTRA", K$3)</f>
        <v>-3.0000000000000001E-3</v>
      </c>
      <c r="L287" s="9" cm="1">
        <f t="array" ref="L287">_xll.SNL.Clients.Office.Excel.Functions.SPG($A287, "IQ_DILUT_EPS_AFTER_EXTRA", L$3)</f>
        <v>0.03</v>
      </c>
      <c r="M287" s="9" cm="1">
        <f t="array" ref="M287">_xll.SNL.Clients.Office.Excel.Functions.SPG($A287, "IQ_DILUT_EPS_AFTER_EXTRA", M$3)</f>
        <v>-3.9E-2</v>
      </c>
      <c r="N287" s="9" cm="1">
        <f t="array" ref="N287">_xll.SNL.Clients.Office.Excel.Functions.SPG($A287, "IQ_DILUT_EPS_AFTER_EXTRA", N$3)</f>
        <v>4.8000000000000001E-2</v>
      </c>
      <c r="O287" s="9" cm="1">
        <f t="array" ref="O287">_xll.SNL.Clients.Office.Excel.Functions.SPG($A287, "IQ_DILUT_EPS_AFTER_EXTRA", O$3)</f>
        <v>-0.1</v>
      </c>
      <c r="P287" s="9" cm="1">
        <f t="array" ref="P287">_xll.SNL.Clients.Office.Excel.Functions.SPG($A287, "IQ_DILUT_EPS_AFTER_EXTRA", P$3)</f>
        <v>-0.16</v>
      </c>
      <c r="Q287" s="9" cm="1">
        <f t="array" ref="Q287">_xll.SNL.Clients.Office.Excel.Functions.SPG($A287, "IQ_DILUT_EPS_AFTER_EXTRA", Q$3)</f>
        <v>-0.3</v>
      </c>
      <c r="R287" s="9" cm="1">
        <f t="array" ref="R287">_xll.SNL.Clients.Office.Excel.Functions.SPG($A287, "IQ_DILUT_EPS_AFTER_EXTRA", R$3)</f>
        <v>-0.191</v>
      </c>
      <c r="S287" s="9" cm="1">
        <f t="array" ref="S287">_xll.SNL.Clients.Office.Excel.Functions.SPG($A287, "IQ_DILUT_EPS_AFTER_EXTRA", S$3)</f>
        <v>-0.27600000000000002</v>
      </c>
      <c r="T287" s="9" cm="1">
        <f t="array" ref="T287">_xll.SNL.Clients.Office.Excel.Functions.SPG($A287, "IQ_DILUT_EPS_AFTER_EXTRA", T$3)</f>
        <v>-0.245</v>
      </c>
      <c r="U287" s="9" cm="1">
        <f t="array" ref="U287">_xll.SNL.Clients.Office.Excel.Functions.SPG($A287, "IQ_DILUT_EPS_AFTER_EXTRA", U$3)</f>
        <v>-0.34499999999999997</v>
      </c>
      <c r="V287" s="9" cm="1">
        <f t="array" ref="V287">_xll.SNL.Clients.Office.Excel.Functions.SPG($A287, "IQ_DILUT_EPS_AFTER_EXTRA", V$3)</f>
        <v>-1.7999999999999999E-2</v>
      </c>
      <c r="W287" s="9" cm="1">
        <f t="array" ref="W287">_xll.SNL.Clients.Office.Excel.Functions.SPG($A287, "IQ_DILUT_EPS_AFTER_EXTRA", W$3)</f>
        <v>-0.11799999999999999</v>
      </c>
      <c r="X287" s="9" cm="1">
        <f t="array" ref="X287">_xll.SNL.Clients.Office.Excel.Functions.SPG($A287, "IQ_DILUT_EPS_AFTER_EXTRA", X$3)</f>
        <v>-0.26300000000000001</v>
      </c>
      <c r="Y287" s="9" cm="1">
        <f t="array" ref="Y287">_xll.SNL.Clients.Office.Excel.Functions.SPG($A287, "IQ_DILUT_EPS_AFTER_EXTRA", Y$3)</f>
        <v>-0.40899999999999997</v>
      </c>
    </row>
    <row r="288" spans="1:25" x14ac:dyDescent="0.3">
      <c r="A288" t="s">
        <v>1314</v>
      </c>
      <c r="B288" s="9" t="str" cm="1">
        <f t="array" ref="B288">_xll.SNL.Clients.Office.Excel.Functions.SPG($A288, "IQ_DILUT_EPS_AFTER_EXTRA", B$3)</f>
        <v>NA</v>
      </c>
      <c r="C288" s="9" cm="1">
        <f t="array" ref="C288">_xll.SNL.Clients.Office.Excel.Functions.SPG($A288, "IQ_DILUT_EPS_AFTER_EXTRA", C$3)</f>
        <v>2.34</v>
      </c>
      <c r="D288" s="9" cm="1">
        <f t="array" ref="D288">_xll.SNL.Clients.Office.Excel.Functions.SPG($A288, "IQ_DILUT_EPS_AFTER_EXTRA", D$3)</f>
        <v>2.8</v>
      </c>
      <c r="E288" s="9" cm="1">
        <f t="array" ref="E288">_xll.SNL.Clients.Office.Excel.Functions.SPG($A288, "IQ_DILUT_EPS_AFTER_EXTRA", E$3)</f>
        <v>2.59</v>
      </c>
      <c r="F288" s="9" cm="1">
        <f t="array" ref="F288">_xll.SNL.Clients.Office.Excel.Functions.SPG($A288, "IQ_DILUT_EPS_AFTER_EXTRA", F$3)</f>
        <v>4.5570000000000004</v>
      </c>
      <c r="G288" s="9" cm="1">
        <f t="array" ref="G288">_xll.SNL.Clients.Office.Excel.Functions.SPG($A288, "IQ_DILUT_EPS_AFTER_EXTRA", G$3)</f>
        <v>2.66</v>
      </c>
      <c r="H288" s="9" cm="1">
        <f t="array" ref="H288">_xll.SNL.Clients.Office.Excel.Functions.SPG($A288, "IQ_DILUT_EPS_AFTER_EXTRA", H$3)</f>
        <v>1.5</v>
      </c>
      <c r="I288" s="9" cm="1">
        <f t="array" ref="I288">_xll.SNL.Clients.Office.Excel.Functions.SPG($A288, "IQ_DILUT_EPS_AFTER_EXTRA", I$3)</f>
        <v>2.14</v>
      </c>
      <c r="J288" s="9" cm="1">
        <f t="array" ref="J288">_xll.SNL.Clients.Office.Excel.Functions.SPG($A288, "IQ_DILUT_EPS_AFTER_EXTRA", J$3)</f>
        <v>2.181</v>
      </c>
      <c r="K288" s="9" cm="1">
        <f t="array" ref="K288">_xll.SNL.Clients.Office.Excel.Functions.SPG($A288, "IQ_DILUT_EPS_AFTER_EXTRA", K$3)</f>
        <v>-2.8809999999999998</v>
      </c>
      <c r="L288" s="9" cm="1">
        <f t="array" ref="L288">_xll.SNL.Clients.Office.Excel.Functions.SPG($A288, "IQ_DILUT_EPS_AFTER_EXTRA", L$3)</f>
        <v>1.72</v>
      </c>
      <c r="M288" s="9" cm="1">
        <f t="array" ref="M288">_xll.SNL.Clients.Office.Excel.Functions.SPG($A288, "IQ_DILUT_EPS_AFTER_EXTRA", M$3)</f>
        <v>1.94</v>
      </c>
      <c r="N288" s="9" cm="1">
        <f t="array" ref="N288">_xll.SNL.Clients.Office.Excel.Functions.SPG($A288, "IQ_DILUT_EPS_AFTER_EXTRA", N$3)</f>
        <v>5.5350000000000001</v>
      </c>
      <c r="O288" s="9" cm="1">
        <f t="array" ref="O288">_xll.SNL.Clients.Office.Excel.Functions.SPG($A288, "IQ_DILUT_EPS_AFTER_EXTRA", O$3)</f>
        <v>3.89</v>
      </c>
      <c r="P288" s="9" cm="1">
        <f t="array" ref="P288">_xll.SNL.Clients.Office.Excel.Functions.SPG($A288, "IQ_DILUT_EPS_AFTER_EXTRA", P$3)</f>
        <v>2.5099999999999998</v>
      </c>
      <c r="Q288" s="9" cm="1">
        <f t="array" ref="Q288">_xll.SNL.Clients.Office.Excel.Functions.SPG($A288, "IQ_DILUT_EPS_AFTER_EXTRA", Q$3)</f>
        <v>1.38</v>
      </c>
      <c r="R288" s="9" cm="1">
        <f t="array" ref="R288">_xll.SNL.Clients.Office.Excel.Functions.SPG($A288, "IQ_DILUT_EPS_AFTER_EXTRA", R$3)</f>
        <v>-0.81200000000000006</v>
      </c>
      <c r="S288" s="9" cm="1">
        <f t="array" ref="S288">_xll.SNL.Clients.Office.Excel.Functions.SPG($A288, "IQ_DILUT_EPS_AFTER_EXTRA", S$3)</f>
        <v>0.98</v>
      </c>
      <c r="T288" s="9" cm="1">
        <f t="array" ref="T288">_xll.SNL.Clients.Office.Excel.Functions.SPG($A288, "IQ_DILUT_EPS_AFTER_EXTRA", T$3)</f>
        <v>-0.72299999999999998</v>
      </c>
      <c r="U288" s="9" cm="1">
        <f t="array" ref="U288">_xll.SNL.Clients.Office.Excel.Functions.SPG($A288, "IQ_DILUT_EPS_AFTER_EXTRA", U$3)</f>
        <v>-15.37</v>
      </c>
      <c r="V288" s="9" cm="1">
        <f t="array" ref="V288">_xll.SNL.Clients.Office.Excel.Functions.SPG($A288, "IQ_DILUT_EPS_AFTER_EXTRA", V$3)</f>
        <v>-0.92600000000000005</v>
      </c>
      <c r="W288" s="9" cm="1">
        <f t="array" ref="W288">_xll.SNL.Clients.Office.Excel.Functions.SPG($A288, "IQ_DILUT_EPS_AFTER_EXTRA", W$3)</f>
        <v>2.82</v>
      </c>
      <c r="X288" s="9" cm="1">
        <f t="array" ref="X288">_xll.SNL.Clients.Office.Excel.Functions.SPG($A288, "IQ_DILUT_EPS_AFTER_EXTRA", X$3)</f>
        <v>2.58</v>
      </c>
      <c r="Y288" s="9" cm="1">
        <f t="array" ref="Y288">_xll.SNL.Clients.Office.Excel.Functions.SPG($A288, "IQ_DILUT_EPS_AFTER_EXTRA", Y$3)</f>
        <v>1.08</v>
      </c>
    </row>
    <row r="289" spans="1:25" x14ac:dyDescent="0.3">
      <c r="A289" t="s">
        <v>1315</v>
      </c>
      <c r="B289" s="9" t="str" cm="1">
        <f t="array" ref="B289">_xll.SNL.Clients.Office.Excel.Functions.SPG($A289, "IQ_DILUT_EPS_AFTER_EXTRA", B$3)</f>
        <v>NA</v>
      </c>
      <c r="C289" s="9" cm="1">
        <f t="array" ref="C289">_xll.SNL.Clients.Office.Excel.Functions.SPG($A289, "IQ_DILUT_EPS_AFTER_EXTRA", C$3)</f>
        <v>1.24</v>
      </c>
      <c r="D289" s="9" cm="1">
        <f t="array" ref="D289">_xll.SNL.Clients.Office.Excel.Functions.SPG($A289, "IQ_DILUT_EPS_AFTER_EXTRA", D$3)</f>
        <v>1.17</v>
      </c>
      <c r="E289" s="9" cm="1">
        <f t="array" ref="E289">_xll.SNL.Clients.Office.Excel.Functions.SPG($A289, "IQ_DILUT_EPS_AFTER_EXTRA", E$3)</f>
        <v>1.05</v>
      </c>
      <c r="F289" s="9" cm="1">
        <f t="array" ref="F289">_xll.SNL.Clients.Office.Excel.Functions.SPG($A289, "IQ_DILUT_EPS_AFTER_EXTRA", F$3)</f>
        <v>1.073</v>
      </c>
      <c r="G289" s="9" cm="1">
        <f t="array" ref="G289">_xll.SNL.Clients.Office.Excel.Functions.SPG($A289, "IQ_DILUT_EPS_AFTER_EXTRA", G$3)</f>
        <v>1.24</v>
      </c>
      <c r="H289" s="9" cm="1">
        <f t="array" ref="H289">_xll.SNL.Clients.Office.Excel.Functions.SPG($A289, "IQ_DILUT_EPS_AFTER_EXTRA", H$3)</f>
        <v>0.95</v>
      </c>
      <c r="I289" s="9" cm="1">
        <f t="array" ref="I289">_xll.SNL.Clients.Office.Excel.Functions.SPG($A289, "IQ_DILUT_EPS_AFTER_EXTRA", I$3)</f>
        <v>0.77</v>
      </c>
      <c r="J289" s="9" cm="1">
        <f t="array" ref="J289">_xll.SNL.Clients.Office.Excel.Functions.SPG($A289, "IQ_DILUT_EPS_AFTER_EXTRA", J$3)</f>
        <v>0.73099999999999998</v>
      </c>
      <c r="K289" s="9" cm="1">
        <f t="array" ref="K289">_xll.SNL.Clients.Office.Excel.Functions.SPG($A289, "IQ_DILUT_EPS_AFTER_EXTRA", K$3)</f>
        <v>0.71</v>
      </c>
      <c r="L289" s="9" cm="1">
        <f t="array" ref="L289">_xll.SNL.Clients.Office.Excel.Functions.SPG($A289, "IQ_DILUT_EPS_AFTER_EXTRA", L$3)</f>
        <v>0.67</v>
      </c>
      <c r="M289" s="9" cm="1">
        <f t="array" ref="M289">_xll.SNL.Clients.Office.Excel.Functions.SPG($A289, "IQ_DILUT_EPS_AFTER_EXTRA", M$3)</f>
        <v>0.64</v>
      </c>
      <c r="N289" s="9" cm="1">
        <f t="array" ref="N289">_xll.SNL.Clients.Office.Excel.Functions.SPG($A289, "IQ_DILUT_EPS_AFTER_EXTRA", N$3)</f>
        <v>0.55000000000000004</v>
      </c>
      <c r="O289" s="9" cm="1">
        <f t="array" ref="O289">_xll.SNL.Clients.Office.Excel.Functions.SPG($A289, "IQ_DILUT_EPS_AFTER_EXTRA", O$3)</f>
        <v>0.7</v>
      </c>
      <c r="P289" s="9" cm="1">
        <f t="array" ref="P289">_xll.SNL.Clients.Office.Excel.Functions.SPG($A289, "IQ_DILUT_EPS_AFTER_EXTRA", P$3)</f>
        <v>0.53</v>
      </c>
      <c r="Q289" s="9" cm="1">
        <f t="array" ref="Q289">_xll.SNL.Clients.Office.Excel.Functions.SPG($A289, "IQ_DILUT_EPS_AFTER_EXTRA", Q$3)</f>
        <v>6.0000000000000001E-3</v>
      </c>
      <c r="R289" s="9" cm="1">
        <f t="array" ref="R289">_xll.SNL.Clients.Office.Excel.Functions.SPG($A289, "IQ_DILUT_EPS_AFTER_EXTRA", R$3)</f>
        <v>0.59</v>
      </c>
      <c r="S289" s="9" cm="1">
        <f t="array" ref="S289">_xll.SNL.Clients.Office.Excel.Functions.SPG($A289, "IQ_DILUT_EPS_AFTER_EXTRA", S$3)</f>
        <v>0.56000000000000005</v>
      </c>
      <c r="T289" s="9" cm="1">
        <f t="array" ref="T289">_xll.SNL.Clients.Office.Excel.Functions.SPG($A289, "IQ_DILUT_EPS_AFTER_EXTRA", T$3)</f>
        <v>0.64</v>
      </c>
      <c r="U289" s="9" cm="1">
        <f t="array" ref="U289">_xll.SNL.Clients.Office.Excel.Functions.SPG($A289, "IQ_DILUT_EPS_AFTER_EXTRA", U$3)</f>
        <v>0.46</v>
      </c>
      <c r="V289" s="9" cm="1">
        <f t="array" ref="V289">_xll.SNL.Clients.Office.Excel.Functions.SPG($A289, "IQ_DILUT_EPS_AFTER_EXTRA", V$3)</f>
        <v>0.51200000000000001</v>
      </c>
      <c r="W289" s="9" cm="1">
        <f t="array" ref="W289">_xll.SNL.Clients.Office.Excel.Functions.SPG($A289, "IQ_DILUT_EPS_AFTER_EXTRA", W$3)</f>
        <v>0.47</v>
      </c>
      <c r="X289" s="9" cm="1">
        <f t="array" ref="X289">_xll.SNL.Clients.Office.Excel.Functions.SPG($A289, "IQ_DILUT_EPS_AFTER_EXTRA", X$3)</f>
        <v>0.39</v>
      </c>
      <c r="Y289" s="9" cm="1">
        <f t="array" ref="Y289">_xll.SNL.Clients.Office.Excel.Functions.SPG($A289, "IQ_DILUT_EPS_AFTER_EXTRA", Y$3)</f>
        <v>0.32</v>
      </c>
    </row>
    <row r="290" spans="1:25" x14ac:dyDescent="0.3">
      <c r="A290" t="s">
        <v>1316</v>
      </c>
      <c r="B290" s="9" t="str" cm="1">
        <f t="array" ref="B290">_xll.SNL.Clients.Office.Excel.Functions.SPG($A290, "IQ_DILUT_EPS_AFTER_EXTRA", B$3)</f>
        <v>NA</v>
      </c>
      <c r="C290" s="9" cm="1">
        <f t="array" ref="C290">_xll.SNL.Clients.Office.Excel.Functions.SPG($A290, "IQ_DILUT_EPS_AFTER_EXTRA", C$3)</f>
        <v>0.45</v>
      </c>
      <c r="D290" s="9" cm="1">
        <f t="array" ref="D290">_xll.SNL.Clients.Office.Excel.Functions.SPG($A290, "IQ_DILUT_EPS_AFTER_EXTRA", D$3)</f>
        <v>0.33</v>
      </c>
      <c r="E290" s="9" cm="1">
        <f t="array" ref="E290">_xll.SNL.Clients.Office.Excel.Functions.SPG($A290, "IQ_DILUT_EPS_AFTER_EXTRA", E$3)</f>
        <v>0.3</v>
      </c>
      <c r="F290" s="9" cm="1">
        <f t="array" ref="F290">_xll.SNL.Clients.Office.Excel.Functions.SPG($A290, "IQ_DILUT_EPS_AFTER_EXTRA", F$3)</f>
        <v>0.52700000000000002</v>
      </c>
      <c r="G290" s="9" cm="1">
        <f t="array" ref="G290">_xll.SNL.Clients.Office.Excel.Functions.SPG($A290, "IQ_DILUT_EPS_AFTER_EXTRA", G$3)</f>
        <v>0.93</v>
      </c>
      <c r="H290" s="9" cm="1">
        <f t="array" ref="H290">_xll.SNL.Clients.Office.Excel.Functions.SPG($A290, "IQ_DILUT_EPS_AFTER_EXTRA", H$3)</f>
        <v>1.51</v>
      </c>
      <c r="I290" s="9" cm="1">
        <f t="array" ref="I290">_xll.SNL.Clients.Office.Excel.Functions.SPG($A290, "IQ_DILUT_EPS_AFTER_EXTRA", I$3)</f>
        <v>0.03</v>
      </c>
      <c r="J290" s="9" cm="1">
        <f t="array" ref="J290">_xll.SNL.Clients.Office.Excel.Functions.SPG($A290, "IQ_DILUT_EPS_AFTER_EXTRA", J$3)</f>
        <v>0.14000000000000001</v>
      </c>
      <c r="K290" s="9" cm="1">
        <f t="array" ref="K290">_xll.SNL.Clients.Office.Excel.Functions.SPG($A290, "IQ_DILUT_EPS_AFTER_EXTRA", K$3)</f>
        <v>8.9999999999999993E-3</v>
      </c>
      <c r="L290" s="9" cm="1">
        <f t="array" ref="L290">_xll.SNL.Clients.Office.Excel.Functions.SPG($A290, "IQ_DILUT_EPS_AFTER_EXTRA", L$3)</f>
        <v>0.31</v>
      </c>
      <c r="M290" s="9" cm="1">
        <f t="array" ref="M290">_xll.SNL.Clients.Office.Excel.Functions.SPG($A290, "IQ_DILUT_EPS_AFTER_EXTRA", M$3)</f>
        <v>-0.60299999999999998</v>
      </c>
      <c r="N290" s="9" cm="1">
        <f t="array" ref="N290">_xll.SNL.Clients.Office.Excel.Functions.SPG($A290, "IQ_DILUT_EPS_AFTER_EXTRA", N$3)</f>
        <v>0.05</v>
      </c>
      <c r="O290" s="9" cm="1">
        <f t="array" ref="O290">_xll.SNL.Clients.Office.Excel.Functions.SPG($A290, "IQ_DILUT_EPS_AFTER_EXTRA", O$3)</f>
        <v>0.03</v>
      </c>
      <c r="P290" s="9" cm="1">
        <f t="array" ref="P290">_xll.SNL.Clients.Office.Excel.Functions.SPG($A290, "IQ_DILUT_EPS_AFTER_EXTRA", P$3)</f>
        <v>0.1</v>
      </c>
      <c r="Q290" s="9" cm="1">
        <f t="array" ref="Q290">_xll.SNL.Clients.Office.Excel.Functions.SPG($A290, "IQ_DILUT_EPS_AFTER_EXTRA", Q$3)</f>
        <v>-2.3E-2</v>
      </c>
      <c r="R290" s="9" cm="1">
        <f t="array" ref="R290">_xll.SNL.Clients.Office.Excel.Functions.SPG($A290, "IQ_DILUT_EPS_AFTER_EXTRA", R$3)</f>
        <v>-0.11</v>
      </c>
      <c r="S290" s="9" cm="1">
        <f t="array" ref="S290">_xll.SNL.Clients.Office.Excel.Functions.SPG($A290, "IQ_DILUT_EPS_AFTER_EXTRA", S$3)</f>
        <v>-0.112</v>
      </c>
      <c r="T290" s="9" cm="1">
        <f t="array" ref="T290">_xll.SNL.Clients.Office.Excel.Functions.SPG($A290, "IQ_DILUT_EPS_AFTER_EXTRA", T$3)</f>
        <v>-0.08</v>
      </c>
      <c r="U290" s="9" cm="1">
        <f t="array" ref="U290">_xll.SNL.Clients.Office.Excel.Functions.SPG($A290, "IQ_DILUT_EPS_AFTER_EXTRA", U$3)</f>
        <v>-0.06</v>
      </c>
      <c r="V290" s="9" cm="1">
        <f t="array" ref="V290">_xll.SNL.Clients.Office.Excel.Functions.SPG($A290, "IQ_DILUT_EPS_AFTER_EXTRA", V$3)</f>
        <v>-4.4999999999999998E-2</v>
      </c>
      <c r="W290" s="9" cm="1">
        <f t="array" ref="W290">_xll.SNL.Clients.Office.Excel.Functions.SPG($A290, "IQ_DILUT_EPS_AFTER_EXTRA", W$3)</f>
        <v>-0.16</v>
      </c>
      <c r="X290" s="9" cm="1">
        <f t="array" ref="X290">_xll.SNL.Clients.Office.Excel.Functions.SPG($A290, "IQ_DILUT_EPS_AFTER_EXTRA", X$3)</f>
        <v>-0.33400000000000002</v>
      </c>
      <c r="Y290" s="9" cm="1">
        <f t="array" ref="Y290">_xll.SNL.Clients.Office.Excel.Functions.SPG($A290, "IQ_DILUT_EPS_AFTER_EXTRA", Y$3)</f>
        <v>-0.24199999999999999</v>
      </c>
    </row>
    <row r="291" spans="1:25" x14ac:dyDescent="0.3">
      <c r="A291" t="s">
        <v>1317</v>
      </c>
      <c r="B291" s="9" t="str" cm="1">
        <f t="array" ref="B291">_xll.SNL.Clients.Office.Excel.Functions.SPG($A291, "IQ_DILUT_EPS_AFTER_EXTRA", B$3)</f>
        <v>NA</v>
      </c>
      <c r="C291" s="9" cm="1">
        <f t="array" ref="C291">_xll.SNL.Clients.Office.Excel.Functions.SPG($A291, "IQ_DILUT_EPS_AFTER_EXTRA", C$3)</f>
        <v>0.20799999999999999</v>
      </c>
      <c r="D291" s="9" cm="1">
        <f t="array" ref="D291">_xll.SNL.Clients.Office.Excel.Functions.SPG($A291, "IQ_DILUT_EPS_AFTER_EXTRA", D$3)</f>
        <v>0.11799999999999999</v>
      </c>
      <c r="E291" s="9" cm="1">
        <f t="array" ref="E291">_xll.SNL.Clients.Office.Excel.Functions.SPG($A291, "IQ_DILUT_EPS_AFTER_EXTRA", E$3)</f>
        <v>0.375</v>
      </c>
      <c r="F291" s="9" cm="1">
        <f t="array" ref="F291">_xll.SNL.Clients.Office.Excel.Functions.SPG($A291, "IQ_DILUT_EPS_AFTER_EXTRA", F$3)</f>
        <v>1.266</v>
      </c>
      <c r="G291" s="9" cm="1">
        <f t="array" ref="G291">_xll.SNL.Clients.Office.Excel.Functions.SPG($A291, "IQ_DILUT_EPS_AFTER_EXTRA", G$3)</f>
        <v>0.2</v>
      </c>
      <c r="H291" s="9" cm="1">
        <f t="array" ref="H291">_xll.SNL.Clients.Office.Excel.Functions.SPG($A291, "IQ_DILUT_EPS_AFTER_EXTRA", H$3)</f>
        <v>0.128</v>
      </c>
      <c r="I291" s="9" cm="1">
        <f t="array" ref="I291">_xll.SNL.Clients.Office.Excel.Functions.SPG($A291, "IQ_DILUT_EPS_AFTER_EXTRA", I$3)</f>
        <v>1.952</v>
      </c>
      <c r="J291" s="9" cm="1">
        <f t="array" ref="J291">_xll.SNL.Clients.Office.Excel.Functions.SPG($A291, "IQ_DILUT_EPS_AFTER_EXTRA", J$3)</f>
        <v>3.3109999999999999</v>
      </c>
      <c r="K291" s="9" cm="1">
        <f t="array" ref="K291">_xll.SNL.Clients.Office.Excel.Functions.SPG($A291, "IQ_DILUT_EPS_AFTER_EXTRA", K$3)</f>
        <v>1.488</v>
      </c>
      <c r="L291" s="9" cm="1">
        <f t="array" ref="L291">_xll.SNL.Clients.Office.Excel.Functions.SPG($A291, "IQ_DILUT_EPS_AFTER_EXTRA", L$3)</f>
        <v>1.774</v>
      </c>
      <c r="M291" s="9" cm="1">
        <f t="array" ref="M291">_xll.SNL.Clients.Office.Excel.Functions.SPG($A291, "IQ_DILUT_EPS_AFTER_EXTRA", M$3)</f>
        <v>-1.8180000000000001</v>
      </c>
      <c r="N291" s="9" cm="1">
        <f t="array" ref="N291">_xll.SNL.Clients.Office.Excel.Functions.SPG($A291, "IQ_DILUT_EPS_AFTER_EXTRA", N$3)</f>
        <v>3.5209999999999999</v>
      </c>
      <c r="O291" s="9" cm="1">
        <f t="array" ref="O291">_xll.SNL.Clients.Office.Excel.Functions.SPG($A291, "IQ_DILUT_EPS_AFTER_EXTRA", O$3)</f>
        <v>-1.44</v>
      </c>
      <c r="P291" s="9" cm="1">
        <f t="array" ref="P291">_xll.SNL.Clients.Office.Excel.Functions.SPG($A291, "IQ_DILUT_EPS_AFTER_EXTRA", P$3)</f>
        <v>-0.64600000000000002</v>
      </c>
      <c r="Q291" s="9" cm="1">
        <f t="array" ref="Q291">_xll.SNL.Clients.Office.Excel.Functions.SPG($A291, "IQ_DILUT_EPS_AFTER_EXTRA", Q$3)</f>
        <v>0.107</v>
      </c>
      <c r="R291" s="9" cm="1">
        <f t="array" ref="R291">_xll.SNL.Clients.Office.Excel.Functions.SPG($A291, "IQ_DILUT_EPS_AFTER_EXTRA", R$3)</f>
        <v>0.152</v>
      </c>
      <c r="S291" s="9" cm="1">
        <f t="array" ref="S291">_xll.SNL.Clients.Office.Excel.Functions.SPG($A291, "IQ_DILUT_EPS_AFTER_EXTRA", S$3)</f>
        <v>-3.121</v>
      </c>
      <c r="T291" s="9" cm="1">
        <f t="array" ref="T291">_xll.SNL.Clients.Office.Excel.Functions.SPG($A291, "IQ_DILUT_EPS_AFTER_EXTRA", T$3)</f>
        <v>-0.7</v>
      </c>
      <c r="U291" s="9" cm="1">
        <f t="array" ref="U291">_xll.SNL.Clients.Office.Excel.Functions.SPG($A291, "IQ_DILUT_EPS_AFTER_EXTRA", U$3)</f>
        <v>0.67200000000000004</v>
      </c>
      <c r="V291" s="9" cm="1">
        <f t="array" ref="V291">_xll.SNL.Clients.Office.Excel.Functions.SPG($A291, "IQ_DILUT_EPS_AFTER_EXTRA", V$3)</f>
        <v>-7.2679999999999998</v>
      </c>
      <c r="W291" s="9" cm="1">
        <f t="array" ref="W291">_xll.SNL.Clients.Office.Excel.Functions.SPG($A291, "IQ_DILUT_EPS_AFTER_EXTRA", W$3)</f>
        <v>-0.111</v>
      </c>
      <c r="X291" s="9" cm="1">
        <f t="array" ref="X291">_xll.SNL.Clients.Office.Excel.Functions.SPG($A291, "IQ_DILUT_EPS_AFTER_EXTRA", X$3)</f>
        <v>0.45700000000000002</v>
      </c>
      <c r="Y291" s="9" cm="1">
        <f t="array" ref="Y291">_xll.SNL.Clients.Office.Excel.Functions.SPG($A291, "IQ_DILUT_EPS_AFTER_EXTRA", Y$3)</f>
        <v>6.0000000000000001E-3</v>
      </c>
    </row>
    <row r="292" spans="1:25" x14ac:dyDescent="0.3">
      <c r="A292" t="s">
        <v>1318</v>
      </c>
      <c r="B292" s="9" t="str" cm="1">
        <f t="array" ref="B292">_xll.SNL.Clients.Office.Excel.Functions.SPG($A292, "IQ_DILUT_EPS_AFTER_EXTRA", B$3)</f>
        <v>NA</v>
      </c>
      <c r="C292" s="9" cm="1">
        <f t="array" ref="C292">_xll.SNL.Clients.Office.Excel.Functions.SPG($A292, "IQ_DILUT_EPS_AFTER_EXTRA", C$3)</f>
        <v>0.193</v>
      </c>
      <c r="D292" s="9" cm="1">
        <f t="array" ref="D292">_xll.SNL.Clients.Office.Excel.Functions.SPG($A292, "IQ_DILUT_EPS_AFTER_EXTRA", D$3)</f>
        <v>0.01</v>
      </c>
      <c r="E292" s="9" cm="1">
        <f t="array" ref="E292">_xll.SNL.Clients.Office.Excel.Functions.SPG($A292, "IQ_DILUT_EPS_AFTER_EXTRA", E$3)</f>
        <v>8.9999999999999993E-3</v>
      </c>
      <c r="F292" s="9" cm="1">
        <f t="array" ref="F292">_xll.SNL.Clients.Office.Excel.Functions.SPG($A292, "IQ_DILUT_EPS_AFTER_EXTRA", F$3)</f>
        <v>0.85299999999999998</v>
      </c>
      <c r="G292" s="9" cm="1">
        <f t="array" ref="G292">_xll.SNL.Clients.Office.Excel.Functions.SPG($A292, "IQ_DILUT_EPS_AFTER_EXTRA", G$3)</f>
        <v>0.129</v>
      </c>
      <c r="H292" s="9" cm="1">
        <f t="array" ref="H292">_xll.SNL.Clients.Office.Excel.Functions.SPG($A292, "IQ_DILUT_EPS_AFTER_EXTRA", H$3)</f>
        <v>0.128</v>
      </c>
      <c r="I292" s="9" cm="1">
        <f t="array" ref="I292">_xll.SNL.Clients.Office.Excel.Functions.SPG($A292, "IQ_DILUT_EPS_AFTER_EXTRA", I$3)</f>
        <v>5.6000000000000001E-2</v>
      </c>
      <c r="J292" s="9" cm="1">
        <f t="array" ref="J292">_xll.SNL.Clients.Office.Excel.Functions.SPG($A292, "IQ_DILUT_EPS_AFTER_EXTRA", J$3)</f>
        <v>0.224</v>
      </c>
      <c r="K292" s="9" cm="1">
        <f t="array" ref="K292">_xll.SNL.Clients.Office.Excel.Functions.SPG($A292, "IQ_DILUT_EPS_AFTER_EXTRA", K$3)</f>
        <v>0.14000000000000001</v>
      </c>
      <c r="L292" s="9" cm="1">
        <f t="array" ref="L292">_xll.SNL.Clients.Office.Excel.Functions.SPG($A292, "IQ_DILUT_EPS_AFTER_EXTRA", L$3)</f>
        <v>0.16400000000000001</v>
      </c>
      <c r="M292" s="9" cm="1">
        <f t="array" ref="M292">_xll.SNL.Clients.Office.Excel.Functions.SPG($A292, "IQ_DILUT_EPS_AFTER_EXTRA", M$3)</f>
        <v>0.20100000000000001</v>
      </c>
      <c r="N292" s="9" cm="1">
        <f t="array" ref="N292">_xll.SNL.Clients.Office.Excel.Functions.SPG($A292, "IQ_DILUT_EPS_AFTER_EXTRA", N$3)</f>
        <v>0.06</v>
      </c>
      <c r="O292" s="9" cm="1">
        <f t="array" ref="O292">_xll.SNL.Clients.Office.Excel.Functions.SPG($A292, "IQ_DILUT_EPS_AFTER_EXTRA", O$3)</f>
        <v>0.53300000000000003</v>
      </c>
      <c r="P292" s="9" cm="1">
        <f t="array" ref="P292">_xll.SNL.Clients.Office.Excel.Functions.SPG($A292, "IQ_DILUT_EPS_AFTER_EXTRA", P$3)</f>
        <v>0.40899999999999997</v>
      </c>
      <c r="Q292" s="9" cm="1">
        <f t="array" ref="Q292">_xll.SNL.Clients.Office.Excel.Functions.SPG($A292, "IQ_DILUT_EPS_AFTER_EXTRA", Q$3)</f>
        <v>7.8E-2</v>
      </c>
      <c r="R292" s="9" cm="1">
        <f t="array" ref="R292">_xll.SNL.Clients.Office.Excel.Functions.SPG($A292, "IQ_DILUT_EPS_AFTER_EXTRA", R$3)</f>
        <v>7.4999999999999997E-2</v>
      </c>
      <c r="S292" s="9" cm="1">
        <f t="array" ref="S292">_xll.SNL.Clients.Office.Excel.Functions.SPG($A292, "IQ_DILUT_EPS_AFTER_EXTRA", S$3)</f>
        <v>-0.01</v>
      </c>
      <c r="T292" s="9" cm="1">
        <f t="array" ref="T292">_xll.SNL.Clients.Office.Excel.Functions.SPG($A292, "IQ_DILUT_EPS_AFTER_EXTRA", T$3)</f>
        <v>1.2999999999999999E-2</v>
      </c>
      <c r="U292" s="9" cm="1">
        <f t="array" ref="U292">_xll.SNL.Clients.Office.Excel.Functions.SPG($A292, "IQ_DILUT_EPS_AFTER_EXTRA", U$3)</f>
        <v>0.2</v>
      </c>
      <c r="V292" s="9" cm="1">
        <f t="array" ref="V292">_xll.SNL.Clients.Office.Excel.Functions.SPG($A292, "IQ_DILUT_EPS_AFTER_EXTRA", V$3)</f>
        <v>0.124</v>
      </c>
      <c r="W292" s="9" cm="1">
        <f t="array" ref="W292">_xll.SNL.Clients.Office.Excel.Functions.SPG($A292, "IQ_DILUT_EPS_AFTER_EXTRA", W$3)</f>
        <v>-3.0000000000000001E-3</v>
      </c>
      <c r="X292" s="9" cm="1">
        <f t="array" ref="X292">_xll.SNL.Clients.Office.Excel.Functions.SPG($A292, "IQ_DILUT_EPS_AFTER_EXTRA", X$3)</f>
        <v>0.14000000000000001</v>
      </c>
      <c r="Y292" s="9" cm="1">
        <f t="array" ref="Y292">_xll.SNL.Clients.Office.Excel.Functions.SPG($A292, "IQ_DILUT_EPS_AFTER_EXTRA", Y$3)</f>
        <v>0.19</v>
      </c>
    </row>
    <row r="293" spans="1:25" x14ac:dyDescent="0.3">
      <c r="A293" t="s">
        <v>1319</v>
      </c>
      <c r="B293" s="9" t="str" cm="1">
        <f t="array" ref="B293">_xll.SNL.Clients.Office.Excel.Functions.SPG($A293, "IQ_DILUT_EPS_AFTER_EXTRA", B$3)</f>
        <v>NA</v>
      </c>
      <c r="C293" s="9" cm="1">
        <f t="array" ref="C293">_xll.SNL.Clients.Office.Excel.Functions.SPG($A293, "IQ_DILUT_EPS_AFTER_EXTRA", C$3)</f>
        <v>0.36</v>
      </c>
      <c r="D293" s="9" cm="1">
        <f t="array" ref="D293">_xll.SNL.Clients.Office.Excel.Functions.SPG($A293, "IQ_DILUT_EPS_AFTER_EXTRA", D$3)</f>
        <v>0.54</v>
      </c>
      <c r="E293" s="9" cm="1">
        <f t="array" ref="E293">_xll.SNL.Clients.Office.Excel.Functions.SPG($A293, "IQ_DILUT_EPS_AFTER_EXTRA", E$3)</f>
        <v>0.53</v>
      </c>
      <c r="F293" s="9" cm="1">
        <f t="array" ref="F293">_xll.SNL.Clients.Office.Excel.Functions.SPG($A293, "IQ_DILUT_EPS_AFTER_EXTRA", F$3)</f>
        <v>0.41099999999999998</v>
      </c>
      <c r="G293" s="9" cm="1">
        <f t="array" ref="G293">_xll.SNL.Clients.Office.Excel.Functions.SPG($A293, "IQ_DILUT_EPS_AFTER_EXTRA", G$3)</f>
        <v>0.3</v>
      </c>
      <c r="H293" s="9" cm="1">
        <f t="array" ref="H293">_xll.SNL.Clients.Office.Excel.Functions.SPG($A293, "IQ_DILUT_EPS_AFTER_EXTRA", H$3)</f>
        <v>0.42</v>
      </c>
      <c r="I293" s="9" cm="1">
        <f t="array" ref="I293">_xll.SNL.Clients.Office.Excel.Functions.SPG($A293, "IQ_DILUT_EPS_AFTER_EXTRA", I$3)</f>
        <v>-0.28399999999999997</v>
      </c>
      <c r="J293" s="9" cm="1">
        <f t="array" ref="J293">_xll.SNL.Clients.Office.Excel.Functions.SPG($A293, "IQ_DILUT_EPS_AFTER_EXTRA", J$3)</f>
        <v>0.40899999999999997</v>
      </c>
      <c r="K293" s="9" cm="1">
        <f t="array" ref="K293">_xll.SNL.Clients.Office.Excel.Functions.SPG($A293, "IQ_DILUT_EPS_AFTER_EXTRA", K$3)</f>
        <v>0.38</v>
      </c>
      <c r="L293" s="9" cm="1">
        <f t="array" ref="L293">_xll.SNL.Clients.Office.Excel.Functions.SPG($A293, "IQ_DILUT_EPS_AFTER_EXTRA", L$3)</f>
        <v>0.48</v>
      </c>
      <c r="M293" s="9" cm="1">
        <f t="array" ref="M293">_xll.SNL.Clients.Office.Excel.Functions.SPG($A293, "IQ_DILUT_EPS_AFTER_EXTRA", M$3)</f>
        <v>1.6</v>
      </c>
      <c r="N293" s="9" cm="1">
        <f t="array" ref="N293">_xll.SNL.Clients.Office.Excel.Functions.SPG($A293, "IQ_DILUT_EPS_AFTER_EXTRA", N$3)</f>
        <v>0.27</v>
      </c>
      <c r="O293" s="9" cm="1">
        <f t="array" ref="O293">_xll.SNL.Clients.Office.Excel.Functions.SPG($A293, "IQ_DILUT_EPS_AFTER_EXTRA", O$3)</f>
        <v>0.28999999999999998</v>
      </c>
      <c r="P293" s="9" cm="1">
        <f t="array" ref="P293">_xll.SNL.Clients.Office.Excel.Functions.SPG($A293, "IQ_DILUT_EPS_AFTER_EXTRA", P$3)</f>
        <v>0.55000000000000004</v>
      </c>
      <c r="Q293" s="9" cm="1">
        <f t="array" ref="Q293">_xll.SNL.Clients.Office.Excel.Functions.SPG($A293, "IQ_DILUT_EPS_AFTER_EXTRA", Q$3)</f>
        <v>0.25</v>
      </c>
      <c r="R293" s="9" cm="1">
        <f t="array" ref="R293">_xll.SNL.Clients.Office.Excel.Functions.SPG($A293, "IQ_DILUT_EPS_AFTER_EXTRA", R$3)</f>
        <v>0.44</v>
      </c>
      <c r="S293" s="9" cm="1">
        <f t="array" ref="S293">_xll.SNL.Clients.Office.Excel.Functions.SPG($A293, "IQ_DILUT_EPS_AFTER_EXTRA", S$3)</f>
        <v>0.41</v>
      </c>
      <c r="T293" s="9" cm="1">
        <f t="array" ref="T293">_xll.SNL.Clients.Office.Excel.Functions.SPG($A293, "IQ_DILUT_EPS_AFTER_EXTRA", T$3)</f>
        <v>0.48899999999999999</v>
      </c>
      <c r="U293" s="9" cm="1">
        <f t="array" ref="U293">_xll.SNL.Clients.Office.Excel.Functions.SPG($A293, "IQ_DILUT_EPS_AFTER_EXTRA", U$3)</f>
        <v>0.20899999999999999</v>
      </c>
      <c r="V293" s="9" cm="1">
        <f t="array" ref="V293">_xll.SNL.Clients.Office.Excel.Functions.SPG($A293, "IQ_DILUT_EPS_AFTER_EXTRA", V$3)</f>
        <v>0.46899999999999997</v>
      </c>
      <c r="W293" s="9" cm="1">
        <f t="array" ref="W293">_xll.SNL.Clients.Office.Excel.Functions.SPG($A293, "IQ_DILUT_EPS_AFTER_EXTRA", W$3)</f>
        <v>0.23</v>
      </c>
      <c r="X293" s="9" cm="1">
        <f t="array" ref="X293">_xll.SNL.Clients.Office.Excel.Functions.SPG($A293, "IQ_DILUT_EPS_AFTER_EXTRA", X$3)</f>
        <v>0.49</v>
      </c>
      <c r="Y293" s="9" cm="1">
        <f t="array" ref="Y293">_xll.SNL.Clients.Office.Excel.Functions.SPG($A293, "IQ_DILUT_EPS_AFTER_EXTRA", Y$3)</f>
        <v>0.16700000000000001</v>
      </c>
    </row>
    <row r="294" spans="1:25" x14ac:dyDescent="0.3">
      <c r="A294" t="s">
        <v>1320</v>
      </c>
      <c r="B294" s="9" cm="1">
        <f t="array" ref="B294">_xll.SNL.Clients.Office.Excel.Functions.SPG($A294, "IQ_DILUT_EPS_AFTER_EXTRA", B$3)</f>
        <v>1.82</v>
      </c>
      <c r="C294" s="9" cm="1">
        <f t="array" ref="C294">_xll.SNL.Clients.Office.Excel.Functions.SPG($A294, "IQ_DILUT_EPS_AFTER_EXTRA", C$3)</f>
        <v>1.65</v>
      </c>
      <c r="D294" s="9" cm="1">
        <f t="array" ref="D294">_xll.SNL.Clients.Office.Excel.Functions.SPG($A294, "IQ_DILUT_EPS_AFTER_EXTRA", D$3)</f>
        <v>1.9</v>
      </c>
      <c r="E294" s="9" cm="1">
        <f t="array" ref="E294">_xll.SNL.Clients.Office.Excel.Functions.SPG($A294, "IQ_DILUT_EPS_AFTER_EXTRA", E$3)</f>
        <v>1.919</v>
      </c>
      <c r="F294" s="9" cm="1">
        <f t="array" ref="F294">_xll.SNL.Clients.Office.Excel.Functions.SPG($A294, "IQ_DILUT_EPS_AFTER_EXTRA", F$3)</f>
        <v>1.39</v>
      </c>
      <c r="G294" s="9" cm="1">
        <f t="array" ref="G294">_xll.SNL.Clients.Office.Excel.Functions.SPG($A294, "IQ_DILUT_EPS_AFTER_EXTRA", G$3)</f>
        <v>1.58</v>
      </c>
      <c r="H294" s="9" cm="1">
        <f t="array" ref="H294">_xll.SNL.Clients.Office.Excel.Functions.SPG($A294, "IQ_DILUT_EPS_AFTER_EXTRA", H$3)</f>
        <v>1.52</v>
      </c>
      <c r="I294" s="9" cm="1">
        <f t="array" ref="I294">_xll.SNL.Clients.Office.Excel.Functions.SPG($A294, "IQ_DILUT_EPS_AFTER_EXTRA", I$3)</f>
        <v>1.4890000000000001</v>
      </c>
      <c r="J294" s="9" cm="1">
        <f t="array" ref="J294">_xll.SNL.Clients.Office.Excel.Functions.SPG($A294, "IQ_DILUT_EPS_AFTER_EXTRA", J$3)</f>
        <v>1.05</v>
      </c>
      <c r="K294" s="9" cm="1">
        <f t="array" ref="K294">_xll.SNL.Clients.Office.Excel.Functions.SPG($A294, "IQ_DILUT_EPS_AFTER_EXTRA", K$3)</f>
        <v>1.31</v>
      </c>
      <c r="L294" s="9" cm="1">
        <f t="array" ref="L294">_xll.SNL.Clients.Office.Excel.Functions.SPG($A294, "IQ_DILUT_EPS_AFTER_EXTRA", L$3)</f>
        <v>1.0900000000000001</v>
      </c>
      <c r="M294" s="9" cm="1">
        <f t="array" ref="M294">_xll.SNL.Clients.Office.Excel.Functions.SPG($A294, "IQ_DILUT_EPS_AFTER_EXTRA", M$3)</f>
        <v>0.89200000000000002</v>
      </c>
      <c r="N294" s="9" cm="1">
        <f t="array" ref="N294">_xll.SNL.Clients.Office.Excel.Functions.SPG($A294, "IQ_DILUT_EPS_AFTER_EXTRA", N$3)</f>
        <v>-0.182</v>
      </c>
      <c r="O294" s="9" cm="1">
        <f t="array" ref="O294">_xll.SNL.Clients.Office.Excel.Functions.SPG($A294, "IQ_DILUT_EPS_AFTER_EXTRA", O$3)</f>
        <v>-7.2999999999999995E-2</v>
      </c>
      <c r="P294" s="9" cm="1">
        <f t="array" ref="P294">_xll.SNL.Clients.Office.Excel.Functions.SPG($A294, "IQ_DILUT_EPS_AFTER_EXTRA", P$3)</f>
        <v>0.95</v>
      </c>
      <c r="Q294" s="9" cm="1">
        <f t="array" ref="Q294">_xll.SNL.Clients.Office.Excel.Functions.SPG($A294, "IQ_DILUT_EPS_AFTER_EXTRA", Q$3)</f>
        <v>1.004</v>
      </c>
      <c r="R294" s="9" cm="1">
        <f t="array" ref="R294">_xll.SNL.Clients.Office.Excel.Functions.SPG($A294, "IQ_DILUT_EPS_AFTER_EXTRA", R$3)</f>
        <v>0.86</v>
      </c>
      <c r="S294" s="9" cm="1">
        <f t="array" ref="S294">_xll.SNL.Clients.Office.Excel.Functions.SPG($A294, "IQ_DILUT_EPS_AFTER_EXTRA", S$3)</f>
        <v>0.82</v>
      </c>
      <c r="T294" s="9" cm="1">
        <f t="array" ref="T294">_xll.SNL.Clients.Office.Excel.Functions.SPG($A294, "IQ_DILUT_EPS_AFTER_EXTRA", T$3)</f>
        <v>0.91</v>
      </c>
      <c r="U294" s="9" cm="1">
        <f t="array" ref="U294">_xll.SNL.Clients.Office.Excel.Functions.SPG($A294, "IQ_DILUT_EPS_AFTER_EXTRA", U$3)</f>
        <v>1.35</v>
      </c>
      <c r="V294" s="9" cm="1">
        <f t="array" ref="V294">_xll.SNL.Clients.Office.Excel.Functions.SPG($A294, "IQ_DILUT_EPS_AFTER_EXTRA", V$3)</f>
        <v>1.22</v>
      </c>
      <c r="W294" s="9" cm="1">
        <f t="array" ref="W294">_xll.SNL.Clients.Office.Excel.Functions.SPG($A294, "IQ_DILUT_EPS_AFTER_EXTRA", W$3)</f>
        <v>1.26</v>
      </c>
      <c r="X294" s="9" cm="1">
        <f t="array" ref="X294">_xll.SNL.Clients.Office.Excel.Functions.SPG($A294, "IQ_DILUT_EPS_AFTER_EXTRA", X$3)</f>
        <v>1.23</v>
      </c>
      <c r="Y294" s="9" cm="1">
        <f t="array" ref="Y294">_xll.SNL.Clients.Office.Excel.Functions.SPG($A294, "IQ_DILUT_EPS_AFTER_EXTRA", Y$3)</f>
        <v>1.2689999999999999</v>
      </c>
    </row>
    <row r="295" spans="1:25" x14ac:dyDescent="0.3">
      <c r="A295" t="s">
        <v>1321</v>
      </c>
      <c r="B295" s="9" t="str" cm="1">
        <f t="array" ref="B295">_xll.SNL.Clients.Office.Excel.Functions.SPG($A295, "IQ_DILUT_EPS_AFTER_EXTRA", B$3)</f>
        <v>NA</v>
      </c>
      <c r="C295" s="9" cm="1">
        <f t="array" ref="C295">_xll.SNL.Clients.Office.Excel.Functions.SPG($A295, "IQ_DILUT_EPS_AFTER_EXTRA", C$3)</f>
        <v>1.0900000000000001</v>
      </c>
      <c r="D295" s="9" cm="1">
        <f t="array" ref="D295">_xll.SNL.Clients.Office.Excel.Functions.SPG($A295, "IQ_DILUT_EPS_AFTER_EXTRA", D$3)</f>
        <v>0.94</v>
      </c>
      <c r="E295" s="9" cm="1">
        <f t="array" ref="E295">_xll.SNL.Clients.Office.Excel.Functions.SPG($A295, "IQ_DILUT_EPS_AFTER_EXTRA", E$3)</f>
        <v>0.29799999999999999</v>
      </c>
      <c r="F295" s="9" cm="1">
        <f t="array" ref="F295">_xll.SNL.Clients.Office.Excel.Functions.SPG($A295, "IQ_DILUT_EPS_AFTER_EXTRA", F$3)</f>
        <v>0.83499999999999996</v>
      </c>
      <c r="G295" s="9" cm="1">
        <f t="array" ref="G295">_xll.SNL.Clients.Office.Excel.Functions.SPG($A295, "IQ_DILUT_EPS_AFTER_EXTRA", G$3)</f>
        <v>-2.1040000000000001</v>
      </c>
      <c r="H295" s="9" cm="1">
        <f t="array" ref="H295">_xll.SNL.Clients.Office.Excel.Functions.SPG($A295, "IQ_DILUT_EPS_AFTER_EXTRA", H$3)</f>
        <v>0.48</v>
      </c>
      <c r="I295" s="9" cm="1">
        <f t="array" ref="I295">_xll.SNL.Clients.Office.Excel.Functions.SPG($A295, "IQ_DILUT_EPS_AFTER_EXTRA", I$3)</f>
        <v>-0.09</v>
      </c>
      <c r="J295" s="9" cm="1">
        <f t="array" ref="J295">_xll.SNL.Clients.Office.Excel.Functions.SPG($A295, "IQ_DILUT_EPS_AFTER_EXTRA", J$3)</f>
        <v>1.5329999999999999</v>
      </c>
      <c r="K295" s="9" cm="1">
        <f t="array" ref="K295">_xll.SNL.Clients.Office.Excel.Functions.SPG($A295, "IQ_DILUT_EPS_AFTER_EXTRA", K$3)</f>
        <v>1.8</v>
      </c>
      <c r="L295" s="9" cm="1">
        <f t="array" ref="L295">_xll.SNL.Clients.Office.Excel.Functions.SPG($A295, "IQ_DILUT_EPS_AFTER_EXTRA", L$3)</f>
        <v>2.12</v>
      </c>
      <c r="M295" s="9" cm="1">
        <f t="array" ref="M295">_xll.SNL.Clients.Office.Excel.Functions.SPG($A295, "IQ_DILUT_EPS_AFTER_EXTRA", M$3)</f>
        <v>1.85</v>
      </c>
      <c r="N295" s="9" cm="1">
        <f t="array" ref="N295">_xll.SNL.Clients.Office.Excel.Functions.SPG($A295, "IQ_DILUT_EPS_AFTER_EXTRA", N$3)</f>
        <v>-5.7000000000000002E-2</v>
      </c>
      <c r="O295" s="9" cm="1">
        <f t="array" ref="O295">_xll.SNL.Clients.Office.Excel.Functions.SPG($A295, "IQ_DILUT_EPS_AFTER_EXTRA", O$3)</f>
        <v>1.95</v>
      </c>
      <c r="P295" s="9" cm="1">
        <f t="array" ref="P295">_xll.SNL.Clients.Office.Excel.Functions.SPG($A295, "IQ_DILUT_EPS_AFTER_EXTRA", P$3)</f>
        <v>2.06</v>
      </c>
      <c r="Q295" s="9" cm="1">
        <f t="array" ref="Q295">_xll.SNL.Clients.Office.Excel.Functions.SPG($A295, "IQ_DILUT_EPS_AFTER_EXTRA", Q$3)</f>
        <v>1.68</v>
      </c>
      <c r="R295" s="9" cm="1">
        <f t="array" ref="R295">_xll.SNL.Clients.Office.Excel.Functions.SPG($A295, "IQ_DILUT_EPS_AFTER_EXTRA", R$3)</f>
        <v>1.2350000000000001</v>
      </c>
      <c r="S295" s="9" cm="1">
        <f t="array" ref="S295">_xll.SNL.Clients.Office.Excel.Functions.SPG($A295, "IQ_DILUT_EPS_AFTER_EXTRA", S$3)</f>
        <v>1.6</v>
      </c>
      <c r="T295" s="9" cm="1">
        <f t="array" ref="T295">_xll.SNL.Clients.Office.Excel.Functions.SPG($A295, "IQ_DILUT_EPS_AFTER_EXTRA", T$3)</f>
        <v>0.69</v>
      </c>
      <c r="U295" s="9" cm="1">
        <f t="array" ref="U295">_xll.SNL.Clients.Office.Excel.Functions.SPG($A295, "IQ_DILUT_EPS_AFTER_EXTRA", U$3)</f>
        <v>1.1200000000000001</v>
      </c>
      <c r="V295" s="9" cm="1">
        <f t="array" ref="V295">_xll.SNL.Clients.Office.Excel.Functions.SPG($A295, "IQ_DILUT_EPS_AFTER_EXTRA", V$3)</f>
        <v>0.88800000000000001</v>
      </c>
      <c r="W295" s="9" cm="1">
        <f t="array" ref="W295">_xll.SNL.Clients.Office.Excel.Functions.SPG($A295, "IQ_DILUT_EPS_AFTER_EXTRA", W$3)</f>
        <v>1.19</v>
      </c>
      <c r="X295" s="9" cm="1">
        <f t="array" ref="X295">_xll.SNL.Clients.Office.Excel.Functions.SPG($A295, "IQ_DILUT_EPS_AFTER_EXTRA", X$3)</f>
        <v>1.55</v>
      </c>
      <c r="Y295" s="9" cm="1">
        <f t="array" ref="Y295">_xll.SNL.Clients.Office.Excel.Functions.SPG($A295, "IQ_DILUT_EPS_AFTER_EXTRA", Y$3)</f>
        <v>1.99</v>
      </c>
    </row>
    <row r="296" spans="1:25" x14ac:dyDescent="0.3">
      <c r="A296" t="s">
        <v>1322</v>
      </c>
      <c r="B296" s="9" t="str" cm="1">
        <f t="array" ref="B296">_xll.SNL.Clients.Office.Excel.Functions.SPG($A296, "IQ_DILUT_EPS_AFTER_EXTRA", B$3)</f>
        <v>NA</v>
      </c>
      <c r="C296" s="9" cm="1">
        <f t="array" ref="C296">_xll.SNL.Clients.Office.Excel.Functions.SPG($A296, "IQ_DILUT_EPS_AFTER_EXTRA", C$3)</f>
        <v>2.33</v>
      </c>
      <c r="D296" s="9" cm="1">
        <f t="array" ref="D296">_xll.SNL.Clients.Office.Excel.Functions.SPG($A296, "IQ_DILUT_EPS_AFTER_EXTRA", D$3)</f>
        <v>3.03</v>
      </c>
      <c r="E296" s="9" cm="1">
        <f t="array" ref="E296">_xll.SNL.Clients.Office.Excel.Functions.SPG($A296, "IQ_DILUT_EPS_AFTER_EXTRA", E$3)</f>
        <v>3.16</v>
      </c>
      <c r="F296" s="9" cm="1">
        <f t="array" ref="F296">_xll.SNL.Clients.Office.Excel.Functions.SPG($A296, "IQ_DILUT_EPS_AFTER_EXTRA", F$3)</f>
        <v>2.399</v>
      </c>
      <c r="G296" s="9" cm="1">
        <f t="array" ref="G296">_xll.SNL.Clients.Office.Excel.Functions.SPG($A296, "IQ_DILUT_EPS_AFTER_EXTRA", G$3)</f>
        <v>4.29</v>
      </c>
      <c r="H296" s="9" cm="1">
        <f t="array" ref="H296">_xll.SNL.Clients.Office.Excel.Functions.SPG($A296, "IQ_DILUT_EPS_AFTER_EXTRA", H$3)</f>
        <v>3.05</v>
      </c>
      <c r="I296" s="9" cm="1">
        <f t="array" ref="I296">_xll.SNL.Clients.Office.Excel.Functions.SPG($A296, "IQ_DILUT_EPS_AFTER_EXTRA", I$3)</f>
        <v>3.72</v>
      </c>
      <c r="J296" s="9" cm="1">
        <f t="array" ref="J296">_xll.SNL.Clients.Office.Excel.Functions.SPG($A296, "IQ_DILUT_EPS_AFTER_EXTRA", J$3)</f>
        <v>4.2690000000000001</v>
      </c>
      <c r="K296" s="9" cm="1">
        <f t="array" ref="K296">_xll.SNL.Clients.Office.Excel.Functions.SPG($A296, "IQ_DILUT_EPS_AFTER_EXTRA", K$3)</f>
        <v>-1.1339999999999999</v>
      </c>
      <c r="L296" s="9" cm="1">
        <f t="array" ref="L296">_xll.SNL.Clients.Office.Excel.Functions.SPG($A296, "IQ_DILUT_EPS_AFTER_EXTRA", L$3)</f>
        <v>1.55</v>
      </c>
      <c r="M296" s="9" cm="1">
        <f t="array" ref="M296">_xll.SNL.Clients.Office.Excel.Functions.SPG($A296, "IQ_DILUT_EPS_AFTER_EXTRA", M$3)</f>
        <v>2.91</v>
      </c>
      <c r="N296" s="9" cm="1">
        <f t="array" ref="N296">_xll.SNL.Clients.Office.Excel.Functions.SPG($A296, "IQ_DILUT_EPS_AFTER_EXTRA", N$3)</f>
        <v>2.3149999999999999</v>
      </c>
      <c r="O296" s="9" cm="1">
        <f t="array" ref="O296">_xll.SNL.Clients.Office.Excel.Functions.SPG($A296, "IQ_DILUT_EPS_AFTER_EXTRA", O$3)</f>
        <v>-0.32400000000000001</v>
      </c>
      <c r="P296" s="9" cm="1">
        <f t="array" ref="P296">_xll.SNL.Clients.Office.Excel.Functions.SPG($A296, "IQ_DILUT_EPS_AFTER_EXTRA", P$3)</f>
        <v>5.0199999999999996</v>
      </c>
      <c r="Q296" s="9" cm="1">
        <f t="array" ref="Q296">_xll.SNL.Clients.Office.Excel.Functions.SPG($A296, "IQ_DILUT_EPS_AFTER_EXTRA", Q$3)</f>
        <v>2.0299999999999998</v>
      </c>
      <c r="R296" s="9" cm="1">
        <f t="array" ref="R296">_xll.SNL.Clients.Office.Excel.Functions.SPG($A296, "IQ_DILUT_EPS_AFTER_EXTRA", R$3)</f>
        <v>1.927</v>
      </c>
      <c r="S296" s="9" cm="1">
        <f t="array" ref="S296">_xll.SNL.Clients.Office.Excel.Functions.SPG($A296, "IQ_DILUT_EPS_AFTER_EXTRA", S$3)</f>
        <v>3.12</v>
      </c>
      <c r="T296" s="9" cm="1">
        <f t="array" ref="T296">_xll.SNL.Clients.Office.Excel.Functions.SPG($A296, "IQ_DILUT_EPS_AFTER_EXTRA", T$3)</f>
        <v>2.48</v>
      </c>
      <c r="U296" s="9" cm="1">
        <f t="array" ref="U296">_xll.SNL.Clients.Office.Excel.Functions.SPG($A296, "IQ_DILUT_EPS_AFTER_EXTRA", U$3)</f>
        <v>-1.419</v>
      </c>
      <c r="V296" s="9" cm="1">
        <f t="array" ref="V296">_xll.SNL.Clients.Office.Excel.Functions.SPG($A296, "IQ_DILUT_EPS_AFTER_EXTRA", V$3)</f>
        <v>3.6779999999999999</v>
      </c>
      <c r="W296" s="9" cm="1">
        <f t="array" ref="W296">_xll.SNL.Clients.Office.Excel.Functions.SPG($A296, "IQ_DILUT_EPS_AFTER_EXTRA", W$3)</f>
        <v>4.12</v>
      </c>
      <c r="X296" s="9" cm="1">
        <f t="array" ref="X296">_xll.SNL.Clients.Office.Excel.Functions.SPG($A296, "IQ_DILUT_EPS_AFTER_EXTRA", X$3)</f>
        <v>3.18</v>
      </c>
      <c r="Y296" s="9" cm="1">
        <f t="array" ref="Y296">_xll.SNL.Clients.Office.Excel.Functions.SPG($A296, "IQ_DILUT_EPS_AFTER_EXTRA", Y$3)</f>
        <v>2.65</v>
      </c>
    </row>
    <row r="297" spans="1:25" x14ac:dyDescent="0.3">
      <c r="A297" t="s">
        <v>1323</v>
      </c>
      <c r="B297" s="9" t="str" cm="1">
        <f t="array" ref="B297">_xll.SNL.Clients.Office.Excel.Functions.SPG($A297, "IQ_DILUT_EPS_AFTER_EXTRA", B$3)</f>
        <v>NA</v>
      </c>
      <c r="C297" s="9" cm="1">
        <f t="array" ref="C297">_xll.SNL.Clients.Office.Excel.Functions.SPG($A297, "IQ_DILUT_EPS_AFTER_EXTRA", C$3)</f>
        <v>3.61</v>
      </c>
      <c r="D297" s="9" cm="1">
        <f t="array" ref="D297">_xll.SNL.Clients.Office.Excel.Functions.SPG($A297, "IQ_DILUT_EPS_AFTER_EXTRA", D$3)</f>
        <v>4.67</v>
      </c>
      <c r="E297" s="9" cm="1">
        <f t="array" ref="E297">_xll.SNL.Clients.Office.Excel.Functions.SPG($A297, "IQ_DILUT_EPS_AFTER_EXTRA", E$3)</f>
        <v>5.23</v>
      </c>
      <c r="F297" s="9" cm="1">
        <f t="array" ref="F297">_xll.SNL.Clients.Office.Excel.Functions.SPG($A297, "IQ_DILUT_EPS_AFTER_EXTRA", F$3)</f>
        <v>4.6989999999999998</v>
      </c>
      <c r="G297" s="9" cm="1">
        <f t="array" ref="G297">_xll.SNL.Clients.Office.Excel.Functions.SPG($A297, "IQ_DILUT_EPS_AFTER_EXTRA", G$3)</f>
        <v>4.99</v>
      </c>
      <c r="H297" s="9" cm="1">
        <f t="array" ref="H297">_xll.SNL.Clients.Office.Excel.Functions.SPG($A297, "IQ_DILUT_EPS_AFTER_EXTRA", H$3)</f>
        <v>6.49</v>
      </c>
      <c r="I297" s="9" cm="1">
        <f t="array" ref="I297">_xll.SNL.Clients.Office.Excel.Functions.SPG($A297, "IQ_DILUT_EPS_AFTER_EXTRA", I$3)</f>
        <v>6.43</v>
      </c>
      <c r="J297" s="9" cm="1">
        <f t="array" ref="J297">_xll.SNL.Clients.Office.Excel.Functions.SPG($A297, "IQ_DILUT_EPS_AFTER_EXTRA", J$3)</f>
        <v>5.8739999999999997</v>
      </c>
      <c r="K297" s="9" cm="1">
        <f t="array" ref="K297">_xll.SNL.Clients.Office.Excel.Functions.SPG($A297, "IQ_DILUT_EPS_AFTER_EXTRA", K$3)</f>
        <v>6.45</v>
      </c>
      <c r="L297" s="9" cm="1">
        <f t="array" ref="L297">_xll.SNL.Clients.Office.Excel.Functions.SPG($A297, "IQ_DILUT_EPS_AFTER_EXTRA", L$3)</f>
        <v>9.15</v>
      </c>
      <c r="M297" s="9" cm="1">
        <f t="array" ref="M297">_xll.SNL.Clients.Office.Excel.Functions.SPG($A297, "IQ_DILUT_EPS_AFTER_EXTRA", M$3)</f>
        <v>8.33</v>
      </c>
      <c r="N297" s="9" cm="1">
        <f t="array" ref="N297">_xll.SNL.Clients.Office.Excel.Functions.SPG($A297, "IQ_DILUT_EPS_AFTER_EXTRA", N$3)</f>
        <v>6.6390000000000002</v>
      </c>
      <c r="O297" s="9" cm="1">
        <f t="array" ref="O297">_xll.SNL.Clients.Office.Excel.Functions.SPG($A297, "IQ_DILUT_EPS_AFTER_EXTRA", O$3)</f>
        <v>6.15</v>
      </c>
      <c r="P297" s="9" cm="1">
        <f t="array" ref="P297">_xll.SNL.Clients.Office.Excel.Functions.SPG($A297, "IQ_DILUT_EPS_AFTER_EXTRA", P$3)</f>
        <v>5.08</v>
      </c>
      <c r="Q297" s="9" cm="1">
        <f t="array" ref="Q297">_xll.SNL.Clients.Office.Excel.Functions.SPG($A297, "IQ_DILUT_EPS_AFTER_EXTRA", Q$3)</f>
        <v>4.12</v>
      </c>
      <c r="R297" s="9" cm="1">
        <f t="array" ref="R297">_xll.SNL.Clients.Office.Excel.Functions.SPG($A297, "IQ_DILUT_EPS_AFTER_EXTRA", R$3)</f>
        <v>2.0089999999999999</v>
      </c>
      <c r="S297" s="9" cm="1">
        <f t="array" ref="S297">_xll.SNL.Clients.Office.Excel.Functions.SPG($A297, "IQ_DILUT_EPS_AFTER_EXTRA", S$3)</f>
        <v>1.51</v>
      </c>
      <c r="T297" s="9" cm="1">
        <f t="array" ref="T297">_xll.SNL.Clients.Office.Excel.Functions.SPG($A297, "IQ_DILUT_EPS_AFTER_EXTRA", T$3)</f>
        <v>1.24</v>
      </c>
      <c r="U297" s="9" cm="1">
        <f t="array" ref="U297">_xll.SNL.Clients.Office.Excel.Functions.SPG($A297, "IQ_DILUT_EPS_AFTER_EXTRA", U$3)</f>
        <v>0.92</v>
      </c>
      <c r="V297" s="9" cm="1">
        <f t="array" ref="V297">_xll.SNL.Clients.Office.Excel.Functions.SPG($A297, "IQ_DILUT_EPS_AFTER_EXTRA", V$3)</f>
        <v>2.44</v>
      </c>
      <c r="W297" s="9" cm="1">
        <f t="array" ref="W297">_xll.SNL.Clients.Office.Excel.Functions.SPG($A297, "IQ_DILUT_EPS_AFTER_EXTRA", W$3)</f>
        <v>2.4</v>
      </c>
      <c r="X297" s="9" cm="1">
        <f t="array" ref="X297">_xll.SNL.Clients.Office.Excel.Functions.SPG($A297, "IQ_DILUT_EPS_AFTER_EXTRA", X$3)</f>
        <v>2.69</v>
      </c>
      <c r="Y297" s="9" cm="1">
        <f t="array" ref="Y297">_xll.SNL.Clients.Office.Excel.Functions.SPG($A297, "IQ_DILUT_EPS_AFTER_EXTRA", Y$3)</f>
        <v>2.8</v>
      </c>
    </row>
    <row r="298" spans="1:25" x14ac:dyDescent="0.3">
      <c r="A298" t="s">
        <v>1324</v>
      </c>
      <c r="B298" s="9" cm="1">
        <f t="array" ref="B298">_xll.SNL.Clients.Office.Excel.Functions.SPG($A298, "IQ_DILUT_EPS_AFTER_EXTRA", B$3)</f>
        <v>-3.8849999999999998</v>
      </c>
      <c r="C298" s="9" cm="1">
        <f t="array" ref="C298">_xll.SNL.Clients.Office.Excel.Functions.SPG($A298, "IQ_DILUT_EPS_AFTER_EXTRA", C$3)</f>
        <v>22.62</v>
      </c>
      <c r="D298" s="9" cm="1">
        <f t="array" ref="D298">_xll.SNL.Clients.Office.Excel.Functions.SPG($A298, "IQ_DILUT_EPS_AFTER_EXTRA", D$3)</f>
        <v>9.41</v>
      </c>
      <c r="E298" s="9" cm="1">
        <f t="array" ref="E298">_xll.SNL.Clients.Office.Excel.Functions.SPG($A298, "IQ_DILUT_EPS_AFTER_EXTRA", E$3)</f>
        <v>6.94</v>
      </c>
      <c r="F298" s="9" cm="1">
        <f t="array" ref="F298">_xll.SNL.Clients.Office.Excel.Functions.SPG($A298, "IQ_DILUT_EPS_AFTER_EXTRA", F$3)</f>
        <v>30.414999999999999</v>
      </c>
      <c r="G298" s="9" cm="1">
        <f t="array" ref="G298">_xll.SNL.Clients.Office.Excel.Functions.SPG($A298, "IQ_DILUT_EPS_AFTER_EXTRA", G$3)</f>
        <v>3.8</v>
      </c>
      <c r="H298" s="9" cm="1">
        <f t="array" ref="H298">_xll.SNL.Clients.Office.Excel.Functions.SPG($A298, "IQ_DILUT_EPS_AFTER_EXTRA", H$3)</f>
        <v>4.09</v>
      </c>
      <c r="I298" s="9" cm="1">
        <f t="array" ref="I298">_xll.SNL.Clients.Office.Excel.Functions.SPG($A298, "IQ_DILUT_EPS_AFTER_EXTRA", I$3)</f>
        <v>12.91</v>
      </c>
      <c r="J298" s="9" cm="1">
        <f t="array" ref="J298">_xll.SNL.Clients.Office.Excel.Functions.SPG($A298, "IQ_DILUT_EPS_AFTER_EXTRA", J$3)</f>
        <v>10.438000000000001</v>
      </c>
      <c r="K298" s="9" cm="1">
        <f t="array" ref="K298">_xll.SNL.Clients.Office.Excel.Functions.SPG($A298, "IQ_DILUT_EPS_AFTER_EXTRA", K$3)</f>
        <v>-19.274000000000001</v>
      </c>
      <c r="L298" s="9" cm="1">
        <f t="array" ref="L298">_xll.SNL.Clients.Office.Excel.Functions.SPG($A298, "IQ_DILUT_EPS_AFTER_EXTRA", L$3)</f>
        <v>-7.5330000000000004</v>
      </c>
      <c r="M298" s="9" cm="1">
        <f t="array" ref="M298">_xll.SNL.Clients.Office.Excel.Functions.SPG($A298, "IQ_DILUT_EPS_AFTER_EXTRA", M$3)</f>
        <v>-9.1020000000000003</v>
      </c>
      <c r="N298" s="9" cm="1">
        <f t="array" ref="N298">_xll.SNL.Clients.Office.Excel.Functions.SPG($A298, "IQ_DILUT_EPS_AFTER_EXTRA", N$3)</f>
        <v>4.7110000000000003</v>
      </c>
      <c r="O298" s="9" cm="1">
        <f t="array" ref="O298">_xll.SNL.Clients.Office.Excel.Functions.SPG($A298, "IQ_DILUT_EPS_AFTER_EXTRA", O$3)</f>
        <v>-9.75</v>
      </c>
      <c r="P298" s="9" cm="1">
        <f t="array" ref="P298">_xll.SNL.Clients.Office.Excel.Functions.SPG($A298, "IQ_DILUT_EPS_AFTER_EXTRA", P$3)</f>
        <v>9.3849999999999998</v>
      </c>
      <c r="Q298" s="9" cm="1">
        <f t="array" ref="Q298">_xll.SNL.Clients.Office.Excel.Functions.SPG($A298, "IQ_DILUT_EPS_AFTER_EXTRA", Q$3)</f>
        <v>-5.7889999999999997</v>
      </c>
      <c r="R298" s="9" cm="1">
        <f t="array" ref="R298">_xll.SNL.Clients.Office.Excel.Functions.SPG($A298, "IQ_DILUT_EPS_AFTER_EXTRA", R$3)</f>
        <v>3.738</v>
      </c>
      <c r="S298" s="9" cm="1">
        <f t="array" ref="S298">_xll.SNL.Clients.Office.Excel.Functions.SPG($A298, "IQ_DILUT_EPS_AFTER_EXTRA", S$3)</f>
        <v>0.94</v>
      </c>
      <c r="T298" s="9" cm="1">
        <f t="array" ref="T298">_xll.SNL.Clients.Office.Excel.Functions.SPG($A298, "IQ_DILUT_EPS_AFTER_EXTRA", T$3)</f>
        <v>12.63</v>
      </c>
      <c r="U298" s="9" cm="1">
        <f t="array" ref="U298">_xll.SNL.Clients.Office.Excel.Functions.SPG($A298, "IQ_DILUT_EPS_AFTER_EXTRA", U$3)</f>
        <v>-1.8560000000000001</v>
      </c>
      <c r="V298" s="9" cm="1">
        <f t="array" ref="V298">_xll.SNL.Clients.Office.Excel.Functions.SPG($A298, "IQ_DILUT_EPS_AFTER_EXTRA", V$3)</f>
        <v>0.75900000000000001</v>
      </c>
      <c r="W298" s="9" cm="1">
        <f t="array" ref="W298">_xll.SNL.Clients.Office.Excel.Functions.SPG($A298, "IQ_DILUT_EPS_AFTER_EXTRA", W$3)</f>
        <v>0.83</v>
      </c>
      <c r="X298" s="9" cm="1">
        <f t="array" ref="X298">_xll.SNL.Clients.Office.Excel.Functions.SPG($A298, "IQ_DILUT_EPS_AFTER_EXTRA", X$3)</f>
        <v>8.35</v>
      </c>
      <c r="Y298" s="9" cm="1">
        <f t="array" ref="Y298">_xll.SNL.Clients.Office.Excel.Functions.SPG($A298, "IQ_DILUT_EPS_AFTER_EXTRA", Y$3)</f>
        <v>6.43</v>
      </c>
    </row>
    <row r="299" spans="1:25" x14ac:dyDescent="0.3">
      <c r="A299" t="s">
        <v>1325</v>
      </c>
      <c r="B299" s="9" t="str" cm="1">
        <f t="array" ref="B299">_xll.SNL.Clients.Office.Excel.Functions.SPG($A299, "IQ_DILUT_EPS_AFTER_EXTRA", B$3)</f>
        <v>NA</v>
      </c>
      <c r="C299" s="9" cm="1">
        <f t="array" ref="C299">_xll.SNL.Clients.Office.Excel.Functions.SPG($A299, "IQ_DILUT_EPS_AFTER_EXTRA", C$3)</f>
        <v>-1.2E-2</v>
      </c>
      <c r="D299" s="9" cm="1">
        <f t="array" ref="D299">_xll.SNL.Clients.Office.Excel.Functions.SPG($A299, "IQ_DILUT_EPS_AFTER_EXTRA", D$3)</f>
        <v>0.1</v>
      </c>
      <c r="E299" s="9" cm="1">
        <f t="array" ref="E299">_xll.SNL.Clients.Office.Excel.Functions.SPG($A299, "IQ_DILUT_EPS_AFTER_EXTRA", E$3)</f>
        <v>5.8999999999999997E-2</v>
      </c>
      <c r="F299" s="9" cm="1">
        <f t="array" ref="F299">_xll.SNL.Clients.Office.Excel.Functions.SPG($A299, "IQ_DILUT_EPS_AFTER_EXTRA", F$3)</f>
        <v>-0.29499999999999998</v>
      </c>
      <c r="G299" s="9" cm="1">
        <f t="array" ref="G299">_xll.SNL.Clients.Office.Excel.Functions.SPG($A299, "IQ_DILUT_EPS_AFTER_EXTRA", G$3)</f>
        <v>0.3</v>
      </c>
      <c r="H299" s="9" cm="1">
        <f t="array" ref="H299">_xll.SNL.Clients.Office.Excel.Functions.SPG($A299, "IQ_DILUT_EPS_AFTER_EXTRA", H$3)</f>
        <v>0.35</v>
      </c>
      <c r="I299" s="9" cm="1">
        <f t="array" ref="I299">_xll.SNL.Clients.Office.Excel.Functions.SPG($A299, "IQ_DILUT_EPS_AFTER_EXTRA", I$3)</f>
        <v>0.27</v>
      </c>
      <c r="J299" s="9" cm="1">
        <f t="array" ref="J299">_xll.SNL.Clients.Office.Excel.Functions.SPG($A299, "IQ_DILUT_EPS_AFTER_EXTRA", J$3)</f>
        <v>0.85299999999999998</v>
      </c>
      <c r="K299" s="9" cm="1">
        <f t="array" ref="K299">_xll.SNL.Clients.Office.Excel.Functions.SPG($A299, "IQ_DILUT_EPS_AFTER_EXTRA", K$3)</f>
        <v>0.71</v>
      </c>
      <c r="L299" s="9" cm="1">
        <f t="array" ref="L299">_xll.SNL.Clients.Office.Excel.Functions.SPG($A299, "IQ_DILUT_EPS_AFTER_EXTRA", L$3)</f>
        <v>0.88</v>
      </c>
      <c r="M299" s="9" cm="1">
        <f t="array" ref="M299">_xll.SNL.Clients.Office.Excel.Functions.SPG($A299, "IQ_DILUT_EPS_AFTER_EXTRA", M$3)</f>
        <v>0.80500000000000005</v>
      </c>
      <c r="N299" s="9" cm="1">
        <f t="array" ref="N299">_xll.SNL.Clients.Office.Excel.Functions.SPG($A299, "IQ_DILUT_EPS_AFTER_EXTRA", N$3)</f>
        <v>0.502</v>
      </c>
      <c r="O299" s="9" cm="1">
        <f t="array" ref="O299">_xll.SNL.Clients.Office.Excel.Functions.SPG($A299, "IQ_DILUT_EPS_AFTER_EXTRA", O$3)</f>
        <v>0.57999999999999996</v>
      </c>
      <c r="P299" s="9" cm="1">
        <f t="array" ref="P299">_xll.SNL.Clients.Office.Excel.Functions.SPG($A299, "IQ_DILUT_EPS_AFTER_EXTRA", P$3)</f>
        <v>0.64</v>
      </c>
      <c r="Q299" s="9" cm="1">
        <f t="array" ref="Q299">_xll.SNL.Clients.Office.Excel.Functions.SPG($A299, "IQ_DILUT_EPS_AFTER_EXTRA", Q$3)</f>
        <v>0.52</v>
      </c>
      <c r="R299" s="9" cm="1">
        <f t="array" ref="R299">_xll.SNL.Clients.Office.Excel.Functions.SPG($A299, "IQ_DILUT_EPS_AFTER_EXTRA", R$3)</f>
        <v>0.36099999999999999</v>
      </c>
      <c r="S299" s="9" cm="1">
        <f t="array" ref="S299">_xll.SNL.Clients.Office.Excel.Functions.SPG($A299, "IQ_DILUT_EPS_AFTER_EXTRA", S$3)</f>
        <v>0.27</v>
      </c>
      <c r="T299" s="9" cm="1">
        <f t="array" ref="T299">_xll.SNL.Clients.Office.Excel.Functions.SPG($A299, "IQ_DILUT_EPS_AFTER_EXTRA", T$3)</f>
        <v>0.3</v>
      </c>
      <c r="U299" s="9" cm="1">
        <f t="array" ref="U299">_xll.SNL.Clients.Office.Excel.Functions.SPG($A299, "IQ_DILUT_EPS_AFTER_EXTRA", U$3)</f>
        <v>0.18</v>
      </c>
      <c r="V299" s="9" cm="1">
        <f t="array" ref="V299">_xll.SNL.Clients.Office.Excel.Functions.SPG($A299, "IQ_DILUT_EPS_AFTER_EXTRA", V$3)</f>
        <v>6.9000000000000006E-2</v>
      </c>
      <c r="W299" s="9" cm="1">
        <f t="array" ref="W299">_xll.SNL.Clients.Office.Excel.Functions.SPG($A299, "IQ_DILUT_EPS_AFTER_EXTRA", W$3)</f>
        <v>0.03</v>
      </c>
      <c r="X299" s="9" cm="1">
        <f t="array" ref="X299">_xll.SNL.Clients.Office.Excel.Functions.SPG($A299, "IQ_DILUT_EPS_AFTER_EXTRA", X$3)</f>
        <v>0.17</v>
      </c>
      <c r="Y299" s="9" cm="1">
        <f t="array" ref="Y299">_xll.SNL.Clients.Office.Excel.Functions.SPG($A299, "IQ_DILUT_EPS_AFTER_EXTRA", Y$3)</f>
        <v>0.17</v>
      </c>
    </row>
    <row r="300" spans="1:25" x14ac:dyDescent="0.3">
      <c r="A300" t="s">
        <v>1326</v>
      </c>
      <c r="B300" s="9" t="str" cm="1">
        <f t="array" ref="B300">_xll.SNL.Clients.Office.Excel.Functions.SPG($A300, "IQ_DILUT_EPS_AFTER_EXTRA", B$3)</f>
        <v>NA</v>
      </c>
      <c r="C300" s="9" cm="1">
        <f t="array" ref="C300">_xll.SNL.Clients.Office.Excel.Functions.SPG($A300, "IQ_DILUT_EPS_AFTER_EXTRA", C$3)</f>
        <v>0.29699999999999999</v>
      </c>
      <c r="D300" s="9" cm="1">
        <f t="array" ref="D300">_xll.SNL.Clients.Office.Excel.Functions.SPG($A300, "IQ_DILUT_EPS_AFTER_EXTRA", D$3)</f>
        <v>0.36699999999999999</v>
      </c>
      <c r="E300" s="9" cm="1">
        <f t="array" ref="E300">_xll.SNL.Clients.Office.Excel.Functions.SPG($A300, "IQ_DILUT_EPS_AFTER_EXTRA", E$3)</f>
        <v>0.27</v>
      </c>
      <c r="F300" s="9" cm="1">
        <f t="array" ref="F300">_xll.SNL.Clients.Office.Excel.Functions.SPG($A300, "IQ_DILUT_EPS_AFTER_EXTRA", F$3)</f>
        <v>0.28999999999999998</v>
      </c>
      <c r="G300" s="9" cm="1">
        <f t="array" ref="G300">_xll.SNL.Clients.Office.Excel.Functions.SPG($A300, "IQ_DILUT_EPS_AFTER_EXTRA", G$3)</f>
        <v>0.27</v>
      </c>
      <c r="H300" s="9" cm="1">
        <f t="array" ref="H300">_xll.SNL.Clients.Office.Excel.Functions.SPG($A300, "IQ_DILUT_EPS_AFTER_EXTRA", H$3)</f>
        <v>0.25700000000000001</v>
      </c>
      <c r="I300" s="9" cm="1">
        <f t="array" ref="I300">_xll.SNL.Clients.Office.Excel.Functions.SPG($A300, "IQ_DILUT_EPS_AFTER_EXTRA", I$3)</f>
        <v>0.29599999999999999</v>
      </c>
      <c r="J300" s="9" cm="1">
        <f t="array" ref="J300">_xll.SNL.Clients.Office.Excel.Functions.SPG($A300, "IQ_DILUT_EPS_AFTER_EXTRA", J$3)</f>
        <v>0.221</v>
      </c>
      <c r="K300" s="9" cm="1">
        <f t="array" ref="K300">_xll.SNL.Clients.Office.Excel.Functions.SPG($A300, "IQ_DILUT_EPS_AFTER_EXTRA", K$3)</f>
        <v>0.21</v>
      </c>
      <c r="L300" s="9" cm="1">
        <f t="array" ref="L300">_xll.SNL.Clients.Office.Excel.Functions.SPG($A300, "IQ_DILUT_EPS_AFTER_EXTRA", L$3)</f>
        <v>0.219</v>
      </c>
      <c r="M300" s="9" cm="1">
        <f t="array" ref="M300">_xll.SNL.Clients.Office.Excel.Functions.SPG($A300, "IQ_DILUT_EPS_AFTER_EXTRA", M$3)</f>
        <v>0.27</v>
      </c>
      <c r="N300" s="9" cm="1">
        <f t="array" ref="N300">_xll.SNL.Clients.Office.Excel.Functions.SPG($A300, "IQ_DILUT_EPS_AFTER_EXTRA", N$3)</f>
        <v>0.22700000000000001</v>
      </c>
      <c r="O300" s="9" cm="1">
        <f t="array" ref="O300">_xll.SNL.Clients.Office.Excel.Functions.SPG($A300, "IQ_DILUT_EPS_AFTER_EXTRA", O$3)</f>
        <v>0.22700000000000001</v>
      </c>
      <c r="P300" s="9" cm="1">
        <f t="array" ref="P300">_xll.SNL.Clients.Office.Excel.Functions.SPG($A300, "IQ_DILUT_EPS_AFTER_EXTRA", P$3)</f>
        <v>0.15</v>
      </c>
      <c r="Q300" s="9" cm="1">
        <f t="array" ref="Q300">_xll.SNL.Clients.Office.Excel.Functions.SPG($A300, "IQ_DILUT_EPS_AFTER_EXTRA", Q$3)</f>
        <v>0.189</v>
      </c>
      <c r="R300" s="9" cm="1">
        <f t="array" ref="R300">_xll.SNL.Clients.Office.Excel.Functions.SPG($A300, "IQ_DILUT_EPS_AFTER_EXTRA", R$3)</f>
        <v>0.105</v>
      </c>
      <c r="S300" s="9" cm="1">
        <f t="array" ref="S300">_xll.SNL.Clients.Office.Excel.Functions.SPG($A300, "IQ_DILUT_EPS_AFTER_EXTRA", S$3)</f>
        <v>0.21</v>
      </c>
      <c r="T300" s="9" cm="1">
        <f t="array" ref="T300">_xll.SNL.Clients.Office.Excel.Functions.SPG($A300, "IQ_DILUT_EPS_AFTER_EXTRA", T$3)</f>
        <v>9.5000000000000001E-2</v>
      </c>
      <c r="U300" s="9" cm="1">
        <f t="array" ref="U300">_xll.SNL.Clients.Office.Excel.Functions.SPG($A300, "IQ_DILUT_EPS_AFTER_EXTRA", U$3)</f>
        <v>0.09</v>
      </c>
      <c r="V300" s="9" cm="1">
        <f t="array" ref="V300">_xll.SNL.Clients.Office.Excel.Functions.SPG($A300, "IQ_DILUT_EPS_AFTER_EXTRA", V$3)</f>
        <v>0.17599999999999999</v>
      </c>
      <c r="W300" s="9" cm="1">
        <f t="array" ref="W300">_xll.SNL.Clients.Office.Excel.Functions.SPG($A300, "IQ_DILUT_EPS_AFTER_EXTRA", W$3)</f>
        <v>8.8999999999999996E-2</v>
      </c>
      <c r="X300" s="9" cm="1">
        <f t="array" ref="X300">_xll.SNL.Clients.Office.Excel.Functions.SPG($A300, "IQ_DILUT_EPS_AFTER_EXTRA", X$3)</f>
        <v>0.12</v>
      </c>
      <c r="Y300" s="9" cm="1">
        <f t="array" ref="Y300">_xll.SNL.Clients.Office.Excel.Functions.SPG($A300, "IQ_DILUT_EPS_AFTER_EXTRA", Y$3)</f>
        <v>0.08</v>
      </c>
    </row>
    <row r="301" spans="1:25" x14ac:dyDescent="0.3">
      <c r="A301" t="s">
        <v>1327</v>
      </c>
      <c r="B301" s="9" t="str" cm="1">
        <f t="array" ref="B301">_xll.SNL.Clients.Office.Excel.Functions.SPG($A301, "IQ_DILUT_EPS_AFTER_EXTRA", B$3)</f>
        <v>NA</v>
      </c>
      <c r="C301" s="9" cm="1">
        <f t="array" ref="C301">_xll.SNL.Clients.Office.Excel.Functions.SPG($A301, "IQ_DILUT_EPS_AFTER_EXTRA", C$3)</f>
        <v>1.66</v>
      </c>
      <c r="D301" s="9" cm="1">
        <f t="array" ref="D301">_xll.SNL.Clients.Office.Excel.Functions.SPG($A301, "IQ_DILUT_EPS_AFTER_EXTRA", D$3)</f>
        <v>1.45</v>
      </c>
      <c r="E301" s="9" cm="1">
        <f t="array" ref="E301">_xll.SNL.Clients.Office.Excel.Functions.SPG($A301, "IQ_DILUT_EPS_AFTER_EXTRA", E$3)</f>
        <v>-0.2</v>
      </c>
      <c r="F301" s="9" cm="1">
        <f t="array" ref="F301">_xll.SNL.Clients.Office.Excel.Functions.SPG($A301, "IQ_DILUT_EPS_AFTER_EXTRA", F$3)</f>
        <v>0.57799999999999996</v>
      </c>
      <c r="G301" s="9" cm="1">
        <f t="array" ref="G301">_xll.SNL.Clients.Office.Excel.Functions.SPG($A301, "IQ_DILUT_EPS_AFTER_EXTRA", G$3)</f>
        <v>-0.12</v>
      </c>
      <c r="H301" s="9" cm="1">
        <f t="array" ref="H301">_xll.SNL.Clients.Office.Excel.Functions.SPG($A301, "IQ_DILUT_EPS_AFTER_EXTRA", H$3)</f>
        <v>3.36</v>
      </c>
      <c r="I301" s="9" cm="1">
        <f t="array" ref="I301">_xll.SNL.Clients.Office.Excel.Functions.SPG($A301, "IQ_DILUT_EPS_AFTER_EXTRA", I$3)</f>
        <v>1.76</v>
      </c>
      <c r="J301" s="9" cm="1">
        <f t="array" ref="J301">_xll.SNL.Clients.Office.Excel.Functions.SPG($A301, "IQ_DILUT_EPS_AFTER_EXTRA", J$3)</f>
        <v>4.2060000000000004</v>
      </c>
      <c r="K301" s="9" cm="1">
        <f t="array" ref="K301">_xll.SNL.Clients.Office.Excel.Functions.SPG($A301, "IQ_DILUT_EPS_AFTER_EXTRA", K$3)</f>
        <v>3.78</v>
      </c>
      <c r="L301" s="9" cm="1">
        <f t="array" ref="L301">_xll.SNL.Clients.Office.Excel.Functions.SPG($A301, "IQ_DILUT_EPS_AFTER_EXTRA", L$3)</f>
        <v>4.54</v>
      </c>
      <c r="M301" s="9" cm="1">
        <f t="array" ref="M301">_xll.SNL.Clients.Office.Excel.Functions.SPG($A301, "IQ_DILUT_EPS_AFTER_EXTRA", M$3)</f>
        <v>7.22</v>
      </c>
      <c r="N301" s="9" cm="1">
        <f t="array" ref="N301">_xll.SNL.Clients.Office.Excel.Functions.SPG($A301, "IQ_DILUT_EPS_AFTER_EXTRA", N$3)</f>
        <v>4.91</v>
      </c>
      <c r="O301" s="9" cm="1">
        <f t="array" ref="O301">_xll.SNL.Clients.Office.Excel.Functions.SPG($A301, "IQ_DILUT_EPS_AFTER_EXTRA", O$3)</f>
        <v>5.88</v>
      </c>
      <c r="P301" s="9" cm="1">
        <f t="array" ref="P301">_xll.SNL.Clients.Office.Excel.Functions.SPG($A301, "IQ_DILUT_EPS_AFTER_EXTRA", P$3)</f>
        <v>7.09</v>
      </c>
      <c r="Q301" s="9" cm="1">
        <f t="array" ref="Q301">_xll.SNL.Clients.Office.Excel.Functions.SPG($A301, "IQ_DILUT_EPS_AFTER_EXTRA", Q$3)</f>
        <v>4.1900000000000004</v>
      </c>
      <c r="R301" s="9" cm="1">
        <f t="array" ref="R301">_xll.SNL.Clients.Office.Excel.Functions.SPG($A301, "IQ_DILUT_EPS_AFTER_EXTRA", R$3)</f>
        <v>4.3220000000000001</v>
      </c>
      <c r="S301" s="9" cm="1">
        <f t="array" ref="S301">_xll.SNL.Clients.Office.Excel.Functions.SPG($A301, "IQ_DILUT_EPS_AFTER_EXTRA", S$3)</f>
        <v>1.64</v>
      </c>
      <c r="T301" s="9" cm="1">
        <f t="array" ref="T301">_xll.SNL.Clients.Office.Excel.Functions.SPG($A301, "IQ_DILUT_EPS_AFTER_EXTRA", T$3)</f>
        <v>3.71</v>
      </c>
      <c r="U301" s="9" cm="1">
        <f t="array" ref="U301">_xll.SNL.Clients.Office.Excel.Functions.SPG($A301, "IQ_DILUT_EPS_AFTER_EXTRA", U$3)</f>
        <v>-0.17</v>
      </c>
      <c r="V301" s="9" cm="1">
        <f t="array" ref="V301">_xll.SNL.Clients.Office.Excel.Functions.SPG($A301, "IQ_DILUT_EPS_AFTER_EXTRA", V$3)</f>
        <v>2.6579999999999999</v>
      </c>
      <c r="W301" s="9" cm="1">
        <f t="array" ref="W301">_xll.SNL.Clients.Office.Excel.Functions.SPG($A301, "IQ_DILUT_EPS_AFTER_EXTRA", W$3)</f>
        <v>2.17</v>
      </c>
      <c r="X301" s="9" cm="1">
        <f t="array" ref="X301">_xll.SNL.Clients.Office.Excel.Functions.SPG($A301, "IQ_DILUT_EPS_AFTER_EXTRA", X$3)</f>
        <v>2.86</v>
      </c>
      <c r="Y301" s="9" cm="1">
        <f t="array" ref="Y301">_xll.SNL.Clients.Office.Excel.Functions.SPG($A301, "IQ_DILUT_EPS_AFTER_EXTRA", Y$3)</f>
        <v>1.43</v>
      </c>
    </row>
    <row r="302" spans="1:25" x14ac:dyDescent="0.3">
      <c r="A302" t="s">
        <v>1328</v>
      </c>
      <c r="B302" s="9" cm="1">
        <f t="array" ref="B302">_xll.SNL.Clients.Office.Excel.Functions.SPG($A302, "IQ_DILUT_EPS_AFTER_EXTRA", B$3)</f>
        <v>0.44</v>
      </c>
      <c r="C302" s="9" cm="1">
        <f t="array" ref="C302">_xll.SNL.Clients.Office.Excel.Functions.SPG($A302, "IQ_DILUT_EPS_AFTER_EXTRA", C$3)</f>
        <v>1.03</v>
      </c>
      <c r="D302" s="9" cm="1">
        <f t="array" ref="D302">_xll.SNL.Clients.Office.Excel.Functions.SPG($A302, "IQ_DILUT_EPS_AFTER_EXTRA", D$3)</f>
        <v>0.89</v>
      </c>
      <c r="E302" s="9" cm="1">
        <f t="array" ref="E302">_xll.SNL.Clients.Office.Excel.Functions.SPG($A302, "IQ_DILUT_EPS_AFTER_EXTRA", E$3)</f>
        <v>1.385</v>
      </c>
      <c r="F302" s="9" cm="1">
        <f t="array" ref="F302">_xll.SNL.Clients.Office.Excel.Functions.SPG($A302, "IQ_DILUT_EPS_AFTER_EXTRA", F$3)</f>
        <v>1.244</v>
      </c>
      <c r="G302" s="9" cm="1">
        <f t="array" ref="G302">_xll.SNL.Clients.Office.Excel.Functions.SPG($A302, "IQ_DILUT_EPS_AFTER_EXTRA", G$3)</f>
        <v>0.14499999999999999</v>
      </c>
      <c r="H302" s="9" cm="1">
        <f t="array" ref="H302">_xll.SNL.Clients.Office.Excel.Functions.SPG($A302, "IQ_DILUT_EPS_AFTER_EXTRA", H$3)</f>
        <v>0.84499999999999997</v>
      </c>
      <c r="I302" s="9" cm="1">
        <f t="array" ref="I302">_xll.SNL.Clients.Office.Excel.Functions.SPG($A302, "IQ_DILUT_EPS_AFTER_EXTRA", I$3)</f>
        <v>1.075</v>
      </c>
      <c r="J302" s="9" cm="1">
        <f t="array" ref="J302">_xll.SNL.Clients.Office.Excel.Functions.SPG($A302, "IQ_DILUT_EPS_AFTER_EXTRA", J$3)</f>
        <v>1.0629999999999999</v>
      </c>
      <c r="K302" s="9" cm="1">
        <f t="array" ref="K302">_xll.SNL.Clients.Office.Excel.Functions.SPG($A302, "IQ_DILUT_EPS_AFTER_EXTRA", K$3)</f>
        <v>4.8049999999999997</v>
      </c>
      <c r="L302" s="9" cm="1">
        <f t="array" ref="L302">_xll.SNL.Clients.Office.Excel.Functions.SPG($A302, "IQ_DILUT_EPS_AFTER_EXTRA", L$3)</f>
        <v>-2.5000000000000001E-2</v>
      </c>
      <c r="M302" s="9" cm="1">
        <f t="array" ref="M302">_xll.SNL.Clients.Office.Excel.Functions.SPG($A302, "IQ_DILUT_EPS_AFTER_EXTRA", M$3)</f>
        <v>0.52500000000000002</v>
      </c>
      <c r="N302" s="9" cm="1">
        <f t="array" ref="N302">_xll.SNL.Clients.Office.Excel.Functions.SPG($A302, "IQ_DILUT_EPS_AFTER_EXTRA", N$3)</f>
        <v>1.04</v>
      </c>
      <c r="O302" s="9" cm="1">
        <f t="array" ref="O302">_xll.SNL.Clients.Office.Excel.Functions.SPG($A302, "IQ_DILUT_EPS_AFTER_EXTRA", O$3)</f>
        <v>0.32</v>
      </c>
      <c r="P302" s="9" cm="1">
        <f t="array" ref="P302">_xll.SNL.Clients.Office.Excel.Functions.SPG($A302, "IQ_DILUT_EPS_AFTER_EXTRA", P$3)</f>
        <v>0.89500000000000002</v>
      </c>
      <c r="Q302" s="9" cm="1">
        <f t="array" ref="Q302">_xll.SNL.Clients.Office.Excel.Functions.SPG($A302, "IQ_DILUT_EPS_AFTER_EXTRA", Q$3)</f>
        <v>0.8</v>
      </c>
      <c r="R302" s="9" cm="1">
        <f t="array" ref="R302">_xll.SNL.Clients.Office.Excel.Functions.SPG($A302, "IQ_DILUT_EPS_AFTER_EXTRA", R$3)</f>
        <v>0.91700000000000004</v>
      </c>
      <c r="S302" s="9" cm="1">
        <f t="array" ref="S302">_xll.SNL.Clients.Office.Excel.Functions.SPG($A302, "IQ_DILUT_EPS_AFTER_EXTRA", S$3)</f>
        <v>0.46500000000000002</v>
      </c>
      <c r="T302" s="9" cm="1">
        <f t="array" ref="T302">_xll.SNL.Clients.Office.Excel.Functions.SPG($A302, "IQ_DILUT_EPS_AFTER_EXTRA", T$3)</f>
        <v>1.02</v>
      </c>
      <c r="U302" s="9" cm="1">
        <f t="array" ref="U302">_xll.SNL.Clients.Office.Excel.Functions.SPG($A302, "IQ_DILUT_EPS_AFTER_EXTRA", U$3)</f>
        <v>-0.68200000000000005</v>
      </c>
      <c r="V302" s="9" cm="1">
        <f t="array" ref="V302">_xll.SNL.Clients.Office.Excel.Functions.SPG($A302, "IQ_DILUT_EPS_AFTER_EXTRA", V$3)</f>
        <v>0.58499999999999996</v>
      </c>
      <c r="W302" s="9" cm="1">
        <f t="array" ref="W302">_xll.SNL.Clients.Office.Excel.Functions.SPG($A302, "IQ_DILUT_EPS_AFTER_EXTRA", W$3)</f>
        <v>0.35499999999999998</v>
      </c>
      <c r="X302" s="9" cm="1">
        <f t="array" ref="X302">_xll.SNL.Clients.Office.Excel.Functions.SPG($A302, "IQ_DILUT_EPS_AFTER_EXTRA", X$3)</f>
        <v>0.44500000000000001</v>
      </c>
      <c r="Y302" s="9" cm="1">
        <f t="array" ref="Y302">_xll.SNL.Clients.Office.Excel.Functions.SPG($A302, "IQ_DILUT_EPS_AFTER_EXTRA", Y$3)</f>
        <v>0.73</v>
      </c>
    </row>
    <row r="303" spans="1:25" x14ac:dyDescent="0.3">
      <c r="A303" t="s">
        <v>1329</v>
      </c>
      <c r="B303" s="9" t="str" cm="1">
        <f t="array" ref="B303">_xll.SNL.Clients.Office.Excel.Functions.SPG($A303, "IQ_DILUT_EPS_AFTER_EXTRA", B$3)</f>
        <v>NA</v>
      </c>
      <c r="C303" s="9" cm="1">
        <f t="array" ref="C303">_xll.SNL.Clients.Office.Excel.Functions.SPG($A303, "IQ_DILUT_EPS_AFTER_EXTRA", C$3)</f>
        <v>-0.313</v>
      </c>
      <c r="D303" s="9" cm="1">
        <f t="array" ref="D303">_xll.SNL.Clients.Office.Excel.Functions.SPG($A303, "IQ_DILUT_EPS_AFTER_EXTRA", D$3)</f>
        <v>0.121</v>
      </c>
      <c r="E303" s="9" cm="1">
        <f t="array" ref="E303">_xll.SNL.Clients.Office.Excel.Functions.SPG($A303, "IQ_DILUT_EPS_AFTER_EXTRA", E$3)</f>
        <v>-0.192</v>
      </c>
      <c r="F303" s="9" cm="1">
        <f t="array" ref="F303">_xll.SNL.Clients.Office.Excel.Functions.SPG($A303, "IQ_DILUT_EPS_AFTER_EXTRA", F$3)</f>
        <v>6.03</v>
      </c>
      <c r="G303" s="9" cm="1">
        <f t="array" ref="G303">_xll.SNL.Clients.Office.Excel.Functions.SPG($A303, "IQ_DILUT_EPS_AFTER_EXTRA", G$3)</f>
        <v>-0.39500000000000002</v>
      </c>
      <c r="H303" s="9" cm="1">
        <f t="array" ref="H303">_xll.SNL.Clients.Office.Excel.Functions.SPG($A303, "IQ_DILUT_EPS_AFTER_EXTRA", H$3)</f>
        <v>-0.38900000000000001</v>
      </c>
      <c r="I303" s="9" t="str" cm="1">
        <f t="array" ref="I303">_xll.SNL.Clients.Office.Excel.Functions.SPG($A303, "IQ_DILUT_EPS_AFTER_EXTRA", I$3)</f>
        <v>NA</v>
      </c>
      <c r="J303" s="9" cm="1">
        <f t="array" ref="J303">_xll.SNL.Clients.Office.Excel.Functions.SPG($A303, "IQ_DILUT_EPS_AFTER_EXTRA", J$3)</f>
        <v>-0.49299999999999999</v>
      </c>
      <c r="K303" s="9" cm="1">
        <f t="array" ref="K303">_xll.SNL.Clients.Office.Excel.Functions.SPG($A303, "IQ_DILUT_EPS_AFTER_EXTRA", K$3)</f>
        <v>-0.41699999999999998</v>
      </c>
      <c r="L303" s="9" cm="1">
        <f t="array" ref="L303">_xll.SNL.Clients.Office.Excel.Functions.SPG($A303, "IQ_DILUT_EPS_AFTER_EXTRA", L$3)</f>
        <v>-0.48</v>
      </c>
      <c r="M303" s="9" cm="1">
        <f t="array" ref="M303">_xll.SNL.Clients.Office.Excel.Functions.SPG($A303, "IQ_DILUT_EPS_AFTER_EXTRA", M$3)</f>
        <v>-0.39</v>
      </c>
      <c r="N303" s="9" cm="1">
        <f t="array" ref="N303">_xll.SNL.Clients.Office.Excel.Functions.SPG($A303, "IQ_DILUT_EPS_AFTER_EXTRA", N$3)</f>
        <v>-0.41399999999999998</v>
      </c>
      <c r="O303" s="9" cm="1">
        <f t="array" ref="O303">_xll.SNL.Clients.Office.Excel.Functions.SPG($A303, "IQ_DILUT_EPS_AFTER_EXTRA", O$3)</f>
        <v>-0.32100000000000001</v>
      </c>
      <c r="P303" s="9" cm="1">
        <f t="array" ref="P303">_xll.SNL.Clients.Office.Excel.Functions.SPG($A303, "IQ_DILUT_EPS_AFTER_EXTRA", P$3)</f>
        <v>-0.126</v>
      </c>
      <c r="Q303" s="9" cm="1">
        <f t="array" ref="Q303">_xll.SNL.Clients.Office.Excel.Functions.SPG($A303, "IQ_DILUT_EPS_AFTER_EXTRA", Q$3)</f>
        <v>-0.80500000000000005</v>
      </c>
      <c r="R303" s="9" cm="1">
        <f t="array" ref="R303">_xll.SNL.Clients.Office.Excel.Functions.SPG($A303, "IQ_DILUT_EPS_AFTER_EXTRA", R$3)</f>
        <v>-0.41499999999999998</v>
      </c>
      <c r="S303" s="9" cm="1">
        <f t="array" ref="S303">_xll.SNL.Clients.Office.Excel.Functions.SPG($A303, "IQ_DILUT_EPS_AFTER_EXTRA", S$3)</f>
        <v>-5.6000000000000001E-2</v>
      </c>
      <c r="T303" s="9" cm="1">
        <f t="array" ref="T303">_xll.SNL.Clients.Office.Excel.Functions.SPG($A303, "IQ_DILUT_EPS_AFTER_EXTRA", T$3)</f>
        <v>-1.4999999999999999E-2</v>
      </c>
      <c r="U303" s="9" cm="1">
        <f t="array" ref="U303">_xll.SNL.Clients.Office.Excel.Functions.SPG($A303, "IQ_DILUT_EPS_AFTER_EXTRA", U$3)</f>
        <v>-0.253</v>
      </c>
      <c r="V303" s="9" t="str" cm="1">
        <f t="array" ref="V303">_xll.SNL.Clients.Office.Excel.Functions.SPG($A303, "IQ_DILUT_EPS_AFTER_EXTRA", V$3)</f>
        <v>NA</v>
      </c>
      <c r="W303" s="9" t="str" cm="1">
        <f t="array" ref="W303">_xll.SNL.Clients.Office.Excel.Functions.SPG($A303, "IQ_DILUT_EPS_AFTER_EXTRA", W$3)</f>
        <v>NA</v>
      </c>
      <c r="X303" s="9" t="str" cm="1">
        <f t="array" ref="X303">_xll.SNL.Clients.Office.Excel.Functions.SPG($A303, "IQ_DILUT_EPS_AFTER_EXTRA", X$3)</f>
        <v>NA</v>
      </c>
      <c r="Y303" s="9" t="str" cm="1">
        <f t="array" ref="Y303">_xll.SNL.Clients.Office.Excel.Functions.SPG($A303, "IQ_DILUT_EPS_AFTER_EXTRA", Y$3)</f>
        <v>NA</v>
      </c>
    </row>
    <row r="304" spans="1:25" x14ac:dyDescent="0.3">
      <c r="A304" t="s">
        <v>1330</v>
      </c>
      <c r="B304" s="9" t="str" cm="1">
        <f t="array" ref="B304">_xll.SNL.Clients.Office.Excel.Functions.SPG($A304, "IQ_DILUT_EPS_AFTER_EXTRA", B$3)</f>
        <v>NA</v>
      </c>
      <c r="C304" s="9" cm="1">
        <f t="array" ref="C304">_xll.SNL.Clients.Office.Excel.Functions.SPG($A304, "IQ_DILUT_EPS_AFTER_EXTRA", C$3)</f>
        <v>1.46</v>
      </c>
      <c r="D304" s="9" cm="1">
        <f t="array" ref="D304">_xll.SNL.Clients.Office.Excel.Functions.SPG($A304, "IQ_DILUT_EPS_AFTER_EXTRA", D$3)</f>
        <v>1.23</v>
      </c>
      <c r="E304" s="9" cm="1">
        <f t="array" ref="E304">_xll.SNL.Clients.Office.Excel.Functions.SPG($A304, "IQ_DILUT_EPS_AFTER_EXTRA", E$3)</f>
        <v>0.71899999999999997</v>
      </c>
      <c r="F304" s="9" cm="1">
        <f t="array" ref="F304">_xll.SNL.Clients.Office.Excel.Functions.SPG($A304, "IQ_DILUT_EPS_AFTER_EXTRA", F$3)</f>
        <v>0.95</v>
      </c>
      <c r="G304" s="9" cm="1">
        <f t="array" ref="G304">_xll.SNL.Clients.Office.Excel.Functions.SPG($A304, "IQ_DILUT_EPS_AFTER_EXTRA", G$3)</f>
        <v>0.75</v>
      </c>
      <c r="H304" s="9" cm="1">
        <f t="array" ref="H304">_xll.SNL.Clients.Office.Excel.Functions.SPG($A304, "IQ_DILUT_EPS_AFTER_EXTRA", H$3)</f>
        <v>0.96699999999999997</v>
      </c>
      <c r="I304" s="9" cm="1">
        <f t="array" ref="I304">_xll.SNL.Clients.Office.Excel.Functions.SPG($A304, "IQ_DILUT_EPS_AFTER_EXTRA", I$3)</f>
        <v>0.97</v>
      </c>
      <c r="J304" s="9" cm="1">
        <f t="array" ref="J304">_xll.SNL.Clients.Office.Excel.Functions.SPG($A304, "IQ_DILUT_EPS_AFTER_EXTRA", J$3)</f>
        <v>0.85</v>
      </c>
      <c r="K304" s="9" cm="1">
        <f t="array" ref="K304">_xll.SNL.Clients.Office.Excel.Functions.SPG($A304, "IQ_DILUT_EPS_AFTER_EXTRA", K$3)</f>
        <v>0.69799999999999995</v>
      </c>
      <c r="L304" s="9" cm="1">
        <f t="array" ref="L304">_xll.SNL.Clients.Office.Excel.Functions.SPG($A304, "IQ_DILUT_EPS_AFTER_EXTRA", L$3)</f>
        <v>1.08</v>
      </c>
      <c r="M304" s="9" cm="1">
        <f t="array" ref="M304">_xll.SNL.Clients.Office.Excel.Functions.SPG($A304, "IQ_DILUT_EPS_AFTER_EXTRA", M$3)</f>
        <v>1</v>
      </c>
      <c r="N304" s="9" cm="1">
        <f t="array" ref="N304">_xll.SNL.Clients.Office.Excel.Functions.SPG($A304, "IQ_DILUT_EPS_AFTER_EXTRA", N$3)</f>
        <v>1.03</v>
      </c>
      <c r="O304" s="9" cm="1">
        <f t="array" ref="O304">_xll.SNL.Clients.Office.Excel.Functions.SPG($A304, "IQ_DILUT_EPS_AFTER_EXTRA", O$3)</f>
        <v>1.07</v>
      </c>
      <c r="P304" s="9" cm="1">
        <f t="array" ref="P304">_xll.SNL.Clients.Office.Excel.Functions.SPG($A304, "IQ_DILUT_EPS_AFTER_EXTRA", P$3)</f>
        <v>1.24</v>
      </c>
      <c r="Q304" s="9" cm="1">
        <f t="array" ref="Q304">_xll.SNL.Clients.Office.Excel.Functions.SPG($A304, "IQ_DILUT_EPS_AFTER_EXTRA", Q$3)</f>
        <v>0.82</v>
      </c>
      <c r="R304" s="9" cm="1">
        <f t="array" ref="R304">_xll.SNL.Clients.Office.Excel.Functions.SPG($A304, "IQ_DILUT_EPS_AFTER_EXTRA", R$3)</f>
        <v>0.91</v>
      </c>
      <c r="S304" s="9" cm="1">
        <f t="array" ref="S304">_xll.SNL.Clients.Office.Excel.Functions.SPG($A304, "IQ_DILUT_EPS_AFTER_EXTRA", S$3)</f>
        <v>1.63</v>
      </c>
      <c r="T304" s="9" cm="1">
        <f t="array" ref="T304">_xll.SNL.Clients.Office.Excel.Functions.SPG($A304, "IQ_DILUT_EPS_AFTER_EXTRA", T$3)</f>
        <v>0.74099999999999999</v>
      </c>
      <c r="U304" s="9" cm="1">
        <f t="array" ref="U304">_xll.SNL.Clients.Office.Excel.Functions.SPG($A304, "IQ_DILUT_EPS_AFTER_EXTRA", U$3)</f>
        <v>0.58899999999999997</v>
      </c>
      <c r="V304" s="9" cm="1">
        <f t="array" ref="V304">_xll.SNL.Clients.Office.Excel.Functions.SPG($A304, "IQ_DILUT_EPS_AFTER_EXTRA", V$3)</f>
        <v>0.63</v>
      </c>
      <c r="W304" s="9" cm="1">
        <f t="array" ref="W304">_xll.SNL.Clients.Office.Excel.Functions.SPG($A304, "IQ_DILUT_EPS_AFTER_EXTRA", W$3)</f>
        <v>1.07</v>
      </c>
      <c r="X304" s="9" cm="1">
        <f t="array" ref="X304">_xll.SNL.Clients.Office.Excel.Functions.SPG($A304, "IQ_DILUT_EPS_AFTER_EXTRA", X$3)</f>
        <v>0.4</v>
      </c>
      <c r="Y304" s="9" cm="1">
        <f t="array" ref="Y304">_xll.SNL.Clients.Office.Excel.Functions.SPG($A304, "IQ_DILUT_EPS_AFTER_EXTRA", Y$3)</f>
        <v>0.44</v>
      </c>
    </row>
    <row r="305" spans="1:25" x14ac:dyDescent="0.3">
      <c r="A305" t="s">
        <v>1331</v>
      </c>
      <c r="B305" s="9" cm="1">
        <f t="array" ref="B305">_xll.SNL.Clients.Office.Excel.Functions.SPG($A305, "IQ_DILUT_EPS_AFTER_EXTRA", B$3)</f>
        <v>1.4219999999999999</v>
      </c>
      <c r="C305" s="9" cm="1">
        <f t="array" ref="C305">_xll.SNL.Clients.Office.Excel.Functions.SPG($A305, "IQ_DILUT_EPS_AFTER_EXTRA", C$3)</f>
        <v>1.766</v>
      </c>
      <c r="D305" s="9" cm="1">
        <f t="array" ref="D305">_xll.SNL.Clients.Office.Excel.Functions.SPG($A305, "IQ_DILUT_EPS_AFTER_EXTRA", D$3)</f>
        <v>1.401</v>
      </c>
      <c r="E305" s="9" cm="1">
        <f t="array" ref="E305">_xll.SNL.Clients.Office.Excel.Functions.SPG($A305, "IQ_DILUT_EPS_AFTER_EXTRA", E$3)</f>
        <v>0.47</v>
      </c>
      <c r="F305" s="9" cm="1">
        <f t="array" ref="F305">_xll.SNL.Clients.Office.Excel.Functions.SPG($A305, "IQ_DILUT_EPS_AFTER_EXTRA", F$3)</f>
        <v>1.129</v>
      </c>
      <c r="G305" s="9" cm="1">
        <f t="array" ref="G305">_xll.SNL.Clients.Office.Excel.Functions.SPG($A305, "IQ_DILUT_EPS_AFTER_EXTRA", G$3)</f>
        <v>1.56</v>
      </c>
      <c r="H305" s="9" cm="1">
        <f t="array" ref="H305">_xll.SNL.Clients.Office.Excel.Functions.SPG($A305, "IQ_DILUT_EPS_AFTER_EXTRA", H$3)</f>
        <v>1.1759999999999999</v>
      </c>
      <c r="I305" s="9" cm="1">
        <f t="array" ref="I305">_xll.SNL.Clients.Office.Excel.Functions.SPG($A305, "IQ_DILUT_EPS_AFTER_EXTRA", I$3)</f>
        <v>0.20899999999999999</v>
      </c>
      <c r="J305" s="9" cm="1">
        <f t="array" ref="J305">_xll.SNL.Clients.Office.Excel.Functions.SPG($A305, "IQ_DILUT_EPS_AFTER_EXTRA", J$3)</f>
        <v>1.0189999999999999</v>
      </c>
      <c r="K305" s="9" cm="1">
        <f t="array" ref="K305">_xll.SNL.Clients.Office.Excel.Functions.SPG($A305, "IQ_DILUT_EPS_AFTER_EXTRA", K$3)</f>
        <v>1.3089999999999999</v>
      </c>
      <c r="L305" s="9" cm="1">
        <f t="array" ref="L305">_xll.SNL.Clients.Office.Excel.Functions.SPG($A305, "IQ_DILUT_EPS_AFTER_EXTRA", L$3)</f>
        <v>1.5369999999999999</v>
      </c>
      <c r="M305" s="9" cm="1">
        <f t="array" ref="M305">_xll.SNL.Clients.Office.Excel.Functions.SPG($A305, "IQ_DILUT_EPS_AFTER_EXTRA", M$3)</f>
        <v>0.255</v>
      </c>
      <c r="N305" s="9" cm="1">
        <f t="array" ref="N305">_xll.SNL.Clients.Office.Excel.Functions.SPG($A305, "IQ_DILUT_EPS_AFTER_EXTRA", N$3)</f>
        <v>0.96299999999999997</v>
      </c>
      <c r="O305" s="9" cm="1">
        <f t="array" ref="O305">_xll.SNL.Clients.Office.Excel.Functions.SPG($A305, "IQ_DILUT_EPS_AFTER_EXTRA", O$3)</f>
        <v>1.038</v>
      </c>
      <c r="P305" s="9" cm="1">
        <f t="array" ref="P305">_xll.SNL.Clients.Office.Excel.Functions.SPG($A305, "IQ_DILUT_EPS_AFTER_EXTRA", P$3)</f>
        <v>1.194</v>
      </c>
      <c r="Q305" s="9" cm="1">
        <f t="array" ref="Q305">_xll.SNL.Clients.Office.Excel.Functions.SPG($A305, "IQ_DILUT_EPS_AFTER_EXTRA", Q$3)</f>
        <v>0.29399999999999998</v>
      </c>
      <c r="R305" s="9" cm="1">
        <f t="array" ref="R305">_xll.SNL.Clients.Office.Excel.Functions.SPG($A305, "IQ_DILUT_EPS_AFTER_EXTRA", R$3)</f>
        <v>0.98</v>
      </c>
      <c r="S305" s="9" cm="1">
        <f t="array" ref="S305">_xll.SNL.Clients.Office.Excel.Functions.SPG($A305, "IQ_DILUT_EPS_AFTER_EXTRA", S$3)</f>
        <v>1.39</v>
      </c>
      <c r="T305" s="9" cm="1">
        <f t="array" ref="T305">_xll.SNL.Clients.Office.Excel.Functions.SPG($A305, "IQ_DILUT_EPS_AFTER_EXTRA", T$3)</f>
        <v>0.84699999999999998</v>
      </c>
      <c r="U305" s="9" cm="1">
        <f t="array" ref="U305">_xll.SNL.Clients.Office.Excel.Functions.SPG($A305, "IQ_DILUT_EPS_AFTER_EXTRA", U$3)</f>
        <v>0.09</v>
      </c>
      <c r="V305" s="9" cm="1">
        <f t="array" ref="V305">_xll.SNL.Clients.Office.Excel.Functions.SPG($A305, "IQ_DILUT_EPS_AFTER_EXTRA", V$3)</f>
        <v>0.59299999999999997</v>
      </c>
      <c r="W305" s="9" cm="1">
        <f t="array" ref="W305">_xll.SNL.Clients.Office.Excel.Functions.SPG($A305, "IQ_DILUT_EPS_AFTER_EXTRA", W$3)</f>
        <v>0.81499999999999995</v>
      </c>
      <c r="X305" s="9" cm="1">
        <f t="array" ref="X305">_xll.SNL.Clients.Office.Excel.Functions.SPG($A305, "IQ_DILUT_EPS_AFTER_EXTRA", X$3)</f>
        <v>1.0289999999999999</v>
      </c>
      <c r="Y305" s="9" cm="1">
        <f t="array" ref="Y305">_xll.SNL.Clients.Office.Excel.Functions.SPG($A305, "IQ_DILUT_EPS_AFTER_EXTRA", Y$3)</f>
        <v>0.108</v>
      </c>
    </row>
    <row r="306" spans="1:25" x14ac:dyDescent="0.3">
      <c r="A306" t="s">
        <v>1332</v>
      </c>
      <c r="B306" s="9" t="str" cm="1">
        <f t="array" ref="B306">_xll.SNL.Clients.Office.Excel.Functions.SPG($A306, "IQ_DILUT_EPS_AFTER_EXTRA", B$3)</f>
        <v>NA</v>
      </c>
      <c r="C306" s="9" cm="1">
        <f t="array" ref="C306">_xll.SNL.Clients.Office.Excel.Functions.SPG($A306, "IQ_DILUT_EPS_AFTER_EXTRA", C$3)</f>
        <v>9.5000000000000001E-2</v>
      </c>
      <c r="D306" s="9" cm="1">
        <f t="array" ref="D306">_xll.SNL.Clients.Office.Excel.Functions.SPG($A306, "IQ_DILUT_EPS_AFTER_EXTRA", D$3)</f>
        <v>0.36499999999999999</v>
      </c>
      <c r="E306" s="9" cm="1">
        <f t="array" ref="E306">_xll.SNL.Clients.Office.Excel.Functions.SPG($A306, "IQ_DILUT_EPS_AFTER_EXTRA", E$3)</f>
        <v>0.127</v>
      </c>
      <c r="F306" s="9" cm="1">
        <f t="array" ref="F306">_xll.SNL.Clients.Office.Excel.Functions.SPG($A306, "IQ_DILUT_EPS_AFTER_EXTRA", F$3)</f>
        <v>7.1999999999999995E-2</v>
      </c>
      <c r="G306" s="9" cm="1">
        <f t="array" ref="G306">_xll.SNL.Clients.Office.Excel.Functions.SPG($A306, "IQ_DILUT_EPS_AFTER_EXTRA", G$3)</f>
        <v>-4.3999999999999997E-2</v>
      </c>
      <c r="H306" s="9" cm="1">
        <f t="array" ref="H306">_xll.SNL.Clients.Office.Excel.Functions.SPG($A306, "IQ_DILUT_EPS_AFTER_EXTRA", H$3)</f>
        <v>0.25900000000000001</v>
      </c>
      <c r="I306" s="9" cm="1">
        <f t="array" ref="I306">_xll.SNL.Clients.Office.Excel.Functions.SPG($A306, "IQ_DILUT_EPS_AFTER_EXTRA", I$3)</f>
        <v>0.114</v>
      </c>
      <c r="J306" s="9" cm="1">
        <f t="array" ref="J306">_xll.SNL.Clients.Office.Excel.Functions.SPG($A306, "IQ_DILUT_EPS_AFTER_EXTRA", J$3)</f>
        <v>6.3E-2</v>
      </c>
      <c r="K306" s="9" cm="1">
        <f t="array" ref="K306">_xll.SNL.Clients.Office.Excel.Functions.SPG($A306, "IQ_DILUT_EPS_AFTER_EXTRA", K$3)</f>
        <v>9.2999999999999999E-2</v>
      </c>
      <c r="L306" s="9" cm="1">
        <f t="array" ref="L306">_xll.SNL.Clients.Office.Excel.Functions.SPG($A306, "IQ_DILUT_EPS_AFTER_EXTRA", L$3)</f>
        <v>0.22</v>
      </c>
      <c r="M306" s="9" cm="1">
        <f t="array" ref="M306">_xll.SNL.Clients.Office.Excel.Functions.SPG($A306, "IQ_DILUT_EPS_AFTER_EXTRA", M$3)</f>
        <v>5.8000000000000003E-2</v>
      </c>
      <c r="N306" s="9" cm="1">
        <f t="array" ref="N306">_xll.SNL.Clients.Office.Excel.Functions.SPG($A306, "IQ_DILUT_EPS_AFTER_EXTRA", N$3)</f>
        <v>-0.59299999999999997</v>
      </c>
      <c r="O306" s="9" cm="1">
        <f t="array" ref="O306">_xll.SNL.Clients.Office.Excel.Functions.SPG($A306, "IQ_DILUT_EPS_AFTER_EXTRA", O$3)</f>
        <v>-1.2999999999999999E-2</v>
      </c>
      <c r="P306" s="9" cm="1">
        <f t="array" ref="P306">_xll.SNL.Clients.Office.Excel.Functions.SPG($A306, "IQ_DILUT_EPS_AFTER_EXTRA", P$3)</f>
        <v>8.3000000000000004E-2</v>
      </c>
      <c r="Q306" s="9" t="str" cm="1">
        <f t="array" ref="Q306">_xll.SNL.Clients.Office.Excel.Functions.SPG($A306, "IQ_DILUT_EPS_AFTER_EXTRA", Q$3)</f>
        <v>NA</v>
      </c>
      <c r="R306" s="9" cm="1">
        <f t="array" ref="R306">_xll.SNL.Clients.Office.Excel.Functions.SPG($A306, "IQ_DILUT_EPS_AFTER_EXTRA", R$3)</f>
        <v>-6.0000000000000001E-3</v>
      </c>
      <c r="S306" s="9" t="str" cm="1">
        <f t="array" ref="S306">_xll.SNL.Clients.Office.Excel.Functions.SPG($A306, "IQ_DILUT_EPS_AFTER_EXTRA", S$3)</f>
        <v>NA</v>
      </c>
      <c r="T306" s="9" t="str" cm="1">
        <f t="array" ref="T306">_xll.SNL.Clients.Office.Excel.Functions.SPG($A306, "IQ_DILUT_EPS_AFTER_EXTRA", T$3)</f>
        <v>NA</v>
      </c>
      <c r="U306" s="9" t="str" cm="1">
        <f t="array" ref="U306">_xll.SNL.Clients.Office.Excel.Functions.SPG($A306, "IQ_DILUT_EPS_AFTER_EXTRA", U$3)</f>
        <v>NA</v>
      </c>
      <c r="V306" s="9" t="str" cm="1">
        <f t="array" ref="V306">_xll.SNL.Clients.Office.Excel.Functions.SPG($A306, "IQ_DILUT_EPS_AFTER_EXTRA", V$3)</f>
        <v>NA</v>
      </c>
      <c r="W306" s="9" t="str" cm="1">
        <f t="array" ref="W306">_xll.SNL.Clients.Office.Excel.Functions.SPG($A306, "IQ_DILUT_EPS_AFTER_EXTRA", W$3)</f>
        <v>NA</v>
      </c>
      <c r="X306" s="9" t="str" cm="1">
        <f t="array" ref="X306">_xll.SNL.Clients.Office.Excel.Functions.SPG($A306, "IQ_DILUT_EPS_AFTER_EXTRA", X$3)</f>
        <v>NA</v>
      </c>
      <c r="Y306" s="9" t="str" cm="1">
        <f t="array" ref="Y306">_xll.SNL.Clients.Office.Excel.Functions.SPG($A306, "IQ_DILUT_EPS_AFTER_EXTRA", Y$3)</f>
        <v>NA</v>
      </c>
    </row>
    <row r="307" spans="1:25" x14ac:dyDescent="0.3">
      <c r="A307" t="s">
        <v>1333</v>
      </c>
      <c r="B307" s="9" t="str" cm="1">
        <f t="array" ref="B307">_xll.SNL.Clients.Office.Excel.Functions.SPG($A307, "IQ_DILUT_EPS_AFTER_EXTRA", B$3)</f>
        <v>NA</v>
      </c>
      <c r="C307" s="9" cm="1">
        <f t="array" ref="C307">_xll.SNL.Clients.Office.Excel.Functions.SPG($A307, "IQ_DILUT_EPS_AFTER_EXTRA", C$3)</f>
        <v>3.2360000000000002</v>
      </c>
      <c r="D307" s="9" cm="1">
        <f t="array" ref="D307">_xll.SNL.Clients.Office.Excel.Functions.SPG($A307, "IQ_DILUT_EPS_AFTER_EXTRA", D$3)</f>
        <v>2.8450000000000002</v>
      </c>
      <c r="E307" s="9" cm="1">
        <f t="array" ref="E307">_xll.SNL.Clients.Office.Excel.Functions.SPG($A307, "IQ_DILUT_EPS_AFTER_EXTRA", E$3)</f>
        <v>1.89</v>
      </c>
      <c r="F307" s="9" cm="1">
        <f t="array" ref="F307">_xll.SNL.Clients.Office.Excel.Functions.SPG($A307, "IQ_DILUT_EPS_AFTER_EXTRA", F$3)</f>
        <v>2.7309999999999999</v>
      </c>
      <c r="G307" s="9" cm="1">
        <f t="array" ref="G307">_xll.SNL.Clients.Office.Excel.Functions.SPG($A307, "IQ_DILUT_EPS_AFTER_EXTRA", G$3)</f>
        <v>3.48</v>
      </c>
      <c r="H307" s="9" cm="1">
        <f t="array" ref="H307">_xll.SNL.Clients.Office.Excel.Functions.SPG($A307, "IQ_DILUT_EPS_AFTER_EXTRA", H$3)</f>
        <v>-0.39200000000000002</v>
      </c>
      <c r="I307" s="9" cm="1">
        <f t="array" ref="I307">_xll.SNL.Clients.Office.Excel.Functions.SPG($A307, "IQ_DILUT_EPS_AFTER_EXTRA", I$3)</f>
        <v>2.9279999999999999</v>
      </c>
      <c r="J307" s="9" cm="1">
        <f t="array" ref="J307">_xll.SNL.Clients.Office.Excel.Functions.SPG($A307, "IQ_DILUT_EPS_AFTER_EXTRA", J$3)</f>
        <v>4.1379999999999999</v>
      </c>
      <c r="K307" s="9" cm="1">
        <f t="array" ref="K307">_xll.SNL.Clients.Office.Excel.Functions.SPG($A307, "IQ_DILUT_EPS_AFTER_EXTRA", K$3)</f>
        <v>4.8170000000000002</v>
      </c>
      <c r="L307" s="9" cm="1">
        <f t="array" ref="L307">_xll.SNL.Clients.Office.Excel.Functions.SPG($A307, "IQ_DILUT_EPS_AFTER_EXTRA", L$3)</f>
        <v>4.6929999999999996</v>
      </c>
      <c r="M307" s="9" cm="1">
        <f t="array" ref="M307">_xll.SNL.Clients.Office.Excel.Functions.SPG($A307, "IQ_DILUT_EPS_AFTER_EXTRA", M$3)</f>
        <v>3.35</v>
      </c>
      <c r="N307" s="9" cm="1">
        <f t="array" ref="N307">_xll.SNL.Clients.Office.Excel.Functions.SPG($A307, "IQ_DILUT_EPS_AFTER_EXTRA", N$3)</f>
        <v>3.3260000000000001</v>
      </c>
      <c r="O307" s="9" cm="1">
        <f t="array" ref="O307">_xll.SNL.Clients.Office.Excel.Functions.SPG($A307, "IQ_DILUT_EPS_AFTER_EXTRA", O$3)</f>
        <v>2.5680000000000001</v>
      </c>
      <c r="P307" s="9" cm="1">
        <f t="array" ref="P307">_xll.SNL.Clients.Office.Excel.Functions.SPG($A307, "IQ_DILUT_EPS_AFTER_EXTRA", P$3)</f>
        <v>2.7709999999999999</v>
      </c>
      <c r="Q307" s="9" cm="1">
        <f t="array" ref="Q307">_xll.SNL.Clients.Office.Excel.Functions.SPG($A307, "IQ_DILUT_EPS_AFTER_EXTRA", Q$3)</f>
        <v>0.95599999999999996</v>
      </c>
      <c r="R307" s="9" cm="1">
        <f t="array" ref="R307">_xll.SNL.Clients.Office.Excel.Functions.SPG($A307, "IQ_DILUT_EPS_AFTER_EXTRA", R$3)</f>
        <v>0.48099999999999998</v>
      </c>
      <c r="S307" s="9" cm="1">
        <f t="array" ref="S307">_xll.SNL.Clients.Office.Excel.Functions.SPG($A307, "IQ_DILUT_EPS_AFTER_EXTRA", S$3)</f>
        <v>0.67500000000000004</v>
      </c>
      <c r="T307" s="9" cm="1">
        <f t="array" ref="T307">_xll.SNL.Clients.Office.Excel.Functions.SPG($A307, "IQ_DILUT_EPS_AFTER_EXTRA", T$3)</f>
        <v>-1.4179999999999999</v>
      </c>
      <c r="U307" s="9" cm="1">
        <f t="array" ref="U307">_xll.SNL.Clients.Office.Excel.Functions.SPG($A307, "IQ_DILUT_EPS_AFTER_EXTRA", U$3)</f>
        <v>-2.0990000000000002</v>
      </c>
      <c r="V307" s="9" cm="1">
        <f t="array" ref="V307">_xll.SNL.Clients.Office.Excel.Functions.SPG($A307, "IQ_DILUT_EPS_AFTER_EXTRA", V$3)</f>
        <v>-1.0249999999999999</v>
      </c>
      <c r="W307" s="9" cm="1">
        <f t="array" ref="W307">_xll.SNL.Clients.Office.Excel.Functions.SPG($A307, "IQ_DILUT_EPS_AFTER_EXTRA", W$3)</f>
        <v>-1.75</v>
      </c>
      <c r="X307" s="9" cm="1">
        <f t="array" ref="X307">_xll.SNL.Clients.Office.Excel.Functions.SPG($A307, "IQ_DILUT_EPS_AFTER_EXTRA", X$3)</f>
        <v>1.425</v>
      </c>
      <c r="Y307" s="9" cm="1">
        <f t="array" ref="Y307">_xll.SNL.Clients.Office.Excel.Functions.SPG($A307, "IQ_DILUT_EPS_AFTER_EXTRA", Y$3)</f>
        <v>0.85899999999999999</v>
      </c>
    </row>
    <row r="308" spans="1:25" x14ac:dyDescent="0.3">
      <c r="A308" t="s">
        <v>1334</v>
      </c>
      <c r="B308" s="9" t="str" cm="1">
        <f t="array" ref="B308">_xll.SNL.Clients.Office.Excel.Functions.SPG($A308, "IQ_DILUT_EPS_AFTER_EXTRA", B$3)</f>
        <v>NA</v>
      </c>
      <c r="C308" s="9" cm="1">
        <f t="array" ref="C308">_xll.SNL.Clients.Office.Excel.Functions.SPG($A308, "IQ_DILUT_EPS_AFTER_EXTRA", C$3)</f>
        <v>0.127</v>
      </c>
      <c r="D308" s="9" cm="1">
        <f t="array" ref="D308">_xll.SNL.Clients.Office.Excel.Functions.SPG($A308, "IQ_DILUT_EPS_AFTER_EXTRA", D$3)</f>
        <v>0.1</v>
      </c>
      <c r="E308" s="9" cm="1">
        <f t="array" ref="E308">_xll.SNL.Clients.Office.Excel.Functions.SPG($A308, "IQ_DILUT_EPS_AFTER_EXTRA", E$3)</f>
        <v>0.11</v>
      </c>
      <c r="F308" s="9" cm="1">
        <f t="array" ref="F308">_xll.SNL.Clients.Office.Excel.Functions.SPG($A308, "IQ_DILUT_EPS_AFTER_EXTRA", F$3)</f>
        <v>7.0000000000000007E-2</v>
      </c>
      <c r="G308" s="9" cm="1">
        <f t="array" ref="G308">_xll.SNL.Clients.Office.Excel.Functions.SPG($A308, "IQ_DILUT_EPS_AFTER_EXTRA", G$3)</f>
        <v>-7.0000000000000007E-2</v>
      </c>
      <c r="H308" s="9" cm="1">
        <f t="array" ref="H308">_xll.SNL.Clients.Office.Excel.Functions.SPG($A308, "IQ_DILUT_EPS_AFTER_EXTRA", H$3)</f>
        <v>0.09</v>
      </c>
      <c r="I308" s="9" cm="1">
        <f t="array" ref="I308">_xll.SNL.Clients.Office.Excel.Functions.SPG($A308, "IQ_DILUT_EPS_AFTER_EXTRA", I$3)</f>
        <v>-4.1000000000000002E-2</v>
      </c>
      <c r="J308" s="9" cm="1">
        <f t="array" ref="J308">_xll.SNL.Clients.Office.Excel.Functions.SPG($A308, "IQ_DILUT_EPS_AFTER_EXTRA", J$3)</f>
        <v>-0.37</v>
      </c>
      <c r="K308" s="9" cm="1">
        <f t="array" ref="K308">_xll.SNL.Clients.Office.Excel.Functions.SPG($A308, "IQ_DILUT_EPS_AFTER_EXTRA", K$3)</f>
        <v>-0.22</v>
      </c>
      <c r="L308" s="9" cm="1">
        <f t="array" ref="L308">_xll.SNL.Clients.Office.Excel.Functions.SPG($A308, "IQ_DILUT_EPS_AFTER_EXTRA", L$3)</f>
        <v>7.0000000000000007E-2</v>
      </c>
      <c r="M308" s="9" cm="1">
        <f t="array" ref="M308">_xll.SNL.Clients.Office.Excel.Functions.SPG($A308, "IQ_DILUT_EPS_AFTER_EXTRA", M$3)</f>
        <v>0.17599999999999999</v>
      </c>
      <c r="N308" s="9" cm="1">
        <f t="array" ref="N308">_xll.SNL.Clients.Office.Excel.Functions.SPG($A308, "IQ_DILUT_EPS_AFTER_EXTRA", N$3)</f>
        <v>-0.111</v>
      </c>
      <c r="O308" s="9" cm="1">
        <f t="array" ref="O308">_xll.SNL.Clients.Office.Excel.Functions.SPG($A308, "IQ_DILUT_EPS_AFTER_EXTRA", O$3)</f>
        <v>4.5999999999999999E-2</v>
      </c>
      <c r="P308" s="9" cm="1">
        <f t="array" ref="P308">_xll.SNL.Clients.Office.Excel.Functions.SPG($A308, "IQ_DILUT_EPS_AFTER_EXTRA", P$3)</f>
        <v>-0.61799999999999999</v>
      </c>
      <c r="Q308" s="9" cm="1">
        <f t="array" ref="Q308">_xll.SNL.Clients.Office.Excel.Functions.SPG($A308, "IQ_DILUT_EPS_AFTER_EXTRA", Q$3)</f>
        <v>0.158</v>
      </c>
      <c r="R308" s="9" cm="1">
        <f t="array" ref="R308">_xll.SNL.Clients.Office.Excel.Functions.SPG($A308, "IQ_DILUT_EPS_AFTER_EXTRA", R$3)</f>
        <v>0.17799999999999999</v>
      </c>
      <c r="S308" s="9" cm="1">
        <f t="array" ref="S308">_xll.SNL.Clients.Office.Excel.Functions.SPG($A308, "IQ_DILUT_EPS_AFTER_EXTRA", S$3)</f>
        <v>0.17699999999999999</v>
      </c>
      <c r="T308" s="9" cm="1">
        <f t="array" ref="T308">_xll.SNL.Clients.Office.Excel.Functions.SPG($A308, "IQ_DILUT_EPS_AFTER_EXTRA", T$3)</f>
        <v>0.14000000000000001</v>
      </c>
      <c r="U308" s="9" cm="1">
        <f t="array" ref="U308">_xll.SNL.Clients.Office.Excel.Functions.SPG($A308, "IQ_DILUT_EPS_AFTER_EXTRA", U$3)</f>
        <v>0.17</v>
      </c>
      <c r="V308" s="9" cm="1">
        <f t="array" ref="V308">_xll.SNL.Clients.Office.Excel.Functions.SPG($A308, "IQ_DILUT_EPS_AFTER_EXTRA", V$3)</f>
        <v>0.20100000000000001</v>
      </c>
      <c r="W308" s="9" cm="1">
        <f t="array" ref="W308">_xll.SNL.Clients.Office.Excel.Functions.SPG($A308, "IQ_DILUT_EPS_AFTER_EXTRA", W$3)</f>
        <v>0.12</v>
      </c>
      <c r="X308" s="9" cm="1">
        <f t="array" ref="X308">_xll.SNL.Clients.Office.Excel.Functions.SPG($A308, "IQ_DILUT_EPS_AFTER_EXTRA", X$3)</f>
        <v>0.46100000000000002</v>
      </c>
      <c r="Y308" s="9" cm="1">
        <f t="array" ref="Y308">_xll.SNL.Clients.Office.Excel.Functions.SPG($A308, "IQ_DILUT_EPS_AFTER_EXTRA", Y$3)</f>
        <v>-0.44</v>
      </c>
    </row>
    <row r="309" spans="1:25" x14ac:dyDescent="0.3">
      <c r="A309" t="s">
        <v>1335</v>
      </c>
      <c r="B309" s="9" t="str" cm="1">
        <f t="array" ref="B309">_xll.SNL.Clients.Office.Excel.Functions.SPG($A309, "IQ_DILUT_EPS_AFTER_EXTRA", B$3)</f>
        <v>NA</v>
      </c>
      <c r="C309" s="9" cm="1">
        <f t="array" ref="C309">_xll.SNL.Clients.Office.Excel.Functions.SPG($A309, "IQ_DILUT_EPS_AFTER_EXTRA", C$3)</f>
        <v>3.46</v>
      </c>
      <c r="D309" s="9" cm="1">
        <f t="array" ref="D309">_xll.SNL.Clients.Office.Excel.Functions.SPG($A309, "IQ_DILUT_EPS_AFTER_EXTRA", D$3)</f>
        <v>3.83</v>
      </c>
      <c r="E309" s="9" cm="1">
        <f t="array" ref="E309">_xll.SNL.Clients.Office.Excel.Functions.SPG($A309, "IQ_DILUT_EPS_AFTER_EXTRA", E$3)</f>
        <v>3.38</v>
      </c>
      <c r="F309" s="9" cm="1">
        <f t="array" ref="F309">_xll.SNL.Clients.Office.Excel.Functions.SPG($A309, "IQ_DILUT_EPS_AFTER_EXTRA", F$3)</f>
        <v>3.33</v>
      </c>
      <c r="G309" s="9" cm="1">
        <f t="array" ref="G309">_xll.SNL.Clients.Office.Excel.Functions.SPG($A309, "IQ_DILUT_EPS_AFTER_EXTRA", G$3)</f>
        <v>3.67</v>
      </c>
      <c r="H309" s="9" cm="1">
        <f t="array" ref="H309">_xll.SNL.Clients.Office.Excel.Functions.SPG($A309, "IQ_DILUT_EPS_AFTER_EXTRA", H$3)</f>
        <v>3.42</v>
      </c>
      <c r="I309" s="9" cm="1">
        <f t="array" ref="I309">_xll.SNL.Clients.Office.Excel.Functions.SPG($A309, "IQ_DILUT_EPS_AFTER_EXTRA", I$3)</f>
        <v>2.85</v>
      </c>
      <c r="J309" s="9" cm="1">
        <f t="array" ref="J309">_xll.SNL.Clients.Office.Excel.Functions.SPG($A309, "IQ_DILUT_EPS_AFTER_EXTRA", J$3)</f>
        <v>2.653</v>
      </c>
      <c r="K309" s="9" cm="1">
        <f t="array" ref="K309">_xll.SNL.Clients.Office.Excel.Functions.SPG($A309, "IQ_DILUT_EPS_AFTER_EXTRA", K$3)</f>
        <v>3.67</v>
      </c>
      <c r="L309" s="9" cm="1">
        <f t="array" ref="L309">_xll.SNL.Clients.Office.Excel.Functions.SPG($A309, "IQ_DILUT_EPS_AFTER_EXTRA", L$3)</f>
        <v>4.0999999999999996</v>
      </c>
      <c r="M309" s="9" cm="1">
        <f t="array" ref="M309">_xll.SNL.Clients.Office.Excel.Functions.SPG($A309, "IQ_DILUT_EPS_AFTER_EXTRA", M$3)</f>
        <v>2.98</v>
      </c>
      <c r="N309" s="9" cm="1">
        <f t="array" ref="N309">_xll.SNL.Clients.Office.Excel.Functions.SPG($A309, "IQ_DILUT_EPS_AFTER_EXTRA", N$3)</f>
        <v>2.7589999999999999</v>
      </c>
      <c r="O309" s="9" cm="1">
        <f t="array" ref="O309">_xll.SNL.Clients.Office.Excel.Functions.SPG($A309, "IQ_DILUT_EPS_AFTER_EXTRA", O$3)</f>
        <v>2.98</v>
      </c>
      <c r="P309" s="9" cm="1">
        <f t="array" ref="P309">_xll.SNL.Clients.Office.Excel.Functions.SPG($A309, "IQ_DILUT_EPS_AFTER_EXTRA", P$3)</f>
        <v>2.34</v>
      </c>
      <c r="Q309" s="9" cm="1">
        <f t="array" ref="Q309">_xll.SNL.Clients.Office.Excel.Functions.SPG($A309, "IQ_DILUT_EPS_AFTER_EXTRA", Q$3)</f>
        <v>1.4</v>
      </c>
      <c r="R309" s="9" cm="1">
        <f t="array" ref="R309">_xll.SNL.Clients.Office.Excel.Functions.SPG($A309, "IQ_DILUT_EPS_AFTER_EXTRA", R$3)</f>
        <v>1.51</v>
      </c>
      <c r="S309" s="9" cm="1">
        <f t="array" ref="S309">_xll.SNL.Clients.Office.Excel.Functions.SPG($A309, "IQ_DILUT_EPS_AFTER_EXTRA", S$3)</f>
        <v>1.56</v>
      </c>
      <c r="T309" s="9" cm="1">
        <f t="array" ref="T309">_xll.SNL.Clients.Office.Excel.Functions.SPG($A309, "IQ_DILUT_EPS_AFTER_EXTRA", T$3)</f>
        <v>1.07</v>
      </c>
      <c r="U309" s="9" cm="1">
        <f t="array" ref="U309">_xll.SNL.Clients.Office.Excel.Functions.SPG($A309, "IQ_DILUT_EPS_AFTER_EXTRA", U$3)</f>
        <v>1.06</v>
      </c>
      <c r="V309" s="9" cm="1">
        <f t="array" ref="V309">_xll.SNL.Clients.Office.Excel.Functions.SPG($A309, "IQ_DILUT_EPS_AFTER_EXTRA", V$3)</f>
        <v>0.81100000000000005</v>
      </c>
      <c r="W309" s="9" cm="1">
        <f t="array" ref="W309">_xll.SNL.Clients.Office.Excel.Functions.SPG($A309, "IQ_DILUT_EPS_AFTER_EXTRA", W$3)</f>
        <v>1.25</v>
      </c>
      <c r="X309" s="9" cm="1">
        <f t="array" ref="X309">_xll.SNL.Clients.Office.Excel.Functions.SPG($A309, "IQ_DILUT_EPS_AFTER_EXTRA", X$3)</f>
        <v>1.4</v>
      </c>
      <c r="Y309" s="9" cm="1">
        <f t="array" ref="Y309">_xll.SNL.Clients.Office.Excel.Functions.SPG($A309, "IQ_DILUT_EPS_AFTER_EXTRA", Y$3)</f>
        <v>0.85</v>
      </c>
    </row>
    <row r="310" spans="1:25" x14ac:dyDescent="0.3">
      <c r="A310" t="s">
        <v>1336</v>
      </c>
      <c r="B310" s="9" t="str" cm="1">
        <f t="array" ref="B310">_xll.SNL.Clients.Office.Excel.Functions.SPG($A310, "IQ_DILUT_EPS_AFTER_EXTRA", B$3)</f>
        <v>NA</v>
      </c>
      <c r="C310" s="9" cm="1">
        <f t="array" ref="C310">_xll.SNL.Clients.Office.Excel.Functions.SPG($A310, "IQ_DILUT_EPS_AFTER_EXTRA", C$3)</f>
        <v>0.33900000000000002</v>
      </c>
      <c r="D310" s="9" cm="1">
        <f t="array" ref="D310">_xll.SNL.Clients.Office.Excel.Functions.SPG($A310, "IQ_DILUT_EPS_AFTER_EXTRA", D$3)</f>
        <v>6.8000000000000005E-2</v>
      </c>
      <c r="E310" s="9" cm="1">
        <f t="array" ref="E310">_xll.SNL.Clients.Office.Excel.Functions.SPG($A310, "IQ_DILUT_EPS_AFTER_EXTRA", E$3)</f>
        <v>0.36899999999999999</v>
      </c>
      <c r="F310" s="9" cm="1">
        <f t="array" ref="F310">_xll.SNL.Clients.Office.Excel.Functions.SPG($A310, "IQ_DILUT_EPS_AFTER_EXTRA", F$3)</f>
        <v>0.43</v>
      </c>
      <c r="G310" s="9" cm="1">
        <f t="array" ref="G310">_xll.SNL.Clients.Office.Excel.Functions.SPG($A310, "IQ_DILUT_EPS_AFTER_EXTRA", G$3)</f>
        <v>-0.46100000000000002</v>
      </c>
      <c r="H310" s="9" cm="1">
        <f t="array" ref="H310">_xll.SNL.Clients.Office.Excel.Functions.SPG($A310, "IQ_DILUT_EPS_AFTER_EXTRA", H$3)</f>
        <v>-0.27</v>
      </c>
      <c r="I310" s="9" cm="1">
        <f t="array" ref="I310">_xll.SNL.Clients.Office.Excel.Functions.SPG($A310, "IQ_DILUT_EPS_AFTER_EXTRA", I$3)</f>
        <v>-5.86</v>
      </c>
      <c r="J310" s="9" cm="1">
        <f t="array" ref="J310">_xll.SNL.Clients.Office.Excel.Functions.SPG($A310, "IQ_DILUT_EPS_AFTER_EXTRA", J$3)</f>
        <v>-1.244</v>
      </c>
      <c r="K310" s="9" cm="1">
        <f t="array" ref="K310">_xll.SNL.Clients.Office.Excel.Functions.SPG($A310, "IQ_DILUT_EPS_AFTER_EXTRA", K$3)</f>
        <v>-2.9409999999999998</v>
      </c>
      <c r="L310" s="9" cm="1">
        <f t="array" ref="L310">_xll.SNL.Clients.Office.Excel.Functions.SPG($A310, "IQ_DILUT_EPS_AFTER_EXTRA", L$3)</f>
        <v>-2.65</v>
      </c>
      <c r="M310" s="9" cm="1">
        <f t="array" ref="M310">_xll.SNL.Clients.Office.Excel.Functions.SPG($A310, "IQ_DILUT_EPS_AFTER_EXTRA", M$3)</f>
        <v>-1.204</v>
      </c>
      <c r="N310" s="9" cm="1">
        <f t="array" ref="N310">_xll.SNL.Clients.Office.Excel.Functions.SPG($A310, "IQ_DILUT_EPS_AFTER_EXTRA", N$3)</f>
        <v>-1.42</v>
      </c>
      <c r="O310" s="9" cm="1">
        <f t="array" ref="O310">_xll.SNL.Clients.Office.Excel.Functions.SPG($A310, "IQ_DILUT_EPS_AFTER_EXTRA", O$3)</f>
        <v>-0.60299999999999998</v>
      </c>
      <c r="P310" s="9" cm="1">
        <f t="array" ref="P310">_xll.SNL.Clients.Office.Excel.Functions.SPG($A310, "IQ_DILUT_EPS_AFTER_EXTRA", P$3)</f>
        <v>-1.0209999999999999</v>
      </c>
      <c r="Q310" s="9" cm="1">
        <f t="array" ref="Q310">_xll.SNL.Clients.Office.Excel.Functions.SPG($A310, "IQ_DILUT_EPS_AFTER_EXTRA", Q$3)</f>
        <v>-2.105</v>
      </c>
      <c r="R310" s="9" cm="1">
        <f t="array" ref="R310">_xll.SNL.Clients.Office.Excel.Functions.SPG($A310, "IQ_DILUT_EPS_AFTER_EXTRA", R$3)</f>
        <v>-2.4</v>
      </c>
      <c r="S310" s="9" cm="1">
        <f t="array" ref="S310">_xll.SNL.Clients.Office.Excel.Functions.SPG($A310, "IQ_DILUT_EPS_AFTER_EXTRA", S$3)</f>
        <v>-2.5030000000000001</v>
      </c>
      <c r="T310" s="9" cm="1">
        <f t="array" ref="T310">_xll.SNL.Clients.Office.Excel.Functions.SPG($A310, "IQ_DILUT_EPS_AFTER_EXTRA", T$3)</f>
        <v>-1.9339999999999999</v>
      </c>
      <c r="U310" s="9" cm="1">
        <f t="array" ref="U310">_xll.SNL.Clients.Office.Excel.Functions.SPG($A310, "IQ_DILUT_EPS_AFTER_EXTRA", U$3)</f>
        <v>-0.23</v>
      </c>
      <c r="V310" s="9" cm="1">
        <f t="array" ref="V310">_xll.SNL.Clients.Office.Excel.Functions.SPG($A310, "IQ_DILUT_EPS_AFTER_EXTRA", V$3)</f>
        <v>-3.161</v>
      </c>
      <c r="W310" s="9" cm="1">
        <f t="array" ref="W310">_xll.SNL.Clients.Office.Excel.Functions.SPG($A310, "IQ_DILUT_EPS_AFTER_EXTRA", W$3)</f>
        <v>-1.7030000000000001</v>
      </c>
      <c r="X310" s="9" cm="1">
        <f t="array" ref="X310">_xll.SNL.Clients.Office.Excel.Functions.SPG($A310, "IQ_DILUT_EPS_AFTER_EXTRA", X$3)</f>
        <v>-3.74</v>
      </c>
      <c r="Y310" s="9" cm="1">
        <f t="array" ref="Y310">_xll.SNL.Clients.Office.Excel.Functions.SPG($A310, "IQ_DILUT_EPS_AFTER_EXTRA", Y$3)</f>
        <v>-1.07</v>
      </c>
    </row>
    <row r="311" spans="1:25" x14ac:dyDescent="0.3">
      <c r="A311" t="s">
        <v>1337</v>
      </c>
      <c r="B311" s="9" t="str" cm="1">
        <f t="array" ref="B311">_xll.SNL.Clients.Office.Excel.Functions.SPG($A311, "IQ_DILUT_EPS_AFTER_EXTRA", B$3)</f>
        <v>NA</v>
      </c>
      <c r="C311" s="9" cm="1">
        <f t="array" ref="C311">_xll.SNL.Clients.Office.Excel.Functions.SPG($A311, "IQ_DILUT_EPS_AFTER_EXTRA", C$3)</f>
        <v>2.13</v>
      </c>
      <c r="D311" s="9" cm="1">
        <f t="array" ref="D311">_xll.SNL.Clients.Office.Excel.Functions.SPG($A311, "IQ_DILUT_EPS_AFTER_EXTRA", D$3)</f>
        <v>1.58</v>
      </c>
      <c r="E311" s="9" cm="1">
        <f t="array" ref="E311">_xll.SNL.Clients.Office.Excel.Functions.SPG($A311, "IQ_DILUT_EPS_AFTER_EXTRA", E$3)</f>
        <v>1.48</v>
      </c>
      <c r="F311" s="9" cm="1">
        <f t="array" ref="F311">_xll.SNL.Clients.Office.Excel.Functions.SPG($A311, "IQ_DILUT_EPS_AFTER_EXTRA", F$3)</f>
        <v>0.73799999999999999</v>
      </c>
      <c r="G311" s="9" cm="1">
        <f t="array" ref="G311">_xll.SNL.Clients.Office.Excel.Functions.SPG($A311, "IQ_DILUT_EPS_AFTER_EXTRA", G$3)</f>
        <v>1.76</v>
      </c>
      <c r="H311" s="9" cm="1">
        <f t="array" ref="H311">_xll.SNL.Clients.Office.Excel.Functions.SPG($A311, "IQ_DILUT_EPS_AFTER_EXTRA", H$3)</f>
        <v>4.5599999999999996</v>
      </c>
      <c r="I311" s="9" cm="1">
        <f t="array" ref="I311">_xll.SNL.Clients.Office.Excel.Functions.SPG($A311, "IQ_DILUT_EPS_AFTER_EXTRA", I$3)</f>
        <v>1.79</v>
      </c>
      <c r="J311" s="9" cm="1">
        <f t="array" ref="J311">_xll.SNL.Clients.Office.Excel.Functions.SPG($A311, "IQ_DILUT_EPS_AFTER_EXTRA", J$3)</f>
        <v>1.3380000000000001</v>
      </c>
      <c r="K311" s="9" cm="1">
        <f t="array" ref="K311">_xll.SNL.Clients.Office.Excel.Functions.SPG($A311, "IQ_DILUT_EPS_AFTER_EXTRA", K$3)</f>
        <v>1.45</v>
      </c>
      <c r="L311" s="9" cm="1">
        <f t="array" ref="L311">_xll.SNL.Clients.Office.Excel.Functions.SPG($A311, "IQ_DILUT_EPS_AFTER_EXTRA", L$3)</f>
        <v>1.3</v>
      </c>
      <c r="M311" s="9" cm="1">
        <f t="array" ref="M311">_xll.SNL.Clients.Office.Excel.Functions.SPG($A311, "IQ_DILUT_EPS_AFTER_EXTRA", M$3)</f>
        <v>1.29</v>
      </c>
      <c r="N311" s="9" cm="1">
        <f t="array" ref="N311">_xll.SNL.Clients.Office.Excel.Functions.SPG($A311, "IQ_DILUT_EPS_AFTER_EXTRA", N$3)</f>
        <v>0.75600000000000001</v>
      </c>
      <c r="O311" s="9" cm="1">
        <f t="array" ref="O311">_xll.SNL.Clients.Office.Excel.Functions.SPG($A311, "IQ_DILUT_EPS_AFTER_EXTRA", O$3)</f>
        <v>1.22</v>
      </c>
      <c r="P311" s="9" cm="1">
        <f t="array" ref="P311">_xll.SNL.Clients.Office.Excel.Functions.SPG($A311, "IQ_DILUT_EPS_AFTER_EXTRA", P$3)</f>
        <v>1.41</v>
      </c>
      <c r="Q311" s="9" cm="1">
        <f t="array" ref="Q311">_xll.SNL.Clients.Office.Excel.Functions.SPG($A311, "IQ_DILUT_EPS_AFTER_EXTRA", Q$3)</f>
        <v>1.38</v>
      </c>
      <c r="R311" s="9" cm="1">
        <f t="array" ref="R311">_xll.SNL.Clients.Office.Excel.Functions.SPG($A311, "IQ_DILUT_EPS_AFTER_EXTRA", R$3)</f>
        <v>1.0489999999999999</v>
      </c>
      <c r="S311" s="9" cm="1">
        <f t="array" ref="S311">_xll.SNL.Clients.Office.Excel.Functions.SPG($A311, "IQ_DILUT_EPS_AFTER_EXTRA", S$3)</f>
        <v>1.02</v>
      </c>
      <c r="T311" s="9" cm="1">
        <f t="array" ref="T311">_xll.SNL.Clients.Office.Excel.Functions.SPG($A311, "IQ_DILUT_EPS_AFTER_EXTRA", T$3)</f>
        <v>0.87</v>
      </c>
      <c r="U311" s="9" cm="1">
        <f t="array" ref="U311">_xll.SNL.Clients.Office.Excel.Functions.SPG($A311, "IQ_DILUT_EPS_AFTER_EXTRA", U$3)</f>
        <v>0.62</v>
      </c>
      <c r="V311" s="9" cm="1">
        <f t="array" ref="V311">_xll.SNL.Clients.Office.Excel.Functions.SPG($A311, "IQ_DILUT_EPS_AFTER_EXTRA", V$3)</f>
        <v>1.0089999999999999</v>
      </c>
      <c r="W311" s="9" cm="1">
        <f t="array" ref="W311">_xll.SNL.Clients.Office.Excel.Functions.SPG($A311, "IQ_DILUT_EPS_AFTER_EXTRA", W$3)</f>
        <v>0.94</v>
      </c>
      <c r="X311" s="9" cm="1">
        <f t="array" ref="X311">_xll.SNL.Clients.Office.Excel.Functions.SPG($A311, "IQ_DILUT_EPS_AFTER_EXTRA", X$3)</f>
        <v>0.96</v>
      </c>
      <c r="Y311" s="9" cm="1">
        <f t="array" ref="Y311">_xll.SNL.Clients.Office.Excel.Functions.SPG($A311, "IQ_DILUT_EPS_AFTER_EXTRA", Y$3)</f>
        <v>0.92</v>
      </c>
    </row>
    <row r="312" spans="1:25" x14ac:dyDescent="0.3">
      <c r="A312" t="s">
        <v>1338</v>
      </c>
      <c r="B312" s="9" cm="1">
        <f t="array" ref="B312">_xll.SNL.Clients.Office.Excel.Functions.SPG($A312, "IQ_DILUT_EPS_AFTER_EXTRA", B$3)</f>
        <v>1.19</v>
      </c>
      <c r="C312" s="9" cm="1">
        <f t="array" ref="C312">_xll.SNL.Clients.Office.Excel.Functions.SPG($A312, "IQ_DILUT_EPS_AFTER_EXTRA", C$3)</f>
        <v>1.19</v>
      </c>
      <c r="D312" s="9" cm="1">
        <f t="array" ref="D312">_xll.SNL.Clients.Office.Excel.Functions.SPG($A312, "IQ_DILUT_EPS_AFTER_EXTRA", D$3)</f>
        <v>1.05</v>
      </c>
      <c r="E312" s="9" cm="1">
        <f t="array" ref="E312">_xll.SNL.Clients.Office.Excel.Functions.SPG($A312, "IQ_DILUT_EPS_AFTER_EXTRA", E$3)</f>
        <v>0.99</v>
      </c>
      <c r="F312" s="9" cm="1">
        <f t="array" ref="F312">_xll.SNL.Clients.Office.Excel.Functions.SPG($A312, "IQ_DILUT_EPS_AFTER_EXTRA", F$3)</f>
        <v>0.92</v>
      </c>
      <c r="G312" s="9" cm="1">
        <f t="array" ref="G312">_xll.SNL.Clients.Office.Excel.Functions.SPG($A312, "IQ_DILUT_EPS_AFTER_EXTRA", G$3)</f>
        <v>0.87</v>
      </c>
      <c r="H312" s="9" cm="1">
        <f t="array" ref="H312">_xll.SNL.Clients.Office.Excel.Functions.SPG($A312, "IQ_DILUT_EPS_AFTER_EXTRA", H$3)</f>
        <v>0.89</v>
      </c>
      <c r="I312" s="9" cm="1">
        <f t="array" ref="I312">_xll.SNL.Clients.Office.Excel.Functions.SPG($A312, "IQ_DILUT_EPS_AFTER_EXTRA", I$3)</f>
        <v>0.79</v>
      </c>
      <c r="J312" s="9" cm="1">
        <f t="array" ref="J312">_xll.SNL.Clients.Office.Excel.Functions.SPG($A312, "IQ_DILUT_EPS_AFTER_EXTRA", J$3)</f>
        <v>0.82899999999999996</v>
      </c>
      <c r="K312" s="9" cm="1">
        <f t="array" ref="K312">_xll.SNL.Clients.Office.Excel.Functions.SPG($A312, "IQ_DILUT_EPS_AFTER_EXTRA", K$3)</f>
        <v>0.45</v>
      </c>
      <c r="L312" s="9" cm="1">
        <f t="array" ref="L312">_xll.SNL.Clients.Office.Excel.Functions.SPG($A312, "IQ_DILUT_EPS_AFTER_EXTRA", L$3)</f>
        <v>0.81</v>
      </c>
      <c r="M312" s="9" cm="1">
        <f t="array" ref="M312">_xll.SNL.Clients.Office.Excel.Functions.SPG($A312, "IQ_DILUT_EPS_AFTER_EXTRA", M$3)</f>
        <v>1.36</v>
      </c>
      <c r="N312" s="9" cm="1">
        <f t="array" ref="N312">_xll.SNL.Clients.Office.Excel.Functions.SPG($A312, "IQ_DILUT_EPS_AFTER_EXTRA", N$3)</f>
        <v>1.0209999999999999</v>
      </c>
      <c r="O312" s="9" cm="1">
        <f t="array" ref="O312">_xll.SNL.Clients.Office.Excel.Functions.SPG($A312, "IQ_DILUT_EPS_AFTER_EXTRA", O$3)</f>
        <v>0.97</v>
      </c>
      <c r="P312" s="9" cm="1">
        <f t="array" ref="P312">_xll.SNL.Clients.Office.Excel.Functions.SPG($A312, "IQ_DILUT_EPS_AFTER_EXTRA", P$3)</f>
        <v>0.93</v>
      </c>
      <c r="Q312" s="9" cm="1">
        <f t="array" ref="Q312">_xll.SNL.Clients.Office.Excel.Functions.SPG($A312, "IQ_DILUT_EPS_AFTER_EXTRA", Q$3)</f>
        <v>0.89</v>
      </c>
      <c r="R312" s="9" cm="1">
        <f t="array" ref="R312">_xll.SNL.Clients.Office.Excel.Functions.SPG($A312, "IQ_DILUT_EPS_AFTER_EXTRA", R$3)</f>
        <v>0.86299999999999999</v>
      </c>
      <c r="S312" s="9" cm="1">
        <f t="array" ref="S312">_xll.SNL.Clients.Office.Excel.Functions.SPG($A312, "IQ_DILUT_EPS_AFTER_EXTRA", S$3)</f>
        <v>0.75</v>
      </c>
      <c r="T312" s="9" cm="1">
        <f t="array" ref="T312">_xll.SNL.Clients.Office.Excel.Functions.SPG($A312, "IQ_DILUT_EPS_AFTER_EXTRA", T$3)</f>
        <v>0.68</v>
      </c>
      <c r="U312" s="9" cm="1">
        <f t="array" ref="U312">_xll.SNL.Clients.Office.Excel.Functions.SPG($A312, "IQ_DILUT_EPS_AFTER_EXTRA", U$3)</f>
        <v>0.72</v>
      </c>
      <c r="V312" s="9" cm="1">
        <f t="array" ref="V312">_xll.SNL.Clients.Office.Excel.Functions.SPG($A312, "IQ_DILUT_EPS_AFTER_EXTRA", V$3)</f>
        <v>0.84</v>
      </c>
      <c r="W312" s="9" cm="1">
        <f t="array" ref="W312">_xll.SNL.Clients.Office.Excel.Functions.SPG($A312, "IQ_DILUT_EPS_AFTER_EXTRA", W$3)</f>
        <v>0.86</v>
      </c>
      <c r="X312" s="9" cm="1">
        <f t="array" ref="X312">_xll.SNL.Clients.Office.Excel.Functions.SPG($A312, "IQ_DILUT_EPS_AFTER_EXTRA", X$3)</f>
        <v>0.82</v>
      </c>
      <c r="Y312" s="9" cm="1">
        <f t="array" ref="Y312">_xll.SNL.Clients.Office.Excel.Functions.SPG($A312, "IQ_DILUT_EPS_AFTER_EXTRA", Y$3)</f>
        <v>0.73</v>
      </c>
    </row>
    <row r="313" spans="1:25" x14ac:dyDescent="0.3">
      <c r="A313" t="s">
        <v>1339</v>
      </c>
      <c r="B313" s="9" cm="1">
        <f t="array" ref="B313">_xll.SNL.Clients.Office.Excel.Functions.SPG($A313, "IQ_DILUT_EPS_AFTER_EXTRA", B$3)</f>
        <v>1.52</v>
      </c>
      <c r="C313" s="9" cm="1">
        <f t="array" ref="C313">_xll.SNL.Clients.Office.Excel.Functions.SPG($A313, "IQ_DILUT_EPS_AFTER_EXTRA", C$3)</f>
        <v>1.47</v>
      </c>
      <c r="D313" s="9" cm="1">
        <f t="array" ref="D313">_xll.SNL.Clients.Office.Excel.Functions.SPG($A313, "IQ_DILUT_EPS_AFTER_EXTRA", D$3)</f>
        <v>-1.08</v>
      </c>
      <c r="E313" s="9" cm="1">
        <f t="array" ref="E313">_xll.SNL.Clients.Office.Excel.Functions.SPG($A313, "IQ_DILUT_EPS_AFTER_EXTRA", E$3)</f>
        <v>1.31</v>
      </c>
      <c r="F313" s="9" cm="1">
        <f t="array" ref="F313">_xll.SNL.Clients.Office.Excel.Functions.SPG($A313, "IQ_DILUT_EPS_AFTER_EXTRA", F$3)</f>
        <v>2.0089999999999999</v>
      </c>
      <c r="G313" s="9" cm="1">
        <f t="array" ref="G313">_xll.SNL.Clients.Office.Excel.Functions.SPG($A313, "IQ_DILUT_EPS_AFTER_EXTRA", G$3)</f>
        <v>1.42</v>
      </c>
      <c r="H313" s="9" cm="1">
        <f t="array" ref="H313">_xll.SNL.Clients.Office.Excel.Functions.SPG($A313, "IQ_DILUT_EPS_AFTER_EXTRA", H$3)</f>
        <v>0.92</v>
      </c>
      <c r="I313" s="9" cm="1">
        <f t="array" ref="I313">_xll.SNL.Clients.Office.Excel.Functions.SPG($A313, "IQ_DILUT_EPS_AFTER_EXTRA", I$3)</f>
        <v>1.48</v>
      </c>
      <c r="J313" s="9" cm="1">
        <f t="array" ref="J313">_xll.SNL.Clients.Office.Excel.Functions.SPG($A313, "IQ_DILUT_EPS_AFTER_EXTRA", J$3)</f>
        <v>1.381</v>
      </c>
      <c r="K313" s="9" cm="1">
        <f t="array" ref="K313">_xll.SNL.Clients.Office.Excel.Functions.SPG($A313, "IQ_DILUT_EPS_AFTER_EXTRA", K$3)</f>
        <v>0.66</v>
      </c>
      <c r="L313" s="9" cm="1">
        <f t="array" ref="L313">_xll.SNL.Clients.Office.Excel.Functions.SPG($A313, "IQ_DILUT_EPS_AFTER_EXTRA", L$3)</f>
        <v>0.61</v>
      </c>
      <c r="M313" s="9" cm="1">
        <f t="array" ref="M313">_xll.SNL.Clients.Office.Excel.Functions.SPG($A313, "IQ_DILUT_EPS_AFTER_EXTRA", M$3)</f>
        <v>0.89</v>
      </c>
      <c r="N313" s="9" cm="1">
        <f t="array" ref="N313">_xll.SNL.Clients.Office.Excel.Functions.SPG($A313, "IQ_DILUT_EPS_AFTER_EXTRA", N$3)</f>
        <v>1.589</v>
      </c>
      <c r="O313" s="9" cm="1">
        <f t="array" ref="O313">_xll.SNL.Clients.Office.Excel.Functions.SPG($A313, "IQ_DILUT_EPS_AFTER_EXTRA", O$3)</f>
        <v>1.18</v>
      </c>
      <c r="P313" s="9" cm="1">
        <f t="array" ref="P313">_xll.SNL.Clients.Office.Excel.Functions.SPG($A313, "IQ_DILUT_EPS_AFTER_EXTRA", P$3)</f>
        <v>1.98</v>
      </c>
      <c r="Q313" s="9" cm="1">
        <f t="array" ref="Q313">_xll.SNL.Clients.Office.Excel.Functions.SPG($A313, "IQ_DILUT_EPS_AFTER_EXTRA", Q$3)</f>
        <v>1.77</v>
      </c>
      <c r="R313" s="9" cm="1">
        <f t="array" ref="R313">_xll.SNL.Clients.Office.Excel.Functions.SPG($A313, "IQ_DILUT_EPS_AFTER_EXTRA", R$3)</f>
        <v>2.1040000000000001</v>
      </c>
      <c r="S313" s="9" cm="1">
        <f t="array" ref="S313">_xll.SNL.Clients.Office.Excel.Functions.SPG($A313, "IQ_DILUT_EPS_AFTER_EXTRA", S$3)</f>
        <v>1.1599999999999999</v>
      </c>
      <c r="T313" s="9" cm="1">
        <f t="array" ref="T313">_xll.SNL.Clients.Office.Excel.Functions.SPG($A313, "IQ_DILUT_EPS_AFTER_EXTRA", T$3)</f>
        <v>0.56999999999999995</v>
      </c>
      <c r="U313" s="9" cm="1">
        <f t="array" ref="U313">_xll.SNL.Clients.Office.Excel.Functions.SPG($A313, "IQ_DILUT_EPS_AFTER_EXTRA", U$3)</f>
        <v>0.25</v>
      </c>
      <c r="V313" s="9" cm="1">
        <f t="array" ref="V313">_xll.SNL.Clients.Office.Excel.Functions.SPG($A313, "IQ_DILUT_EPS_AFTER_EXTRA", V$3)</f>
        <v>1.3620000000000001</v>
      </c>
      <c r="W313" s="9" cm="1">
        <f t="array" ref="W313">_xll.SNL.Clients.Office.Excel.Functions.SPG($A313, "IQ_DILUT_EPS_AFTER_EXTRA", W$3)</f>
        <v>0.93</v>
      </c>
      <c r="X313" s="9" cm="1">
        <f t="array" ref="X313">_xll.SNL.Clients.Office.Excel.Functions.SPG($A313, "IQ_DILUT_EPS_AFTER_EXTRA", X$3)</f>
        <v>1.21</v>
      </c>
      <c r="Y313" s="9" cm="1">
        <f t="array" ref="Y313">_xll.SNL.Clients.Office.Excel.Functions.SPG($A313, "IQ_DILUT_EPS_AFTER_EXTRA", Y$3)</f>
        <v>1.02</v>
      </c>
    </row>
    <row r="314" spans="1:25" x14ac:dyDescent="0.3">
      <c r="A314" t="s">
        <v>1340</v>
      </c>
      <c r="B314" s="9" t="str" cm="1">
        <f t="array" ref="B314">_xll.SNL.Clients.Office.Excel.Functions.SPG($A314, "IQ_DILUT_EPS_AFTER_EXTRA", B$3)</f>
        <v>NA</v>
      </c>
      <c r="C314" s="9" cm="1">
        <f t="array" ref="C314">_xll.SNL.Clients.Office.Excel.Functions.SPG($A314, "IQ_DILUT_EPS_AFTER_EXTRA", C$3)</f>
        <v>-0.17</v>
      </c>
      <c r="D314" s="9" cm="1">
        <f t="array" ref="D314">_xll.SNL.Clients.Office.Excel.Functions.SPG($A314, "IQ_DILUT_EPS_AFTER_EXTRA", D$3)</f>
        <v>0.47</v>
      </c>
      <c r="E314" s="9" cm="1">
        <f t="array" ref="E314">_xll.SNL.Clients.Office.Excel.Functions.SPG($A314, "IQ_DILUT_EPS_AFTER_EXTRA", E$3)</f>
        <v>0.5</v>
      </c>
      <c r="F314" s="9" cm="1">
        <f t="array" ref="F314">_xll.SNL.Clients.Office.Excel.Functions.SPG($A314, "IQ_DILUT_EPS_AFTER_EXTRA", F$3)</f>
        <v>-1.6779999999999999</v>
      </c>
      <c r="G314" s="9" cm="1">
        <f t="array" ref="G314">_xll.SNL.Clients.Office.Excel.Functions.SPG($A314, "IQ_DILUT_EPS_AFTER_EXTRA", G$3)</f>
        <v>0.41</v>
      </c>
      <c r="H314" s="9" cm="1">
        <f t="array" ref="H314">_xll.SNL.Clients.Office.Excel.Functions.SPG($A314, "IQ_DILUT_EPS_AFTER_EXTRA", H$3)</f>
        <v>0.32</v>
      </c>
      <c r="I314" s="9" cm="1">
        <f t="array" ref="I314">_xll.SNL.Clients.Office.Excel.Functions.SPG($A314, "IQ_DILUT_EPS_AFTER_EXTRA", I$3)</f>
        <v>0.56000000000000005</v>
      </c>
      <c r="J314" s="9" cm="1">
        <f t="array" ref="J314">_xll.SNL.Clients.Office.Excel.Functions.SPG($A314, "IQ_DILUT_EPS_AFTER_EXTRA", J$3)</f>
        <v>0.79</v>
      </c>
      <c r="K314" s="9" cm="1">
        <f t="array" ref="K314">_xll.SNL.Clients.Office.Excel.Functions.SPG($A314, "IQ_DILUT_EPS_AFTER_EXTRA", K$3)</f>
        <v>0.90800000000000003</v>
      </c>
      <c r="L314" s="9" cm="1">
        <f t="array" ref="L314">_xll.SNL.Clients.Office.Excel.Functions.SPG($A314, "IQ_DILUT_EPS_AFTER_EXTRA", L$3)</f>
        <v>0.22</v>
      </c>
      <c r="M314" s="9" cm="1">
        <f t="array" ref="M314">_xll.SNL.Clients.Office.Excel.Functions.SPG($A314, "IQ_DILUT_EPS_AFTER_EXTRA", M$3)</f>
        <v>0.14000000000000001</v>
      </c>
      <c r="N314" s="9" cm="1">
        <f t="array" ref="N314">_xll.SNL.Clients.Office.Excel.Functions.SPG($A314, "IQ_DILUT_EPS_AFTER_EXTRA", N$3)</f>
        <v>0.7</v>
      </c>
      <c r="O314" s="9" cm="1">
        <f t="array" ref="O314">_xll.SNL.Clients.Office.Excel.Functions.SPG($A314, "IQ_DILUT_EPS_AFTER_EXTRA", O$3)</f>
        <v>0.53</v>
      </c>
      <c r="P314" s="9" cm="1">
        <f t="array" ref="P314">_xll.SNL.Clients.Office.Excel.Functions.SPG($A314, "IQ_DILUT_EPS_AFTER_EXTRA", P$3)</f>
        <v>0.71</v>
      </c>
      <c r="Q314" s="9" cm="1">
        <f t="array" ref="Q314">_xll.SNL.Clients.Office.Excel.Functions.SPG($A314, "IQ_DILUT_EPS_AFTER_EXTRA", Q$3)</f>
        <v>0.34</v>
      </c>
      <c r="R314" s="9" cm="1">
        <f t="array" ref="R314">_xll.SNL.Clients.Office.Excel.Functions.SPG($A314, "IQ_DILUT_EPS_AFTER_EXTRA", R$3)</f>
        <v>0.76800000000000002</v>
      </c>
      <c r="S314" s="9" cm="1">
        <f t="array" ref="S314">_xll.SNL.Clients.Office.Excel.Functions.SPG($A314, "IQ_DILUT_EPS_AFTER_EXTRA", S$3)</f>
        <v>0.48799999999999999</v>
      </c>
      <c r="T314" s="9" cm="1">
        <f t="array" ref="T314">_xll.SNL.Clients.Office.Excel.Functions.SPG($A314, "IQ_DILUT_EPS_AFTER_EXTRA", T$3)</f>
        <v>-0.27100000000000002</v>
      </c>
      <c r="U314" s="9" cm="1">
        <f t="array" ref="U314">_xll.SNL.Clients.Office.Excel.Functions.SPG($A314, "IQ_DILUT_EPS_AFTER_EXTRA", U$3)</f>
        <v>0.05</v>
      </c>
      <c r="V314" s="9" cm="1">
        <f t="array" ref="V314">_xll.SNL.Clients.Office.Excel.Functions.SPG($A314, "IQ_DILUT_EPS_AFTER_EXTRA", V$3)</f>
        <v>0.33800000000000002</v>
      </c>
      <c r="W314" s="9" cm="1">
        <f t="array" ref="W314">_xll.SNL.Clients.Office.Excel.Functions.SPG($A314, "IQ_DILUT_EPS_AFTER_EXTRA", W$3)</f>
        <v>0.44</v>
      </c>
      <c r="X314" s="9" cm="1">
        <f t="array" ref="X314">_xll.SNL.Clients.Office.Excel.Functions.SPG($A314, "IQ_DILUT_EPS_AFTER_EXTRA", X$3)</f>
        <v>0.45</v>
      </c>
      <c r="Y314" s="9" cm="1">
        <f t="array" ref="Y314">_xll.SNL.Clients.Office.Excel.Functions.SPG($A314, "IQ_DILUT_EPS_AFTER_EXTRA", Y$3)</f>
        <v>0.52</v>
      </c>
    </row>
    <row r="315" spans="1:25" x14ac:dyDescent="0.3">
      <c r="A315" t="s">
        <v>1341</v>
      </c>
      <c r="B315" s="9" t="str" cm="1">
        <f t="array" ref="B315">_xll.SNL.Clients.Office.Excel.Functions.SPG($A315, "IQ_DILUT_EPS_AFTER_EXTRA", B$3)</f>
        <v>NA</v>
      </c>
      <c r="C315" s="9" cm="1">
        <f t="array" ref="C315">_xll.SNL.Clients.Office.Excel.Functions.SPG($A315, "IQ_DILUT_EPS_AFTER_EXTRA", C$3)</f>
        <v>0.81</v>
      </c>
      <c r="D315" s="9" cm="1">
        <f t="array" ref="D315">_xll.SNL.Clients.Office.Excel.Functions.SPG($A315, "IQ_DILUT_EPS_AFTER_EXTRA", D$3)</f>
        <v>0.81</v>
      </c>
      <c r="E315" s="9" cm="1">
        <f t="array" ref="E315">_xll.SNL.Clients.Office.Excel.Functions.SPG($A315, "IQ_DILUT_EPS_AFTER_EXTRA", E$3)</f>
        <v>0.89</v>
      </c>
      <c r="F315" s="9" cm="1">
        <f t="array" ref="F315">_xll.SNL.Clients.Office.Excel.Functions.SPG($A315, "IQ_DILUT_EPS_AFTER_EXTRA", F$3)</f>
        <v>0.93100000000000005</v>
      </c>
      <c r="G315" s="9" cm="1">
        <f t="array" ref="G315">_xll.SNL.Clients.Office.Excel.Functions.SPG($A315, "IQ_DILUT_EPS_AFTER_EXTRA", G$3)</f>
        <v>0.8</v>
      </c>
      <c r="H315" s="9" cm="1">
        <f t="array" ref="H315">_xll.SNL.Clients.Office.Excel.Functions.SPG($A315, "IQ_DILUT_EPS_AFTER_EXTRA", H$3)</f>
        <v>0.86</v>
      </c>
      <c r="I315" s="9" cm="1">
        <f t="array" ref="I315">_xll.SNL.Clients.Office.Excel.Functions.SPG($A315, "IQ_DILUT_EPS_AFTER_EXTRA", I$3)</f>
        <v>0.93</v>
      </c>
      <c r="J315" s="9" cm="1">
        <f t="array" ref="J315">_xll.SNL.Clients.Office.Excel.Functions.SPG($A315, "IQ_DILUT_EPS_AFTER_EXTRA", J$3)</f>
        <v>0.59099999999999997</v>
      </c>
      <c r="K315" s="9" cm="1">
        <f t="array" ref="K315">_xll.SNL.Clients.Office.Excel.Functions.SPG($A315, "IQ_DILUT_EPS_AFTER_EXTRA", K$3)</f>
        <v>0.76</v>
      </c>
      <c r="L315" s="9" cm="1">
        <f t="array" ref="L315">_xll.SNL.Clients.Office.Excel.Functions.SPG($A315, "IQ_DILUT_EPS_AFTER_EXTRA", L$3)</f>
        <v>0.82</v>
      </c>
      <c r="M315" s="9" cm="1">
        <f t="array" ref="M315">_xll.SNL.Clients.Office.Excel.Functions.SPG($A315, "IQ_DILUT_EPS_AFTER_EXTRA", M$3)</f>
        <v>1.34</v>
      </c>
      <c r="N315" s="9" cm="1">
        <f t="array" ref="N315">_xll.SNL.Clients.Office.Excel.Functions.SPG($A315, "IQ_DILUT_EPS_AFTER_EXTRA", N$3)</f>
        <v>1.232</v>
      </c>
      <c r="O315" s="9" cm="1">
        <f t="array" ref="O315">_xll.SNL.Clients.Office.Excel.Functions.SPG($A315, "IQ_DILUT_EPS_AFTER_EXTRA", O$3)</f>
        <v>1.23</v>
      </c>
      <c r="P315" s="9" cm="1">
        <f t="array" ref="P315">_xll.SNL.Clients.Office.Excel.Functions.SPG($A315, "IQ_DILUT_EPS_AFTER_EXTRA", P$3)</f>
        <v>0.92</v>
      </c>
      <c r="Q315" s="9" cm="1">
        <f t="array" ref="Q315">_xll.SNL.Clients.Office.Excel.Functions.SPG($A315, "IQ_DILUT_EPS_AFTER_EXTRA", Q$3)</f>
        <v>1.33</v>
      </c>
      <c r="R315" s="9" cm="1">
        <f t="array" ref="R315">_xll.SNL.Clients.Office.Excel.Functions.SPG($A315, "IQ_DILUT_EPS_AFTER_EXTRA", R$3)</f>
        <v>1.1539999999999999</v>
      </c>
      <c r="S315" s="9" cm="1">
        <f t="array" ref="S315">_xll.SNL.Clients.Office.Excel.Functions.SPG($A315, "IQ_DILUT_EPS_AFTER_EXTRA", S$3)</f>
        <v>0.72</v>
      </c>
      <c r="T315" s="9" cm="1">
        <f t="array" ref="T315">_xll.SNL.Clients.Office.Excel.Functions.SPG($A315, "IQ_DILUT_EPS_AFTER_EXTRA", T$3)</f>
        <v>0.59</v>
      </c>
      <c r="U315" s="9" cm="1">
        <f t="array" ref="U315">_xll.SNL.Clients.Office.Excel.Functions.SPG($A315, "IQ_DILUT_EPS_AFTER_EXTRA", U$3)</f>
        <v>0.45</v>
      </c>
      <c r="V315" s="9" cm="1">
        <f t="array" ref="V315">_xll.SNL.Clients.Office.Excel.Functions.SPG($A315, "IQ_DILUT_EPS_AFTER_EXTRA", V$3)</f>
        <v>0.79100000000000004</v>
      </c>
      <c r="W315" s="9" cm="1">
        <f t="array" ref="W315">_xll.SNL.Clients.Office.Excel.Functions.SPG($A315, "IQ_DILUT_EPS_AFTER_EXTRA", W$3)</f>
        <v>0.38</v>
      </c>
      <c r="X315" s="9" cm="1">
        <f t="array" ref="X315">_xll.SNL.Clients.Office.Excel.Functions.SPG($A315, "IQ_DILUT_EPS_AFTER_EXTRA", X$3)</f>
        <v>0.39</v>
      </c>
      <c r="Y315" s="9" cm="1">
        <f t="array" ref="Y315">_xll.SNL.Clients.Office.Excel.Functions.SPG($A315, "IQ_DILUT_EPS_AFTER_EXTRA", Y$3)</f>
        <v>0.43</v>
      </c>
    </row>
    <row r="316" spans="1:25" x14ac:dyDescent="0.3">
      <c r="A316" t="s">
        <v>1342</v>
      </c>
      <c r="B316" s="9" t="str" cm="1">
        <f t="array" ref="B316">_xll.SNL.Clients.Office.Excel.Functions.SPG($A316, "IQ_DILUT_EPS_AFTER_EXTRA", B$3)</f>
        <v>NA</v>
      </c>
      <c r="C316" s="9" cm="1">
        <f t="array" ref="C316">_xll.SNL.Clients.Office.Excel.Functions.SPG($A316, "IQ_DILUT_EPS_AFTER_EXTRA", C$3)</f>
        <v>0.74299999999999999</v>
      </c>
      <c r="D316" s="9" cm="1">
        <f t="array" ref="D316">_xll.SNL.Clients.Office.Excel.Functions.SPG($A316, "IQ_DILUT_EPS_AFTER_EXTRA", D$3)</f>
        <v>0.58599999999999997</v>
      </c>
      <c r="E316" s="9" cm="1">
        <f t="array" ref="E316">_xll.SNL.Clients.Office.Excel.Functions.SPG($A316, "IQ_DILUT_EPS_AFTER_EXTRA", E$3)</f>
        <v>0.30599999999999999</v>
      </c>
      <c r="F316" s="9" cm="1">
        <f t="array" ref="F316">_xll.SNL.Clients.Office.Excel.Functions.SPG($A316, "IQ_DILUT_EPS_AFTER_EXTRA", F$3)</f>
        <v>0.214</v>
      </c>
      <c r="G316" s="9" cm="1">
        <f t="array" ref="G316">_xll.SNL.Clients.Office.Excel.Functions.SPG($A316, "IQ_DILUT_EPS_AFTER_EXTRA", G$3)</f>
        <v>0.55200000000000005</v>
      </c>
      <c r="H316" s="9" cm="1">
        <f t="array" ref="H316">_xll.SNL.Clients.Office.Excel.Functions.SPG($A316, "IQ_DILUT_EPS_AFTER_EXTRA", H$3)</f>
        <v>0.42</v>
      </c>
      <c r="I316" s="9" cm="1">
        <f t="array" ref="I316">_xll.SNL.Clients.Office.Excel.Functions.SPG($A316, "IQ_DILUT_EPS_AFTER_EXTRA", I$3)</f>
        <v>0.24099999999999999</v>
      </c>
      <c r="J316" s="9" cm="1">
        <f t="array" ref="J316">_xll.SNL.Clients.Office.Excel.Functions.SPG($A316, "IQ_DILUT_EPS_AFTER_EXTRA", J$3)</f>
        <v>0.46200000000000002</v>
      </c>
      <c r="K316" s="9" cm="1">
        <f t="array" ref="K316">_xll.SNL.Clients.Office.Excel.Functions.SPG($A316, "IQ_DILUT_EPS_AFTER_EXTRA", K$3)</f>
        <v>0.56999999999999995</v>
      </c>
      <c r="L316" s="9" cm="1">
        <f t="array" ref="L316">_xll.SNL.Clients.Office.Excel.Functions.SPG($A316, "IQ_DILUT_EPS_AFTER_EXTRA", L$3)</f>
        <v>0.182</v>
      </c>
      <c r="M316" s="9" cm="1">
        <f t="array" ref="M316">_xll.SNL.Clients.Office.Excel.Functions.SPG($A316, "IQ_DILUT_EPS_AFTER_EXTRA", M$3)</f>
        <v>-0.13200000000000001</v>
      </c>
      <c r="N316" s="9" cm="1">
        <f t="array" ref="N316">_xll.SNL.Clients.Office.Excel.Functions.SPG($A316, "IQ_DILUT_EPS_AFTER_EXTRA", N$3)</f>
        <v>-0.16800000000000001</v>
      </c>
      <c r="O316" s="9" cm="1">
        <f t="array" ref="O316">_xll.SNL.Clients.Office.Excel.Functions.SPG($A316, "IQ_DILUT_EPS_AFTER_EXTRA", O$3)</f>
        <v>-0.16700000000000001</v>
      </c>
      <c r="P316" s="9" cm="1">
        <f t="array" ref="P316">_xll.SNL.Clients.Office.Excel.Functions.SPG($A316, "IQ_DILUT_EPS_AFTER_EXTRA", P$3)</f>
        <v>5.2999999999999999E-2</v>
      </c>
      <c r="Q316" s="9" cm="1">
        <f t="array" ref="Q316">_xll.SNL.Clients.Office.Excel.Functions.SPG($A316, "IQ_DILUT_EPS_AFTER_EXTRA", Q$3)</f>
        <v>-0.61899999999999999</v>
      </c>
      <c r="R316" s="9" cm="1">
        <f t="array" ref="R316">_xll.SNL.Clients.Office.Excel.Functions.SPG($A316, "IQ_DILUT_EPS_AFTER_EXTRA", R$3)</f>
        <v>-0.26800000000000002</v>
      </c>
      <c r="S316" s="9" cm="1">
        <f t="array" ref="S316">_xll.SNL.Clients.Office.Excel.Functions.SPG($A316, "IQ_DILUT_EPS_AFTER_EXTRA", S$3)</f>
        <v>-0.12</v>
      </c>
      <c r="T316" s="9" cm="1">
        <f t="array" ref="T316">_xll.SNL.Clients.Office.Excel.Functions.SPG($A316, "IQ_DILUT_EPS_AFTER_EXTRA", T$3)</f>
        <v>-2.5999999999999999E-2</v>
      </c>
      <c r="U316" s="9" t="str" cm="1">
        <f t="array" ref="U316">_xll.SNL.Clients.Office.Excel.Functions.SPG($A316, "IQ_DILUT_EPS_AFTER_EXTRA", U$3)</f>
        <v>NA</v>
      </c>
      <c r="V316" s="9" t="str" cm="1">
        <f t="array" ref="V316">_xll.SNL.Clients.Office.Excel.Functions.SPG($A316, "IQ_DILUT_EPS_AFTER_EXTRA", V$3)</f>
        <v>NA</v>
      </c>
      <c r="W316" s="9" t="str" cm="1">
        <f t="array" ref="W316">_xll.SNL.Clients.Office.Excel.Functions.SPG($A316, "IQ_DILUT_EPS_AFTER_EXTRA", W$3)</f>
        <v>NA</v>
      </c>
      <c r="X316" s="9" t="str" cm="1">
        <f t="array" ref="X316">_xll.SNL.Clients.Office.Excel.Functions.SPG($A316, "IQ_DILUT_EPS_AFTER_EXTRA", X$3)</f>
        <v>NA</v>
      </c>
      <c r="Y316" s="9" cm="1">
        <f t="array" ref="Y316">_xll.SNL.Clients.Office.Excel.Functions.SPG($A316, "IQ_DILUT_EPS_AFTER_EXTRA", Y$3)</f>
        <v>-135</v>
      </c>
    </row>
    <row r="317" spans="1:25" x14ac:dyDescent="0.3">
      <c r="A317" t="s">
        <v>1343</v>
      </c>
      <c r="B317" s="9" cm="1">
        <f t="array" ref="B317">_xll.SNL.Clients.Office.Excel.Functions.SPG($A317, "IQ_DILUT_EPS_AFTER_EXTRA", B$3)</f>
        <v>0.42</v>
      </c>
      <c r="C317" s="9" cm="1">
        <f t="array" ref="C317">_xll.SNL.Clients.Office.Excel.Functions.SPG($A317, "IQ_DILUT_EPS_AFTER_EXTRA", C$3)</f>
        <v>0.93</v>
      </c>
      <c r="D317" s="9" cm="1">
        <f t="array" ref="D317">_xll.SNL.Clients.Office.Excel.Functions.SPG($A317, "IQ_DILUT_EPS_AFTER_EXTRA", D$3)</f>
        <v>0.71</v>
      </c>
      <c r="E317" s="9" cm="1">
        <f t="array" ref="E317">_xll.SNL.Clients.Office.Excel.Functions.SPG($A317, "IQ_DILUT_EPS_AFTER_EXTRA", E$3)</f>
        <v>0.51700000000000002</v>
      </c>
      <c r="F317" s="9" cm="1">
        <f t="array" ref="F317">_xll.SNL.Clients.Office.Excel.Functions.SPG($A317, "IQ_DILUT_EPS_AFTER_EXTRA", F$3)</f>
        <v>0.59599999999999997</v>
      </c>
      <c r="G317" s="9" cm="1">
        <f t="array" ref="G317">_xll.SNL.Clients.Office.Excel.Functions.SPG($A317, "IQ_DILUT_EPS_AFTER_EXTRA", G$3)</f>
        <v>1.02</v>
      </c>
      <c r="H317" s="9" cm="1">
        <f t="array" ref="H317">_xll.SNL.Clients.Office.Excel.Functions.SPG($A317, "IQ_DILUT_EPS_AFTER_EXTRA", H$3)</f>
        <v>0.71</v>
      </c>
      <c r="I317" s="9" cm="1">
        <f t="array" ref="I317">_xll.SNL.Clients.Office.Excel.Functions.SPG($A317, "IQ_DILUT_EPS_AFTER_EXTRA", I$3)</f>
        <v>0.65</v>
      </c>
      <c r="J317" s="9" cm="1">
        <f t="array" ref="J317">_xll.SNL.Clients.Office.Excel.Functions.SPG($A317, "IQ_DILUT_EPS_AFTER_EXTRA", J$3)</f>
        <v>0.218</v>
      </c>
      <c r="K317" s="9" cm="1">
        <f t="array" ref="K317">_xll.SNL.Clients.Office.Excel.Functions.SPG($A317, "IQ_DILUT_EPS_AFTER_EXTRA", K$3)</f>
        <v>1.25</v>
      </c>
      <c r="L317" s="9" cm="1">
        <f t="array" ref="L317">_xll.SNL.Clients.Office.Excel.Functions.SPG($A317, "IQ_DILUT_EPS_AFTER_EXTRA", L$3)</f>
        <v>0.83</v>
      </c>
      <c r="M317" s="9" cm="1">
        <f t="array" ref="M317">_xll.SNL.Clients.Office.Excel.Functions.SPG($A317, "IQ_DILUT_EPS_AFTER_EXTRA", M$3)</f>
        <v>0.76</v>
      </c>
      <c r="N317" s="9" cm="1">
        <f t="array" ref="N317">_xll.SNL.Clients.Office.Excel.Functions.SPG($A317, "IQ_DILUT_EPS_AFTER_EXTRA", N$3)</f>
        <v>0.76</v>
      </c>
      <c r="O317" s="9" cm="1">
        <f t="array" ref="O317">_xll.SNL.Clients.Office.Excel.Functions.SPG($A317, "IQ_DILUT_EPS_AFTER_EXTRA", O$3)</f>
        <v>0.96</v>
      </c>
      <c r="P317" s="9" cm="1">
        <f t="array" ref="P317">_xll.SNL.Clients.Office.Excel.Functions.SPG($A317, "IQ_DILUT_EPS_AFTER_EXTRA", P$3)</f>
        <v>0.85</v>
      </c>
      <c r="Q317" s="9" cm="1">
        <f t="array" ref="Q317">_xll.SNL.Clients.Office.Excel.Functions.SPG($A317, "IQ_DILUT_EPS_AFTER_EXTRA", Q$3)</f>
        <v>0.66</v>
      </c>
      <c r="R317" s="9" cm="1">
        <f t="array" ref="R317">_xll.SNL.Clients.Office.Excel.Functions.SPG($A317, "IQ_DILUT_EPS_AFTER_EXTRA", R$3)</f>
        <v>0.54</v>
      </c>
      <c r="S317" s="9" cm="1">
        <f t="array" ref="S317">_xll.SNL.Clients.Office.Excel.Functions.SPG($A317, "IQ_DILUT_EPS_AFTER_EXTRA", S$3)</f>
        <v>1.01</v>
      </c>
      <c r="T317" s="9" cm="1">
        <f t="array" ref="T317">_xll.SNL.Clients.Office.Excel.Functions.SPG($A317, "IQ_DILUT_EPS_AFTER_EXTRA", T$3)</f>
        <v>0.7</v>
      </c>
      <c r="U317" s="9" cm="1">
        <f t="array" ref="U317">_xll.SNL.Clients.Office.Excel.Functions.SPG($A317, "IQ_DILUT_EPS_AFTER_EXTRA", U$3)</f>
        <v>0.52</v>
      </c>
      <c r="V317" s="9" cm="1">
        <f t="array" ref="V317">_xll.SNL.Clients.Office.Excel.Functions.SPG($A317, "IQ_DILUT_EPS_AFTER_EXTRA", V$3)</f>
        <v>0.31</v>
      </c>
      <c r="W317" s="9" cm="1">
        <f t="array" ref="W317">_xll.SNL.Clients.Office.Excel.Functions.SPG($A317, "IQ_DILUT_EPS_AFTER_EXTRA", W$3)</f>
        <v>0.73</v>
      </c>
      <c r="X317" s="9" cm="1">
        <f t="array" ref="X317">_xll.SNL.Clients.Office.Excel.Functions.SPG($A317, "IQ_DILUT_EPS_AFTER_EXTRA", X$3)</f>
        <v>0.27800000000000002</v>
      </c>
      <c r="Y317" s="9" cm="1">
        <f t="array" ref="Y317">_xll.SNL.Clients.Office.Excel.Functions.SPG($A317, "IQ_DILUT_EPS_AFTER_EXTRA", Y$3)</f>
        <v>0.42</v>
      </c>
    </row>
    <row r="318" spans="1:25" x14ac:dyDescent="0.3">
      <c r="A318" t="s">
        <v>1344</v>
      </c>
      <c r="B318" s="9" t="str" cm="1">
        <f t="array" ref="B318">_xll.SNL.Clients.Office.Excel.Functions.SPG($A318, "IQ_DILUT_EPS_AFTER_EXTRA", B$3)</f>
        <v>NA</v>
      </c>
      <c r="C318" s="9" cm="1">
        <f t="array" ref="C318">_xll.SNL.Clients.Office.Excel.Functions.SPG($A318, "IQ_DILUT_EPS_AFTER_EXTRA", C$3)</f>
        <v>-0.88200000000000001</v>
      </c>
      <c r="D318" s="9" cm="1">
        <f t="array" ref="D318">_xll.SNL.Clients.Office.Excel.Functions.SPG($A318, "IQ_DILUT_EPS_AFTER_EXTRA", D$3)</f>
        <v>-2.56</v>
      </c>
      <c r="E318" s="9" cm="1">
        <f t="array" ref="E318">_xll.SNL.Clients.Office.Excel.Functions.SPG($A318, "IQ_DILUT_EPS_AFTER_EXTRA", E$3)</f>
        <v>-1.7709999999999999</v>
      </c>
      <c r="F318" s="9" cm="1">
        <f t="array" ref="F318">_xll.SNL.Clients.Office.Excel.Functions.SPG($A318, "IQ_DILUT_EPS_AFTER_EXTRA", F$3)</f>
        <v>-2.194</v>
      </c>
      <c r="G318" s="9" cm="1">
        <f t="array" ref="G318">_xll.SNL.Clients.Office.Excel.Functions.SPG($A318, "IQ_DILUT_EPS_AFTER_EXTRA", G$3)</f>
        <v>0.32</v>
      </c>
      <c r="H318" s="9" cm="1">
        <f t="array" ref="H318">_xll.SNL.Clients.Office.Excel.Functions.SPG($A318, "IQ_DILUT_EPS_AFTER_EXTRA", H$3)</f>
        <v>0.33</v>
      </c>
      <c r="I318" s="9" cm="1">
        <f t="array" ref="I318">_xll.SNL.Clients.Office.Excel.Functions.SPG($A318, "IQ_DILUT_EPS_AFTER_EXTRA", I$3)</f>
        <v>0.41</v>
      </c>
      <c r="J318" s="9" cm="1">
        <f t="array" ref="J318">_xll.SNL.Clients.Office.Excel.Functions.SPG($A318, "IQ_DILUT_EPS_AFTER_EXTRA", J$3)</f>
        <v>0.76300000000000001</v>
      </c>
      <c r="K318" s="9" cm="1">
        <f t="array" ref="K318">_xll.SNL.Clients.Office.Excel.Functions.SPG($A318, "IQ_DILUT_EPS_AFTER_EXTRA", K$3)</f>
        <v>0.6</v>
      </c>
      <c r="L318" s="9" cm="1">
        <f t="array" ref="L318">_xll.SNL.Clients.Office.Excel.Functions.SPG($A318, "IQ_DILUT_EPS_AFTER_EXTRA", L$3)</f>
        <v>0.6</v>
      </c>
      <c r="M318" s="9" cm="1">
        <f t="array" ref="M318">_xll.SNL.Clients.Office.Excel.Functions.SPG($A318, "IQ_DILUT_EPS_AFTER_EXTRA", M$3)</f>
        <v>0.57999999999999996</v>
      </c>
      <c r="N318" s="9" cm="1">
        <f t="array" ref="N318">_xll.SNL.Clients.Office.Excel.Functions.SPG($A318, "IQ_DILUT_EPS_AFTER_EXTRA", N$3)</f>
        <v>-7.0999999999999994E-2</v>
      </c>
      <c r="O318" s="9" cm="1">
        <f t="array" ref="O318">_xll.SNL.Clients.Office.Excel.Functions.SPG($A318, "IQ_DILUT_EPS_AFTER_EXTRA", O$3)</f>
        <v>48.104999999999997</v>
      </c>
      <c r="P318" s="9" cm="1">
        <f t="array" ref="P318">_xll.SNL.Clients.Office.Excel.Functions.SPG($A318, "IQ_DILUT_EPS_AFTER_EXTRA", P$3)</f>
        <v>0.44500000000000001</v>
      </c>
      <c r="Q318" s="9" cm="1">
        <f t="array" ref="Q318">_xll.SNL.Clients.Office.Excel.Functions.SPG($A318, "IQ_DILUT_EPS_AFTER_EXTRA", Q$3)</f>
        <v>0.30599999999999999</v>
      </c>
      <c r="R318" s="9" cm="1">
        <f t="array" ref="R318">_xll.SNL.Clients.Office.Excel.Functions.SPG($A318, "IQ_DILUT_EPS_AFTER_EXTRA", R$3)</f>
        <v>0.20399999999999999</v>
      </c>
      <c r="S318" s="9" cm="1">
        <f t="array" ref="S318">_xll.SNL.Clients.Office.Excel.Functions.SPG($A318, "IQ_DILUT_EPS_AFTER_EXTRA", S$3)</f>
        <v>7.1999999999999995E-2</v>
      </c>
      <c r="T318" s="9" cm="1">
        <f t="array" ref="T318">_xll.SNL.Clients.Office.Excel.Functions.SPG($A318, "IQ_DILUT_EPS_AFTER_EXTRA", T$3)</f>
        <v>-4.2000000000000003E-2</v>
      </c>
      <c r="U318" s="9" cm="1">
        <f t="array" ref="U318">_xll.SNL.Clients.Office.Excel.Functions.SPG($A318, "IQ_DILUT_EPS_AFTER_EXTRA", U$3)</f>
        <v>5.0999999999999997E-2</v>
      </c>
      <c r="V318" s="9" cm="1">
        <f t="array" ref="V318">_xll.SNL.Clients.Office.Excel.Functions.SPG($A318, "IQ_DILUT_EPS_AFTER_EXTRA", V$3)</f>
        <v>0.20799999999999999</v>
      </c>
      <c r="W318" s="9" cm="1">
        <f t="array" ref="W318">_xll.SNL.Clients.Office.Excel.Functions.SPG($A318, "IQ_DILUT_EPS_AFTER_EXTRA", W$3)</f>
        <v>0.45</v>
      </c>
      <c r="X318" s="9" cm="1">
        <f t="array" ref="X318">_xll.SNL.Clients.Office.Excel.Functions.SPG($A318, "IQ_DILUT_EPS_AFTER_EXTRA", X$3)</f>
        <v>-0.37</v>
      </c>
      <c r="Y318" s="9" cm="1">
        <f t="array" ref="Y318">_xll.SNL.Clients.Office.Excel.Functions.SPG($A318, "IQ_DILUT_EPS_AFTER_EXTRA", Y$3)</f>
        <v>0.12</v>
      </c>
    </row>
    <row r="319" spans="1:25" x14ac:dyDescent="0.3">
      <c r="A319" t="s">
        <v>1345</v>
      </c>
      <c r="B319" s="9" t="str" cm="1">
        <f t="array" ref="B319">_xll.SNL.Clients.Office.Excel.Functions.SPG($A319, "IQ_DILUT_EPS_AFTER_EXTRA", B$3)</f>
        <v>NA</v>
      </c>
      <c r="C319" s="9" cm="1">
        <f t="array" ref="C319">_xll.SNL.Clients.Office.Excel.Functions.SPG($A319, "IQ_DILUT_EPS_AFTER_EXTRA", C$3)</f>
        <v>2.21</v>
      </c>
      <c r="D319" s="9" cm="1">
        <f t="array" ref="D319">_xll.SNL.Clients.Office.Excel.Functions.SPG($A319, "IQ_DILUT_EPS_AFTER_EXTRA", D$3)</f>
        <v>2.31</v>
      </c>
      <c r="E319" s="9" cm="1">
        <f t="array" ref="E319">_xll.SNL.Clients.Office.Excel.Functions.SPG($A319, "IQ_DILUT_EPS_AFTER_EXTRA", E$3)</f>
        <v>1.77</v>
      </c>
      <c r="F319" s="9" cm="1">
        <f t="array" ref="F319">_xll.SNL.Clients.Office.Excel.Functions.SPG($A319, "IQ_DILUT_EPS_AFTER_EXTRA", F$3)</f>
        <v>1.276</v>
      </c>
      <c r="G319" s="9" cm="1">
        <f t="array" ref="G319">_xll.SNL.Clients.Office.Excel.Functions.SPG($A319, "IQ_DILUT_EPS_AFTER_EXTRA", G$3)</f>
        <v>2.4300000000000002</v>
      </c>
      <c r="H319" s="9" cm="1">
        <f t="array" ref="H319">_xll.SNL.Clients.Office.Excel.Functions.SPG($A319, "IQ_DILUT_EPS_AFTER_EXTRA", H$3)</f>
        <v>2.5</v>
      </c>
      <c r="I319" s="9" cm="1">
        <f t="array" ref="I319">_xll.SNL.Clients.Office.Excel.Functions.SPG($A319, "IQ_DILUT_EPS_AFTER_EXTRA", I$3)</f>
        <v>2.0499999999999998</v>
      </c>
      <c r="J319" s="9" cm="1">
        <f t="array" ref="J319">_xll.SNL.Clients.Office.Excel.Functions.SPG($A319, "IQ_DILUT_EPS_AFTER_EXTRA", J$3)</f>
        <v>1.353</v>
      </c>
      <c r="K319" s="9" cm="1">
        <f t="array" ref="K319">_xll.SNL.Clients.Office.Excel.Functions.SPG($A319, "IQ_DILUT_EPS_AFTER_EXTRA", K$3)</f>
        <v>2.06</v>
      </c>
      <c r="L319" s="9" cm="1">
        <f t="array" ref="L319">_xll.SNL.Clients.Office.Excel.Functions.SPG($A319, "IQ_DILUT_EPS_AFTER_EXTRA", L$3)</f>
        <v>2.16</v>
      </c>
      <c r="M319" s="9" cm="1">
        <f t="array" ref="M319">_xll.SNL.Clients.Office.Excel.Functions.SPG($A319, "IQ_DILUT_EPS_AFTER_EXTRA", M$3)</f>
        <v>2.1800000000000002</v>
      </c>
      <c r="N319" s="9" cm="1">
        <f t="array" ref="N319">_xll.SNL.Clients.Office.Excel.Functions.SPG($A319, "IQ_DILUT_EPS_AFTER_EXTRA", N$3)</f>
        <v>1.607</v>
      </c>
      <c r="O319" s="9" cm="1">
        <f t="array" ref="O319">_xll.SNL.Clients.Office.Excel.Functions.SPG($A319, "IQ_DILUT_EPS_AFTER_EXTRA", O$3)</f>
        <v>1.7</v>
      </c>
      <c r="P319" s="9" cm="1">
        <f t="array" ref="P319">_xll.SNL.Clients.Office.Excel.Functions.SPG($A319, "IQ_DILUT_EPS_AFTER_EXTRA", P$3)</f>
        <v>1.66</v>
      </c>
      <c r="Q319" s="9" cm="1">
        <f t="array" ref="Q319">_xll.SNL.Clients.Office.Excel.Functions.SPG($A319, "IQ_DILUT_EPS_AFTER_EXTRA", Q$3)</f>
        <v>1.1599999999999999</v>
      </c>
      <c r="R319" s="9" cm="1">
        <f t="array" ref="R319">_xll.SNL.Clients.Office.Excel.Functions.SPG($A319, "IQ_DILUT_EPS_AFTER_EXTRA", R$3)</f>
        <v>0.68</v>
      </c>
      <c r="S319" s="9" cm="1">
        <f t="array" ref="S319">_xll.SNL.Clients.Office.Excel.Functions.SPG($A319, "IQ_DILUT_EPS_AFTER_EXTRA", S$3)</f>
        <v>1.54</v>
      </c>
      <c r="T319" s="9" cm="1">
        <f t="array" ref="T319">_xll.SNL.Clients.Office.Excel.Functions.SPG($A319, "IQ_DILUT_EPS_AFTER_EXTRA", T$3)</f>
        <v>1.22</v>
      </c>
      <c r="U319" s="9" cm="1">
        <f t="array" ref="U319">_xll.SNL.Clients.Office.Excel.Functions.SPG($A319, "IQ_DILUT_EPS_AFTER_EXTRA", U$3)</f>
        <v>0.83</v>
      </c>
      <c r="V319" s="9" cm="1">
        <f t="array" ref="V319">_xll.SNL.Clients.Office.Excel.Functions.SPG($A319, "IQ_DILUT_EPS_AFTER_EXTRA", V$3)</f>
        <v>0.629</v>
      </c>
      <c r="W319" s="9" cm="1">
        <f t="array" ref="W319">_xll.SNL.Clients.Office.Excel.Functions.SPG($A319, "IQ_DILUT_EPS_AFTER_EXTRA", W$3)</f>
        <v>0.97</v>
      </c>
      <c r="X319" s="9" cm="1">
        <f t="array" ref="X319">_xll.SNL.Clients.Office.Excel.Functions.SPG($A319, "IQ_DILUT_EPS_AFTER_EXTRA", X$3)</f>
        <v>0.88</v>
      </c>
      <c r="Y319" s="9" cm="1">
        <f t="array" ref="Y319">_xll.SNL.Clients.Office.Excel.Functions.SPG($A319, "IQ_DILUT_EPS_AFTER_EXTRA", Y$3)</f>
        <v>0.5</v>
      </c>
    </row>
    <row r="320" spans="1:25" x14ac:dyDescent="0.3">
      <c r="A320" t="s">
        <v>1346</v>
      </c>
      <c r="B320" s="9" t="str" cm="1">
        <f t="array" ref="B320">_xll.SNL.Clients.Office.Excel.Functions.SPG($A320, "IQ_DILUT_EPS_AFTER_EXTRA", B$3)</f>
        <v>NA</v>
      </c>
      <c r="C320" s="9" cm="1">
        <f t="array" ref="C320">_xll.SNL.Clients.Office.Excel.Functions.SPG($A320, "IQ_DILUT_EPS_AFTER_EXTRA", C$3)</f>
        <v>1.26</v>
      </c>
      <c r="D320" s="9" cm="1">
        <f t="array" ref="D320">_xll.SNL.Clients.Office.Excel.Functions.SPG($A320, "IQ_DILUT_EPS_AFTER_EXTRA", D$3)</f>
        <v>0.91</v>
      </c>
      <c r="E320" s="9" cm="1">
        <f t="array" ref="E320">_xll.SNL.Clients.Office.Excel.Functions.SPG($A320, "IQ_DILUT_EPS_AFTER_EXTRA", E$3)</f>
        <v>1.33</v>
      </c>
      <c r="F320" s="9" cm="1">
        <f t="array" ref="F320">_xll.SNL.Clients.Office.Excel.Functions.SPG($A320, "IQ_DILUT_EPS_AFTER_EXTRA", F$3)</f>
        <v>0.55800000000000005</v>
      </c>
      <c r="G320" s="9" cm="1">
        <f t="array" ref="G320">_xll.SNL.Clients.Office.Excel.Functions.SPG($A320, "IQ_DILUT_EPS_AFTER_EXTRA", G$3)</f>
        <v>0.93</v>
      </c>
      <c r="H320" s="9" cm="1">
        <f t="array" ref="H320">_xll.SNL.Clients.Office.Excel.Functions.SPG($A320, "IQ_DILUT_EPS_AFTER_EXTRA", H$3)</f>
        <v>0.98</v>
      </c>
      <c r="I320" s="9" cm="1">
        <f t="array" ref="I320">_xll.SNL.Clients.Office.Excel.Functions.SPG($A320, "IQ_DILUT_EPS_AFTER_EXTRA", I$3)</f>
        <v>1.02</v>
      </c>
      <c r="J320" s="9" cm="1">
        <f t="array" ref="J320">_xll.SNL.Clients.Office.Excel.Functions.SPG($A320, "IQ_DILUT_EPS_AFTER_EXTRA", J$3)</f>
        <v>0.48</v>
      </c>
      <c r="K320" s="9" cm="1">
        <f t="array" ref="K320">_xll.SNL.Clients.Office.Excel.Functions.SPG($A320, "IQ_DILUT_EPS_AFTER_EXTRA", K$3)</f>
        <v>0.55000000000000004</v>
      </c>
      <c r="L320" s="9" cm="1">
        <f t="array" ref="L320">_xll.SNL.Clients.Office.Excel.Functions.SPG($A320, "IQ_DILUT_EPS_AFTER_EXTRA", L$3)</f>
        <v>0.57999999999999996</v>
      </c>
      <c r="M320" s="9" cm="1">
        <f t="array" ref="M320">_xll.SNL.Clients.Office.Excel.Functions.SPG($A320, "IQ_DILUT_EPS_AFTER_EXTRA", M$3)</f>
        <v>0.77</v>
      </c>
      <c r="N320" s="9" cm="1">
        <f t="array" ref="N320">_xll.SNL.Clients.Office.Excel.Functions.SPG($A320, "IQ_DILUT_EPS_AFTER_EXTRA", N$3)</f>
        <v>2.5539999999999998</v>
      </c>
      <c r="O320" s="9" cm="1">
        <f t="array" ref="O320">_xll.SNL.Clients.Office.Excel.Functions.SPG($A320, "IQ_DILUT_EPS_AFTER_EXTRA", O$3)</f>
        <v>0.66</v>
      </c>
      <c r="P320" s="9" cm="1">
        <f t="array" ref="P320">_xll.SNL.Clients.Office.Excel.Functions.SPG($A320, "IQ_DILUT_EPS_AFTER_EXTRA", P$3)</f>
        <v>0.88</v>
      </c>
      <c r="Q320" s="9" cm="1">
        <f t="array" ref="Q320">_xll.SNL.Clients.Office.Excel.Functions.SPG($A320, "IQ_DILUT_EPS_AFTER_EXTRA", Q$3)</f>
        <v>0.63</v>
      </c>
      <c r="R320" s="9" cm="1">
        <f t="array" ref="R320">_xll.SNL.Clients.Office.Excel.Functions.SPG($A320, "IQ_DILUT_EPS_AFTER_EXTRA", R$3)</f>
        <v>0.34499999999999997</v>
      </c>
      <c r="S320" s="9" cm="1">
        <f t="array" ref="S320">_xll.SNL.Clients.Office.Excel.Functions.SPG($A320, "IQ_DILUT_EPS_AFTER_EXTRA", S$3)</f>
        <v>0.41</v>
      </c>
      <c r="T320" s="9" cm="1">
        <f t="array" ref="T320">_xll.SNL.Clients.Office.Excel.Functions.SPG($A320, "IQ_DILUT_EPS_AFTER_EXTRA", T$3)</f>
        <v>-0.442</v>
      </c>
      <c r="U320" s="9" cm="1">
        <f t="array" ref="U320">_xll.SNL.Clients.Office.Excel.Functions.SPG($A320, "IQ_DILUT_EPS_AFTER_EXTRA", U$3)</f>
        <v>0.32</v>
      </c>
      <c r="V320" s="9" cm="1">
        <f t="array" ref="V320">_xll.SNL.Clients.Office.Excel.Functions.SPG($A320, "IQ_DILUT_EPS_AFTER_EXTRA", V$3)</f>
        <v>0.38800000000000001</v>
      </c>
      <c r="W320" s="9" cm="1">
        <f t="array" ref="W320">_xll.SNL.Clients.Office.Excel.Functions.SPG($A320, "IQ_DILUT_EPS_AFTER_EXTRA", W$3)</f>
        <v>0.67</v>
      </c>
      <c r="X320" s="9" cm="1">
        <f t="array" ref="X320">_xll.SNL.Clients.Office.Excel.Functions.SPG($A320, "IQ_DILUT_EPS_AFTER_EXTRA", X$3)</f>
        <v>0.49</v>
      </c>
      <c r="Y320" s="9" cm="1">
        <f t="array" ref="Y320">_xll.SNL.Clients.Office.Excel.Functions.SPG($A320, "IQ_DILUT_EPS_AFTER_EXTRA", Y$3)</f>
        <v>0.70899999999999996</v>
      </c>
    </row>
    <row r="321" spans="1:25" x14ac:dyDescent="0.3">
      <c r="A321" t="s">
        <v>1347</v>
      </c>
      <c r="B321" s="9" cm="1">
        <f t="array" ref="B321">_xll.SNL.Clients.Office.Excel.Functions.SPG($A321, "IQ_DILUT_EPS_AFTER_EXTRA", B$3)</f>
        <v>0.5</v>
      </c>
      <c r="C321" s="9" cm="1">
        <f t="array" ref="C321">_xll.SNL.Clients.Office.Excel.Functions.SPG($A321, "IQ_DILUT_EPS_AFTER_EXTRA", C$3)</f>
        <v>-0.23200000000000001</v>
      </c>
      <c r="D321" s="9" cm="1">
        <f t="array" ref="D321">_xll.SNL.Clients.Office.Excel.Functions.SPG($A321, "IQ_DILUT_EPS_AFTER_EXTRA", D$3)</f>
        <v>1.1100000000000001</v>
      </c>
      <c r="E321" s="9" cm="1">
        <f t="array" ref="E321">_xll.SNL.Clients.Office.Excel.Functions.SPG($A321, "IQ_DILUT_EPS_AFTER_EXTRA", E$3)</f>
        <v>1.27</v>
      </c>
      <c r="F321" s="9" cm="1">
        <f t="array" ref="F321">_xll.SNL.Clients.Office.Excel.Functions.SPG($A321, "IQ_DILUT_EPS_AFTER_EXTRA", F$3)</f>
        <v>0.72499999999999998</v>
      </c>
      <c r="G321" s="9" cm="1">
        <f t="array" ref="G321">_xll.SNL.Clients.Office.Excel.Functions.SPG($A321, "IQ_DILUT_EPS_AFTER_EXTRA", G$3)</f>
        <v>0.109</v>
      </c>
      <c r="H321" s="9" cm="1">
        <f t="array" ref="H321">_xll.SNL.Clients.Office.Excel.Functions.SPG($A321, "IQ_DILUT_EPS_AFTER_EXTRA", H$3)</f>
        <v>1.1000000000000001</v>
      </c>
      <c r="I321" s="9" cm="1">
        <f t="array" ref="I321">_xll.SNL.Clients.Office.Excel.Functions.SPG($A321, "IQ_DILUT_EPS_AFTER_EXTRA", I$3)</f>
        <v>0.47</v>
      </c>
      <c r="J321" s="9" cm="1">
        <f t="array" ref="J321">_xll.SNL.Clients.Office.Excel.Functions.SPG($A321, "IQ_DILUT_EPS_AFTER_EXTRA", J$3)</f>
        <v>-0.32900000000000001</v>
      </c>
      <c r="K321" s="9" cm="1">
        <f t="array" ref="K321">_xll.SNL.Clients.Office.Excel.Functions.SPG($A321, "IQ_DILUT_EPS_AFTER_EXTRA", K$3)</f>
        <v>0.28899999999999998</v>
      </c>
      <c r="L321" s="9" cm="1">
        <f t="array" ref="L321">_xll.SNL.Clients.Office.Excel.Functions.SPG($A321, "IQ_DILUT_EPS_AFTER_EXTRA", L$3)</f>
        <v>1.29</v>
      </c>
      <c r="M321" s="9" cm="1">
        <f t="array" ref="M321">_xll.SNL.Clients.Office.Excel.Functions.SPG($A321, "IQ_DILUT_EPS_AFTER_EXTRA", M$3)</f>
        <v>0.45</v>
      </c>
      <c r="N321" s="9" cm="1">
        <f t="array" ref="N321">_xll.SNL.Clients.Office.Excel.Functions.SPG($A321, "IQ_DILUT_EPS_AFTER_EXTRA", N$3)</f>
        <v>1.034</v>
      </c>
      <c r="O321" s="9" cm="1">
        <f t="array" ref="O321">_xll.SNL.Clients.Office.Excel.Functions.SPG($A321, "IQ_DILUT_EPS_AFTER_EXTRA", O$3)</f>
        <v>0.23899999999999999</v>
      </c>
      <c r="P321" s="9" cm="1">
        <f t="array" ref="P321">_xll.SNL.Clients.Office.Excel.Functions.SPG($A321, "IQ_DILUT_EPS_AFTER_EXTRA", P$3)</f>
        <v>0.44</v>
      </c>
      <c r="Q321" s="9" cm="1">
        <f t="array" ref="Q321">_xll.SNL.Clients.Office.Excel.Functions.SPG($A321, "IQ_DILUT_EPS_AFTER_EXTRA", Q$3)</f>
        <v>1.75</v>
      </c>
      <c r="R321" s="9" cm="1">
        <f t="array" ref="R321">_xll.SNL.Clients.Office.Excel.Functions.SPG($A321, "IQ_DILUT_EPS_AFTER_EXTRA", R$3)</f>
        <v>1.133</v>
      </c>
      <c r="S321" s="9" cm="1">
        <f t="array" ref="S321">_xll.SNL.Clients.Office.Excel.Functions.SPG($A321, "IQ_DILUT_EPS_AFTER_EXTRA", S$3)</f>
        <v>0.45</v>
      </c>
      <c r="T321" s="9" cm="1">
        <f t="array" ref="T321">_xll.SNL.Clients.Office.Excel.Functions.SPG($A321, "IQ_DILUT_EPS_AFTER_EXTRA", T$3)</f>
        <v>-0.23400000000000001</v>
      </c>
      <c r="U321" s="9" cm="1">
        <f t="array" ref="U321">_xll.SNL.Clients.Office.Excel.Functions.SPG($A321, "IQ_DILUT_EPS_AFTER_EXTRA", U$3)</f>
        <v>0.87</v>
      </c>
      <c r="V321" s="9" cm="1">
        <f t="array" ref="V321">_xll.SNL.Clients.Office.Excel.Functions.SPG($A321, "IQ_DILUT_EPS_AFTER_EXTRA", V$3)</f>
        <v>0.32</v>
      </c>
      <c r="W321" s="9" cm="1">
        <f t="array" ref="W321">_xll.SNL.Clients.Office.Excel.Functions.SPG($A321, "IQ_DILUT_EPS_AFTER_EXTRA", W$3)</f>
        <v>0.28999999999999998</v>
      </c>
      <c r="X321" s="9" cm="1">
        <f t="array" ref="X321">_xll.SNL.Clients.Office.Excel.Functions.SPG($A321, "IQ_DILUT_EPS_AFTER_EXTRA", X$3)</f>
        <v>0.34</v>
      </c>
      <c r="Y321" s="9" cm="1">
        <f t="array" ref="Y321">_xll.SNL.Clients.Office.Excel.Functions.SPG($A321, "IQ_DILUT_EPS_AFTER_EXTRA", Y$3)</f>
        <v>0.35</v>
      </c>
    </row>
    <row r="322" spans="1:25" x14ac:dyDescent="0.3">
      <c r="A322" t="s">
        <v>1348</v>
      </c>
      <c r="B322" s="9" t="str" cm="1">
        <f t="array" ref="B322">_xll.SNL.Clients.Office.Excel.Functions.SPG($A322, "IQ_DILUT_EPS_AFTER_EXTRA", B$3)</f>
        <v>NA</v>
      </c>
      <c r="C322" s="9" cm="1">
        <f t="array" ref="C322">_xll.SNL.Clients.Office.Excel.Functions.SPG($A322, "IQ_DILUT_EPS_AFTER_EXTRA", C$3)</f>
        <v>0.51</v>
      </c>
      <c r="D322" s="9" cm="1">
        <f t="array" ref="D322">_xll.SNL.Clients.Office.Excel.Functions.SPG($A322, "IQ_DILUT_EPS_AFTER_EXTRA", D$3)</f>
        <v>0.92</v>
      </c>
      <c r="E322" s="9" cm="1">
        <f t="array" ref="E322">_xll.SNL.Clients.Office.Excel.Functions.SPG($A322, "IQ_DILUT_EPS_AFTER_EXTRA", E$3)</f>
        <v>0.66</v>
      </c>
      <c r="F322" s="9" cm="1">
        <f t="array" ref="F322">_xll.SNL.Clients.Office.Excel.Functions.SPG($A322, "IQ_DILUT_EPS_AFTER_EXTRA", F$3)</f>
        <v>0.81899999999999995</v>
      </c>
      <c r="G322" s="9" cm="1">
        <f t="array" ref="G322">_xll.SNL.Clients.Office.Excel.Functions.SPG($A322, "IQ_DILUT_EPS_AFTER_EXTRA", G$3)</f>
        <v>1.32</v>
      </c>
      <c r="H322" s="9" cm="1">
        <f t="array" ref="H322">_xll.SNL.Clients.Office.Excel.Functions.SPG($A322, "IQ_DILUT_EPS_AFTER_EXTRA", H$3)</f>
        <v>1.1599999999999999</v>
      </c>
      <c r="I322" s="9" cm="1">
        <f t="array" ref="I322">_xll.SNL.Clients.Office.Excel.Functions.SPG($A322, "IQ_DILUT_EPS_AFTER_EXTRA", I$3)</f>
        <v>1.5</v>
      </c>
      <c r="J322" s="9" cm="1">
        <f t="array" ref="J322">_xll.SNL.Clients.Office.Excel.Functions.SPG($A322, "IQ_DILUT_EPS_AFTER_EXTRA", J$3)</f>
        <v>0.98</v>
      </c>
      <c r="K322" s="9" cm="1">
        <f t="array" ref="K322">_xll.SNL.Clients.Office.Excel.Functions.SPG($A322, "IQ_DILUT_EPS_AFTER_EXTRA", K$3)</f>
        <v>1.24</v>
      </c>
      <c r="L322" s="9" cm="1">
        <f t="array" ref="L322">_xll.SNL.Clients.Office.Excel.Functions.SPG($A322, "IQ_DILUT_EPS_AFTER_EXTRA", L$3)</f>
        <v>1.33</v>
      </c>
      <c r="M322" s="9" cm="1">
        <f t="array" ref="M322">_xll.SNL.Clients.Office.Excel.Functions.SPG($A322, "IQ_DILUT_EPS_AFTER_EXTRA", M$3)</f>
        <v>1.17</v>
      </c>
      <c r="N322" s="9" cm="1">
        <f t="array" ref="N322">_xll.SNL.Clients.Office.Excel.Functions.SPG($A322, "IQ_DILUT_EPS_AFTER_EXTRA", N$3)</f>
        <v>0.66</v>
      </c>
      <c r="O322" s="9" cm="1">
        <f t="array" ref="O322">_xll.SNL.Clients.Office.Excel.Functions.SPG($A322, "IQ_DILUT_EPS_AFTER_EXTRA", O$3)</f>
        <v>1.1200000000000001</v>
      </c>
      <c r="P322" s="9" cm="1">
        <f t="array" ref="P322">_xll.SNL.Clients.Office.Excel.Functions.SPG($A322, "IQ_DILUT_EPS_AFTER_EXTRA", P$3)</f>
        <v>-3.34</v>
      </c>
      <c r="Q322" s="9" cm="1">
        <f t="array" ref="Q322">_xll.SNL.Clients.Office.Excel.Functions.SPG($A322, "IQ_DILUT_EPS_AFTER_EXTRA", Q$3)</f>
        <v>0.71</v>
      </c>
      <c r="R322" s="9" cm="1">
        <f t="array" ref="R322">_xll.SNL.Clients.Office.Excel.Functions.SPG($A322, "IQ_DILUT_EPS_AFTER_EXTRA", R$3)</f>
        <v>-0.11899999999999999</v>
      </c>
      <c r="S322" s="9" cm="1">
        <f t="array" ref="S322">_xll.SNL.Clients.Office.Excel.Functions.SPG($A322, "IQ_DILUT_EPS_AFTER_EXTRA", S$3)</f>
        <v>0.82</v>
      </c>
      <c r="T322" s="9" cm="1">
        <f t="array" ref="T322">_xll.SNL.Clients.Office.Excel.Functions.SPG($A322, "IQ_DILUT_EPS_AFTER_EXTRA", T$3)</f>
        <v>0.54700000000000004</v>
      </c>
      <c r="U322" s="9" cm="1">
        <f t="array" ref="U322">_xll.SNL.Clients.Office.Excel.Functions.SPG($A322, "IQ_DILUT_EPS_AFTER_EXTRA", U$3)</f>
        <v>0.79800000000000004</v>
      </c>
      <c r="V322" s="9" cm="1">
        <f t="array" ref="V322">_xll.SNL.Clients.Office.Excel.Functions.SPG($A322, "IQ_DILUT_EPS_AFTER_EXTRA", V$3)</f>
        <v>0.44</v>
      </c>
      <c r="W322" s="9" cm="1">
        <f t="array" ref="W322">_xll.SNL.Clients.Office.Excel.Functions.SPG($A322, "IQ_DILUT_EPS_AFTER_EXTRA", W$3)</f>
        <v>0.91</v>
      </c>
      <c r="X322" s="9" cm="1">
        <f t="array" ref="X322">_xll.SNL.Clients.Office.Excel.Functions.SPG($A322, "IQ_DILUT_EPS_AFTER_EXTRA", X$3)</f>
        <v>0.8</v>
      </c>
      <c r="Y322" s="9" cm="1">
        <f t="array" ref="Y322">_xll.SNL.Clients.Office.Excel.Functions.SPG($A322, "IQ_DILUT_EPS_AFTER_EXTRA", Y$3)</f>
        <v>0.73</v>
      </c>
    </row>
    <row r="323" spans="1:25" x14ac:dyDescent="0.3">
      <c r="A323" t="s">
        <v>1349</v>
      </c>
      <c r="B323" s="9" t="str" cm="1">
        <f t="array" ref="B323">_xll.SNL.Clients.Office.Excel.Functions.SPG($A323, "IQ_DILUT_EPS_AFTER_EXTRA", B$3)</f>
        <v>NA</v>
      </c>
      <c r="C323" s="9" cm="1">
        <f t="array" ref="C323">_xll.SNL.Clients.Office.Excel.Functions.SPG($A323, "IQ_DILUT_EPS_AFTER_EXTRA", C$3)</f>
        <v>0.06</v>
      </c>
      <c r="D323" s="9" cm="1">
        <f t="array" ref="D323">_xll.SNL.Clients.Office.Excel.Functions.SPG($A323, "IQ_DILUT_EPS_AFTER_EXTRA", D$3)</f>
        <v>0.03</v>
      </c>
      <c r="E323" s="9" cm="1">
        <f t="array" ref="E323">_xll.SNL.Clients.Office.Excel.Functions.SPG($A323, "IQ_DILUT_EPS_AFTER_EXTRA", E$3)</f>
        <v>0.02</v>
      </c>
      <c r="F323" s="9" cm="1">
        <f t="array" ref="F323">_xll.SNL.Clients.Office.Excel.Functions.SPG($A323, "IQ_DILUT_EPS_AFTER_EXTRA", F$3)</f>
        <v>0.13700000000000001</v>
      </c>
      <c r="G323" s="9" cm="1">
        <f t="array" ref="G323">_xll.SNL.Clients.Office.Excel.Functions.SPG($A323, "IQ_DILUT_EPS_AFTER_EXTRA", G$3)</f>
        <v>-0.05</v>
      </c>
      <c r="H323" s="9" cm="1">
        <f t="array" ref="H323">_xll.SNL.Clients.Office.Excel.Functions.SPG($A323, "IQ_DILUT_EPS_AFTER_EXTRA", H$3)</f>
        <v>0.08</v>
      </c>
      <c r="I323" s="9" cm="1">
        <f t="array" ref="I323">_xll.SNL.Clients.Office.Excel.Functions.SPG($A323, "IQ_DILUT_EPS_AFTER_EXTRA", I$3)</f>
        <v>0.01</v>
      </c>
      <c r="J323" s="9" cm="1">
        <f t="array" ref="J323">_xll.SNL.Clients.Office.Excel.Functions.SPG($A323, "IQ_DILUT_EPS_AFTER_EXTRA", J$3)</f>
        <v>-1.139</v>
      </c>
      <c r="K323" s="9" cm="1">
        <f t="array" ref="K323">_xll.SNL.Clients.Office.Excel.Functions.SPG($A323, "IQ_DILUT_EPS_AFTER_EXTRA", K$3)</f>
        <v>8.8999999999999996E-2</v>
      </c>
      <c r="L323" s="9" cm="1">
        <f t="array" ref="L323">_xll.SNL.Clients.Office.Excel.Functions.SPG($A323, "IQ_DILUT_EPS_AFTER_EXTRA", L$3)</f>
        <v>0.108</v>
      </c>
      <c r="M323" s="9" cm="1">
        <f t="array" ref="M323">_xll.SNL.Clients.Office.Excel.Functions.SPG($A323, "IQ_DILUT_EPS_AFTER_EXTRA", M$3)</f>
        <v>0.108</v>
      </c>
      <c r="N323" s="9" cm="1">
        <f t="array" ref="N323">_xll.SNL.Clients.Office.Excel.Functions.SPG($A323, "IQ_DILUT_EPS_AFTER_EXTRA", N$3)</f>
        <v>0.12</v>
      </c>
      <c r="O323" s="9" cm="1">
        <f t="array" ref="O323">_xll.SNL.Clients.Office.Excel.Functions.SPG($A323, "IQ_DILUT_EPS_AFTER_EXTRA", O$3)</f>
        <v>9.7000000000000003E-2</v>
      </c>
      <c r="P323" s="9" cm="1">
        <f t="array" ref="P323">_xll.SNL.Clients.Office.Excel.Functions.SPG($A323, "IQ_DILUT_EPS_AFTER_EXTRA", P$3)</f>
        <v>0.15</v>
      </c>
      <c r="Q323" s="9" cm="1">
        <f t="array" ref="Q323">_xll.SNL.Clients.Office.Excel.Functions.SPG($A323, "IQ_DILUT_EPS_AFTER_EXTRA", Q$3)</f>
        <v>3.7999999999999999E-2</v>
      </c>
      <c r="R323" s="9" cm="1">
        <f t="array" ref="R323">_xll.SNL.Clients.Office.Excel.Functions.SPG($A323, "IQ_DILUT_EPS_AFTER_EXTRA", R$3)</f>
        <v>-0.17199999999999999</v>
      </c>
      <c r="S323" s="9" cm="1">
        <f t="array" ref="S323">_xll.SNL.Clients.Office.Excel.Functions.SPG($A323, "IQ_DILUT_EPS_AFTER_EXTRA", S$3)</f>
        <v>0</v>
      </c>
      <c r="T323" s="9" cm="1">
        <f t="array" ref="T323">_xll.SNL.Clients.Office.Excel.Functions.SPG($A323, "IQ_DILUT_EPS_AFTER_EXTRA", T$3)</f>
        <v>0.03</v>
      </c>
      <c r="U323" s="9" cm="1">
        <f t="array" ref="U323">_xll.SNL.Clients.Office.Excel.Functions.SPG($A323, "IQ_DILUT_EPS_AFTER_EXTRA", U$3)</f>
        <v>-0.01</v>
      </c>
      <c r="V323" s="9" cm="1">
        <f t="array" ref="V323">_xll.SNL.Clients.Office.Excel.Functions.SPG($A323, "IQ_DILUT_EPS_AFTER_EXTRA", V$3)</f>
        <v>-0.12</v>
      </c>
      <c r="W323" s="9" cm="1">
        <f t="array" ref="W323">_xll.SNL.Clients.Office.Excel.Functions.SPG($A323, "IQ_DILUT_EPS_AFTER_EXTRA", W$3)</f>
        <v>-2.4E-2</v>
      </c>
      <c r="X323" s="9" cm="1">
        <f t="array" ref="X323">_xll.SNL.Clients.Office.Excel.Functions.SPG($A323, "IQ_DILUT_EPS_AFTER_EXTRA", X$3)</f>
        <v>2.7E-2</v>
      </c>
      <c r="Y323" s="9" cm="1">
        <f t="array" ref="Y323">_xll.SNL.Clients.Office.Excel.Functions.SPG($A323, "IQ_DILUT_EPS_AFTER_EXTRA", Y$3)</f>
        <v>2.7E-2</v>
      </c>
    </row>
    <row r="324" spans="1:25" x14ac:dyDescent="0.3">
      <c r="A324" t="s">
        <v>1350</v>
      </c>
      <c r="B324" s="9" cm="1">
        <f t="array" ref="B324">_xll.SNL.Clients.Office.Excel.Functions.SPG($A324, "IQ_DILUT_EPS_AFTER_EXTRA", B$3)</f>
        <v>1.87</v>
      </c>
      <c r="C324" s="9" cm="1">
        <f t="array" ref="C324">_xll.SNL.Clients.Office.Excel.Functions.SPG($A324, "IQ_DILUT_EPS_AFTER_EXTRA", C$3)</f>
        <v>1.86</v>
      </c>
      <c r="D324" s="9" cm="1">
        <f t="array" ref="D324">_xll.SNL.Clients.Office.Excel.Functions.SPG($A324, "IQ_DILUT_EPS_AFTER_EXTRA", D$3)</f>
        <v>1.73</v>
      </c>
      <c r="E324" s="9" cm="1">
        <f t="array" ref="E324">_xll.SNL.Clients.Office.Excel.Functions.SPG($A324, "IQ_DILUT_EPS_AFTER_EXTRA", E$3)</f>
        <v>1.5</v>
      </c>
      <c r="F324" s="9" cm="1">
        <f t="array" ref="F324">_xll.SNL.Clients.Office.Excel.Functions.SPG($A324, "IQ_DILUT_EPS_AFTER_EXTRA", F$3)</f>
        <v>1.389</v>
      </c>
      <c r="G324" s="9" cm="1">
        <f t="array" ref="G324">_xll.SNL.Clients.Office.Excel.Functions.SPG($A324, "IQ_DILUT_EPS_AFTER_EXTRA", G$3)</f>
        <v>1.62</v>
      </c>
      <c r="H324" s="9" cm="1">
        <f t="array" ref="H324">_xll.SNL.Clients.Office.Excel.Functions.SPG($A324, "IQ_DILUT_EPS_AFTER_EXTRA", H$3)</f>
        <v>1.62</v>
      </c>
      <c r="I324" s="9" cm="1">
        <f t="array" ref="I324">_xll.SNL.Clients.Office.Excel.Functions.SPG($A324, "IQ_DILUT_EPS_AFTER_EXTRA", I$3)</f>
        <v>1.83</v>
      </c>
      <c r="J324" s="9" cm="1">
        <f t="array" ref="J324">_xll.SNL.Clients.Office.Excel.Functions.SPG($A324, "IQ_DILUT_EPS_AFTER_EXTRA", J$3)</f>
        <v>1.8859999999999999</v>
      </c>
      <c r="K324" s="9" cm="1">
        <f t="array" ref="K324">_xll.SNL.Clients.Office.Excel.Functions.SPG($A324, "IQ_DILUT_EPS_AFTER_EXTRA", K$3)</f>
        <v>1.75</v>
      </c>
      <c r="L324" s="9" cm="1">
        <f t="array" ref="L324">_xll.SNL.Clients.Office.Excel.Functions.SPG($A324, "IQ_DILUT_EPS_AFTER_EXTRA", L$3)</f>
        <v>1.57</v>
      </c>
      <c r="M324" s="9" cm="1">
        <f t="array" ref="M324">_xll.SNL.Clients.Office.Excel.Functions.SPG($A324, "IQ_DILUT_EPS_AFTER_EXTRA", M$3)</f>
        <v>1.39</v>
      </c>
      <c r="N324" s="9" cm="1">
        <f t="array" ref="N324">_xll.SNL.Clients.Office.Excel.Functions.SPG($A324, "IQ_DILUT_EPS_AFTER_EXTRA", N$3)</f>
        <v>1.5169999999999999</v>
      </c>
      <c r="O324" s="9" cm="1">
        <f t="array" ref="O324">_xll.SNL.Clients.Office.Excel.Functions.SPG($A324, "IQ_DILUT_EPS_AFTER_EXTRA", O$3)</f>
        <v>1.74</v>
      </c>
      <c r="P324" s="9" cm="1">
        <f t="array" ref="P324">_xll.SNL.Clients.Office.Excel.Functions.SPG($A324, "IQ_DILUT_EPS_AFTER_EXTRA", P$3)</f>
        <v>1.39</v>
      </c>
      <c r="Q324" s="9" cm="1">
        <f t="array" ref="Q324">_xll.SNL.Clients.Office.Excel.Functions.SPG($A324, "IQ_DILUT_EPS_AFTER_EXTRA", Q$3)</f>
        <v>2.06</v>
      </c>
      <c r="R324" s="9" cm="1">
        <f t="array" ref="R324">_xll.SNL.Clients.Office.Excel.Functions.SPG($A324, "IQ_DILUT_EPS_AFTER_EXTRA", R$3)</f>
        <v>1.2110000000000001</v>
      </c>
      <c r="S324" s="9" cm="1">
        <f t="array" ref="S324">_xll.SNL.Clients.Office.Excel.Functions.SPG($A324, "IQ_DILUT_EPS_AFTER_EXTRA", S$3)</f>
        <v>1.34</v>
      </c>
      <c r="T324" s="9" cm="1">
        <f t="array" ref="T324">_xll.SNL.Clients.Office.Excel.Functions.SPG($A324, "IQ_DILUT_EPS_AFTER_EXTRA", T$3)</f>
        <v>-1.9610000000000001</v>
      </c>
      <c r="U324" s="9" cm="1">
        <f t="array" ref="U324">_xll.SNL.Clients.Office.Excel.Functions.SPG($A324, "IQ_DILUT_EPS_AFTER_EXTRA", U$3)</f>
        <v>0.71</v>
      </c>
      <c r="V324" s="9" cm="1">
        <f t="array" ref="V324">_xll.SNL.Clients.Office.Excel.Functions.SPG($A324, "IQ_DILUT_EPS_AFTER_EXTRA", V$3)</f>
        <v>1.444</v>
      </c>
      <c r="W324" s="9" cm="1">
        <f t="array" ref="W324">_xll.SNL.Clients.Office.Excel.Functions.SPG($A324, "IQ_DILUT_EPS_AFTER_EXTRA", W$3)</f>
        <v>1.5</v>
      </c>
      <c r="X324" s="9" cm="1">
        <f t="array" ref="X324">_xll.SNL.Clients.Office.Excel.Functions.SPG($A324, "IQ_DILUT_EPS_AFTER_EXTRA", X$3)</f>
        <v>1.17</v>
      </c>
      <c r="Y324" s="9" cm="1">
        <f t="array" ref="Y324">_xll.SNL.Clients.Office.Excel.Functions.SPG($A324, "IQ_DILUT_EPS_AFTER_EXTRA", Y$3)</f>
        <v>1.25</v>
      </c>
    </row>
    <row r="325" spans="1:25" x14ac:dyDescent="0.3">
      <c r="A325" t="s">
        <v>1351</v>
      </c>
      <c r="B325" s="9" t="str" cm="1">
        <f t="array" ref="B325">_xll.SNL.Clients.Office.Excel.Functions.SPG($A325, "IQ_DILUT_EPS_AFTER_EXTRA", B$3)</f>
        <v>NA</v>
      </c>
      <c r="C325" s="9" cm="1">
        <f t="array" ref="C325">_xll.SNL.Clients.Office.Excel.Functions.SPG($A325, "IQ_DILUT_EPS_AFTER_EXTRA", C$3)</f>
        <v>4.0000000000000001E-3</v>
      </c>
      <c r="D325" s="9" cm="1">
        <f t="array" ref="D325">_xll.SNL.Clients.Office.Excel.Functions.SPG($A325, "IQ_DILUT_EPS_AFTER_EXTRA", D$3)</f>
        <v>0.25</v>
      </c>
      <c r="E325" s="9" cm="1">
        <f t="array" ref="E325">_xll.SNL.Clients.Office.Excel.Functions.SPG($A325, "IQ_DILUT_EPS_AFTER_EXTRA", E$3)</f>
        <v>1.22</v>
      </c>
      <c r="F325" s="9" cm="1">
        <f t="array" ref="F325">_xll.SNL.Clients.Office.Excel.Functions.SPG($A325, "IQ_DILUT_EPS_AFTER_EXTRA", F$3)</f>
        <v>1.0169999999999999</v>
      </c>
      <c r="G325" s="9" cm="1">
        <f t="array" ref="G325">_xll.SNL.Clients.Office.Excel.Functions.SPG($A325, "IQ_DILUT_EPS_AFTER_EXTRA", G$3)</f>
        <v>0.04</v>
      </c>
      <c r="H325" s="9" cm="1">
        <f t="array" ref="H325">_xll.SNL.Clients.Office.Excel.Functions.SPG($A325, "IQ_DILUT_EPS_AFTER_EXTRA", H$3)</f>
        <v>0.4</v>
      </c>
      <c r="I325" s="9" cm="1">
        <f t="array" ref="I325">_xll.SNL.Clients.Office.Excel.Functions.SPG($A325, "IQ_DILUT_EPS_AFTER_EXTRA", I$3)</f>
        <v>0.67</v>
      </c>
      <c r="J325" s="9" cm="1">
        <f t="array" ref="J325">_xll.SNL.Clients.Office.Excel.Functions.SPG($A325, "IQ_DILUT_EPS_AFTER_EXTRA", J$3)</f>
        <v>-4.1769999999999996</v>
      </c>
      <c r="K325" s="9" cm="1">
        <f t="array" ref="K325">_xll.SNL.Clients.Office.Excel.Functions.SPG($A325, "IQ_DILUT_EPS_AFTER_EXTRA", K$3)</f>
        <v>-0.183</v>
      </c>
      <c r="L325" s="9" cm="1">
        <f t="array" ref="L325">_xll.SNL.Clients.Office.Excel.Functions.SPG($A325, "IQ_DILUT_EPS_AFTER_EXTRA", L$3)</f>
        <v>-0.1</v>
      </c>
      <c r="M325" s="9" cm="1">
        <f t="array" ref="M325">_xll.SNL.Clients.Office.Excel.Functions.SPG($A325, "IQ_DILUT_EPS_AFTER_EXTRA", M$3)</f>
        <v>1.58</v>
      </c>
      <c r="N325" s="9" cm="1">
        <f t="array" ref="N325">_xll.SNL.Clients.Office.Excel.Functions.SPG($A325, "IQ_DILUT_EPS_AFTER_EXTRA", N$3)</f>
        <v>1.149</v>
      </c>
      <c r="O325" s="9" cm="1">
        <f t="array" ref="O325">_xll.SNL.Clients.Office.Excel.Functions.SPG($A325, "IQ_DILUT_EPS_AFTER_EXTRA", O$3)</f>
        <v>-0.19400000000000001</v>
      </c>
      <c r="P325" s="9" cm="1">
        <f t="array" ref="P325">_xll.SNL.Clients.Office.Excel.Functions.SPG($A325, "IQ_DILUT_EPS_AFTER_EXTRA", P$3)</f>
        <v>0.42899999999999999</v>
      </c>
      <c r="Q325" s="9" cm="1">
        <f t="array" ref="Q325">_xll.SNL.Clients.Office.Excel.Functions.SPG($A325, "IQ_DILUT_EPS_AFTER_EXTRA", Q$3)</f>
        <v>2.0299999999999998</v>
      </c>
      <c r="R325" s="9" cm="1">
        <f t="array" ref="R325">_xll.SNL.Clients.Office.Excel.Functions.SPG($A325, "IQ_DILUT_EPS_AFTER_EXTRA", R$3)</f>
        <v>1.8120000000000001</v>
      </c>
      <c r="S325" s="9" cm="1">
        <f t="array" ref="S325">_xll.SNL.Clients.Office.Excel.Functions.SPG($A325, "IQ_DILUT_EPS_AFTER_EXTRA", S$3)</f>
        <v>0.32</v>
      </c>
      <c r="T325" s="9" cm="1">
        <f t="array" ref="T325">_xll.SNL.Clients.Office.Excel.Functions.SPG($A325, "IQ_DILUT_EPS_AFTER_EXTRA", T$3)</f>
        <v>0.68</v>
      </c>
      <c r="U325" s="9" cm="1">
        <f t="array" ref="U325">_xll.SNL.Clients.Office.Excel.Functions.SPG($A325, "IQ_DILUT_EPS_AFTER_EXTRA", U$3)</f>
        <v>1.31</v>
      </c>
      <c r="V325" s="9" cm="1">
        <f t="array" ref="V325">_xll.SNL.Clients.Office.Excel.Functions.SPG($A325, "IQ_DILUT_EPS_AFTER_EXTRA", V$3)</f>
        <v>1.667</v>
      </c>
      <c r="W325" s="9" cm="1">
        <f t="array" ref="W325">_xll.SNL.Clients.Office.Excel.Functions.SPG($A325, "IQ_DILUT_EPS_AFTER_EXTRA", W$3)</f>
        <v>9.8000000000000004E-2</v>
      </c>
      <c r="X325" s="9" cm="1">
        <f t="array" ref="X325">_xll.SNL.Clients.Office.Excel.Functions.SPG($A325, "IQ_DILUT_EPS_AFTER_EXTRA", X$3)</f>
        <v>0.40899999999999997</v>
      </c>
      <c r="Y325" s="9" cm="1">
        <f t="array" ref="Y325">_xll.SNL.Clients.Office.Excel.Functions.SPG($A325, "IQ_DILUT_EPS_AFTER_EXTRA", Y$3)</f>
        <v>1.77</v>
      </c>
    </row>
    <row r="326" spans="1:25" x14ac:dyDescent="0.3">
      <c r="A326" t="s">
        <v>1352</v>
      </c>
      <c r="B326" s="9" t="str" cm="1">
        <f t="array" ref="B326">_xll.SNL.Clients.Office.Excel.Functions.SPG($A326, "IQ_DILUT_EPS_AFTER_EXTRA", B$3)</f>
        <v>NA</v>
      </c>
      <c r="C326" s="9" cm="1">
        <f t="array" ref="C326">_xll.SNL.Clients.Office.Excel.Functions.SPG($A326, "IQ_DILUT_EPS_AFTER_EXTRA", C$3)</f>
        <v>-0.51100000000000001</v>
      </c>
      <c r="D326" s="9" cm="1">
        <f t="array" ref="D326">_xll.SNL.Clients.Office.Excel.Functions.SPG($A326, "IQ_DILUT_EPS_AFTER_EXTRA", D$3)</f>
        <v>-0.28199999999999997</v>
      </c>
      <c r="E326" s="9" cm="1">
        <f t="array" ref="E326">_xll.SNL.Clients.Office.Excel.Functions.SPG($A326, "IQ_DILUT_EPS_AFTER_EXTRA", E$3)</f>
        <v>3.58</v>
      </c>
      <c r="F326" s="9" cm="1">
        <f t="array" ref="F326">_xll.SNL.Clients.Office.Excel.Functions.SPG($A326, "IQ_DILUT_EPS_AFTER_EXTRA", F$3)</f>
        <v>1.52</v>
      </c>
      <c r="G326" s="9" cm="1">
        <f t="array" ref="G326">_xll.SNL.Clients.Office.Excel.Functions.SPG($A326, "IQ_DILUT_EPS_AFTER_EXTRA", G$3)</f>
        <v>-0.66100000000000003</v>
      </c>
      <c r="H326" s="9" cm="1">
        <f t="array" ref="H326">_xll.SNL.Clients.Office.Excel.Functions.SPG($A326, "IQ_DILUT_EPS_AFTER_EXTRA", H$3)</f>
        <v>-0.48</v>
      </c>
      <c r="I326" s="9" cm="1">
        <f t="array" ref="I326">_xll.SNL.Clients.Office.Excel.Functions.SPG($A326, "IQ_DILUT_EPS_AFTER_EXTRA", I$3)</f>
        <v>3.33</v>
      </c>
      <c r="J326" s="9" cm="1">
        <f t="array" ref="J326">_xll.SNL.Clients.Office.Excel.Functions.SPG($A326, "IQ_DILUT_EPS_AFTER_EXTRA", J$3)</f>
        <v>1.66</v>
      </c>
      <c r="K326" s="9" cm="1">
        <f t="array" ref="K326">_xll.SNL.Clients.Office.Excel.Functions.SPG($A326, "IQ_DILUT_EPS_AFTER_EXTRA", K$3)</f>
        <v>-0.20599999999999999</v>
      </c>
      <c r="L326" s="9" cm="1">
        <f t="array" ref="L326">_xll.SNL.Clients.Office.Excel.Functions.SPG($A326, "IQ_DILUT_EPS_AFTER_EXTRA", L$3)</f>
        <v>-0.1</v>
      </c>
      <c r="M326" s="9" cm="1">
        <f t="array" ref="M326">_xll.SNL.Clients.Office.Excel.Functions.SPG($A326, "IQ_DILUT_EPS_AFTER_EXTRA", M$3)</f>
        <v>3.27</v>
      </c>
      <c r="N326" s="9" cm="1">
        <f t="array" ref="N326">_xll.SNL.Clients.Office.Excel.Functions.SPG($A326, "IQ_DILUT_EPS_AFTER_EXTRA", N$3)</f>
        <v>1.006</v>
      </c>
      <c r="O326" s="9" cm="1">
        <f t="array" ref="O326">_xll.SNL.Clients.Office.Excel.Functions.SPG($A326, "IQ_DILUT_EPS_AFTER_EXTRA", O$3)</f>
        <v>-0.27</v>
      </c>
      <c r="P326" s="9" cm="1">
        <f t="array" ref="P326">_xll.SNL.Clients.Office.Excel.Functions.SPG($A326, "IQ_DILUT_EPS_AFTER_EXTRA", P$3)</f>
        <v>2.9000000000000001E-2</v>
      </c>
      <c r="Q326" s="9" cm="1">
        <f t="array" ref="Q326">_xll.SNL.Clients.Office.Excel.Functions.SPG($A326, "IQ_DILUT_EPS_AFTER_EXTRA", Q$3)</f>
        <v>3.55</v>
      </c>
      <c r="R326" s="9" cm="1">
        <f t="array" ref="R326">_xll.SNL.Clients.Office.Excel.Functions.SPG($A326, "IQ_DILUT_EPS_AFTER_EXTRA", R$3)</f>
        <v>1.65</v>
      </c>
      <c r="S326" s="9" cm="1">
        <f t="array" ref="S326">_xll.SNL.Clients.Office.Excel.Functions.SPG($A326, "IQ_DILUT_EPS_AFTER_EXTRA", S$3)</f>
        <v>-0.45400000000000001</v>
      </c>
      <c r="T326" s="9" cm="1">
        <f t="array" ref="T326">_xll.SNL.Clients.Office.Excel.Functions.SPG($A326, "IQ_DILUT_EPS_AFTER_EXTRA", T$3)</f>
        <v>-1.873</v>
      </c>
      <c r="U326" s="9" cm="1">
        <f t="array" ref="U326">_xll.SNL.Clients.Office.Excel.Functions.SPG($A326, "IQ_DILUT_EPS_AFTER_EXTRA", U$3)</f>
        <v>2.54</v>
      </c>
      <c r="V326" s="9" cm="1">
        <f t="array" ref="V326">_xll.SNL.Clients.Office.Excel.Functions.SPG($A326, "IQ_DILUT_EPS_AFTER_EXTRA", V$3)</f>
        <v>1.24</v>
      </c>
      <c r="W326" s="9" cm="1">
        <f t="array" ref="W326">_xll.SNL.Clients.Office.Excel.Functions.SPG($A326, "IQ_DILUT_EPS_AFTER_EXTRA", W$3)</f>
        <v>-0.75</v>
      </c>
      <c r="X326" s="9" cm="1">
        <f t="array" ref="X326">_xll.SNL.Clients.Office.Excel.Functions.SPG($A326, "IQ_DILUT_EPS_AFTER_EXTRA", X$3)</f>
        <v>-9.0999999999999998E-2</v>
      </c>
      <c r="Y326" s="9" cm="1">
        <f t="array" ref="Y326">_xll.SNL.Clients.Office.Excel.Functions.SPG($A326, "IQ_DILUT_EPS_AFTER_EXTRA", Y$3)</f>
        <v>3.04</v>
      </c>
    </row>
    <row r="327" spans="1:25" x14ac:dyDescent="0.3">
      <c r="A327" t="s">
        <v>1353</v>
      </c>
      <c r="B327" s="9" t="str" cm="1">
        <f t="array" ref="B327">_xll.SNL.Clients.Office.Excel.Functions.SPG($A327, "IQ_DILUT_EPS_AFTER_EXTRA", B$3)</f>
        <v>NA</v>
      </c>
      <c r="C327" s="9" cm="1">
        <f t="array" ref="C327">_xll.SNL.Clients.Office.Excel.Functions.SPG($A327, "IQ_DILUT_EPS_AFTER_EXTRA", C$3)</f>
        <v>0.91</v>
      </c>
      <c r="D327" s="9" cm="1">
        <f t="array" ref="D327">_xll.SNL.Clients.Office.Excel.Functions.SPG($A327, "IQ_DILUT_EPS_AFTER_EXTRA", D$3)</f>
        <v>0.94</v>
      </c>
      <c r="E327" s="9" cm="1">
        <f t="array" ref="E327">_xll.SNL.Clients.Office.Excel.Functions.SPG($A327, "IQ_DILUT_EPS_AFTER_EXTRA", E$3)</f>
        <v>1.1200000000000001</v>
      </c>
      <c r="F327" s="9" cm="1">
        <f t="array" ref="F327">_xll.SNL.Clients.Office.Excel.Functions.SPG($A327, "IQ_DILUT_EPS_AFTER_EXTRA", F$3)</f>
        <v>0.48799999999999999</v>
      </c>
      <c r="G327" s="9" cm="1">
        <f t="array" ref="G327">_xll.SNL.Clients.Office.Excel.Functions.SPG($A327, "IQ_DILUT_EPS_AFTER_EXTRA", G$3)</f>
        <v>0.64</v>
      </c>
      <c r="H327" s="9" cm="1">
        <f t="array" ref="H327">_xll.SNL.Clients.Office.Excel.Functions.SPG($A327, "IQ_DILUT_EPS_AFTER_EXTRA", H$3)</f>
        <v>0.65</v>
      </c>
      <c r="I327" s="9" cm="1">
        <f t="array" ref="I327">_xll.SNL.Clients.Office.Excel.Functions.SPG($A327, "IQ_DILUT_EPS_AFTER_EXTRA", I$3)</f>
        <v>0.73</v>
      </c>
      <c r="J327" s="9" cm="1">
        <f t="array" ref="J327">_xll.SNL.Clients.Office.Excel.Functions.SPG($A327, "IQ_DILUT_EPS_AFTER_EXTRA", J$3)</f>
        <v>0.41499999999999998</v>
      </c>
      <c r="K327" s="9" cm="1">
        <f t="array" ref="K327">_xll.SNL.Clients.Office.Excel.Functions.SPG($A327, "IQ_DILUT_EPS_AFTER_EXTRA", K$3)</f>
        <v>0.61</v>
      </c>
      <c r="L327" s="9" cm="1">
        <f t="array" ref="L327">_xll.SNL.Clients.Office.Excel.Functions.SPG($A327, "IQ_DILUT_EPS_AFTER_EXTRA", L$3)</f>
        <v>0.56799999999999995</v>
      </c>
      <c r="M327" s="9" cm="1">
        <f t="array" ref="M327">_xll.SNL.Clients.Office.Excel.Functions.SPG($A327, "IQ_DILUT_EPS_AFTER_EXTRA", M$3)</f>
        <v>0.79</v>
      </c>
      <c r="N327" s="9" cm="1">
        <f t="array" ref="N327">_xll.SNL.Clients.Office.Excel.Functions.SPG($A327, "IQ_DILUT_EPS_AFTER_EXTRA", N$3)</f>
        <v>0.32100000000000001</v>
      </c>
      <c r="O327" s="9" cm="1">
        <f t="array" ref="O327">_xll.SNL.Clients.Office.Excel.Functions.SPG($A327, "IQ_DILUT_EPS_AFTER_EXTRA", O$3)</f>
        <v>0.55900000000000005</v>
      </c>
      <c r="P327" s="9" cm="1">
        <f t="array" ref="P327">_xll.SNL.Clients.Office.Excel.Functions.SPG($A327, "IQ_DILUT_EPS_AFTER_EXTRA", P$3)</f>
        <v>0.52</v>
      </c>
      <c r="Q327" s="9" cm="1">
        <f t="array" ref="Q327">_xll.SNL.Clients.Office.Excel.Functions.SPG($A327, "IQ_DILUT_EPS_AFTER_EXTRA", Q$3)</f>
        <v>0.7</v>
      </c>
      <c r="R327" s="9" cm="1">
        <f t="array" ref="R327">_xll.SNL.Clients.Office.Excel.Functions.SPG($A327, "IQ_DILUT_EPS_AFTER_EXTRA", R$3)</f>
        <v>0.57999999999999996</v>
      </c>
      <c r="S327" s="9" cm="1">
        <f t="array" ref="S327">_xll.SNL.Clients.Office.Excel.Functions.SPG($A327, "IQ_DILUT_EPS_AFTER_EXTRA", S$3)</f>
        <v>0.51</v>
      </c>
      <c r="T327" s="9" cm="1">
        <f t="array" ref="T327">_xll.SNL.Clients.Office.Excel.Functions.SPG($A327, "IQ_DILUT_EPS_AFTER_EXTRA", T$3)</f>
        <v>0.56899999999999995</v>
      </c>
      <c r="U327" s="9" cm="1">
        <f t="array" ref="U327">_xll.SNL.Clients.Office.Excel.Functions.SPG($A327, "IQ_DILUT_EPS_AFTER_EXTRA", U$3)</f>
        <v>0.78</v>
      </c>
      <c r="V327" s="9" cm="1">
        <f t="array" ref="V327">_xll.SNL.Clients.Office.Excel.Functions.SPG($A327, "IQ_DILUT_EPS_AFTER_EXTRA", V$3)</f>
        <v>0.26800000000000002</v>
      </c>
      <c r="W327" s="9" cm="1">
        <f t="array" ref="W327">_xll.SNL.Clients.Office.Excel.Functions.SPG($A327, "IQ_DILUT_EPS_AFTER_EXTRA", W$3)</f>
        <v>0.22</v>
      </c>
      <c r="X327" s="9" cm="1">
        <f t="array" ref="X327">_xll.SNL.Clients.Office.Excel.Functions.SPG($A327, "IQ_DILUT_EPS_AFTER_EXTRA", X$3)</f>
        <v>0.29899999999999999</v>
      </c>
      <c r="Y327" s="9" cm="1">
        <f t="array" ref="Y327">_xll.SNL.Clients.Office.Excel.Functions.SPG($A327, "IQ_DILUT_EPS_AFTER_EXTRA", Y$3)</f>
        <v>0.45800000000000002</v>
      </c>
    </row>
    <row r="328" spans="1:25" x14ac:dyDescent="0.3">
      <c r="A328" t="s">
        <v>1354</v>
      </c>
      <c r="B328" s="9" t="str" cm="1">
        <f t="array" ref="B328">_xll.SNL.Clients.Office.Excel.Functions.SPG($A328, "IQ_DILUT_EPS_AFTER_EXTRA", B$3)</f>
        <v>NA</v>
      </c>
      <c r="C328" s="9" cm="1">
        <f t="array" ref="C328">_xll.SNL.Clients.Office.Excel.Functions.SPG($A328, "IQ_DILUT_EPS_AFTER_EXTRA", C$3)</f>
        <v>0.23</v>
      </c>
      <c r="D328" s="9" cm="1">
        <f t="array" ref="D328">_xll.SNL.Clients.Office.Excel.Functions.SPG($A328, "IQ_DILUT_EPS_AFTER_EXTRA", D$3)</f>
        <v>0.32800000000000001</v>
      </c>
      <c r="E328" s="9" cm="1">
        <f t="array" ref="E328">_xll.SNL.Clients.Office.Excel.Functions.SPG($A328, "IQ_DILUT_EPS_AFTER_EXTRA", E$3)</f>
        <v>0.2</v>
      </c>
      <c r="F328" s="9" cm="1">
        <f t="array" ref="F328">_xll.SNL.Clients.Office.Excel.Functions.SPG($A328, "IQ_DILUT_EPS_AFTER_EXTRA", F$3)</f>
        <v>0.23</v>
      </c>
      <c r="G328" s="9" cm="1">
        <f t="array" ref="G328">_xll.SNL.Clients.Office.Excel.Functions.SPG($A328, "IQ_DILUT_EPS_AFTER_EXTRA", G$3)</f>
        <v>0.27600000000000002</v>
      </c>
      <c r="H328" s="9" cm="1">
        <f t="array" ref="H328">_xll.SNL.Clients.Office.Excel.Functions.SPG($A328, "IQ_DILUT_EPS_AFTER_EXTRA", H$3)</f>
        <v>0.28699999999999998</v>
      </c>
      <c r="I328" s="9" cm="1">
        <f t="array" ref="I328">_xll.SNL.Clients.Office.Excel.Functions.SPG($A328, "IQ_DILUT_EPS_AFTER_EXTRA", I$3)</f>
        <v>0.27600000000000002</v>
      </c>
      <c r="J328" s="9" cm="1">
        <f t="array" ref="J328">_xll.SNL.Clients.Office.Excel.Functions.SPG($A328, "IQ_DILUT_EPS_AFTER_EXTRA", J$3)</f>
        <v>0.16600000000000001</v>
      </c>
      <c r="K328" s="9" cm="1">
        <f t="array" ref="K328">_xll.SNL.Clients.Office.Excel.Functions.SPG($A328, "IQ_DILUT_EPS_AFTER_EXTRA", K$3)</f>
        <v>0.35</v>
      </c>
      <c r="L328" s="9" cm="1">
        <f t="array" ref="L328">_xll.SNL.Clients.Office.Excel.Functions.SPG($A328, "IQ_DILUT_EPS_AFTER_EXTRA", L$3)</f>
        <v>0.18</v>
      </c>
      <c r="M328" s="9" cm="1">
        <f t="array" ref="M328">_xll.SNL.Clients.Office.Excel.Functions.SPG($A328, "IQ_DILUT_EPS_AFTER_EXTRA", M$3)</f>
        <v>0.29699999999999999</v>
      </c>
      <c r="N328" s="9" cm="1">
        <f t="array" ref="N328">_xll.SNL.Clients.Office.Excel.Functions.SPG($A328, "IQ_DILUT_EPS_AFTER_EXTRA", N$3)</f>
        <v>0.499</v>
      </c>
      <c r="O328" s="9" cm="1">
        <f t="array" ref="O328">_xll.SNL.Clients.Office.Excel.Functions.SPG($A328, "IQ_DILUT_EPS_AFTER_EXTRA", O$3)</f>
        <v>0.29799999999999999</v>
      </c>
      <c r="P328" s="9" cm="1">
        <f t="array" ref="P328">_xll.SNL.Clients.Office.Excel.Functions.SPG($A328, "IQ_DILUT_EPS_AFTER_EXTRA", P$3)</f>
        <v>0.2</v>
      </c>
      <c r="Q328" s="9" cm="1">
        <f t="array" ref="Q328">_xll.SNL.Clients.Office.Excel.Functions.SPG($A328, "IQ_DILUT_EPS_AFTER_EXTRA", Q$3)</f>
        <v>0.13</v>
      </c>
      <c r="R328" s="9" cm="1">
        <f t="array" ref="R328">_xll.SNL.Clients.Office.Excel.Functions.SPG($A328, "IQ_DILUT_EPS_AFTER_EXTRA", R$3)</f>
        <v>0.626</v>
      </c>
      <c r="S328" s="9" cm="1">
        <f t="array" ref="S328">_xll.SNL.Clients.Office.Excel.Functions.SPG($A328, "IQ_DILUT_EPS_AFTER_EXTRA", S$3)</f>
        <v>0.15</v>
      </c>
      <c r="T328" s="9" cm="1">
        <f t="array" ref="T328">_xll.SNL.Clients.Office.Excel.Functions.SPG($A328, "IQ_DILUT_EPS_AFTER_EXTRA", T$3)</f>
        <v>0.11799999999999999</v>
      </c>
      <c r="U328" s="9" cm="1">
        <f t="array" ref="U328">_xll.SNL.Clients.Office.Excel.Functions.SPG($A328, "IQ_DILUT_EPS_AFTER_EXTRA", U$3)</f>
        <v>0.42</v>
      </c>
      <c r="V328" s="9" cm="1">
        <f t="array" ref="V328">_xll.SNL.Clients.Office.Excel.Functions.SPG($A328, "IQ_DILUT_EPS_AFTER_EXTRA", V$3)</f>
        <v>0.11700000000000001</v>
      </c>
      <c r="W328" s="9" cm="1">
        <f t="array" ref="W328">_xll.SNL.Clients.Office.Excel.Functions.SPG($A328, "IQ_DILUT_EPS_AFTER_EXTRA", W$3)</f>
        <v>7.0000000000000007E-2</v>
      </c>
      <c r="X328" s="9" cm="1">
        <f t="array" ref="X328">_xll.SNL.Clients.Office.Excel.Functions.SPG($A328, "IQ_DILUT_EPS_AFTER_EXTRA", X$3)</f>
        <v>9.9000000000000005E-2</v>
      </c>
      <c r="Y328" s="9" cm="1">
        <f t="array" ref="Y328">_xll.SNL.Clients.Office.Excel.Functions.SPG($A328, "IQ_DILUT_EPS_AFTER_EXTRA", Y$3)</f>
        <v>0.05</v>
      </c>
    </row>
    <row r="329" spans="1:25" x14ac:dyDescent="0.3">
      <c r="A329" t="s">
        <v>1355</v>
      </c>
      <c r="B329" s="9" t="str" cm="1">
        <f t="array" ref="B329">_xll.SNL.Clients.Office.Excel.Functions.SPG($A329, "IQ_DILUT_EPS_AFTER_EXTRA", B$3)</f>
        <v>NA</v>
      </c>
      <c r="C329" s="9" cm="1">
        <f t="array" ref="C329">_xll.SNL.Clients.Office.Excel.Functions.SPG($A329, "IQ_DILUT_EPS_AFTER_EXTRA", C$3)</f>
        <v>0.23</v>
      </c>
      <c r="D329" s="9" cm="1">
        <f t="array" ref="D329">_xll.SNL.Clients.Office.Excel.Functions.SPG($A329, "IQ_DILUT_EPS_AFTER_EXTRA", D$3)</f>
        <v>0.24</v>
      </c>
      <c r="E329" s="9" cm="1">
        <f t="array" ref="E329">_xll.SNL.Clients.Office.Excel.Functions.SPG($A329, "IQ_DILUT_EPS_AFTER_EXTRA", E$3)</f>
        <v>0.48</v>
      </c>
      <c r="F329" s="9" cm="1">
        <f t="array" ref="F329">_xll.SNL.Clients.Office.Excel.Functions.SPG($A329, "IQ_DILUT_EPS_AFTER_EXTRA", F$3)</f>
        <v>0.22</v>
      </c>
      <c r="G329" s="9" cm="1">
        <f t="array" ref="G329">_xll.SNL.Clients.Office.Excel.Functions.SPG($A329, "IQ_DILUT_EPS_AFTER_EXTRA", G$3)</f>
        <v>0.14799999999999999</v>
      </c>
      <c r="H329" s="9" cm="1">
        <f t="array" ref="H329">_xll.SNL.Clients.Office.Excel.Functions.SPG($A329, "IQ_DILUT_EPS_AFTER_EXTRA", H$3)</f>
        <v>0.53700000000000003</v>
      </c>
      <c r="I329" s="9" cm="1">
        <f t="array" ref="I329">_xll.SNL.Clients.Office.Excel.Functions.SPG($A329, "IQ_DILUT_EPS_AFTER_EXTRA", I$3)</f>
        <v>0.16</v>
      </c>
      <c r="J329" s="9" cm="1">
        <f t="array" ref="J329">_xll.SNL.Clients.Office.Excel.Functions.SPG($A329, "IQ_DILUT_EPS_AFTER_EXTRA", J$3)</f>
        <v>0.44400000000000001</v>
      </c>
      <c r="K329" s="9" cm="1">
        <f t="array" ref="K329">_xll.SNL.Clients.Office.Excel.Functions.SPG($A329, "IQ_DILUT_EPS_AFTER_EXTRA", K$3)</f>
        <v>0.61499999999999999</v>
      </c>
      <c r="L329" s="9" cm="1">
        <f t="array" ref="L329">_xll.SNL.Clients.Office.Excel.Functions.SPG($A329, "IQ_DILUT_EPS_AFTER_EXTRA", L$3)</f>
        <v>0.67100000000000004</v>
      </c>
      <c r="M329" s="9" cm="1">
        <f t="array" ref="M329">_xll.SNL.Clients.Office.Excel.Functions.SPG($A329, "IQ_DILUT_EPS_AFTER_EXTRA", M$3)</f>
        <v>1.018</v>
      </c>
      <c r="N329" s="9" cm="1">
        <f t="array" ref="N329">_xll.SNL.Clients.Office.Excel.Functions.SPG($A329, "IQ_DILUT_EPS_AFTER_EXTRA", N$3)</f>
        <v>0.30499999999999999</v>
      </c>
      <c r="O329" s="9" cm="1">
        <f t="array" ref="O329">_xll.SNL.Clients.Office.Excel.Functions.SPG($A329, "IQ_DILUT_EPS_AFTER_EXTRA", O$3)</f>
        <v>0.44</v>
      </c>
      <c r="P329" s="9" cm="1">
        <f t="array" ref="P329">_xll.SNL.Clients.Office.Excel.Functions.SPG($A329, "IQ_DILUT_EPS_AFTER_EXTRA", P$3)</f>
        <v>0.39900000000000002</v>
      </c>
      <c r="Q329" s="9" cm="1">
        <f t="array" ref="Q329">_xll.SNL.Clients.Office.Excel.Functions.SPG($A329, "IQ_DILUT_EPS_AFTER_EXTRA", Q$3)</f>
        <v>0.38300000000000001</v>
      </c>
      <c r="R329" s="9" cm="1">
        <f t="array" ref="R329">_xll.SNL.Clients.Office.Excel.Functions.SPG($A329, "IQ_DILUT_EPS_AFTER_EXTRA", R$3)</f>
        <v>0.372</v>
      </c>
      <c r="S329" s="9" cm="1">
        <f t="array" ref="S329">_xll.SNL.Clients.Office.Excel.Functions.SPG($A329, "IQ_DILUT_EPS_AFTER_EXTRA", S$3)</f>
        <v>0.52400000000000002</v>
      </c>
      <c r="T329" s="9" cm="1">
        <f t="array" ref="T329">_xll.SNL.Clients.Office.Excel.Functions.SPG($A329, "IQ_DILUT_EPS_AFTER_EXTRA", T$3)</f>
        <v>0.48599999999999999</v>
      </c>
      <c r="U329" s="9" cm="1">
        <f t="array" ref="U329">_xll.SNL.Clients.Office.Excel.Functions.SPG($A329, "IQ_DILUT_EPS_AFTER_EXTRA", U$3)</f>
        <v>-0.24199999999999999</v>
      </c>
      <c r="V329" s="9" cm="1">
        <f t="array" ref="V329">_xll.SNL.Clients.Office.Excel.Functions.SPG($A329, "IQ_DILUT_EPS_AFTER_EXTRA", V$3)</f>
        <v>0.59599999999999997</v>
      </c>
      <c r="W329" s="9" cm="1">
        <f t="array" ref="W329">_xll.SNL.Clients.Office.Excel.Functions.SPG($A329, "IQ_DILUT_EPS_AFTER_EXTRA", W$3)</f>
        <v>0.49099999999999999</v>
      </c>
      <c r="X329" s="9" cm="1">
        <f t="array" ref="X329">_xll.SNL.Clients.Office.Excel.Functions.SPG($A329, "IQ_DILUT_EPS_AFTER_EXTRA", X$3)</f>
        <v>0.44700000000000001</v>
      </c>
      <c r="Y329" s="9" cm="1">
        <f t="array" ref="Y329">_xll.SNL.Clients.Office.Excel.Functions.SPG($A329, "IQ_DILUT_EPS_AFTER_EXTRA", Y$3)</f>
        <v>0.25</v>
      </c>
    </row>
    <row r="330" spans="1:25" x14ac:dyDescent="0.3">
      <c r="A330" t="s">
        <v>1356</v>
      </c>
      <c r="B330" s="9" cm="1">
        <f t="array" ref="B330">_xll.SNL.Clients.Office.Excel.Functions.SPG($A330, "IQ_DILUT_EPS_AFTER_EXTRA", B$3)</f>
        <v>2.09</v>
      </c>
      <c r="C330" s="9" cm="1">
        <f t="array" ref="C330">_xll.SNL.Clients.Office.Excel.Functions.SPG($A330, "IQ_DILUT_EPS_AFTER_EXTRA", C$3)</f>
        <v>1.34</v>
      </c>
      <c r="D330" s="9" cm="1">
        <f t="array" ref="D330">_xll.SNL.Clients.Office.Excel.Functions.SPG($A330, "IQ_DILUT_EPS_AFTER_EXTRA", D$3)</f>
        <v>1.4219999999999999</v>
      </c>
      <c r="E330" s="9" cm="1">
        <f t="array" ref="E330">_xll.SNL.Clients.Office.Excel.Functions.SPG($A330, "IQ_DILUT_EPS_AFTER_EXTRA", E$3)</f>
        <v>1.4</v>
      </c>
      <c r="F330" s="9" cm="1">
        <f t="array" ref="F330">_xll.SNL.Clients.Office.Excel.Functions.SPG($A330, "IQ_DILUT_EPS_AFTER_EXTRA", F$3)</f>
        <v>1.377</v>
      </c>
      <c r="G330" s="9" cm="1">
        <f t="array" ref="G330">_xll.SNL.Clients.Office.Excel.Functions.SPG($A330, "IQ_DILUT_EPS_AFTER_EXTRA", G$3)</f>
        <v>0.52</v>
      </c>
      <c r="H330" s="9" cm="1">
        <f t="array" ref="H330">_xll.SNL.Clients.Office.Excel.Functions.SPG($A330, "IQ_DILUT_EPS_AFTER_EXTRA", H$3)</f>
        <v>1.1000000000000001</v>
      </c>
      <c r="I330" s="9" cm="1">
        <f t="array" ref="I330">_xll.SNL.Clients.Office.Excel.Functions.SPG($A330, "IQ_DILUT_EPS_AFTER_EXTRA", I$3)</f>
        <v>1.28</v>
      </c>
      <c r="J330" s="9" cm="1">
        <f t="array" ref="J330">_xll.SNL.Clients.Office.Excel.Functions.SPG($A330, "IQ_DILUT_EPS_AFTER_EXTRA", J$3)</f>
        <v>1.43</v>
      </c>
      <c r="K330" s="9" cm="1">
        <f t="array" ref="K330">_xll.SNL.Clients.Office.Excel.Functions.SPG($A330, "IQ_DILUT_EPS_AFTER_EXTRA", K$3)</f>
        <v>1.21</v>
      </c>
      <c r="L330" s="9" cm="1">
        <f t="array" ref="L330">_xll.SNL.Clients.Office.Excel.Functions.SPG($A330, "IQ_DILUT_EPS_AFTER_EXTRA", L$3)</f>
        <v>1.29</v>
      </c>
      <c r="M330" s="9" cm="1">
        <f t="array" ref="M330">_xll.SNL.Clients.Office.Excel.Functions.SPG($A330, "IQ_DILUT_EPS_AFTER_EXTRA", M$3)</f>
        <v>1.39</v>
      </c>
      <c r="N330" s="9" cm="1">
        <f t="array" ref="N330">_xll.SNL.Clients.Office.Excel.Functions.SPG($A330, "IQ_DILUT_EPS_AFTER_EXTRA", N$3)</f>
        <v>2.1190000000000002</v>
      </c>
      <c r="O330" s="9" cm="1">
        <f t="array" ref="O330">_xll.SNL.Clients.Office.Excel.Functions.SPG($A330, "IQ_DILUT_EPS_AFTER_EXTRA", O$3)</f>
        <v>1.54</v>
      </c>
      <c r="P330" s="9" cm="1">
        <f t="array" ref="P330">_xll.SNL.Clients.Office.Excel.Functions.SPG($A330, "IQ_DILUT_EPS_AFTER_EXTRA", P$3)</f>
        <v>1.6</v>
      </c>
      <c r="Q330" s="9" cm="1">
        <f t="array" ref="Q330">_xll.SNL.Clients.Office.Excel.Functions.SPG($A330, "IQ_DILUT_EPS_AFTER_EXTRA", Q$3)</f>
        <v>1.4</v>
      </c>
      <c r="R330" s="9" cm="1">
        <f t="array" ref="R330">_xll.SNL.Clients.Office.Excel.Functions.SPG($A330, "IQ_DILUT_EPS_AFTER_EXTRA", R$3)</f>
        <v>1.552</v>
      </c>
      <c r="S330" s="9" cm="1">
        <f t="array" ref="S330">_xll.SNL.Clients.Office.Excel.Functions.SPG($A330, "IQ_DILUT_EPS_AFTER_EXTRA", S$3)</f>
        <v>0.97</v>
      </c>
      <c r="T330" s="9" cm="1">
        <f t="array" ref="T330">_xll.SNL.Clients.Office.Excel.Functions.SPG($A330, "IQ_DILUT_EPS_AFTER_EXTRA", T$3)</f>
        <v>0.92</v>
      </c>
      <c r="U330" s="9" cm="1">
        <f t="array" ref="U330">_xll.SNL.Clients.Office.Excel.Functions.SPG($A330, "IQ_DILUT_EPS_AFTER_EXTRA", U$3)</f>
        <v>0.71</v>
      </c>
      <c r="V330" s="9" cm="1">
        <f t="array" ref="V330">_xll.SNL.Clients.Office.Excel.Functions.SPG($A330, "IQ_DILUT_EPS_AFTER_EXTRA", V$3)</f>
        <v>1.083</v>
      </c>
      <c r="W330" s="9" cm="1">
        <f t="array" ref="W330">_xll.SNL.Clients.Office.Excel.Functions.SPG($A330, "IQ_DILUT_EPS_AFTER_EXTRA", W$3)</f>
        <v>0.89300000000000002</v>
      </c>
      <c r="X330" s="9" cm="1">
        <f t="array" ref="X330">_xll.SNL.Clients.Office.Excel.Functions.SPG($A330, "IQ_DILUT_EPS_AFTER_EXTRA", X$3)</f>
        <v>0.873</v>
      </c>
      <c r="Y330" s="9" cm="1">
        <f t="array" ref="Y330">_xll.SNL.Clients.Office.Excel.Functions.SPG($A330, "IQ_DILUT_EPS_AFTER_EXTRA", Y$3)</f>
        <v>0.81299999999999994</v>
      </c>
    </row>
    <row r="331" spans="1:25" x14ac:dyDescent="0.3">
      <c r="A331" t="s">
        <v>1357</v>
      </c>
      <c r="B331" s="9" t="str" cm="1">
        <f t="array" ref="B331">_xll.SNL.Clients.Office.Excel.Functions.SPG($A331, "IQ_DILUT_EPS_AFTER_EXTRA", B$3)</f>
        <v>NA</v>
      </c>
      <c r="C331" s="9" cm="1">
        <f t="array" ref="C331">_xll.SNL.Clients.Office.Excel.Functions.SPG($A331, "IQ_DILUT_EPS_AFTER_EXTRA", C$3)</f>
        <v>-0.57999999999999996</v>
      </c>
      <c r="D331" s="9" cm="1">
        <f t="array" ref="D331">_xll.SNL.Clients.Office.Excel.Functions.SPG($A331, "IQ_DILUT_EPS_AFTER_EXTRA", D$3)</f>
        <v>5.2220000000000004</v>
      </c>
      <c r="E331" s="9" cm="1">
        <f t="array" ref="E331">_xll.SNL.Clients.Office.Excel.Functions.SPG($A331, "IQ_DILUT_EPS_AFTER_EXTRA", E$3)</f>
        <v>-0.46100000000000002</v>
      </c>
      <c r="F331" s="9" cm="1">
        <f t="array" ref="F331">_xll.SNL.Clients.Office.Excel.Functions.SPG($A331, "IQ_DILUT_EPS_AFTER_EXTRA", F$3)</f>
        <v>-0.23</v>
      </c>
      <c r="G331" s="9" cm="1">
        <f t="array" ref="G331">_xll.SNL.Clients.Office.Excel.Functions.SPG($A331, "IQ_DILUT_EPS_AFTER_EXTRA", G$3)</f>
        <v>-1.4330000000000001</v>
      </c>
      <c r="H331" s="9" cm="1">
        <f t="array" ref="H331">_xll.SNL.Clients.Office.Excel.Functions.SPG($A331, "IQ_DILUT_EPS_AFTER_EXTRA", H$3)</f>
        <v>-0.59399999999999997</v>
      </c>
      <c r="I331" s="9" cm="1">
        <f t="array" ref="I331">_xll.SNL.Clients.Office.Excel.Functions.SPG($A331, "IQ_DILUT_EPS_AFTER_EXTRA", I$3)</f>
        <v>0.26</v>
      </c>
      <c r="J331" s="9" cm="1">
        <f t="array" ref="J331">_xll.SNL.Clients.Office.Excel.Functions.SPG($A331, "IQ_DILUT_EPS_AFTER_EXTRA", J$3)</f>
        <v>0.55000000000000004</v>
      </c>
      <c r="K331" s="9" cm="1">
        <f t="array" ref="K331">_xll.SNL.Clients.Office.Excel.Functions.SPG($A331, "IQ_DILUT_EPS_AFTER_EXTRA", K$3)</f>
        <v>1.59</v>
      </c>
      <c r="L331" s="9" cm="1">
        <f t="array" ref="L331">_xll.SNL.Clients.Office.Excel.Functions.SPG($A331, "IQ_DILUT_EPS_AFTER_EXTRA", L$3)</f>
        <v>2.0449999999999999</v>
      </c>
      <c r="M331" s="9" cm="1">
        <f t="array" ref="M331">_xll.SNL.Clients.Office.Excel.Functions.SPG($A331, "IQ_DILUT_EPS_AFTER_EXTRA", M$3)</f>
        <v>1.59</v>
      </c>
      <c r="N331" s="9" cm="1">
        <f t="array" ref="N331">_xll.SNL.Clients.Office.Excel.Functions.SPG($A331, "IQ_DILUT_EPS_AFTER_EXTRA", N$3)</f>
        <v>1.71</v>
      </c>
      <c r="O331" s="9" cm="1">
        <f t="array" ref="O331">_xll.SNL.Clients.Office.Excel.Functions.SPG($A331, "IQ_DILUT_EPS_AFTER_EXTRA", O$3)</f>
        <v>0.99</v>
      </c>
      <c r="P331" s="9" cm="1">
        <f t="array" ref="P331">_xll.SNL.Clients.Office.Excel.Functions.SPG($A331, "IQ_DILUT_EPS_AFTER_EXTRA", P$3)</f>
        <v>0.47499999999999998</v>
      </c>
      <c r="Q331" s="9" cm="1">
        <f t="array" ref="Q331">_xll.SNL.Clients.Office.Excel.Functions.SPG($A331, "IQ_DILUT_EPS_AFTER_EXTRA", Q$3)</f>
        <v>0.35</v>
      </c>
      <c r="R331" s="9" cm="1">
        <f t="array" ref="R331">_xll.SNL.Clients.Office.Excel.Functions.SPG($A331, "IQ_DILUT_EPS_AFTER_EXTRA", R$3)</f>
        <v>1.36</v>
      </c>
      <c r="S331" s="9" cm="1">
        <f t="array" ref="S331">_xll.SNL.Clients.Office.Excel.Functions.SPG($A331, "IQ_DILUT_EPS_AFTER_EXTRA", S$3)</f>
        <v>-8.2000000000000003E-2</v>
      </c>
      <c r="T331" s="9" cm="1">
        <f t="array" ref="T331">_xll.SNL.Clients.Office.Excel.Functions.SPG($A331, "IQ_DILUT_EPS_AFTER_EXTRA", T$3)</f>
        <v>2.5510000000000002</v>
      </c>
      <c r="U331" s="9" cm="1">
        <f t="array" ref="U331">_xll.SNL.Clients.Office.Excel.Functions.SPG($A331, "IQ_DILUT_EPS_AFTER_EXTRA", U$3)</f>
        <v>0.14000000000000001</v>
      </c>
      <c r="V331" s="9" cm="1">
        <f t="array" ref="V331">_xll.SNL.Clients.Office.Excel.Functions.SPG($A331, "IQ_DILUT_EPS_AFTER_EXTRA", V$3)</f>
        <v>0.57999999999999996</v>
      </c>
      <c r="W331" s="9" cm="1">
        <f t="array" ref="W331">_xll.SNL.Clients.Office.Excel.Functions.SPG($A331, "IQ_DILUT_EPS_AFTER_EXTRA", W$3)</f>
        <v>0.12</v>
      </c>
      <c r="X331" s="9" cm="1">
        <f t="array" ref="X331">_xll.SNL.Clients.Office.Excel.Functions.SPG($A331, "IQ_DILUT_EPS_AFTER_EXTRA", X$3)</f>
        <v>-1.349</v>
      </c>
      <c r="Y331" s="9" cm="1">
        <f t="array" ref="Y331">_xll.SNL.Clients.Office.Excel.Functions.SPG($A331, "IQ_DILUT_EPS_AFTER_EXTRA", Y$3)</f>
        <v>0.19</v>
      </c>
    </row>
    <row r="332" spans="1:25" x14ac:dyDescent="0.3">
      <c r="A332" t="s">
        <v>1358</v>
      </c>
      <c r="B332" s="9" cm="1">
        <f t="array" ref="B332">_xll.SNL.Clients.Office.Excel.Functions.SPG($A332, "IQ_DILUT_EPS_AFTER_EXTRA", B$3)</f>
        <v>1.25</v>
      </c>
      <c r="C332" s="9" cm="1">
        <f t="array" ref="C332">_xll.SNL.Clients.Office.Excel.Functions.SPG($A332, "IQ_DILUT_EPS_AFTER_EXTRA", C$3)</f>
        <v>1.18</v>
      </c>
      <c r="D332" s="9" cm="1">
        <f t="array" ref="D332">_xll.SNL.Clients.Office.Excel.Functions.SPG($A332, "IQ_DILUT_EPS_AFTER_EXTRA", D$3)</f>
        <v>-0.16300000000000001</v>
      </c>
      <c r="E332" s="9" cm="1">
        <f t="array" ref="E332">_xll.SNL.Clients.Office.Excel.Functions.SPG($A332, "IQ_DILUT_EPS_AFTER_EXTRA", E$3)</f>
        <v>0.78</v>
      </c>
      <c r="F332" s="9" cm="1">
        <f t="array" ref="F332">_xll.SNL.Clients.Office.Excel.Functions.SPG($A332, "IQ_DILUT_EPS_AFTER_EXTRA", F$3)</f>
        <v>0.41099999999999998</v>
      </c>
      <c r="G332" s="9" cm="1">
        <f t="array" ref="G332">_xll.SNL.Clients.Office.Excel.Functions.SPG($A332, "IQ_DILUT_EPS_AFTER_EXTRA", G$3)</f>
        <v>0.59799999999999998</v>
      </c>
      <c r="H332" s="9" cm="1">
        <f t="array" ref="H332">_xll.SNL.Clients.Office.Excel.Functions.SPG($A332, "IQ_DILUT_EPS_AFTER_EXTRA", H$3)</f>
        <v>1.1299999999999999</v>
      </c>
      <c r="I332" s="9" cm="1">
        <f t="array" ref="I332">_xll.SNL.Clients.Office.Excel.Functions.SPG($A332, "IQ_DILUT_EPS_AFTER_EXTRA", I$3)</f>
        <v>1.32</v>
      </c>
      <c r="J332" s="9" cm="1">
        <f t="array" ref="J332">_xll.SNL.Clients.Office.Excel.Functions.SPG($A332, "IQ_DILUT_EPS_AFTER_EXTRA", J$3)</f>
        <v>1.35</v>
      </c>
      <c r="K332" s="9" cm="1">
        <f t="array" ref="K332">_xll.SNL.Clients.Office.Excel.Functions.SPG($A332, "IQ_DILUT_EPS_AFTER_EXTRA", K$3)</f>
        <v>1.33</v>
      </c>
      <c r="L332" s="9" cm="1">
        <f t="array" ref="L332">_xll.SNL.Clients.Office.Excel.Functions.SPG($A332, "IQ_DILUT_EPS_AFTER_EXTRA", L$3)</f>
        <v>1.1599999999999999</v>
      </c>
      <c r="M332" s="9" cm="1">
        <f t="array" ref="M332">_xll.SNL.Clients.Office.Excel.Functions.SPG($A332, "IQ_DILUT_EPS_AFTER_EXTRA", M$3)</f>
        <v>1.1100000000000001</v>
      </c>
      <c r="N332" s="9" cm="1">
        <f t="array" ref="N332">_xll.SNL.Clients.Office.Excel.Functions.SPG($A332, "IQ_DILUT_EPS_AFTER_EXTRA", N$3)</f>
        <v>1.3109999999999999</v>
      </c>
      <c r="O332" s="9" cm="1">
        <f t="array" ref="O332">_xll.SNL.Clients.Office.Excel.Functions.SPG($A332, "IQ_DILUT_EPS_AFTER_EXTRA", O$3)</f>
        <v>1.21</v>
      </c>
      <c r="P332" s="9" cm="1">
        <f t="array" ref="P332">_xll.SNL.Clients.Office.Excel.Functions.SPG($A332, "IQ_DILUT_EPS_AFTER_EXTRA", P$3)</f>
        <v>1.19</v>
      </c>
      <c r="Q332" s="9" cm="1">
        <f t="array" ref="Q332">_xll.SNL.Clients.Office.Excel.Functions.SPG($A332, "IQ_DILUT_EPS_AFTER_EXTRA", Q$3)</f>
        <v>1.19</v>
      </c>
      <c r="R332" s="9" cm="1">
        <f t="array" ref="R332">_xll.SNL.Clients.Office.Excel.Functions.SPG($A332, "IQ_DILUT_EPS_AFTER_EXTRA", R$3)</f>
        <v>0.95799999999999996</v>
      </c>
      <c r="S332" s="9" cm="1">
        <f t="array" ref="S332">_xll.SNL.Clients.Office.Excel.Functions.SPG($A332, "IQ_DILUT_EPS_AFTER_EXTRA", S$3)</f>
        <v>0.56000000000000005</v>
      </c>
      <c r="T332" s="9" cm="1">
        <f t="array" ref="T332">_xll.SNL.Clients.Office.Excel.Functions.SPG($A332, "IQ_DILUT_EPS_AFTER_EXTRA", T$3)</f>
        <v>0.56999999999999995</v>
      </c>
      <c r="U332" s="9" cm="1">
        <f t="array" ref="U332">_xll.SNL.Clients.Office.Excel.Functions.SPG($A332, "IQ_DILUT_EPS_AFTER_EXTRA", U$3)</f>
        <v>0.2</v>
      </c>
      <c r="V332" s="9" cm="1">
        <f t="array" ref="V332">_xll.SNL.Clients.Office.Excel.Functions.SPG($A332, "IQ_DILUT_EPS_AFTER_EXTRA", V$3)</f>
        <v>0.96599999999999997</v>
      </c>
      <c r="W332" s="9" cm="1">
        <f t="array" ref="W332">_xll.SNL.Clients.Office.Excel.Functions.SPG($A332, "IQ_DILUT_EPS_AFTER_EXTRA", W$3)</f>
        <v>0.83</v>
      </c>
      <c r="X332" s="9" cm="1">
        <f t="array" ref="X332">_xll.SNL.Clients.Office.Excel.Functions.SPG($A332, "IQ_DILUT_EPS_AFTER_EXTRA", X$3)</f>
        <v>0.96</v>
      </c>
      <c r="Y332" s="9" cm="1">
        <f t="array" ref="Y332">_xll.SNL.Clients.Office.Excel.Functions.SPG($A332, "IQ_DILUT_EPS_AFTER_EXTRA", Y$3)</f>
        <v>0.72</v>
      </c>
    </row>
    <row r="333" spans="1:25" x14ac:dyDescent="0.3">
      <c r="A333" t="s">
        <v>1359</v>
      </c>
      <c r="B333" s="9" t="str" cm="1">
        <f t="array" ref="B333">_xll.SNL.Clients.Office.Excel.Functions.SPG($A333, "IQ_DILUT_EPS_AFTER_EXTRA", B$3)</f>
        <v>NA</v>
      </c>
      <c r="C333" s="9" cm="1">
        <f t="array" ref="C333">_xll.SNL.Clients.Office.Excel.Functions.SPG($A333, "IQ_DILUT_EPS_AFTER_EXTRA", C$3)</f>
        <v>2.37</v>
      </c>
      <c r="D333" s="9" cm="1">
        <f t="array" ref="D333">_xll.SNL.Clients.Office.Excel.Functions.SPG($A333, "IQ_DILUT_EPS_AFTER_EXTRA", D$3)</f>
        <v>1.86</v>
      </c>
      <c r="E333" s="9" cm="1">
        <f t="array" ref="E333">_xll.SNL.Clients.Office.Excel.Functions.SPG($A333, "IQ_DILUT_EPS_AFTER_EXTRA", E$3)</f>
        <v>1.75</v>
      </c>
      <c r="F333" s="9" cm="1">
        <f t="array" ref="F333">_xll.SNL.Clients.Office.Excel.Functions.SPG($A333, "IQ_DILUT_EPS_AFTER_EXTRA", F$3)</f>
        <v>1.5780000000000001</v>
      </c>
      <c r="G333" s="9" cm="1">
        <f t="array" ref="G333">_xll.SNL.Clients.Office.Excel.Functions.SPG($A333, "IQ_DILUT_EPS_AFTER_EXTRA", G$3)</f>
        <v>1.54</v>
      </c>
      <c r="H333" s="9" cm="1">
        <f t="array" ref="H333">_xll.SNL.Clients.Office.Excel.Functions.SPG($A333, "IQ_DILUT_EPS_AFTER_EXTRA", H$3)</f>
        <v>2.12</v>
      </c>
      <c r="I333" s="9" cm="1">
        <f t="array" ref="I333">_xll.SNL.Clients.Office.Excel.Functions.SPG($A333, "IQ_DILUT_EPS_AFTER_EXTRA", I$3)</f>
        <v>1.74</v>
      </c>
      <c r="J333" s="9" cm="1">
        <f t="array" ref="J333">_xll.SNL.Clients.Office.Excel.Functions.SPG($A333, "IQ_DILUT_EPS_AFTER_EXTRA", J$3)</f>
        <v>2.5169999999999999</v>
      </c>
      <c r="K333" s="9" cm="1">
        <f t="array" ref="K333">_xll.SNL.Clients.Office.Excel.Functions.SPG($A333, "IQ_DILUT_EPS_AFTER_EXTRA", K$3)</f>
        <v>2.72</v>
      </c>
      <c r="L333" s="9" cm="1">
        <f t="array" ref="L333">_xll.SNL.Clients.Office.Excel.Functions.SPG($A333, "IQ_DILUT_EPS_AFTER_EXTRA", L$3)</f>
        <v>2.4500000000000002</v>
      </c>
      <c r="M333" s="9" cm="1">
        <f t="array" ref="M333">_xll.SNL.Clients.Office.Excel.Functions.SPG($A333, "IQ_DILUT_EPS_AFTER_EXTRA", M$3)</f>
        <v>1.44</v>
      </c>
      <c r="N333" s="9" cm="1">
        <f t="array" ref="N333">_xll.SNL.Clients.Office.Excel.Functions.SPG($A333, "IQ_DILUT_EPS_AFTER_EXTRA", N$3)</f>
        <v>2.1949999999999998</v>
      </c>
      <c r="O333" s="9" cm="1">
        <f t="array" ref="O333">_xll.SNL.Clients.Office.Excel.Functions.SPG($A333, "IQ_DILUT_EPS_AFTER_EXTRA", O$3)</f>
        <v>1.34</v>
      </c>
      <c r="P333" s="9" cm="1">
        <f t="array" ref="P333">_xll.SNL.Clients.Office.Excel.Functions.SPG($A333, "IQ_DILUT_EPS_AFTER_EXTRA", P$3)</f>
        <v>0.95</v>
      </c>
      <c r="Q333" s="9" cm="1">
        <f t="array" ref="Q333">_xll.SNL.Clients.Office.Excel.Functions.SPG($A333, "IQ_DILUT_EPS_AFTER_EXTRA", Q$3)</f>
        <v>0.75</v>
      </c>
      <c r="R333" s="9" cm="1">
        <f t="array" ref="R333">_xll.SNL.Clients.Office.Excel.Functions.SPG($A333, "IQ_DILUT_EPS_AFTER_EXTRA", R$3)</f>
        <v>0.71399999999999997</v>
      </c>
      <c r="S333" s="9" cm="1">
        <f t="array" ref="S333">_xll.SNL.Clients.Office.Excel.Functions.SPG($A333, "IQ_DILUT_EPS_AFTER_EXTRA", S$3)</f>
        <v>0.87</v>
      </c>
      <c r="T333" s="9" cm="1">
        <f t="array" ref="T333">_xll.SNL.Clients.Office.Excel.Functions.SPG($A333, "IQ_DILUT_EPS_AFTER_EXTRA", T$3)</f>
        <v>0.5</v>
      </c>
      <c r="U333" s="9" cm="1">
        <f t="array" ref="U333">_xll.SNL.Clients.Office.Excel.Functions.SPG($A333, "IQ_DILUT_EPS_AFTER_EXTRA", U$3)</f>
        <v>-0.26</v>
      </c>
      <c r="V333" s="9" cm="1">
        <f t="array" ref="V333">_xll.SNL.Clients.Office.Excel.Functions.SPG($A333, "IQ_DILUT_EPS_AFTER_EXTRA", V$3)</f>
        <v>0.50900000000000001</v>
      </c>
      <c r="W333" s="9" cm="1">
        <f t="array" ref="W333">_xll.SNL.Clients.Office.Excel.Functions.SPG($A333, "IQ_DILUT_EPS_AFTER_EXTRA", W$3)</f>
        <v>0.63</v>
      </c>
      <c r="X333" s="9" cm="1">
        <f t="array" ref="X333">_xll.SNL.Clients.Office.Excel.Functions.SPG($A333, "IQ_DILUT_EPS_AFTER_EXTRA", X$3)</f>
        <v>0.76</v>
      </c>
      <c r="Y333" s="9" cm="1">
        <f t="array" ref="Y333">_xll.SNL.Clients.Office.Excel.Functions.SPG($A333, "IQ_DILUT_EPS_AFTER_EXTRA", Y$3)</f>
        <v>0.46</v>
      </c>
    </row>
    <row r="334" spans="1:25" x14ac:dyDescent="0.3">
      <c r="A334" t="s">
        <v>1360</v>
      </c>
      <c r="B334" s="9" cm="1">
        <f t="array" ref="B334">_xll.SNL.Clients.Office.Excel.Functions.SPG($A334, "IQ_DILUT_EPS_AFTER_EXTRA", B$3)</f>
        <v>2.286</v>
      </c>
      <c r="C334" s="9" cm="1">
        <f t="array" ref="C334">_xll.SNL.Clients.Office.Excel.Functions.SPG($A334, "IQ_DILUT_EPS_AFTER_EXTRA", C$3)</f>
        <v>2.0830000000000002</v>
      </c>
      <c r="D334" s="9" cm="1">
        <f t="array" ref="D334">_xll.SNL.Clients.Office.Excel.Functions.SPG($A334, "IQ_DILUT_EPS_AFTER_EXTRA", D$3)</f>
        <v>1.657</v>
      </c>
      <c r="E334" s="9" cm="1">
        <f t="array" ref="E334">_xll.SNL.Clients.Office.Excel.Functions.SPG($A334, "IQ_DILUT_EPS_AFTER_EXTRA", E$3)</f>
        <v>1.9339999999999999</v>
      </c>
      <c r="F334" s="9" cm="1">
        <f t="array" ref="F334">_xll.SNL.Clients.Office.Excel.Functions.SPG($A334, "IQ_DILUT_EPS_AFTER_EXTRA", F$3)</f>
        <v>2.0579999999999998</v>
      </c>
      <c r="G334" s="9" cm="1">
        <f t="array" ref="G334">_xll.SNL.Clients.Office.Excel.Functions.SPG($A334, "IQ_DILUT_EPS_AFTER_EXTRA", G$3)</f>
        <v>1.4890000000000001</v>
      </c>
      <c r="H334" s="9" cm="1">
        <f t="array" ref="H334">_xll.SNL.Clients.Office.Excel.Functions.SPG($A334, "IQ_DILUT_EPS_AFTER_EXTRA", H$3)</f>
        <v>1.411</v>
      </c>
      <c r="I334" s="9" cm="1">
        <f t="array" ref="I334">_xll.SNL.Clients.Office.Excel.Functions.SPG($A334, "IQ_DILUT_EPS_AFTER_EXTRA", I$3)</f>
        <v>1.7529999999999999</v>
      </c>
      <c r="J334" s="9" cm="1">
        <f t="array" ref="J334">_xll.SNL.Clients.Office.Excel.Functions.SPG($A334, "IQ_DILUT_EPS_AFTER_EXTRA", J$3)</f>
        <v>2.3090000000000002</v>
      </c>
      <c r="K334" s="9" cm="1">
        <f t="array" ref="K334">_xll.SNL.Clients.Office.Excel.Functions.SPG($A334, "IQ_DILUT_EPS_AFTER_EXTRA", K$3)</f>
        <v>1.55</v>
      </c>
      <c r="L334" s="9" cm="1">
        <f t="array" ref="L334">_xll.SNL.Clients.Office.Excel.Functions.SPG($A334, "IQ_DILUT_EPS_AFTER_EXTRA", L$3)</f>
        <v>1.5449999999999999</v>
      </c>
      <c r="M334" s="9" cm="1">
        <f t="array" ref="M334">_xll.SNL.Clients.Office.Excel.Functions.SPG($A334, "IQ_DILUT_EPS_AFTER_EXTRA", M$3)</f>
        <v>1.371</v>
      </c>
      <c r="N334" s="9" cm="1">
        <f t="array" ref="N334">_xll.SNL.Clients.Office.Excel.Functions.SPG($A334, "IQ_DILUT_EPS_AFTER_EXTRA", N$3)</f>
        <v>1.238</v>
      </c>
      <c r="O334" s="9" cm="1">
        <f t="array" ref="O334">_xll.SNL.Clients.Office.Excel.Functions.SPG($A334, "IQ_DILUT_EPS_AFTER_EXTRA", O$3)</f>
        <v>1.8069999999999999</v>
      </c>
      <c r="P334" s="9" cm="1">
        <f t="array" ref="P334">_xll.SNL.Clients.Office.Excel.Functions.SPG($A334, "IQ_DILUT_EPS_AFTER_EXTRA", P$3)</f>
        <v>1.7769999999999999</v>
      </c>
      <c r="Q334" s="9" cm="1">
        <f t="array" ref="Q334">_xll.SNL.Clients.Office.Excel.Functions.SPG($A334, "IQ_DILUT_EPS_AFTER_EXTRA", Q$3)</f>
        <v>1.6859999999999999</v>
      </c>
      <c r="R334" s="9" cm="1">
        <f t="array" ref="R334">_xll.SNL.Clients.Office.Excel.Functions.SPG($A334, "IQ_DILUT_EPS_AFTER_EXTRA", R$3)</f>
        <v>4.1399999999999997</v>
      </c>
      <c r="S334" s="9" cm="1">
        <f t="array" ref="S334">_xll.SNL.Clients.Office.Excel.Functions.SPG($A334, "IQ_DILUT_EPS_AFTER_EXTRA", S$3)</f>
        <v>2.5950000000000002</v>
      </c>
      <c r="T334" s="9" cm="1">
        <f t="array" ref="T334">_xll.SNL.Clients.Office.Excel.Functions.SPG($A334, "IQ_DILUT_EPS_AFTER_EXTRA", T$3)</f>
        <v>1.105</v>
      </c>
      <c r="U334" s="9" cm="1">
        <f t="array" ref="U334">_xll.SNL.Clients.Office.Excel.Functions.SPG($A334, "IQ_DILUT_EPS_AFTER_EXTRA", U$3)</f>
        <v>2.383</v>
      </c>
      <c r="V334" s="9" cm="1">
        <f t="array" ref="V334">_xll.SNL.Clients.Office.Excel.Functions.SPG($A334, "IQ_DILUT_EPS_AFTER_EXTRA", V$3)</f>
        <v>3.4159999999999999</v>
      </c>
      <c r="W334" s="9" cm="1">
        <f t="array" ref="W334">_xll.SNL.Clients.Office.Excel.Functions.SPG($A334, "IQ_DILUT_EPS_AFTER_EXTRA", W$3)</f>
        <v>2.4009999999999998</v>
      </c>
      <c r="X334" s="9" cm="1">
        <f t="array" ref="X334">_xll.SNL.Clients.Office.Excel.Functions.SPG($A334, "IQ_DILUT_EPS_AFTER_EXTRA", X$3)</f>
        <v>2.2269999999999999</v>
      </c>
      <c r="Y334" s="9" cm="1">
        <f t="array" ref="Y334">_xll.SNL.Clients.Office.Excel.Functions.SPG($A334, "IQ_DILUT_EPS_AFTER_EXTRA", Y$3)</f>
        <v>1.6950000000000001</v>
      </c>
    </row>
    <row r="335" spans="1:25" x14ac:dyDescent="0.3">
      <c r="A335" t="s">
        <v>1361</v>
      </c>
      <c r="B335" s="9" t="str" cm="1">
        <f t="array" ref="B335">_xll.SNL.Clients.Office.Excel.Functions.SPG($A335, "IQ_DILUT_EPS_AFTER_EXTRA", B$3)</f>
        <v>NA</v>
      </c>
      <c r="C335" s="9" cm="1">
        <f t="array" ref="C335">_xll.SNL.Clients.Office.Excel.Functions.SPG($A335, "IQ_DILUT_EPS_AFTER_EXTRA", C$3)</f>
        <v>0.73</v>
      </c>
      <c r="D335" s="9" cm="1">
        <f t="array" ref="D335">_xll.SNL.Clients.Office.Excel.Functions.SPG($A335, "IQ_DILUT_EPS_AFTER_EXTRA", D$3)</f>
        <v>0.6</v>
      </c>
      <c r="E335" s="9" cm="1">
        <f t="array" ref="E335">_xll.SNL.Clients.Office.Excel.Functions.SPG($A335, "IQ_DILUT_EPS_AFTER_EXTRA", E$3)</f>
        <v>0.43</v>
      </c>
      <c r="F335" s="9" cm="1">
        <f t="array" ref="F335">_xll.SNL.Clients.Office.Excel.Functions.SPG($A335, "IQ_DILUT_EPS_AFTER_EXTRA", F$3)</f>
        <v>0.441</v>
      </c>
      <c r="G335" s="9" cm="1">
        <f t="array" ref="G335">_xll.SNL.Clients.Office.Excel.Functions.SPG($A335, "IQ_DILUT_EPS_AFTER_EXTRA", G$3)</f>
        <v>0.64</v>
      </c>
      <c r="H335" s="9" cm="1">
        <f t="array" ref="H335">_xll.SNL.Clients.Office.Excel.Functions.SPG($A335, "IQ_DILUT_EPS_AFTER_EXTRA", H$3)</f>
        <v>0.52</v>
      </c>
      <c r="I335" s="9" cm="1">
        <f t="array" ref="I335">_xll.SNL.Clients.Office.Excel.Functions.SPG($A335, "IQ_DILUT_EPS_AFTER_EXTRA", I$3)</f>
        <v>0.48</v>
      </c>
      <c r="J335" s="9" cm="1">
        <f t="array" ref="J335">_xll.SNL.Clients.Office.Excel.Functions.SPG($A335, "IQ_DILUT_EPS_AFTER_EXTRA", J$3)</f>
        <v>0.57999999999999996</v>
      </c>
      <c r="K335" s="9" cm="1">
        <f t="array" ref="K335">_xll.SNL.Clients.Office.Excel.Functions.SPG($A335, "IQ_DILUT_EPS_AFTER_EXTRA", K$3)</f>
        <v>0.745</v>
      </c>
      <c r="L335" s="9" cm="1">
        <f t="array" ref="L335">_xll.SNL.Clients.Office.Excel.Functions.SPG($A335, "IQ_DILUT_EPS_AFTER_EXTRA", L$3)</f>
        <v>0.51</v>
      </c>
      <c r="M335" s="9" cm="1">
        <f t="array" ref="M335">_xll.SNL.Clients.Office.Excel.Functions.SPG($A335, "IQ_DILUT_EPS_AFTER_EXTRA", M$3)</f>
        <v>0.69</v>
      </c>
      <c r="N335" s="9" cm="1">
        <f t="array" ref="N335">_xll.SNL.Clients.Office.Excel.Functions.SPG($A335, "IQ_DILUT_EPS_AFTER_EXTRA", N$3)</f>
        <v>0.88200000000000001</v>
      </c>
      <c r="O335" s="9" cm="1">
        <f t="array" ref="O335">_xll.SNL.Clients.Office.Excel.Functions.SPG($A335, "IQ_DILUT_EPS_AFTER_EXTRA", O$3)</f>
        <v>0.87</v>
      </c>
      <c r="P335" s="9" cm="1">
        <f t="array" ref="P335">_xll.SNL.Clients.Office.Excel.Functions.SPG($A335, "IQ_DILUT_EPS_AFTER_EXTRA", P$3)</f>
        <v>0.68899999999999995</v>
      </c>
      <c r="Q335" s="9" cm="1">
        <f t="array" ref="Q335">_xll.SNL.Clients.Office.Excel.Functions.SPG($A335, "IQ_DILUT_EPS_AFTER_EXTRA", Q$3)</f>
        <v>0.61899999999999999</v>
      </c>
      <c r="R335" s="9" cm="1">
        <f t="array" ref="R335">_xll.SNL.Clients.Office.Excel.Functions.SPG($A335, "IQ_DILUT_EPS_AFTER_EXTRA", R$3)</f>
        <v>0.67100000000000004</v>
      </c>
      <c r="S335" s="9" cm="1">
        <f t="array" ref="S335">_xll.SNL.Clients.Office.Excel.Functions.SPG($A335, "IQ_DILUT_EPS_AFTER_EXTRA", S$3)</f>
        <v>0.57099999999999995</v>
      </c>
      <c r="T335" s="9" cm="1">
        <f t="array" ref="T335">_xll.SNL.Clients.Office.Excel.Functions.SPG($A335, "IQ_DILUT_EPS_AFTER_EXTRA", T$3)</f>
        <v>0.11</v>
      </c>
      <c r="U335" s="9" cm="1">
        <f t="array" ref="U335">_xll.SNL.Clients.Office.Excel.Functions.SPG($A335, "IQ_DILUT_EPS_AFTER_EXTRA", U$3)</f>
        <v>0.27400000000000002</v>
      </c>
      <c r="V335" s="9" cm="1">
        <f t="array" ref="V335">_xll.SNL.Clients.Office.Excel.Functions.SPG($A335, "IQ_DILUT_EPS_AFTER_EXTRA", V$3)</f>
        <v>0.20899999999999999</v>
      </c>
      <c r="W335" s="9" cm="1">
        <f t="array" ref="W335">_xll.SNL.Clients.Office.Excel.Functions.SPG($A335, "IQ_DILUT_EPS_AFTER_EXTRA", W$3)</f>
        <v>0.32900000000000001</v>
      </c>
      <c r="X335" s="9" cm="1">
        <f t="array" ref="X335">_xll.SNL.Clients.Office.Excel.Functions.SPG($A335, "IQ_DILUT_EPS_AFTER_EXTRA", X$3)</f>
        <v>0.185</v>
      </c>
      <c r="Y335" s="9" cm="1">
        <f t="array" ref="Y335">_xll.SNL.Clients.Office.Excel.Functions.SPG($A335, "IQ_DILUT_EPS_AFTER_EXTRA", Y$3)</f>
        <v>0.128</v>
      </c>
    </row>
    <row r="336" spans="1:25" x14ac:dyDescent="0.3">
      <c r="A336" t="s">
        <v>1362</v>
      </c>
      <c r="B336" s="9" t="str" cm="1">
        <f t="array" ref="B336">_xll.SNL.Clients.Office.Excel.Functions.SPG($A336, "IQ_DILUT_EPS_AFTER_EXTRA", B$3)</f>
        <v>NA</v>
      </c>
      <c r="C336" s="9" cm="1">
        <f t="array" ref="C336">_xll.SNL.Clients.Office.Excel.Functions.SPG($A336, "IQ_DILUT_EPS_AFTER_EXTRA", C$3)</f>
        <v>4.8940000000000001</v>
      </c>
      <c r="D336" s="9" cm="1">
        <f t="array" ref="D336">_xll.SNL.Clients.Office.Excel.Functions.SPG($A336, "IQ_DILUT_EPS_AFTER_EXTRA", D$3)</f>
        <v>2.6429999999999998</v>
      </c>
      <c r="E336" s="9" cm="1">
        <f t="array" ref="E336">_xll.SNL.Clients.Office.Excel.Functions.SPG($A336, "IQ_DILUT_EPS_AFTER_EXTRA", E$3)</f>
        <v>21.38</v>
      </c>
      <c r="F336" s="9" cm="1">
        <f t="array" ref="F336">_xll.SNL.Clients.Office.Excel.Functions.SPG($A336, "IQ_DILUT_EPS_AFTER_EXTRA", F$3)</f>
        <v>2.3039999999999998</v>
      </c>
      <c r="G336" s="9" cm="1">
        <f t="array" ref="G336">_xll.SNL.Clients.Office.Excel.Functions.SPG($A336, "IQ_DILUT_EPS_AFTER_EXTRA", G$3)</f>
        <v>0.93799999999999994</v>
      </c>
      <c r="H336" s="9" cm="1">
        <f t="array" ref="H336">_xll.SNL.Clients.Office.Excel.Functions.SPG($A336, "IQ_DILUT_EPS_AFTER_EXTRA", H$3)</f>
        <v>1.1459999999999999</v>
      </c>
      <c r="I336" s="9" cm="1">
        <f t="array" ref="I336">_xll.SNL.Clients.Office.Excel.Functions.SPG($A336, "IQ_DILUT_EPS_AFTER_EXTRA", I$3)</f>
        <v>1.3220000000000001</v>
      </c>
      <c r="J336" s="9" cm="1">
        <f t="array" ref="J336">_xll.SNL.Clients.Office.Excel.Functions.SPG($A336, "IQ_DILUT_EPS_AFTER_EXTRA", J$3)</f>
        <v>0.95899999999999996</v>
      </c>
      <c r="K336" s="9" cm="1">
        <f t="array" ref="K336">_xll.SNL.Clients.Office.Excel.Functions.SPG($A336, "IQ_DILUT_EPS_AFTER_EXTRA", K$3)</f>
        <v>1.1559999999999999</v>
      </c>
      <c r="L336" s="9" cm="1">
        <f t="array" ref="L336">_xll.SNL.Clients.Office.Excel.Functions.SPG($A336, "IQ_DILUT_EPS_AFTER_EXTRA", L$3)</f>
        <v>0.35</v>
      </c>
      <c r="M336" s="9" cm="1">
        <f t="array" ref="M336">_xll.SNL.Clients.Office.Excel.Functions.SPG($A336, "IQ_DILUT_EPS_AFTER_EXTRA", M$3)</f>
        <v>1.2769999999999999</v>
      </c>
      <c r="N336" s="9" t="str" cm="1">
        <f t="array" ref="N336">_xll.SNL.Clients.Office.Excel.Functions.SPG($A336, "IQ_DILUT_EPS_AFTER_EXTRA", N$3)</f>
        <v>NA</v>
      </c>
      <c r="O336" s="9" cm="1">
        <f t="array" ref="O336">_xll.SNL.Clients.Office.Excel.Functions.SPG($A336, "IQ_DILUT_EPS_AFTER_EXTRA", O$3)</f>
        <v>4.1289999999999996</v>
      </c>
      <c r="P336" s="9" cm="1">
        <f t="array" ref="P336">_xll.SNL.Clients.Office.Excel.Functions.SPG($A336, "IQ_DILUT_EPS_AFTER_EXTRA", P$3)</f>
        <v>1.101</v>
      </c>
      <c r="Q336" s="9" cm="1">
        <f t="array" ref="Q336">_xll.SNL.Clients.Office.Excel.Functions.SPG($A336, "IQ_DILUT_EPS_AFTER_EXTRA", Q$3)</f>
        <v>0.9</v>
      </c>
      <c r="R336" s="9" cm="1">
        <f t="array" ref="R336">_xll.SNL.Clients.Office.Excel.Functions.SPG($A336, "IQ_DILUT_EPS_AFTER_EXTRA", R$3)</f>
        <v>3.8530000000000002</v>
      </c>
      <c r="S336" s="9" cm="1">
        <f t="array" ref="S336">_xll.SNL.Clients.Office.Excel.Functions.SPG($A336, "IQ_DILUT_EPS_AFTER_EXTRA", S$3)</f>
        <v>-1.8620000000000001</v>
      </c>
      <c r="T336" s="9" cm="1">
        <f t="array" ref="T336">_xll.SNL.Clients.Office.Excel.Functions.SPG($A336, "IQ_DILUT_EPS_AFTER_EXTRA", T$3)</f>
        <v>0.83</v>
      </c>
      <c r="U336" s="9" cm="1">
        <f t="array" ref="U336">_xll.SNL.Clients.Office.Excel.Functions.SPG($A336, "IQ_DILUT_EPS_AFTER_EXTRA", U$3)</f>
        <v>0.88100000000000001</v>
      </c>
      <c r="V336" s="9" cm="1">
        <f t="array" ref="V336">_xll.SNL.Clients.Office.Excel.Functions.SPG($A336, "IQ_DILUT_EPS_AFTER_EXTRA", V$3)</f>
        <v>-3.4000000000000002E-2</v>
      </c>
      <c r="W336" s="9" cm="1">
        <f t="array" ref="W336">_xll.SNL.Clients.Office.Excel.Functions.SPG($A336, "IQ_DILUT_EPS_AFTER_EXTRA", W$3)</f>
        <v>-2.1819999999999999</v>
      </c>
      <c r="X336" s="9" cm="1">
        <f t="array" ref="X336">_xll.SNL.Clients.Office.Excel.Functions.SPG($A336, "IQ_DILUT_EPS_AFTER_EXTRA", X$3)</f>
        <v>0.249</v>
      </c>
      <c r="Y336" s="9" cm="1">
        <f t="array" ref="Y336">_xll.SNL.Clients.Office.Excel.Functions.SPG($A336, "IQ_DILUT_EPS_AFTER_EXTRA", Y$3)</f>
        <v>-0.11700000000000001</v>
      </c>
    </row>
    <row r="337" spans="1:25" x14ac:dyDescent="0.3">
      <c r="A337" t="s">
        <v>1363</v>
      </c>
      <c r="B337" s="9" t="str" cm="1">
        <f t="array" ref="B337">_xll.SNL.Clients.Office.Excel.Functions.SPG($A337, "IQ_DILUT_EPS_AFTER_EXTRA", B$3)</f>
        <v>NA</v>
      </c>
      <c r="C337" s="9" cm="1">
        <f t="array" ref="C337">_xll.SNL.Clients.Office.Excel.Functions.SPG($A337, "IQ_DILUT_EPS_AFTER_EXTRA", C$3)</f>
        <v>0.33</v>
      </c>
      <c r="D337" s="9" cm="1">
        <f t="array" ref="D337">_xll.SNL.Clients.Office.Excel.Functions.SPG($A337, "IQ_DILUT_EPS_AFTER_EXTRA", D$3)</f>
        <v>0.38</v>
      </c>
      <c r="E337" s="9" cm="1">
        <f t="array" ref="E337">_xll.SNL.Clients.Office.Excel.Functions.SPG($A337, "IQ_DILUT_EPS_AFTER_EXTRA", E$3)</f>
        <v>0.2</v>
      </c>
      <c r="F337" s="9" cm="1">
        <f t="array" ref="F337">_xll.SNL.Clients.Office.Excel.Functions.SPG($A337, "IQ_DILUT_EPS_AFTER_EXTRA", F$3)</f>
        <v>-7.1999999999999995E-2</v>
      </c>
      <c r="G337" s="9" cm="1">
        <f t="array" ref="G337">_xll.SNL.Clients.Office.Excel.Functions.SPG($A337, "IQ_DILUT_EPS_AFTER_EXTRA", G$3)</f>
        <v>0.12</v>
      </c>
      <c r="H337" s="9" cm="1">
        <f t="array" ref="H337">_xll.SNL.Clients.Office.Excel.Functions.SPG($A337, "IQ_DILUT_EPS_AFTER_EXTRA", H$3)</f>
        <v>0.16800000000000001</v>
      </c>
      <c r="I337" s="9" cm="1">
        <f t="array" ref="I337">_xll.SNL.Clients.Office.Excel.Functions.SPG($A337, "IQ_DILUT_EPS_AFTER_EXTRA", I$3)</f>
        <v>0.39</v>
      </c>
      <c r="J337" s="9" cm="1">
        <f t="array" ref="J337">_xll.SNL.Clients.Office.Excel.Functions.SPG($A337, "IQ_DILUT_EPS_AFTER_EXTRA", J$3)</f>
        <v>-7.4999999999999997E-2</v>
      </c>
      <c r="K337" s="9" cm="1">
        <f t="array" ref="K337">_xll.SNL.Clients.Office.Excel.Functions.SPG($A337, "IQ_DILUT_EPS_AFTER_EXTRA", K$3)</f>
        <v>7.8E-2</v>
      </c>
      <c r="L337" s="9" cm="1">
        <f t="array" ref="L337">_xll.SNL.Clients.Office.Excel.Functions.SPG($A337, "IQ_DILUT_EPS_AFTER_EXTRA", L$3)</f>
        <v>-0.04</v>
      </c>
      <c r="M337" s="9" cm="1">
        <f t="array" ref="M337">_xll.SNL.Clients.Office.Excel.Functions.SPG($A337, "IQ_DILUT_EPS_AFTER_EXTRA", M$3)</f>
        <v>0.33</v>
      </c>
      <c r="N337" s="9" cm="1">
        <f t="array" ref="N337">_xll.SNL.Clients.Office.Excel.Functions.SPG($A337, "IQ_DILUT_EPS_AFTER_EXTRA", N$3)</f>
        <v>0.28999999999999998</v>
      </c>
      <c r="O337" s="9" cm="1">
        <f t="array" ref="O337">_xll.SNL.Clients.Office.Excel.Functions.SPG($A337, "IQ_DILUT_EPS_AFTER_EXTRA", O$3)</f>
        <v>0.15</v>
      </c>
      <c r="P337" s="9" cm="1">
        <f t="array" ref="P337">_xll.SNL.Clients.Office.Excel.Functions.SPG($A337, "IQ_DILUT_EPS_AFTER_EXTRA", P$3)</f>
        <v>0.39</v>
      </c>
      <c r="Q337" s="9" cm="1">
        <f t="array" ref="Q337">_xll.SNL.Clients.Office.Excel.Functions.SPG($A337, "IQ_DILUT_EPS_AFTER_EXTRA", Q$3)</f>
        <v>0.47</v>
      </c>
      <c r="R337" s="9" cm="1">
        <f t="array" ref="R337">_xll.SNL.Clients.Office.Excel.Functions.SPG($A337, "IQ_DILUT_EPS_AFTER_EXTRA", R$3)</f>
        <v>4.5999999999999999E-2</v>
      </c>
      <c r="S337" s="9" cm="1">
        <f t="array" ref="S337">_xll.SNL.Clients.Office.Excel.Functions.SPG($A337, "IQ_DILUT_EPS_AFTER_EXTRA", S$3)</f>
        <v>-0.01</v>
      </c>
      <c r="T337" s="9" cm="1">
        <f t="array" ref="T337">_xll.SNL.Clients.Office.Excel.Functions.SPG($A337, "IQ_DILUT_EPS_AFTER_EXTRA", T$3)</f>
        <v>-0.4</v>
      </c>
      <c r="U337" s="9" cm="1">
        <f t="array" ref="U337">_xll.SNL.Clients.Office.Excel.Functions.SPG($A337, "IQ_DILUT_EPS_AFTER_EXTRA", U$3)</f>
        <v>1.51</v>
      </c>
      <c r="V337" s="9" cm="1">
        <f t="array" ref="V337">_xll.SNL.Clients.Office.Excel.Functions.SPG($A337, "IQ_DILUT_EPS_AFTER_EXTRA", V$3)</f>
        <v>-0.17399999999999999</v>
      </c>
      <c r="W337" s="9" cm="1">
        <f t="array" ref="W337">_xll.SNL.Clients.Office.Excel.Functions.SPG($A337, "IQ_DILUT_EPS_AFTER_EXTRA", W$3)</f>
        <v>8.7999999999999995E-2</v>
      </c>
      <c r="X337" s="9" cm="1">
        <f t="array" ref="X337">_xll.SNL.Clients.Office.Excel.Functions.SPG($A337, "IQ_DILUT_EPS_AFTER_EXTRA", X$3)</f>
        <v>-0.01</v>
      </c>
      <c r="Y337" s="9" cm="1">
        <f t="array" ref="Y337">_xll.SNL.Clients.Office.Excel.Functions.SPG($A337, "IQ_DILUT_EPS_AFTER_EXTRA", Y$3)</f>
        <v>-0.09</v>
      </c>
    </row>
    <row r="338" spans="1:25" x14ac:dyDescent="0.3">
      <c r="A338" t="s">
        <v>1364</v>
      </c>
      <c r="B338" s="9" t="str" cm="1">
        <f t="array" ref="B338">_xll.SNL.Clients.Office.Excel.Functions.SPG($A338, "IQ_DILUT_EPS_AFTER_EXTRA", B$3)</f>
        <v>NA</v>
      </c>
      <c r="C338" s="9" cm="1">
        <f t="array" ref="C338">_xll.SNL.Clients.Office.Excel.Functions.SPG($A338, "IQ_DILUT_EPS_AFTER_EXTRA", C$3)</f>
        <v>1.31</v>
      </c>
      <c r="D338" s="9" cm="1">
        <f t="array" ref="D338">_xll.SNL.Clients.Office.Excel.Functions.SPG($A338, "IQ_DILUT_EPS_AFTER_EXTRA", D$3)</f>
        <v>2.08</v>
      </c>
      <c r="E338" s="9" cm="1">
        <f t="array" ref="E338">_xll.SNL.Clients.Office.Excel.Functions.SPG($A338, "IQ_DILUT_EPS_AFTER_EXTRA", E$3)</f>
        <v>1.6</v>
      </c>
      <c r="F338" s="9" cm="1">
        <f t="array" ref="F338">_xll.SNL.Clients.Office.Excel.Functions.SPG($A338, "IQ_DILUT_EPS_AFTER_EXTRA", F$3)</f>
        <v>1.8520000000000001</v>
      </c>
      <c r="G338" s="9" cm="1">
        <f t="array" ref="G338">_xll.SNL.Clients.Office.Excel.Functions.SPG($A338, "IQ_DILUT_EPS_AFTER_EXTRA", G$3)</f>
        <v>1.75</v>
      </c>
      <c r="H338" s="9" cm="1">
        <f t="array" ref="H338">_xll.SNL.Clients.Office.Excel.Functions.SPG($A338, "IQ_DILUT_EPS_AFTER_EXTRA", H$3)</f>
        <v>2.3439999999999999</v>
      </c>
      <c r="I338" s="9" cm="1">
        <f t="array" ref="I338">_xll.SNL.Clients.Office.Excel.Functions.SPG($A338, "IQ_DILUT_EPS_AFTER_EXTRA", I$3)</f>
        <v>1.639</v>
      </c>
      <c r="J338" s="9" cm="1">
        <f t="array" ref="J338">_xll.SNL.Clients.Office.Excel.Functions.SPG($A338, "IQ_DILUT_EPS_AFTER_EXTRA", J$3)</f>
        <v>1.34</v>
      </c>
      <c r="K338" s="9" cm="1">
        <f t="array" ref="K338">_xll.SNL.Clients.Office.Excel.Functions.SPG($A338, "IQ_DILUT_EPS_AFTER_EXTRA", K$3)</f>
        <v>1.2</v>
      </c>
      <c r="L338" s="9" cm="1">
        <f t="array" ref="L338">_xll.SNL.Clients.Office.Excel.Functions.SPG($A338, "IQ_DILUT_EPS_AFTER_EXTRA", L$3)</f>
        <v>1.07</v>
      </c>
      <c r="M338" s="9" cm="1">
        <f t="array" ref="M338">_xll.SNL.Clients.Office.Excel.Functions.SPG($A338, "IQ_DILUT_EPS_AFTER_EXTRA", M$3)</f>
        <v>0.73399999999999999</v>
      </c>
      <c r="N338" s="9" cm="1">
        <f t="array" ref="N338">_xll.SNL.Clients.Office.Excel.Functions.SPG($A338, "IQ_DILUT_EPS_AFTER_EXTRA", N$3)</f>
        <v>0.83399999999999996</v>
      </c>
      <c r="O338" s="9" cm="1">
        <f t="array" ref="O338">_xll.SNL.Clients.Office.Excel.Functions.SPG($A338, "IQ_DILUT_EPS_AFTER_EXTRA", O$3)</f>
        <v>0.67800000000000005</v>
      </c>
      <c r="P338" s="9" cm="1">
        <f t="array" ref="P338">_xll.SNL.Clients.Office.Excel.Functions.SPG($A338, "IQ_DILUT_EPS_AFTER_EXTRA", P$3)</f>
        <v>1.0429999999999999</v>
      </c>
      <c r="Q338" s="9" cm="1">
        <f t="array" ref="Q338">_xll.SNL.Clients.Office.Excel.Functions.SPG($A338, "IQ_DILUT_EPS_AFTER_EXTRA", Q$3)</f>
        <v>0.56599999999999995</v>
      </c>
      <c r="R338" s="9" cm="1">
        <f t="array" ref="R338">_xll.SNL.Clients.Office.Excel.Functions.SPG($A338, "IQ_DILUT_EPS_AFTER_EXTRA", R$3)</f>
        <v>0.255</v>
      </c>
      <c r="S338" s="9" cm="1">
        <f t="array" ref="S338">_xll.SNL.Clients.Office.Excel.Functions.SPG($A338, "IQ_DILUT_EPS_AFTER_EXTRA", S$3)</f>
        <v>7.6999999999999999E-2</v>
      </c>
      <c r="T338" s="9" cm="1">
        <f t="array" ref="T338">_xll.SNL.Clients.Office.Excel.Functions.SPG($A338, "IQ_DILUT_EPS_AFTER_EXTRA", T$3)</f>
        <v>-0.13700000000000001</v>
      </c>
      <c r="U338" s="9" cm="1">
        <f t="array" ref="U338">_xll.SNL.Clients.Office.Excel.Functions.SPG($A338, "IQ_DILUT_EPS_AFTER_EXTRA", U$3)</f>
        <v>-0.35299999999999998</v>
      </c>
      <c r="V338" s="9" cm="1">
        <f t="array" ref="V338">_xll.SNL.Clients.Office.Excel.Functions.SPG($A338, "IQ_DILUT_EPS_AFTER_EXTRA", V$3)</f>
        <v>0.34300000000000003</v>
      </c>
      <c r="W338" s="9" cm="1">
        <f t="array" ref="W338">_xll.SNL.Clients.Office.Excel.Functions.SPG($A338, "IQ_DILUT_EPS_AFTER_EXTRA", W$3)</f>
        <v>0.29799999999999999</v>
      </c>
      <c r="X338" s="9" cm="1">
        <f t="array" ref="X338">_xll.SNL.Clients.Office.Excel.Functions.SPG($A338, "IQ_DILUT_EPS_AFTER_EXTRA", X$3)</f>
        <v>1.0489999999999999</v>
      </c>
      <c r="Y338" s="9" cm="1">
        <f t="array" ref="Y338">_xll.SNL.Clients.Office.Excel.Functions.SPG($A338, "IQ_DILUT_EPS_AFTER_EXTRA", Y$3)</f>
        <v>-0.93400000000000005</v>
      </c>
    </row>
    <row r="339" spans="1:25" x14ac:dyDescent="0.3">
      <c r="A339" t="s">
        <v>1365</v>
      </c>
      <c r="B339" s="9" cm="1">
        <f t="array" ref="B339">_xll.SNL.Clients.Office.Excel.Functions.SPG($A339, "IQ_DILUT_EPS_AFTER_EXTRA", B$3)</f>
        <v>3.0000000000000001E-3</v>
      </c>
      <c r="C339" s="9" cm="1">
        <f t="array" ref="C339">_xll.SNL.Clients.Office.Excel.Functions.SPG($A339, "IQ_DILUT_EPS_AFTER_EXTRA", C$3)</f>
        <v>0.35</v>
      </c>
      <c r="D339" s="9" cm="1">
        <f t="array" ref="D339">_xll.SNL.Clients.Office.Excel.Functions.SPG($A339, "IQ_DILUT_EPS_AFTER_EXTRA", D$3)</f>
        <v>0.318</v>
      </c>
      <c r="E339" s="9" cm="1">
        <f t="array" ref="E339">_xll.SNL.Clients.Office.Excel.Functions.SPG($A339, "IQ_DILUT_EPS_AFTER_EXTRA", E$3)</f>
        <v>0.28399999999999997</v>
      </c>
      <c r="F339" s="9" cm="1">
        <f t="array" ref="F339">_xll.SNL.Clients.Office.Excel.Functions.SPG($A339, "IQ_DILUT_EPS_AFTER_EXTRA", F$3)</f>
        <v>0.28000000000000003</v>
      </c>
      <c r="G339" s="9" cm="1">
        <f t="array" ref="G339">_xll.SNL.Clients.Office.Excel.Functions.SPG($A339, "IQ_DILUT_EPS_AFTER_EXTRA", G$3)</f>
        <v>0.2</v>
      </c>
      <c r="H339" s="9" cm="1">
        <f t="array" ref="H339">_xll.SNL.Clients.Office.Excel.Functions.SPG($A339, "IQ_DILUT_EPS_AFTER_EXTRA", H$3)</f>
        <v>0.224</v>
      </c>
      <c r="I339" s="9" cm="1">
        <f t="array" ref="I339">_xll.SNL.Clients.Office.Excel.Functions.SPG($A339, "IQ_DILUT_EPS_AFTER_EXTRA", I$3)</f>
        <v>0.16</v>
      </c>
      <c r="J339" s="9" cm="1">
        <f t="array" ref="J339">_xll.SNL.Clients.Office.Excel.Functions.SPG($A339, "IQ_DILUT_EPS_AFTER_EXTRA", J$3)</f>
        <v>0.436</v>
      </c>
      <c r="K339" s="9" cm="1">
        <f t="array" ref="K339">_xll.SNL.Clients.Office.Excel.Functions.SPG($A339, "IQ_DILUT_EPS_AFTER_EXTRA", K$3)</f>
        <v>0.309</v>
      </c>
      <c r="L339" s="9" cm="1">
        <f t="array" ref="L339">_xll.SNL.Clients.Office.Excel.Functions.SPG($A339, "IQ_DILUT_EPS_AFTER_EXTRA", L$3)</f>
        <v>0.218</v>
      </c>
      <c r="M339" s="9" cm="1">
        <f t="array" ref="M339">_xll.SNL.Clients.Office.Excel.Functions.SPG($A339, "IQ_DILUT_EPS_AFTER_EXTRA", M$3)</f>
        <v>0.19600000000000001</v>
      </c>
      <c r="N339" s="9" cm="1">
        <f t="array" ref="N339">_xll.SNL.Clients.Office.Excel.Functions.SPG($A339, "IQ_DILUT_EPS_AFTER_EXTRA", N$3)</f>
        <v>0.25</v>
      </c>
      <c r="O339" s="9" cm="1">
        <f t="array" ref="O339">_xll.SNL.Clients.Office.Excel.Functions.SPG($A339, "IQ_DILUT_EPS_AFTER_EXTRA", O$3)</f>
        <v>0.30399999999999999</v>
      </c>
      <c r="P339" s="9" cm="1">
        <f t="array" ref="P339">_xll.SNL.Clients.Office.Excel.Functions.SPG($A339, "IQ_DILUT_EPS_AFTER_EXTRA", P$3)</f>
        <v>0.19</v>
      </c>
      <c r="Q339" s="9" cm="1">
        <f t="array" ref="Q339">_xll.SNL.Clients.Office.Excel.Functions.SPG($A339, "IQ_DILUT_EPS_AFTER_EXTRA", Q$3)</f>
        <v>0.16600000000000001</v>
      </c>
      <c r="R339" s="9" cm="1">
        <f t="array" ref="R339">_xll.SNL.Clients.Office.Excel.Functions.SPG($A339, "IQ_DILUT_EPS_AFTER_EXTRA", R$3)</f>
        <v>0.192</v>
      </c>
      <c r="S339" s="9" cm="1">
        <f t="array" ref="S339">_xll.SNL.Clients.Office.Excel.Functions.SPG($A339, "IQ_DILUT_EPS_AFTER_EXTRA", S$3)</f>
        <v>0.16400000000000001</v>
      </c>
      <c r="T339" s="9" cm="1">
        <f t="array" ref="T339">_xll.SNL.Clients.Office.Excel.Functions.SPG($A339, "IQ_DILUT_EPS_AFTER_EXTRA", T$3)</f>
        <v>0.16600000000000001</v>
      </c>
      <c r="U339" s="9" cm="1">
        <f t="array" ref="U339">_xll.SNL.Clients.Office.Excel.Functions.SPG($A339, "IQ_DILUT_EPS_AFTER_EXTRA", U$3)</f>
        <v>0.13200000000000001</v>
      </c>
      <c r="V339" s="9" cm="1">
        <f t="array" ref="V339">_xll.SNL.Clients.Office.Excel.Functions.SPG($A339, "IQ_DILUT_EPS_AFTER_EXTRA", V$3)</f>
        <v>0.17</v>
      </c>
      <c r="W339" s="9" cm="1">
        <f t="array" ref="W339">_xll.SNL.Clients.Office.Excel.Functions.SPG($A339, "IQ_DILUT_EPS_AFTER_EXTRA", W$3)</f>
        <v>4.1000000000000002E-2</v>
      </c>
      <c r="X339" s="9" cm="1">
        <f t="array" ref="X339">_xll.SNL.Clients.Office.Excel.Functions.SPG($A339, "IQ_DILUT_EPS_AFTER_EXTRA", X$3)</f>
        <v>0.17599999999999999</v>
      </c>
      <c r="Y339" s="9" cm="1">
        <f t="array" ref="Y339">_xll.SNL.Clients.Office.Excel.Functions.SPG($A339, "IQ_DILUT_EPS_AFTER_EXTRA", Y$3)</f>
        <v>0.2</v>
      </c>
    </row>
    <row r="340" spans="1:25" x14ac:dyDescent="0.3">
      <c r="A340" t="s">
        <v>1366</v>
      </c>
      <c r="B340" s="9" cm="1">
        <f t="array" ref="B340">_xll.SNL.Clients.Office.Excel.Functions.SPG($A340, "IQ_DILUT_EPS_AFTER_EXTRA", B$3)</f>
        <v>1.43</v>
      </c>
      <c r="C340" s="9" cm="1">
        <f t="array" ref="C340">_xll.SNL.Clients.Office.Excel.Functions.SPG($A340, "IQ_DILUT_EPS_AFTER_EXTRA", C$3)</f>
        <v>-1.421</v>
      </c>
      <c r="D340" s="9" cm="1">
        <f t="array" ref="D340">_xll.SNL.Clients.Office.Excel.Functions.SPG($A340, "IQ_DILUT_EPS_AFTER_EXTRA", D$3)</f>
        <v>0.8</v>
      </c>
      <c r="E340" s="9" cm="1">
        <f t="array" ref="E340">_xll.SNL.Clients.Office.Excel.Functions.SPG($A340, "IQ_DILUT_EPS_AFTER_EXTRA", E$3)</f>
        <v>0.46</v>
      </c>
      <c r="F340" s="9" cm="1">
        <f t="array" ref="F340">_xll.SNL.Clients.Office.Excel.Functions.SPG($A340, "IQ_DILUT_EPS_AFTER_EXTRA", F$3)</f>
        <v>0.33</v>
      </c>
      <c r="G340" s="9" cm="1">
        <f t="array" ref="G340">_xll.SNL.Clients.Office.Excel.Functions.SPG($A340, "IQ_DILUT_EPS_AFTER_EXTRA", G$3)</f>
        <v>1.18</v>
      </c>
      <c r="H340" s="9" cm="1">
        <f t="array" ref="H340">_xll.SNL.Clients.Office.Excel.Functions.SPG($A340, "IQ_DILUT_EPS_AFTER_EXTRA", H$3)</f>
        <v>1.33</v>
      </c>
      <c r="I340" s="9" cm="1">
        <f t="array" ref="I340">_xll.SNL.Clients.Office.Excel.Functions.SPG($A340, "IQ_DILUT_EPS_AFTER_EXTRA", I$3)</f>
        <v>0.7</v>
      </c>
      <c r="J340" s="9" cm="1">
        <f t="array" ref="J340">_xll.SNL.Clients.Office.Excel.Functions.SPG($A340, "IQ_DILUT_EPS_AFTER_EXTRA", J$3)</f>
        <v>4.242</v>
      </c>
      <c r="K340" s="9" cm="1">
        <f t="array" ref="K340">_xll.SNL.Clients.Office.Excel.Functions.SPG($A340, "IQ_DILUT_EPS_AFTER_EXTRA", K$3)</f>
        <v>0.74</v>
      </c>
      <c r="L340" s="9" cm="1">
        <f t="array" ref="L340">_xll.SNL.Clients.Office.Excel.Functions.SPG($A340, "IQ_DILUT_EPS_AFTER_EXTRA", L$3)</f>
        <v>0.59</v>
      </c>
      <c r="M340" s="9" cm="1">
        <f t="array" ref="M340">_xll.SNL.Clients.Office.Excel.Functions.SPG($A340, "IQ_DILUT_EPS_AFTER_EXTRA", M$3)</f>
        <v>0.69</v>
      </c>
      <c r="N340" s="9" cm="1">
        <f t="array" ref="N340">_xll.SNL.Clients.Office.Excel.Functions.SPG($A340, "IQ_DILUT_EPS_AFTER_EXTRA", N$3)</f>
        <v>1.19</v>
      </c>
      <c r="O340" s="9" cm="1">
        <f t="array" ref="O340">_xll.SNL.Clients.Office.Excel.Functions.SPG($A340, "IQ_DILUT_EPS_AFTER_EXTRA", O$3)</f>
        <v>0.76</v>
      </c>
      <c r="P340" s="9" cm="1">
        <f t="array" ref="P340">_xll.SNL.Clients.Office.Excel.Functions.SPG($A340, "IQ_DILUT_EPS_AFTER_EXTRA", P$3)</f>
        <v>1.31</v>
      </c>
      <c r="Q340" s="9" cm="1">
        <f t="array" ref="Q340">_xll.SNL.Clients.Office.Excel.Functions.SPG($A340, "IQ_DILUT_EPS_AFTER_EXTRA", Q$3)</f>
        <v>1.33</v>
      </c>
      <c r="R340" s="9" cm="1">
        <f t="array" ref="R340">_xll.SNL.Clients.Office.Excel.Functions.SPG($A340, "IQ_DILUT_EPS_AFTER_EXTRA", R$3)</f>
        <v>1.135</v>
      </c>
      <c r="S340" s="9" cm="1">
        <f t="array" ref="S340">_xll.SNL.Clients.Office.Excel.Functions.SPG($A340, "IQ_DILUT_EPS_AFTER_EXTRA", S$3)</f>
        <v>1.08</v>
      </c>
      <c r="T340" s="9" cm="1">
        <f t="array" ref="T340">_xll.SNL.Clients.Office.Excel.Functions.SPG($A340, "IQ_DILUT_EPS_AFTER_EXTRA", T$3)</f>
        <v>-0.73</v>
      </c>
      <c r="U340" s="9" cm="1">
        <f t="array" ref="U340">_xll.SNL.Clients.Office.Excel.Functions.SPG($A340, "IQ_DILUT_EPS_AFTER_EXTRA", U$3)</f>
        <v>-0.38</v>
      </c>
      <c r="V340" s="9" cm="1">
        <f t="array" ref="V340">_xll.SNL.Clients.Office.Excel.Functions.SPG($A340, "IQ_DILUT_EPS_AFTER_EXTRA", V$3)</f>
        <v>1.2210000000000001</v>
      </c>
      <c r="W340" s="9" cm="1">
        <f t="array" ref="W340">_xll.SNL.Clients.Office.Excel.Functions.SPG($A340, "IQ_DILUT_EPS_AFTER_EXTRA", W$3)</f>
        <v>1.7</v>
      </c>
      <c r="X340" s="9" cm="1">
        <f t="array" ref="X340">_xll.SNL.Clients.Office.Excel.Functions.SPG($A340, "IQ_DILUT_EPS_AFTER_EXTRA", X$3)</f>
        <v>1.4990000000000001</v>
      </c>
      <c r="Y340" s="9" cm="1">
        <f t="array" ref="Y340">_xll.SNL.Clients.Office.Excel.Functions.SPG($A340, "IQ_DILUT_EPS_AFTER_EXTRA", Y$3)</f>
        <v>1.57</v>
      </c>
    </row>
    <row r="341" spans="1:25" x14ac:dyDescent="0.3">
      <c r="A341" t="s">
        <v>1367</v>
      </c>
      <c r="B341" s="9" t="str" cm="1">
        <f t="array" ref="B341">_xll.SNL.Clients.Office.Excel.Functions.SPG($A341, "IQ_DILUT_EPS_AFTER_EXTRA", B$3)</f>
        <v>NA</v>
      </c>
      <c r="C341" s="9" cm="1">
        <f t="array" ref="C341">_xll.SNL.Clients.Office.Excel.Functions.SPG($A341, "IQ_DILUT_EPS_AFTER_EXTRA", C$3)</f>
        <v>1.26</v>
      </c>
      <c r="D341" s="9" cm="1">
        <f t="array" ref="D341">_xll.SNL.Clients.Office.Excel.Functions.SPG($A341, "IQ_DILUT_EPS_AFTER_EXTRA", D$3)</f>
        <v>1.79</v>
      </c>
      <c r="E341" s="9" cm="1">
        <f t="array" ref="E341">_xll.SNL.Clients.Office.Excel.Functions.SPG($A341, "IQ_DILUT_EPS_AFTER_EXTRA", E$3)</f>
        <v>1.69</v>
      </c>
      <c r="F341" s="9" cm="1">
        <f t="array" ref="F341">_xll.SNL.Clients.Office.Excel.Functions.SPG($A341, "IQ_DILUT_EPS_AFTER_EXTRA", F$3)</f>
        <v>1.08</v>
      </c>
      <c r="G341" s="9" cm="1">
        <f t="array" ref="G341">_xll.SNL.Clients.Office.Excel.Functions.SPG($A341, "IQ_DILUT_EPS_AFTER_EXTRA", G$3)</f>
        <v>0.95</v>
      </c>
      <c r="H341" s="9" cm="1">
        <f t="array" ref="H341">_xll.SNL.Clients.Office.Excel.Functions.SPG($A341, "IQ_DILUT_EPS_AFTER_EXTRA", H$3)</f>
        <v>1.22</v>
      </c>
      <c r="I341" s="9" cm="1">
        <f t="array" ref="I341">_xll.SNL.Clients.Office.Excel.Functions.SPG($A341, "IQ_DILUT_EPS_AFTER_EXTRA", I$3)</f>
        <v>1.28</v>
      </c>
      <c r="J341" s="9" cm="1">
        <f t="array" ref="J341">_xll.SNL.Clients.Office.Excel.Functions.SPG($A341, "IQ_DILUT_EPS_AFTER_EXTRA", J$3)</f>
        <v>0.88900000000000001</v>
      </c>
      <c r="K341" s="9" cm="1">
        <f t="array" ref="K341">_xll.SNL.Clients.Office.Excel.Functions.SPG($A341, "IQ_DILUT_EPS_AFTER_EXTRA", K$3)</f>
        <v>0.93</v>
      </c>
      <c r="L341" s="9" cm="1">
        <f t="array" ref="L341">_xll.SNL.Clients.Office.Excel.Functions.SPG($A341, "IQ_DILUT_EPS_AFTER_EXTRA", L$3)</f>
        <v>1.07</v>
      </c>
      <c r="M341" s="9" cm="1">
        <f t="array" ref="M341">_xll.SNL.Clients.Office.Excel.Functions.SPG($A341, "IQ_DILUT_EPS_AFTER_EXTRA", M$3)</f>
        <v>1.08</v>
      </c>
      <c r="N341" s="9" cm="1">
        <f t="array" ref="N341">_xll.SNL.Clients.Office.Excel.Functions.SPG($A341, "IQ_DILUT_EPS_AFTER_EXTRA", N$3)</f>
        <v>0.75900000000000001</v>
      </c>
      <c r="O341" s="9" cm="1">
        <f t="array" ref="O341">_xll.SNL.Clients.Office.Excel.Functions.SPG($A341, "IQ_DILUT_EPS_AFTER_EXTRA", O$3)</f>
        <v>0.75</v>
      </c>
      <c r="P341" s="9" cm="1">
        <f t="array" ref="P341">_xll.SNL.Clients.Office.Excel.Functions.SPG($A341, "IQ_DILUT_EPS_AFTER_EXTRA", P$3)</f>
        <v>1.08</v>
      </c>
      <c r="Q341" s="9" cm="1">
        <f t="array" ref="Q341">_xll.SNL.Clients.Office.Excel.Functions.SPG($A341, "IQ_DILUT_EPS_AFTER_EXTRA", Q$3)</f>
        <v>0.91</v>
      </c>
      <c r="R341" s="9" cm="1">
        <f t="array" ref="R341">_xll.SNL.Clients.Office.Excel.Functions.SPG($A341, "IQ_DILUT_EPS_AFTER_EXTRA", R$3)</f>
        <v>0.28000000000000003</v>
      </c>
      <c r="S341" s="9" cm="1">
        <f t="array" ref="S341">_xll.SNL.Clients.Office.Excel.Functions.SPG($A341, "IQ_DILUT_EPS_AFTER_EXTRA", S$3)</f>
        <v>0.42</v>
      </c>
      <c r="T341" s="9" cm="1">
        <f t="array" ref="T341">_xll.SNL.Clients.Office.Excel.Functions.SPG($A341, "IQ_DILUT_EPS_AFTER_EXTRA", T$3)</f>
        <v>-0.48399999999999999</v>
      </c>
      <c r="U341" s="9" cm="1">
        <f t="array" ref="U341">_xll.SNL.Clients.Office.Excel.Functions.SPG($A341, "IQ_DILUT_EPS_AFTER_EXTRA", U$3)</f>
        <v>0.23</v>
      </c>
      <c r="V341" s="9" cm="1">
        <f t="array" ref="V341">_xll.SNL.Clients.Office.Excel.Functions.SPG($A341, "IQ_DILUT_EPS_AFTER_EXTRA", V$3)</f>
        <v>0.60899999999999999</v>
      </c>
      <c r="W341" s="9" cm="1">
        <f t="array" ref="W341">_xll.SNL.Clients.Office.Excel.Functions.SPG($A341, "IQ_DILUT_EPS_AFTER_EXTRA", W$3)</f>
        <v>0.52</v>
      </c>
      <c r="X341" s="9" cm="1">
        <f t="array" ref="X341">_xll.SNL.Clients.Office.Excel.Functions.SPG($A341, "IQ_DILUT_EPS_AFTER_EXTRA", X$3)</f>
        <v>0.628</v>
      </c>
      <c r="Y341" s="9" cm="1">
        <f t="array" ref="Y341">_xll.SNL.Clients.Office.Excel.Functions.SPG($A341, "IQ_DILUT_EPS_AFTER_EXTRA", Y$3)</f>
        <v>0.7</v>
      </c>
    </row>
    <row r="342" spans="1:25" x14ac:dyDescent="0.3">
      <c r="A342" t="s">
        <v>1368</v>
      </c>
      <c r="B342" s="9" t="str" cm="1">
        <f t="array" ref="B342">_xll.SNL.Clients.Office.Excel.Functions.SPG($A342, "IQ_DILUT_EPS_AFTER_EXTRA", B$3)</f>
        <v>NA</v>
      </c>
      <c r="C342" s="9" cm="1">
        <f t="array" ref="C342">_xll.SNL.Clients.Office.Excel.Functions.SPG($A342, "IQ_DILUT_EPS_AFTER_EXTRA", C$3)</f>
        <v>2.8650000000000002</v>
      </c>
      <c r="D342" s="9" cm="1">
        <f t="array" ref="D342">_xll.SNL.Clients.Office.Excel.Functions.SPG($A342, "IQ_DILUT_EPS_AFTER_EXTRA", D$3)</f>
        <v>4.3899999999999997</v>
      </c>
      <c r="E342" s="9" cm="1">
        <f t="array" ref="E342">_xll.SNL.Clients.Office.Excel.Functions.SPG($A342, "IQ_DILUT_EPS_AFTER_EXTRA", E$3)</f>
        <v>1.04</v>
      </c>
      <c r="F342" s="9" cm="1">
        <f t="array" ref="F342">_xll.SNL.Clients.Office.Excel.Functions.SPG($A342, "IQ_DILUT_EPS_AFTER_EXTRA", F$3)</f>
        <v>-1.4870000000000001</v>
      </c>
      <c r="G342" s="9" cm="1">
        <f t="array" ref="G342">_xll.SNL.Clients.Office.Excel.Functions.SPG($A342, "IQ_DILUT_EPS_AFTER_EXTRA", G$3)</f>
        <v>3.6949999999999998</v>
      </c>
      <c r="H342" s="9" cm="1">
        <f t="array" ref="H342">_xll.SNL.Clients.Office.Excel.Functions.SPG($A342, "IQ_DILUT_EPS_AFTER_EXTRA", H$3)</f>
        <v>4.72</v>
      </c>
      <c r="I342" s="9" cm="1">
        <f t="array" ref="I342">_xll.SNL.Clients.Office.Excel.Functions.SPG($A342, "IQ_DILUT_EPS_AFTER_EXTRA", I$3)</f>
        <v>-0.72799999999999998</v>
      </c>
      <c r="J342" s="9" cm="1">
        <f t="array" ref="J342">_xll.SNL.Clients.Office.Excel.Functions.SPG($A342, "IQ_DILUT_EPS_AFTER_EXTRA", J$3)</f>
        <v>-0.92400000000000004</v>
      </c>
      <c r="K342" s="9" cm="1">
        <f t="array" ref="K342">_xll.SNL.Clients.Office.Excel.Functions.SPG($A342, "IQ_DILUT_EPS_AFTER_EXTRA", K$3)</f>
        <v>2.206</v>
      </c>
      <c r="L342" s="9" cm="1">
        <f t="array" ref="L342">_xll.SNL.Clients.Office.Excel.Functions.SPG($A342, "IQ_DILUT_EPS_AFTER_EXTRA", L$3)</f>
        <v>4.3230000000000004</v>
      </c>
      <c r="M342" s="9" cm="1">
        <f t="array" ref="M342">_xll.SNL.Clients.Office.Excel.Functions.SPG($A342, "IQ_DILUT_EPS_AFTER_EXTRA", M$3)</f>
        <v>-0.159</v>
      </c>
      <c r="N342" s="9" cm="1">
        <f t="array" ref="N342">_xll.SNL.Clients.Office.Excel.Functions.SPG($A342, "IQ_DILUT_EPS_AFTER_EXTRA", N$3)</f>
        <v>-4.2160000000000002</v>
      </c>
      <c r="O342" s="9" cm="1">
        <f t="array" ref="O342">_xll.SNL.Clients.Office.Excel.Functions.SPG($A342, "IQ_DILUT_EPS_AFTER_EXTRA", O$3)</f>
        <v>-4.7569999999999997</v>
      </c>
      <c r="P342" s="9" cm="1">
        <f t="array" ref="P342">_xll.SNL.Clients.Office.Excel.Functions.SPG($A342, "IQ_DILUT_EPS_AFTER_EXTRA", P$3)</f>
        <v>4.7489999999999997</v>
      </c>
      <c r="Q342" s="9" cm="1">
        <f t="array" ref="Q342">_xll.SNL.Clients.Office.Excel.Functions.SPG($A342, "IQ_DILUT_EPS_AFTER_EXTRA", Q$3)</f>
        <v>5.2629999999999999</v>
      </c>
      <c r="R342" s="9" cm="1">
        <f t="array" ref="R342">_xll.SNL.Clients.Office.Excel.Functions.SPG($A342, "IQ_DILUT_EPS_AFTER_EXTRA", R$3)</f>
        <v>2.6429999999999998</v>
      </c>
      <c r="S342" s="9" cm="1">
        <f t="array" ref="S342">_xll.SNL.Clients.Office.Excel.Functions.SPG($A342, "IQ_DILUT_EPS_AFTER_EXTRA", S$3)</f>
        <v>6.5140000000000002</v>
      </c>
      <c r="T342" s="9" cm="1">
        <f t="array" ref="T342">_xll.SNL.Clients.Office.Excel.Functions.SPG($A342, "IQ_DILUT_EPS_AFTER_EXTRA", T$3)</f>
        <v>4.8760000000000003</v>
      </c>
      <c r="U342" s="9" cm="1">
        <f t="array" ref="U342">_xll.SNL.Clients.Office.Excel.Functions.SPG($A342, "IQ_DILUT_EPS_AFTER_EXTRA", U$3)</f>
        <v>1.486</v>
      </c>
      <c r="V342" s="9" cm="1">
        <f t="array" ref="V342">_xll.SNL.Clients.Office.Excel.Functions.SPG($A342, "IQ_DILUT_EPS_AFTER_EXTRA", V$3)</f>
        <v>1.123</v>
      </c>
      <c r="W342" s="9" cm="1">
        <f t="array" ref="W342">_xll.SNL.Clients.Office.Excel.Functions.SPG($A342, "IQ_DILUT_EPS_AFTER_EXTRA", W$3)</f>
        <v>3.6509999999999998</v>
      </c>
      <c r="X342" s="9" cm="1">
        <f t="array" ref="X342">_xll.SNL.Clients.Office.Excel.Functions.SPG($A342, "IQ_DILUT_EPS_AFTER_EXTRA", X$3)</f>
        <v>2.363</v>
      </c>
      <c r="Y342" s="9" cm="1">
        <f t="array" ref="Y342">_xll.SNL.Clients.Office.Excel.Functions.SPG($A342, "IQ_DILUT_EPS_AFTER_EXTRA", Y$3)</f>
        <v>2.0169999999999999</v>
      </c>
    </row>
    <row r="343" spans="1:25" x14ac:dyDescent="0.3">
      <c r="A343" t="s">
        <v>1369</v>
      </c>
      <c r="B343" s="9" t="str" cm="1">
        <f t="array" ref="B343">_xll.SNL.Clients.Office.Excel.Functions.SPG($A343, "IQ_DILUT_EPS_AFTER_EXTRA", B$3)</f>
        <v>NA</v>
      </c>
      <c r="C343" s="9" cm="1">
        <f t="array" ref="C343">_xll.SNL.Clients.Office.Excel.Functions.SPG($A343, "IQ_DILUT_EPS_AFTER_EXTRA", C$3)</f>
        <v>0.65</v>
      </c>
      <c r="D343" s="9" cm="1">
        <f t="array" ref="D343">_xll.SNL.Clients.Office.Excel.Functions.SPG($A343, "IQ_DILUT_EPS_AFTER_EXTRA", D$3)</f>
        <v>1.028</v>
      </c>
      <c r="E343" s="9" cm="1">
        <f t="array" ref="E343">_xll.SNL.Clients.Office.Excel.Functions.SPG($A343, "IQ_DILUT_EPS_AFTER_EXTRA", E$3)</f>
        <v>1.0900000000000001</v>
      </c>
      <c r="F343" s="9" cm="1">
        <f t="array" ref="F343">_xll.SNL.Clients.Office.Excel.Functions.SPG($A343, "IQ_DILUT_EPS_AFTER_EXTRA", F$3)</f>
        <v>-0.115</v>
      </c>
      <c r="G343" s="9" cm="1">
        <f t="array" ref="G343">_xll.SNL.Clients.Office.Excel.Functions.SPG($A343, "IQ_DILUT_EPS_AFTER_EXTRA", G$3)</f>
        <v>0.96799999999999997</v>
      </c>
      <c r="H343" s="9" cm="1">
        <f t="array" ref="H343">_xll.SNL.Clients.Office.Excel.Functions.SPG($A343, "IQ_DILUT_EPS_AFTER_EXTRA", H$3)</f>
        <v>0.67800000000000005</v>
      </c>
      <c r="I343" s="9" cm="1">
        <f t="array" ref="I343">_xll.SNL.Clients.Office.Excel.Functions.SPG($A343, "IQ_DILUT_EPS_AFTER_EXTRA", I$3)</f>
        <v>0.315</v>
      </c>
      <c r="J343" s="9" cm="1">
        <f t="array" ref="J343">_xll.SNL.Clients.Office.Excel.Functions.SPG($A343, "IQ_DILUT_EPS_AFTER_EXTRA", J$3)</f>
        <v>0.94399999999999995</v>
      </c>
      <c r="K343" s="9" cm="1">
        <f t="array" ref="K343">_xll.SNL.Clients.Office.Excel.Functions.SPG($A343, "IQ_DILUT_EPS_AFTER_EXTRA", K$3)</f>
        <v>0.40500000000000003</v>
      </c>
      <c r="L343" s="9" cm="1">
        <f t="array" ref="L343">_xll.SNL.Clients.Office.Excel.Functions.SPG($A343, "IQ_DILUT_EPS_AFTER_EXTRA", L$3)</f>
        <v>0.72799999999999998</v>
      </c>
      <c r="M343" s="9" cm="1">
        <f t="array" ref="M343">_xll.SNL.Clients.Office.Excel.Functions.SPG($A343, "IQ_DILUT_EPS_AFTER_EXTRA", M$3)</f>
        <v>1.478</v>
      </c>
      <c r="N343" s="9" cm="1">
        <f t="array" ref="N343">_xll.SNL.Clients.Office.Excel.Functions.SPG($A343, "IQ_DILUT_EPS_AFTER_EXTRA", N$3)</f>
        <v>1.0069999999999999</v>
      </c>
      <c r="O343" s="9" cm="1">
        <f t="array" ref="O343">_xll.SNL.Clients.Office.Excel.Functions.SPG($A343, "IQ_DILUT_EPS_AFTER_EXTRA", O$3)</f>
        <v>0.38</v>
      </c>
      <c r="P343" s="9" cm="1">
        <f t="array" ref="P343">_xll.SNL.Clients.Office.Excel.Functions.SPG($A343, "IQ_DILUT_EPS_AFTER_EXTRA", P$3)</f>
        <v>0.46800000000000003</v>
      </c>
      <c r="Q343" s="9" cm="1">
        <f t="array" ref="Q343">_xll.SNL.Clients.Office.Excel.Functions.SPG($A343, "IQ_DILUT_EPS_AFTER_EXTRA", Q$3)</f>
        <v>0.25</v>
      </c>
      <c r="R343" s="9" cm="1">
        <f t="array" ref="R343">_xll.SNL.Clients.Office.Excel.Functions.SPG($A343, "IQ_DILUT_EPS_AFTER_EXTRA", R$3)</f>
        <v>0.501</v>
      </c>
      <c r="S343" s="9" cm="1">
        <f t="array" ref="S343">_xll.SNL.Clients.Office.Excel.Functions.SPG($A343, "IQ_DILUT_EPS_AFTER_EXTRA", S$3)</f>
        <v>-0.47399999999999998</v>
      </c>
      <c r="T343" s="9" cm="1">
        <f t="array" ref="T343">_xll.SNL.Clients.Office.Excel.Functions.SPG($A343, "IQ_DILUT_EPS_AFTER_EXTRA", T$3)</f>
        <v>0.254</v>
      </c>
      <c r="U343" s="9" cm="1">
        <f t="array" ref="U343">_xll.SNL.Clients.Office.Excel.Functions.SPG($A343, "IQ_DILUT_EPS_AFTER_EXTRA", U$3)</f>
        <v>0.03</v>
      </c>
      <c r="V343" s="9" cm="1">
        <f t="array" ref="V343">_xll.SNL.Clients.Office.Excel.Functions.SPG($A343, "IQ_DILUT_EPS_AFTER_EXTRA", V$3)</f>
        <v>-5.6000000000000001E-2</v>
      </c>
      <c r="W343" s="9" cm="1">
        <f t="array" ref="W343">_xll.SNL.Clients.Office.Excel.Functions.SPG($A343, "IQ_DILUT_EPS_AFTER_EXTRA", W$3)</f>
        <v>0.10199999999999999</v>
      </c>
      <c r="X343" s="9" cm="1">
        <f t="array" ref="X343">_xll.SNL.Clients.Office.Excel.Functions.SPG($A343, "IQ_DILUT_EPS_AFTER_EXTRA", X$3)</f>
        <v>0.248</v>
      </c>
      <c r="Y343" s="9" cm="1">
        <f t="array" ref="Y343">_xll.SNL.Clients.Office.Excel.Functions.SPG($A343, "IQ_DILUT_EPS_AFTER_EXTRA", Y$3)</f>
        <v>0.27</v>
      </c>
    </row>
    <row r="344" spans="1:25" x14ac:dyDescent="0.3">
      <c r="A344" t="s">
        <v>1370</v>
      </c>
      <c r="B344" s="9" t="str" cm="1">
        <f t="array" ref="B344">_xll.SNL.Clients.Office.Excel.Functions.SPG($A344, "IQ_DILUT_EPS_AFTER_EXTRA", B$3)</f>
        <v>NA</v>
      </c>
      <c r="C344" s="9" cm="1">
        <f t="array" ref="C344">_xll.SNL.Clients.Office.Excel.Functions.SPG($A344, "IQ_DILUT_EPS_AFTER_EXTRA", C$3)</f>
        <v>1.63</v>
      </c>
      <c r="D344" s="9" cm="1">
        <f t="array" ref="D344">_xll.SNL.Clients.Office.Excel.Functions.SPG($A344, "IQ_DILUT_EPS_AFTER_EXTRA", D$3)</f>
        <v>0.4</v>
      </c>
      <c r="E344" s="9" cm="1">
        <f t="array" ref="E344">_xll.SNL.Clients.Office.Excel.Functions.SPG($A344, "IQ_DILUT_EPS_AFTER_EXTRA", E$3)</f>
        <v>0.18</v>
      </c>
      <c r="F344" s="9" cm="1">
        <f t="array" ref="F344">_xll.SNL.Clients.Office.Excel.Functions.SPG($A344, "IQ_DILUT_EPS_AFTER_EXTRA", F$3)</f>
        <v>-1.9179999999999999</v>
      </c>
      <c r="G344" s="9" cm="1">
        <f t="array" ref="G344">_xll.SNL.Clients.Office.Excel.Functions.SPG($A344, "IQ_DILUT_EPS_AFTER_EXTRA", G$3)</f>
        <v>0.22</v>
      </c>
      <c r="H344" s="9" cm="1">
        <f t="array" ref="H344">_xll.SNL.Clients.Office.Excel.Functions.SPG($A344, "IQ_DILUT_EPS_AFTER_EXTRA", H$3)</f>
        <v>-0.27200000000000002</v>
      </c>
      <c r="I344" s="9" cm="1">
        <f t="array" ref="I344">_xll.SNL.Clients.Office.Excel.Functions.SPG($A344, "IQ_DILUT_EPS_AFTER_EXTRA", I$3)</f>
        <v>0.27700000000000002</v>
      </c>
      <c r="J344" s="9" cm="1">
        <f t="array" ref="J344">_xll.SNL.Clients.Office.Excel.Functions.SPG($A344, "IQ_DILUT_EPS_AFTER_EXTRA", J$3)</f>
        <v>0.35</v>
      </c>
      <c r="K344" s="9" cm="1">
        <f t="array" ref="K344">_xll.SNL.Clients.Office.Excel.Functions.SPG($A344, "IQ_DILUT_EPS_AFTER_EXTRA", K$3)</f>
        <v>0.77</v>
      </c>
      <c r="L344" s="9" cm="1">
        <f t="array" ref="L344">_xll.SNL.Clients.Office.Excel.Functions.SPG($A344, "IQ_DILUT_EPS_AFTER_EXTRA", L$3)</f>
        <v>0.67</v>
      </c>
      <c r="M344" s="9" cm="1">
        <f t="array" ref="M344">_xll.SNL.Clients.Office.Excel.Functions.SPG($A344, "IQ_DILUT_EPS_AFTER_EXTRA", M$3)</f>
        <v>1.57</v>
      </c>
      <c r="N344" s="9" cm="1">
        <f t="array" ref="N344">_xll.SNL.Clients.Office.Excel.Functions.SPG($A344, "IQ_DILUT_EPS_AFTER_EXTRA", N$3)</f>
        <v>1.77</v>
      </c>
      <c r="O344" s="9" cm="1">
        <f t="array" ref="O344">_xll.SNL.Clients.Office.Excel.Functions.SPG($A344, "IQ_DILUT_EPS_AFTER_EXTRA", O$3)</f>
        <v>1.46</v>
      </c>
      <c r="P344" s="9" cm="1">
        <f t="array" ref="P344">_xll.SNL.Clients.Office.Excel.Functions.SPG($A344, "IQ_DILUT_EPS_AFTER_EXTRA", P$3)</f>
        <v>2.5499999999999998</v>
      </c>
      <c r="Q344" s="9" cm="1">
        <f t="array" ref="Q344">_xll.SNL.Clients.Office.Excel.Functions.SPG($A344, "IQ_DILUT_EPS_AFTER_EXTRA", Q$3)</f>
        <v>2.41</v>
      </c>
      <c r="R344" s="9" cm="1">
        <f t="array" ref="R344">_xll.SNL.Clients.Office.Excel.Functions.SPG($A344, "IQ_DILUT_EPS_AFTER_EXTRA", R$3)</f>
        <v>1.4430000000000001</v>
      </c>
      <c r="S344" s="9" cm="1">
        <f t="array" ref="S344">_xll.SNL.Clients.Office.Excel.Functions.SPG($A344, "IQ_DILUT_EPS_AFTER_EXTRA", S$3)</f>
        <v>0.82</v>
      </c>
      <c r="T344" s="9" cm="1">
        <f t="array" ref="T344">_xll.SNL.Clients.Office.Excel.Functions.SPG($A344, "IQ_DILUT_EPS_AFTER_EXTRA", T$3)</f>
        <v>0.41</v>
      </c>
      <c r="U344" s="9" cm="1">
        <f t="array" ref="U344">_xll.SNL.Clients.Office.Excel.Functions.SPG($A344, "IQ_DILUT_EPS_AFTER_EXTRA", U$3)</f>
        <v>-1.76</v>
      </c>
      <c r="V344" s="9" cm="1">
        <f t="array" ref="V344">_xll.SNL.Clients.Office.Excel.Functions.SPG($A344, "IQ_DILUT_EPS_AFTER_EXTRA", V$3)</f>
        <v>-7.0999999999999994E-2</v>
      </c>
      <c r="W344" s="9" cm="1">
        <f t="array" ref="W344">_xll.SNL.Clients.Office.Excel.Functions.SPG($A344, "IQ_DILUT_EPS_AFTER_EXTRA", W$3)</f>
        <v>0.55000000000000004</v>
      </c>
      <c r="X344" s="9" cm="1">
        <f t="array" ref="X344">_xll.SNL.Clients.Office.Excel.Functions.SPG($A344, "IQ_DILUT_EPS_AFTER_EXTRA", X$3)</f>
        <v>1.23</v>
      </c>
      <c r="Y344" s="9" cm="1">
        <f t="array" ref="Y344">_xll.SNL.Clients.Office.Excel.Functions.SPG($A344, "IQ_DILUT_EPS_AFTER_EXTRA", Y$3)</f>
        <v>1.18</v>
      </c>
    </row>
    <row r="345" spans="1:25" x14ac:dyDescent="0.3">
      <c r="A345" t="s">
        <v>1371</v>
      </c>
      <c r="B345" s="9" t="str" cm="1">
        <f t="array" ref="B345">_xll.SNL.Clients.Office.Excel.Functions.SPG($A345, "IQ_DILUT_EPS_AFTER_EXTRA", B$3)</f>
        <v>NA</v>
      </c>
      <c r="C345" s="9" cm="1">
        <f t="array" ref="C345">_xll.SNL.Clients.Office.Excel.Functions.SPG($A345, "IQ_DILUT_EPS_AFTER_EXTRA", C$3)</f>
        <v>-0.18</v>
      </c>
      <c r="D345" s="9" cm="1">
        <f t="array" ref="D345">_xll.SNL.Clients.Office.Excel.Functions.SPG($A345, "IQ_DILUT_EPS_AFTER_EXTRA", D$3)</f>
        <v>0.46</v>
      </c>
      <c r="E345" s="9" cm="1">
        <f t="array" ref="E345">_xll.SNL.Clients.Office.Excel.Functions.SPG($A345, "IQ_DILUT_EPS_AFTER_EXTRA", E$3)</f>
        <v>0.34</v>
      </c>
      <c r="F345" s="9" cm="1">
        <f t="array" ref="F345">_xll.SNL.Clients.Office.Excel.Functions.SPG($A345, "IQ_DILUT_EPS_AFTER_EXTRA", F$3)</f>
        <v>-0.18</v>
      </c>
      <c r="G345" s="9" cm="1">
        <f t="array" ref="G345">_xll.SNL.Clients.Office.Excel.Functions.SPG($A345, "IQ_DILUT_EPS_AFTER_EXTRA", G$3)</f>
        <v>0.08</v>
      </c>
      <c r="H345" s="9" cm="1">
        <f t="array" ref="H345">_xll.SNL.Clients.Office.Excel.Functions.SPG($A345, "IQ_DILUT_EPS_AFTER_EXTRA", H$3)</f>
        <v>-2.5219999999999998</v>
      </c>
      <c r="I345" s="9" cm="1">
        <f t="array" ref="I345">_xll.SNL.Clients.Office.Excel.Functions.SPG($A345, "IQ_DILUT_EPS_AFTER_EXTRA", I$3)</f>
        <v>0.96</v>
      </c>
      <c r="J345" s="9" cm="1">
        <f t="array" ref="J345">_xll.SNL.Clients.Office.Excel.Functions.SPG($A345, "IQ_DILUT_EPS_AFTER_EXTRA", J$3)</f>
        <v>-0.64700000000000002</v>
      </c>
      <c r="K345" s="9" cm="1">
        <f t="array" ref="K345">_xll.SNL.Clients.Office.Excel.Functions.SPG($A345, "IQ_DILUT_EPS_AFTER_EXTRA", K$3)</f>
        <v>1.52</v>
      </c>
      <c r="L345" s="9" cm="1">
        <f t="array" ref="L345">_xll.SNL.Clients.Office.Excel.Functions.SPG($A345, "IQ_DILUT_EPS_AFTER_EXTRA", L$3)</f>
        <v>1.26</v>
      </c>
      <c r="M345" s="9" cm="1">
        <f t="array" ref="M345">_xll.SNL.Clients.Office.Excel.Functions.SPG($A345, "IQ_DILUT_EPS_AFTER_EXTRA", M$3)</f>
        <v>1.43</v>
      </c>
      <c r="N345" s="9" cm="1">
        <f t="array" ref="N345">_xll.SNL.Clients.Office.Excel.Functions.SPG($A345, "IQ_DILUT_EPS_AFTER_EXTRA", N$3)</f>
        <v>1.3979999999999999</v>
      </c>
      <c r="O345" s="9" cm="1">
        <f t="array" ref="O345">_xll.SNL.Clients.Office.Excel.Functions.SPG($A345, "IQ_DILUT_EPS_AFTER_EXTRA", O$3)</f>
        <v>1.27</v>
      </c>
      <c r="P345" s="9" cm="1">
        <f t="array" ref="P345">_xll.SNL.Clients.Office.Excel.Functions.SPG($A345, "IQ_DILUT_EPS_AFTER_EXTRA", P$3)</f>
        <v>0.39</v>
      </c>
      <c r="Q345" s="9" cm="1">
        <f t="array" ref="Q345">_xll.SNL.Clients.Office.Excel.Functions.SPG($A345, "IQ_DILUT_EPS_AFTER_EXTRA", Q$3)</f>
        <v>0.56999999999999995</v>
      </c>
      <c r="R345" s="9" cm="1">
        <f t="array" ref="R345">_xll.SNL.Clients.Office.Excel.Functions.SPG($A345, "IQ_DILUT_EPS_AFTER_EXTRA", R$3)</f>
        <v>0.113</v>
      </c>
      <c r="S345" s="9" cm="1">
        <f t="array" ref="S345">_xll.SNL.Clients.Office.Excel.Functions.SPG($A345, "IQ_DILUT_EPS_AFTER_EXTRA", S$3)</f>
        <v>0.46</v>
      </c>
      <c r="T345" s="9" cm="1">
        <f t="array" ref="T345">_xll.SNL.Clients.Office.Excel.Functions.SPG($A345, "IQ_DILUT_EPS_AFTER_EXTRA", T$3)</f>
        <v>0.14599999999999999</v>
      </c>
      <c r="U345" s="9" cm="1">
        <f t="array" ref="U345">_xll.SNL.Clients.Office.Excel.Functions.SPG($A345, "IQ_DILUT_EPS_AFTER_EXTRA", U$3)</f>
        <v>0.60899999999999999</v>
      </c>
      <c r="V345" s="9" cm="1">
        <f t="array" ref="V345">_xll.SNL.Clients.Office.Excel.Functions.SPG($A345, "IQ_DILUT_EPS_AFTER_EXTRA", V$3)</f>
        <v>-1.946</v>
      </c>
      <c r="W345" s="9" cm="1">
        <f t="array" ref="W345">_xll.SNL.Clients.Office.Excel.Functions.SPG($A345, "IQ_DILUT_EPS_AFTER_EXTRA", W$3)</f>
        <v>0.46</v>
      </c>
      <c r="X345" s="9" cm="1">
        <f t="array" ref="X345">_xll.SNL.Clients.Office.Excel.Functions.SPG($A345, "IQ_DILUT_EPS_AFTER_EXTRA", X$3)</f>
        <v>0.56999999999999995</v>
      </c>
      <c r="Y345" s="9" cm="1">
        <f t="array" ref="Y345">_xll.SNL.Clients.Office.Excel.Functions.SPG($A345, "IQ_DILUT_EPS_AFTER_EXTRA", Y$3)</f>
        <v>0.55000000000000004</v>
      </c>
    </row>
    <row r="346" spans="1:25" x14ac:dyDescent="0.3">
      <c r="A346" t="s">
        <v>1372</v>
      </c>
      <c r="B346" s="9" t="str" cm="1">
        <f t="array" ref="B346">_xll.SNL.Clients.Office.Excel.Functions.SPG($A346, "IQ_DILUT_EPS_AFTER_EXTRA", B$3)</f>
        <v>NA</v>
      </c>
      <c r="C346" s="9" cm="1">
        <f t="array" ref="C346">_xll.SNL.Clients.Office.Excel.Functions.SPG($A346, "IQ_DILUT_EPS_AFTER_EXTRA", C$3)</f>
        <v>1.34</v>
      </c>
      <c r="D346" s="9" cm="1">
        <f t="array" ref="D346">_xll.SNL.Clients.Office.Excel.Functions.SPG($A346, "IQ_DILUT_EPS_AFTER_EXTRA", D$3)</f>
        <v>1.22</v>
      </c>
      <c r="E346" s="9" cm="1">
        <f t="array" ref="E346">_xll.SNL.Clients.Office.Excel.Functions.SPG($A346, "IQ_DILUT_EPS_AFTER_EXTRA", E$3)</f>
        <v>1.19</v>
      </c>
      <c r="F346" s="9" cm="1">
        <f t="array" ref="F346">_xll.SNL.Clients.Office.Excel.Functions.SPG($A346, "IQ_DILUT_EPS_AFTER_EXTRA", F$3)</f>
        <v>0.373</v>
      </c>
      <c r="G346" s="9" cm="1">
        <f t="array" ref="G346">_xll.SNL.Clients.Office.Excel.Functions.SPG($A346, "IQ_DILUT_EPS_AFTER_EXTRA", G$3)</f>
        <v>1.1100000000000001</v>
      </c>
      <c r="H346" s="9" cm="1">
        <f t="array" ref="H346">_xll.SNL.Clients.Office.Excel.Functions.SPG($A346, "IQ_DILUT_EPS_AFTER_EXTRA", H$3)</f>
        <v>1.1200000000000001</v>
      </c>
      <c r="I346" s="9" cm="1">
        <f t="array" ref="I346">_xll.SNL.Clients.Office.Excel.Functions.SPG($A346, "IQ_DILUT_EPS_AFTER_EXTRA", I$3)</f>
        <v>1.05</v>
      </c>
      <c r="J346" s="9" cm="1">
        <f t="array" ref="J346">_xll.SNL.Clients.Office.Excel.Functions.SPG($A346, "IQ_DILUT_EPS_AFTER_EXTRA", J$3)</f>
        <v>1.06</v>
      </c>
      <c r="K346" s="9" cm="1">
        <f t="array" ref="K346">_xll.SNL.Clients.Office.Excel.Functions.SPG($A346, "IQ_DILUT_EPS_AFTER_EXTRA", K$3)</f>
        <v>0.99</v>
      </c>
      <c r="L346" s="9" cm="1">
        <f t="array" ref="L346">_xll.SNL.Clients.Office.Excel.Functions.SPG($A346, "IQ_DILUT_EPS_AFTER_EXTRA", L$3)</f>
        <v>1.01</v>
      </c>
      <c r="M346" s="9" cm="1">
        <f t="array" ref="M346">_xll.SNL.Clients.Office.Excel.Functions.SPG($A346, "IQ_DILUT_EPS_AFTER_EXTRA", M$3)</f>
        <v>0.89</v>
      </c>
      <c r="N346" s="9" cm="1">
        <f t="array" ref="N346">_xll.SNL.Clients.Office.Excel.Functions.SPG($A346, "IQ_DILUT_EPS_AFTER_EXTRA", N$3)</f>
        <v>0.86</v>
      </c>
      <c r="O346" s="9" cm="1">
        <f t="array" ref="O346">_xll.SNL.Clients.Office.Excel.Functions.SPG($A346, "IQ_DILUT_EPS_AFTER_EXTRA", O$3)</f>
        <v>0.83</v>
      </c>
      <c r="P346" s="9" cm="1">
        <f t="array" ref="P346">_xll.SNL.Clients.Office.Excel.Functions.SPG($A346, "IQ_DILUT_EPS_AFTER_EXTRA", P$3)</f>
        <v>0.87</v>
      </c>
      <c r="Q346" s="9" cm="1">
        <f t="array" ref="Q346">_xll.SNL.Clients.Office.Excel.Functions.SPG($A346, "IQ_DILUT_EPS_AFTER_EXTRA", Q$3)</f>
        <v>0.86</v>
      </c>
      <c r="R346" s="9" cm="1">
        <f t="array" ref="R346">_xll.SNL.Clients.Office.Excel.Functions.SPG($A346, "IQ_DILUT_EPS_AFTER_EXTRA", R$3)</f>
        <v>0.83</v>
      </c>
      <c r="S346" s="9" cm="1">
        <f t="array" ref="S346">_xll.SNL.Clients.Office.Excel.Functions.SPG($A346, "IQ_DILUT_EPS_AFTER_EXTRA", S$3)</f>
        <v>0.77</v>
      </c>
      <c r="T346" s="9" cm="1">
        <f t="array" ref="T346">_xll.SNL.Clients.Office.Excel.Functions.SPG($A346, "IQ_DILUT_EPS_AFTER_EXTRA", T$3)</f>
        <v>0.73</v>
      </c>
      <c r="U346" s="9" cm="1">
        <f t="array" ref="U346">_xll.SNL.Clients.Office.Excel.Functions.SPG($A346, "IQ_DILUT_EPS_AFTER_EXTRA", U$3)</f>
        <v>0.73</v>
      </c>
      <c r="V346" s="9" cm="1">
        <f t="array" ref="V346">_xll.SNL.Clients.Office.Excel.Functions.SPG($A346, "IQ_DILUT_EPS_AFTER_EXTRA", V$3)</f>
        <v>0.49</v>
      </c>
      <c r="W346" s="9" cm="1">
        <f t="array" ref="W346">_xll.SNL.Clients.Office.Excel.Functions.SPG($A346, "IQ_DILUT_EPS_AFTER_EXTRA", W$3)</f>
        <v>0.47899999999999998</v>
      </c>
      <c r="X346" s="9" cm="1">
        <f t="array" ref="X346">_xll.SNL.Clients.Office.Excel.Functions.SPG($A346, "IQ_DILUT_EPS_AFTER_EXTRA", X$3)</f>
        <v>0.51200000000000001</v>
      </c>
      <c r="Y346" s="9" cm="1">
        <f t="array" ref="Y346">_xll.SNL.Clients.Office.Excel.Functions.SPG($A346, "IQ_DILUT_EPS_AFTER_EXTRA", Y$3)</f>
        <v>0.496</v>
      </c>
    </row>
    <row r="347" spans="1:25" x14ac:dyDescent="0.3">
      <c r="A347" t="s">
        <v>1373</v>
      </c>
      <c r="B347" s="9" t="str" cm="1">
        <f t="array" ref="B347">_xll.SNL.Clients.Office.Excel.Functions.SPG($A347, "IQ_DILUT_EPS_AFTER_EXTRA", B$3)</f>
        <v>NA</v>
      </c>
      <c r="C347" s="9" cm="1">
        <f t="array" ref="C347">_xll.SNL.Clients.Office.Excel.Functions.SPG($A347, "IQ_DILUT_EPS_AFTER_EXTRA", C$3)</f>
        <v>0.72</v>
      </c>
      <c r="D347" s="9" cm="1">
        <f t="array" ref="D347">_xll.SNL.Clients.Office.Excel.Functions.SPG($A347, "IQ_DILUT_EPS_AFTER_EXTRA", D$3)</f>
        <v>0.54</v>
      </c>
      <c r="E347" s="9" cm="1">
        <f t="array" ref="E347">_xll.SNL.Clients.Office.Excel.Functions.SPG($A347, "IQ_DILUT_EPS_AFTER_EXTRA", E$3)</f>
        <v>0.41</v>
      </c>
      <c r="F347" s="9" cm="1">
        <f t="array" ref="F347">_xll.SNL.Clients.Office.Excel.Functions.SPG($A347, "IQ_DILUT_EPS_AFTER_EXTRA", F$3)</f>
        <v>0.49</v>
      </c>
      <c r="G347" s="9" cm="1">
        <f t="array" ref="G347">_xll.SNL.Clients.Office.Excel.Functions.SPG($A347, "IQ_DILUT_EPS_AFTER_EXTRA", G$3)</f>
        <v>0.57999999999999996</v>
      </c>
      <c r="H347" s="9" cm="1">
        <f t="array" ref="H347">_xll.SNL.Clients.Office.Excel.Functions.SPG($A347, "IQ_DILUT_EPS_AFTER_EXTRA", H$3)</f>
        <v>0.317</v>
      </c>
      <c r="I347" s="9" cm="1">
        <f t="array" ref="I347">_xll.SNL.Clients.Office.Excel.Functions.SPG($A347, "IQ_DILUT_EPS_AFTER_EXTRA", I$3)</f>
        <v>-0.05</v>
      </c>
      <c r="J347" s="9" cm="1">
        <f t="array" ref="J347">_xll.SNL.Clients.Office.Excel.Functions.SPG($A347, "IQ_DILUT_EPS_AFTER_EXTRA", J$3)</f>
        <v>-0.746</v>
      </c>
      <c r="K347" s="9" cm="1">
        <f t="array" ref="K347">_xll.SNL.Clients.Office.Excel.Functions.SPG($A347, "IQ_DILUT_EPS_AFTER_EXTRA", K$3)</f>
        <v>0.77</v>
      </c>
      <c r="L347" s="9" cm="1">
        <f t="array" ref="L347">_xll.SNL.Clients.Office.Excel.Functions.SPG($A347, "IQ_DILUT_EPS_AFTER_EXTRA", L$3)</f>
        <v>-0.13400000000000001</v>
      </c>
      <c r="M347" s="9" cm="1">
        <f t="array" ref="M347">_xll.SNL.Clients.Office.Excel.Functions.SPG($A347, "IQ_DILUT_EPS_AFTER_EXTRA", M$3)</f>
        <v>-0.44</v>
      </c>
      <c r="N347" s="9" cm="1">
        <f t="array" ref="N347">_xll.SNL.Clients.Office.Excel.Functions.SPG($A347, "IQ_DILUT_EPS_AFTER_EXTRA", N$3)</f>
        <v>-4.4999999999999998E-2</v>
      </c>
      <c r="O347" s="9" cm="1">
        <f t="array" ref="O347">_xll.SNL.Clients.Office.Excel.Functions.SPG($A347, "IQ_DILUT_EPS_AFTER_EXTRA", O$3)</f>
        <v>-0.40400000000000003</v>
      </c>
      <c r="P347" s="9" cm="1">
        <f t="array" ref="P347">_xll.SNL.Clients.Office.Excel.Functions.SPG($A347, "IQ_DILUT_EPS_AFTER_EXTRA", P$3)</f>
        <v>0.67</v>
      </c>
      <c r="Q347" s="9" cm="1">
        <f t="array" ref="Q347">_xll.SNL.Clients.Office.Excel.Functions.SPG($A347, "IQ_DILUT_EPS_AFTER_EXTRA", Q$3)</f>
        <v>0.43</v>
      </c>
      <c r="R347" s="9" cm="1">
        <f t="array" ref="R347">_xll.SNL.Clients.Office.Excel.Functions.SPG($A347, "IQ_DILUT_EPS_AFTER_EXTRA", R$3)</f>
        <v>0.61</v>
      </c>
      <c r="S347" s="9" cm="1">
        <f t="array" ref="S347">_xll.SNL.Clients.Office.Excel.Functions.SPG($A347, "IQ_DILUT_EPS_AFTER_EXTRA", S$3)</f>
        <v>0.25</v>
      </c>
      <c r="T347" s="9" cm="1">
        <f t="array" ref="T347">_xll.SNL.Clients.Office.Excel.Functions.SPG($A347, "IQ_DILUT_EPS_AFTER_EXTRA", T$3)</f>
        <v>-0.17</v>
      </c>
      <c r="U347" s="9" cm="1">
        <f t="array" ref="U347">_xll.SNL.Clients.Office.Excel.Functions.SPG($A347, "IQ_DILUT_EPS_AFTER_EXTRA", U$3)</f>
        <v>-2.5099999999999998</v>
      </c>
      <c r="V347" s="9" cm="1">
        <f t="array" ref="V347">_xll.SNL.Clients.Office.Excel.Functions.SPG($A347, "IQ_DILUT_EPS_AFTER_EXTRA", V$3)</f>
        <v>-0.49299999999999999</v>
      </c>
      <c r="W347" s="9" cm="1">
        <f t="array" ref="W347">_xll.SNL.Clients.Office.Excel.Functions.SPG($A347, "IQ_DILUT_EPS_AFTER_EXTRA", W$3)</f>
        <v>0.37</v>
      </c>
      <c r="X347" s="9" cm="1">
        <f t="array" ref="X347">_xll.SNL.Clients.Office.Excel.Functions.SPG($A347, "IQ_DILUT_EPS_AFTER_EXTRA", X$3)</f>
        <v>0.44</v>
      </c>
      <c r="Y347" s="9" cm="1">
        <f t="array" ref="Y347">_xll.SNL.Clients.Office.Excel.Functions.SPG($A347, "IQ_DILUT_EPS_AFTER_EXTRA", Y$3)</f>
        <v>0.59899999999999998</v>
      </c>
    </row>
    <row r="348" spans="1:25" x14ac:dyDescent="0.3">
      <c r="A348" t="s">
        <v>1374</v>
      </c>
      <c r="B348" s="9" t="str" cm="1">
        <f t="array" ref="B348">_xll.SNL.Clients.Office.Excel.Functions.SPG($A348, "IQ_DILUT_EPS_AFTER_EXTRA", B$3)</f>
        <v>NA</v>
      </c>
      <c r="C348" s="9" cm="1">
        <f t="array" ref="C348">_xll.SNL.Clients.Office.Excel.Functions.SPG($A348, "IQ_DILUT_EPS_AFTER_EXTRA", C$3)</f>
        <v>-0.12</v>
      </c>
      <c r="D348" s="9" cm="1">
        <f t="array" ref="D348">_xll.SNL.Clients.Office.Excel.Functions.SPG($A348, "IQ_DILUT_EPS_AFTER_EXTRA", D$3)</f>
        <v>0.29599999999999999</v>
      </c>
      <c r="E348" s="9" cm="1">
        <f t="array" ref="E348">_xll.SNL.Clients.Office.Excel.Functions.SPG($A348, "IQ_DILUT_EPS_AFTER_EXTRA", E$3)</f>
        <v>-0.2</v>
      </c>
      <c r="F348" s="9" cm="1">
        <f t="array" ref="F348">_xll.SNL.Clients.Office.Excel.Functions.SPG($A348, "IQ_DILUT_EPS_AFTER_EXTRA", F$3)</f>
        <v>-1.0209999999999999</v>
      </c>
      <c r="G348" s="9" cm="1">
        <f t="array" ref="G348">_xll.SNL.Clients.Office.Excel.Functions.SPG($A348, "IQ_DILUT_EPS_AFTER_EXTRA", G$3)</f>
        <v>-0.312</v>
      </c>
      <c r="H348" s="9" cm="1">
        <f t="array" ref="H348">_xll.SNL.Clients.Office.Excel.Functions.SPG($A348, "IQ_DILUT_EPS_AFTER_EXTRA", H$3)</f>
        <v>-0.73</v>
      </c>
      <c r="I348" s="9" cm="1">
        <f t="array" ref="I348">_xll.SNL.Clients.Office.Excel.Functions.SPG($A348, "IQ_DILUT_EPS_AFTER_EXTRA", I$3)</f>
        <v>-0.35399999999999998</v>
      </c>
      <c r="J348" s="9" cm="1">
        <f t="array" ref="J348">_xll.SNL.Clients.Office.Excel.Functions.SPG($A348, "IQ_DILUT_EPS_AFTER_EXTRA", J$3)</f>
        <v>-0.36599999999999999</v>
      </c>
      <c r="K348" s="9" cm="1">
        <f t="array" ref="K348">_xll.SNL.Clients.Office.Excel.Functions.SPG($A348, "IQ_DILUT_EPS_AFTER_EXTRA", K$3)</f>
        <v>0.155</v>
      </c>
      <c r="L348" s="9" cm="1">
        <f t="array" ref="L348">_xll.SNL.Clients.Office.Excel.Functions.SPG($A348, "IQ_DILUT_EPS_AFTER_EXTRA", L$3)</f>
        <v>0.57999999999999996</v>
      </c>
      <c r="M348" s="9" cm="1">
        <f t="array" ref="M348">_xll.SNL.Clients.Office.Excel.Functions.SPG($A348, "IQ_DILUT_EPS_AFTER_EXTRA", M$3)</f>
        <v>0.33</v>
      </c>
      <c r="N348" s="9" cm="1">
        <f t="array" ref="N348">_xll.SNL.Clients.Office.Excel.Functions.SPG($A348, "IQ_DILUT_EPS_AFTER_EXTRA", N$3)</f>
        <v>1.9239999999999999</v>
      </c>
      <c r="O348" s="9" cm="1">
        <f t="array" ref="O348">_xll.SNL.Clients.Office.Excel.Functions.SPG($A348, "IQ_DILUT_EPS_AFTER_EXTRA", O$3)</f>
        <v>0.46</v>
      </c>
      <c r="P348" s="9" cm="1">
        <f t="array" ref="P348">_xll.SNL.Clients.Office.Excel.Functions.SPG($A348, "IQ_DILUT_EPS_AFTER_EXTRA", P$3)</f>
        <v>0.27</v>
      </c>
      <c r="Q348" s="9" cm="1">
        <f t="array" ref="Q348">_xll.SNL.Clients.Office.Excel.Functions.SPG($A348, "IQ_DILUT_EPS_AFTER_EXTRA", Q$3)</f>
        <v>0.05</v>
      </c>
      <c r="R348" s="9" cm="1">
        <f t="array" ref="R348">_xll.SNL.Clients.Office.Excel.Functions.SPG($A348, "IQ_DILUT_EPS_AFTER_EXTRA", R$3)</f>
        <v>0.26800000000000002</v>
      </c>
      <c r="S348" s="9" cm="1">
        <f t="array" ref="S348">_xll.SNL.Clients.Office.Excel.Functions.SPG($A348, "IQ_DILUT_EPS_AFTER_EXTRA", S$3)</f>
        <v>-0.01</v>
      </c>
      <c r="T348" s="9" cm="1">
        <f t="array" ref="T348">_xll.SNL.Clients.Office.Excel.Functions.SPG($A348, "IQ_DILUT_EPS_AFTER_EXTRA", T$3)</f>
        <v>-2.9740000000000002</v>
      </c>
      <c r="U348" s="9" cm="1">
        <f t="array" ref="U348">_xll.SNL.Clients.Office.Excel.Functions.SPG($A348, "IQ_DILUT_EPS_AFTER_EXTRA", U$3)</f>
        <v>-2.65</v>
      </c>
      <c r="V348" s="9" cm="1">
        <f t="array" ref="V348">_xll.SNL.Clients.Office.Excel.Functions.SPG($A348, "IQ_DILUT_EPS_AFTER_EXTRA", V$3)</f>
        <v>-1.675</v>
      </c>
      <c r="W348" s="9" cm="1">
        <f t="array" ref="W348">_xll.SNL.Clients.Office.Excel.Functions.SPG($A348, "IQ_DILUT_EPS_AFTER_EXTRA", W$3)</f>
        <v>0.378</v>
      </c>
      <c r="X348" s="9" cm="1">
        <f t="array" ref="X348">_xll.SNL.Clients.Office.Excel.Functions.SPG($A348, "IQ_DILUT_EPS_AFTER_EXTRA", X$3)</f>
        <v>0.23</v>
      </c>
      <c r="Y348" s="9" cm="1">
        <f t="array" ref="Y348">_xll.SNL.Clients.Office.Excel.Functions.SPG($A348, "IQ_DILUT_EPS_AFTER_EXTRA", Y$3)</f>
        <v>-0.26300000000000001</v>
      </c>
    </row>
    <row r="349" spans="1:25" x14ac:dyDescent="0.3">
      <c r="A349" t="s">
        <v>1375</v>
      </c>
      <c r="B349" s="9" t="str" cm="1">
        <f t="array" ref="B349">_xll.SNL.Clients.Office.Excel.Functions.SPG($A349, "IQ_DILUT_EPS_AFTER_EXTRA", B$3)</f>
        <v>NA</v>
      </c>
      <c r="C349" s="9" cm="1">
        <f t="array" ref="C349">_xll.SNL.Clients.Office.Excel.Functions.SPG($A349, "IQ_DILUT_EPS_AFTER_EXTRA", C$3)</f>
        <v>2.8</v>
      </c>
      <c r="D349" s="9" cm="1">
        <f t="array" ref="D349">_xll.SNL.Clients.Office.Excel.Functions.SPG($A349, "IQ_DILUT_EPS_AFTER_EXTRA", D$3)</f>
        <v>1.113</v>
      </c>
      <c r="E349" s="9" cm="1">
        <f t="array" ref="E349">_xll.SNL.Clients.Office.Excel.Functions.SPG($A349, "IQ_DILUT_EPS_AFTER_EXTRA", E$3)</f>
        <v>3.18</v>
      </c>
      <c r="F349" s="9" cm="1">
        <f t="array" ref="F349">_xll.SNL.Clients.Office.Excel.Functions.SPG($A349, "IQ_DILUT_EPS_AFTER_EXTRA", F$3)</f>
        <v>2.9849999999999999</v>
      </c>
      <c r="G349" s="9" cm="1">
        <f t="array" ref="G349">_xll.SNL.Clients.Office.Excel.Functions.SPG($A349, "IQ_DILUT_EPS_AFTER_EXTRA", G$3)</f>
        <v>0.24</v>
      </c>
      <c r="H349" s="9" cm="1">
        <f t="array" ref="H349">_xll.SNL.Clients.Office.Excel.Functions.SPG($A349, "IQ_DILUT_EPS_AFTER_EXTRA", H$3)</f>
        <v>-1.9379999999999999</v>
      </c>
      <c r="I349" s="9" cm="1">
        <f t="array" ref="I349">_xll.SNL.Clients.Office.Excel.Functions.SPG($A349, "IQ_DILUT_EPS_AFTER_EXTRA", I$3)</f>
        <v>-0.34</v>
      </c>
      <c r="J349" s="9" cm="1">
        <f t="array" ref="J349">_xll.SNL.Clients.Office.Excel.Functions.SPG($A349, "IQ_DILUT_EPS_AFTER_EXTRA", J$3)</f>
        <v>-0.34</v>
      </c>
      <c r="K349" s="9" cm="1">
        <f t="array" ref="K349">_xll.SNL.Clients.Office.Excel.Functions.SPG($A349, "IQ_DILUT_EPS_AFTER_EXTRA", K$3)</f>
        <v>1.4E-2</v>
      </c>
      <c r="L349" s="9" cm="1">
        <f t="array" ref="L349">_xll.SNL.Clients.Office.Excel.Functions.SPG($A349, "IQ_DILUT_EPS_AFTER_EXTRA", L$3)</f>
        <v>0.627</v>
      </c>
      <c r="M349" s="9" cm="1">
        <f t="array" ref="M349">_xll.SNL.Clients.Office.Excel.Functions.SPG($A349, "IQ_DILUT_EPS_AFTER_EXTRA", M$3)</f>
        <v>2.899</v>
      </c>
      <c r="N349" s="9" cm="1">
        <f t="array" ref="N349">_xll.SNL.Clients.Office.Excel.Functions.SPG($A349, "IQ_DILUT_EPS_AFTER_EXTRA", N$3)</f>
        <v>4.5030000000000001</v>
      </c>
      <c r="O349" s="9" cm="1">
        <f t="array" ref="O349">_xll.SNL.Clients.Office.Excel.Functions.SPG($A349, "IQ_DILUT_EPS_AFTER_EXTRA", O$3)</f>
        <v>0.93799999999999994</v>
      </c>
      <c r="P349" s="9" cm="1">
        <f t="array" ref="P349">_xll.SNL.Clients.Office.Excel.Functions.SPG($A349, "IQ_DILUT_EPS_AFTER_EXTRA", P$3)</f>
        <v>3.52</v>
      </c>
      <c r="Q349" s="9" cm="1">
        <f t="array" ref="Q349">_xll.SNL.Clients.Office.Excel.Functions.SPG($A349, "IQ_DILUT_EPS_AFTER_EXTRA", Q$3)</f>
        <v>2.5169999999999999</v>
      </c>
      <c r="R349" s="9" cm="1">
        <f t="array" ref="R349">_xll.SNL.Clients.Office.Excel.Functions.SPG($A349, "IQ_DILUT_EPS_AFTER_EXTRA", R$3)</f>
        <v>4.4320000000000004</v>
      </c>
      <c r="S349" s="9" cm="1">
        <f t="array" ref="S349">_xll.SNL.Clients.Office.Excel.Functions.SPG($A349, "IQ_DILUT_EPS_AFTER_EXTRA", S$3)</f>
        <v>3.1240000000000001</v>
      </c>
      <c r="T349" s="9" cm="1">
        <f t="array" ref="T349">_xll.SNL.Clients.Office.Excel.Functions.SPG($A349, "IQ_DILUT_EPS_AFTER_EXTRA", T$3)</f>
        <v>3.0070000000000001</v>
      </c>
      <c r="U349" s="9" cm="1">
        <f t="array" ref="U349">_xll.SNL.Clients.Office.Excel.Functions.SPG($A349, "IQ_DILUT_EPS_AFTER_EXTRA", U$3)</f>
        <v>-1.044</v>
      </c>
      <c r="V349" s="9" cm="1">
        <f t="array" ref="V349">_xll.SNL.Clients.Office.Excel.Functions.SPG($A349, "IQ_DILUT_EPS_AFTER_EXTRA", V$3)</f>
        <v>2.7469999999999999</v>
      </c>
      <c r="W349" s="9" cm="1">
        <f t="array" ref="W349">_xll.SNL.Clients.Office.Excel.Functions.SPG($A349, "IQ_DILUT_EPS_AFTER_EXTRA", W$3)</f>
        <v>2.9620000000000002</v>
      </c>
      <c r="X349" s="9" cm="1">
        <f t="array" ref="X349">_xll.SNL.Clients.Office.Excel.Functions.SPG($A349, "IQ_DILUT_EPS_AFTER_EXTRA", X$3)</f>
        <v>1.7929999999999999</v>
      </c>
      <c r="Y349" s="9" cm="1">
        <f t="array" ref="Y349">_xll.SNL.Clients.Office.Excel.Functions.SPG($A349, "IQ_DILUT_EPS_AFTER_EXTRA", Y$3)</f>
        <v>2.9750000000000001</v>
      </c>
    </row>
    <row r="350" spans="1:25" x14ac:dyDescent="0.3">
      <c r="A350" t="s">
        <v>1376</v>
      </c>
      <c r="B350" s="9" t="str" cm="1">
        <f t="array" ref="B350">_xll.SNL.Clients.Office.Excel.Functions.SPG($A350, "IQ_DILUT_EPS_AFTER_EXTRA", B$3)</f>
        <v>NA</v>
      </c>
      <c r="C350" s="9" cm="1">
        <f t="array" ref="C350">_xll.SNL.Clients.Office.Excel.Functions.SPG($A350, "IQ_DILUT_EPS_AFTER_EXTRA", C$3)</f>
        <v>2.11</v>
      </c>
      <c r="D350" s="9" cm="1">
        <f t="array" ref="D350">_xll.SNL.Clients.Office.Excel.Functions.SPG($A350, "IQ_DILUT_EPS_AFTER_EXTRA", D$3)</f>
        <v>2.13</v>
      </c>
      <c r="E350" s="9" cm="1">
        <f t="array" ref="E350">_xll.SNL.Clients.Office.Excel.Functions.SPG($A350, "IQ_DILUT_EPS_AFTER_EXTRA", E$3)</f>
        <v>1.59</v>
      </c>
      <c r="F350" s="9" cm="1">
        <f t="array" ref="F350">_xll.SNL.Clients.Office.Excel.Functions.SPG($A350, "IQ_DILUT_EPS_AFTER_EXTRA", F$3)</f>
        <v>1.417</v>
      </c>
      <c r="G350" s="9" cm="1">
        <f t="array" ref="G350">_xll.SNL.Clients.Office.Excel.Functions.SPG($A350, "IQ_DILUT_EPS_AFTER_EXTRA", G$3)</f>
        <v>2.0099999999999998</v>
      </c>
      <c r="H350" s="9" cm="1">
        <f t="array" ref="H350">_xll.SNL.Clients.Office.Excel.Functions.SPG($A350, "IQ_DILUT_EPS_AFTER_EXTRA", H$3)</f>
        <v>2.16</v>
      </c>
      <c r="I350" s="9" cm="1">
        <f t="array" ref="I350">_xll.SNL.Clients.Office.Excel.Functions.SPG($A350, "IQ_DILUT_EPS_AFTER_EXTRA", I$3)</f>
        <v>1.82</v>
      </c>
      <c r="J350" s="9" cm="1">
        <f t="array" ref="J350">_xll.SNL.Clients.Office.Excel.Functions.SPG($A350, "IQ_DILUT_EPS_AFTER_EXTRA", J$3)</f>
        <v>2.456</v>
      </c>
      <c r="K350" s="9" cm="1">
        <f t="array" ref="K350">_xll.SNL.Clients.Office.Excel.Functions.SPG($A350, "IQ_DILUT_EPS_AFTER_EXTRA", K$3)</f>
        <v>1.92</v>
      </c>
      <c r="L350" s="9" cm="1">
        <f t="array" ref="L350">_xll.SNL.Clients.Office.Excel.Functions.SPG($A350, "IQ_DILUT_EPS_AFTER_EXTRA", L$3)</f>
        <v>2.0699999999999998</v>
      </c>
      <c r="M350" s="9" cm="1">
        <f t="array" ref="M350">_xll.SNL.Clients.Office.Excel.Functions.SPG($A350, "IQ_DILUT_EPS_AFTER_EXTRA", M$3)</f>
        <v>1.52</v>
      </c>
      <c r="N350" s="9" cm="1">
        <f t="array" ref="N350">_xll.SNL.Clients.Office.Excel.Functions.SPG($A350, "IQ_DILUT_EPS_AFTER_EXTRA", N$3)</f>
        <v>1.7929999999999999</v>
      </c>
      <c r="O350" s="9" cm="1">
        <f t="array" ref="O350">_xll.SNL.Clients.Office.Excel.Functions.SPG($A350, "IQ_DILUT_EPS_AFTER_EXTRA", O$3)</f>
        <v>3.09</v>
      </c>
      <c r="P350" s="9" cm="1">
        <f t="array" ref="P350">_xll.SNL.Clients.Office.Excel.Functions.SPG($A350, "IQ_DILUT_EPS_AFTER_EXTRA", P$3)</f>
        <v>2.13</v>
      </c>
      <c r="Q350" s="9" cm="1">
        <f t="array" ref="Q350">_xll.SNL.Clients.Office.Excel.Functions.SPG($A350, "IQ_DILUT_EPS_AFTER_EXTRA", Q$3)</f>
        <v>1.59</v>
      </c>
      <c r="R350" s="9" cm="1">
        <f t="array" ref="R350">_xll.SNL.Clients.Office.Excel.Functions.SPG($A350, "IQ_DILUT_EPS_AFTER_EXTRA", R$3)</f>
        <v>0.94</v>
      </c>
      <c r="S350" s="9" cm="1">
        <f t="array" ref="S350">_xll.SNL.Clients.Office.Excel.Functions.SPG($A350, "IQ_DILUT_EPS_AFTER_EXTRA", S$3)</f>
        <v>1.1000000000000001</v>
      </c>
      <c r="T350" s="9" cm="1">
        <f t="array" ref="T350">_xll.SNL.Clients.Office.Excel.Functions.SPG($A350, "IQ_DILUT_EPS_AFTER_EXTRA", T$3)</f>
        <v>0.38500000000000001</v>
      </c>
      <c r="U350" s="9" cm="1">
        <f t="array" ref="U350">_xll.SNL.Clients.Office.Excel.Functions.SPG($A350, "IQ_DILUT_EPS_AFTER_EXTRA", U$3)</f>
        <v>1.33</v>
      </c>
      <c r="V350" s="9" cm="1">
        <f t="array" ref="V350">_xll.SNL.Clients.Office.Excel.Functions.SPG($A350, "IQ_DILUT_EPS_AFTER_EXTRA", V$3)</f>
        <v>1.958</v>
      </c>
      <c r="W350" s="9" cm="1">
        <f t="array" ref="W350">_xll.SNL.Clients.Office.Excel.Functions.SPG($A350, "IQ_DILUT_EPS_AFTER_EXTRA", W$3)</f>
        <v>1.47</v>
      </c>
      <c r="X350" s="9" cm="1">
        <f t="array" ref="X350">_xll.SNL.Clients.Office.Excel.Functions.SPG($A350, "IQ_DILUT_EPS_AFTER_EXTRA", X$3)</f>
        <v>1.657</v>
      </c>
      <c r="Y350" s="9" cm="1">
        <f t="array" ref="Y350">_xll.SNL.Clients.Office.Excel.Functions.SPG($A350, "IQ_DILUT_EPS_AFTER_EXTRA", Y$3)</f>
        <v>1.24</v>
      </c>
    </row>
    <row r="351" spans="1:25" x14ac:dyDescent="0.3">
      <c r="A351" t="s">
        <v>1377</v>
      </c>
      <c r="B351" s="9" t="str" cm="1">
        <f t="array" ref="B351">_xll.SNL.Clients.Office.Excel.Functions.SPG($A351, "IQ_DILUT_EPS_AFTER_EXTRA", B$3)</f>
        <v>NA</v>
      </c>
      <c r="C351" s="9" cm="1">
        <f t="array" ref="C351">_xll.SNL.Clients.Office.Excel.Functions.SPG($A351, "IQ_DILUT_EPS_AFTER_EXTRA", C$3)</f>
        <v>0.39</v>
      </c>
      <c r="D351" s="9" cm="1">
        <f t="array" ref="D351">_xll.SNL.Clients.Office.Excel.Functions.SPG($A351, "IQ_DILUT_EPS_AFTER_EXTRA", D$3)</f>
        <v>0.39800000000000002</v>
      </c>
      <c r="E351" s="9" cm="1">
        <f t="array" ref="E351">_xll.SNL.Clients.Office.Excel.Functions.SPG($A351, "IQ_DILUT_EPS_AFTER_EXTRA", E$3)</f>
        <v>0.24</v>
      </c>
      <c r="F351" s="9" cm="1">
        <f t="array" ref="F351">_xll.SNL.Clients.Office.Excel.Functions.SPG($A351, "IQ_DILUT_EPS_AFTER_EXTRA", F$3)</f>
        <v>0.66</v>
      </c>
      <c r="G351" s="9" cm="1">
        <f t="array" ref="G351">_xll.SNL.Clients.Office.Excel.Functions.SPG($A351, "IQ_DILUT_EPS_AFTER_EXTRA", G$3)</f>
        <v>0.32</v>
      </c>
      <c r="H351" s="9" cm="1">
        <f t="array" ref="H351">_xll.SNL.Clients.Office.Excel.Functions.SPG($A351, "IQ_DILUT_EPS_AFTER_EXTRA", H$3)</f>
        <v>0.28000000000000003</v>
      </c>
      <c r="I351" s="9" cm="1">
        <f t="array" ref="I351">_xll.SNL.Clients.Office.Excel.Functions.SPG($A351, "IQ_DILUT_EPS_AFTER_EXTRA", I$3)</f>
        <v>0.13</v>
      </c>
      <c r="J351" s="9" cm="1">
        <f t="array" ref="J351">_xll.SNL.Clients.Office.Excel.Functions.SPG($A351, "IQ_DILUT_EPS_AFTER_EXTRA", J$3)</f>
        <v>0.42199999999999999</v>
      </c>
      <c r="K351" s="9" cm="1">
        <f t="array" ref="K351">_xll.SNL.Clients.Office.Excel.Functions.SPG($A351, "IQ_DILUT_EPS_AFTER_EXTRA", K$3)</f>
        <v>0.22</v>
      </c>
      <c r="L351" s="9" cm="1">
        <f t="array" ref="L351">_xll.SNL.Clients.Office.Excel.Functions.SPG($A351, "IQ_DILUT_EPS_AFTER_EXTRA", L$3)</f>
        <v>0.36899999999999999</v>
      </c>
      <c r="M351" s="9" cm="1">
        <f t="array" ref="M351">_xll.SNL.Clients.Office.Excel.Functions.SPG($A351, "IQ_DILUT_EPS_AFTER_EXTRA", M$3)</f>
        <v>2.8000000000000001E-2</v>
      </c>
      <c r="N351" s="9" cm="1">
        <f t="array" ref="N351">_xll.SNL.Clients.Office.Excel.Functions.SPG($A351, "IQ_DILUT_EPS_AFTER_EXTRA", N$3)</f>
        <v>0.41599999999999998</v>
      </c>
      <c r="O351" s="9" cm="1">
        <f t="array" ref="O351">_xll.SNL.Clients.Office.Excel.Functions.SPG($A351, "IQ_DILUT_EPS_AFTER_EXTRA", O$3)</f>
        <v>0.32</v>
      </c>
      <c r="P351" s="9" cm="1">
        <f t="array" ref="P351">_xll.SNL.Clients.Office.Excel.Functions.SPG($A351, "IQ_DILUT_EPS_AFTER_EXTRA", P$3)</f>
        <v>0.32</v>
      </c>
      <c r="Q351" s="9" cm="1">
        <f t="array" ref="Q351">_xll.SNL.Clients.Office.Excel.Functions.SPG($A351, "IQ_DILUT_EPS_AFTER_EXTRA", Q$3)</f>
        <v>0.24</v>
      </c>
      <c r="R351" s="9" cm="1">
        <f t="array" ref="R351">_xll.SNL.Clients.Office.Excel.Functions.SPG($A351, "IQ_DILUT_EPS_AFTER_EXTRA", R$3)</f>
        <v>0.06</v>
      </c>
      <c r="S351" s="9" cm="1">
        <f t="array" ref="S351">_xll.SNL.Clients.Office.Excel.Functions.SPG($A351, "IQ_DILUT_EPS_AFTER_EXTRA", S$3)</f>
        <v>0.2</v>
      </c>
      <c r="T351" s="9" cm="1">
        <f t="array" ref="T351">_xll.SNL.Clients.Office.Excel.Functions.SPG($A351, "IQ_DILUT_EPS_AFTER_EXTRA", T$3)</f>
        <v>0.14000000000000001</v>
      </c>
      <c r="U351" s="9" cm="1">
        <f t="array" ref="U351">_xll.SNL.Clients.Office.Excel.Functions.SPG($A351, "IQ_DILUT_EPS_AFTER_EXTRA", U$3)</f>
        <v>0.19700000000000001</v>
      </c>
      <c r="V351" s="9" cm="1">
        <f t="array" ref="V351">_xll.SNL.Clients.Office.Excel.Functions.SPG($A351, "IQ_DILUT_EPS_AFTER_EXTRA", V$3)</f>
        <v>0.4</v>
      </c>
      <c r="W351" s="9" cm="1">
        <f t="array" ref="W351">_xll.SNL.Clients.Office.Excel.Functions.SPG($A351, "IQ_DILUT_EPS_AFTER_EXTRA", W$3)</f>
        <v>9.9000000000000005E-2</v>
      </c>
      <c r="X351" s="9" cm="1">
        <f t="array" ref="X351">_xll.SNL.Clients.Office.Excel.Functions.SPG($A351, "IQ_DILUT_EPS_AFTER_EXTRA", X$3)</f>
        <v>0.15</v>
      </c>
      <c r="Y351" s="9" cm="1">
        <f t="array" ref="Y351">_xll.SNL.Clients.Office.Excel.Functions.SPG($A351, "IQ_DILUT_EPS_AFTER_EXTRA", Y$3)</f>
        <v>0.18</v>
      </c>
    </row>
    <row r="352" spans="1:25" x14ac:dyDescent="0.3">
      <c r="A352" t="s">
        <v>1378</v>
      </c>
      <c r="B352" s="9" cm="1">
        <f t="array" ref="B352">_xll.SNL.Clients.Office.Excel.Functions.SPG($A352, "IQ_DILUT_EPS_AFTER_EXTRA", B$3)</f>
        <v>-1.2130000000000001</v>
      </c>
      <c r="C352" s="9" cm="1">
        <f t="array" ref="C352">_xll.SNL.Clients.Office.Excel.Functions.SPG($A352, "IQ_DILUT_EPS_AFTER_EXTRA", C$3)</f>
        <v>-4.2880000000000003</v>
      </c>
      <c r="D352" s="9" cm="1">
        <f t="array" ref="D352">_xll.SNL.Clients.Office.Excel.Functions.SPG($A352, "IQ_DILUT_EPS_AFTER_EXTRA", D$3)</f>
        <v>2.2799999999999998</v>
      </c>
      <c r="E352" s="9" cm="1">
        <f t="array" ref="E352">_xll.SNL.Clients.Office.Excel.Functions.SPG($A352, "IQ_DILUT_EPS_AFTER_EXTRA", E$3)</f>
        <v>2.74</v>
      </c>
      <c r="F352" s="9" cm="1">
        <f t="array" ref="F352">_xll.SNL.Clients.Office.Excel.Functions.SPG($A352, "IQ_DILUT_EPS_AFTER_EXTRA", F$3)</f>
        <v>-1.42</v>
      </c>
      <c r="G352" s="9" cm="1">
        <f t="array" ref="G352">_xll.SNL.Clients.Office.Excel.Functions.SPG($A352, "IQ_DILUT_EPS_AFTER_EXTRA", G$3)</f>
        <v>-8.3390000000000004</v>
      </c>
      <c r="H352" s="9" cm="1">
        <f t="array" ref="H352">_xll.SNL.Clients.Office.Excel.Functions.SPG($A352, "IQ_DILUT_EPS_AFTER_EXTRA", H$3)</f>
        <v>0.77</v>
      </c>
      <c r="I352" s="9" cm="1">
        <f t="array" ref="I352">_xll.SNL.Clients.Office.Excel.Functions.SPG($A352, "IQ_DILUT_EPS_AFTER_EXTRA", I$3)</f>
        <v>1.94</v>
      </c>
      <c r="J352" s="9" cm="1">
        <f t="array" ref="J352">_xll.SNL.Clients.Office.Excel.Functions.SPG($A352, "IQ_DILUT_EPS_AFTER_EXTRA", J$3)</f>
        <v>-1.17</v>
      </c>
      <c r="K352" s="9" cm="1">
        <f t="array" ref="K352">_xll.SNL.Clients.Office.Excel.Functions.SPG($A352, "IQ_DILUT_EPS_AFTER_EXTRA", K$3)</f>
        <v>-3.964</v>
      </c>
      <c r="L352" s="9" cm="1">
        <f t="array" ref="L352">_xll.SNL.Clients.Office.Excel.Functions.SPG($A352, "IQ_DILUT_EPS_AFTER_EXTRA", L$3)</f>
        <v>-8.0129999999999999</v>
      </c>
      <c r="M352" s="9" cm="1">
        <f t="array" ref="M352">_xll.SNL.Clients.Office.Excel.Functions.SPG($A352, "IQ_DILUT_EPS_AFTER_EXTRA", M$3)</f>
        <v>4.9400000000000004</v>
      </c>
      <c r="N352" s="9" cm="1">
        <f t="array" ref="N352">_xll.SNL.Clients.Office.Excel.Functions.SPG($A352, "IQ_DILUT_EPS_AFTER_EXTRA", N$3)</f>
        <v>-0.90300000000000002</v>
      </c>
      <c r="O352" s="9" cm="1">
        <f t="array" ref="O352">_xll.SNL.Clients.Office.Excel.Functions.SPG($A352, "IQ_DILUT_EPS_AFTER_EXTRA", O$3)</f>
        <v>-0.86099999999999999</v>
      </c>
      <c r="P352" s="9" cm="1">
        <f t="array" ref="P352">_xll.SNL.Clients.Office.Excel.Functions.SPG($A352, "IQ_DILUT_EPS_AFTER_EXTRA", P$3)</f>
        <v>3.9319999999999999</v>
      </c>
      <c r="Q352" s="9" cm="1">
        <f t="array" ref="Q352">_xll.SNL.Clients.Office.Excel.Functions.SPG($A352, "IQ_DILUT_EPS_AFTER_EXTRA", Q$3)</f>
        <v>5.4240000000000004</v>
      </c>
      <c r="R352" s="9" cm="1">
        <f t="array" ref="R352">_xll.SNL.Clients.Office.Excel.Functions.SPG($A352, "IQ_DILUT_EPS_AFTER_EXTRA", R$3)</f>
        <v>0.43</v>
      </c>
      <c r="S352" s="9" cm="1">
        <f t="array" ref="S352">_xll.SNL.Clients.Office.Excel.Functions.SPG($A352, "IQ_DILUT_EPS_AFTER_EXTRA", S$3)</f>
        <v>6.5000000000000002E-2</v>
      </c>
      <c r="T352" s="9" cm="1">
        <f t="array" ref="T352">_xll.SNL.Clients.Office.Excel.Functions.SPG($A352, "IQ_DILUT_EPS_AFTER_EXTRA", T$3)</f>
        <v>3.552</v>
      </c>
      <c r="U352" s="9" cm="1">
        <f t="array" ref="U352">_xll.SNL.Clients.Office.Excel.Functions.SPG($A352, "IQ_DILUT_EPS_AFTER_EXTRA", U$3)</f>
        <v>4.476</v>
      </c>
      <c r="V352" s="9" cm="1">
        <f t="array" ref="V352">_xll.SNL.Clients.Office.Excel.Functions.SPG($A352, "IQ_DILUT_EPS_AFTER_EXTRA", V$3)</f>
        <v>-1.28</v>
      </c>
      <c r="W352" s="9" cm="1">
        <f t="array" ref="W352">_xll.SNL.Clients.Office.Excel.Functions.SPG($A352, "IQ_DILUT_EPS_AFTER_EXTRA", W$3)</f>
        <v>-1.0389999999999999</v>
      </c>
      <c r="X352" s="9" cm="1">
        <f t="array" ref="X352">_xll.SNL.Clients.Office.Excel.Functions.SPG($A352, "IQ_DILUT_EPS_AFTER_EXTRA", X$3)</f>
        <v>3.5670000000000002</v>
      </c>
      <c r="Y352" s="9" cm="1">
        <f t="array" ref="Y352">_xll.SNL.Clients.Office.Excel.Functions.SPG($A352, "IQ_DILUT_EPS_AFTER_EXTRA", Y$3)</f>
        <v>7.0910000000000002</v>
      </c>
    </row>
    <row r="353" spans="1:25" x14ac:dyDescent="0.3">
      <c r="A353" t="s">
        <v>1379</v>
      </c>
      <c r="B353" s="9" t="str" cm="1">
        <f t="array" ref="B353">_xll.SNL.Clients.Office.Excel.Functions.SPG($A353, "IQ_DILUT_EPS_AFTER_EXTRA", B$3)</f>
        <v>NA</v>
      </c>
      <c r="C353" s="9" cm="1">
        <f t="array" ref="C353">_xll.SNL.Clients.Office.Excel.Functions.SPG($A353, "IQ_DILUT_EPS_AFTER_EXTRA", C$3)</f>
        <v>1.1599999999999999</v>
      </c>
      <c r="D353" s="9" cm="1">
        <f t="array" ref="D353">_xll.SNL.Clients.Office.Excel.Functions.SPG($A353, "IQ_DILUT_EPS_AFTER_EXTRA", D$3)</f>
        <v>1.36</v>
      </c>
      <c r="E353" s="9" cm="1">
        <f t="array" ref="E353">_xll.SNL.Clients.Office.Excel.Functions.SPG($A353, "IQ_DILUT_EPS_AFTER_EXTRA", E$3)</f>
        <v>1.46</v>
      </c>
      <c r="F353" s="9" cm="1">
        <f t="array" ref="F353">_xll.SNL.Clients.Office.Excel.Functions.SPG($A353, "IQ_DILUT_EPS_AFTER_EXTRA", F$3)</f>
        <v>0.82899999999999996</v>
      </c>
      <c r="G353" s="9" cm="1">
        <f t="array" ref="G353">_xll.SNL.Clients.Office.Excel.Functions.SPG($A353, "IQ_DILUT_EPS_AFTER_EXTRA", G$3)</f>
        <v>1.23</v>
      </c>
      <c r="H353" s="9" cm="1">
        <f t="array" ref="H353">_xll.SNL.Clients.Office.Excel.Functions.SPG($A353, "IQ_DILUT_EPS_AFTER_EXTRA", H$3)</f>
        <v>1.73</v>
      </c>
      <c r="I353" s="9" cm="1">
        <f t="array" ref="I353">_xll.SNL.Clients.Office.Excel.Functions.SPG($A353, "IQ_DILUT_EPS_AFTER_EXTRA", I$3)</f>
        <v>1.67</v>
      </c>
      <c r="J353" s="9" cm="1">
        <f t="array" ref="J353">_xll.SNL.Clients.Office.Excel.Functions.SPG($A353, "IQ_DILUT_EPS_AFTER_EXTRA", J$3)</f>
        <v>1.321</v>
      </c>
      <c r="K353" s="9" cm="1">
        <f t="array" ref="K353">_xll.SNL.Clients.Office.Excel.Functions.SPG($A353, "IQ_DILUT_EPS_AFTER_EXTRA", K$3)</f>
        <v>1.18</v>
      </c>
      <c r="L353" s="9" cm="1">
        <f t="array" ref="L353">_xll.SNL.Clients.Office.Excel.Functions.SPG($A353, "IQ_DILUT_EPS_AFTER_EXTRA", L$3)</f>
        <v>1.42</v>
      </c>
      <c r="M353" s="9" cm="1">
        <f t="array" ref="M353">_xll.SNL.Clients.Office.Excel.Functions.SPG($A353, "IQ_DILUT_EPS_AFTER_EXTRA", M$3)</f>
        <v>1.56</v>
      </c>
      <c r="N353" s="9" cm="1">
        <f t="array" ref="N353">_xll.SNL.Clients.Office.Excel.Functions.SPG($A353, "IQ_DILUT_EPS_AFTER_EXTRA", N$3)</f>
        <v>0.81699999999999995</v>
      </c>
      <c r="O353" s="9" cm="1">
        <f t="array" ref="O353">_xll.SNL.Clients.Office.Excel.Functions.SPG($A353, "IQ_DILUT_EPS_AFTER_EXTRA", O$3)</f>
        <v>1.1399999999999999</v>
      </c>
      <c r="P353" s="9" cm="1">
        <f t="array" ref="P353">_xll.SNL.Clients.Office.Excel.Functions.SPG($A353, "IQ_DILUT_EPS_AFTER_EXTRA", P$3)</f>
        <v>1.36</v>
      </c>
      <c r="Q353" s="9" cm="1">
        <f t="array" ref="Q353">_xll.SNL.Clients.Office.Excel.Functions.SPG($A353, "IQ_DILUT_EPS_AFTER_EXTRA", Q$3)</f>
        <v>1.47</v>
      </c>
      <c r="R353" s="9" cm="1">
        <f t="array" ref="R353">_xll.SNL.Clients.Office.Excel.Functions.SPG($A353, "IQ_DILUT_EPS_AFTER_EXTRA", R$3)</f>
        <v>0.68400000000000005</v>
      </c>
      <c r="S353" s="9" cm="1">
        <f t="array" ref="S353">_xll.SNL.Clients.Office.Excel.Functions.SPG($A353, "IQ_DILUT_EPS_AFTER_EXTRA", S$3)</f>
        <v>1.1599999999999999</v>
      </c>
      <c r="T353" s="9" cm="1">
        <f t="array" ref="T353">_xll.SNL.Clients.Office.Excel.Functions.SPG($A353, "IQ_DILUT_EPS_AFTER_EXTRA", T$3)</f>
        <v>0.82</v>
      </c>
      <c r="U353" s="9" cm="1">
        <f t="array" ref="U353">_xll.SNL.Clients.Office.Excel.Functions.SPG($A353, "IQ_DILUT_EPS_AFTER_EXTRA", U$3)</f>
        <v>1.06</v>
      </c>
      <c r="V353" s="9" cm="1">
        <f t="array" ref="V353">_xll.SNL.Clients.Office.Excel.Functions.SPG($A353, "IQ_DILUT_EPS_AFTER_EXTRA", V$3)</f>
        <v>1.4810000000000001</v>
      </c>
      <c r="W353" s="9" cm="1">
        <f t="array" ref="W353">_xll.SNL.Clients.Office.Excel.Functions.SPG($A353, "IQ_DILUT_EPS_AFTER_EXTRA", W$3)</f>
        <v>0.84</v>
      </c>
      <c r="X353" s="9" cm="1">
        <f t="array" ref="X353">_xll.SNL.Clients.Office.Excel.Functions.SPG($A353, "IQ_DILUT_EPS_AFTER_EXTRA", X$3)</f>
        <v>1.2</v>
      </c>
      <c r="Y353" s="9" cm="1">
        <f t="array" ref="Y353">_xll.SNL.Clients.Office.Excel.Functions.SPG($A353, "IQ_DILUT_EPS_AFTER_EXTRA", Y$3)</f>
        <v>1.19</v>
      </c>
    </row>
    <row r="354" spans="1:25" x14ac:dyDescent="0.3">
      <c r="A354" t="s">
        <v>1380</v>
      </c>
      <c r="B354" s="9" t="str" cm="1">
        <f t="array" ref="B354">_xll.SNL.Clients.Office.Excel.Functions.SPG($A354, "IQ_DILUT_EPS_AFTER_EXTRA", B$3)</f>
        <v>NA</v>
      </c>
      <c r="C354" s="9" cm="1">
        <f t="array" ref="C354">_xll.SNL.Clients.Office.Excel.Functions.SPG($A354, "IQ_DILUT_EPS_AFTER_EXTRA", C$3)</f>
        <v>0.86799999999999999</v>
      </c>
      <c r="D354" s="9" cm="1">
        <f t="array" ref="D354">_xll.SNL.Clients.Office.Excel.Functions.SPG($A354, "IQ_DILUT_EPS_AFTER_EXTRA", D$3)</f>
        <v>1.1399999999999999</v>
      </c>
      <c r="E354" s="9" cm="1">
        <f t="array" ref="E354">_xll.SNL.Clients.Office.Excel.Functions.SPG($A354, "IQ_DILUT_EPS_AFTER_EXTRA", E$3)</f>
        <v>1.38</v>
      </c>
      <c r="F354" s="9" cm="1">
        <f t="array" ref="F354">_xll.SNL.Clients.Office.Excel.Functions.SPG($A354, "IQ_DILUT_EPS_AFTER_EXTRA", F$3)</f>
        <v>0.62</v>
      </c>
      <c r="G354" s="9" cm="1">
        <f t="array" ref="G354">_xll.SNL.Clients.Office.Excel.Functions.SPG($A354, "IQ_DILUT_EPS_AFTER_EXTRA", G$3)</f>
        <v>0.67</v>
      </c>
      <c r="H354" s="9" cm="1">
        <f t="array" ref="H354">_xll.SNL.Clients.Office.Excel.Functions.SPG($A354, "IQ_DILUT_EPS_AFTER_EXTRA", H$3)</f>
        <v>-0.14399999999999999</v>
      </c>
      <c r="I354" s="9" cm="1">
        <f t="array" ref="I354">_xll.SNL.Clients.Office.Excel.Functions.SPG($A354, "IQ_DILUT_EPS_AFTER_EXTRA", I$3)</f>
        <v>1.59</v>
      </c>
      <c r="J354" s="9" cm="1">
        <f t="array" ref="J354">_xll.SNL.Clients.Office.Excel.Functions.SPG($A354, "IQ_DILUT_EPS_AFTER_EXTRA", J$3)</f>
        <v>1.01</v>
      </c>
      <c r="K354" s="9" cm="1">
        <f t="array" ref="K354">_xll.SNL.Clients.Office.Excel.Functions.SPG($A354, "IQ_DILUT_EPS_AFTER_EXTRA", K$3)</f>
        <v>1.1180000000000001</v>
      </c>
      <c r="L354" s="9" cm="1">
        <f t="array" ref="L354">_xll.SNL.Clients.Office.Excel.Functions.SPG($A354, "IQ_DILUT_EPS_AFTER_EXTRA", L$3)</f>
        <v>1.19</v>
      </c>
      <c r="M354" s="9" cm="1">
        <f t="array" ref="M354">_xll.SNL.Clients.Office.Excel.Functions.SPG($A354, "IQ_DILUT_EPS_AFTER_EXTRA", M$3)</f>
        <v>1.24</v>
      </c>
      <c r="N354" s="9" cm="1">
        <f t="array" ref="N354">_xll.SNL.Clients.Office.Excel.Functions.SPG($A354, "IQ_DILUT_EPS_AFTER_EXTRA", N$3)</f>
        <v>0.66</v>
      </c>
      <c r="O354" s="9" cm="1">
        <f t="array" ref="O354">_xll.SNL.Clients.Office.Excel.Functions.SPG($A354, "IQ_DILUT_EPS_AFTER_EXTRA", O$3)</f>
        <v>0.56499999999999995</v>
      </c>
      <c r="P354" s="9" cm="1">
        <f t="array" ref="P354">_xll.SNL.Clients.Office.Excel.Functions.SPG($A354, "IQ_DILUT_EPS_AFTER_EXTRA", P$3)</f>
        <v>0.89</v>
      </c>
      <c r="Q354" s="9" cm="1">
        <f t="array" ref="Q354">_xll.SNL.Clients.Office.Excel.Functions.SPG($A354, "IQ_DILUT_EPS_AFTER_EXTRA", Q$3)</f>
        <v>1.31</v>
      </c>
      <c r="R354" s="9" cm="1">
        <f t="array" ref="R354">_xll.SNL.Clients.Office.Excel.Functions.SPG($A354, "IQ_DILUT_EPS_AFTER_EXTRA", R$3)</f>
        <v>1.02</v>
      </c>
      <c r="S354" s="9" cm="1">
        <f t="array" ref="S354">_xll.SNL.Clients.Office.Excel.Functions.SPG($A354, "IQ_DILUT_EPS_AFTER_EXTRA", S$3)</f>
        <v>0.66</v>
      </c>
      <c r="T354" s="9" cm="1">
        <f t="array" ref="T354">_xll.SNL.Clients.Office.Excel.Functions.SPG($A354, "IQ_DILUT_EPS_AFTER_EXTRA", T$3)</f>
        <v>0.82</v>
      </c>
      <c r="U354" s="9" cm="1">
        <f t="array" ref="U354">_xll.SNL.Clients.Office.Excel.Functions.SPG($A354, "IQ_DILUT_EPS_AFTER_EXTRA", U$3)</f>
        <v>0.91</v>
      </c>
      <c r="V354" s="9" cm="1">
        <f t="array" ref="V354">_xll.SNL.Clients.Office.Excel.Functions.SPG($A354, "IQ_DILUT_EPS_AFTER_EXTRA", V$3)</f>
        <v>0.65</v>
      </c>
      <c r="W354" s="9" cm="1">
        <f t="array" ref="W354">_xll.SNL.Clients.Office.Excel.Functions.SPG($A354, "IQ_DILUT_EPS_AFTER_EXTRA", W$3)</f>
        <v>0.35</v>
      </c>
      <c r="X354" s="9" cm="1">
        <f t="array" ref="X354">_xll.SNL.Clients.Office.Excel.Functions.SPG($A354, "IQ_DILUT_EPS_AFTER_EXTRA", X$3)</f>
        <v>0.56000000000000005</v>
      </c>
      <c r="Y354" s="9" cm="1">
        <f t="array" ref="Y354">_xll.SNL.Clients.Office.Excel.Functions.SPG($A354, "IQ_DILUT_EPS_AFTER_EXTRA", Y$3)</f>
        <v>1.07</v>
      </c>
    </row>
    <row r="355" spans="1:25" x14ac:dyDescent="0.3">
      <c r="A355" t="s">
        <v>1381</v>
      </c>
      <c r="B355" s="9" t="str" cm="1">
        <f t="array" ref="B355">_xll.SNL.Clients.Office.Excel.Functions.SPG($A355, "IQ_DILUT_EPS_AFTER_EXTRA", B$3)</f>
        <v>NA</v>
      </c>
      <c r="C355" s="9" cm="1">
        <f t="array" ref="C355">_xll.SNL.Clients.Office.Excel.Functions.SPG($A355, "IQ_DILUT_EPS_AFTER_EXTRA", C$3)</f>
        <v>0.247</v>
      </c>
      <c r="D355" s="9" cm="1">
        <f t="array" ref="D355">_xll.SNL.Clients.Office.Excel.Functions.SPG($A355, "IQ_DILUT_EPS_AFTER_EXTRA", D$3)</f>
        <v>0.26700000000000002</v>
      </c>
      <c r="E355" s="9" cm="1">
        <f t="array" ref="E355">_xll.SNL.Clients.Office.Excel.Functions.SPG($A355, "IQ_DILUT_EPS_AFTER_EXTRA", E$3)</f>
        <v>0.2</v>
      </c>
      <c r="F355" s="9" cm="1">
        <f t="array" ref="F355">_xll.SNL.Clients.Office.Excel.Functions.SPG($A355, "IQ_DILUT_EPS_AFTER_EXTRA", F$3)</f>
        <v>0.22800000000000001</v>
      </c>
      <c r="G355" s="9" cm="1">
        <f t="array" ref="G355">_xll.SNL.Clients.Office.Excel.Functions.SPG($A355, "IQ_DILUT_EPS_AFTER_EXTRA", G$3)</f>
        <v>0.27800000000000002</v>
      </c>
      <c r="H355" s="9" cm="1">
        <f t="array" ref="H355">_xll.SNL.Clients.Office.Excel.Functions.SPG($A355, "IQ_DILUT_EPS_AFTER_EXTRA", H$3)</f>
        <v>0.28000000000000003</v>
      </c>
      <c r="I355" s="9" cm="1">
        <f t="array" ref="I355">_xll.SNL.Clients.Office.Excel.Functions.SPG($A355, "IQ_DILUT_EPS_AFTER_EXTRA", I$3)</f>
        <v>0.187</v>
      </c>
      <c r="J355" s="9" cm="1">
        <f t="array" ref="J355">_xll.SNL.Clients.Office.Excel.Functions.SPG($A355, "IQ_DILUT_EPS_AFTER_EXTRA", J$3)</f>
        <v>0.19</v>
      </c>
      <c r="K355" s="9" cm="1">
        <f t="array" ref="K355">_xll.SNL.Clients.Office.Excel.Functions.SPG($A355, "IQ_DILUT_EPS_AFTER_EXTRA", K$3)</f>
        <v>0.23799999999999999</v>
      </c>
      <c r="L355" s="9" cm="1">
        <f t="array" ref="L355">_xll.SNL.Clients.Office.Excel.Functions.SPG($A355, "IQ_DILUT_EPS_AFTER_EXTRA", L$3)</f>
        <v>0.22</v>
      </c>
      <c r="M355" s="9" cm="1">
        <f t="array" ref="M355">_xll.SNL.Clients.Office.Excel.Functions.SPG($A355, "IQ_DILUT_EPS_AFTER_EXTRA", M$3)</f>
        <v>0.17</v>
      </c>
      <c r="N355" s="9" cm="1">
        <f t="array" ref="N355">_xll.SNL.Clients.Office.Excel.Functions.SPG($A355, "IQ_DILUT_EPS_AFTER_EXTRA", N$3)</f>
        <v>0.23</v>
      </c>
      <c r="O355" s="9" cm="1">
        <f t="array" ref="O355">_xll.SNL.Clients.Office.Excel.Functions.SPG($A355, "IQ_DILUT_EPS_AFTER_EXTRA", O$3)</f>
        <v>0.18</v>
      </c>
      <c r="P355" s="9" cm="1">
        <f t="array" ref="P355">_xll.SNL.Clients.Office.Excel.Functions.SPG($A355, "IQ_DILUT_EPS_AFTER_EXTRA", P$3)</f>
        <v>0.28999999999999998</v>
      </c>
      <c r="Q355" s="9" cm="1">
        <f t="array" ref="Q355">_xll.SNL.Clients.Office.Excel.Functions.SPG($A355, "IQ_DILUT_EPS_AFTER_EXTRA", Q$3)</f>
        <v>0.18</v>
      </c>
      <c r="R355" s="9" cm="1">
        <f t="array" ref="R355">_xll.SNL.Clients.Office.Excel.Functions.SPG($A355, "IQ_DILUT_EPS_AFTER_EXTRA", R$3)</f>
        <v>0.17</v>
      </c>
      <c r="S355" s="9" cm="1">
        <f t="array" ref="S355">_xll.SNL.Clients.Office.Excel.Functions.SPG($A355, "IQ_DILUT_EPS_AFTER_EXTRA", S$3)</f>
        <v>0.17</v>
      </c>
      <c r="T355" s="9" cm="1">
        <f t="array" ref="T355">_xll.SNL.Clients.Office.Excel.Functions.SPG($A355, "IQ_DILUT_EPS_AFTER_EXTRA", T$3)</f>
        <v>0.11</v>
      </c>
      <c r="U355" s="9" cm="1">
        <f t="array" ref="U355">_xll.SNL.Clients.Office.Excel.Functions.SPG($A355, "IQ_DILUT_EPS_AFTER_EXTRA", U$3)</f>
        <v>0.06</v>
      </c>
      <c r="V355" s="9" cm="1">
        <f t="array" ref="V355">_xll.SNL.Clients.Office.Excel.Functions.SPG($A355, "IQ_DILUT_EPS_AFTER_EXTRA", V$3)</f>
        <v>0.11</v>
      </c>
      <c r="W355" s="9" cm="1">
        <f t="array" ref="W355">_xll.SNL.Clients.Office.Excel.Functions.SPG($A355, "IQ_DILUT_EPS_AFTER_EXTRA", W$3)</f>
        <v>0.2</v>
      </c>
      <c r="X355" s="9" cm="1">
        <f t="array" ref="X355">_xll.SNL.Clients.Office.Excel.Functions.SPG($A355, "IQ_DILUT_EPS_AFTER_EXTRA", X$3)</f>
        <v>0.14000000000000001</v>
      </c>
      <c r="Y355" s="9" cm="1">
        <f t="array" ref="Y355">_xll.SNL.Clients.Office.Excel.Functions.SPG($A355, "IQ_DILUT_EPS_AFTER_EXTRA", Y$3)</f>
        <v>0.13800000000000001</v>
      </c>
    </row>
    <row r="356" spans="1:25" x14ac:dyDescent="0.3">
      <c r="A356" t="s">
        <v>1382</v>
      </c>
      <c r="B356" s="9" t="str" cm="1">
        <f t="array" ref="B356">_xll.SNL.Clients.Office.Excel.Functions.SPG($A356, "IQ_DILUT_EPS_AFTER_EXTRA", B$3)</f>
        <v>NA</v>
      </c>
      <c r="C356" s="9" cm="1">
        <f t="array" ref="C356">_xll.SNL.Clients.Office.Excel.Functions.SPG($A356, "IQ_DILUT_EPS_AFTER_EXTRA", C$3)</f>
        <v>0.78</v>
      </c>
      <c r="D356" s="9" cm="1">
        <f t="array" ref="D356">_xll.SNL.Clients.Office.Excel.Functions.SPG($A356, "IQ_DILUT_EPS_AFTER_EXTRA", D$3)</f>
        <v>0.41</v>
      </c>
      <c r="E356" s="9" cm="1">
        <f t="array" ref="E356">_xll.SNL.Clients.Office.Excel.Functions.SPG($A356, "IQ_DILUT_EPS_AFTER_EXTRA", E$3)</f>
        <v>0.41</v>
      </c>
      <c r="F356" s="9" cm="1">
        <f t="array" ref="F356">_xll.SNL.Clients.Office.Excel.Functions.SPG($A356, "IQ_DILUT_EPS_AFTER_EXTRA", F$3)</f>
        <v>0.34699999999999998</v>
      </c>
      <c r="G356" s="9" cm="1">
        <f t="array" ref="G356">_xll.SNL.Clients.Office.Excel.Functions.SPG($A356, "IQ_DILUT_EPS_AFTER_EXTRA", G$3)</f>
        <v>0.45700000000000002</v>
      </c>
      <c r="H356" s="9" cm="1">
        <f t="array" ref="H356">_xll.SNL.Clients.Office.Excel.Functions.SPG($A356, "IQ_DILUT_EPS_AFTER_EXTRA", H$3)</f>
        <v>0.47</v>
      </c>
      <c r="I356" s="9" cm="1">
        <f t="array" ref="I356">_xll.SNL.Clients.Office.Excel.Functions.SPG($A356, "IQ_DILUT_EPS_AFTER_EXTRA", I$3)</f>
        <v>0.4</v>
      </c>
      <c r="J356" s="9" cm="1">
        <f t="array" ref="J356">_xll.SNL.Clients.Office.Excel.Functions.SPG($A356, "IQ_DILUT_EPS_AFTER_EXTRA", J$3)</f>
        <v>0.64100000000000001</v>
      </c>
      <c r="K356" s="9" cm="1">
        <f t="array" ref="K356">_xll.SNL.Clients.Office.Excel.Functions.SPG($A356, "IQ_DILUT_EPS_AFTER_EXTRA", K$3)</f>
        <v>0.45</v>
      </c>
      <c r="L356" s="9" cm="1">
        <f t="array" ref="L356">_xll.SNL.Clients.Office.Excel.Functions.SPG($A356, "IQ_DILUT_EPS_AFTER_EXTRA", L$3)</f>
        <v>0.5</v>
      </c>
      <c r="M356" s="9" cm="1">
        <f t="array" ref="M356">_xll.SNL.Clients.Office.Excel.Functions.SPG($A356, "IQ_DILUT_EPS_AFTER_EXTRA", M$3)</f>
        <v>0.74</v>
      </c>
      <c r="N356" s="9" cm="1">
        <f t="array" ref="N356">_xll.SNL.Clients.Office.Excel.Functions.SPG($A356, "IQ_DILUT_EPS_AFTER_EXTRA", N$3)</f>
        <v>0.41799999999999998</v>
      </c>
      <c r="O356" s="9" cm="1">
        <f t="array" ref="O356">_xll.SNL.Clients.Office.Excel.Functions.SPG($A356, "IQ_DILUT_EPS_AFTER_EXTRA", O$3)</f>
        <v>0.56999999999999995</v>
      </c>
      <c r="P356" s="9" cm="1">
        <f t="array" ref="P356">_xll.SNL.Clients.Office.Excel.Functions.SPG($A356, "IQ_DILUT_EPS_AFTER_EXTRA", P$3)</f>
        <v>0.54</v>
      </c>
      <c r="Q356" s="9" cm="1">
        <f t="array" ref="Q356">_xll.SNL.Clients.Office.Excel.Functions.SPG($A356, "IQ_DILUT_EPS_AFTER_EXTRA", Q$3)</f>
        <v>0.44</v>
      </c>
      <c r="R356" s="9" cm="1">
        <f t="array" ref="R356">_xll.SNL.Clients.Office.Excel.Functions.SPG($A356, "IQ_DILUT_EPS_AFTER_EXTRA", R$3)</f>
        <v>0.42</v>
      </c>
      <c r="S356" s="9" cm="1">
        <f t="array" ref="S356">_xll.SNL.Clients.Office.Excel.Functions.SPG($A356, "IQ_DILUT_EPS_AFTER_EXTRA", S$3)</f>
        <v>0.55000000000000004</v>
      </c>
      <c r="T356" s="9" cm="1">
        <f t="array" ref="T356">_xll.SNL.Clients.Office.Excel.Functions.SPG($A356, "IQ_DILUT_EPS_AFTER_EXTRA", T$3)</f>
        <v>0.39</v>
      </c>
      <c r="U356" s="9" cm="1">
        <f t="array" ref="U356">_xll.SNL.Clients.Office.Excel.Functions.SPG($A356, "IQ_DILUT_EPS_AFTER_EXTRA", U$3)</f>
        <v>0.42</v>
      </c>
      <c r="V356" s="9" cm="1">
        <f t="array" ref="V356">_xll.SNL.Clients.Office.Excel.Functions.SPG($A356, "IQ_DILUT_EPS_AFTER_EXTRA", V$3)</f>
        <v>0.32300000000000001</v>
      </c>
      <c r="W356" s="9" cm="1">
        <f t="array" ref="W356">_xll.SNL.Clients.Office.Excel.Functions.SPG($A356, "IQ_DILUT_EPS_AFTER_EXTRA", W$3)</f>
        <v>0.31900000000000001</v>
      </c>
      <c r="X356" s="9" cm="1">
        <f t="array" ref="X356">_xll.SNL.Clients.Office.Excel.Functions.SPG($A356, "IQ_DILUT_EPS_AFTER_EXTRA", X$3)</f>
        <v>1.42</v>
      </c>
      <c r="Y356" s="9" cm="1">
        <f t="array" ref="Y356">_xll.SNL.Clients.Office.Excel.Functions.SPG($A356, "IQ_DILUT_EPS_AFTER_EXTRA", Y$3)</f>
        <v>0.39</v>
      </c>
    </row>
    <row r="357" spans="1:25" x14ac:dyDescent="0.3">
      <c r="A357" t="s">
        <v>1383</v>
      </c>
      <c r="B357" s="9" t="str" cm="1">
        <f t="array" ref="B357">_xll.SNL.Clients.Office.Excel.Functions.SPG($A357, "IQ_DILUT_EPS_AFTER_EXTRA", B$3)</f>
        <v>NA</v>
      </c>
      <c r="C357" s="9" cm="1">
        <f t="array" ref="C357">_xll.SNL.Clients.Office.Excel.Functions.SPG($A357, "IQ_DILUT_EPS_AFTER_EXTRA", C$3)</f>
        <v>-3.5000000000000003E-2</v>
      </c>
      <c r="D357" s="9" cm="1">
        <f t="array" ref="D357">_xll.SNL.Clients.Office.Excel.Functions.SPG($A357, "IQ_DILUT_EPS_AFTER_EXTRA", D$3)</f>
        <v>1.6819999999999999</v>
      </c>
      <c r="E357" s="9" cm="1">
        <f t="array" ref="E357">_xll.SNL.Clients.Office.Excel.Functions.SPG($A357, "IQ_DILUT_EPS_AFTER_EXTRA", E$3)</f>
        <v>2.13</v>
      </c>
      <c r="F357" s="9" cm="1">
        <f t="array" ref="F357">_xll.SNL.Clients.Office.Excel.Functions.SPG($A357, "IQ_DILUT_EPS_AFTER_EXTRA", F$3)</f>
        <v>0.13</v>
      </c>
      <c r="G357" s="9" cm="1">
        <f t="array" ref="G357">_xll.SNL.Clients.Office.Excel.Functions.SPG($A357, "IQ_DILUT_EPS_AFTER_EXTRA", G$3)</f>
        <v>0.99</v>
      </c>
      <c r="H357" s="9" cm="1">
        <f t="array" ref="H357">_xll.SNL.Clients.Office.Excel.Functions.SPG($A357, "IQ_DILUT_EPS_AFTER_EXTRA", H$3)</f>
        <v>1.68</v>
      </c>
      <c r="I357" s="9" cm="1">
        <f t="array" ref="I357">_xll.SNL.Clients.Office.Excel.Functions.SPG($A357, "IQ_DILUT_EPS_AFTER_EXTRA", I$3)</f>
        <v>2.2400000000000002</v>
      </c>
      <c r="J357" s="9" cm="1">
        <f t="array" ref="J357">_xll.SNL.Clients.Office.Excel.Functions.SPG($A357, "IQ_DILUT_EPS_AFTER_EXTRA", J$3)</f>
        <v>0.5</v>
      </c>
      <c r="K357" s="9" cm="1">
        <f t="array" ref="K357">_xll.SNL.Clients.Office.Excel.Functions.SPG($A357, "IQ_DILUT_EPS_AFTER_EXTRA", K$3)</f>
        <v>2.5299999999999998</v>
      </c>
      <c r="L357" s="9" cm="1">
        <f t="array" ref="L357">_xll.SNL.Clients.Office.Excel.Functions.SPG($A357, "IQ_DILUT_EPS_AFTER_EXTRA", L$3)</f>
        <v>5.149</v>
      </c>
      <c r="M357" s="9" cm="1">
        <f t="array" ref="M357">_xll.SNL.Clients.Office.Excel.Functions.SPG($A357, "IQ_DILUT_EPS_AFTER_EXTRA", M$3)</f>
        <v>6.32</v>
      </c>
      <c r="N357" s="9" cm="1">
        <f t="array" ref="N357">_xll.SNL.Clients.Office.Excel.Functions.SPG($A357, "IQ_DILUT_EPS_AFTER_EXTRA", N$3)</f>
        <v>4.79</v>
      </c>
      <c r="O357" s="9" cm="1">
        <f t="array" ref="O357">_xll.SNL.Clients.Office.Excel.Functions.SPG($A357, "IQ_DILUT_EPS_AFTER_EXTRA", O$3)</f>
        <v>4.34</v>
      </c>
      <c r="P357" s="9" cm="1">
        <f t="array" ref="P357">_xll.SNL.Clients.Office.Excel.Functions.SPG($A357, "IQ_DILUT_EPS_AFTER_EXTRA", P$3)</f>
        <v>4.1239999999999997</v>
      </c>
      <c r="Q357" s="9" cm="1">
        <f t="array" ref="Q357">_xll.SNL.Clients.Office.Excel.Functions.SPG($A357, "IQ_DILUT_EPS_AFTER_EXTRA", Q$3)</f>
        <v>3.29</v>
      </c>
      <c r="R357" s="9" cm="1">
        <f t="array" ref="R357">_xll.SNL.Clients.Office.Excel.Functions.SPG($A357, "IQ_DILUT_EPS_AFTER_EXTRA", R$3)</f>
        <v>2.38</v>
      </c>
      <c r="S357" s="9" cm="1">
        <f t="array" ref="S357">_xll.SNL.Clients.Office.Excel.Functions.SPG($A357, "IQ_DILUT_EPS_AFTER_EXTRA", S$3)</f>
        <v>2.0499999999999998</v>
      </c>
      <c r="T357" s="9" cm="1">
        <f t="array" ref="T357">_xll.SNL.Clients.Office.Excel.Functions.SPG($A357, "IQ_DILUT_EPS_AFTER_EXTRA", T$3)</f>
        <v>2.1349999999999998</v>
      </c>
      <c r="U357" s="9" cm="1">
        <f t="array" ref="U357">_xll.SNL.Clients.Office.Excel.Functions.SPG($A357, "IQ_DILUT_EPS_AFTER_EXTRA", U$3)</f>
        <v>0.43</v>
      </c>
      <c r="V357" s="9" cm="1">
        <f t="array" ref="V357">_xll.SNL.Clients.Office.Excel.Functions.SPG($A357, "IQ_DILUT_EPS_AFTER_EXTRA", V$3)</f>
        <v>0.51900000000000002</v>
      </c>
      <c r="W357" s="9" cm="1">
        <f t="array" ref="W357">_xll.SNL.Clients.Office.Excel.Functions.SPG($A357, "IQ_DILUT_EPS_AFTER_EXTRA", W$3)</f>
        <v>0.92</v>
      </c>
      <c r="X357" s="9" cm="1">
        <f t="array" ref="X357">_xll.SNL.Clients.Office.Excel.Functions.SPG($A357, "IQ_DILUT_EPS_AFTER_EXTRA", X$3)</f>
        <v>1.669</v>
      </c>
      <c r="Y357" s="9" cm="1">
        <f t="array" ref="Y357">_xll.SNL.Clients.Office.Excel.Functions.SPG($A357, "IQ_DILUT_EPS_AFTER_EXTRA", Y$3)</f>
        <v>0.59</v>
      </c>
    </row>
    <row r="358" spans="1:25" x14ac:dyDescent="0.3">
      <c r="A358" t="s">
        <v>1384</v>
      </c>
      <c r="B358" s="9" t="str" cm="1">
        <f t="array" ref="B358">_xll.SNL.Clients.Office.Excel.Functions.SPG($A358, "IQ_DILUT_EPS_AFTER_EXTRA", B$3)</f>
        <v>NA</v>
      </c>
      <c r="C358" s="9" cm="1">
        <f t="array" ref="C358">_xll.SNL.Clients.Office.Excel.Functions.SPG($A358, "IQ_DILUT_EPS_AFTER_EXTRA", C$3)</f>
        <v>0.28199999999999997</v>
      </c>
      <c r="D358" s="9" cm="1">
        <f t="array" ref="D358">_xll.SNL.Clients.Office.Excel.Functions.SPG($A358, "IQ_DILUT_EPS_AFTER_EXTRA", D$3)</f>
        <v>0.72</v>
      </c>
      <c r="E358" s="9" cm="1">
        <f t="array" ref="E358">_xll.SNL.Clients.Office.Excel.Functions.SPG($A358, "IQ_DILUT_EPS_AFTER_EXTRA", E$3)</f>
        <v>-1.2609999999999999</v>
      </c>
      <c r="F358" s="9" cm="1">
        <f t="array" ref="F358">_xll.SNL.Clients.Office.Excel.Functions.SPG($A358, "IQ_DILUT_EPS_AFTER_EXTRA", F$3)</f>
        <v>-0.161</v>
      </c>
      <c r="G358" s="9" cm="1">
        <f t="array" ref="G358">_xll.SNL.Clients.Office.Excel.Functions.SPG($A358, "IQ_DILUT_EPS_AFTER_EXTRA", G$3)</f>
        <v>-0.26300000000000001</v>
      </c>
      <c r="H358" s="9" cm="1">
        <f t="array" ref="H358">_xll.SNL.Clients.Office.Excel.Functions.SPG($A358, "IQ_DILUT_EPS_AFTER_EXTRA", H$3)</f>
        <v>-1.048</v>
      </c>
      <c r="I358" s="9" cm="1">
        <f t="array" ref="I358">_xll.SNL.Clients.Office.Excel.Functions.SPG($A358, "IQ_DILUT_EPS_AFTER_EXTRA", I$3)</f>
        <v>1.0589999999999999</v>
      </c>
      <c r="J358" s="9" t="str" cm="1">
        <f t="array" ref="J358">_xll.SNL.Clients.Office.Excel.Functions.SPG($A358, "IQ_DILUT_EPS_AFTER_EXTRA", J$3)</f>
        <v>NA</v>
      </c>
      <c r="K358" s="9" t="str" cm="1">
        <f t="array" ref="K358">_xll.SNL.Clients.Office.Excel.Functions.SPG($A358, "IQ_DILUT_EPS_AFTER_EXTRA", K$3)</f>
        <v>NA</v>
      </c>
      <c r="L358" s="9" t="str" cm="1">
        <f t="array" ref="L358">_xll.SNL.Clients.Office.Excel.Functions.SPG($A358, "IQ_DILUT_EPS_AFTER_EXTRA", L$3)</f>
        <v>NA</v>
      </c>
      <c r="M358" s="9" t="str" cm="1">
        <f t="array" ref="M358">_xll.SNL.Clients.Office.Excel.Functions.SPG($A358, "IQ_DILUT_EPS_AFTER_EXTRA", M$3)</f>
        <v>NA</v>
      </c>
      <c r="N358" s="9" t="str" cm="1">
        <f t="array" ref="N358">_xll.SNL.Clients.Office.Excel.Functions.SPG($A358, "IQ_DILUT_EPS_AFTER_EXTRA", N$3)</f>
        <v>NA</v>
      </c>
      <c r="O358" s="9" t="str" cm="1">
        <f t="array" ref="O358">_xll.SNL.Clients.Office.Excel.Functions.SPG($A358, "IQ_DILUT_EPS_AFTER_EXTRA", O$3)</f>
        <v>NA</v>
      </c>
      <c r="P358" s="9" t="str" cm="1">
        <f t="array" ref="P358">_xll.SNL.Clients.Office.Excel.Functions.SPG($A358, "IQ_DILUT_EPS_AFTER_EXTRA", P$3)</f>
        <v>NA</v>
      </c>
      <c r="Q358" s="9" t="str" cm="1">
        <f t="array" ref="Q358">_xll.SNL.Clients.Office.Excel.Functions.SPG($A358, "IQ_DILUT_EPS_AFTER_EXTRA", Q$3)</f>
        <v>NA</v>
      </c>
      <c r="R358" s="9" t="str" cm="1">
        <f t="array" ref="R358">_xll.SNL.Clients.Office.Excel.Functions.SPG($A358, "IQ_DILUT_EPS_AFTER_EXTRA", R$3)</f>
        <v>NA</v>
      </c>
      <c r="S358" s="9" t="str" cm="1">
        <f t="array" ref="S358">_xll.SNL.Clients.Office.Excel.Functions.SPG($A358, "IQ_DILUT_EPS_AFTER_EXTRA", S$3)</f>
        <v>NA</v>
      </c>
      <c r="T358" s="9" t="str" cm="1">
        <f t="array" ref="T358">_xll.SNL.Clients.Office.Excel.Functions.SPG($A358, "IQ_DILUT_EPS_AFTER_EXTRA", T$3)</f>
        <v>NA</v>
      </c>
      <c r="U358" s="9" t="str" cm="1">
        <f t="array" ref="U358">_xll.SNL.Clients.Office.Excel.Functions.SPG($A358, "IQ_DILUT_EPS_AFTER_EXTRA", U$3)</f>
        <v>NA</v>
      </c>
      <c r="V358" s="9" t="str" cm="1">
        <f t="array" ref="V358">_xll.SNL.Clients.Office.Excel.Functions.SPG($A358, "IQ_DILUT_EPS_AFTER_EXTRA", V$3)</f>
        <v>NA</v>
      </c>
      <c r="W358" s="9" t="str" cm="1">
        <f t="array" ref="W358">_xll.SNL.Clients.Office.Excel.Functions.SPG($A358, "IQ_DILUT_EPS_AFTER_EXTRA", W$3)</f>
        <v>NA</v>
      </c>
      <c r="X358" s="9" t="str" cm="1">
        <f t="array" ref="X358">_xll.SNL.Clients.Office.Excel.Functions.SPG($A358, "IQ_DILUT_EPS_AFTER_EXTRA", X$3)</f>
        <v>NA</v>
      </c>
      <c r="Y358" s="9" t="str" cm="1">
        <f t="array" ref="Y358">_xll.SNL.Clients.Office.Excel.Functions.SPG($A358, "IQ_DILUT_EPS_AFTER_EXTRA", Y$3)</f>
        <v>NA</v>
      </c>
    </row>
    <row r="359" spans="1:25" x14ac:dyDescent="0.3">
      <c r="A359" t="s">
        <v>1385</v>
      </c>
      <c r="B359" s="9" t="str" cm="1">
        <f t="array" ref="B359">_xll.SNL.Clients.Office.Excel.Functions.SPG($A359, "IQ_DILUT_EPS_AFTER_EXTRA", B$3)</f>
        <v>NA</v>
      </c>
      <c r="C359" s="9" cm="1">
        <f t="array" ref="C359">_xll.SNL.Clients.Office.Excel.Functions.SPG($A359, "IQ_DILUT_EPS_AFTER_EXTRA", C$3)</f>
        <v>4.6319999999999997</v>
      </c>
      <c r="D359" s="9" cm="1">
        <f t="array" ref="D359">_xll.SNL.Clients.Office.Excel.Functions.SPG($A359, "IQ_DILUT_EPS_AFTER_EXTRA", D$3)</f>
        <v>3.6</v>
      </c>
      <c r="E359" s="9" cm="1">
        <f t="array" ref="E359">_xll.SNL.Clients.Office.Excel.Functions.SPG($A359, "IQ_DILUT_EPS_AFTER_EXTRA", E$3)</f>
        <v>4.55</v>
      </c>
      <c r="F359" s="9" cm="1">
        <f t="array" ref="F359">_xll.SNL.Clients.Office.Excel.Functions.SPG($A359, "IQ_DILUT_EPS_AFTER_EXTRA", F$3)</f>
        <v>2.25</v>
      </c>
      <c r="G359" s="9" cm="1">
        <f t="array" ref="G359">_xll.SNL.Clients.Office.Excel.Functions.SPG($A359, "IQ_DILUT_EPS_AFTER_EXTRA", G$3)</f>
        <v>4.1120000000000001</v>
      </c>
      <c r="H359" s="9" cm="1">
        <f t="array" ref="H359">_xll.SNL.Clients.Office.Excel.Functions.SPG($A359, "IQ_DILUT_EPS_AFTER_EXTRA", H$3)</f>
        <v>3.73</v>
      </c>
      <c r="I359" s="9" cm="1">
        <f t="array" ref="I359">_xll.SNL.Clients.Office.Excel.Functions.SPG($A359, "IQ_DILUT_EPS_AFTER_EXTRA", I$3)</f>
        <v>2.85</v>
      </c>
      <c r="J359" s="9" cm="1">
        <f t="array" ref="J359">_xll.SNL.Clients.Office.Excel.Functions.SPG($A359, "IQ_DILUT_EPS_AFTER_EXTRA", J$3)</f>
        <v>1.7</v>
      </c>
      <c r="K359" s="9" cm="1">
        <f t="array" ref="K359">_xll.SNL.Clients.Office.Excel.Functions.SPG($A359, "IQ_DILUT_EPS_AFTER_EXTRA", K$3)</f>
        <v>5.625</v>
      </c>
      <c r="L359" s="9" cm="1">
        <f t="array" ref="L359">_xll.SNL.Clients.Office.Excel.Functions.SPG($A359, "IQ_DILUT_EPS_AFTER_EXTRA", L$3)</f>
        <v>2.35</v>
      </c>
      <c r="M359" s="9" cm="1">
        <f t="array" ref="M359">_xll.SNL.Clients.Office.Excel.Functions.SPG($A359, "IQ_DILUT_EPS_AFTER_EXTRA", M$3)</f>
        <v>1.85</v>
      </c>
      <c r="N359" s="9" cm="1">
        <f t="array" ref="N359">_xll.SNL.Clients.Office.Excel.Functions.SPG($A359, "IQ_DILUT_EPS_AFTER_EXTRA", N$3)</f>
        <v>1.24</v>
      </c>
      <c r="O359" s="9" cm="1">
        <f t="array" ref="O359">_xll.SNL.Clients.Office.Excel.Functions.SPG($A359, "IQ_DILUT_EPS_AFTER_EXTRA", O$3)</f>
        <v>3.0249999999999999</v>
      </c>
      <c r="P359" s="9" cm="1">
        <f t="array" ref="P359">_xll.SNL.Clients.Office.Excel.Functions.SPG($A359, "IQ_DILUT_EPS_AFTER_EXTRA", P$3)</f>
        <v>1.87</v>
      </c>
      <c r="Q359" s="9" cm="1">
        <f t="array" ref="Q359">_xll.SNL.Clients.Office.Excel.Functions.SPG($A359, "IQ_DILUT_EPS_AFTER_EXTRA", Q$3)</f>
        <v>1.01</v>
      </c>
      <c r="R359" s="9" cm="1">
        <f t="array" ref="R359">_xll.SNL.Clients.Office.Excel.Functions.SPG($A359, "IQ_DILUT_EPS_AFTER_EXTRA", R$3)</f>
        <v>0.76</v>
      </c>
      <c r="S359" s="9" cm="1">
        <f t="array" ref="S359">_xll.SNL.Clients.Office.Excel.Functions.SPG($A359, "IQ_DILUT_EPS_AFTER_EXTRA", S$3)</f>
        <v>1.5469999999999999</v>
      </c>
      <c r="T359" s="9" cm="1">
        <f t="array" ref="T359">_xll.SNL.Clients.Office.Excel.Functions.SPG($A359, "IQ_DILUT_EPS_AFTER_EXTRA", T$3)</f>
        <v>0.9</v>
      </c>
      <c r="U359" s="9" cm="1">
        <f t="array" ref="U359">_xll.SNL.Clients.Office.Excel.Functions.SPG($A359, "IQ_DILUT_EPS_AFTER_EXTRA", U$3)</f>
        <v>0.59</v>
      </c>
      <c r="V359" s="9" cm="1">
        <f t="array" ref="V359">_xll.SNL.Clients.Office.Excel.Functions.SPG($A359, "IQ_DILUT_EPS_AFTER_EXTRA", V$3)</f>
        <v>0.41</v>
      </c>
      <c r="W359" s="9" cm="1">
        <f t="array" ref="W359">_xll.SNL.Clients.Office.Excel.Functions.SPG($A359, "IQ_DILUT_EPS_AFTER_EXTRA", W$3)</f>
        <v>1.411</v>
      </c>
      <c r="X359" s="9" cm="1">
        <f t="array" ref="X359">_xll.SNL.Clients.Office.Excel.Functions.SPG($A359, "IQ_DILUT_EPS_AFTER_EXTRA", X$3)</f>
        <v>1</v>
      </c>
      <c r="Y359" s="9" cm="1">
        <f t="array" ref="Y359">_xll.SNL.Clients.Office.Excel.Functions.SPG($A359, "IQ_DILUT_EPS_AFTER_EXTRA", Y$3)</f>
        <v>0.87</v>
      </c>
    </row>
    <row r="360" spans="1:25" x14ac:dyDescent="0.3">
      <c r="A360" t="s">
        <v>1386</v>
      </c>
      <c r="B360" s="9" t="str" cm="1">
        <f t="array" ref="B360">_xll.SNL.Clients.Office.Excel.Functions.SPG($A360, "IQ_DILUT_EPS_AFTER_EXTRA", B$3)</f>
        <v>NA</v>
      </c>
      <c r="C360" s="9" cm="1">
        <f t="array" ref="C360">_xll.SNL.Clients.Office.Excel.Functions.SPG($A360, "IQ_DILUT_EPS_AFTER_EXTRA", C$3)</f>
        <v>5.65</v>
      </c>
      <c r="D360" s="9" cm="1">
        <f t="array" ref="D360">_xll.SNL.Clients.Office.Excel.Functions.SPG($A360, "IQ_DILUT_EPS_AFTER_EXTRA", D$3)</f>
        <v>4.78</v>
      </c>
      <c r="E360" s="9" cm="1">
        <f t="array" ref="E360">_xll.SNL.Clients.Office.Excel.Functions.SPG($A360, "IQ_DILUT_EPS_AFTER_EXTRA", E$3)</f>
        <v>4.79</v>
      </c>
      <c r="F360" s="9" cm="1">
        <f t="array" ref="F360">_xll.SNL.Clients.Office.Excel.Functions.SPG($A360, "IQ_DILUT_EPS_AFTER_EXTRA", F$3)</f>
        <v>4.601</v>
      </c>
      <c r="G360" s="9" cm="1">
        <f t="array" ref="G360">_xll.SNL.Clients.Office.Excel.Functions.SPG($A360, "IQ_DILUT_EPS_AFTER_EXTRA", G$3)</f>
        <v>5.27</v>
      </c>
      <c r="H360" s="9" cm="1">
        <f t="array" ref="H360">_xll.SNL.Clients.Office.Excel.Functions.SPG($A360, "IQ_DILUT_EPS_AFTER_EXTRA", H$3)</f>
        <v>5.18</v>
      </c>
      <c r="I360" s="9" cm="1">
        <f t="array" ref="I360">_xll.SNL.Clients.Office.Excel.Functions.SPG($A360, "IQ_DILUT_EPS_AFTER_EXTRA", I$3)</f>
        <v>4.28</v>
      </c>
      <c r="J360" s="9" cm="1">
        <f t="array" ref="J360">_xll.SNL.Clients.Office.Excel.Functions.SPG($A360, "IQ_DILUT_EPS_AFTER_EXTRA", J$3)</f>
        <v>4.5149999999999997</v>
      </c>
      <c r="K360" s="9" cm="1">
        <f t="array" ref="K360">_xll.SNL.Clients.Office.Excel.Functions.SPG($A360, "IQ_DILUT_EPS_AFTER_EXTRA", K$3)</f>
        <v>4.76</v>
      </c>
      <c r="L360" s="9" cm="1">
        <f t="array" ref="L360">_xll.SNL.Clients.Office.Excel.Functions.SPG($A360, "IQ_DILUT_EPS_AFTER_EXTRA", L$3)</f>
        <v>4.41</v>
      </c>
      <c r="M360" s="9" cm="1">
        <f t="array" ref="M360">_xll.SNL.Clients.Office.Excel.Functions.SPG($A360, "IQ_DILUT_EPS_AFTER_EXTRA", M$3)</f>
        <v>3.47</v>
      </c>
      <c r="N360" s="9" cm="1">
        <f t="array" ref="N360">_xll.SNL.Clients.Office.Excel.Functions.SPG($A360, "IQ_DILUT_EPS_AFTER_EXTRA", N$3)</f>
        <v>2.37</v>
      </c>
      <c r="O360" s="9" cm="1">
        <f t="array" ref="O360">_xll.SNL.Clients.Office.Excel.Functions.SPG($A360, "IQ_DILUT_EPS_AFTER_EXTRA", O$3)</f>
        <v>2.88</v>
      </c>
      <c r="P360" s="9" cm="1">
        <f t="array" ref="P360">_xll.SNL.Clients.Office.Excel.Functions.SPG($A360, "IQ_DILUT_EPS_AFTER_EXTRA", P$3)</f>
        <v>2.72</v>
      </c>
      <c r="Q360" s="9" cm="1">
        <f t="array" ref="Q360">_xll.SNL.Clients.Office.Excel.Functions.SPG($A360, "IQ_DILUT_EPS_AFTER_EXTRA", Q$3)</f>
        <v>1.8</v>
      </c>
      <c r="R360" s="9" cm="1">
        <f t="array" ref="R360">_xll.SNL.Clients.Office.Excel.Functions.SPG($A360, "IQ_DILUT_EPS_AFTER_EXTRA", R$3)</f>
        <v>2.1309999999999998</v>
      </c>
      <c r="S360" s="9" cm="1">
        <f t="array" ref="S360">_xll.SNL.Clients.Office.Excel.Functions.SPG($A360, "IQ_DILUT_EPS_AFTER_EXTRA", S$3)</f>
        <v>2.11</v>
      </c>
      <c r="T360" s="9" cm="1">
        <f t="array" ref="T360">_xll.SNL.Clients.Office.Excel.Functions.SPG($A360, "IQ_DILUT_EPS_AFTER_EXTRA", T$3)</f>
        <v>1.67</v>
      </c>
      <c r="U360" s="9" cm="1">
        <f t="array" ref="U360">_xll.SNL.Clients.Office.Excel.Functions.SPG($A360, "IQ_DILUT_EPS_AFTER_EXTRA", U$3)</f>
        <v>1.51</v>
      </c>
      <c r="V360" s="9" cm="1">
        <f t="array" ref="V360">_xll.SNL.Clients.Office.Excel.Functions.SPG($A360, "IQ_DILUT_EPS_AFTER_EXTRA", V$3)</f>
        <v>1.359</v>
      </c>
      <c r="W360" s="9" cm="1">
        <f t="array" ref="W360">_xll.SNL.Clients.Office.Excel.Functions.SPG($A360, "IQ_DILUT_EPS_AFTER_EXTRA", W$3)</f>
        <v>1.6</v>
      </c>
      <c r="X360" s="9" cm="1">
        <f t="array" ref="X360">_xll.SNL.Clients.Office.Excel.Functions.SPG($A360, "IQ_DILUT_EPS_AFTER_EXTRA", X$3)</f>
        <v>1.51</v>
      </c>
      <c r="Y360" s="9" cm="1">
        <f t="array" ref="Y360">_xll.SNL.Clients.Office.Excel.Functions.SPG($A360, "IQ_DILUT_EPS_AFTER_EXTRA", Y$3)</f>
        <v>1.0900000000000001</v>
      </c>
    </row>
    <row r="361" spans="1:25" x14ac:dyDescent="0.3">
      <c r="A361" t="s">
        <v>1387</v>
      </c>
      <c r="B361" s="9" t="str" cm="1">
        <f t="array" ref="B361">_xll.SNL.Clients.Office.Excel.Functions.SPG($A361, "IQ_DILUT_EPS_AFTER_EXTRA", B$3)</f>
        <v>NA</v>
      </c>
      <c r="C361" s="9" cm="1">
        <f t="array" ref="C361">_xll.SNL.Clients.Office.Excel.Functions.SPG($A361, "IQ_DILUT_EPS_AFTER_EXTRA", C$3)</f>
        <v>1.39</v>
      </c>
      <c r="D361" s="9" cm="1">
        <f t="array" ref="D361">_xll.SNL.Clients.Office.Excel.Functions.SPG($A361, "IQ_DILUT_EPS_AFTER_EXTRA", D$3)</f>
        <v>1.8109999999999999</v>
      </c>
      <c r="E361" s="9" cm="1">
        <f t="array" ref="E361">_xll.SNL.Clients.Office.Excel.Functions.SPG($A361, "IQ_DILUT_EPS_AFTER_EXTRA", E$3)</f>
        <v>0.92</v>
      </c>
      <c r="F361" s="9" cm="1">
        <f t="array" ref="F361">_xll.SNL.Clients.Office.Excel.Functions.SPG($A361, "IQ_DILUT_EPS_AFTER_EXTRA", F$3)</f>
        <v>1.772</v>
      </c>
      <c r="G361" s="9" cm="1">
        <f t="array" ref="G361">_xll.SNL.Clients.Office.Excel.Functions.SPG($A361, "IQ_DILUT_EPS_AFTER_EXTRA", G$3)</f>
        <v>1.49</v>
      </c>
      <c r="H361" s="9" cm="1">
        <f t="array" ref="H361">_xll.SNL.Clients.Office.Excel.Functions.SPG($A361, "IQ_DILUT_EPS_AFTER_EXTRA", H$3)</f>
        <v>1.246</v>
      </c>
      <c r="I361" s="9" cm="1">
        <f t="array" ref="I361">_xll.SNL.Clients.Office.Excel.Functions.SPG($A361, "IQ_DILUT_EPS_AFTER_EXTRA", I$3)</f>
        <v>0.82299999999999995</v>
      </c>
      <c r="J361" s="9" t="str" cm="1">
        <f t="array" ref="J361">_xll.SNL.Clients.Office.Excel.Functions.SPG($A361, "IQ_DILUT_EPS_AFTER_EXTRA", J$3)</f>
        <v>NA</v>
      </c>
      <c r="K361" s="9" cm="1">
        <f t="array" ref="K361">_xll.SNL.Clients.Office.Excel.Functions.SPG($A361, "IQ_DILUT_EPS_AFTER_EXTRA", K$3)</f>
        <v>1.38</v>
      </c>
      <c r="L361" s="9" cm="1">
        <f t="array" ref="L361">_xll.SNL.Clients.Office.Excel.Functions.SPG($A361, "IQ_DILUT_EPS_AFTER_EXTRA", L$3)</f>
        <v>1.1599999999999999</v>
      </c>
      <c r="M361" s="9" cm="1">
        <f t="array" ref="M361">_xll.SNL.Clients.Office.Excel.Functions.SPG($A361, "IQ_DILUT_EPS_AFTER_EXTRA", M$3)</f>
        <v>0.59</v>
      </c>
      <c r="N361" s="9" cm="1">
        <f t="array" ref="N361">_xll.SNL.Clients.Office.Excel.Functions.SPG($A361, "IQ_DILUT_EPS_AFTER_EXTRA", N$3)</f>
        <v>1.214</v>
      </c>
      <c r="O361" s="9" cm="1">
        <f t="array" ref="O361">_xll.SNL.Clients.Office.Excel.Functions.SPG($A361, "IQ_DILUT_EPS_AFTER_EXTRA", O$3)</f>
        <v>1.1499999999999999</v>
      </c>
      <c r="P361" s="9" cm="1">
        <f t="array" ref="P361">_xll.SNL.Clients.Office.Excel.Functions.SPG($A361, "IQ_DILUT_EPS_AFTER_EXTRA", P$3)</f>
        <v>0.81699999999999995</v>
      </c>
      <c r="Q361" s="9" cm="1">
        <f t="array" ref="Q361">_xll.SNL.Clients.Office.Excel.Functions.SPG($A361, "IQ_DILUT_EPS_AFTER_EXTRA", Q$3)</f>
        <v>0.33</v>
      </c>
      <c r="R361" s="9" t="str" cm="1">
        <f t="array" ref="R361">_xll.SNL.Clients.Office.Excel.Functions.SPG($A361, "IQ_DILUT_EPS_AFTER_EXTRA", R$3)</f>
        <v>NA</v>
      </c>
      <c r="S361" s="9" cm="1">
        <f t="array" ref="S361">_xll.SNL.Clients.Office.Excel.Functions.SPG($A361, "IQ_DILUT_EPS_AFTER_EXTRA", S$3)</f>
        <v>0.46600000000000003</v>
      </c>
      <c r="T361" s="9" cm="1">
        <f t="array" ref="T361">_xll.SNL.Clients.Office.Excel.Functions.SPG($A361, "IQ_DILUT_EPS_AFTER_EXTRA", T$3)</f>
        <v>-1.92</v>
      </c>
      <c r="U361" s="9" cm="1">
        <f t="array" ref="U361">_xll.SNL.Clients.Office.Excel.Functions.SPG($A361, "IQ_DILUT_EPS_AFTER_EXTRA", U$3)</f>
        <v>-1.542</v>
      </c>
      <c r="V361" s="9" cm="1">
        <f t="array" ref="V361">_xll.SNL.Clients.Office.Excel.Functions.SPG($A361, "IQ_DILUT_EPS_AFTER_EXTRA", V$3)</f>
        <v>1.8680000000000001</v>
      </c>
      <c r="W361" s="9" cm="1">
        <f t="array" ref="W361">_xll.SNL.Clients.Office.Excel.Functions.SPG($A361, "IQ_DILUT_EPS_AFTER_EXTRA", W$3)</f>
        <v>1.47</v>
      </c>
      <c r="X361" s="9" cm="1">
        <f t="array" ref="X361">_xll.SNL.Clients.Office.Excel.Functions.SPG($A361, "IQ_DILUT_EPS_AFTER_EXTRA", X$3)</f>
        <v>1.3240000000000001</v>
      </c>
      <c r="Y361" s="9" cm="1">
        <f t="array" ref="Y361">_xll.SNL.Clients.Office.Excel.Functions.SPG($A361, "IQ_DILUT_EPS_AFTER_EXTRA", Y$3)</f>
        <v>0.83899999999999997</v>
      </c>
    </row>
    <row r="362" spans="1:25" x14ac:dyDescent="0.3">
      <c r="A362" t="s">
        <v>1388</v>
      </c>
      <c r="B362" s="9" t="str" cm="1">
        <f t="array" ref="B362">_xll.SNL.Clients.Office.Excel.Functions.SPG($A362, "IQ_DILUT_EPS_AFTER_EXTRA", B$3)</f>
        <v>NA</v>
      </c>
      <c r="C362" s="9" cm="1">
        <f t="array" ref="C362">_xll.SNL.Clients.Office.Excel.Functions.SPG($A362, "IQ_DILUT_EPS_AFTER_EXTRA", C$3)</f>
        <v>0.37</v>
      </c>
      <c r="D362" s="9" cm="1">
        <f t="array" ref="D362">_xll.SNL.Clients.Office.Excel.Functions.SPG($A362, "IQ_DILUT_EPS_AFTER_EXTRA", D$3)</f>
        <v>0.8</v>
      </c>
      <c r="E362" s="9" cm="1">
        <f t="array" ref="E362">_xll.SNL.Clients.Office.Excel.Functions.SPG($A362, "IQ_DILUT_EPS_AFTER_EXTRA", E$3)</f>
        <v>0.82</v>
      </c>
      <c r="F362" s="9" cm="1">
        <f t="array" ref="F362">_xll.SNL.Clients.Office.Excel.Functions.SPG($A362, "IQ_DILUT_EPS_AFTER_EXTRA", F$3)</f>
        <v>0.2</v>
      </c>
      <c r="G362" s="9" cm="1">
        <f t="array" ref="G362">_xll.SNL.Clients.Office.Excel.Functions.SPG($A362, "IQ_DILUT_EPS_AFTER_EXTRA", G$3)</f>
        <v>0.6</v>
      </c>
      <c r="H362" s="9" cm="1">
        <f t="array" ref="H362">_xll.SNL.Clients.Office.Excel.Functions.SPG($A362, "IQ_DILUT_EPS_AFTER_EXTRA", H$3)</f>
        <v>0.70799999999999996</v>
      </c>
      <c r="I362" s="9" cm="1">
        <f t="array" ref="I362">_xll.SNL.Clients.Office.Excel.Functions.SPG($A362, "IQ_DILUT_EPS_AFTER_EXTRA", I$3)</f>
        <v>0.378</v>
      </c>
      <c r="J362" s="9" cm="1">
        <f t="array" ref="J362">_xll.SNL.Clients.Office.Excel.Functions.SPG($A362, "IQ_DILUT_EPS_AFTER_EXTRA", J$3)</f>
        <v>0.09</v>
      </c>
      <c r="K362" s="9" cm="1">
        <f t="array" ref="K362">_xll.SNL.Clients.Office.Excel.Functions.SPG($A362, "IQ_DILUT_EPS_AFTER_EXTRA", K$3)</f>
        <v>0.13</v>
      </c>
      <c r="L362" s="9" cm="1">
        <f t="array" ref="L362">_xll.SNL.Clients.Office.Excel.Functions.SPG($A362, "IQ_DILUT_EPS_AFTER_EXTRA", L$3)</f>
        <v>0.78600000000000003</v>
      </c>
      <c r="M362" s="9" cm="1">
        <f t="array" ref="M362">_xll.SNL.Clients.Office.Excel.Functions.SPG($A362, "IQ_DILUT_EPS_AFTER_EXTRA", M$3)</f>
        <v>0.62</v>
      </c>
      <c r="N362" s="9" cm="1">
        <f t="array" ref="N362">_xll.SNL.Clients.Office.Excel.Functions.SPG($A362, "IQ_DILUT_EPS_AFTER_EXTRA", N$3)</f>
        <v>0.21</v>
      </c>
      <c r="O362" s="9" cm="1">
        <f t="array" ref="O362">_xll.SNL.Clients.Office.Excel.Functions.SPG($A362, "IQ_DILUT_EPS_AFTER_EXTRA", O$3)</f>
        <v>0.64</v>
      </c>
      <c r="P362" s="9" cm="1">
        <f t="array" ref="P362">_xll.SNL.Clients.Office.Excel.Functions.SPG($A362, "IQ_DILUT_EPS_AFTER_EXTRA", P$3)</f>
        <v>0.53</v>
      </c>
      <c r="Q362" s="9" cm="1">
        <f t="array" ref="Q362">_xll.SNL.Clients.Office.Excel.Functions.SPG($A362, "IQ_DILUT_EPS_AFTER_EXTRA", Q$3)</f>
        <v>0.42</v>
      </c>
      <c r="R362" s="9" cm="1">
        <f t="array" ref="R362">_xll.SNL.Clients.Office.Excel.Functions.SPG($A362, "IQ_DILUT_EPS_AFTER_EXTRA", R$3)</f>
        <v>0.37</v>
      </c>
      <c r="S362" s="9" cm="1">
        <f t="array" ref="S362">_xll.SNL.Clients.Office.Excel.Functions.SPG($A362, "IQ_DILUT_EPS_AFTER_EXTRA", S$3)</f>
        <v>0.36899999999999999</v>
      </c>
      <c r="T362" s="9" cm="1">
        <f t="array" ref="T362">_xll.SNL.Clients.Office.Excel.Functions.SPG($A362, "IQ_DILUT_EPS_AFTER_EXTRA", T$3)</f>
        <v>0.40799999999999997</v>
      </c>
      <c r="U362" s="9" cm="1">
        <f t="array" ref="U362">_xll.SNL.Clients.Office.Excel.Functions.SPG($A362, "IQ_DILUT_EPS_AFTER_EXTRA", U$3)</f>
        <v>0.36</v>
      </c>
      <c r="V362" s="9" cm="1">
        <f t="array" ref="V362">_xll.SNL.Clients.Office.Excel.Functions.SPG($A362, "IQ_DILUT_EPS_AFTER_EXTRA", V$3)</f>
        <v>0.30399999999999999</v>
      </c>
      <c r="W362" s="9" cm="1">
        <f t="array" ref="W362">_xll.SNL.Clients.Office.Excel.Functions.SPG($A362, "IQ_DILUT_EPS_AFTER_EXTRA", W$3)</f>
        <v>0.35899999999999999</v>
      </c>
      <c r="X362" s="9" cm="1">
        <f t="array" ref="X362">_xll.SNL.Clients.Office.Excel.Functions.SPG($A362, "IQ_DILUT_EPS_AFTER_EXTRA", X$3)</f>
        <v>0.30499999999999999</v>
      </c>
      <c r="Y362" s="9" cm="1">
        <f t="array" ref="Y362">_xll.SNL.Clients.Office.Excel.Functions.SPG($A362, "IQ_DILUT_EPS_AFTER_EXTRA", Y$3)</f>
        <v>0.27</v>
      </c>
    </row>
    <row r="363" spans="1:25" x14ac:dyDescent="0.3">
      <c r="A363" t="s">
        <v>1389</v>
      </c>
      <c r="B363" s="9" t="str" cm="1">
        <f t="array" ref="B363">_xll.SNL.Clients.Office.Excel.Functions.SPG($A363, "IQ_DILUT_EPS_AFTER_EXTRA", B$3)</f>
        <v>NA</v>
      </c>
      <c r="C363" s="9" cm="1">
        <f t="array" ref="C363">_xll.SNL.Clients.Office.Excel.Functions.SPG($A363, "IQ_DILUT_EPS_AFTER_EXTRA", C$3)</f>
        <v>1.4490000000000001</v>
      </c>
      <c r="D363" s="9" cm="1">
        <f t="array" ref="D363">_xll.SNL.Clients.Office.Excel.Functions.SPG($A363, "IQ_DILUT_EPS_AFTER_EXTRA", D$3)</f>
        <v>0.53</v>
      </c>
      <c r="E363" s="9" cm="1">
        <f t="array" ref="E363">_xll.SNL.Clients.Office.Excel.Functions.SPG($A363, "IQ_DILUT_EPS_AFTER_EXTRA", E$3)</f>
        <v>0.52</v>
      </c>
      <c r="F363" s="9" cm="1">
        <f t="array" ref="F363">_xll.SNL.Clients.Office.Excel.Functions.SPG($A363, "IQ_DILUT_EPS_AFTER_EXTRA", F$3)</f>
        <v>-0.57799999999999996</v>
      </c>
      <c r="G363" s="9" cm="1">
        <f t="array" ref="G363">_xll.SNL.Clients.Office.Excel.Functions.SPG($A363, "IQ_DILUT_EPS_AFTER_EXTRA", G$3)</f>
        <v>0.438</v>
      </c>
      <c r="H363" s="9" cm="1">
        <f t="array" ref="H363">_xll.SNL.Clients.Office.Excel.Functions.SPG($A363, "IQ_DILUT_EPS_AFTER_EXTRA", H$3)</f>
        <v>0.52600000000000002</v>
      </c>
      <c r="I363" s="9" cm="1">
        <f t="array" ref="I363">_xll.SNL.Clients.Office.Excel.Functions.SPG($A363, "IQ_DILUT_EPS_AFTER_EXTRA", I$3)</f>
        <v>0.63900000000000001</v>
      </c>
      <c r="J363" s="9" cm="1">
        <f t="array" ref="J363">_xll.SNL.Clients.Office.Excel.Functions.SPG($A363, "IQ_DILUT_EPS_AFTER_EXTRA", J$3)</f>
        <v>0.183</v>
      </c>
      <c r="K363" s="9" cm="1">
        <f t="array" ref="K363">_xll.SNL.Clients.Office.Excel.Functions.SPG($A363, "IQ_DILUT_EPS_AFTER_EXTRA", K$3)</f>
        <v>1.42</v>
      </c>
      <c r="L363" s="9" cm="1">
        <f t="array" ref="L363">_xll.SNL.Clients.Office.Excel.Functions.SPG($A363, "IQ_DILUT_EPS_AFTER_EXTRA", L$3)</f>
        <v>0.17799999999999999</v>
      </c>
      <c r="M363" s="9" cm="1">
        <f t="array" ref="M363">_xll.SNL.Clients.Office.Excel.Functions.SPG($A363, "IQ_DILUT_EPS_AFTER_EXTRA", M$3)</f>
        <v>0.186</v>
      </c>
      <c r="N363" s="9" cm="1">
        <f t="array" ref="N363">_xll.SNL.Clients.Office.Excel.Functions.SPG($A363, "IQ_DILUT_EPS_AFTER_EXTRA", N$3)</f>
        <v>0.13</v>
      </c>
      <c r="O363" s="9" cm="1">
        <f t="array" ref="O363">_xll.SNL.Clients.Office.Excel.Functions.SPG($A363, "IQ_DILUT_EPS_AFTER_EXTRA", O$3)</f>
        <v>1.3169999999999999</v>
      </c>
      <c r="P363" s="9" cm="1">
        <f t="array" ref="P363">_xll.SNL.Clients.Office.Excel.Functions.SPG($A363, "IQ_DILUT_EPS_AFTER_EXTRA", P$3)</f>
        <v>0.62</v>
      </c>
      <c r="Q363" s="9" cm="1">
        <f t="array" ref="Q363">_xll.SNL.Clients.Office.Excel.Functions.SPG($A363, "IQ_DILUT_EPS_AFTER_EXTRA", Q$3)</f>
        <v>0.2</v>
      </c>
      <c r="R363" s="9" cm="1">
        <f t="array" ref="R363">_xll.SNL.Clients.Office.Excel.Functions.SPG($A363, "IQ_DILUT_EPS_AFTER_EXTRA", R$3)</f>
        <v>0.108</v>
      </c>
      <c r="S363" s="9" cm="1">
        <f t="array" ref="S363">_xll.SNL.Clients.Office.Excel.Functions.SPG($A363, "IQ_DILUT_EPS_AFTER_EXTRA", S$3)</f>
        <v>1.52</v>
      </c>
      <c r="T363" s="9" cm="1">
        <f t="array" ref="T363">_xll.SNL.Clients.Office.Excel.Functions.SPG($A363, "IQ_DILUT_EPS_AFTER_EXTRA", T$3)</f>
        <v>0.72</v>
      </c>
      <c r="U363" s="9" cm="1">
        <f t="array" ref="U363">_xll.SNL.Clients.Office.Excel.Functions.SPG($A363, "IQ_DILUT_EPS_AFTER_EXTRA", U$3)</f>
        <v>-0.191</v>
      </c>
      <c r="V363" s="9" cm="1">
        <f t="array" ref="V363">_xll.SNL.Clients.Office.Excel.Functions.SPG($A363, "IQ_DILUT_EPS_AFTER_EXTRA", V$3)</f>
        <v>0.39800000000000002</v>
      </c>
      <c r="W363" s="9" cm="1">
        <f t="array" ref="W363">_xll.SNL.Clients.Office.Excel.Functions.SPG($A363, "IQ_DILUT_EPS_AFTER_EXTRA", W$3)</f>
        <v>1.28</v>
      </c>
      <c r="X363" s="9" cm="1">
        <f t="array" ref="X363">_xll.SNL.Clients.Office.Excel.Functions.SPG($A363, "IQ_DILUT_EPS_AFTER_EXTRA", X$3)</f>
        <v>-0.95</v>
      </c>
      <c r="Y363" s="9" cm="1">
        <f t="array" ref="Y363">_xll.SNL.Clients.Office.Excel.Functions.SPG($A363, "IQ_DILUT_EPS_AFTER_EXTRA", Y$3)</f>
        <v>0.23</v>
      </c>
    </row>
    <row r="364" spans="1:25" x14ac:dyDescent="0.3">
      <c r="A364" t="s">
        <v>1390</v>
      </c>
      <c r="B364" s="9" t="str" cm="1">
        <f t="array" ref="B364">_xll.SNL.Clients.Office.Excel.Functions.SPG($A364, "IQ_DILUT_EPS_AFTER_EXTRA", B$3)</f>
        <v>NA</v>
      </c>
      <c r="C364" s="9" cm="1">
        <f t="array" ref="C364">_xll.SNL.Clients.Office.Excel.Functions.SPG($A364, "IQ_DILUT_EPS_AFTER_EXTRA", C$3)</f>
        <v>1.64</v>
      </c>
      <c r="D364" s="9" cm="1">
        <f t="array" ref="D364">_xll.SNL.Clients.Office.Excel.Functions.SPG($A364, "IQ_DILUT_EPS_AFTER_EXTRA", D$3)</f>
        <v>2.0499999999999998</v>
      </c>
      <c r="E364" s="9" cm="1">
        <f t="array" ref="E364">_xll.SNL.Clients.Office.Excel.Functions.SPG($A364, "IQ_DILUT_EPS_AFTER_EXTRA", E$3)</f>
        <v>1.958</v>
      </c>
      <c r="F364" s="9" cm="1">
        <f t="array" ref="F364">_xll.SNL.Clients.Office.Excel.Functions.SPG($A364, "IQ_DILUT_EPS_AFTER_EXTRA", F$3)</f>
        <v>1.536</v>
      </c>
      <c r="G364" s="9" cm="1">
        <f t="array" ref="G364">_xll.SNL.Clients.Office.Excel.Functions.SPG($A364, "IQ_DILUT_EPS_AFTER_EXTRA", G$3)</f>
        <v>2.1</v>
      </c>
      <c r="H364" s="9" cm="1">
        <f t="array" ref="H364">_xll.SNL.Clients.Office.Excel.Functions.SPG($A364, "IQ_DILUT_EPS_AFTER_EXTRA", H$3)</f>
        <v>2.36</v>
      </c>
      <c r="I364" s="9" cm="1">
        <f t="array" ref="I364">_xll.SNL.Clients.Office.Excel.Functions.SPG($A364, "IQ_DILUT_EPS_AFTER_EXTRA", I$3)</f>
        <v>1.98</v>
      </c>
      <c r="J364" s="9" cm="1">
        <f t="array" ref="J364">_xll.SNL.Clients.Office.Excel.Functions.SPG($A364, "IQ_DILUT_EPS_AFTER_EXTRA", J$3)</f>
        <v>2.0139999999999998</v>
      </c>
      <c r="K364" s="9" cm="1">
        <f t="array" ref="K364">_xll.SNL.Clients.Office.Excel.Functions.SPG($A364, "IQ_DILUT_EPS_AFTER_EXTRA", K$3)</f>
        <v>2.66</v>
      </c>
      <c r="L364" s="9" cm="1">
        <f t="array" ref="L364">_xll.SNL.Clients.Office.Excel.Functions.SPG($A364, "IQ_DILUT_EPS_AFTER_EXTRA", L$3)</f>
        <v>3.23</v>
      </c>
      <c r="M364" s="9" cm="1">
        <f t="array" ref="M364">_xll.SNL.Clients.Office.Excel.Functions.SPG($A364, "IQ_DILUT_EPS_AFTER_EXTRA", M$3)</f>
        <v>3</v>
      </c>
      <c r="N364" s="9" cm="1">
        <f t="array" ref="N364">_xll.SNL.Clients.Office.Excel.Functions.SPG($A364, "IQ_DILUT_EPS_AFTER_EXTRA", N$3)</f>
        <v>2.137</v>
      </c>
      <c r="O364" s="9" cm="1">
        <f t="array" ref="O364">_xll.SNL.Clients.Office.Excel.Functions.SPG($A364, "IQ_DILUT_EPS_AFTER_EXTRA", O$3)</f>
        <v>1.94</v>
      </c>
      <c r="P364" s="9" cm="1">
        <f t="array" ref="P364">_xll.SNL.Clients.Office.Excel.Functions.SPG($A364, "IQ_DILUT_EPS_AFTER_EXTRA", P$3)</f>
        <v>2.78</v>
      </c>
      <c r="Q364" s="9" cm="1">
        <f t="array" ref="Q364">_xll.SNL.Clients.Office.Excel.Functions.SPG($A364, "IQ_DILUT_EPS_AFTER_EXTRA", Q$3)</f>
        <v>1.669</v>
      </c>
      <c r="R364" s="9" cm="1">
        <f t="array" ref="R364">_xll.SNL.Clients.Office.Excel.Functions.SPG($A364, "IQ_DILUT_EPS_AFTER_EXTRA", R$3)</f>
        <v>0.98899999999999999</v>
      </c>
      <c r="S364" s="9" cm="1">
        <f t="array" ref="S364">_xll.SNL.Clients.Office.Excel.Functions.SPG($A364, "IQ_DILUT_EPS_AFTER_EXTRA", S$3)</f>
        <v>1.25</v>
      </c>
      <c r="T364" s="9" cm="1">
        <f t="array" ref="T364">_xll.SNL.Clients.Office.Excel.Functions.SPG($A364, "IQ_DILUT_EPS_AFTER_EXTRA", T$3)</f>
        <v>1.08</v>
      </c>
      <c r="U364" s="9" cm="1">
        <f t="array" ref="U364">_xll.SNL.Clients.Office.Excel.Functions.SPG($A364, "IQ_DILUT_EPS_AFTER_EXTRA", U$3)</f>
        <v>0.64900000000000002</v>
      </c>
      <c r="V364" s="9" cm="1">
        <f t="array" ref="V364">_xll.SNL.Clients.Office.Excel.Functions.SPG($A364, "IQ_DILUT_EPS_AFTER_EXTRA", V$3)</f>
        <v>0.59399999999999997</v>
      </c>
      <c r="W364" s="9" cm="1">
        <f t="array" ref="W364">_xll.SNL.Clients.Office.Excel.Functions.SPG($A364, "IQ_DILUT_EPS_AFTER_EXTRA", W$3)</f>
        <v>0.84</v>
      </c>
      <c r="X364" s="9" cm="1">
        <f t="array" ref="X364">_xll.SNL.Clients.Office.Excel.Functions.SPG($A364, "IQ_DILUT_EPS_AFTER_EXTRA", X$3)</f>
        <v>0.88</v>
      </c>
      <c r="Y364" s="9" cm="1">
        <f t="array" ref="Y364">_xll.SNL.Clients.Office.Excel.Functions.SPG($A364, "IQ_DILUT_EPS_AFTER_EXTRA", Y$3)</f>
        <v>0.57899999999999996</v>
      </c>
    </row>
    <row r="365" spans="1:25" x14ac:dyDescent="0.3">
      <c r="A365" t="s">
        <v>1391</v>
      </c>
      <c r="B365" s="9" t="str" cm="1">
        <f t="array" ref="B365">_xll.SNL.Clients.Office.Excel.Functions.SPG($A365, "IQ_DILUT_EPS_AFTER_EXTRA", B$3)</f>
        <v>NA</v>
      </c>
      <c r="C365" s="9" cm="1">
        <f t="array" ref="C365">_xll.SNL.Clients.Office.Excel.Functions.SPG($A365, "IQ_DILUT_EPS_AFTER_EXTRA", C$3)</f>
        <v>-1.27</v>
      </c>
      <c r="D365" s="9" cm="1">
        <f t="array" ref="D365">_xll.SNL.Clients.Office.Excel.Functions.SPG($A365, "IQ_DILUT_EPS_AFTER_EXTRA", D$3)</f>
        <v>-0.23</v>
      </c>
      <c r="E365" s="9" cm="1">
        <f t="array" ref="E365">_xll.SNL.Clients.Office.Excel.Functions.SPG($A365, "IQ_DILUT_EPS_AFTER_EXTRA", E$3)</f>
        <v>2.2999999999999998</v>
      </c>
      <c r="F365" s="9" cm="1">
        <f t="array" ref="F365">_xll.SNL.Clients.Office.Excel.Functions.SPG($A365, "IQ_DILUT_EPS_AFTER_EXTRA", F$3)</f>
        <v>0.44</v>
      </c>
      <c r="G365" s="9" cm="1">
        <f t="array" ref="G365">_xll.SNL.Clients.Office.Excel.Functions.SPG($A365, "IQ_DILUT_EPS_AFTER_EXTRA", G$3)</f>
        <v>0.60299999999999998</v>
      </c>
      <c r="H365" s="9" cm="1">
        <f t="array" ref="H365">_xll.SNL.Clients.Office.Excel.Functions.SPG($A365, "IQ_DILUT_EPS_AFTER_EXTRA", H$3)</f>
        <v>-3.762</v>
      </c>
      <c r="I365" s="9" cm="1">
        <f t="array" ref="I365">_xll.SNL.Clients.Office.Excel.Functions.SPG($A365, "IQ_DILUT_EPS_AFTER_EXTRA", I$3)</f>
        <v>0.51</v>
      </c>
      <c r="J365" s="9" cm="1">
        <f t="array" ref="J365">_xll.SNL.Clients.Office.Excel.Functions.SPG($A365, "IQ_DILUT_EPS_AFTER_EXTRA", J$3)</f>
        <v>-4.5439999999999996</v>
      </c>
      <c r="K365" s="9" cm="1">
        <f t="array" ref="K365">_xll.SNL.Clients.Office.Excel.Functions.SPG($A365, "IQ_DILUT_EPS_AFTER_EXTRA", K$3)</f>
        <v>1.1299999999999999</v>
      </c>
      <c r="L365" s="9" cm="1">
        <f t="array" ref="L365">_xll.SNL.Clients.Office.Excel.Functions.SPG($A365, "IQ_DILUT_EPS_AFTER_EXTRA", L$3)</f>
        <v>-3.3000000000000002E-2</v>
      </c>
      <c r="M365" s="9" cm="1">
        <f t="array" ref="M365">_xll.SNL.Clients.Office.Excel.Functions.SPG($A365, "IQ_DILUT_EPS_AFTER_EXTRA", M$3)</f>
        <v>4.32</v>
      </c>
      <c r="N365" s="9" cm="1">
        <f t="array" ref="N365">_xll.SNL.Clients.Office.Excel.Functions.SPG($A365, "IQ_DILUT_EPS_AFTER_EXTRA", N$3)</f>
        <v>-0.46300000000000002</v>
      </c>
      <c r="O365" s="9" cm="1">
        <f t="array" ref="O365">_xll.SNL.Clients.Office.Excel.Functions.SPG($A365, "IQ_DILUT_EPS_AFTER_EXTRA", O$3)</f>
        <v>2.4359999999999999</v>
      </c>
      <c r="P365" s="9" cm="1">
        <f t="array" ref="P365">_xll.SNL.Clients.Office.Excel.Functions.SPG($A365, "IQ_DILUT_EPS_AFTER_EXTRA", P$3)</f>
        <v>0.71</v>
      </c>
      <c r="Q365" s="9" cm="1">
        <f t="array" ref="Q365">_xll.SNL.Clients.Office.Excel.Functions.SPG($A365, "IQ_DILUT_EPS_AFTER_EXTRA", Q$3)</f>
        <v>2.33</v>
      </c>
      <c r="R365" s="9" cm="1">
        <f t="array" ref="R365">_xll.SNL.Clients.Office.Excel.Functions.SPG($A365, "IQ_DILUT_EPS_AFTER_EXTRA", R$3)</f>
        <v>1.44</v>
      </c>
      <c r="S365" s="9" cm="1">
        <f t="array" ref="S365">_xll.SNL.Clients.Office.Excel.Functions.SPG($A365, "IQ_DILUT_EPS_AFTER_EXTRA", S$3)</f>
        <v>4.2999999999999997E-2</v>
      </c>
      <c r="T365" s="9" cm="1">
        <f t="array" ref="T365">_xll.SNL.Clients.Office.Excel.Functions.SPG($A365, "IQ_DILUT_EPS_AFTER_EXTRA", T$3)</f>
        <v>0.40699999999999997</v>
      </c>
      <c r="U365" s="9" cm="1">
        <f t="array" ref="U365">_xll.SNL.Clients.Office.Excel.Functions.SPG($A365, "IQ_DILUT_EPS_AFTER_EXTRA", U$3)</f>
        <v>1.07</v>
      </c>
      <c r="V365" s="9" cm="1">
        <f t="array" ref="V365">_xll.SNL.Clients.Office.Excel.Functions.SPG($A365, "IQ_DILUT_EPS_AFTER_EXTRA", V$3)</f>
        <v>1</v>
      </c>
      <c r="W365" s="9" cm="1">
        <f t="array" ref="W365">_xll.SNL.Clients.Office.Excel.Functions.SPG($A365, "IQ_DILUT_EPS_AFTER_EXTRA", W$3)</f>
        <v>-0.27200000000000002</v>
      </c>
      <c r="X365" s="9" cm="1">
        <f t="array" ref="X365">_xll.SNL.Clients.Office.Excel.Functions.SPG($A365, "IQ_DILUT_EPS_AFTER_EXTRA", X$3)</f>
        <v>-1.0999999999999999E-2</v>
      </c>
      <c r="Y365" s="9" cm="1">
        <f t="array" ref="Y365">_xll.SNL.Clients.Office.Excel.Functions.SPG($A365, "IQ_DILUT_EPS_AFTER_EXTRA", Y$3)</f>
        <v>1.38</v>
      </c>
    </row>
    <row r="366" spans="1:25" x14ac:dyDescent="0.3">
      <c r="A366" t="s">
        <v>1392</v>
      </c>
      <c r="B366" s="9" cm="1">
        <f t="array" ref="B366">_xll.SNL.Clients.Office.Excel.Functions.SPG($A366, "IQ_DILUT_EPS_AFTER_EXTRA", B$3)</f>
        <v>2.44</v>
      </c>
      <c r="C366" s="9" cm="1">
        <f t="array" ref="C366">_xll.SNL.Clients.Office.Excel.Functions.SPG($A366, "IQ_DILUT_EPS_AFTER_EXTRA", C$3)</f>
        <v>2.23</v>
      </c>
      <c r="D366" s="9" cm="1">
        <f t="array" ref="D366">_xll.SNL.Clients.Office.Excel.Functions.SPG($A366, "IQ_DILUT_EPS_AFTER_EXTRA", D$3)</f>
        <v>2.0699999999999998</v>
      </c>
      <c r="E366" s="9" cm="1">
        <f t="array" ref="E366">_xll.SNL.Clients.Office.Excel.Functions.SPG($A366, "IQ_DILUT_EPS_AFTER_EXTRA", E$3)</f>
        <v>2.25</v>
      </c>
      <c r="F366" s="9" cm="1">
        <f t="array" ref="F366">_xll.SNL.Clients.Office.Excel.Functions.SPG($A366, "IQ_DILUT_EPS_AFTER_EXTRA", F$3)</f>
        <v>1.45</v>
      </c>
      <c r="G366" s="9" cm="1">
        <f t="array" ref="G366">_xll.SNL.Clients.Office.Excel.Functions.SPG($A366, "IQ_DILUT_EPS_AFTER_EXTRA", G$3)</f>
        <v>1.98</v>
      </c>
      <c r="H366" s="9" cm="1">
        <f t="array" ref="H366">_xll.SNL.Clients.Office.Excel.Functions.SPG($A366, "IQ_DILUT_EPS_AFTER_EXTRA", H$3)</f>
        <v>1.85</v>
      </c>
      <c r="I366" s="9" cm="1">
        <f t="array" ref="I366">_xll.SNL.Clients.Office.Excel.Functions.SPG($A366, "IQ_DILUT_EPS_AFTER_EXTRA", I$3)</f>
        <v>1.9</v>
      </c>
      <c r="J366" s="9" cm="1">
        <f t="array" ref="J366">_xll.SNL.Clients.Office.Excel.Functions.SPG($A366, "IQ_DILUT_EPS_AFTER_EXTRA", J$3)</f>
        <v>2.0640000000000001</v>
      </c>
      <c r="K366" s="9" cm="1">
        <f t="array" ref="K366">_xll.SNL.Clients.Office.Excel.Functions.SPG($A366, "IQ_DILUT_EPS_AFTER_EXTRA", K$3)</f>
        <v>1.81</v>
      </c>
      <c r="L366" s="9" cm="1">
        <f t="array" ref="L366">_xll.SNL.Clients.Office.Excel.Functions.SPG($A366, "IQ_DILUT_EPS_AFTER_EXTRA", L$3)</f>
        <v>2.83</v>
      </c>
      <c r="M366" s="9" cm="1">
        <f t="array" ref="M366">_xll.SNL.Clients.Office.Excel.Functions.SPG($A366, "IQ_DILUT_EPS_AFTER_EXTRA", M$3)</f>
        <v>2.17</v>
      </c>
      <c r="N366" s="9" cm="1">
        <f t="array" ref="N366">_xll.SNL.Clients.Office.Excel.Functions.SPG($A366, "IQ_DILUT_EPS_AFTER_EXTRA", N$3)</f>
        <v>1.605</v>
      </c>
      <c r="O366" s="9" cm="1">
        <f t="array" ref="O366">_xll.SNL.Clients.Office.Excel.Functions.SPG($A366, "IQ_DILUT_EPS_AFTER_EXTRA", O$3)</f>
        <v>1.94</v>
      </c>
      <c r="P366" s="9" cm="1">
        <f t="array" ref="P366">_xll.SNL.Clients.Office.Excel.Functions.SPG($A366, "IQ_DILUT_EPS_AFTER_EXTRA", P$3)</f>
        <v>1.79</v>
      </c>
      <c r="Q366" s="9" cm="1">
        <f t="array" ref="Q366">_xll.SNL.Clients.Office.Excel.Functions.SPG($A366, "IQ_DILUT_EPS_AFTER_EXTRA", Q$3)</f>
        <v>1.91</v>
      </c>
      <c r="R366" s="9" cm="1">
        <f t="array" ref="R366">_xll.SNL.Clients.Office.Excel.Functions.SPG($A366, "IQ_DILUT_EPS_AFTER_EXTRA", R$3)</f>
        <v>3.2450000000000001</v>
      </c>
      <c r="S366" s="9" cm="1">
        <f t="array" ref="S366">_xll.SNL.Clients.Office.Excel.Functions.SPG($A366, "IQ_DILUT_EPS_AFTER_EXTRA", S$3)</f>
        <v>1.52</v>
      </c>
      <c r="T366" s="9" cm="1">
        <f t="array" ref="T366">_xll.SNL.Clients.Office.Excel.Functions.SPG($A366, "IQ_DILUT_EPS_AFTER_EXTRA", T$3)</f>
        <v>1.26</v>
      </c>
      <c r="U366" s="9" cm="1">
        <f t="array" ref="U366">_xll.SNL.Clients.Office.Excel.Functions.SPG($A366, "IQ_DILUT_EPS_AFTER_EXTRA", U$3)</f>
        <v>-7.0999999999999994E-2</v>
      </c>
      <c r="V366" s="9" cm="1">
        <f t="array" ref="V366">_xll.SNL.Clients.Office.Excel.Functions.SPG($A366, "IQ_DILUT_EPS_AFTER_EXTRA", V$3)</f>
        <v>1.35</v>
      </c>
      <c r="W366" s="9" cm="1">
        <f t="array" ref="W366">_xll.SNL.Clients.Office.Excel.Functions.SPG($A366, "IQ_DILUT_EPS_AFTER_EXTRA", W$3)</f>
        <v>1.27</v>
      </c>
      <c r="X366" s="9" cm="1">
        <f t="array" ref="X366">_xll.SNL.Clients.Office.Excel.Functions.SPG($A366, "IQ_DILUT_EPS_AFTER_EXTRA", X$3)</f>
        <v>1.1599999999999999</v>
      </c>
      <c r="Y366" s="9" cm="1">
        <f t="array" ref="Y366">_xll.SNL.Clients.Office.Excel.Functions.SPG($A366, "IQ_DILUT_EPS_AFTER_EXTRA", Y$3)</f>
        <v>1.18</v>
      </c>
    </row>
    <row r="367" spans="1:25" x14ac:dyDescent="0.3">
      <c r="A367" t="s">
        <v>1393</v>
      </c>
      <c r="B367" s="9" t="str" cm="1">
        <f t="array" ref="B367">_xll.SNL.Clients.Office.Excel.Functions.SPG($A367, "IQ_DILUT_EPS_AFTER_EXTRA", B$3)</f>
        <v>NA</v>
      </c>
      <c r="C367" s="9" cm="1">
        <f t="array" ref="C367">_xll.SNL.Clients.Office.Excel.Functions.SPG($A367, "IQ_DILUT_EPS_AFTER_EXTRA", C$3)</f>
        <v>0.39</v>
      </c>
      <c r="D367" s="9" cm="1">
        <f t="array" ref="D367">_xll.SNL.Clients.Office.Excel.Functions.SPG($A367, "IQ_DILUT_EPS_AFTER_EXTRA", D$3)</f>
        <v>-0.70099999999999996</v>
      </c>
      <c r="E367" s="9" cm="1">
        <f t="array" ref="E367">_xll.SNL.Clients.Office.Excel.Functions.SPG($A367, "IQ_DILUT_EPS_AFTER_EXTRA", E$3)</f>
        <v>-1E-3</v>
      </c>
      <c r="F367" s="9" cm="1">
        <f t="array" ref="F367">_xll.SNL.Clients.Office.Excel.Functions.SPG($A367, "IQ_DILUT_EPS_AFTER_EXTRA", F$3)</f>
        <v>0.255</v>
      </c>
      <c r="G367" s="9" cm="1">
        <f t="array" ref="G367">_xll.SNL.Clients.Office.Excel.Functions.SPG($A367, "IQ_DILUT_EPS_AFTER_EXTRA", G$3)</f>
        <v>0.23100000000000001</v>
      </c>
      <c r="H367" s="9" cm="1">
        <f t="array" ref="H367">_xll.SNL.Clients.Office.Excel.Functions.SPG($A367, "IQ_DILUT_EPS_AFTER_EXTRA", H$3)</f>
        <v>2.3E-2</v>
      </c>
      <c r="I367" s="9" cm="1">
        <f t="array" ref="I367">_xll.SNL.Clients.Office.Excel.Functions.SPG($A367, "IQ_DILUT_EPS_AFTER_EXTRA", I$3)</f>
        <v>0.34899999999999998</v>
      </c>
      <c r="J367" s="9" cm="1">
        <f t="array" ref="J367">_xll.SNL.Clients.Office.Excel.Functions.SPG($A367, "IQ_DILUT_EPS_AFTER_EXTRA", J$3)</f>
        <v>0.26500000000000001</v>
      </c>
      <c r="K367" s="9" cm="1">
        <f t="array" ref="K367">_xll.SNL.Clients.Office.Excel.Functions.SPG($A367, "IQ_DILUT_EPS_AFTER_EXTRA", K$3)</f>
        <v>0.188</v>
      </c>
      <c r="L367" s="9" cm="1">
        <f t="array" ref="L367">_xll.SNL.Clients.Office.Excel.Functions.SPG($A367, "IQ_DILUT_EPS_AFTER_EXTRA", L$3)</f>
        <v>1.7000000000000001E-2</v>
      </c>
      <c r="M367" s="9" cm="1">
        <f t="array" ref="M367">_xll.SNL.Clients.Office.Excel.Functions.SPG($A367, "IQ_DILUT_EPS_AFTER_EXTRA", M$3)</f>
        <v>-0.128</v>
      </c>
      <c r="N367" s="9" cm="1">
        <f t="array" ref="N367">_xll.SNL.Clients.Office.Excel.Functions.SPG($A367, "IQ_DILUT_EPS_AFTER_EXTRA", N$3)</f>
        <v>0.22900000000000001</v>
      </c>
      <c r="O367" s="9" cm="1">
        <f t="array" ref="O367">_xll.SNL.Clients.Office.Excel.Functions.SPG($A367, "IQ_DILUT_EPS_AFTER_EXTRA", O$3)</f>
        <v>0.24</v>
      </c>
      <c r="P367" s="9" cm="1">
        <f t="array" ref="P367">_xll.SNL.Clients.Office.Excel.Functions.SPG($A367, "IQ_DILUT_EPS_AFTER_EXTRA", P$3)</f>
        <v>0.129</v>
      </c>
      <c r="Q367" s="9" cm="1">
        <f t="array" ref="Q367">_xll.SNL.Clients.Office.Excel.Functions.SPG($A367, "IQ_DILUT_EPS_AFTER_EXTRA", Q$3)</f>
        <v>0.17</v>
      </c>
      <c r="R367" s="9" cm="1">
        <f t="array" ref="R367">_xll.SNL.Clients.Office.Excel.Functions.SPG($A367, "IQ_DILUT_EPS_AFTER_EXTRA", R$3)</f>
        <v>0.40600000000000003</v>
      </c>
      <c r="S367" s="9" cm="1">
        <f t="array" ref="S367">_xll.SNL.Clients.Office.Excel.Functions.SPG($A367, "IQ_DILUT_EPS_AFTER_EXTRA", S$3)</f>
        <v>8.5999999999999993E-2</v>
      </c>
      <c r="T367" s="9" cm="1">
        <f t="array" ref="T367">_xll.SNL.Clients.Office.Excel.Functions.SPG($A367, "IQ_DILUT_EPS_AFTER_EXTRA", T$3)</f>
        <v>-0.40300000000000002</v>
      </c>
      <c r="U367" s="9" cm="1">
        <f t="array" ref="U367">_xll.SNL.Clients.Office.Excel.Functions.SPG($A367, "IQ_DILUT_EPS_AFTER_EXTRA", U$3)</f>
        <v>-1.302</v>
      </c>
      <c r="V367" s="9" cm="1">
        <f t="array" ref="V367">_xll.SNL.Clients.Office.Excel.Functions.SPG($A367, "IQ_DILUT_EPS_AFTER_EXTRA", V$3)</f>
        <v>-3.6999999999999998E-2</v>
      </c>
      <c r="W367" s="9" cm="1">
        <f t="array" ref="W367">_xll.SNL.Clients.Office.Excel.Functions.SPG($A367, "IQ_DILUT_EPS_AFTER_EXTRA", W$3)</f>
        <v>0.22700000000000001</v>
      </c>
      <c r="X367" s="9" cm="1">
        <f t="array" ref="X367">_xll.SNL.Clients.Office.Excel.Functions.SPG($A367, "IQ_DILUT_EPS_AFTER_EXTRA", X$3)</f>
        <v>-0.04</v>
      </c>
      <c r="Y367" s="9" cm="1">
        <f t="array" ref="Y367">_xll.SNL.Clients.Office.Excel.Functions.SPG($A367, "IQ_DILUT_EPS_AFTER_EXTRA", Y$3)</f>
        <v>0.05</v>
      </c>
    </row>
    <row r="368" spans="1:25" x14ac:dyDescent="0.3">
      <c r="A368" t="s">
        <v>1394</v>
      </c>
      <c r="B368" s="9" t="str" cm="1">
        <f t="array" ref="B368">_xll.SNL.Clients.Office.Excel.Functions.SPG($A368, "IQ_DILUT_EPS_AFTER_EXTRA", B$3)</f>
        <v>NA</v>
      </c>
      <c r="C368" s="9" cm="1">
        <f t="array" ref="C368">_xll.SNL.Clients.Office.Excel.Functions.SPG($A368, "IQ_DILUT_EPS_AFTER_EXTRA", C$3)</f>
        <v>0.39</v>
      </c>
      <c r="D368" s="9" cm="1">
        <f t="array" ref="D368">_xll.SNL.Clients.Office.Excel.Functions.SPG($A368, "IQ_DILUT_EPS_AFTER_EXTRA", D$3)</f>
        <v>-0.70099999999999996</v>
      </c>
      <c r="E368" s="9" cm="1">
        <f t="array" ref="E368">_xll.SNL.Clients.Office.Excel.Functions.SPG($A368, "IQ_DILUT_EPS_AFTER_EXTRA", E$3)</f>
        <v>-1E-3</v>
      </c>
      <c r="F368" s="9" cm="1">
        <f t="array" ref="F368">_xll.SNL.Clients.Office.Excel.Functions.SPG($A368, "IQ_DILUT_EPS_AFTER_EXTRA", F$3)</f>
        <v>0.255</v>
      </c>
      <c r="G368" s="9" cm="1">
        <f t="array" ref="G368">_xll.SNL.Clients.Office.Excel.Functions.SPG($A368, "IQ_DILUT_EPS_AFTER_EXTRA", G$3)</f>
        <v>0.23100000000000001</v>
      </c>
      <c r="H368" s="9" cm="1">
        <f t="array" ref="H368">_xll.SNL.Clients.Office.Excel.Functions.SPG($A368, "IQ_DILUT_EPS_AFTER_EXTRA", H$3)</f>
        <v>2.3E-2</v>
      </c>
      <c r="I368" s="9" cm="1">
        <f t="array" ref="I368">_xll.SNL.Clients.Office.Excel.Functions.SPG($A368, "IQ_DILUT_EPS_AFTER_EXTRA", I$3)</f>
        <v>0.34899999999999998</v>
      </c>
      <c r="J368" s="9" cm="1">
        <f t="array" ref="J368">_xll.SNL.Clients.Office.Excel.Functions.SPG($A368, "IQ_DILUT_EPS_AFTER_EXTRA", J$3)</f>
        <v>0.26500000000000001</v>
      </c>
      <c r="K368" s="9" cm="1">
        <f t="array" ref="K368">_xll.SNL.Clients.Office.Excel.Functions.SPG($A368, "IQ_DILUT_EPS_AFTER_EXTRA", K$3)</f>
        <v>0.188</v>
      </c>
      <c r="L368" s="9" cm="1">
        <f t="array" ref="L368">_xll.SNL.Clients.Office.Excel.Functions.SPG($A368, "IQ_DILUT_EPS_AFTER_EXTRA", L$3)</f>
        <v>1.7000000000000001E-2</v>
      </c>
      <c r="M368" s="9" cm="1">
        <f t="array" ref="M368">_xll.SNL.Clients.Office.Excel.Functions.SPG($A368, "IQ_DILUT_EPS_AFTER_EXTRA", M$3)</f>
        <v>-0.128</v>
      </c>
      <c r="N368" s="9" cm="1">
        <f t="array" ref="N368">_xll.SNL.Clients.Office.Excel.Functions.SPG($A368, "IQ_DILUT_EPS_AFTER_EXTRA", N$3)</f>
        <v>0.22900000000000001</v>
      </c>
      <c r="O368" s="9" cm="1">
        <f t="array" ref="O368">_xll.SNL.Clients.Office.Excel.Functions.SPG($A368, "IQ_DILUT_EPS_AFTER_EXTRA", O$3)</f>
        <v>0.24</v>
      </c>
      <c r="P368" s="9" cm="1">
        <f t="array" ref="P368">_xll.SNL.Clients.Office.Excel.Functions.SPG($A368, "IQ_DILUT_EPS_AFTER_EXTRA", P$3)</f>
        <v>0.129</v>
      </c>
      <c r="Q368" s="9" cm="1">
        <f t="array" ref="Q368">_xll.SNL.Clients.Office.Excel.Functions.SPG($A368, "IQ_DILUT_EPS_AFTER_EXTRA", Q$3)</f>
        <v>0.17</v>
      </c>
      <c r="R368" s="9" cm="1">
        <f t="array" ref="R368">_xll.SNL.Clients.Office.Excel.Functions.SPG($A368, "IQ_DILUT_EPS_AFTER_EXTRA", R$3)</f>
        <v>0.40600000000000003</v>
      </c>
      <c r="S368" s="9" cm="1">
        <f t="array" ref="S368">_xll.SNL.Clients.Office.Excel.Functions.SPG($A368, "IQ_DILUT_EPS_AFTER_EXTRA", S$3)</f>
        <v>8.5999999999999993E-2</v>
      </c>
      <c r="T368" s="9" cm="1">
        <f t="array" ref="T368">_xll.SNL.Clients.Office.Excel.Functions.SPG($A368, "IQ_DILUT_EPS_AFTER_EXTRA", T$3)</f>
        <v>-0.40300000000000002</v>
      </c>
      <c r="U368" s="9" cm="1">
        <f t="array" ref="U368">_xll.SNL.Clients.Office.Excel.Functions.SPG($A368, "IQ_DILUT_EPS_AFTER_EXTRA", U$3)</f>
        <v>-1.302</v>
      </c>
      <c r="V368" s="9" cm="1">
        <f t="array" ref="V368">_xll.SNL.Clients.Office.Excel.Functions.SPG($A368, "IQ_DILUT_EPS_AFTER_EXTRA", V$3)</f>
        <v>-3.6999999999999998E-2</v>
      </c>
      <c r="W368" s="9" cm="1">
        <f t="array" ref="W368">_xll.SNL.Clients.Office.Excel.Functions.SPG($A368, "IQ_DILUT_EPS_AFTER_EXTRA", W$3)</f>
        <v>0.22700000000000001</v>
      </c>
      <c r="X368" s="9" cm="1">
        <f t="array" ref="X368">_xll.SNL.Clients.Office.Excel.Functions.SPG($A368, "IQ_DILUT_EPS_AFTER_EXTRA", X$3)</f>
        <v>-0.04</v>
      </c>
      <c r="Y368" s="9" cm="1">
        <f t="array" ref="Y368">_xll.SNL.Clients.Office.Excel.Functions.SPG($A368, "IQ_DILUT_EPS_AFTER_EXTRA", Y$3)</f>
        <v>0.05</v>
      </c>
    </row>
    <row r="369" spans="1:25" x14ac:dyDescent="0.3">
      <c r="A369" t="s">
        <v>1395</v>
      </c>
      <c r="B369" s="9" cm="1">
        <f t="array" ref="B369">_xll.SNL.Clients.Office.Excel.Functions.SPG($A369, "IQ_DILUT_EPS_AFTER_EXTRA", B$3)</f>
        <v>0.69</v>
      </c>
      <c r="C369" s="9" cm="1">
        <f t="array" ref="C369">_xll.SNL.Clients.Office.Excel.Functions.SPG($A369, "IQ_DILUT_EPS_AFTER_EXTRA", C$3)</f>
        <v>0.7</v>
      </c>
      <c r="D369" s="9" cm="1">
        <f t="array" ref="D369">_xll.SNL.Clients.Office.Excel.Functions.SPG($A369, "IQ_DILUT_EPS_AFTER_EXTRA", D$3)</f>
        <v>0.71</v>
      </c>
      <c r="E369" s="9" cm="1">
        <f t="array" ref="E369">_xll.SNL.Clients.Office.Excel.Functions.SPG($A369, "IQ_DILUT_EPS_AFTER_EXTRA", E$3)</f>
        <v>0.64</v>
      </c>
      <c r="F369" s="9" cm="1">
        <f t="array" ref="F369">_xll.SNL.Clients.Office.Excel.Functions.SPG($A369, "IQ_DILUT_EPS_AFTER_EXTRA", F$3)</f>
        <v>0.58799999999999997</v>
      </c>
      <c r="G369" s="9" cm="1">
        <f t="array" ref="G369">_xll.SNL.Clients.Office.Excel.Functions.SPG($A369, "IQ_DILUT_EPS_AFTER_EXTRA", G$3)</f>
        <v>0.71</v>
      </c>
      <c r="H369" s="9" cm="1">
        <f t="array" ref="H369">_xll.SNL.Clients.Office.Excel.Functions.SPG($A369, "IQ_DILUT_EPS_AFTER_EXTRA", H$3)</f>
        <v>0.68</v>
      </c>
      <c r="I369" s="9" cm="1">
        <f t="array" ref="I369">_xll.SNL.Clients.Office.Excel.Functions.SPG($A369, "IQ_DILUT_EPS_AFTER_EXTRA", I$3)</f>
        <v>0.73</v>
      </c>
      <c r="J369" s="9" cm="1">
        <f t="array" ref="J369">_xll.SNL.Clients.Office.Excel.Functions.SPG($A369, "IQ_DILUT_EPS_AFTER_EXTRA", J$3)</f>
        <v>0.74</v>
      </c>
      <c r="K369" s="9" cm="1">
        <f t="array" ref="K369">_xll.SNL.Clients.Office.Excel.Functions.SPG($A369, "IQ_DILUT_EPS_AFTER_EXTRA", K$3)</f>
        <v>0.76</v>
      </c>
      <c r="L369" s="9" cm="1">
        <f t="array" ref="L369">_xll.SNL.Clients.Office.Excel.Functions.SPG($A369, "IQ_DILUT_EPS_AFTER_EXTRA", L$3)</f>
        <v>0.70799999999999996</v>
      </c>
      <c r="M369" s="9" cm="1">
        <f t="array" ref="M369">_xll.SNL.Clients.Office.Excel.Functions.SPG($A369, "IQ_DILUT_EPS_AFTER_EXTRA", M$3)</f>
        <v>0.59899999999999998</v>
      </c>
      <c r="N369" s="9" cm="1">
        <f t="array" ref="N369">_xll.SNL.Clients.Office.Excel.Functions.SPG($A369, "IQ_DILUT_EPS_AFTER_EXTRA", N$3)</f>
        <v>0.56200000000000006</v>
      </c>
      <c r="O369" s="9" cm="1">
        <f t="array" ref="O369">_xll.SNL.Clients.Office.Excel.Functions.SPG($A369, "IQ_DILUT_EPS_AFTER_EXTRA", O$3)</f>
        <v>0.71</v>
      </c>
      <c r="P369" s="9" cm="1">
        <f t="array" ref="P369">_xll.SNL.Clients.Office.Excel.Functions.SPG($A369, "IQ_DILUT_EPS_AFTER_EXTRA", P$3)</f>
        <v>0.73</v>
      </c>
      <c r="Q369" s="9" cm="1">
        <f t="array" ref="Q369">_xll.SNL.Clients.Office.Excel.Functions.SPG($A369, "IQ_DILUT_EPS_AFTER_EXTRA", Q$3)</f>
        <v>0.82899999999999996</v>
      </c>
      <c r="R369" s="9" cm="1">
        <f t="array" ref="R369">_xll.SNL.Clients.Office.Excel.Functions.SPG($A369, "IQ_DILUT_EPS_AFTER_EXTRA", R$3)</f>
        <v>0.70899999999999996</v>
      </c>
      <c r="S369" s="9" cm="1">
        <f t="array" ref="S369">_xll.SNL.Clients.Office.Excel.Functions.SPG($A369, "IQ_DILUT_EPS_AFTER_EXTRA", S$3)</f>
        <v>0.8</v>
      </c>
      <c r="T369" s="9" cm="1">
        <f t="array" ref="T369">_xll.SNL.Clients.Office.Excel.Functions.SPG($A369, "IQ_DILUT_EPS_AFTER_EXTRA", T$3)</f>
        <v>0.437</v>
      </c>
      <c r="U369" s="9" cm="1">
        <f t="array" ref="U369">_xll.SNL.Clients.Office.Excel.Functions.SPG($A369, "IQ_DILUT_EPS_AFTER_EXTRA", U$3)</f>
        <v>0.39600000000000002</v>
      </c>
      <c r="V369" s="9" cm="1">
        <f t="array" ref="V369">_xll.SNL.Clients.Office.Excel.Functions.SPG($A369, "IQ_DILUT_EPS_AFTER_EXTRA", V$3)</f>
        <v>0.62</v>
      </c>
      <c r="W369" s="9" cm="1">
        <f t="array" ref="W369">_xll.SNL.Clients.Office.Excel.Functions.SPG($A369, "IQ_DILUT_EPS_AFTER_EXTRA", W$3)</f>
        <v>0.64900000000000002</v>
      </c>
      <c r="X369" s="9" cm="1">
        <f t="array" ref="X369">_xll.SNL.Clients.Office.Excel.Functions.SPG($A369, "IQ_DILUT_EPS_AFTER_EXTRA", X$3)</f>
        <v>0.65900000000000003</v>
      </c>
      <c r="Y369" s="9" cm="1">
        <f t="array" ref="Y369">_xll.SNL.Clients.Office.Excel.Functions.SPG($A369, "IQ_DILUT_EPS_AFTER_EXTRA", Y$3)</f>
        <v>0.62</v>
      </c>
    </row>
    <row r="370" spans="1:25" x14ac:dyDescent="0.3">
      <c r="A370" t="s">
        <v>1396</v>
      </c>
      <c r="B370" s="9" cm="1">
        <f t="array" ref="B370">_xll.SNL.Clients.Office.Excel.Functions.SPG($A370, "IQ_DILUT_EPS_AFTER_EXTRA", B$3)</f>
        <v>-0.39500000000000002</v>
      </c>
      <c r="C370" s="9" cm="1">
        <f t="array" ref="C370">_xll.SNL.Clients.Office.Excel.Functions.SPG($A370, "IQ_DILUT_EPS_AFTER_EXTRA", C$3)</f>
        <v>0.48</v>
      </c>
      <c r="D370" s="9" cm="1">
        <f t="array" ref="D370">_xll.SNL.Clients.Office.Excel.Functions.SPG($A370, "IQ_DILUT_EPS_AFTER_EXTRA", D$3)</f>
        <v>0.72399999999999998</v>
      </c>
      <c r="E370" s="9" cm="1">
        <f t="array" ref="E370">_xll.SNL.Clients.Office.Excel.Functions.SPG($A370, "IQ_DILUT_EPS_AFTER_EXTRA", E$3)</f>
        <v>0.68300000000000005</v>
      </c>
      <c r="F370" s="9" cm="1">
        <f t="array" ref="F370">_xll.SNL.Clients.Office.Excel.Functions.SPG($A370, "IQ_DILUT_EPS_AFTER_EXTRA", F$3)</f>
        <v>-0.35899999999999999</v>
      </c>
      <c r="G370" s="9" cm="1">
        <f t="array" ref="G370">_xll.SNL.Clients.Office.Excel.Functions.SPG($A370, "IQ_DILUT_EPS_AFTER_EXTRA", G$3)</f>
        <v>1.1930000000000001</v>
      </c>
      <c r="H370" s="9" cm="1">
        <f t="array" ref="H370">_xll.SNL.Clients.Office.Excel.Functions.SPG($A370, "IQ_DILUT_EPS_AFTER_EXTRA", H$3)</f>
        <v>1.889</v>
      </c>
      <c r="I370" s="9" cm="1">
        <f t="array" ref="I370">_xll.SNL.Clients.Office.Excel.Functions.SPG($A370, "IQ_DILUT_EPS_AFTER_EXTRA", I$3)</f>
        <v>0.78500000000000003</v>
      </c>
      <c r="J370" s="9" cm="1">
        <f t="array" ref="J370">_xll.SNL.Clients.Office.Excel.Functions.SPG($A370, "IQ_DILUT_EPS_AFTER_EXTRA", J$3)</f>
        <v>0.67400000000000004</v>
      </c>
      <c r="K370" s="9" cm="1">
        <f t="array" ref="K370">_xll.SNL.Clients.Office.Excel.Functions.SPG($A370, "IQ_DILUT_EPS_AFTER_EXTRA", K$3)</f>
        <v>1.8520000000000001</v>
      </c>
      <c r="L370" s="9" cm="1">
        <f t="array" ref="L370">_xll.SNL.Clients.Office.Excel.Functions.SPG($A370, "IQ_DILUT_EPS_AFTER_EXTRA", L$3)</f>
        <v>3.4220000000000002</v>
      </c>
      <c r="M370" s="9" cm="1">
        <f t="array" ref="M370">_xll.SNL.Clients.Office.Excel.Functions.SPG($A370, "IQ_DILUT_EPS_AFTER_EXTRA", M$3)</f>
        <v>3.0179999999999998</v>
      </c>
      <c r="N370" s="9" cm="1">
        <f t="array" ref="N370">_xll.SNL.Clients.Office.Excel.Functions.SPG($A370, "IQ_DILUT_EPS_AFTER_EXTRA", N$3)</f>
        <v>3.7429999999999999</v>
      </c>
      <c r="O370" s="9" cm="1">
        <f t="array" ref="O370">_xll.SNL.Clients.Office.Excel.Functions.SPG($A370, "IQ_DILUT_EPS_AFTER_EXTRA", O$3)</f>
        <v>6.9640000000000004</v>
      </c>
      <c r="P370" s="9" cm="1">
        <f t="array" ref="P370">_xll.SNL.Clients.Office.Excel.Functions.SPG($A370, "IQ_DILUT_EPS_AFTER_EXTRA", P$3)</f>
        <v>3.53</v>
      </c>
      <c r="Q370" s="9" cm="1">
        <f t="array" ref="Q370">_xll.SNL.Clients.Office.Excel.Functions.SPG($A370, "IQ_DILUT_EPS_AFTER_EXTRA", Q$3)</f>
        <v>0.35</v>
      </c>
      <c r="R370" s="9" cm="1">
        <f t="array" ref="R370">_xll.SNL.Clients.Office.Excel.Functions.SPG($A370, "IQ_DILUT_EPS_AFTER_EXTRA", R$3)</f>
        <v>0.22</v>
      </c>
      <c r="S370" s="9" cm="1">
        <f t="array" ref="S370">_xll.SNL.Clients.Office.Excel.Functions.SPG($A370, "IQ_DILUT_EPS_AFTER_EXTRA", S$3)</f>
        <v>-1.0620000000000001</v>
      </c>
      <c r="T370" s="9" cm="1">
        <f t="array" ref="T370">_xll.SNL.Clients.Office.Excel.Functions.SPG($A370, "IQ_DILUT_EPS_AFTER_EXTRA", T$3)</f>
        <v>-3.36</v>
      </c>
      <c r="U370" s="9" cm="1">
        <f t="array" ref="U370">_xll.SNL.Clients.Office.Excel.Functions.SPG($A370, "IQ_DILUT_EPS_AFTER_EXTRA", U$3)</f>
        <v>-2.2999999999999998</v>
      </c>
      <c r="V370" s="9" cm="1">
        <f t="array" ref="V370">_xll.SNL.Clients.Office.Excel.Functions.SPG($A370, "IQ_DILUT_EPS_AFTER_EXTRA", V$3)</f>
        <v>-3.9279999999999999</v>
      </c>
      <c r="W370" s="9" cm="1">
        <f t="array" ref="W370">_xll.SNL.Clients.Office.Excel.Functions.SPG($A370, "IQ_DILUT_EPS_AFTER_EXTRA", W$3)</f>
        <v>-0.49199999999999999</v>
      </c>
      <c r="X370" s="9" cm="1">
        <f t="array" ref="X370">_xll.SNL.Clients.Office.Excel.Functions.SPG($A370, "IQ_DILUT_EPS_AFTER_EXTRA", X$3)</f>
        <v>0.39</v>
      </c>
      <c r="Y370" s="9" cm="1">
        <f t="array" ref="Y370">_xll.SNL.Clients.Office.Excel.Functions.SPG($A370, "IQ_DILUT_EPS_AFTER_EXTRA", Y$3)</f>
        <v>0.31</v>
      </c>
    </row>
    <row r="371" spans="1:25" x14ac:dyDescent="0.3">
      <c r="A371" t="s">
        <v>1397</v>
      </c>
      <c r="B371" s="9" t="str" cm="1">
        <f t="array" ref="B371">_xll.SNL.Clients.Office.Excel.Functions.SPG($A371, "IQ_DILUT_EPS_AFTER_EXTRA", B$3)</f>
        <v>NA</v>
      </c>
      <c r="C371" s="9" cm="1">
        <f t="array" ref="C371">_xll.SNL.Clients.Office.Excel.Functions.SPG($A371, "IQ_DILUT_EPS_AFTER_EXTRA", C$3)</f>
        <v>6.39</v>
      </c>
      <c r="D371" s="9" cm="1">
        <f t="array" ref="D371">_xll.SNL.Clients.Office.Excel.Functions.SPG($A371, "IQ_DILUT_EPS_AFTER_EXTRA", D$3)</f>
        <v>5.85</v>
      </c>
      <c r="E371" s="9" cm="1">
        <f t="array" ref="E371">_xll.SNL.Clients.Office.Excel.Functions.SPG($A371, "IQ_DILUT_EPS_AFTER_EXTRA", E$3)</f>
        <v>6.17</v>
      </c>
      <c r="F371" s="9" cm="1">
        <f t="array" ref="F371">_xll.SNL.Clients.Office.Excel.Functions.SPG($A371, "IQ_DILUT_EPS_AFTER_EXTRA", F$3)</f>
        <v>4.3520000000000003</v>
      </c>
      <c r="G371" s="9" cm="1">
        <f t="array" ref="G371">_xll.SNL.Clients.Office.Excel.Functions.SPG($A371, "IQ_DILUT_EPS_AFTER_EXTRA", G$3)</f>
        <v>5.38</v>
      </c>
      <c r="H371" s="9" cm="1">
        <f t="array" ref="H371">_xll.SNL.Clients.Office.Excel.Functions.SPG($A371, "IQ_DILUT_EPS_AFTER_EXTRA", H$3)</f>
        <v>5.24</v>
      </c>
      <c r="I371" s="9" cm="1">
        <f t="array" ref="I371">_xll.SNL.Clients.Office.Excel.Functions.SPG($A371, "IQ_DILUT_EPS_AFTER_EXTRA", I$3)</f>
        <v>4.8600000000000003</v>
      </c>
      <c r="J371" s="9" cm="1">
        <f t="array" ref="J371">_xll.SNL.Clients.Office.Excel.Functions.SPG($A371, "IQ_DILUT_EPS_AFTER_EXTRA", J$3)</f>
        <v>2.677</v>
      </c>
      <c r="K371" s="9" cm="1">
        <f t="array" ref="K371">_xll.SNL.Clients.Office.Excel.Functions.SPG($A371, "IQ_DILUT_EPS_AFTER_EXTRA", K$3)</f>
        <v>4.91</v>
      </c>
      <c r="L371" s="9" cm="1">
        <f t="array" ref="L371">_xll.SNL.Clients.Office.Excel.Functions.SPG($A371, "IQ_DILUT_EPS_AFTER_EXTRA", L$3)</f>
        <v>2.41</v>
      </c>
      <c r="M371" s="9" cm="1">
        <f t="array" ref="M371">_xll.SNL.Clients.Office.Excel.Functions.SPG($A371, "IQ_DILUT_EPS_AFTER_EXTRA", M$3)</f>
        <v>5.03</v>
      </c>
      <c r="N371" s="9" cm="1">
        <f t="array" ref="N371">_xll.SNL.Clients.Office.Excel.Functions.SPG($A371, "IQ_DILUT_EPS_AFTER_EXTRA", N$3)</f>
        <v>2.3479999999999999</v>
      </c>
      <c r="O371" s="9" cm="1">
        <f t="array" ref="O371">_xll.SNL.Clients.Office.Excel.Functions.SPG($A371, "IQ_DILUT_EPS_AFTER_EXTRA", O$3)</f>
        <v>3.42</v>
      </c>
      <c r="P371" s="9" cm="1">
        <f t="array" ref="P371">_xll.SNL.Clients.Office.Excel.Functions.SPG($A371, "IQ_DILUT_EPS_AFTER_EXTRA", P$3)</f>
        <v>3.65</v>
      </c>
      <c r="Q371" s="9" cm="1">
        <f t="array" ref="Q371">_xll.SNL.Clients.Office.Excel.Functions.SPG($A371, "IQ_DILUT_EPS_AFTER_EXTRA", Q$3)</f>
        <v>0.61</v>
      </c>
      <c r="R371" s="9" cm="1">
        <f t="array" ref="R371">_xll.SNL.Clients.Office.Excel.Functions.SPG($A371, "IQ_DILUT_EPS_AFTER_EXTRA", R$3)</f>
        <v>2.1869999999999998</v>
      </c>
      <c r="S371" s="9" cm="1">
        <f t="array" ref="S371">_xll.SNL.Clients.Office.Excel.Functions.SPG($A371, "IQ_DILUT_EPS_AFTER_EXTRA", S$3)</f>
        <v>3.84</v>
      </c>
      <c r="T371" s="9" cm="1">
        <f t="array" ref="T371">_xll.SNL.Clients.Office.Excel.Functions.SPG($A371, "IQ_DILUT_EPS_AFTER_EXTRA", T$3)</f>
        <v>2.41</v>
      </c>
      <c r="U371" s="9" cm="1">
        <f t="array" ref="U371">_xll.SNL.Clients.Office.Excel.Functions.SPG($A371, "IQ_DILUT_EPS_AFTER_EXTRA", U$3)</f>
        <v>3.12</v>
      </c>
      <c r="V371" s="9" cm="1">
        <f t="array" ref="V371">_xll.SNL.Clients.Office.Excel.Functions.SPG($A371, "IQ_DILUT_EPS_AFTER_EXTRA", V$3)</f>
        <v>1.1950000000000001</v>
      </c>
      <c r="W371" s="9" cm="1">
        <f t="array" ref="W371">_xll.SNL.Clients.Office.Excel.Functions.SPG($A371, "IQ_DILUT_EPS_AFTER_EXTRA", W$3)</f>
        <v>3.01</v>
      </c>
      <c r="X371" s="9" cm="1">
        <f t="array" ref="X371">_xll.SNL.Clients.Office.Excel.Functions.SPG($A371, "IQ_DILUT_EPS_AFTER_EXTRA", X$3)</f>
        <v>4.66</v>
      </c>
      <c r="Y371" s="9" cm="1">
        <f t="array" ref="Y371">_xll.SNL.Clients.Office.Excel.Functions.SPG($A371, "IQ_DILUT_EPS_AFTER_EXTRA", Y$3)</f>
        <v>-11.32</v>
      </c>
    </row>
    <row r="372" spans="1:25" x14ac:dyDescent="0.3">
      <c r="A372" t="s">
        <v>1398</v>
      </c>
      <c r="B372" s="9" t="str" cm="1">
        <f t="array" ref="B372">_xll.SNL.Clients.Office.Excel.Functions.SPG($A372, "IQ_DILUT_EPS_AFTER_EXTRA", B$3)</f>
        <v>NA</v>
      </c>
      <c r="C372" s="9" cm="1">
        <f t="array" ref="C372">_xll.SNL.Clients.Office.Excel.Functions.SPG($A372, "IQ_DILUT_EPS_AFTER_EXTRA", C$3)</f>
        <v>1.4</v>
      </c>
      <c r="D372" s="9" cm="1">
        <f t="array" ref="D372">_xll.SNL.Clients.Office.Excel.Functions.SPG($A372, "IQ_DILUT_EPS_AFTER_EXTRA", D$3)</f>
        <v>1.0980000000000001</v>
      </c>
      <c r="E372" s="9" cm="1">
        <f t="array" ref="E372">_xll.SNL.Clients.Office.Excel.Functions.SPG($A372, "IQ_DILUT_EPS_AFTER_EXTRA", E$3)</f>
        <v>1.19</v>
      </c>
      <c r="F372" s="9" cm="1">
        <f t="array" ref="F372">_xll.SNL.Clients.Office.Excel.Functions.SPG($A372, "IQ_DILUT_EPS_AFTER_EXTRA", F$3)</f>
        <v>1.29</v>
      </c>
      <c r="G372" s="9" cm="1">
        <f t="array" ref="G372">_xll.SNL.Clients.Office.Excel.Functions.SPG($A372, "IQ_DILUT_EPS_AFTER_EXTRA", G$3)</f>
        <v>1.0780000000000001</v>
      </c>
      <c r="H372" s="9" cm="1">
        <f t="array" ref="H372">_xll.SNL.Clients.Office.Excel.Functions.SPG($A372, "IQ_DILUT_EPS_AFTER_EXTRA", H$3)</f>
        <v>1.0389999999999999</v>
      </c>
      <c r="I372" s="9" cm="1">
        <f t="array" ref="I372">_xll.SNL.Clients.Office.Excel.Functions.SPG($A372, "IQ_DILUT_EPS_AFTER_EXTRA", I$3)</f>
        <v>0.83</v>
      </c>
      <c r="J372" s="9" cm="1">
        <f t="array" ref="J372">_xll.SNL.Clients.Office.Excel.Functions.SPG($A372, "IQ_DILUT_EPS_AFTER_EXTRA", J$3)</f>
        <v>1.36</v>
      </c>
      <c r="K372" s="9" cm="1">
        <f t="array" ref="K372">_xll.SNL.Clients.Office.Excel.Functions.SPG($A372, "IQ_DILUT_EPS_AFTER_EXTRA", K$3)</f>
        <v>1.1200000000000001</v>
      </c>
      <c r="L372" s="9" cm="1">
        <f t="array" ref="L372">_xll.SNL.Clients.Office.Excel.Functions.SPG($A372, "IQ_DILUT_EPS_AFTER_EXTRA", L$3)</f>
        <v>0.87</v>
      </c>
      <c r="M372" s="9" cm="1">
        <f t="array" ref="M372">_xll.SNL.Clients.Office.Excel.Functions.SPG($A372, "IQ_DILUT_EPS_AFTER_EXTRA", M$3)</f>
        <v>1.048</v>
      </c>
      <c r="N372" s="9" cm="1">
        <f t="array" ref="N372">_xll.SNL.Clients.Office.Excel.Functions.SPG($A372, "IQ_DILUT_EPS_AFTER_EXTRA", N$3)</f>
        <v>0.96299999999999997</v>
      </c>
      <c r="O372" s="9" cm="1">
        <f t="array" ref="O372">_xll.SNL.Clients.Office.Excel.Functions.SPG($A372, "IQ_DILUT_EPS_AFTER_EXTRA", O$3)</f>
        <v>0.97</v>
      </c>
      <c r="P372" s="9" cm="1">
        <f t="array" ref="P372">_xll.SNL.Clients.Office.Excel.Functions.SPG($A372, "IQ_DILUT_EPS_AFTER_EXTRA", P$3)</f>
        <v>0.85</v>
      </c>
      <c r="Q372" s="9" cm="1">
        <f t="array" ref="Q372">_xll.SNL.Clients.Office.Excel.Functions.SPG($A372, "IQ_DILUT_EPS_AFTER_EXTRA", Q$3)</f>
        <v>1.08</v>
      </c>
      <c r="R372" s="9" cm="1">
        <f t="array" ref="R372">_xll.SNL.Clients.Office.Excel.Functions.SPG($A372, "IQ_DILUT_EPS_AFTER_EXTRA", R$3)</f>
        <v>1.129</v>
      </c>
      <c r="S372" s="9" cm="1">
        <f t="array" ref="S372">_xll.SNL.Clients.Office.Excel.Functions.SPG($A372, "IQ_DILUT_EPS_AFTER_EXTRA", S$3)</f>
        <v>0.85</v>
      </c>
      <c r="T372" s="9" cm="1">
        <f t="array" ref="T372">_xll.SNL.Clients.Office.Excel.Functions.SPG($A372, "IQ_DILUT_EPS_AFTER_EXTRA", T$3)</f>
        <v>1.7000000000000001E-2</v>
      </c>
      <c r="U372" s="9" cm="1">
        <f t="array" ref="U372">_xll.SNL.Clients.Office.Excel.Functions.SPG($A372, "IQ_DILUT_EPS_AFTER_EXTRA", U$3)</f>
        <v>0.8</v>
      </c>
      <c r="V372" s="9" cm="1">
        <f t="array" ref="V372">_xll.SNL.Clients.Office.Excel.Functions.SPG($A372, "IQ_DILUT_EPS_AFTER_EXTRA", V$3)</f>
        <v>0.55800000000000005</v>
      </c>
      <c r="W372" s="9" cm="1">
        <f t="array" ref="W372">_xll.SNL.Clients.Office.Excel.Functions.SPG($A372, "IQ_DILUT_EPS_AFTER_EXTRA", W$3)</f>
        <v>0.78</v>
      </c>
      <c r="X372" s="9" cm="1">
        <f t="array" ref="X372">_xll.SNL.Clients.Office.Excel.Functions.SPG($A372, "IQ_DILUT_EPS_AFTER_EXTRA", X$3)</f>
        <v>0.91800000000000004</v>
      </c>
      <c r="Y372" s="9" cm="1">
        <f t="array" ref="Y372">_xll.SNL.Clients.Office.Excel.Functions.SPG($A372, "IQ_DILUT_EPS_AFTER_EXTRA", Y$3)</f>
        <v>0.66</v>
      </c>
    </row>
    <row r="373" spans="1:25" x14ac:dyDescent="0.3">
      <c r="A373" t="s">
        <v>1399</v>
      </c>
      <c r="B373" s="9" t="str" cm="1">
        <f t="array" ref="B373">_xll.SNL.Clients.Office.Excel.Functions.SPG($A373, "IQ_DILUT_EPS_AFTER_EXTRA", B$3)</f>
        <v>NA</v>
      </c>
      <c r="C373" s="9" cm="1">
        <f t="array" ref="C373">_xll.SNL.Clients.Office.Excel.Functions.SPG($A373, "IQ_DILUT_EPS_AFTER_EXTRA", C$3)</f>
        <v>3.46</v>
      </c>
      <c r="D373" s="9" cm="1">
        <f t="array" ref="D373">_xll.SNL.Clients.Office.Excel.Functions.SPG($A373, "IQ_DILUT_EPS_AFTER_EXTRA", D$3)</f>
        <v>2.0499999999999998</v>
      </c>
      <c r="E373" s="9" cm="1">
        <f t="array" ref="E373">_xll.SNL.Clients.Office.Excel.Functions.SPG($A373, "IQ_DILUT_EPS_AFTER_EXTRA", E$3)</f>
        <v>2.04</v>
      </c>
      <c r="F373" s="9" cm="1">
        <f t="array" ref="F373">_xll.SNL.Clients.Office.Excel.Functions.SPG($A373, "IQ_DILUT_EPS_AFTER_EXTRA", F$3)</f>
        <v>1.6910000000000001</v>
      </c>
      <c r="G373" s="9" cm="1">
        <f t="array" ref="G373">_xll.SNL.Clients.Office.Excel.Functions.SPG($A373, "IQ_DILUT_EPS_AFTER_EXTRA", G$3)</f>
        <v>1.02</v>
      </c>
      <c r="H373" s="9" cm="1">
        <f t="array" ref="H373">_xll.SNL.Clients.Office.Excel.Functions.SPG($A373, "IQ_DILUT_EPS_AFTER_EXTRA", H$3)</f>
        <v>1.98</v>
      </c>
      <c r="I373" s="9" cm="1">
        <f t="array" ref="I373">_xll.SNL.Clients.Office.Excel.Functions.SPG($A373, "IQ_DILUT_EPS_AFTER_EXTRA", I$3)</f>
        <v>1.8</v>
      </c>
      <c r="J373" s="9" cm="1">
        <f t="array" ref="J373">_xll.SNL.Clients.Office.Excel.Functions.SPG($A373, "IQ_DILUT_EPS_AFTER_EXTRA", J$3)</f>
        <v>1.4370000000000001</v>
      </c>
      <c r="K373" s="9" cm="1">
        <f t="array" ref="K373">_xll.SNL.Clients.Office.Excel.Functions.SPG($A373, "IQ_DILUT_EPS_AFTER_EXTRA", K$3)</f>
        <v>2.5299999999999998</v>
      </c>
      <c r="L373" s="9" cm="1">
        <f t="array" ref="L373">_xll.SNL.Clients.Office.Excel.Functions.SPG($A373, "IQ_DILUT_EPS_AFTER_EXTRA", L$3)</f>
        <v>1.81</v>
      </c>
      <c r="M373" s="9" cm="1">
        <f t="array" ref="M373">_xll.SNL.Clients.Office.Excel.Functions.SPG($A373, "IQ_DILUT_EPS_AFTER_EXTRA", M$3)</f>
        <v>1.18</v>
      </c>
      <c r="N373" s="9" cm="1">
        <f t="array" ref="N373">_xll.SNL.Clients.Office.Excel.Functions.SPG($A373, "IQ_DILUT_EPS_AFTER_EXTRA", N$3)</f>
        <v>0.77900000000000003</v>
      </c>
      <c r="O373" s="9" cm="1">
        <f t="array" ref="O373">_xll.SNL.Clients.Office.Excel.Functions.SPG($A373, "IQ_DILUT_EPS_AFTER_EXTRA", O$3)</f>
        <v>1.6</v>
      </c>
      <c r="P373" s="9" cm="1">
        <f t="array" ref="P373">_xll.SNL.Clients.Office.Excel.Functions.SPG($A373, "IQ_DILUT_EPS_AFTER_EXTRA", P$3)</f>
        <v>0.89</v>
      </c>
      <c r="Q373" s="9" cm="1">
        <f t="array" ref="Q373">_xll.SNL.Clients.Office.Excel.Functions.SPG($A373, "IQ_DILUT_EPS_AFTER_EXTRA", Q$3)</f>
        <v>0.75</v>
      </c>
      <c r="R373" s="9" cm="1">
        <f t="array" ref="R373">_xll.SNL.Clients.Office.Excel.Functions.SPG($A373, "IQ_DILUT_EPS_AFTER_EXTRA", R$3)</f>
        <v>0.66100000000000003</v>
      </c>
      <c r="S373" s="9" cm="1">
        <f t="array" ref="S373">_xll.SNL.Clients.Office.Excel.Functions.SPG($A373, "IQ_DILUT_EPS_AFTER_EXTRA", S$3)</f>
        <v>1.1299999999999999</v>
      </c>
      <c r="T373" s="9" cm="1">
        <f t="array" ref="T373">_xll.SNL.Clients.Office.Excel.Functions.SPG($A373, "IQ_DILUT_EPS_AFTER_EXTRA", T$3)</f>
        <v>1.3</v>
      </c>
      <c r="U373" s="9" cm="1">
        <f t="array" ref="U373">_xll.SNL.Clients.Office.Excel.Functions.SPG($A373, "IQ_DILUT_EPS_AFTER_EXTRA", U$3)</f>
        <v>0.79</v>
      </c>
      <c r="V373" s="9" cm="1">
        <f t="array" ref="V373">_xll.SNL.Clients.Office.Excel.Functions.SPG($A373, "IQ_DILUT_EPS_AFTER_EXTRA", V$3)</f>
        <v>1.4339999999999999</v>
      </c>
      <c r="W373" s="9" cm="1">
        <f t="array" ref="W373">_xll.SNL.Clients.Office.Excel.Functions.SPG($A373, "IQ_DILUT_EPS_AFTER_EXTRA", W$3)</f>
        <v>1.1599999999999999</v>
      </c>
      <c r="X373" s="9" cm="1">
        <f t="array" ref="X373">_xll.SNL.Clients.Office.Excel.Functions.SPG($A373, "IQ_DILUT_EPS_AFTER_EXTRA", X$3)</f>
        <v>1.33</v>
      </c>
      <c r="Y373" s="9" cm="1">
        <f t="array" ref="Y373">_xll.SNL.Clients.Office.Excel.Functions.SPG($A373, "IQ_DILUT_EPS_AFTER_EXTRA", Y$3)</f>
        <v>1.31</v>
      </c>
    </row>
    <row r="374" spans="1:25" x14ac:dyDescent="0.3">
      <c r="A374" t="s">
        <v>1400</v>
      </c>
      <c r="B374" s="9" t="str" cm="1">
        <f t="array" ref="B374">_xll.SNL.Clients.Office.Excel.Functions.SPG($A374, "IQ_DILUT_EPS_AFTER_EXTRA", B$3)</f>
        <v>NA</v>
      </c>
      <c r="C374" s="9" cm="1">
        <f t="array" ref="C374">_xll.SNL.Clients.Office.Excel.Functions.SPG($A374, "IQ_DILUT_EPS_AFTER_EXTRA", C$3)</f>
        <v>0.61</v>
      </c>
      <c r="D374" s="9" cm="1">
        <f t="array" ref="D374">_xll.SNL.Clients.Office.Excel.Functions.SPG($A374, "IQ_DILUT_EPS_AFTER_EXTRA", D$3)</f>
        <v>0.8</v>
      </c>
      <c r="E374" s="9" cm="1">
        <f t="array" ref="E374">_xll.SNL.Clients.Office.Excel.Functions.SPG($A374, "IQ_DILUT_EPS_AFTER_EXTRA", E$3)</f>
        <v>0.33</v>
      </c>
      <c r="F374" s="9" cm="1">
        <f t="array" ref="F374">_xll.SNL.Clients.Office.Excel.Functions.SPG($A374, "IQ_DILUT_EPS_AFTER_EXTRA", F$3)</f>
        <v>0.59199999999999997</v>
      </c>
      <c r="G374" s="9" cm="1">
        <f t="array" ref="G374">_xll.SNL.Clients.Office.Excel.Functions.SPG($A374, "IQ_DILUT_EPS_AFTER_EXTRA", G$3)</f>
        <v>0.38</v>
      </c>
      <c r="H374" s="9" cm="1">
        <f t="array" ref="H374">_xll.SNL.Clients.Office.Excel.Functions.SPG($A374, "IQ_DILUT_EPS_AFTER_EXTRA", H$3)</f>
        <v>0.73</v>
      </c>
      <c r="I374" s="9" cm="1">
        <f t="array" ref="I374">_xll.SNL.Clients.Office.Excel.Functions.SPG($A374, "IQ_DILUT_EPS_AFTER_EXTRA", I$3)</f>
        <v>0.32500000000000001</v>
      </c>
      <c r="J374" s="9" cm="1">
        <f t="array" ref="J374">_xll.SNL.Clients.Office.Excel.Functions.SPG($A374, "IQ_DILUT_EPS_AFTER_EXTRA", J$3)</f>
        <v>0.36799999999999999</v>
      </c>
      <c r="K374" s="9" cm="1">
        <f t="array" ref="K374">_xll.SNL.Clients.Office.Excel.Functions.SPG($A374, "IQ_DILUT_EPS_AFTER_EXTRA", K$3)</f>
        <v>0.434</v>
      </c>
      <c r="L374" s="9" cm="1">
        <f t="array" ref="L374">_xll.SNL.Clients.Office.Excel.Functions.SPG($A374, "IQ_DILUT_EPS_AFTER_EXTRA", L$3)</f>
        <v>0.27</v>
      </c>
      <c r="M374" s="9" cm="1">
        <f t="array" ref="M374">_xll.SNL.Clients.Office.Excel.Functions.SPG($A374, "IQ_DILUT_EPS_AFTER_EXTRA", M$3)</f>
        <v>-7.1999999999999995E-2</v>
      </c>
      <c r="N374" s="9" cm="1">
        <f t="array" ref="N374">_xll.SNL.Clients.Office.Excel.Functions.SPG($A374, "IQ_DILUT_EPS_AFTER_EXTRA", N$3)</f>
        <v>0.25900000000000001</v>
      </c>
      <c r="O374" s="9" cm="1">
        <f t="array" ref="O374">_xll.SNL.Clients.Office.Excel.Functions.SPG($A374, "IQ_DILUT_EPS_AFTER_EXTRA", O$3)</f>
        <v>0.24</v>
      </c>
      <c r="P374" s="9" cm="1">
        <f t="array" ref="P374">_xll.SNL.Clients.Office.Excel.Functions.SPG($A374, "IQ_DILUT_EPS_AFTER_EXTRA", P$3)</f>
        <v>0.2</v>
      </c>
      <c r="Q374" s="9" cm="1">
        <f t="array" ref="Q374">_xll.SNL.Clients.Office.Excel.Functions.SPG($A374, "IQ_DILUT_EPS_AFTER_EXTRA", Q$3)</f>
        <v>-0.18</v>
      </c>
      <c r="R374" s="9" cm="1">
        <f t="array" ref="R374">_xll.SNL.Clients.Office.Excel.Functions.SPG($A374, "IQ_DILUT_EPS_AFTER_EXTRA", R$3)</f>
        <v>-0.104</v>
      </c>
      <c r="S374" s="9" cm="1">
        <f t="array" ref="S374">_xll.SNL.Clients.Office.Excel.Functions.SPG($A374, "IQ_DILUT_EPS_AFTER_EXTRA", S$3)</f>
        <v>-0.01</v>
      </c>
      <c r="T374" s="9" cm="1">
        <f t="array" ref="T374">_xll.SNL.Clients.Office.Excel.Functions.SPG($A374, "IQ_DILUT_EPS_AFTER_EXTRA", T$3)</f>
        <v>-0.441</v>
      </c>
      <c r="U374" s="9" cm="1">
        <f t="array" ref="U374">_xll.SNL.Clients.Office.Excel.Functions.SPG($A374, "IQ_DILUT_EPS_AFTER_EXTRA", U$3)</f>
        <v>-0.60299999999999998</v>
      </c>
      <c r="V374" s="9" cm="1">
        <f t="array" ref="V374">_xll.SNL.Clients.Office.Excel.Functions.SPG($A374, "IQ_DILUT_EPS_AFTER_EXTRA", V$3)</f>
        <v>0.42</v>
      </c>
      <c r="W374" s="9" cm="1">
        <f t="array" ref="W374">_xll.SNL.Clients.Office.Excel.Functions.SPG($A374, "IQ_DILUT_EPS_AFTER_EXTRA", W$3)</f>
        <v>0.47499999999999998</v>
      </c>
      <c r="X374" s="9" cm="1">
        <f t="array" ref="X374">_xll.SNL.Clients.Office.Excel.Functions.SPG($A374, "IQ_DILUT_EPS_AFTER_EXTRA", X$3)</f>
        <v>0.53</v>
      </c>
      <c r="Y374" s="9" cm="1">
        <f t="array" ref="Y374">_xll.SNL.Clients.Office.Excel.Functions.SPG($A374, "IQ_DILUT_EPS_AFTER_EXTRA", Y$3)</f>
        <v>0.32</v>
      </c>
    </row>
    <row r="375" spans="1:25" x14ac:dyDescent="0.3">
      <c r="A375" t="s">
        <v>1401</v>
      </c>
      <c r="B375" s="9" t="str" cm="1">
        <f t="array" ref="B375">_xll.SNL.Clients.Office.Excel.Functions.SPG($A375, "IQ_DILUT_EPS_AFTER_EXTRA", B$3)</f>
        <v>NA</v>
      </c>
      <c r="C375" s="9" cm="1">
        <f t="array" ref="C375">_xll.SNL.Clients.Office.Excel.Functions.SPG($A375, "IQ_DILUT_EPS_AFTER_EXTRA", C$3)</f>
        <v>-4.6120000000000001</v>
      </c>
      <c r="D375" s="9" cm="1">
        <f t="array" ref="D375">_xll.SNL.Clients.Office.Excel.Functions.SPG($A375, "IQ_DILUT_EPS_AFTER_EXTRA", D$3)</f>
        <v>-4.6710000000000003</v>
      </c>
      <c r="E375" s="9" cm="1">
        <f t="array" ref="E375">_xll.SNL.Clients.Office.Excel.Functions.SPG($A375, "IQ_DILUT_EPS_AFTER_EXTRA", E$3)</f>
        <v>9.5399999999999991</v>
      </c>
      <c r="F375" s="9" cm="1">
        <f t="array" ref="F375">_xll.SNL.Clients.Office.Excel.Functions.SPG($A375, "IQ_DILUT_EPS_AFTER_EXTRA", F$3)</f>
        <v>5.76</v>
      </c>
      <c r="G375" s="9" cm="1">
        <f t="array" ref="G375">_xll.SNL.Clients.Office.Excel.Functions.SPG($A375, "IQ_DILUT_EPS_AFTER_EXTRA", G$3)</f>
        <v>-4.6050000000000004</v>
      </c>
      <c r="H375" s="9" cm="1">
        <f t="array" ref="H375">_xll.SNL.Clients.Office.Excel.Functions.SPG($A375, "IQ_DILUT_EPS_AFTER_EXTRA", H$3)</f>
        <v>-3.351</v>
      </c>
      <c r="I375" s="9" cm="1">
        <f t="array" ref="I375">_xll.SNL.Clients.Office.Excel.Functions.SPG($A375, "IQ_DILUT_EPS_AFTER_EXTRA", I$3)</f>
        <v>8.18</v>
      </c>
      <c r="J375" s="9" cm="1">
        <f t="array" ref="J375">_xll.SNL.Clients.Office.Excel.Functions.SPG($A375, "IQ_DILUT_EPS_AFTER_EXTRA", J$3)</f>
        <v>5.16</v>
      </c>
      <c r="K375" s="9" cm="1">
        <f t="array" ref="K375">_xll.SNL.Clients.Office.Excel.Functions.SPG($A375, "IQ_DILUT_EPS_AFTER_EXTRA", K$3)</f>
        <v>-3.4</v>
      </c>
      <c r="L375" s="9" cm="1">
        <f t="array" ref="L375">_xll.SNL.Clients.Office.Excel.Functions.SPG($A375, "IQ_DILUT_EPS_AFTER_EXTRA", L$3)</f>
        <v>-2.702</v>
      </c>
      <c r="M375" s="9" cm="1">
        <f t="array" ref="M375">_xll.SNL.Clients.Office.Excel.Functions.SPG($A375, "IQ_DILUT_EPS_AFTER_EXTRA", M$3)</f>
        <v>9.16</v>
      </c>
      <c r="N375" s="9" cm="1">
        <f t="array" ref="N375">_xll.SNL.Clients.Office.Excel.Functions.SPG($A375, "IQ_DILUT_EPS_AFTER_EXTRA", N$3)</f>
        <v>5.47</v>
      </c>
      <c r="O375" s="9" cm="1">
        <f t="array" ref="O375">_xll.SNL.Clients.Office.Excel.Functions.SPG($A375, "IQ_DILUT_EPS_AFTER_EXTRA", O$3)</f>
        <v>-3.4449999999999998</v>
      </c>
      <c r="P375" s="9" cm="1">
        <f t="array" ref="P375">_xll.SNL.Clients.Office.Excel.Functions.SPG($A375, "IQ_DILUT_EPS_AFTER_EXTRA", P$3)</f>
        <v>-3.488</v>
      </c>
      <c r="Q375" s="9" cm="1">
        <f t="array" ref="Q375">_xll.SNL.Clients.Office.Excel.Functions.SPG($A375, "IQ_DILUT_EPS_AFTER_EXTRA", Q$3)</f>
        <v>6.72</v>
      </c>
      <c r="R375" s="9" cm="1">
        <f t="array" ref="R375">_xll.SNL.Clients.Office.Excel.Functions.SPG($A375, "IQ_DILUT_EPS_AFTER_EXTRA", R$3)</f>
        <v>3.62</v>
      </c>
      <c r="S375" s="9" cm="1">
        <f t="array" ref="S375">_xll.SNL.Clients.Office.Excel.Functions.SPG($A375, "IQ_DILUT_EPS_AFTER_EXTRA", S$3)</f>
        <v>-3.82</v>
      </c>
      <c r="T375" s="9" cm="1">
        <f t="array" ref="T375">_xll.SNL.Clients.Office.Excel.Functions.SPG($A375, "IQ_DILUT_EPS_AFTER_EXTRA", T$3)</f>
        <v>-3.8210000000000002</v>
      </c>
      <c r="U375" s="9" cm="1">
        <f t="array" ref="U375">_xll.SNL.Clients.Office.Excel.Functions.SPG($A375, "IQ_DILUT_EPS_AFTER_EXTRA", U$3)</f>
        <v>3.74</v>
      </c>
      <c r="V375" s="9" cm="1">
        <f t="array" ref="V375">_xll.SNL.Clients.Office.Excel.Functions.SPG($A375, "IQ_DILUT_EPS_AFTER_EXTRA", V$3)</f>
        <v>5.04</v>
      </c>
      <c r="W375" s="9" cm="1">
        <f t="array" ref="W375">_xll.SNL.Clients.Office.Excel.Functions.SPG($A375, "IQ_DILUT_EPS_AFTER_EXTRA", W$3)</f>
        <v>-2.64</v>
      </c>
      <c r="X375" s="9" cm="1">
        <f t="array" ref="X375">_xll.SNL.Clients.Office.Excel.Functions.SPG($A375, "IQ_DILUT_EPS_AFTER_EXTRA", X$3)</f>
        <v>-2.2210000000000001</v>
      </c>
      <c r="Y375" s="9" cm="1">
        <f t="array" ref="Y375">_xll.SNL.Clients.Office.Excel.Functions.SPG($A375, "IQ_DILUT_EPS_AFTER_EXTRA", Y$3)</f>
        <v>7.12</v>
      </c>
    </row>
    <row r="376" spans="1:25" x14ac:dyDescent="0.3">
      <c r="A376" t="s">
        <v>1402</v>
      </c>
      <c r="B376" s="9" t="str" cm="1">
        <f t="array" ref="B376">_xll.SNL.Clients.Office.Excel.Functions.SPG($A376, "IQ_DILUT_EPS_AFTER_EXTRA", B$3)</f>
        <v>NA</v>
      </c>
      <c r="C376" s="9" cm="1">
        <f t="array" ref="C376">_xll.SNL.Clients.Office.Excel.Functions.SPG($A376, "IQ_DILUT_EPS_AFTER_EXTRA", C$3)</f>
        <v>0.88</v>
      </c>
      <c r="D376" s="9" cm="1">
        <f t="array" ref="D376">_xll.SNL.Clients.Office.Excel.Functions.SPG($A376, "IQ_DILUT_EPS_AFTER_EXTRA", D$3)</f>
        <v>2.0299999999999998</v>
      </c>
      <c r="E376" s="9" cm="1">
        <f t="array" ref="E376">_xll.SNL.Clients.Office.Excel.Functions.SPG($A376, "IQ_DILUT_EPS_AFTER_EXTRA", E$3)</f>
        <v>0.35</v>
      </c>
      <c r="F376" s="9" cm="1">
        <f t="array" ref="F376">_xll.SNL.Clients.Office.Excel.Functions.SPG($A376, "IQ_DILUT_EPS_AFTER_EXTRA", F$3)</f>
        <v>11.303000000000001</v>
      </c>
      <c r="G376" s="9" cm="1">
        <f t="array" ref="G376">_xll.SNL.Clients.Office.Excel.Functions.SPG($A376, "IQ_DILUT_EPS_AFTER_EXTRA", G$3)</f>
        <v>0.17</v>
      </c>
      <c r="H376" s="9" cm="1">
        <f t="array" ref="H376">_xll.SNL.Clients.Office.Excel.Functions.SPG($A376, "IQ_DILUT_EPS_AFTER_EXTRA", H$3)</f>
        <v>-0.39300000000000002</v>
      </c>
      <c r="I376" s="9" cm="1">
        <f t="array" ref="I376">_xll.SNL.Clients.Office.Excel.Functions.SPG($A376, "IQ_DILUT_EPS_AFTER_EXTRA", I$3)</f>
        <v>0.61</v>
      </c>
      <c r="J376" s="9" cm="1">
        <f t="array" ref="J376">_xll.SNL.Clients.Office.Excel.Functions.SPG($A376, "IQ_DILUT_EPS_AFTER_EXTRA", J$3)</f>
        <v>0.38100000000000001</v>
      </c>
      <c r="K376" s="9" cm="1">
        <f t="array" ref="K376">_xll.SNL.Clients.Office.Excel.Functions.SPG($A376, "IQ_DILUT_EPS_AFTER_EXTRA", K$3)</f>
        <v>0.98</v>
      </c>
      <c r="L376" s="9" cm="1">
        <f t="array" ref="L376">_xll.SNL.Clients.Office.Excel.Functions.SPG($A376, "IQ_DILUT_EPS_AFTER_EXTRA", L$3)</f>
        <v>1.48</v>
      </c>
      <c r="M376" s="9" cm="1">
        <f t="array" ref="M376">_xll.SNL.Clients.Office.Excel.Functions.SPG($A376, "IQ_DILUT_EPS_AFTER_EXTRA", M$3)</f>
        <v>-0.51500000000000001</v>
      </c>
      <c r="N376" s="9" cm="1">
        <f t="array" ref="N376">_xll.SNL.Clients.Office.Excel.Functions.SPG($A376, "IQ_DILUT_EPS_AFTER_EXTRA", N$3)</f>
        <v>0.44400000000000001</v>
      </c>
      <c r="O376" s="9" cm="1">
        <f t="array" ref="O376">_xll.SNL.Clients.Office.Excel.Functions.SPG($A376, "IQ_DILUT_EPS_AFTER_EXTRA", O$3)</f>
        <v>-0.73</v>
      </c>
      <c r="P376" s="9" cm="1">
        <f t="array" ref="P376">_xll.SNL.Clients.Office.Excel.Functions.SPG($A376, "IQ_DILUT_EPS_AFTER_EXTRA", P$3)</f>
        <v>-30.568000000000001</v>
      </c>
      <c r="Q376" s="9" cm="1">
        <f t="array" ref="Q376">_xll.SNL.Clients.Office.Excel.Functions.SPG($A376, "IQ_DILUT_EPS_AFTER_EXTRA", Q$3)</f>
        <v>-4.5590000000000002</v>
      </c>
      <c r="R376" s="9" cm="1">
        <f t="array" ref="R376">_xll.SNL.Clients.Office.Excel.Functions.SPG($A376, "IQ_DILUT_EPS_AFTER_EXTRA", R$3)</f>
        <v>-0.35499999999999998</v>
      </c>
      <c r="S376" s="9" cm="1">
        <f t="array" ref="S376">_xll.SNL.Clients.Office.Excel.Functions.SPG($A376, "IQ_DILUT_EPS_AFTER_EXTRA", S$3)</f>
        <v>-3.3650000000000002</v>
      </c>
      <c r="T376" s="9" cm="1">
        <f t="array" ref="T376">_xll.SNL.Clients.Office.Excel.Functions.SPG($A376, "IQ_DILUT_EPS_AFTER_EXTRA", T$3)</f>
        <v>-5.5759999999999996</v>
      </c>
      <c r="U376" s="9" cm="1">
        <f t="array" ref="U376">_xll.SNL.Clients.Office.Excel.Functions.SPG($A376, "IQ_DILUT_EPS_AFTER_EXTRA", U$3)</f>
        <v>-15.191000000000001</v>
      </c>
      <c r="V376" s="9" cm="1">
        <f t="array" ref="V376">_xll.SNL.Clients.Office.Excel.Functions.SPG($A376, "IQ_DILUT_EPS_AFTER_EXTRA", V$3)</f>
        <v>-1.091</v>
      </c>
      <c r="W376" s="9" cm="1">
        <f t="array" ref="W376">_xll.SNL.Clients.Office.Excel.Functions.SPG($A376, "IQ_DILUT_EPS_AFTER_EXTRA", W$3)</f>
        <v>-0.997</v>
      </c>
      <c r="X376" s="9" cm="1">
        <f t="array" ref="X376">_xll.SNL.Clients.Office.Excel.Functions.SPG($A376, "IQ_DILUT_EPS_AFTER_EXTRA", X$3)</f>
        <v>2.1160000000000001</v>
      </c>
      <c r="Y376" s="9" cm="1">
        <f t="array" ref="Y376">_xll.SNL.Clients.Office.Excel.Functions.SPG($A376, "IQ_DILUT_EPS_AFTER_EXTRA", Y$3)</f>
        <v>-1.69</v>
      </c>
    </row>
    <row r="377" spans="1:25" x14ac:dyDescent="0.3">
      <c r="A377" t="s">
        <v>1403</v>
      </c>
      <c r="B377" s="9" cm="1">
        <f t="array" ref="B377">_xll.SNL.Clients.Office.Excel.Functions.SPG($A377, "IQ_DILUT_EPS_AFTER_EXTRA", B$3)</f>
        <v>0.2</v>
      </c>
      <c r="C377" s="9" cm="1">
        <f t="array" ref="C377">_xll.SNL.Clients.Office.Excel.Functions.SPG($A377, "IQ_DILUT_EPS_AFTER_EXTRA", C$3)</f>
        <v>0.18</v>
      </c>
      <c r="D377" s="9" cm="1">
        <f t="array" ref="D377">_xll.SNL.Clients.Office.Excel.Functions.SPG($A377, "IQ_DILUT_EPS_AFTER_EXTRA", D$3)</f>
        <v>0.13</v>
      </c>
      <c r="E377" s="9" cm="1">
        <f t="array" ref="E377">_xll.SNL.Clients.Office.Excel.Functions.SPG($A377, "IQ_DILUT_EPS_AFTER_EXTRA", E$3)</f>
        <v>0.18</v>
      </c>
      <c r="F377" s="9" cm="1">
        <f t="array" ref="F377">_xll.SNL.Clients.Office.Excel.Functions.SPG($A377, "IQ_DILUT_EPS_AFTER_EXTRA", F$3)</f>
        <v>0.13300000000000001</v>
      </c>
      <c r="G377" s="9" cm="1">
        <f t="array" ref="G377">_xll.SNL.Clients.Office.Excel.Functions.SPG($A377, "IQ_DILUT_EPS_AFTER_EXTRA", G$3)</f>
        <v>0.27</v>
      </c>
      <c r="H377" s="9" cm="1">
        <f t="array" ref="H377">_xll.SNL.Clients.Office.Excel.Functions.SPG($A377, "IQ_DILUT_EPS_AFTER_EXTRA", H$3)</f>
        <v>0.26</v>
      </c>
      <c r="I377" s="9" cm="1">
        <f t="array" ref="I377">_xll.SNL.Clients.Office.Excel.Functions.SPG($A377, "IQ_DILUT_EPS_AFTER_EXTRA", I$3)</f>
        <v>0.28000000000000003</v>
      </c>
      <c r="J377" s="9" cm="1">
        <f t="array" ref="J377">_xll.SNL.Clients.Office.Excel.Functions.SPG($A377, "IQ_DILUT_EPS_AFTER_EXTRA", J$3)</f>
        <v>0.34399999999999997</v>
      </c>
      <c r="K377" s="9" cm="1">
        <f t="array" ref="K377">_xll.SNL.Clients.Office.Excel.Functions.SPG($A377, "IQ_DILUT_EPS_AFTER_EXTRA", K$3)</f>
        <v>0.34</v>
      </c>
      <c r="L377" s="9" cm="1">
        <f t="array" ref="L377">_xll.SNL.Clients.Office.Excel.Functions.SPG($A377, "IQ_DILUT_EPS_AFTER_EXTRA", L$3)</f>
        <v>0.18</v>
      </c>
      <c r="M377" s="9" cm="1">
        <f t="array" ref="M377">_xll.SNL.Clients.Office.Excel.Functions.SPG($A377, "IQ_DILUT_EPS_AFTER_EXTRA", M$3)</f>
        <v>0.26900000000000002</v>
      </c>
      <c r="N377" s="9" cm="1">
        <f t="array" ref="N377">_xll.SNL.Clients.Office.Excel.Functions.SPG($A377, "IQ_DILUT_EPS_AFTER_EXTRA", N$3)</f>
        <v>0.26</v>
      </c>
      <c r="O377" s="9" cm="1">
        <f t="array" ref="O377">_xll.SNL.Clients.Office.Excel.Functions.SPG($A377, "IQ_DILUT_EPS_AFTER_EXTRA", O$3)</f>
        <v>0.28999999999999998</v>
      </c>
      <c r="P377" s="9" cm="1">
        <f t="array" ref="P377">_xll.SNL.Clients.Office.Excel.Functions.SPG($A377, "IQ_DILUT_EPS_AFTER_EXTRA", P$3)</f>
        <v>0.28899999999999998</v>
      </c>
      <c r="Q377" s="9" cm="1">
        <f t="array" ref="Q377">_xll.SNL.Clients.Office.Excel.Functions.SPG($A377, "IQ_DILUT_EPS_AFTER_EXTRA", Q$3)</f>
        <v>0.27800000000000002</v>
      </c>
      <c r="R377" s="9" cm="1">
        <f t="array" ref="R377">_xll.SNL.Clients.Office.Excel.Functions.SPG($A377, "IQ_DILUT_EPS_AFTER_EXTRA", R$3)</f>
        <v>0.25</v>
      </c>
      <c r="S377" s="9" cm="1">
        <f t="array" ref="S377">_xll.SNL.Clients.Office.Excel.Functions.SPG($A377, "IQ_DILUT_EPS_AFTER_EXTRA", S$3)</f>
        <v>0.246</v>
      </c>
      <c r="T377" s="9" cm="1">
        <f t="array" ref="T377">_xll.SNL.Clients.Office.Excel.Functions.SPG($A377, "IQ_DILUT_EPS_AFTER_EXTRA", T$3)</f>
        <v>0.22900000000000001</v>
      </c>
      <c r="U377" s="9" cm="1">
        <f t="array" ref="U377">_xll.SNL.Clients.Office.Excel.Functions.SPG($A377, "IQ_DILUT_EPS_AFTER_EXTRA", U$3)</f>
        <v>0.20799999999999999</v>
      </c>
      <c r="V377" s="9" cm="1">
        <f t="array" ref="V377">_xll.SNL.Clients.Office.Excel.Functions.SPG($A377, "IQ_DILUT_EPS_AFTER_EXTRA", V$3)</f>
        <v>9.0999999999999998E-2</v>
      </c>
      <c r="W377" s="9" cm="1">
        <f t="array" ref="W377">_xll.SNL.Clients.Office.Excel.Functions.SPG($A377, "IQ_DILUT_EPS_AFTER_EXTRA", W$3)</f>
        <v>0.23699999999999999</v>
      </c>
      <c r="X377" s="9" cm="1">
        <f t="array" ref="X377">_xll.SNL.Clients.Office.Excel.Functions.SPG($A377, "IQ_DILUT_EPS_AFTER_EXTRA", X$3)</f>
        <v>0.22</v>
      </c>
      <c r="Y377" s="9" cm="1">
        <f t="array" ref="Y377">_xll.SNL.Clients.Office.Excel.Functions.SPG($A377, "IQ_DILUT_EPS_AFTER_EXTRA", Y$3)</f>
        <v>0.33</v>
      </c>
    </row>
    <row r="378" spans="1:25" x14ac:dyDescent="0.3">
      <c r="A378" t="s">
        <v>1404</v>
      </c>
      <c r="B378" s="9" t="str" cm="1">
        <f t="array" ref="B378">_xll.SNL.Clients.Office.Excel.Functions.SPG($A378, "IQ_DILUT_EPS_AFTER_EXTRA", B$3)</f>
        <v>NA</v>
      </c>
      <c r="C378" s="9" cm="1">
        <f t="array" ref="C378">_xll.SNL.Clients.Office.Excel.Functions.SPG($A378, "IQ_DILUT_EPS_AFTER_EXTRA", C$3)</f>
        <v>4.1100000000000003</v>
      </c>
      <c r="D378" s="9" cm="1">
        <f t="array" ref="D378">_xll.SNL.Clients.Office.Excel.Functions.SPG($A378, "IQ_DILUT_EPS_AFTER_EXTRA", D$3)</f>
        <v>4.91</v>
      </c>
      <c r="E378" s="9" cm="1">
        <f t="array" ref="E378">_xll.SNL.Clients.Office.Excel.Functions.SPG($A378, "IQ_DILUT_EPS_AFTER_EXTRA", E$3)</f>
        <v>4.32</v>
      </c>
      <c r="F378" s="9" cm="1">
        <f t="array" ref="F378">_xll.SNL.Clients.Office.Excel.Functions.SPG($A378, "IQ_DILUT_EPS_AFTER_EXTRA", F$3)</f>
        <v>1.3720000000000001</v>
      </c>
      <c r="G378" s="9" cm="1">
        <f t="array" ref="G378">_xll.SNL.Clients.Office.Excel.Functions.SPG($A378, "IQ_DILUT_EPS_AFTER_EXTRA", G$3)</f>
        <v>-2.34</v>
      </c>
      <c r="H378" s="9" cm="1">
        <f t="array" ref="H378">_xll.SNL.Clients.Office.Excel.Functions.SPG($A378, "IQ_DILUT_EPS_AFTER_EXTRA", H$3)</f>
        <v>4.21</v>
      </c>
      <c r="I378" s="9" cm="1">
        <f t="array" ref="I378">_xll.SNL.Clients.Office.Excel.Functions.SPG($A378, "IQ_DILUT_EPS_AFTER_EXTRA", I$3)</f>
        <v>3.47</v>
      </c>
      <c r="J378" s="9" cm="1">
        <f t="array" ref="J378">_xll.SNL.Clients.Office.Excel.Functions.SPG($A378, "IQ_DILUT_EPS_AFTER_EXTRA", J$3)</f>
        <v>1.859</v>
      </c>
      <c r="K378" s="9" cm="1">
        <f t="array" ref="K378">_xll.SNL.Clients.Office.Excel.Functions.SPG($A378, "IQ_DILUT_EPS_AFTER_EXTRA", K$3)</f>
        <v>3.34</v>
      </c>
      <c r="L378" s="9" cm="1">
        <f t="array" ref="L378">_xll.SNL.Clients.Office.Excel.Functions.SPG($A378, "IQ_DILUT_EPS_AFTER_EXTRA", L$3)</f>
        <v>3.53</v>
      </c>
      <c r="M378" s="9" cm="1">
        <f t="array" ref="M378">_xll.SNL.Clients.Office.Excel.Functions.SPG($A378, "IQ_DILUT_EPS_AFTER_EXTRA", M$3)</f>
        <v>2.9</v>
      </c>
      <c r="N378" s="9" cm="1">
        <f t="array" ref="N378">_xll.SNL.Clients.Office.Excel.Functions.SPG($A378, "IQ_DILUT_EPS_AFTER_EXTRA", N$3)</f>
        <v>1.242</v>
      </c>
      <c r="O378" s="9" cm="1">
        <f t="array" ref="O378">_xll.SNL.Clients.Office.Excel.Functions.SPG($A378, "IQ_DILUT_EPS_AFTER_EXTRA", O$3)</f>
        <v>2.4</v>
      </c>
      <c r="P378" s="9" cm="1">
        <f t="array" ref="P378">_xll.SNL.Clients.Office.Excel.Functions.SPG($A378, "IQ_DILUT_EPS_AFTER_EXTRA", P$3)</f>
        <v>2.89</v>
      </c>
      <c r="Q378" s="9" cm="1">
        <f t="array" ref="Q378">_xll.SNL.Clients.Office.Excel.Functions.SPG($A378, "IQ_DILUT_EPS_AFTER_EXTRA", Q$3)</f>
        <v>2.57</v>
      </c>
      <c r="R378" s="9" cm="1">
        <f t="array" ref="R378">_xll.SNL.Clients.Office.Excel.Functions.SPG($A378, "IQ_DILUT_EPS_AFTER_EXTRA", R$3)</f>
        <v>1.68</v>
      </c>
      <c r="S378" s="9" cm="1">
        <f t="array" ref="S378">_xll.SNL.Clients.Office.Excel.Functions.SPG($A378, "IQ_DILUT_EPS_AFTER_EXTRA", S$3)</f>
        <v>1.84</v>
      </c>
      <c r="T378" s="9" cm="1">
        <f t="array" ref="T378">_xll.SNL.Clients.Office.Excel.Functions.SPG($A378, "IQ_DILUT_EPS_AFTER_EXTRA", T$3)</f>
        <v>1.06</v>
      </c>
      <c r="U378" s="9" cm="1">
        <f t="array" ref="U378">_xll.SNL.Clients.Office.Excel.Functions.SPG($A378, "IQ_DILUT_EPS_AFTER_EXTRA", U$3)</f>
        <v>1.99</v>
      </c>
      <c r="V378" s="9" cm="1">
        <f t="array" ref="V378">_xll.SNL.Clients.Office.Excel.Functions.SPG($A378, "IQ_DILUT_EPS_AFTER_EXTRA", V$3)</f>
        <v>1.508</v>
      </c>
      <c r="W378" s="9" cm="1">
        <f t="array" ref="W378">_xll.SNL.Clients.Office.Excel.Functions.SPG($A378, "IQ_DILUT_EPS_AFTER_EXTRA", W$3)</f>
        <v>1.75</v>
      </c>
      <c r="X378" s="9" cm="1">
        <f t="array" ref="X378">_xll.SNL.Clients.Office.Excel.Functions.SPG($A378, "IQ_DILUT_EPS_AFTER_EXTRA", X$3)</f>
        <v>1.82</v>
      </c>
      <c r="Y378" s="9" cm="1">
        <f t="array" ref="Y378">_xll.SNL.Clients.Office.Excel.Functions.SPG($A378, "IQ_DILUT_EPS_AFTER_EXTRA", Y$3)</f>
        <v>1.64</v>
      </c>
    </row>
    <row r="379" spans="1:25" x14ac:dyDescent="0.3">
      <c r="A379" t="s">
        <v>1405</v>
      </c>
      <c r="B379" s="9" t="str" cm="1">
        <f t="array" ref="B379">_xll.SNL.Clients.Office.Excel.Functions.SPG($A379, "IQ_DILUT_EPS_AFTER_EXTRA", B$3)</f>
        <v>NA</v>
      </c>
      <c r="C379" s="9" cm="1">
        <f t="array" ref="C379">_xll.SNL.Clients.Office.Excel.Functions.SPG($A379, "IQ_DILUT_EPS_AFTER_EXTRA", C$3)</f>
        <v>0.69699999999999995</v>
      </c>
      <c r="D379" s="9" cm="1">
        <f t="array" ref="D379">_xll.SNL.Clients.Office.Excel.Functions.SPG($A379, "IQ_DILUT_EPS_AFTER_EXTRA", D$3)</f>
        <v>0.35199999999999998</v>
      </c>
      <c r="E379" s="9" cm="1">
        <f t="array" ref="E379">_xll.SNL.Clients.Office.Excel.Functions.SPG($A379, "IQ_DILUT_EPS_AFTER_EXTRA", E$3)</f>
        <v>0.315</v>
      </c>
      <c r="F379" s="9" cm="1">
        <f t="array" ref="F379">_xll.SNL.Clients.Office.Excel.Functions.SPG($A379, "IQ_DILUT_EPS_AFTER_EXTRA", F$3)</f>
        <v>0.24199999999999999</v>
      </c>
      <c r="G379" s="9" cm="1">
        <f t="array" ref="G379">_xll.SNL.Clients.Office.Excel.Functions.SPG($A379, "IQ_DILUT_EPS_AFTER_EXTRA", G$3)</f>
        <v>0.35499999999999998</v>
      </c>
      <c r="H379" s="9" cm="1">
        <f t="array" ref="H379">_xll.SNL.Clients.Office.Excel.Functions.SPG($A379, "IQ_DILUT_EPS_AFTER_EXTRA", H$3)</f>
        <v>0.38100000000000001</v>
      </c>
      <c r="I379" s="9" cm="1">
        <f t="array" ref="I379">_xll.SNL.Clients.Office.Excel.Functions.SPG($A379, "IQ_DILUT_EPS_AFTER_EXTRA", I$3)</f>
        <v>7.1059999999999999</v>
      </c>
      <c r="J379" s="9" cm="1">
        <f t="array" ref="J379">_xll.SNL.Clients.Office.Excel.Functions.SPG($A379, "IQ_DILUT_EPS_AFTER_EXTRA", J$3)</f>
        <v>0.46100000000000002</v>
      </c>
      <c r="K379" s="9" cm="1">
        <f t="array" ref="K379">_xll.SNL.Clients.Office.Excel.Functions.SPG($A379, "IQ_DILUT_EPS_AFTER_EXTRA", K$3)</f>
        <v>0.88900000000000001</v>
      </c>
      <c r="L379" s="9" cm="1">
        <f t="array" ref="L379">_xll.SNL.Clients.Office.Excel.Functions.SPG($A379, "IQ_DILUT_EPS_AFTER_EXTRA", L$3)</f>
        <v>0.54500000000000004</v>
      </c>
      <c r="M379" s="9" cm="1">
        <f t="array" ref="M379">_xll.SNL.Clients.Office.Excel.Functions.SPG($A379, "IQ_DILUT_EPS_AFTER_EXTRA", M$3)</f>
        <v>0.45300000000000001</v>
      </c>
      <c r="N379" s="9" cm="1">
        <f t="array" ref="N379">_xll.SNL.Clients.Office.Excel.Functions.SPG($A379, "IQ_DILUT_EPS_AFTER_EXTRA", N$3)</f>
        <v>0.48199999999999998</v>
      </c>
      <c r="O379" s="9" t="str" cm="1">
        <f t="array" ref="O379">_xll.SNL.Clients.Office.Excel.Functions.SPG($A379, "IQ_DILUT_EPS_AFTER_EXTRA", O$3)</f>
        <v>NA</v>
      </c>
      <c r="P379" s="9" cm="1">
        <f t="array" ref="P379">_xll.SNL.Clients.Office.Excel.Functions.SPG($A379, "IQ_DILUT_EPS_AFTER_EXTRA", P$3)</f>
        <v>0.53</v>
      </c>
      <c r="Q379" s="9" cm="1">
        <f t="array" ref="Q379">_xll.SNL.Clients.Office.Excel.Functions.SPG($A379, "IQ_DILUT_EPS_AFTER_EXTRA", Q$3)</f>
        <v>0.37</v>
      </c>
      <c r="R379" s="9" cm="1">
        <f t="array" ref="R379">_xll.SNL.Clients.Office.Excel.Functions.SPG($A379, "IQ_DILUT_EPS_AFTER_EXTRA", R$3)</f>
        <v>0.47</v>
      </c>
      <c r="S379" s="9" cm="1">
        <f t="array" ref="S379">_xll.SNL.Clients.Office.Excel.Functions.SPG($A379, "IQ_DILUT_EPS_AFTER_EXTRA", S$3)</f>
        <v>0.65600000000000003</v>
      </c>
      <c r="T379" s="9" cm="1">
        <f t="array" ref="T379">_xll.SNL.Clients.Office.Excel.Functions.SPG($A379, "IQ_DILUT_EPS_AFTER_EXTRA", T$3)</f>
        <v>0.317</v>
      </c>
      <c r="U379" s="9" cm="1">
        <f t="array" ref="U379">_xll.SNL.Clients.Office.Excel.Functions.SPG($A379, "IQ_DILUT_EPS_AFTER_EXTRA", U$3)</f>
        <v>0.33</v>
      </c>
      <c r="V379" s="9" cm="1">
        <f t="array" ref="V379">_xll.SNL.Clients.Office.Excel.Functions.SPG($A379, "IQ_DILUT_EPS_AFTER_EXTRA", V$3)</f>
        <v>0.38600000000000001</v>
      </c>
      <c r="W379" s="9" cm="1">
        <f t="array" ref="W379">_xll.SNL.Clients.Office.Excel.Functions.SPG($A379, "IQ_DILUT_EPS_AFTER_EXTRA", W$3)</f>
        <v>0.14000000000000001</v>
      </c>
      <c r="X379" s="9" cm="1">
        <f t="array" ref="X379">_xll.SNL.Clients.Office.Excel.Functions.SPG($A379, "IQ_DILUT_EPS_AFTER_EXTRA", X$3)</f>
        <v>0.34</v>
      </c>
      <c r="Y379" s="9" cm="1">
        <f t="array" ref="Y379">_xll.SNL.Clients.Office.Excel.Functions.SPG($A379, "IQ_DILUT_EPS_AFTER_EXTRA", Y$3)</f>
        <v>0.33</v>
      </c>
    </row>
    <row r="380" spans="1:25" x14ac:dyDescent="0.3">
      <c r="A380" t="s">
        <v>1406</v>
      </c>
      <c r="B380" s="9" t="str" cm="1">
        <f t="array" ref="B380">_xll.SNL.Clients.Office.Excel.Functions.SPG($A380, "IQ_DILUT_EPS_AFTER_EXTRA", B$3)</f>
        <v>NA</v>
      </c>
      <c r="C380" s="9" cm="1">
        <f t="array" ref="C380">_xll.SNL.Clients.Office.Excel.Functions.SPG($A380, "IQ_DILUT_EPS_AFTER_EXTRA", C$3)</f>
        <v>0.52</v>
      </c>
      <c r="D380" s="9" cm="1">
        <f t="array" ref="D380">_xll.SNL.Clients.Office.Excel.Functions.SPG($A380, "IQ_DILUT_EPS_AFTER_EXTRA", D$3)</f>
        <v>0.62</v>
      </c>
      <c r="E380" s="9" cm="1">
        <f t="array" ref="E380">_xll.SNL.Clients.Office.Excel.Functions.SPG($A380, "IQ_DILUT_EPS_AFTER_EXTRA", E$3)</f>
        <v>0.49</v>
      </c>
      <c r="F380" s="9" cm="1">
        <f t="array" ref="F380">_xll.SNL.Clients.Office.Excel.Functions.SPG($A380, "IQ_DILUT_EPS_AFTER_EXTRA", F$3)</f>
        <v>0.69699999999999995</v>
      </c>
      <c r="G380" s="9" cm="1">
        <f t="array" ref="G380">_xll.SNL.Clients.Office.Excel.Functions.SPG($A380, "IQ_DILUT_EPS_AFTER_EXTRA", G$3)</f>
        <v>1.1060000000000001</v>
      </c>
      <c r="H380" s="9" cm="1">
        <f t="array" ref="H380">_xll.SNL.Clients.Office.Excel.Functions.SPG($A380, "IQ_DILUT_EPS_AFTER_EXTRA", H$3)</f>
        <v>0.41799999999999998</v>
      </c>
      <c r="I380" s="9" cm="1">
        <f t="array" ref="I380">_xll.SNL.Clients.Office.Excel.Functions.SPG($A380, "IQ_DILUT_EPS_AFTER_EXTRA", I$3)</f>
        <v>0.46600000000000003</v>
      </c>
      <c r="J380" s="9" cm="1">
        <f t="array" ref="J380">_xll.SNL.Clients.Office.Excel.Functions.SPG($A380, "IQ_DILUT_EPS_AFTER_EXTRA", J$3)</f>
        <v>0.29199999999999998</v>
      </c>
      <c r="K380" s="9" cm="1">
        <f t="array" ref="K380">_xll.SNL.Clients.Office.Excel.Functions.SPG($A380, "IQ_DILUT_EPS_AFTER_EXTRA", K$3)</f>
        <v>1.056</v>
      </c>
      <c r="L380" s="9" cm="1">
        <f t="array" ref="L380">_xll.SNL.Clients.Office.Excel.Functions.SPG($A380, "IQ_DILUT_EPS_AFTER_EXTRA", L$3)</f>
        <v>0.434</v>
      </c>
      <c r="M380" s="9" cm="1">
        <f t="array" ref="M380">_xll.SNL.Clients.Office.Excel.Functions.SPG($A380, "IQ_DILUT_EPS_AFTER_EXTRA", M$3)</f>
        <v>0.215</v>
      </c>
      <c r="N380" s="9" cm="1">
        <f t="array" ref="N380">_xll.SNL.Clients.Office.Excel.Functions.SPG($A380, "IQ_DILUT_EPS_AFTER_EXTRA", N$3)</f>
        <v>0.499</v>
      </c>
      <c r="O380" s="9" cm="1">
        <f t="array" ref="O380">_xll.SNL.Clients.Office.Excel.Functions.SPG($A380, "IQ_DILUT_EPS_AFTER_EXTRA", O$3)</f>
        <v>0.26</v>
      </c>
      <c r="P380" s="9" cm="1">
        <f t="array" ref="P380">_xll.SNL.Clients.Office.Excel.Functions.SPG($A380, "IQ_DILUT_EPS_AFTER_EXTRA", P$3)</f>
        <v>6.2E-2</v>
      </c>
      <c r="Q380" s="9" cm="1">
        <f t="array" ref="Q380">_xll.SNL.Clients.Office.Excel.Functions.SPG($A380, "IQ_DILUT_EPS_AFTER_EXTRA", Q$3)</f>
        <v>-4.7E-2</v>
      </c>
      <c r="R380" s="9" cm="1">
        <f t="array" ref="R380">_xll.SNL.Clients.Office.Excel.Functions.SPG($A380, "IQ_DILUT_EPS_AFTER_EXTRA", R$3)</f>
        <v>-0.41099999999999998</v>
      </c>
      <c r="S380" s="9" cm="1">
        <f t="array" ref="S380">_xll.SNL.Clients.Office.Excel.Functions.SPG($A380, "IQ_DILUT_EPS_AFTER_EXTRA", S$3)</f>
        <v>-1.0999999999999999E-2</v>
      </c>
      <c r="T380" s="9" cm="1">
        <f t="array" ref="T380">_xll.SNL.Clients.Office.Excel.Functions.SPG($A380, "IQ_DILUT_EPS_AFTER_EXTRA", T$3)</f>
        <v>-0.32100000000000001</v>
      </c>
      <c r="U380" s="9" cm="1">
        <f t="array" ref="U380">_xll.SNL.Clients.Office.Excel.Functions.SPG($A380, "IQ_DILUT_EPS_AFTER_EXTRA", U$3)</f>
        <v>-2.1</v>
      </c>
      <c r="V380" s="9" cm="1">
        <f t="array" ref="V380">_xll.SNL.Clients.Office.Excel.Functions.SPG($A380, "IQ_DILUT_EPS_AFTER_EXTRA", V$3)</f>
        <v>3.4000000000000002E-2</v>
      </c>
      <c r="W380" s="9" cm="1">
        <f t="array" ref="W380">_xll.SNL.Clients.Office.Excel.Functions.SPG($A380, "IQ_DILUT_EPS_AFTER_EXTRA", W$3)</f>
        <v>0.126</v>
      </c>
      <c r="X380" s="9" cm="1">
        <f t="array" ref="X380">_xll.SNL.Clients.Office.Excel.Functions.SPG($A380, "IQ_DILUT_EPS_AFTER_EXTRA", X$3)</f>
        <v>3.5999999999999997E-2</v>
      </c>
      <c r="Y380" s="9" cm="1">
        <f t="array" ref="Y380">_xll.SNL.Clients.Office.Excel.Functions.SPG($A380, "IQ_DILUT_EPS_AFTER_EXTRA", Y$3)</f>
        <v>0.60799999999999998</v>
      </c>
    </row>
    <row r="381" spans="1:25" x14ac:dyDescent="0.3">
      <c r="A381" t="s">
        <v>1407</v>
      </c>
      <c r="B381" s="9" t="str" cm="1">
        <f t="array" ref="B381">_xll.SNL.Clients.Office.Excel.Functions.SPG($A381, "IQ_DILUT_EPS_AFTER_EXTRA", B$3)</f>
        <v>NA</v>
      </c>
      <c r="C381" s="9" cm="1">
        <f t="array" ref="C381">_xll.SNL.Clients.Office.Excel.Functions.SPG($A381, "IQ_DILUT_EPS_AFTER_EXTRA", C$3)</f>
        <v>1.4</v>
      </c>
      <c r="D381" s="9" cm="1">
        <f t="array" ref="D381">_xll.SNL.Clients.Office.Excel.Functions.SPG($A381, "IQ_DILUT_EPS_AFTER_EXTRA", D$3)</f>
        <v>2.54</v>
      </c>
      <c r="E381" s="9" cm="1">
        <f t="array" ref="E381">_xll.SNL.Clients.Office.Excel.Functions.SPG($A381, "IQ_DILUT_EPS_AFTER_EXTRA", E$3)</f>
        <v>1.5</v>
      </c>
      <c r="F381" s="9" cm="1">
        <f t="array" ref="F381">_xll.SNL.Clients.Office.Excel.Functions.SPG($A381, "IQ_DILUT_EPS_AFTER_EXTRA", F$3)</f>
        <v>12.972</v>
      </c>
      <c r="G381" s="9" cm="1">
        <f t="array" ref="G381">_xll.SNL.Clients.Office.Excel.Functions.SPG($A381, "IQ_DILUT_EPS_AFTER_EXTRA", G$3)</f>
        <v>2.3199999999999998</v>
      </c>
      <c r="H381" s="9" cm="1">
        <f t="array" ref="H381">_xll.SNL.Clients.Office.Excel.Functions.SPG($A381, "IQ_DILUT_EPS_AFTER_EXTRA", H$3)</f>
        <v>0.7</v>
      </c>
      <c r="I381" s="9" cm="1">
        <f t="array" ref="I381">_xll.SNL.Clients.Office.Excel.Functions.SPG($A381, "IQ_DILUT_EPS_AFTER_EXTRA", I$3)</f>
        <v>1.18</v>
      </c>
      <c r="J381" s="9" cm="1">
        <f t="array" ref="J381">_xll.SNL.Clients.Office.Excel.Functions.SPG($A381, "IQ_DILUT_EPS_AFTER_EXTRA", J$3)</f>
        <v>1.1819999999999999</v>
      </c>
      <c r="K381" s="9" cm="1">
        <f t="array" ref="K381">_xll.SNL.Clients.Office.Excel.Functions.SPG($A381, "IQ_DILUT_EPS_AFTER_EXTRA", K$3)</f>
        <v>1.54</v>
      </c>
      <c r="L381" s="9" cm="1">
        <f t="array" ref="L381">_xll.SNL.Clients.Office.Excel.Functions.SPG($A381, "IQ_DILUT_EPS_AFTER_EXTRA", L$3)</f>
        <v>0.85</v>
      </c>
      <c r="M381" s="9" cm="1">
        <f t="array" ref="M381">_xll.SNL.Clients.Office.Excel.Functions.SPG($A381, "IQ_DILUT_EPS_AFTER_EXTRA", M$3)</f>
        <v>0.77</v>
      </c>
      <c r="N381" s="9" cm="1">
        <f t="array" ref="N381">_xll.SNL.Clients.Office.Excel.Functions.SPG($A381, "IQ_DILUT_EPS_AFTER_EXTRA", N$3)</f>
        <v>1.091</v>
      </c>
      <c r="O381" s="9" cm="1">
        <f t="array" ref="O381">_xll.SNL.Clients.Office.Excel.Functions.SPG($A381, "IQ_DILUT_EPS_AFTER_EXTRA", O$3)</f>
        <v>0.17899999999999999</v>
      </c>
      <c r="P381" s="9" cm="1">
        <f t="array" ref="P381">_xll.SNL.Clients.Office.Excel.Functions.SPG($A381, "IQ_DILUT_EPS_AFTER_EXTRA", P$3)</f>
        <v>-0.39300000000000002</v>
      </c>
      <c r="Q381" s="9" cm="1">
        <f t="array" ref="Q381">_xll.SNL.Clients.Office.Excel.Functions.SPG($A381, "IQ_DILUT_EPS_AFTER_EXTRA", Q$3)</f>
        <v>0.56000000000000005</v>
      </c>
      <c r="R381" s="9" cm="1">
        <f t="array" ref="R381">_xll.SNL.Clients.Office.Excel.Functions.SPG($A381, "IQ_DILUT_EPS_AFTER_EXTRA", R$3)</f>
        <v>0.63300000000000001</v>
      </c>
      <c r="S381" s="9" cm="1">
        <f t="array" ref="S381">_xll.SNL.Clients.Office.Excel.Functions.SPG($A381, "IQ_DILUT_EPS_AFTER_EXTRA", S$3)</f>
        <v>0.21</v>
      </c>
      <c r="T381" s="9" cm="1">
        <f t="array" ref="T381">_xll.SNL.Clients.Office.Excel.Functions.SPG($A381, "IQ_DILUT_EPS_AFTER_EXTRA", T$3)</f>
        <v>-1.62</v>
      </c>
      <c r="U381" s="9" cm="1">
        <f t="array" ref="U381">_xll.SNL.Clients.Office.Excel.Functions.SPG($A381, "IQ_DILUT_EPS_AFTER_EXTRA", U$3)</f>
        <v>-1.254</v>
      </c>
      <c r="V381" s="9" t="str" cm="1">
        <f t="array" ref="V381">_xll.SNL.Clients.Office.Excel.Functions.SPG($A381, "IQ_DILUT_EPS_AFTER_EXTRA", V$3)</f>
        <v>NA</v>
      </c>
      <c r="W381" s="9" cm="1">
        <f t="array" ref="W381">_xll.SNL.Clients.Office.Excel.Functions.SPG($A381, "IQ_DILUT_EPS_AFTER_EXTRA", W$3)</f>
        <v>0.5</v>
      </c>
      <c r="X381" s="9" cm="1">
        <f t="array" ref="X381">_xll.SNL.Clients.Office.Excel.Functions.SPG($A381, "IQ_DILUT_EPS_AFTER_EXTRA", X$3)</f>
        <v>0.249</v>
      </c>
      <c r="Y381" s="9" cm="1">
        <f t="array" ref="Y381">_xll.SNL.Clients.Office.Excel.Functions.SPG($A381, "IQ_DILUT_EPS_AFTER_EXTRA", Y$3)</f>
        <v>0.49</v>
      </c>
    </row>
    <row r="382" spans="1:25" x14ac:dyDescent="0.3">
      <c r="A382" t="s">
        <v>1408</v>
      </c>
      <c r="B382" s="9" t="str" cm="1">
        <f t="array" ref="B382">_xll.SNL.Clients.Office.Excel.Functions.SPG($A382, "IQ_DILUT_EPS_AFTER_EXTRA", B$3)</f>
        <v>NA</v>
      </c>
      <c r="C382" s="9" cm="1">
        <f t="array" ref="C382">_xll.SNL.Clients.Office.Excel.Functions.SPG($A382, "IQ_DILUT_EPS_AFTER_EXTRA", C$3)</f>
        <v>0.6</v>
      </c>
      <c r="D382" s="9" cm="1">
        <f t="array" ref="D382">_xll.SNL.Clients.Office.Excel.Functions.SPG($A382, "IQ_DILUT_EPS_AFTER_EXTRA", D$3)</f>
        <v>0.45</v>
      </c>
      <c r="E382" s="9" cm="1">
        <f t="array" ref="E382">_xll.SNL.Clients.Office.Excel.Functions.SPG($A382, "IQ_DILUT_EPS_AFTER_EXTRA", E$3)</f>
        <v>0.88</v>
      </c>
      <c r="F382" s="9" cm="1">
        <f t="array" ref="F382">_xll.SNL.Clients.Office.Excel.Functions.SPG($A382, "IQ_DILUT_EPS_AFTER_EXTRA", F$3)</f>
        <v>0.68700000000000006</v>
      </c>
      <c r="G382" s="9" cm="1">
        <f t="array" ref="G382">_xll.SNL.Clients.Office.Excel.Functions.SPG($A382, "IQ_DILUT_EPS_AFTER_EXTRA", G$3)</f>
        <v>0.57999999999999996</v>
      </c>
      <c r="H382" s="9" cm="1">
        <f t="array" ref="H382">_xll.SNL.Clients.Office.Excel.Functions.SPG($A382, "IQ_DILUT_EPS_AFTER_EXTRA", H$3)</f>
        <v>0.62</v>
      </c>
      <c r="I382" s="9" cm="1">
        <f t="array" ref="I382">_xll.SNL.Clients.Office.Excel.Functions.SPG($A382, "IQ_DILUT_EPS_AFTER_EXTRA", I$3)</f>
        <v>0.53</v>
      </c>
      <c r="J382" s="9" cm="1">
        <f t="array" ref="J382">_xll.SNL.Clients.Office.Excel.Functions.SPG($A382, "IQ_DILUT_EPS_AFTER_EXTRA", J$3)</f>
        <v>0.42299999999999999</v>
      </c>
      <c r="K382" s="9" cm="1">
        <f t="array" ref="K382">_xll.SNL.Clients.Office.Excel.Functions.SPG($A382, "IQ_DILUT_EPS_AFTER_EXTRA", K$3)</f>
        <v>0.317</v>
      </c>
      <c r="L382" s="9" cm="1">
        <f t="array" ref="L382">_xll.SNL.Clients.Office.Excel.Functions.SPG($A382, "IQ_DILUT_EPS_AFTER_EXTRA", L$3)</f>
        <v>0.20699999999999999</v>
      </c>
      <c r="M382" s="9" cm="1">
        <f t="array" ref="M382">_xll.SNL.Clients.Office.Excel.Functions.SPG($A382, "IQ_DILUT_EPS_AFTER_EXTRA", M$3)</f>
        <v>1.5</v>
      </c>
      <c r="N382" s="9" cm="1">
        <f t="array" ref="N382">_xll.SNL.Clients.Office.Excel.Functions.SPG($A382, "IQ_DILUT_EPS_AFTER_EXTRA", N$3)</f>
        <v>0.66</v>
      </c>
      <c r="O382" s="9" cm="1">
        <f t="array" ref="O382">_xll.SNL.Clients.Office.Excel.Functions.SPG($A382, "IQ_DILUT_EPS_AFTER_EXTRA", O$3)</f>
        <v>0.75</v>
      </c>
      <c r="P382" s="9" cm="1">
        <f t="array" ref="P382">_xll.SNL.Clients.Office.Excel.Functions.SPG($A382, "IQ_DILUT_EPS_AFTER_EXTRA", P$3)</f>
        <v>0.48</v>
      </c>
      <c r="Q382" s="9" cm="1">
        <f t="array" ref="Q382">_xll.SNL.Clients.Office.Excel.Functions.SPG($A382, "IQ_DILUT_EPS_AFTER_EXTRA", Q$3)</f>
        <v>0.53900000000000003</v>
      </c>
      <c r="R382" s="9" cm="1">
        <f t="array" ref="R382">_xll.SNL.Clients.Office.Excel.Functions.SPG($A382, "IQ_DILUT_EPS_AFTER_EXTRA", R$3)</f>
        <v>0.80600000000000005</v>
      </c>
      <c r="S382" s="9" cm="1">
        <f t="array" ref="S382">_xll.SNL.Clients.Office.Excel.Functions.SPG($A382, "IQ_DILUT_EPS_AFTER_EXTRA", S$3)</f>
        <v>0.83699999999999997</v>
      </c>
      <c r="T382" s="9" cm="1">
        <f t="array" ref="T382">_xll.SNL.Clients.Office.Excel.Functions.SPG($A382, "IQ_DILUT_EPS_AFTER_EXTRA", T$3)</f>
        <v>0.40600000000000003</v>
      </c>
      <c r="U382" s="9" cm="1">
        <f t="array" ref="U382">_xll.SNL.Clients.Office.Excel.Functions.SPG($A382, "IQ_DILUT_EPS_AFTER_EXTRA", U$3)</f>
        <v>-2.5000000000000001E-2</v>
      </c>
      <c r="V382" s="9" cm="1">
        <f t="array" ref="V382">_xll.SNL.Clients.Office.Excel.Functions.SPG($A382, "IQ_DILUT_EPS_AFTER_EXTRA", V$3)</f>
        <v>0.747</v>
      </c>
      <c r="W382" s="9" cm="1">
        <f t="array" ref="W382">_xll.SNL.Clients.Office.Excel.Functions.SPG($A382, "IQ_DILUT_EPS_AFTER_EXTRA", W$3)</f>
        <v>0.71899999999999997</v>
      </c>
      <c r="X382" s="9" t="str" cm="1">
        <f t="array" ref="X382">_xll.SNL.Clients.Office.Excel.Functions.SPG($A382, "IQ_DILUT_EPS_AFTER_EXTRA", X$3)</f>
        <v>NA</v>
      </c>
      <c r="Y382" s="9" t="str" cm="1">
        <f t="array" ref="Y382">_xll.SNL.Clients.Office.Excel.Functions.SPG($A382, "IQ_DILUT_EPS_AFTER_EXTRA", Y$3)</f>
        <v>NA</v>
      </c>
    </row>
    <row r="383" spans="1:25" x14ac:dyDescent="0.3">
      <c r="A383" t="s">
        <v>1409</v>
      </c>
      <c r="B383" s="9" t="str" cm="1">
        <f t="array" ref="B383">_xll.SNL.Clients.Office.Excel.Functions.SPG($A383, "IQ_DILUT_EPS_AFTER_EXTRA", B$3)</f>
        <v>NA</v>
      </c>
      <c r="C383" s="9" cm="1">
        <f t="array" ref="C383">_xll.SNL.Clients.Office.Excel.Functions.SPG($A383, "IQ_DILUT_EPS_AFTER_EXTRA", C$3)</f>
        <v>-0.10100000000000001</v>
      </c>
      <c r="D383" s="9" cm="1">
        <f t="array" ref="D383">_xll.SNL.Clients.Office.Excel.Functions.SPG($A383, "IQ_DILUT_EPS_AFTER_EXTRA", D$3)</f>
        <v>0.18</v>
      </c>
      <c r="E383" s="9" cm="1">
        <f t="array" ref="E383">_xll.SNL.Clients.Office.Excel.Functions.SPG($A383, "IQ_DILUT_EPS_AFTER_EXTRA", E$3)</f>
        <v>-0.05</v>
      </c>
      <c r="F383" s="9" cm="1">
        <f t="array" ref="F383">_xll.SNL.Clients.Office.Excel.Functions.SPG($A383, "IQ_DILUT_EPS_AFTER_EXTRA", F$3)</f>
        <v>-0.32200000000000001</v>
      </c>
      <c r="G383" s="9" cm="1">
        <f t="array" ref="G383">_xll.SNL.Clients.Office.Excel.Functions.SPG($A383, "IQ_DILUT_EPS_AFTER_EXTRA", G$3)</f>
        <v>0.27600000000000002</v>
      </c>
      <c r="H383" s="9" cm="1">
        <f t="array" ref="H383">_xll.SNL.Clients.Office.Excel.Functions.SPG($A383, "IQ_DILUT_EPS_AFTER_EXTRA", H$3)</f>
        <v>0.24</v>
      </c>
      <c r="I383" s="9" cm="1">
        <f t="array" ref="I383">_xll.SNL.Clients.Office.Excel.Functions.SPG($A383, "IQ_DILUT_EPS_AFTER_EXTRA", I$3)</f>
        <v>2.7E-2</v>
      </c>
      <c r="J383" s="9" cm="1">
        <f t="array" ref="J383">_xll.SNL.Clients.Office.Excel.Functions.SPG($A383, "IQ_DILUT_EPS_AFTER_EXTRA", J$3)</f>
        <v>-2.5710000000000002</v>
      </c>
      <c r="K383" s="9" cm="1">
        <f t="array" ref="K383">_xll.SNL.Clients.Office.Excel.Functions.SPG($A383, "IQ_DILUT_EPS_AFTER_EXTRA", K$3)</f>
        <v>0.04</v>
      </c>
      <c r="L383" s="9" cm="1">
        <f t="array" ref="L383">_xll.SNL.Clients.Office.Excel.Functions.SPG($A383, "IQ_DILUT_EPS_AFTER_EXTRA", L$3)</f>
        <v>0.26100000000000001</v>
      </c>
      <c r="M383" s="9" cm="1">
        <f t="array" ref="M383">_xll.SNL.Clients.Office.Excel.Functions.SPG($A383, "IQ_DILUT_EPS_AFTER_EXTRA", M$3)</f>
        <v>0.13800000000000001</v>
      </c>
      <c r="N383" s="9" cm="1">
        <f t="array" ref="N383">_xll.SNL.Clients.Office.Excel.Functions.SPG($A383, "IQ_DILUT_EPS_AFTER_EXTRA", N$3)</f>
        <v>5.8999999999999997E-2</v>
      </c>
      <c r="O383" s="9" cm="1">
        <f t="array" ref="O383">_xll.SNL.Clients.Office.Excel.Functions.SPG($A383, "IQ_DILUT_EPS_AFTER_EXTRA", O$3)</f>
        <v>0.19700000000000001</v>
      </c>
      <c r="P383" s="9" cm="1">
        <f t="array" ref="P383">_xll.SNL.Clients.Office.Excel.Functions.SPG($A383, "IQ_DILUT_EPS_AFTER_EXTRA", P$3)</f>
        <v>0.25</v>
      </c>
      <c r="Q383" s="9" cm="1">
        <f t="array" ref="Q383">_xll.SNL.Clients.Office.Excel.Functions.SPG($A383, "IQ_DILUT_EPS_AFTER_EXTRA", Q$3)</f>
        <v>0.02</v>
      </c>
      <c r="R383" s="9" cm="1">
        <f t="array" ref="R383">_xll.SNL.Clients.Office.Excel.Functions.SPG($A383, "IQ_DILUT_EPS_AFTER_EXTRA", R$3)</f>
        <v>-1.099</v>
      </c>
      <c r="S383" s="9" cm="1">
        <f t="array" ref="S383">_xll.SNL.Clients.Office.Excel.Functions.SPG($A383, "IQ_DILUT_EPS_AFTER_EXTRA", S$3)</f>
        <v>0.27800000000000002</v>
      </c>
      <c r="T383" s="9" cm="1">
        <f t="array" ref="T383">_xll.SNL.Clients.Office.Excel.Functions.SPG($A383, "IQ_DILUT_EPS_AFTER_EXTRA", T$3)</f>
        <v>-1.0349999999999999</v>
      </c>
      <c r="U383" s="9" cm="1">
        <f t="array" ref="U383">_xll.SNL.Clients.Office.Excel.Functions.SPG($A383, "IQ_DILUT_EPS_AFTER_EXTRA", U$3)</f>
        <v>2.5999999999999999E-2</v>
      </c>
      <c r="V383" s="9" cm="1">
        <f t="array" ref="V383">_xll.SNL.Clients.Office.Excel.Functions.SPG($A383, "IQ_DILUT_EPS_AFTER_EXTRA", V$3)</f>
        <v>1.0109999999999999</v>
      </c>
      <c r="W383" s="9" cm="1">
        <f t="array" ref="W383">_xll.SNL.Clients.Office.Excel.Functions.SPG($A383, "IQ_DILUT_EPS_AFTER_EXTRA", W$3)</f>
        <v>1.69</v>
      </c>
      <c r="X383" s="9" cm="1">
        <f t="array" ref="X383">_xll.SNL.Clients.Office.Excel.Functions.SPG($A383, "IQ_DILUT_EPS_AFTER_EXTRA", X$3)</f>
        <v>12.561</v>
      </c>
      <c r="Y383" s="9" cm="1">
        <f t="array" ref="Y383">_xll.SNL.Clients.Office.Excel.Functions.SPG($A383, "IQ_DILUT_EPS_AFTER_EXTRA", Y$3)</f>
        <v>0.95</v>
      </c>
    </row>
    <row r="384" spans="1:25" x14ac:dyDescent="0.3">
      <c r="A384" t="s">
        <v>1410</v>
      </c>
      <c r="B384" s="9" t="str" cm="1">
        <f t="array" ref="B384">_xll.SNL.Clients.Office.Excel.Functions.SPG($A384, "IQ_DILUT_EPS_AFTER_EXTRA", B$3)</f>
        <v>NA</v>
      </c>
      <c r="C384" s="9" cm="1">
        <f t="array" ref="C384">_xll.SNL.Clients.Office.Excel.Functions.SPG($A384, "IQ_DILUT_EPS_AFTER_EXTRA", C$3)</f>
        <v>0.98</v>
      </c>
      <c r="D384" s="9" cm="1">
        <f t="array" ref="D384">_xll.SNL.Clients.Office.Excel.Functions.SPG($A384, "IQ_DILUT_EPS_AFTER_EXTRA", D$3)</f>
        <v>1.96</v>
      </c>
      <c r="E384" s="9" cm="1">
        <f t="array" ref="E384">_xll.SNL.Clients.Office.Excel.Functions.SPG($A384, "IQ_DILUT_EPS_AFTER_EXTRA", E$3)</f>
        <v>2.2400000000000002</v>
      </c>
      <c r="F384" s="9" cm="1">
        <f t="array" ref="F384">_xll.SNL.Clients.Office.Excel.Functions.SPG($A384, "IQ_DILUT_EPS_AFTER_EXTRA", F$3)</f>
        <v>1.1100000000000001</v>
      </c>
      <c r="G384" s="9" cm="1">
        <f t="array" ref="G384">_xll.SNL.Clients.Office.Excel.Functions.SPG($A384, "IQ_DILUT_EPS_AFTER_EXTRA", G$3)</f>
        <v>2.29</v>
      </c>
      <c r="H384" s="9" cm="1">
        <f t="array" ref="H384">_xll.SNL.Clients.Office.Excel.Functions.SPG($A384, "IQ_DILUT_EPS_AFTER_EXTRA", H$3)</f>
        <v>1.41</v>
      </c>
      <c r="I384" s="9" cm="1">
        <f t="array" ref="I384">_xll.SNL.Clients.Office.Excel.Functions.SPG($A384, "IQ_DILUT_EPS_AFTER_EXTRA", I$3)</f>
        <v>0.63</v>
      </c>
      <c r="J384" s="9" cm="1">
        <f t="array" ref="J384">_xll.SNL.Clients.Office.Excel.Functions.SPG($A384, "IQ_DILUT_EPS_AFTER_EXTRA", J$3)</f>
        <v>1.7789999999999999</v>
      </c>
      <c r="K384" s="9" cm="1">
        <f t="array" ref="K384">_xll.SNL.Clients.Office.Excel.Functions.SPG($A384, "IQ_DILUT_EPS_AFTER_EXTRA", K$3)</f>
        <v>1.57</v>
      </c>
      <c r="L384" s="9" cm="1">
        <f t="array" ref="L384">_xll.SNL.Clients.Office.Excel.Functions.SPG($A384, "IQ_DILUT_EPS_AFTER_EXTRA", L$3)</f>
        <v>0.56999999999999995</v>
      </c>
      <c r="M384" s="9" cm="1">
        <f t="array" ref="M384">_xll.SNL.Clients.Office.Excel.Functions.SPG($A384, "IQ_DILUT_EPS_AFTER_EXTRA", M$3)</f>
        <v>0.46</v>
      </c>
      <c r="N384" s="9" cm="1">
        <f t="array" ref="N384">_xll.SNL.Clients.Office.Excel.Functions.SPG($A384, "IQ_DILUT_EPS_AFTER_EXTRA", N$3)</f>
        <v>3.363</v>
      </c>
      <c r="O384" s="9" cm="1">
        <f t="array" ref="O384">_xll.SNL.Clients.Office.Excel.Functions.SPG($A384, "IQ_DILUT_EPS_AFTER_EXTRA", O$3)</f>
        <v>1.1519999999999999</v>
      </c>
      <c r="P384" s="9" cm="1">
        <f t="array" ref="P384">_xll.SNL.Clients.Office.Excel.Functions.SPG($A384, "IQ_DILUT_EPS_AFTER_EXTRA", P$3)</f>
        <v>3.5339999999999998</v>
      </c>
      <c r="Q384" s="9" cm="1">
        <f t="array" ref="Q384">_xll.SNL.Clients.Office.Excel.Functions.SPG($A384, "IQ_DILUT_EPS_AFTER_EXTRA", Q$3)</f>
        <v>8.2970000000000006</v>
      </c>
      <c r="R384" s="9" cm="1">
        <f t="array" ref="R384">_xll.SNL.Clients.Office.Excel.Functions.SPG($A384, "IQ_DILUT_EPS_AFTER_EXTRA", R$3)</f>
        <v>1.9510000000000001</v>
      </c>
      <c r="S384" s="9" cm="1">
        <f t="array" ref="S384">_xll.SNL.Clients.Office.Excel.Functions.SPG($A384, "IQ_DILUT_EPS_AFTER_EXTRA", S$3)</f>
        <v>-2.6379999999999999</v>
      </c>
      <c r="T384" s="9" cm="1">
        <f t="array" ref="T384">_xll.SNL.Clients.Office.Excel.Functions.SPG($A384, "IQ_DILUT_EPS_AFTER_EXTRA", T$3)</f>
        <v>-0.51500000000000001</v>
      </c>
      <c r="U384" s="9" cm="1">
        <f t="array" ref="U384">_xll.SNL.Clients.Office.Excel.Functions.SPG($A384, "IQ_DILUT_EPS_AFTER_EXTRA", U$3)</f>
        <v>-0.72599999999999998</v>
      </c>
      <c r="V384" s="9" cm="1">
        <f t="array" ref="V384">_xll.SNL.Clients.Office.Excel.Functions.SPG($A384, "IQ_DILUT_EPS_AFTER_EXTRA", V$3)</f>
        <v>-5.8150000000000004</v>
      </c>
      <c r="W384" s="9" cm="1">
        <f t="array" ref="W384">_xll.SNL.Clients.Office.Excel.Functions.SPG($A384, "IQ_DILUT_EPS_AFTER_EXTRA", W$3)</f>
        <v>0.74199999999999999</v>
      </c>
      <c r="X384" s="9" cm="1">
        <f t="array" ref="X384">_xll.SNL.Clients.Office.Excel.Functions.SPG($A384, "IQ_DILUT_EPS_AFTER_EXTRA", X$3)</f>
        <v>1.5</v>
      </c>
      <c r="Y384" s="9" cm="1">
        <f t="array" ref="Y384">_xll.SNL.Clients.Office.Excel.Functions.SPG($A384, "IQ_DILUT_EPS_AFTER_EXTRA", Y$3)</f>
        <v>0.42799999999999999</v>
      </c>
    </row>
    <row r="385" spans="1:25" x14ac:dyDescent="0.3">
      <c r="A385" t="s">
        <v>1411</v>
      </c>
      <c r="B385" s="9" t="str" cm="1">
        <f t="array" ref="B385">_xll.SNL.Clients.Office.Excel.Functions.SPG($A385, "IQ_DILUT_EPS_AFTER_EXTRA", B$3)</f>
        <v>NA</v>
      </c>
      <c r="C385" s="9" cm="1">
        <f t="array" ref="C385">_xll.SNL.Clients.Office.Excel.Functions.SPG($A385, "IQ_DILUT_EPS_AFTER_EXTRA", C$3)</f>
        <v>0.50700000000000001</v>
      </c>
      <c r="D385" s="9" cm="1">
        <f t="array" ref="D385">_xll.SNL.Clients.Office.Excel.Functions.SPG($A385, "IQ_DILUT_EPS_AFTER_EXTRA", D$3)</f>
        <v>0.64900000000000002</v>
      </c>
      <c r="E385" s="9" cm="1">
        <f t="array" ref="E385">_xll.SNL.Clients.Office.Excel.Functions.SPG($A385, "IQ_DILUT_EPS_AFTER_EXTRA", E$3)</f>
        <v>0.72</v>
      </c>
      <c r="F385" s="9" cm="1">
        <f t="array" ref="F385">_xll.SNL.Clients.Office.Excel.Functions.SPG($A385, "IQ_DILUT_EPS_AFTER_EXTRA", F$3)</f>
        <v>0.65500000000000003</v>
      </c>
      <c r="G385" s="9" cm="1">
        <f t="array" ref="G385">_xll.SNL.Clients.Office.Excel.Functions.SPG($A385, "IQ_DILUT_EPS_AFTER_EXTRA", G$3)</f>
        <v>0.57999999999999996</v>
      </c>
      <c r="H385" s="9" cm="1">
        <f t="array" ref="H385">_xll.SNL.Clients.Office.Excel.Functions.SPG($A385, "IQ_DILUT_EPS_AFTER_EXTRA", H$3)</f>
        <v>0.67</v>
      </c>
      <c r="I385" s="9" cm="1">
        <f t="array" ref="I385">_xll.SNL.Clients.Office.Excel.Functions.SPG($A385, "IQ_DILUT_EPS_AFTER_EXTRA", I$3)</f>
        <v>1.389</v>
      </c>
      <c r="J385" s="9" cm="1">
        <f t="array" ref="J385">_xll.SNL.Clients.Office.Excel.Functions.SPG($A385, "IQ_DILUT_EPS_AFTER_EXTRA", J$3)</f>
        <v>0.995</v>
      </c>
      <c r="K385" s="9" cm="1">
        <f t="array" ref="K385">_xll.SNL.Clients.Office.Excel.Functions.SPG($A385, "IQ_DILUT_EPS_AFTER_EXTRA", K$3)</f>
        <v>0.51</v>
      </c>
      <c r="L385" s="9" cm="1">
        <f t="array" ref="L385">_xll.SNL.Clients.Office.Excel.Functions.SPG($A385, "IQ_DILUT_EPS_AFTER_EXTRA", L$3)</f>
        <v>0.65800000000000003</v>
      </c>
      <c r="M385" s="9" cm="1">
        <f t="array" ref="M385">_xll.SNL.Clients.Office.Excel.Functions.SPG($A385, "IQ_DILUT_EPS_AFTER_EXTRA", M$3)</f>
        <v>0.81799999999999995</v>
      </c>
      <c r="N385" s="9" cm="1">
        <f t="array" ref="N385">_xll.SNL.Clients.Office.Excel.Functions.SPG($A385, "IQ_DILUT_EPS_AFTER_EXTRA", N$3)</f>
        <v>0.53100000000000003</v>
      </c>
      <c r="O385" s="9" cm="1">
        <f t="array" ref="O385">_xll.SNL.Clients.Office.Excel.Functions.SPG($A385, "IQ_DILUT_EPS_AFTER_EXTRA", O$3)</f>
        <v>0.74</v>
      </c>
      <c r="P385" s="9" cm="1">
        <f t="array" ref="P385">_xll.SNL.Clients.Office.Excel.Functions.SPG($A385, "IQ_DILUT_EPS_AFTER_EXTRA", P$3)</f>
        <v>0.66800000000000004</v>
      </c>
      <c r="Q385" s="9" cm="1">
        <f t="array" ref="Q385">_xll.SNL.Clients.Office.Excel.Functions.SPG($A385, "IQ_DILUT_EPS_AFTER_EXTRA", Q$3)</f>
        <v>0.28599999999999998</v>
      </c>
      <c r="R385" s="9" cm="1">
        <f t="array" ref="R385">_xll.SNL.Clients.Office.Excel.Functions.SPG($A385, "IQ_DILUT_EPS_AFTER_EXTRA", R$3)</f>
        <v>0.75900000000000001</v>
      </c>
      <c r="S385" s="9" cm="1">
        <f t="array" ref="S385">_xll.SNL.Clients.Office.Excel.Functions.SPG($A385, "IQ_DILUT_EPS_AFTER_EXTRA", S$3)</f>
        <v>0.85</v>
      </c>
      <c r="T385" s="9" cm="1">
        <f t="array" ref="T385">_xll.SNL.Clients.Office.Excel.Functions.SPG($A385, "IQ_DILUT_EPS_AFTER_EXTRA", T$3)</f>
        <v>0.60699999999999998</v>
      </c>
      <c r="U385" s="9" cm="1">
        <f t="array" ref="U385">_xll.SNL.Clients.Office.Excel.Functions.SPG($A385, "IQ_DILUT_EPS_AFTER_EXTRA", U$3)</f>
        <v>0.38</v>
      </c>
      <c r="V385" s="9" cm="1">
        <f t="array" ref="V385">_xll.SNL.Clients.Office.Excel.Functions.SPG($A385, "IQ_DILUT_EPS_AFTER_EXTRA", V$3)</f>
        <v>0.745</v>
      </c>
      <c r="W385" s="9" cm="1">
        <f t="array" ref="W385">_xll.SNL.Clients.Office.Excel.Functions.SPG($A385, "IQ_DILUT_EPS_AFTER_EXTRA", W$3)</f>
        <v>0.24</v>
      </c>
      <c r="X385" s="9" cm="1">
        <f t="array" ref="X385">_xll.SNL.Clients.Office.Excel.Functions.SPG($A385, "IQ_DILUT_EPS_AFTER_EXTRA", X$3)</f>
        <v>0.38</v>
      </c>
      <c r="Y385" s="9" cm="1">
        <f t="array" ref="Y385">_xll.SNL.Clients.Office.Excel.Functions.SPG($A385, "IQ_DILUT_EPS_AFTER_EXTRA", Y$3)</f>
        <v>0.40899999999999997</v>
      </c>
    </row>
    <row r="386" spans="1:25" x14ac:dyDescent="0.3">
      <c r="A386" t="s">
        <v>1412</v>
      </c>
      <c r="B386" s="9" t="str" cm="1">
        <f t="array" ref="B386">_xll.SNL.Clients.Office.Excel.Functions.SPG($A386, "IQ_DILUT_EPS_AFTER_EXTRA", B$3)</f>
        <v>NA</v>
      </c>
      <c r="C386" s="9" cm="1">
        <f t="array" ref="C386">_xll.SNL.Clients.Office.Excel.Functions.SPG($A386, "IQ_DILUT_EPS_AFTER_EXTRA", C$3)</f>
        <v>7.6999999999999999E-2</v>
      </c>
      <c r="D386" s="9" cm="1">
        <f t="array" ref="D386">_xll.SNL.Clients.Office.Excel.Functions.SPG($A386, "IQ_DILUT_EPS_AFTER_EXTRA", D$3)</f>
        <v>0.26500000000000001</v>
      </c>
      <c r="E386" s="9" cm="1">
        <f t="array" ref="E386">_xll.SNL.Clients.Office.Excel.Functions.SPG($A386, "IQ_DILUT_EPS_AFTER_EXTRA", E$3)</f>
        <v>0.183</v>
      </c>
      <c r="F386" s="9" cm="1">
        <f t="array" ref="F386">_xll.SNL.Clients.Office.Excel.Functions.SPG($A386, "IQ_DILUT_EPS_AFTER_EXTRA", F$3)</f>
        <v>0.30399999999999999</v>
      </c>
      <c r="G386" s="9" cm="1">
        <f t="array" ref="G386">_xll.SNL.Clients.Office.Excel.Functions.SPG($A386, "IQ_DILUT_EPS_AFTER_EXTRA", G$3)</f>
        <v>0.29099999999999998</v>
      </c>
      <c r="H386" s="9" cm="1">
        <f t="array" ref="H386">_xll.SNL.Clients.Office.Excel.Functions.SPG($A386, "IQ_DILUT_EPS_AFTER_EXTRA", H$3)</f>
        <v>0.23300000000000001</v>
      </c>
      <c r="I386" s="9" cm="1">
        <f t="array" ref="I386">_xll.SNL.Clients.Office.Excel.Functions.SPG($A386, "IQ_DILUT_EPS_AFTER_EXTRA", I$3)</f>
        <v>6.4000000000000001E-2</v>
      </c>
      <c r="J386" s="9" cm="1">
        <f t="array" ref="J386">_xll.SNL.Clients.Office.Excel.Functions.SPG($A386, "IQ_DILUT_EPS_AFTER_EXTRA", J$3)</f>
        <v>0.23300000000000001</v>
      </c>
      <c r="K386" s="9" cm="1">
        <f t="array" ref="K386">_xll.SNL.Clients.Office.Excel.Functions.SPG($A386, "IQ_DILUT_EPS_AFTER_EXTRA", K$3)</f>
        <v>0.28399999999999997</v>
      </c>
      <c r="L386" s="9" cm="1">
        <f t="array" ref="L386">_xll.SNL.Clients.Office.Excel.Functions.SPG($A386, "IQ_DILUT_EPS_AFTER_EXTRA", L$3)</f>
        <v>0.23699999999999999</v>
      </c>
      <c r="M386" s="9" cm="1">
        <f t="array" ref="M386">_xll.SNL.Clients.Office.Excel.Functions.SPG($A386, "IQ_DILUT_EPS_AFTER_EXTRA", M$3)</f>
        <v>0.17699999999999999</v>
      </c>
      <c r="N386" s="9" cm="1">
        <f t="array" ref="N386">_xll.SNL.Clients.Office.Excel.Functions.SPG($A386, "IQ_DILUT_EPS_AFTER_EXTRA", N$3)</f>
        <v>0.35899999999999999</v>
      </c>
      <c r="O386" s="9" cm="1">
        <f t="array" ref="O386">_xll.SNL.Clients.Office.Excel.Functions.SPG($A386, "IQ_DILUT_EPS_AFTER_EXTRA", O$3)</f>
        <v>5.3999999999999999E-2</v>
      </c>
      <c r="P386" s="9" cm="1">
        <f t="array" ref="P386">_xll.SNL.Clients.Office.Excel.Functions.SPG($A386, "IQ_DILUT_EPS_AFTER_EXTRA", P$3)</f>
        <v>0.11700000000000001</v>
      </c>
      <c r="Q386" s="9" cm="1">
        <f t="array" ref="Q386">_xll.SNL.Clients.Office.Excel.Functions.SPG($A386, "IQ_DILUT_EPS_AFTER_EXTRA", Q$3)</f>
        <v>0.22600000000000001</v>
      </c>
      <c r="R386" s="9" cm="1">
        <f t="array" ref="R386">_xll.SNL.Clients.Office.Excel.Functions.SPG($A386, "IQ_DILUT_EPS_AFTER_EXTRA", R$3)</f>
        <v>0.188</v>
      </c>
      <c r="S386" s="9" cm="1">
        <f t="array" ref="S386">_xll.SNL.Clients.Office.Excel.Functions.SPG($A386, "IQ_DILUT_EPS_AFTER_EXTRA", S$3)</f>
        <v>-4.0000000000000001E-3</v>
      </c>
      <c r="T386" s="9" cm="1">
        <f t="array" ref="T386">_xll.SNL.Clients.Office.Excel.Functions.SPG($A386, "IQ_DILUT_EPS_AFTER_EXTRA", T$3)</f>
        <v>-1.032</v>
      </c>
      <c r="U386" s="9" cm="1">
        <f t="array" ref="U386">_xll.SNL.Clients.Office.Excel.Functions.SPG($A386, "IQ_DILUT_EPS_AFTER_EXTRA", U$3)</f>
        <v>-0.14699999999999999</v>
      </c>
      <c r="V386" s="9" cm="1">
        <f t="array" ref="V386">_xll.SNL.Clients.Office.Excel.Functions.SPG($A386, "IQ_DILUT_EPS_AFTER_EXTRA", V$3)</f>
        <v>0.23899999999999999</v>
      </c>
      <c r="W386" s="9" cm="1">
        <f t="array" ref="W386">_xll.SNL.Clients.Office.Excel.Functions.SPG($A386, "IQ_DILUT_EPS_AFTER_EXTRA", W$3)</f>
        <v>0.17899999999999999</v>
      </c>
      <c r="X386" s="9" cm="1">
        <f t="array" ref="X386">_xll.SNL.Clients.Office.Excel.Functions.SPG($A386, "IQ_DILUT_EPS_AFTER_EXTRA", X$3)</f>
        <v>2.5999999999999999E-2</v>
      </c>
      <c r="Y386" s="9" cm="1">
        <f t="array" ref="Y386">_xll.SNL.Clients.Office.Excel.Functions.SPG($A386, "IQ_DILUT_EPS_AFTER_EXTRA", Y$3)</f>
        <v>0.13300000000000001</v>
      </c>
    </row>
    <row r="387" spans="1:25" x14ac:dyDescent="0.3">
      <c r="A387" t="s">
        <v>1413</v>
      </c>
      <c r="B387" s="9" t="str" cm="1">
        <f t="array" ref="B387">_xll.SNL.Clients.Office.Excel.Functions.SPG($A387, "IQ_DILUT_EPS_AFTER_EXTRA", B$3)</f>
        <v>NA</v>
      </c>
      <c r="C387" s="9" cm="1">
        <f t="array" ref="C387">_xll.SNL.Clients.Office.Excel.Functions.SPG($A387, "IQ_DILUT_EPS_AFTER_EXTRA", C$3)</f>
        <v>4.2249999999999996</v>
      </c>
      <c r="D387" s="9" cm="1">
        <f t="array" ref="D387">_xll.SNL.Clients.Office.Excel.Functions.SPG($A387, "IQ_DILUT_EPS_AFTER_EXTRA", D$3)</f>
        <v>4.4859999999999998</v>
      </c>
      <c r="E387" s="9" cm="1">
        <f t="array" ref="E387">_xll.SNL.Clients.Office.Excel.Functions.SPG($A387, "IQ_DILUT_EPS_AFTER_EXTRA", E$3)</f>
        <v>2.1669999999999998</v>
      </c>
      <c r="F387" s="9" cm="1">
        <f t="array" ref="F387">_xll.SNL.Clients.Office.Excel.Functions.SPG($A387, "IQ_DILUT_EPS_AFTER_EXTRA", F$3)</f>
        <v>2.0870000000000002</v>
      </c>
      <c r="G387" s="9" cm="1">
        <f t="array" ref="G387">_xll.SNL.Clients.Office.Excel.Functions.SPG($A387, "IQ_DILUT_EPS_AFTER_EXTRA", G$3)</f>
        <v>4.3479999999999999</v>
      </c>
      <c r="H387" s="9" cm="1">
        <f t="array" ref="H387">_xll.SNL.Clients.Office.Excel.Functions.SPG($A387, "IQ_DILUT_EPS_AFTER_EXTRA", H$3)</f>
        <v>4.415</v>
      </c>
      <c r="I387" s="9" cm="1">
        <f t="array" ref="I387">_xll.SNL.Clients.Office.Excel.Functions.SPG($A387, "IQ_DILUT_EPS_AFTER_EXTRA", I$3)</f>
        <v>2.8279999999999998</v>
      </c>
      <c r="J387" s="9" cm="1">
        <f t="array" ref="J387">_xll.SNL.Clients.Office.Excel.Functions.SPG($A387, "IQ_DILUT_EPS_AFTER_EXTRA", J$3)</f>
        <v>3.5579999999999998</v>
      </c>
      <c r="K387" s="9" cm="1">
        <f t="array" ref="K387">_xll.SNL.Clients.Office.Excel.Functions.SPG($A387, "IQ_DILUT_EPS_AFTER_EXTRA", K$3)</f>
        <v>4.0289999999999999</v>
      </c>
      <c r="L387" s="9" cm="1">
        <f t="array" ref="L387">_xll.SNL.Clients.Office.Excel.Functions.SPG($A387, "IQ_DILUT_EPS_AFTER_EXTRA", L$3)</f>
        <v>4.9260000000000002</v>
      </c>
      <c r="M387" s="9" cm="1">
        <f t="array" ref="M387">_xll.SNL.Clients.Office.Excel.Functions.SPG($A387, "IQ_DILUT_EPS_AFTER_EXTRA", M$3)</f>
        <v>2.9009999999999998</v>
      </c>
      <c r="N387" s="9" cm="1">
        <f t="array" ref="N387">_xll.SNL.Clients.Office.Excel.Functions.SPG($A387, "IQ_DILUT_EPS_AFTER_EXTRA", N$3)</f>
        <v>2.0230000000000001</v>
      </c>
      <c r="O387" s="9" cm="1">
        <f t="array" ref="O387">_xll.SNL.Clients.Office.Excel.Functions.SPG($A387, "IQ_DILUT_EPS_AFTER_EXTRA", O$3)</f>
        <v>3.62</v>
      </c>
      <c r="P387" s="9" cm="1">
        <f t="array" ref="P387">_xll.SNL.Clients.Office.Excel.Functions.SPG($A387, "IQ_DILUT_EPS_AFTER_EXTRA", P$3)</f>
        <v>3.7080000000000002</v>
      </c>
      <c r="Q387" s="9" cm="1">
        <f t="array" ref="Q387">_xll.SNL.Clients.Office.Excel.Functions.SPG($A387, "IQ_DILUT_EPS_AFTER_EXTRA", Q$3)</f>
        <v>1.4219999999999999</v>
      </c>
      <c r="R387" s="9" cm="1">
        <f t="array" ref="R387">_xll.SNL.Clients.Office.Excel.Functions.SPG($A387, "IQ_DILUT_EPS_AFTER_EXTRA", R$3)</f>
        <v>1.1910000000000001</v>
      </c>
      <c r="S387" s="9" cm="1">
        <f t="array" ref="S387">_xll.SNL.Clients.Office.Excel.Functions.SPG($A387, "IQ_DILUT_EPS_AFTER_EXTRA", S$3)</f>
        <v>2.7629999999999999</v>
      </c>
      <c r="T387" s="9" cm="1">
        <f t="array" ref="T387">_xll.SNL.Clients.Office.Excel.Functions.SPG($A387, "IQ_DILUT_EPS_AFTER_EXTRA", T$3)</f>
        <v>2.2869999999999999</v>
      </c>
      <c r="U387" s="9" cm="1">
        <f t="array" ref="U387">_xll.SNL.Clients.Office.Excel.Functions.SPG($A387, "IQ_DILUT_EPS_AFTER_EXTRA", U$3)</f>
        <v>0.75900000000000001</v>
      </c>
      <c r="V387" s="9" cm="1">
        <f t="array" ref="V387">_xll.SNL.Clients.Office.Excel.Functions.SPG($A387, "IQ_DILUT_EPS_AFTER_EXTRA", V$3)</f>
        <v>0.97699999999999998</v>
      </c>
      <c r="W387" s="9" cm="1">
        <f t="array" ref="W387">_xll.SNL.Clients.Office.Excel.Functions.SPG($A387, "IQ_DILUT_EPS_AFTER_EXTRA", W$3)</f>
        <v>2.1989999999999998</v>
      </c>
      <c r="X387" s="9" cm="1">
        <f t="array" ref="X387">_xll.SNL.Clients.Office.Excel.Functions.SPG($A387, "IQ_DILUT_EPS_AFTER_EXTRA", X$3)</f>
        <v>2.3980000000000001</v>
      </c>
      <c r="Y387" s="9" cm="1">
        <f t="array" ref="Y387">_xll.SNL.Clients.Office.Excel.Functions.SPG($A387, "IQ_DILUT_EPS_AFTER_EXTRA", Y$3)</f>
        <v>0.93600000000000005</v>
      </c>
    </row>
    <row r="388" spans="1:25" x14ac:dyDescent="0.3">
      <c r="A388" t="s">
        <v>1414</v>
      </c>
      <c r="B388" s="9" t="str" cm="1">
        <f t="array" ref="B388">_xll.SNL.Clients.Office.Excel.Functions.SPG($A388, "IQ_DILUT_EPS_AFTER_EXTRA", B$3)</f>
        <v>NA</v>
      </c>
      <c r="C388" s="9" cm="1">
        <f t="array" ref="C388">_xll.SNL.Clients.Office.Excel.Functions.SPG($A388, "IQ_DILUT_EPS_AFTER_EXTRA", C$3)</f>
        <v>2.06</v>
      </c>
      <c r="D388" s="9" cm="1">
        <f t="array" ref="D388">_xll.SNL.Clients.Office.Excel.Functions.SPG($A388, "IQ_DILUT_EPS_AFTER_EXTRA", D$3)</f>
        <v>2.44</v>
      </c>
      <c r="E388" s="9" cm="1">
        <f t="array" ref="E388">_xll.SNL.Clients.Office.Excel.Functions.SPG($A388, "IQ_DILUT_EPS_AFTER_EXTRA", E$3)</f>
        <v>2.17</v>
      </c>
      <c r="F388" s="9" cm="1">
        <f t="array" ref="F388">_xll.SNL.Clients.Office.Excel.Functions.SPG($A388, "IQ_DILUT_EPS_AFTER_EXTRA", F$3)</f>
        <v>1.6679999999999999</v>
      </c>
      <c r="G388" s="9" cm="1">
        <f t="array" ref="G388">_xll.SNL.Clients.Office.Excel.Functions.SPG($A388, "IQ_DILUT_EPS_AFTER_EXTRA", G$3)</f>
        <v>1.96</v>
      </c>
      <c r="H388" s="9" cm="1">
        <f t="array" ref="H388">_xll.SNL.Clients.Office.Excel.Functions.SPG($A388, "IQ_DILUT_EPS_AFTER_EXTRA", H$3)</f>
        <v>2.2599999999999998</v>
      </c>
      <c r="I388" s="9" cm="1">
        <f t="array" ref="I388">_xll.SNL.Clients.Office.Excel.Functions.SPG($A388, "IQ_DILUT_EPS_AFTER_EXTRA", I$3)</f>
        <v>1.93</v>
      </c>
      <c r="J388" s="9" cm="1">
        <f t="array" ref="J388">_xll.SNL.Clients.Office.Excel.Functions.SPG($A388, "IQ_DILUT_EPS_AFTER_EXTRA", J$3)</f>
        <v>2.04</v>
      </c>
      <c r="K388" s="9" cm="1">
        <f t="array" ref="K388">_xll.SNL.Clients.Office.Excel.Functions.SPG($A388, "IQ_DILUT_EPS_AFTER_EXTRA", K$3)</f>
        <v>1.75</v>
      </c>
      <c r="L388" s="9" cm="1">
        <f t="array" ref="L388">_xll.SNL.Clients.Office.Excel.Functions.SPG($A388, "IQ_DILUT_EPS_AFTER_EXTRA", L$3)</f>
        <v>2.0699999999999998</v>
      </c>
      <c r="M388" s="9" cm="1">
        <f t="array" ref="M388">_xll.SNL.Clients.Office.Excel.Functions.SPG($A388, "IQ_DILUT_EPS_AFTER_EXTRA", M$3)</f>
        <v>1.61</v>
      </c>
      <c r="N388" s="9" cm="1">
        <f t="array" ref="N388">_xll.SNL.Clients.Office.Excel.Functions.SPG($A388, "IQ_DILUT_EPS_AFTER_EXTRA", N$3)</f>
        <v>1.18</v>
      </c>
      <c r="O388" s="9" cm="1">
        <f t="array" ref="O388">_xll.SNL.Clients.Office.Excel.Functions.SPG($A388, "IQ_DILUT_EPS_AFTER_EXTRA", O$3)</f>
        <v>1.37</v>
      </c>
      <c r="P388" s="9" cm="1">
        <f t="array" ref="P388">_xll.SNL.Clients.Office.Excel.Functions.SPG($A388, "IQ_DILUT_EPS_AFTER_EXTRA", P$3)</f>
        <v>1.109</v>
      </c>
      <c r="Q388" s="9" cm="1">
        <f t="array" ref="Q388">_xll.SNL.Clients.Office.Excel.Functions.SPG($A388, "IQ_DILUT_EPS_AFTER_EXTRA", Q$3)</f>
        <v>1.23</v>
      </c>
      <c r="R388" s="9" cm="1">
        <f t="array" ref="R388">_xll.SNL.Clients.Office.Excel.Functions.SPG($A388, "IQ_DILUT_EPS_AFTER_EXTRA", R$3)</f>
        <v>0.86299999999999999</v>
      </c>
      <c r="S388" s="9" cm="1">
        <f t="array" ref="S388">_xll.SNL.Clients.Office.Excel.Functions.SPG($A388, "IQ_DILUT_EPS_AFTER_EXTRA", S$3)</f>
        <v>0.97</v>
      </c>
      <c r="T388" s="9" cm="1">
        <f t="array" ref="T388">_xll.SNL.Clients.Office.Excel.Functions.SPG($A388, "IQ_DILUT_EPS_AFTER_EXTRA", T$3)</f>
        <v>0.59</v>
      </c>
      <c r="U388" s="9" cm="1">
        <f t="array" ref="U388">_xll.SNL.Clients.Office.Excel.Functions.SPG($A388, "IQ_DILUT_EPS_AFTER_EXTRA", U$3)</f>
        <v>0.94</v>
      </c>
      <c r="V388" s="9" cm="1">
        <f t="array" ref="V388">_xll.SNL.Clients.Office.Excel.Functions.SPG($A388, "IQ_DILUT_EPS_AFTER_EXTRA", V$3)</f>
        <v>0.93500000000000005</v>
      </c>
      <c r="W388" s="9" cm="1">
        <f t="array" ref="W388">_xll.SNL.Clients.Office.Excel.Functions.SPG($A388, "IQ_DILUT_EPS_AFTER_EXTRA", W$3)</f>
        <v>0.94</v>
      </c>
      <c r="X388" s="9" cm="1">
        <f t="array" ref="X388">_xll.SNL.Clients.Office.Excel.Functions.SPG($A388, "IQ_DILUT_EPS_AFTER_EXTRA", X$3)</f>
        <v>1.06</v>
      </c>
      <c r="Y388" s="9" cm="1">
        <f t="array" ref="Y388">_xll.SNL.Clients.Office.Excel.Functions.SPG($A388, "IQ_DILUT_EPS_AFTER_EXTRA", Y$3)</f>
        <v>0.90600000000000003</v>
      </c>
    </row>
    <row r="389" spans="1:25" x14ac:dyDescent="0.3">
      <c r="A389" t="s">
        <v>1415</v>
      </c>
      <c r="B389" s="9" t="str" cm="1">
        <f t="array" ref="B389">_xll.SNL.Clients.Office.Excel.Functions.SPG($A389, "IQ_DILUT_EPS_AFTER_EXTRA", B$3)</f>
        <v>NA</v>
      </c>
      <c r="C389" s="9" cm="1">
        <f t="array" ref="C389">_xll.SNL.Clients.Office.Excel.Functions.SPG($A389, "IQ_DILUT_EPS_AFTER_EXTRA", C$3)</f>
        <v>2.0609999999999999</v>
      </c>
      <c r="D389" s="9" cm="1">
        <f t="array" ref="D389">_xll.SNL.Clients.Office.Excel.Functions.SPG($A389, "IQ_DILUT_EPS_AFTER_EXTRA", D$3)</f>
        <v>1.66</v>
      </c>
      <c r="E389" s="9" cm="1">
        <f t="array" ref="E389">_xll.SNL.Clients.Office.Excel.Functions.SPG($A389, "IQ_DILUT_EPS_AFTER_EXTRA", E$3)</f>
        <v>1.5</v>
      </c>
      <c r="F389" s="9" cm="1">
        <f t="array" ref="F389">_xll.SNL.Clients.Office.Excel.Functions.SPG($A389, "IQ_DILUT_EPS_AFTER_EXTRA", F$3)</f>
        <v>1.9</v>
      </c>
      <c r="G389" s="9" cm="1">
        <f t="array" ref="G389">_xll.SNL.Clients.Office.Excel.Functions.SPG($A389, "IQ_DILUT_EPS_AFTER_EXTRA", G$3)</f>
        <v>1.66</v>
      </c>
      <c r="H389" s="9" cm="1">
        <f t="array" ref="H389">_xll.SNL.Clients.Office.Excel.Functions.SPG($A389, "IQ_DILUT_EPS_AFTER_EXTRA", H$3)</f>
        <v>1.1200000000000001</v>
      </c>
      <c r="I389" s="9" cm="1">
        <f t="array" ref="I389">_xll.SNL.Clients.Office.Excel.Functions.SPG($A389, "IQ_DILUT_EPS_AFTER_EXTRA", I$3)</f>
        <v>0.97</v>
      </c>
      <c r="J389" s="9" cm="1">
        <f t="array" ref="J389">_xll.SNL.Clients.Office.Excel.Functions.SPG($A389, "IQ_DILUT_EPS_AFTER_EXTRA", J$3)</f>
        <v>0.98699999999999999</v>
      </c>
      <c r="K389" s="9" cm="1">
        <f t="array" ref="K389">_xll.SNL.Clients.Office.Excel.Functions.SPG($A389, "IQ_DILUT_EPS_AFTER_EXTRA", K$3)</f>
        <v>0.39</v>
      </c>
      <c r="L389" s="9" cm="1">
        <f t="array" ref="L389">_xll.SNL.Clients.Office.Excel.Functions.SPG($A389, "IQ_DILUT_EPS_AFTER_EXTRA", L$3)</f>
        <v>0.08</v>
      </c>
      <c r="M389" s="9" cm="1">
        <f t="array" ref="M389">_xll.SNL.Clients.Office.Excel.Functions.SPG($A389, "IQ_DILUT_EPS_AFTER_EXTRA", M$3)</f>
        <v>-1.143</v>
      </c>
      <c r="N389" s="9" cm="1">
        <f t="array" ref="N389">_xll.SNL.Clients.Office.Excel.Functions.SPG($A389, "IQ_DILUT_EPS_AFTER_EXTRA", N$3)</f>
        <v>-2.2999999999999998</v>
      </c>
      <c r="O389" s="9" cm="1">
        <f t="array" ref="O389">_xll.SNL.Clients.Office.Excel.Functions.SPG($A389, "IQ_DILUT_EPS_AFTER_EXTRA", O$3)</f>
        <v>-1.36</v>
      </c>
      <c r="P389" s="9" cm="1">
        <f t="array" ref="P389">_xll.SNL.Clients.Office.Excel.Functions.SPG($A389, "IQ_DILUT_EPS_AFTER_EXTRA", P$3)</f>
        <v>-1.1140000000000001</v>
      </c>
      <c r="Q389" s="9" cm="1">
        <f t="array" ref="Q389">_xll.SNL.Clients.Office.Excel.Functions.SPG($A389, "IQ_DILUT_EPS_AFTER_EXTRA", Q$3)</f>
        <v>-1.657</v>
      </c>
      <c r="R389" s="9" cm="1">
        <f t="array" ref="R389">_xll.SNL.Clients.Office.Excel.Functions.SPG($A389, "IQ_DILUT_EPS_AFTER_EXTRA", R$3)</f>
        <v>-2.863</v>
      </c>
      <c r="S389" s="9" cm="1">
        <f t="array" ref="S389">_xll.SNL.Clients.Office.Excel.Functions.SPG($A389, "IQ_DILUT_EPS_AFTER_EXTRA", S$3)</f>
        <v>-2.4860000000000002</v>
      </c>
      <c r="T389" s="9" cm="1">
        <f t="array" ref="T389">_xll.SNL.Clients.Office.Excel.Functions.SPG($A389, "IQ_DILUT_EPS_AFTER_EXTRA", T$3)</f>
        <v>-8.3000000000000007</v>
      </c>
      <c r="U389" s="9" cm="1">
        <f t="array" ref="U389">_xll.SNL.Clients.Office.Excel.Functions.SPG($A389, "IQ_DILUT_EPS_AFTER_EXTRA", U$3)</f>
        <v>-13.8</v>
      </c>
      <c r="V389" s="9" cm="1">
        <f t="array" ref="V389">_xll.SNL.Clients.Office.Excel.Functions.SPG($A389, "IQ_DILUT_EPS_AFTER_EXTRA", V$3)</f>
        <v>365.625</v>
      </c>
      <c r="W389" s="9" cm="1">
        <f t="array" ref="W389">_xll.SNL.Clients.Office.Excel.Functions.SPG($A389, "IQ_DILUT_EPS_AFTER_EXTRA", W$3)</f>
        <v>-1179.0319999999999</v>
      </c>
      <c r="X389" s="9" cm="1">
        <f t="array" ref="X389">_xll.SNL.Clients.Office.Excel.Functions.SPG($A389, "IQ_DILUT_EPS_AFTER_EXTRA", X$3)</f>
        <v>-453.80500000000001</v>
      </c>
      <c r="Y389" s="9" cm="1">
        <f t="array" ref="Y389">_xll.SNL.Clients.Office.Excel.Functions.SPG($A389, "IQ_DILUT_EPS_AFTER_EXTRA", Y$3)</f>
        <v>-692.08100000000002</v>
      </c>
    </row>
    <row r="390" spans="1:25" x14ac:dyDescent="0.3">
      <c r="A390" t="s">
        <v>1416</v>
      </c>
      <c r="B390" s="9" cm="1">
        <f t="array" ref="B390">_xll.SNL.Clients.Office.Excel.Functions.SPG($A390, "IQ_DILUT_EPS_AFTER_EXTRA", B$3)</f>
        <v>1.01</v>
      </c>
      <c r="C390" s="9" cm="1">
        <f t="array" ref="C390">_xll.SNL.Clients.Office.Excel.Functions.SPG($A390, "IQ_DILUT_EPS_AFTER_EXTRA", C$3)</f>
        <v>1.1000000000000001</v>
      </c>
      <c r="D390" s="9" cm="1">
        <f t="array" ref="D390">_xll.SNL.Clients.Office.Excel.Functions.SPG($A390, "IQ_DILUT_EPS_AFTER_EXTRA", D$3)</f>
        <v>1.03</v>
      </c>
      <c r="E390" s="9" cm="1">
        <f t="array" ref="E390">_xll.SNL.Clients.Office.Excel.Functions.SPG($A390, "IQ_DILUT_EPS_AFTER_EXTRA", E$3)</f>
        <v>1.23</v>
      </c>
      <c r="F390" s="9" cm="1">
        <f t="array" ref="F390">_xll.SNL.Clients.Office.Excel.Functions.SPG($A390, "IQ_DILUT_EPS_AFTER_EXTRA", F$3)</f>
        <v>1.0529999999999999</v>
      </c>
      <c r="G390" s="9" cm="1">
        <f t="array" ref="G390">_xll.SNL.Clients.Office.Excel.Functions.SPG($A390, "IQ_DILUT_EPS_AFTER_EXTRA", G$3)</f>
        <v>1.28</v>
      </c>
      <c r="H390" s="9" cm="1">
        <f t="array" ref="H390">_xll.SNL.Clients.Office.Excel.Functions.SPG($A390, "IQ_DILUT_EPS_AFTER_EXTRA", H$3)</f>
        <v>1.32</v>
      </c>
      <c r="I390" s="9" cm="1">
        <f t="array" ref="I390">_xll.SNL.Clients.Office.Excel.Functions.SPG($A390, "IQ_DILUT_EPS_AFTER_EXTRA", I$3)</f>
        <v>1.24</v>
      </c>
      <c r="J390" s="9" cm="1">
        <f t="array" ref="J390">_xll.SNL.Clients.Office.Excel.Functions.SPG($A390, "IQ_DILUT_EPS_AFTER_EXTRA", J$3)</f>
        <v>1.3819999999999999</v>
      </c>
      <c r="K390" s="9" cm="1">
        <f t="array" ref="K390">_xll.SNL.Clients.Office.Excel.Functions.SPG($A390, "IQ_DILUT_EPS_AFTER_EXTRA", K$3)</f>
        <v>1.3089999999999999</v>
      </c>
      <c r="L390" s="9" cm="1">
        <f t="array" ref="L390">_xll.SNL.Clients.Office.Excel.Functions.SPG($A390, "IQ_DILUT_EPS_AFTER_EXTRA", L$3)</f>
        <v>1</v>
      </c>
      <c r="M390" s="9" cm="1">
        <f t="array" ref="M390">_xll.SNL.Clients.Office.Excel.Functions.SPG($A390, "IQ_DILUT_EPS_AFTER_EXTRA", M$3)</f>
        <v>-0.14000000000000001</v>
      </c>
      <c r="N390" s="9" cm="1">
        <f t="array" ref="N390">_xll.SNL.Clients.Office.Excel.Functions.SPG($A390, "IQ_DILUT_EPS_AFTER_EXTRA", N$3)</f>
        <v>1.2</v>
      </c>
      <c r="O390" s="9" cm="1">
        <f t="array" ref="O390">_xll.SNL.Clients.Office.Excel.Functions.SPG($A390, "IQ_DILUT_EPS_AFTER_EXTRA", O$3)</f>
        <v>1.03</v>
      </c>
      <c r="P390" s="9" cm="1">
        <f t="array" ref="P390">_xll.SNL.Clients.Office.Excel.Functions.SPG($A390, "IQ_DILUT_EPS_AFTER_EXTRA", P$3)</f>
        <v>1.01</v>
      </c>
      <c r="Q390" s="9" cm="1">
        <f t="array" ref="Q390">_xll.SNL.Clients.Office.Excel.Functions.SPG($A390, "IQ_DILUT_EPS_AFTER_EXTRA", Q$3)</f>
        <v>1.17</v>
      </c>
      <c r="R390" s="9" cm="1">
        <f t="array" ref="R390">_xll.SNL.Clients.Office.Excel.Functions.SPG($A390, "IQ_DILUT_EPS_AFTER_EXTRA", R$3)</f>
        <v>0.64400000000000002</v>
      </c>
      <c r="S390" s="9" cm="1">
        <f t="array" ref="S390">_xll.SNL.Clients.Office.Excel.Functions.SPG($A390, "IQ_DILUT_EPS_AFTER_EXTRA", S$3)</f>
        <v>0.746</v>
      </c>
      <c r="T390" s="9" cm="1">
        <f t="array" ref="T390">_xll.SNL.Clients.Office.Excel.Functions.SPG($A390, "IQ_DILUT_EPS_AFTER_EXTRA", T$3)</f>
        <v>0.56699999999999995</v>
      </c>
      <c r="U390" s="9" cm="1">
        <f t="array" ref="U390">_xll.SNL.Clients.Office.Excel.Functions.SPG($A390, "IQ_DILUT_EPS_AFTER_EXTRA", U$3)</f>
        <v>0.39</v>
      </c>
      <c r="V390" s="9" cm="1">
        <f t="array" ref="V390">_xll.SNL.Clients.Office.Excel.Functions.SPG($A390, "IQ_DILUT_EPS_AFTER_EXTRA", V$3)</f>
        <v>0.96</v>
      </c>
      <c r="W390" s="9" cm="1">
        <f t="array" ref="W390">_xll.SNL.Clients.Office.Excel.Functions.SPG($A390, "IQ_DILUT_EPS_AFTER_EXTRA", W$3)</f>
        <v>0.999</v>
      </c>
      <c r="X390" s="9" cm="1">
        <f t="array" ref="X390">_xll.SNL.Clients.Office.Excel.Functions.SPG($A390, "IQ_DILUT_EPS_AFTER_EXTRA", X$3)</f>
        <v>1.05</v>
      </c>
      <c r="Y390" s="9" cm="1">
        <f t="array" ref="Y390">_xll.SNL.Clients.Office.Excel.Functions.SPG($A390, "IQ_DILUT_EPS_AFTER_EXTRA", Y$3)</f>
        <v>1.06</v>
      </c>
    </row>
    <row r="391" spans="1:25" x14ac:dyDescent="0.3">
      <c r="A391" t="s">
        <v>1417</v>
      </c>
      <c r="B391" s="9" t="str" cm="1">
        <f t="array" ref="B391">_xll.SNL.Clients.Office.Excel.Functions.SPG($A391, "IQ_DILUT_EPS_AFTER_EXTRA", B$3)</f>
        <v>NA</v>
      </c>
      <c r="C391" s="9" cm="1">
        <f t="array" ref="C391">_xll.SNL.Clients.Office.Excel.Functions.SPG($A391, "IQ_DILUT_EPS_AFTER_EXTRA", C$3)</f>
        <v>3.81</v>
      </c>
      <c r="D391" s="9" cm="1">
        <f t="array" ref="D391">_xll.SNL.Clients.Office.Excel.Functions.SPG($A391, "IQ_DILUT_EPS_AFTER_EXTRA", D$3)</f>
        <v>4.28</v>
      </c>
      <c r="E391" s="9" cm="1">
        <f t="array" ref="E391">_xll.SNL.Clients.Office.Excel.Functions.SPG($A391, "IQ_DILUT_EPS_AFTER_EXTRA", E$3)</f>
        <v>1.95</v>
      </c>
      <c r="F391" s="9" cm="1">
        <f t="array" ref="F391">_xll.SNL.Clients.Office.Excel.Functions.SPG($A391, "IQ_DILUT_EPS_AFTER_EXTRA", F$3)</f>
        <v>2.4529999999999998</v>
      </c>
      <c r="G391" s="9" cm="1">
        <f t="array" ref="G391">_xll.SNL.Clients.Office.Excel.Functions.SPG($A391, "IQ_DILUT_EPS_AFTER_EXTRA", G$3)</f>
        <v>4.2</v>
      </c>
      <c r="H391" s="9" cm="1">
        <f t="array" ref="H391">_xll.SNL.Clients.Office.Excel.Functions.SPG($A391, "IQ_DILUT_EPS_AFTER_EXTRA", H$3)</f>
        <v>3.41</v>
      </c>
      <c r="I391" s="9" cm="1">
        <f t="array" ref="I391">_xll.SNL.Clients.Office.Excel.Functions.SPG($A391, "IQ_DILUT_EPS_AFTER_EXTRA", I$3)</f>
        <v>3.48</v>
      </c>
      <c r="J391" s="9" cm="1">
        <f t="array" ref="J391">_xll.SNL.Clients.Office.Excel.Functions.SPG($A391, "IQ_DILUT_EPS_AFTER_EXTRA", J$3)</f>
        <v>3.9039999999999999</v>
      </c>
      <c r="K391" s="9" cm="1">
        <f t="array" ref="K391">_xll.SNL.Clients.Office.Excel.Functions.SPG($A391, "IQ_DILUT_EPS_AFTER_EXTRA", K$3)</f>
        <v>4.3</v>
      </c>
      <c r="L391" s="9" cm="1">
        <f t="array" ref="L391">_xll.SNL.Clients.Office.Excel.Functions.SPG($A391, "IQ_DILUT_EPS_AFTER_EXTRA", L$3)</f>
        <v>3.95</v>
      </c>
      <c r="M391" s="9" cm="1">
        <f t="array" ref="M391">_xll.SNL.Clients.Office.Excel.Functions.SPG($A391, "IQ_DILUT_EPS_AFTER_EXTRA", M$3)</f>
        <v>3.19</v>
      </c>
      <c r="N391" s="9" cm="1">
        <f t="array" ref="N391">_xll.SNL.Clients.Office.Excel.Functions.SPG($A391, "IQ_DILUT_EPS_AFTER_EXTRA", N$3)</f>
        <v>2.9279999999999999</v>
      </c>
      <c r="O391" s="9" cm="1">
        <f t="array" ref="O391">_xll.SNL.Clients.Office.Excel.Functions.SPG($A391, "IQ_DILUT_EPS_AFTER_EXTRA", O$3)</f>
        <v>2.02</v>
      </c>
      <c r="P391" s="9" cm="1">
        <f t="array" ref="P391">_xll.SNL.Clients.Office.Excel.Functions.SPG($A391, "IQ_DILUT_EPS_AFTER_EXTRA", P$3)</f>
        <v>2.02</v>
      </c>
      <c r="Q391" s="9" cm="1">
        <f t="array" ref="Q391">_xll.SNL.Clients.Office.Excel.Functions.SPG($A391, "IQ_DILUT_EPS_AFTER_EXTRA", Q$3)</f>
        <v>0.87</v>
      </c>
      <c r="R391" s="9" cm="1">
        <f t="array" ref="R391">_xll.SNL.Clients.Office.Excel.Functions.SPG($A391, "IQ_DILUT_EPS_AFTER_EXTRA", R$3)</f>
        <v>0.107</v>
      </c>
      <c r="S391" s="9" cm="1">
        <f t="array" ref="S391">_xll.SNL.Clients.Office.Excel.Functions.SPG($A391, "IQ_DILUT_EPS_AFTER_EXTRA", S$3)</f>
        <v>1.31</v>
      </c>
      <c r="T391" s="9" cm="1">
        <f t="array" ref="T391">_xll.SNL.Clients.Office.Excel.Functions.SPG($A391, "IQ_DILUT_EPS_AFTER_EXTRA", T$3)</f>
        <v>-0.84</v>
      </c>
      <c r="U391" s="9" cm="1">
        <f t="array" ref="U391">_xll.SNL.Clients.Office.Excel.Functions.SPG($A391, "IQ_DILUT_EPS_AFTER_EXTRA", U$3)</f>
        <v>0.82</v>
      </c>
      <c r="V391" s="9" cm="1">
        <f t="array" ref="V391">_xll.SNL.Clients.Office.Excel.Functions.SPG($A391, "IQ_DILUT_EPS_AFTER_EXTRA", V$3)</f>
        <v>1.258</v>
      </c>
      <c r="W391" s="9" cm="1">
        <f t="array" ref="W391">_xll.SNL.Clients.Office.Excel.Functions.SPG($A391, "IQ_DILUT_EPS_AFTER_EXTRA", W$3)</f>
        <v>1.52</v>
      </c>
      <c r="X391" s="9" cm="1">
        <f t="array" ref="X391">_xll.SNL.Clients.Office.Excel.Functions.SPG($A391, "IQ_DILUT_EPS_AFTER_EXTRA", X$3)</f>
        <v>1.45</v>
      </c>
      <c r="Y391" s="9" cm="1">
        <f t="array" ref="Y391">_xll.SNL.Clients.Office.Excel.Functions.SPG($A391, "IQ_DILUT_EPS_AFTER_EXTRA", Y$3)</f>
        <v>0.93</v>
      </c>
    </row>
    <row r="392" spans="1:25" x14ac:dyDescent="0.3">
      <c r="A392" t="s">
        <v>1418</v>
      </c>
      <c r="B392" s="9" cm="1">
        <f t="array" ref="B392">_xll.SNL.Clients.Office.Excel.Functions.SPG($A392, "IQ_DILUT_EPS_AFTER_EXTRA", B$3)</f>
        <v>1.95</v>
      </c>
      <c r="C392" s="9" cm="1">
        <f t="array" ref="C392">_xll.SNL.Clients.Office.Excel.Functions.SPG($A392, "IQ_DILUT_EPS_AFTER_EXTRA", C$3)</f>
        <v>1.8</v>
      </c>
      <c r="D392" s="9" cm="1">
        <f t="array" ref="D392">_xll.SNL.Clients.Office.Excel.Functions.SPG($A392, "IQ_DILUT_EPS_AFTER_EXTRA", D$3)</f>
        <v>1.75</v>
      </c>
      <c r="E392" s="9" cm="1">
        <f t="array" ref="E392">_xll.SNL.Clients.Office.Excel.Functions.SPG($A392, "IQ_DILUT_EPS_AFTER_EXTRA", E$3)</f>
        <v>1.6</v>
      </c>
      <c r="F392" s="9" cm="1">
        <f t="array" ref="F392">_xll.SNL.Clients.Office.Excel.Functions.SPG($A392, "IQ_DILUT_EPS_AFTER_EXTRA", F$3)</f>
        <v>1.3320000000000001</v>
      </c>
      <c r="G392" s="9" cm="1">
        <f t="array" ref="G392">_xll.SNL.Clients.Office.Excel.Functions.SPG($A392, "IQ_DILUT_EPS_AFTER_EXTRA", G$3)</f>
        <v>1.97</v>
      </c>
      <c r="H392" s="9" cm="1">
        <f t="array" ref="H392">_xll.SNL.Clients.Office.Excel.Functions.SPG($A392, "IQ_DILUT_EPS_AFTER_EXTRA", H$3)</f>
        <v>1.96</v>
      </c>
      <c r="I392" s="9" cm="1">
        <f t="array" ref="I392">_xll.SNL.Clients.Office.Excel.Functions.SPG($A392, "IQ_DILUT_EPS_AFTER_EXTRA", I$3)</f>
        <v>1.28</v>
      </c>
      <c r="J392" s="9" cm="1">
        <f t="array" ref="J392">_xll.SNL.Clients.Office.Excel.Functions.SPG($A392, "IQ_DILUT_EPS_AFTER_EXTRA", J$3)</f>
        <v>2.6629999999999998</v>
      </c>
      <c r="K392" s="9" cm="1">
        <f t="array" ref="K392">_xll.SNL.Clients.Office.Excel.Functions.SPG($A392, "IQ_DILUT_EPS_AFTER_EXTRA", K$3)</f>
        <v>2.42</v>
      </c>
      <c r="L392" s="9" cm="1">
        <f t="array" ref="L392">_xll.SNL.Clients.Office.Excel.Functions.SPG($A392, "IQ_DILUT_EPS_AFTER_EXTRA", L$3)</f>
        <v>2.39</v>
      </c>
      <c r="M392" s="9" cm="1">
        <f t="array" ref="M392">_xll.SNL.Clients.Office.Excel.Functions.SPG($A392, "IQ_DILUT_EPS_AFTER_EXTRA", M$3)</f>
        <v>2.2200000000000002</v>
      </c>
      <c r="N392" s="9" cm="1">
        <f t="array" ref="N392">_xll.SNL.Clients.Office.Excel.Functions.SPG($A392, "IQ_DILUT_EPS_AFTER_EXTRA", N$3)</f>
        <v>2.3180000000000001</v>
      </c>
      <c r="O392" s="9" cm="1">
        <f t="array" ref="O392">_xll.SNL.Clients.Office.Excel.Functions.SPG($A392, "IQ_DILUT_EPS_AFTER_EXTRA", O$3)</f>
        <v>2.2799999999999998</v>
      </c>
      <c r="P392" s="9" cm="1">
        <f t="array" ref="P392">_xll.SNL.Clients.Office.Excel.Functions.SPG($A392, "IQ_DILUT_EPS_AFTER_EXTRA", P$3)</f>
        <v>2.17</v>
      </c>
      <c r="Q392" s="9" cm="1">
        <f t="array" ref="Q392">_xll.SNL.Clients.Office.Excel.Functions.SPG($A392, "IQ_DILUT_EPS_AFTER_EXTRA", Q$3)</f>
        <v>1.9</v>
      </c>
      <c r="R392" s="9" cm="1">
        <f t="array" ref="R392">_xll.SNL.Clients.Office.Excel.Functions.SPG($A392, "IQ_DILUT_EPS_AFTER_EXTRA", R$3)</f>
        <v>1.929</v>
      </c>
      <c r="S392" s="9" cm="1">
        <f t="array" ref="S392">_xll.SNL.Clients.Office.Excel.Functions.SPG($A392, "IQ_DILUT_EPS_AFTER_EXTRA", S$3)</f>
        <v>1.359</v>
      </c>
      <c r="T392" s="9" cm="1">
        <f t="array" ref="T392">_xll.SNL.Clients.Office.Excel.Functions.SPG($A392, "IQ_DILUT_EPS_AFTER_EXTRA", T$3)</f>
        <v>0.93</v>
      </c>
      <c r="U392" s="9" cm="1">
        <f t="array" ref="U392">_xll.SNL.Clients.Office.Excel.Functions.SPG($A392, "IQ_DILUT_EPS_AFTER_EXTRA", U$3)</f>
        <v>0.82799999999999996</v>
      </c>
      <c r="V392" s="9" cm="1">
        <f t="array" ref="V392">_xll.SNL.Clients.Office.Excel.Functions.SPG($A392, "IQ_DILUT_EPS_AFTER_EXTRA", V$3)</f>
        <v>1.2490000000000001</v>
      </c>
      <c r="W392" s="9" cm="1">
        <f t="array" ref="W392">_xll.SNL.Clients.Office.Excel.Functions.SPG($A392, "IQ_DILUT_EPS_AFTER_EXTRA", W$3)</f>
        <v>1.24</v>
      </c>
      <c r="X392" s="9" cm="1">
        <f t="array" ref="X392">_xll.SNL.Clients.Office.Excel.Functions.SPG($A392, "IQ_DILUT_EPS_AFTER_EXTRA", X$3)</f>
        <v>1.19</v>
      </c>
      <c r="Y392" s="9" cm="1">
        <f t="array" ref="Y392">_xll.SNL.Clients.Office.Excel.Functions.SPG($A392, "IQ_DILUT_EPS_AFTER_EXTRA", Y$3)</f>
        <v>1.1599999999999999</v>
      </c>
    </row>
    <row r="393" spans="1:25" x14ac:dyDescent="0.3">
      <c r="A393" t="s">
        <v>1419</v>
      </c>
      <c r="B393" s="9" t="str" cm="1">
        <f t="array" ref="B393">_xll.SNL.Clients.Office.Excel.Functions.SPG($A393, "IQ_DILUT_EPS_AFTER_EXTRA", B$3)</f>
        <v>NA</v>
      </c>
      <c r="C393" s="9" cm="1">
        <f t="array" ref="C393">_xll.SNL.Clients.Office.Excel.Functions.SPG($A393, "IQ_DILUT_EPS_AFTER_EXTRA", C$3)</f>
        <v>0.83</v>
      </c>
      <c r="D393" s="9" cm="1">
        <f t="array" ref="D393">_xll.SNL.Clients.Office.Excel.Functions.SPG($A393, "IQ_DILUT_EPS_AFTER_EXTRA", D$3)</f>
        <v>2.4</v>
      </c>
      <c r="E393" s="9" cm="1">
        <f t="array" ref="E393">_xll.SNL.Clients.Office.Excel.Functions.SPG($A393, "IQ_DILUT_EPS_AFTER_EXTRA", E$3)</f>
        <v>1.34</v>
      </c>
      <c r="F393" s="9" cm="1">
        <f t="array" ref="F393">_xll.SNL.Clients.Office.Excel.Functions.SPG($A393, "IQ_DILUT_EPS_AFTER_EXTRA", F$3)</f>
        <v>-3.8620000000000001</v>
      </c>
      <c r="G393" s="9" cm="1">
        <f t="array" ref="G393">_xll.SNL.Clients.Office.Excel.Functions.SPG($A393, "IQ_DILUT_EPS_AFTER_EXTRA", G$3)</f>
        <v>2.2000000000000002</v>
      </c>
      <c r="H393" s="9" cm="1">
        <f t="array" ref="H393">_xll.SNL.Clients.Office.Excel.Functions.SPG($A393, "IQ_DILUT_EPS_AFTER_EXTRA", H$3)</f>
        <v>2.31</v>
      </c>
      <c r="I393" s="9" cm="1">
        <f t="array" ref="I393">_xll.SNL.Clients.Office.Excel.Functions.SPG($A393, "IQ_DILUT_EPS_AFTER_EXTRA", I$3)</f>
        <v>3.05</v>
      </c>
      <c r="J393" s="9" cm="1">
        <f t="array" ref="J393">_xll.SNL.Clients.Office.Excel.Functions.SPG($A393, "IQ_DILUT_EPS_AFTER_EXTRA", J$3)</f>
        <v>1.7869999999999999</v>
      </c>
      <c r="K393" s="9" cm="1">
        <f t="array" ref="K393">_xll.SNL.Clients.Office.Excel.Functions.SPG($A393, "IQ_DILUT_EPS_AFTER_EXTRA", K$3)</f>
        <v>3.1</v>
      </c>
      <c r="L393" s="9" cm="1">
        <f t="array" ref="L393">_xll.SNL.Clients.Office.Excel.Functions.SPG($A393, "IQ_DILUT_EPS_AFTER_EXTRA", L$3)</f>
        <v>6.6</v>
      </c>
      <c r="M393" s="9" cm="1">
        <f t="array" ref="M393">_xll.SNL.Clients.Office.Excel.Functions.SPG($A393, "IQ_DILUT_EPS_AFTER_EXTRA", M$3)</f>
        <v>5.83</v>
      </c>
      <c r="N393" s="9" cm="1">
        <f t="array" ref="N393">_xll.SNL.Clients.Office.Excel.Functions.SPG($A393, "IQ_DILUT_EPS_AFTER_EXTRA", N$3)</f>
        <v>4.9800000000000004</v>
      </c>
      <c r="O393" s="9" cm="1">
        <f t="array" ref="O393">_xll.SNL.Clients.Office.Excel.Functions.SPG($A393, "IQ_DILUT_EPS_AFTER_EXTRA", O$3)</f>
        <v>4.6900000000000004</v>
      </c>
      <c r="P393" s="9" cm="1">
        <f t="array" ref="P393">_xll.SNL.Clients.Office.Excel.Functions.SPG($A393, "IQ_DILUT_EPS_AFTER_EXTRA", P$3)</f>
        <v>4.04</v>
      </c>
      <c r="Q393" s="9" cm="1">
        <f t="array" ref="Q393">_xll.SNL.Clients.Office.Excel.Functions.SPG($A393, "IQ_DILUT_EPS_AFTER_EXTRA", Q$3)</f>
        <v>1.87</v>
      </c>
      <c r="R393" s="9" cm="1">
        <f t="array" ref="R393">_xll.SNL.Clients.Office.Excel.Functions.SPG($A393, "IQ_DILUT_EPS_AFTER_EXTRA", R$3)</f>
        <v>0.85799999999999998</v>
      </c>
      <c r="S393" s="9" cm="1">
        <f t="array" ref="S393">_xll.SNL.Clients.Office.Excel.Functions.SPG($A393, "IQ_DILUT_EPS_AFTER_EXTRA", S$3)</f>
        <v>0.44600000000000001</v>
      </c>
      <c r="T393" s="9" cm="1">
        <f t="array" ref="T393">_xll.SNL.Clients.Office.Excel.Functions.SPG($A393, "IQ_DILUT_EPS_AFTER_EXTRA", T$3)</f>
        <v>0.11</v>
      </c>
      <c r="U393" s="9" cm="1">
        <f t="array" ref="U393">_xll.SNL.Clients.Office.Excel.Functions.SPG($A393, "IQ_DILUT_EPS_AFTER_EXTRA", U$3)</f>
        <v>1.1299999999999999</v>
      </c>
      <c r="V393" s="9" cm="1">
        <f t="array" ref="V393">_xll.SNL.Clients.Office.Excel.Functions.SPG($A393, "IQ_DILUT_EPS_AFTER_EXTRA", V$3)</f>
        <v>0.56000000000000005</v>
      </c>
      <c r="W393" s="9" cm="1">
        <f t="array" ref="W393">_xll.SNL.Clients.Office.Excel.Functions.SPG($A393, "IQ_DILUT_EPS_AFTER_EXTRA", W$3)</f>
        <v>1.22</v>
      </c>
      <c r="X393" s="9" cm="1">
        <f t="array" ref="X393">_xll.SNL.Clients.Office.Excel.Functions.SPG($A393, "IQ_DILUT_EPS_AFTER_EXTRA", X$3)</f>
        <v>0.91800000000000004</v>
      </c>
      <c r="Y393" s="9" cm="1">
        <f t="array" ref="Y393">_xll.SNL.Clients.Office.Excel.Functions.SPG($A393, "IQ_DILUT_EPS_AFTER_EXTRA", Y$3)</f>
        <v>0.55000000000000004</v>
      </c>
    </row>
    <row r="394" spans="1:25" x14ac:dyDescent="0.3">
      <c r="A394" t="s">
        <v>1420</v>
      </c>
      <c r="B394" s="9" t="str" cm="1">
        <f t="array" ref="B394">_xll.SNL.Clients.Office.Excel.Functions.SPG($A394, "IQ_DILUT_EPS_AFTER_EXTRA", B$3)</f>
        <v>NA</v>
      </c>
      <c r="C394" s="9" cm="1">
        <f t="array" ref="C394">_xll.SNL.Clients.Office.Excel.Functions.SPG($A394, "IQ_DILUT_EPS_AFTER_EXTRA", C$3)</f>
        <v>2.52</v>
      </c>
      <c r="D394" s="9" cm="1">
        <f t="array" ref="D394">_xll.SNL.Clients.Office.Excel.Functions.SPG($A394, "IQ_DILUT_EPS_AFTER_EXTRA", D$3)</f>
        <v>1.83</v>
      </c>
      <c r="E394" s="9" cm="1">
        <f t="array" ref="E394">_xll.SNL.Clients.Office.Excel.Functions.SPG($A394, "IQ_DILUT_EPS_AFTER_EXTRA", E$3)</f>
        <v>1.55</v>
      </c>
      <c r="F394" s="9" cm="1">
        <f t="array" ref="F394">_xll.SNL.Clients.Office.Excel.Functions.SPG($A394, "IQ_DILUT_EPS_AFTER_EXTRA", F$3)</f>
        <v>1.984</v>
      </c>
      <c r="G394" s="9" cm="1">
        <f t="array" ref="G394">_xll.SNL.Clients.Office.Excel.Functions.SPG($A394, "IQ_DILUT_EPS_AFTER_EXTRA", G$3)</f>
        <v>0.42</v>
      </c>
      <c r="H394" s="9" cm="1">
        <f t="array" ref="H394">_xll.SNL.Clients.Office.Excel.Functions.SPG($A394, "IQ_DILUT_EPS_AFTER_EXTRA", H$3)</f>
        <v>2.2000000000000002</v>
      </c>
      <c r="I394" s="9" cm="1">
        <f t="array" ref="I394">_xll.SNL.Clients.Office.Excel.Functions.SPG($A394, "IQ_DILUT_EPS_AFTER_EXTRA", I$3)</f>
        <v>1.56</v>
      </c>
      <c r="J394" s="9" cm="1">
        <f t="array" ref="J394">_xll.SNL.Clients.Office.Excel.Functions.SPG($A394, "IQ_DILUT_EPS_AFTER_EXTRA", J$3)</f>
        <v>2.0049999999999999</v>
      </c>
      <c r="K394" s="9" cm="1">
        <f t="array" ref="K394">_xll.SNL.Clients.Office.Excel.Functions.SPG($A394, "IQ_DILUT_EPS_AFTER_EXTRA", K$3)</f>
        <v>-1</v>
      </c>
      <c r="L394" s="9" cm="1">
        <f t="array" ref="L394">_xll.SNL.Clients.Office.Excel.Functions.SPG($A394, "IQ_DILUT_EPS_AFTER_EXTRA", L$3)</f>
        <v>0.76700000000000002</v>
      </c>
      <c r="M394" s="9" cm="1">
        <f t="array" ref="M394">_xll.SNL.Clients.Office.Excel.Functions.SPG($A394, "IQ_DILUT_EPS_AFTER_EXTRA", M$3)</f>
        <v>1.9670000000000001</v>
      </c>
      <c r="N394" s="9" cm="1">
        <f t="array" ref="N394">_xll.SNL.Clients.Office.Excel.Functions.SPG($A394, "IQ_DILUT_EPS_AFTER_EXTRA", N$3)</f>
        <v>-0.26200000000000001</v>
      </c>
      <c r="O394" s="9" cm="1">
        <f t="array" ref="O394">_xll.SNL.Clients.Office.Excel.Functions.SPG($A394, "IQ_DILUT_EPS_AFTER_EXTRA", O$3)</f>
        <v>1.07</v>
      </c>
      <c r="P394" s="9" cm="1">
        <f t="array" ref="P394">_xll.SNL.Clients.Office.Excel.Functions.SPG($A394, "IQ_DILUT_EPS_AFTER_EXTRA", P$3)</f>
        <v>-0.76</v>
      </c>
      <c r="Q394" s="9" cm="1">
        <f t="array" ref="Q394">_xll.SNL.Clients.Office.Excel.Functions.SPG($A394, "IQ_DILUT_EPS_AFTER_EXTRA", Q$3)</f>
        <v>-5.8000000000000003E-2</v>
      </c>
      <c r="R394" s="9" cm="1">
        <f t="array" ref="R394">_xll.SNL.Clients.Office.Excel.Functions.SPG($A394, "IQ_DILUT_EPS_AFTER_EXTRA", R$3)</f>
        <v>-5.2969999999999997</v>
      </c>
      <c r="S394" s="9" cm="1">
        <f t="array" ref="S394">_xll.SNL.Clients.Office.Excel.Functions.SPG($A394, "IQ_DILUT_EPS_AFTER_EXTRA", S$3)</f>
        <v>-1.4910000000000001</v>
      </c>
      <c r="T394" s="9" cm="1">
        <f t="array" ref="T394">_xll.SNL.Clients.Office.Excel.Functions.SPG($A394, "IQ_DILUT_EPS_AFTER_EXTRA", T$3)</f>
        <v>1.66</v>
      </c>
      <c r="U394" s="9" cm="1">
        <f t="array" ref="U394">_xll.SNL.Clients.Office.Excel.Functions.SPG($A394, "IQ_DILUT_EPS_AFTER_EXTRA", U$3)</f>
        <v>-0.375</v>
      </c>
      <c r="V394" s="9" cm="1">
        <f t="array" ref="V394">_xll.SNL.Clients.Office.Excel.Functions.SPG($A394, "IQ_DILUT_EPS_AFTER_EXTRA", V$3)</f>
        <v>1.2370000000000001</v>
      </c>
      <c r="W394" s="9" cm="1">
        <f t="array" ref="W394">_xll.SNL.Clients.Office.Excel.Functions.SPG($A394, "IQ_DILUT_EPS_AFTER_EXTRA", W$3)</f>
        <v>0.33</v>
      </c>
      <c r="X394" s="9" cm="1">
        <f t="array" ref="X394">_xll.SNL.Clients.Office.Excel.Functions.SPG($A394, "IQ_DILUT_EPS_AFTER_EXTRA", X$3)</f>
        <v>0.31900000000000001</v>
      </c>
      <c r="Y394" s="9" cm="1">
        <f t="array" ref="Y394">_xll.SNL.Clients.Office.Excel.Functions.SPG($A394, "IQ_DILUT_EPS_AFTER_EXTRA", Y$3)</f>
        <v>0.37</v>
      </c>
    </row>
    <row r="395" spans="1:25" x14ac:dyDescent="0.3">
      <c r="A395" t="s">
        <v>1421</v>
      </c>
      <c r="B395" s="9" cm="1">
        <f t="array" ref="B395">_xll.SNL.Clients.Office.Excel.Functions.SPG($A395, "IQ_DILUT_EPS_AFTER_EXTRA", B$3)</f>
        <v>-7.1</v>
      </c>
      <c r="C395" s="9" cm="1">
        <f t="array" ref="C395">_xll.SNL.Clients.Office.Excel.Functions.SPG($A395, "IQ_DILUT_EPS_AFTER_EXTRA", C$3)</f>
        <v>1.9750000000000001</v>
      </c>
      <c r="D395" s="9" cm="1">
        <f t="array" ref="D395">_xll.SNL.Clients.Office.Excel.Functions.SPG($A395, "IQ_DILUT_EPS_AFTER_EXTRA", D$3)</f>
        <v>3.96</v>
      </c>
      <c r="E395" s="9" cm="1">
        <f t="array" ref="E395">_xll.SNL.Clients.Office.Excel.Functions.SPG($A395, "IQ_DILUT_EPS_AFTER_EXTRA", E$3)</f>
        <v>-4.72</v>
      </c>
      <c r="F395" s="9" cm="1">
        <f t="array" ref="F395">_xll.SNL.Clients.Office.Excel.Functions.SPG($A395, "IQ_DILUT_EPS_AFTER_EXTRA", F$3)</f>
        <v>8.8989999999999991</v>
      </c>
      <c r="G395" s="9" cm="1">
        <f t="array" ref="G395">_xll.SNL.Clients.Office.Excel.Functions.SPG($A395, "IQ_DILUT_EPS_AFTER_EXTRA", G$3)</f>
        <v>1.5089999999999999</v>
      </c>
      <c r="H395" s="9" cm="1">
        <f t="array" ref="H395">_xll.SNL.Clients.Office.Excel.Functions.SPG($A395, "IQ_DILUT_EPS_AFTER_EXTRA", H$3)</f>
        <v>1.5449999999999999</v>
      </c>
      <c r="I395" s="9" cm="1">
        <f t="array" ref="I395">_xll.SNL.Clients.Office.Excel.Functions.SPG($A395, "IQ_DILUT_EPS_AFTER_EXTRA", I$3)</f>
        <v>-3.27</v>
      </c>
      <c r="J395" s="9" cm="1">
        <f t="array" ref="J395">_xll.SNL.Clients.Office.Excel.Functions.SPG($A395, "IQ_DILUT_EPS_AFTER_EXTRA", J$3)</f>
        <v>-29.341000000000001</v>
      </c>
      <c r="K395" s="9" cm="1">
        <f t="array" ref="K395">_xll.SNL.Clients.Office.Excel.Functions.SPG($A395, "IQ_DILUT_EPS_AFTER_EXTRA", K$3)</f>
        <v>2.6</v>
      </c>
      <c r="L395" s="9" cm="1">
        <f t="array" ref="L395">_xll.SNL.Clients.Office.Excel.Functions.SPG($A395, "IQ_DILUT_EPS_AFTER_EXTRA", L$3)</f>
        <v>-6.625</v>
      </c>
      <c r="M395" s="9" cm="1">
        <f t="array" ref="M395">_xll.SNL.Clients.Office.Excel.Functions.SPG($A395, "IQ_DILUT_EPS_AFTER_EXTRA", M$3)</f>
        <v>5.33</v>
      </c>
      <c r="N395" s="9" cm="1">
        <f t="array" ref="N395">_xll.SNL.Clients.Office.Excel.Functions.SPG($A395, "IQ_DILUT_EPS_AFTER_EXTRA", N$3)</f>
        <v>4.9349999999999996</v>
      </c>
      <c r="O395" s="9" cm="1">
        <f t="array" ref="O395">_xll.SNL.Clients.Office.Excel.Functions.SPG($A395, "IQ_DILUT_EPS_AFTER_EXTRA", O$3)</f>
        <v>7.51</v>
      </c>
      <c r="P395" s="9" cm="1">
        <f t="array" ref="P395">_xll.SNL.Clients.Office.Excel.Functions.SPG($A395, "IQ_DILUT_EPS_AFTER_EXTRA", P$3)</f>
        <v>9.15</v>
      </c>
      <c r="Q395" s="9" cm="1">
        <f t="array" ref="Q395">_xll.SNL.Clients.Office.Excel.Functions.SPG($A395, "IQ_DILUT_EPS_AFTER_EXTRA", Q$3)</f>
        <v>6.81</v>
      </c>
      <c r="R395" s="9" cm="1">
        <f t="array" ref="R395">_xll.SNL.Clients.Office.Excel.Functions.SPG($A395, "IQ_DILUT_EPS_AFTER_EXTRA", R$3)</f>
        <v>7.7949999999999999</v>
      </c>
      <c r="S395" s="9" cm="1">
        <f t="array" ref="S395">_xll.SNL.Clients.Office.Excel.Functions.SPG($A395, "IQ_DILUT_EPS_AFTER_EXTRA", S$3)</f>
        <v>6.19</v>
      </c>
      <c r="T395" s="9" cm="1">
        <f t="array" ref="T395">_xll.SNL.Clients.Office.Excel.Functions.SPG($A395, "IQ_DILUT_EPS_AFTER_EXTRA", T$3)</f>
        <v>0.47</v>
      </c>
      <c r="U395" s="9" cm="1">
        <f t="array" ref="U395">_xll.SNL.Clients.Office.Excel.Functions.SPG($A395, "IQ_DILUT_EPS_AFTER_EXTRA", U$3)</f>
        <v>2.4500000000000002</v>
      </c>
      <c r="V395" s="9" cm="1">
        <f t="array" ref="V395">_xll.SNL.Clients.Office.Excel.Functions.SPG($A395, "IQ_DILUT_EPS_AFTER_EXTRA", V$3)</f>
        <v>4.5190000000000001</v>
      </c>
      <c r="W395" s="9" cm="1">
        <f t="array" ref="W395">_xll.SNL.Clients.Office.Excel.Functions.SPG($A395, "IQ_DILUT_EPS_AFTER_EXTRA", W$3)</f>
        <v>5.57</v>
      </c>
      <c r="X395" s="9" cm="1">
        <f t="array" ref="X395">_xll.SNL.Clients.Office.Excel.Functions.SPG($A395, "IQ_DILUT_EPS_AFTER_EXTRA", X$3)</f>
        <v>1.04</v>
      </c>
      <c r="Y395" s="9" cm="1">
        <f t="array" ref="Y395">_xll.SNL.Clients.Office.Excel.Functions.SPG($A395, "IQ_DILUT_EPS_AFTER_EXTRA", Y$3)</f>
        <v>7.31</v>
      </c>
    </row>
    <row r="396" spans="1:25" x14ac:dyDescent="0.3">
      <c r="A396" t="s">
        <v>1422</v>
      </c>
      <c r="B396" s="9" t="str" cm="1">
        <f t="array" ref="B396">_xll.SNL.Clients.Office.Excel.Functions.SPG($A396, "IQ_DILUT_EPS_AFTER_EXTRA", B$3)</f>
        <v>NA</v>
      </c>
      <c r="C396" s="9" cm="1">
        <f t="array" ref="C396">_xll.SNL.Clients.Office.Excel.Functions.SPG($A396, "IQ_DILUT_EPS_AFTER_EXTRA", C$3)</f>
        <v>1.96</v>
      </c>
      <c r="D396" s="9" cm="1">
        <f t="array" ref="D396">_xll.SNL.Clients.Office.Excel.Functions.SPG($A396, "IQ_DILUT_EPS_AFTER_EXTRA", D$3)</f>
        <v>1.74</v>
      </c>
      <c r="E396" s="9" cm="1">
        <f t="array" ref="E396">_xll.SNL.Clients.Office.Excel.Functions.SPG($A396, "IQ_DILUT_EPS_AFTER_EXTRA", E$3)</f>
        <v>2.0350000000000001</v>
      </c>
      <c r="F396" s="9" cm="1">
        <f t="array" ref="F396">_xll.SNL.Clients.Office.Excel.Functions.SPG($A396, "IQ_DILUT_EPS_AFTER_EXTRA", F$3)</f>
        <v>2.718</v>
      </c>
      <c r="G396" s="9" cm="1">
        <f t="array" ref="G396">_xll.SNL.Clients.Office.Excel.Functions.SPG($A396, "IQ_DILUT_EPS_AFTER_EXTRA", G$3)</f>
        <v>1.83</v>
      </c>
      <c r="H396" s="9" cm="1">
        <f t="array" ref="H396">_xll.SNL.Clients.Office.Excel.Functions.SPG($A396, "IQ_DILUT_EPS_AFTER_EXTRA", H$3)</f>
        <v>1.56</v>
      </c>
      <c r="I396" s="9" cm="1">
        <f t="array" ref="I396">_xll.SNL.Clients.Office.Excel.Functions.SPG($A396, "IQ_DILUT_EPS_AFTER_EXTRA", I$3)</f>
        <v>1.175</v>
      </c>
      <c r="J396" s="9" cm="1">
        <f t="array" ref="J396">_xll.SNL.Clients.Office.Excel.Functions.SPG($A396, "IQ_DILUT_EPS_AFTER_EXTRA", J$3)</f>
        <v>2.6379999999999999</v>
      </c>
      <c r="K396" s="9" cm="1">
        <f t="array" ref="K396">_xll.SNL.Clients.Office.Excel.Functions.SPG($A396, "IQ_DILUT_EPS_AFTER_EXTRA", K$3)</f>
        <v>1.86</v>
      </c>
      <c r="L396" s="9" cm="1">
        <f t="array" ref="L396">_xll.SNL.Clients.Office.Excel.Functions.SPG($A396, "IQ_DILUT_EPS_AFTER_EXTRA", L$3)</f>
        <v>1.9350000000000001</v>
      </c>
      <c r="M396" s="9" cm="1">
        <f t="array" ref="M396">_xll.SNL.Clients.Office.Excel.Functions.SPG($A396, "IQ_DILUT_EPS_AFTER_EXTRA", M$3)</f>
        <v>1.75</v>
      </c>
      <c r="N396" s="9" cm="1">
        <f t="array" ref="N396">_xll.SNL.Clients.Office.Excel.Functions.SPG($A396, "IQ_DILUT_EPS_AFTER_EXTRA", N$3)</f>
        <v>2.702</v>
      </c>
      <c r="O396" s="9" cm="1">
        <f t="array" ref="O396">_xll.SNL.Clients.Office.Excel.Functions.SPG($A396, "IQ_DILUT_EPS_AFTER_EXTRA", O$3)</f>
        <v>1.645</v>
      </c>
      <c r="P396" s="9" cm="1">
        <f t="array" ref="P396">_xll.SNL.Clients.Office.Excel.Functions.SPG($A396, "IQ_DILUT_EPS_AFTER_EXTRA", P$3)</f>
        <v>1.605</v>
      </c>
      <c r="Q396" s="9" cm="1">
        <f t="array" ref="Q396">_xll.SNL.Clients.Office.Excel.Functions.SPG($A396, "IQ_DILUT_EPS_AFTER_EXTRA", Q$3)</f>
        <v>1.45</v>
      </c>
      <c r="R396" s="9" cm="1">
        <f t="array" ref="R396">_xll.SNL.Clients.Office.Excel.Functions.SPG($A396, "IQ_DILUT_EPS_AFTER_EXTRA", R$3)</f>
        <v>1.956</v>
      </c>
      <c r="S396" s="9" cm="1">
        <f t="array" ref="S396">_xll.SNL.Clients.Office.Excel.Functions.SPG($A396, "IQ_DILUT_EPS_AFTER_EXTRA", S$3)</f>
        <v>1.27</v>
      </c>
      <c r="T396" s="9" cm="1">
        <f t="array" ref="T396">_xll.SNL.Clients.Office.Excel.Functions.SPG($A396, "IQ_DILUT_EPS_AFTER_EXTRA", T$3)</f>
        <v>0.85</v>
      </c>
      <c r="U396" s="9" cm="1">
        <f t="array" ref="U396">_xll.SNL.Clients.Office.Excel.Functions.SPG($A396, "IQ_DILUT_EPS_AFTER_EXTRA", U$3)</f>
        <v>0.22500000000000001</v>
      </c>
      <c r="V396" s="9" cm="1">
        <f t="array" ref="V396">_xll.SNL.Clients.Office.Excel.Functions.SPG($A396, "IQ_DILUT_EPS_AFTER_EXTRA", V$3)</f>
        <v>1.0509999999999999</v>
      </c>
      <c r="W396" s="9" cm="1">
        <f t="array" ref="W396">_xll.SNL.Clients.Office.Excel.Functions.SPG($A396, "IQ_DILUT_EPS_AFTER_EXTRA", W$3)</f>
        <v>0.47</v>
      </c>
      <c r="X396" s="9" cm="1">
        <f t="array" ref="X396">_xll.SNL.Clients.Office.Excel.Functions.SPG($A396, "IQ_DILUT_EPS_AFTER_EXTRA", X$3)</f>
        <v>0.39500000000000002</v>
      </c>
      <c r="Y396" s="9" cm="1">
        <f t="array" ref="Y396">_xll.SNL.Clients.Office.Excel.Functions.SPG($A396, "IQ_DILUT_EPS_AFTER_EXTRA", Y$3)</f>
        <v>0.33</v>
      </c>
    </row>
    <row r="397" spans="1:25" x14ac:dyDescent="0.3">
      <c r="A397" t="s">
        <v>1423</v>
      </c>
      <c r="B397" s="9" t="str" cm="1">
        <f t="array" ref="B397">_xll.SNL.Clients.Office.Excel.Functions.SPG($A397, "IQ_DILUT_EPS_AFTER_EXTRA", B$3)</f>
        <v>NA</v>
      </c>
      <c r="C397" s="9" cm="1">
        <f t="array" ref="C397">_xll.SNL.Clients.Office.Excel.Functions.SPG($A397, "IQ_DILUT_EPS_AFTER_EXTRA", C$3)</f>
        <v>0.879</v>
      </c>
      <c r="D397" s="9" cm="1">
        <f t="array" ref="D397">_xll.SNL.Clients.Office.Excel.Functions.SPG($A397, "IQ_DILUT_EPS_AFTER_EXTRA", D$3)</f>
        <v>0.93</v>
      </c>
      <c r="E397" s="9" cm="1">
        <f t="array" ref="E397">_xll.SNL.Clients.Office.Excel.Functions.SPG($A397, "IQ_DILUT_EPS_AFTER_EXTRA", E$3)</f>
        <v>0.97899999999999998</v>
      </c>
      <c r="F397" s="9" cm="1">
        <f t="array" ref="F397">_xll.SNL.Clients.Office.Excel.Functions.SPG($A397, "IQ_DILUT_EPS_AFTER_EXTRA", F$3)</f>
        <v>0.64</v>
      </c>
      <c r="G397" s="9" cm="1">
        <f t="array" ref="G397">_xll.SNL.Clients.Office.Excel.Functions.SPG($A397, "IQ_DILUT_EPS_AFTER_EXTRA", G$3)</f>
        <v>0.65</v>
      </c>
      <c r="H397" s="9" cm="1">
        <f t="array" ref="H397">_xll.SNL.Clients.Office.Excel.Functions.SPG($A397, "IQ_DILUT_EPS_AFTER_EXTRA", H$3)</f>
        <v>0.54</v>
      </c>
      <c r="I397" s="9" cm="1">
        <f t="array" ref="I397">_xll.SNL.Clients.Office.Excel.Functions.SPG($A397, "IQ_DILUT_EPS_AFTER_EXTRA", I$3)</f>
        <v>0.52</v>
      </c>
      <c r="J397" s="9" cm="1">
        <f t="array" ref="J397">_xll.SNL.Clients.Office.Excel.Functions.SPG($A397, "IQ_DILUT_EPS_AFTER_EXTRA", J$3)</f>
        <v>0.58799999999999997</v>
      </c>
      <c r="K397" s="9" cm="1">
        <f t="array" ref="K397">_xll.SNL.Clients.Office.Excel.Functions.SPG($A397, "IQ_DILUT_EPS_AFTER_EXTRA", K$3)</f>
        <v>0.44700000000000001</v>
      </c>
      <c r="L397" s="9" cm="1">
        <f t="array" ref="L397">_xll.SNL.Clients.Office.Excel.Functions.SPG($A397, "IQ_DILUT_EPS_AFTER_EXTRA", L$3)</f>
        <v>0.44</v>
      </c>
      <c r="M397" s="9" cm="1">
        <f t="array" ref="M397">_xll.SNL.Clients.Office.Excel.Functions.SPG($A397, "IQ_DILUT_EPS_AFTER_EXTRA", M$3)</f>
        <v>0.28999999999999998</v>
      </c>
      <c r="N397" s="9" cm="1">
        <f t="array" ref="N397">_xll.SNL.Clients.Office.Excel.Functions.SPG($A397, "IQ_DILUT_EPS_AFTER_EXTRA", N$3)</f>
        <v>0.23</v>
      </c>
      <c r="O397" s="9" cm="1">
        <f t="array" ref="O397">_xll.SNL.Clients.Office.Excel.Functions.SPG($A397, "IQ_DILUT_EPS_AFTER_EXTRA", O$3)</f>
        <v>0.379</v>
      </c>
      <c r="P397" s="9" cm="1">
        <f t="array" ref="P397">_xll.SNL.Clients.Office.Excel.Functions.SPG($A397, "IQ_DILUT_EPS_AFTER_EXTRA", P$3)</f>
        <v>0.38</v>
      </c>
      <c r="Q397" s="9" cm="1">
        <f t="array" ref="Q397">_xll.SNL.Clients.Office.Excel.Functions.SPG($A397, "IQ_DILUT_EPS_AFTER_EXTRA", Q$3)</f>
        <v>0.44</v>
      </c>
      <c r="R397" s="9" cm="1">
        <f t="array" ref="R397">_xll.SNL.Clients.Office.Excel.Functions.SPG($A397, "IQ_DILUT_EPS_AFTER_EXTRA", R$3)</f>
        <v>-0.22</v>
      </c>
      <c r="S397" s="9" cm="1">
        <f t="array" ref="S397">_xll.SNL.Clients.Office.Excel.Functions.SPG($A397, "IQ_DILUT_EPS_AFTER_EXTRA", S$3)</f>
        <v>0.34</v>
      </c>
      <c r="T397" s="9" cm="1">
        <f t="array" ref="T397">_xll.SNL.Clients.Office.Excel.Functions.SPG($A397, "IQ_DILUT_EPS_AFTER_EXTRA", T$3)</f>
        <v>0.39</v>
      </c>
      <c r="U397" s="9" cm="1">
        <f t="array" ref="U397">_xll.SNL.Clients.Office.Excel.Functions.SPG($A397, "IQ_DILUT_EPS_AFTER_EXTRA", U$3)</f>
        <v>0.27</v>
      </c>
      <c r="V397" s="9" cm="1">
        <f t="array" ref="V397">_xll.SNL.Clients.Office.Excel.Functions.SPG($A397, "IQ_DILUT_EPS_AFTER_EXTRA", V$3)</f>
        <v>0.1</v>
      </c>
      <c r="W397" s="9" cm="1">
        <f t="array" ref="W397">_xll.SNL.Clients.Office.Excel.Functions.SPG($A397, "IQ_DILUT_EPS_AFTER_EXTRA", W$3)</f>
        <v>0.2</v>
      </c>
      <c r="X397" s="9" cm="1">
        <f t="array" ref="X397">_xll.SNL.Clients.Office.Excel.Functions.SPG($A397, "IQ_DILUT_EPS_AFTER_EXTRA", X$3)</f>
        <v>0.16700000000000001</v>
      </c>
      <c r="Y397" s="9" cm="1">
        <f t="array" ref="Y397">_xll.SNL.Clients.Office.Excel.Functions.SPG($A397, "IQ_DILUT_EPS_AFTER_EXTRA", Y$3)</f>
        <v>0.22</v>
      </c>
    </row>
    <row r="398" spans="1:25" x14ac:dyDescent="0.3">
      <c r="A398" t="s">
        <v>1424</v>
      </c>
      <c r="B398" s="9" cm="1">
        <f t="array" ref="B398">_xll.SNL.Clients.Office.Excel.Functions.SPG($A398, "IQ_DILUT_EPS_AFTER_EXTRA", B$3)</f>
        <v>2.63</v>
      </c>
      <c r="C398" s="9" cm="1">
        <f t="array" ref="C398">_xll.SNL.Clients.Office.Excel.Functions.SPG($A398, "IQ_DILUT_EPS_AFTER_EXTRA", C$3)</f>
        <v>2.4700000000000002</v>
      </c>
      <c r="D398" s="9" cm="1">
        <f t="array" ref="D398">_xll.SNL.Clients.Office.Excel.Functions.SPG($A398, "IQ_DILUT_EPS_AFTER_EXTRA", D$3)</f>
        <v>2.3199999999999998</v>
      </c>
      <c r="E398" s="9" cm="1">
        <f t="array" ref="E398">_xll.SNL.Clients.Office.Excel.Functions.SPG($A398, "IQ_DILUT_EPS_AFTER_EXTRA", E$3)</f>
        <v>2.89</v>
      </c>
      <c r="F398" s="9" cm="1">
        <f t="array" ref="F398">_xll.SNL.Clients.Office.Excel.Functions.SPG($A398, "IQ_DILUT_EPS_AFTER_EXTRA", F$3)</f>
        <v>1.87</v>
      </c>
      <c r="G398" s="9" cm="1">
        <f t="array" ref="G398">_xll.SNL.Clients.Office.Excel.Functions.SPG($A398, "IQ_DILUT_EPS_AFTER_EXTRA", G$3)</f>
        <v>2.5299999999999998</v>
      </c>
      <c r="H398" s="9" cm="1">
        <f t="array" ref="H398">_xll.SNL.Clients.Office.Excel.Functions.SPG($A398, "IQ_DILUT_EPS_AFTER_EXTRA", H$3)</f>
        <v>2.38</v>
      </c>
      <c r="I398" s="9" cm="1">
        <f t="array" ref="I398">_xll.SNL.Clients.Office.Excel.Functions.SPG($A398, "IQ_DILUT_EPS_AFTER_EXTRA", I$3)</f>
        <v>2.8</v>
      </c>
      <c r="J398" s="9" cm="1">
        <f t="array" ref="J398">_xll.SNL.Clients.Office.Excel.Functions.SPG($A398, "IQ_DILUT_EPS_AFTER_EXTRA", J$3)</f>
        <v>2.2320000000000002</v>
      </c>
      <c r="K398" s="9" cm="1">
        <f t="array" ref="K398">_xll.SNL.Clients.Office.Excel.Functions.SPG($A398, "IQ_DILUT_EPS_AFTER_EXTRA", K$3)</f>
        <v>2.21</v>
      </c>
      <c r="L398" s="9" cm="1">
        <f t="array" ref="L398">_xll.SNL.Clients.Office.Excel.Functions.SPG($A398, "IQ_DILUT_EPS_AFTER_EXTRA", L$3)</f>
        <v>1.49</v>
      </c>
      <c r="M398" s="9" cm="1">
        <f t="array" ref="M398">_xll.SNL.Clients.Office.Excel.Functions.SPG($A398, "IQ_DILUT_EPS_AFTER_EXTRA", M$3)</f>
        <v>2.0699999999999998</v>
      </c>
      <c r="N398" s="9" cm="1">
        <f t="array" ref="N398">_xll.SNL.Clients.Office.Excel.Functions.SPG($A398, "IQ_DILUT_EPS_AFTER_EXTRA", N$3)</f>
        <v>1.5820000000000001</v>
      </c>
      <c r="O398" s="9" cm="1">
        <f t="array" ref="O398">_xll.SNL.Clients.Office.Excel.Functions.SPG($A398, "IQ_DILUT_EPS_AFTER_EXTRA", O$3)</f>
        <v>1.77</v>
      </c>
      <c r="P398" s="9" cm="1">
        <f t="array" ref="P398">_xll.SNL.Clients.Office.Excel.Functions.SPG($A398, "IQ_DILUT_EPS_AFTER_EXTRA", P$3)</f>
        <v>1.7</v>
      </c>
      <c r="Q398" s="9" cm="1">
        <f t="array" ref="Q398">_xll.SNL.Clients.Office.Excel.Functions.SPG($A398, "IQ_DILUT_EPS_AFTER_EXTRA", Q$3)</f>
        <v>2.54</v>
      </c>
      <c r="R398" s="9" cm="1">
        <f t="array" ref="R398">_xll.SNL.Clients.Office.Excel.Functions.SPG($A398, "IQ_DILUT_EPS_AFTER_EXTRA", R$3)</f>
        <v>1.621</v>
      </c>
      <c r="S398" s="9" cm="1">
        <f t="array" ref="S398">_xll.SNL.Clients.Office.Excel.Functions.SPG($A398, "IQ_DILUT_EPS_AFTER_EXTRA", S$3)</f>
        <v>1.67</v>
      </c>
      <c r="T398" s="9" cm="1">
        <f t="array" ref="T398">_xll.SNL.Clients.Office.Excel.Functions.SPG($A398, "IQ_DILUT_EPS_AFTER_EXTRA", T$3)</f>
        <v>0.34</v>
      </c>
      <c r="U398" s="9" cm="1">
        <f t="array" ref="U398">_xll.SNL.Clients.Office.Excel.Functions.SPG($A398, "IQ_DILUT_EPS_AFTER_EXTRA", U$3)</f>
        <v>1.04</v>
      </c>
      <c r="V398" s="9" cm="1">
        <f t="array" ref="V398">_xll.SNL.Clients.Office.Excel.Functions.SPG($A398, "IQ_DILUT_EPS_AFTER_EXTRA", V$3)</f>
        <v>1.4319999999999999</v>
      </c>
      <c r="W398" s="9" cm="1">
        <f t="array" ref="W398">_xll.SNL.Clients.Office.Excel.Functions.SPG($A398, "IQ_DILUT_EPS_AFTER_EXTRA", W$3)</f>
        <v>1.69</v>
      </c>
      <c r="X398" s="9" cm="1">
        <f t="array" ref="X398">_xll.SNL.Clients.Office.Excel.Functions.SPG($A398, "IQ_DILUT_EPS_AFTER_EXTRA", X$3)</f>
        <v>1.38</v>
      </c>
      <c r="Y398" s="9" cm="1">
        <f t="array" ref="Y398">_xll.SNL.Clients.Office.Excel.Functions.SPG($A398, "IQ_DILUT_EPS_AFTER_EXTRA", Y$3)</f>
        <v>1.52</v>
      </c>
    </row>
    <row r="399" spans="1:25" x14ac:dyDescent="0.3">
      <c r="A399" t="s">
        <v>1425</v>
      </c>
      <c r="B399" s="9" t="str" cm="1">
        <f t="array" ref="B399">_xll.SNL.Clients.Office.Excel.Functions.SPG($A399, "IQ_DILUT_EPS_AFTER_EXTRA", B$3)</f>
        <v>NA</v>
      </c>
      <c r="C399" s="9" cm="1">
        <f t="array" ref="C399">_xll.SNL.Clients.Office.Excel.Functions.SPG($A399, "IQ_DILUT_EPS_AFTER_EXTRA", C$3)</f>
        <v>1.36</v>
      </c>
      <c r="D399" s="9" cm="1">
        <f t="array" ref="D399">_xll.SNL.Clients.Office.Excel.Functions.SPG($A399, "IQ_DILUT_EPS_AFTER_EXTRA", D$3)</f>
        <v>1.63</v>
      </c>
      <c r="E399" s="9" cm="1">
        <f t="array" ref="E399">_xll.SNL.Clients.Office.Excel.Functions.SPG($A399, "IQ_DILUT_EPS_AFTER_EXTRA", E$3)</f>
        <v>1.56</v>
      </c>
      <c r="F399" s="9" cm="1">
        <f t="array" ref="F399">_xll.SNL.Clients.Office.Excel.Functions.SPG($A399, "IQ_DILUT_EPS_AFTER_EXTRA", F$3)</f>
        <v>1.46</v>
      </c>
      <c r="G399" s="9" cm="1">
        <f t="array" ref="G399">_xll.SNL.Clients.Office.Excel.Functions.SPG($A399, "IQ_DILUT_EPS_AFTER_EXTRA", G$3)</f>
        <v>1.337</v>
      </c>
      <c r="H399" s="9" cm="1">
        <f t="array" ref="H399">_xll.SNL.Clients.Office.Excel.Functions.SPG($A399, "IQ_DILUT_EPS_AFTER_EXTRA", H$3)</f>
        <v>1.37</v>
      </c>
      <c r="I399" s="9" cm="1">
        <f t="array" ref="I399">_xll.SNL.Clients.Office.Excel.Functions.SPG($A399, "IQ_DILUT_EPS_AFTER_EXTRA", I$3)</f>
        <v>0.57999999999999996</v>
      </c>
      <c r="J399" s="9" cm="1">
        <f t="array" ref="J399">_xll.SNL.Clients.Office.Excel.Functions.SPG($A399, "IQ_DILUT_EPS_AFTER_EXTRA", J$3)</f>
        <v>0.49</v>
      </c>
      <c r="K399" s="9" cm="1">
        <f t="array" ref="K399">_xll.SNL.Clients.Office.Excel.Functions.SPG($A399, "IQ_DILUT_EPS_AFTER_EXTRA", K$3)</f>
        <v>0.878</v>
      </c>
      <c r="L399" s="9" cm="1">
        <f t="array" ref="L399">_xll.SNL.Clients.Office.Excel.Functions.SPG($A399, "IQ_DILUT_EPS_AFTER_EXTRA", L$3)</f>
        <v>0.64</v>
      </c>
      <c r="M399" s="9" cm="1">
        <f t="array" ref="M399">_xll.SNL.Clients.Office.Excel.Functions.SPG($A399, "IQ_DILUT_EPS_AFTER_EXTRA", M$3)</f>
        <v>0.74</v>
      </c>
      <c r="N399" s="9" cm="1">
        <f t="array" ref="N399">_xll.SNL.Clients.Office.Excel.Functions.SPG($A399, "IQ_DILUT_EPS_AFTER_EXTRA", N$3)</f>
        <v>0.47</v>
      </c>
      <c r="O399" s="9" cm="1">
        <f t="array" ref="O399">_xll.SNL.Clients.Office.Excel.Functions.SPG($A399, "IQ_DILUT_EPS_AFTER_EXTRA", O$3)</f>
        <v>0.76</v>
      </c>
      <c r="P399" s="9" cm="1">
        <f t="array" ref="P399">_xll.SNL.Clients.Office.Excel.Functions.SPG($A399, "IQ_DILUT_EPS_AFTER_EXTRA", P$3)</f>
        <v>0.74</v>
      </c>
      <c r="Q399" s="9" cm="1">
        <f t="array" ref="Q399">_xll.SNL.Clients.Office.Excel.Functions.SPG($A399, "IQ_DILUT_EPS_AFTER_EXTRA", Q$3)</f>
        <v>1.04</v>
      </c>
      <c r="R399" s="9" cm="1">
        <f t="array" ref="R399">_xll.SNL.Clients.Office.Excel.Functions.SPG($A399, "IQ_DILUT_EPS_AFTER_EXTRA", R$3)</f>
        <v>0.64</v>
      </c>
      <c r="S399" s="9" cm="1">
        <f t="array" ref="S399">_xll.SNL.Clients.Office.Excel.Functions.SPG($A399, "IQ_DILUT_EPS_AFTER_EXTRA", S$3)</f>
        <v>0.89</v>
      </c>
      <c r="T399" s="9" cm="1">
        <f t="array" ref="T399">_xll.SNL.Clients.Office.Excel.Functions.SPG($A399, "IQ_DILUT_EPS_AFTER_EXTRA", T$3)</f>
        <v>0.61</v>
      </c>
      <c r="U399" s="9" cm="1">
        <f t="array" ref="U399">_xll.SNL.Clients.Office.Excel.Functions.SPG($A399, "IQ_DILUT_EPS_AFTER_EXTRA", U$3)</f>
        <v>1.41</v>
      </c>
      <c r="V399" s="9" cm="1">
        <f t="array" ref="V399">_xll.SNL.Clients.Office.Excel.Functions.SPG($A399, "IQ_DILUT_EPS_AFTER_EXTRA", V$3)</f>
        <v>0.83</v>
      </c>
      <c r="W399" s="9" cm="1">
        <f t="array" ref="W399">_xll.SNL.Clients.Office.Excel.Functions.SPG($A399, "IQ_DILUT_EPS_AFTER_EXTRA", W$3)</f>
        <v>1.032</v>
      </c>
      <c r="X399" s="9" cm="1">
        <f t="array" ref="X399">_xll.SNL.Clients.Office.Excel.Functions.SPG($A399, "IQ_DILUT_EPS_AFTER_EXTRA", X$3)</f>
        <v>1.02</v>
      </c>
      <c r="Y399" s="9" cm="1">
        <f t="array" ref="Y399">_xll.SNL.Clients.Office.Excel.Functions.SPG($A399, "IQ_DILUT_EPS_AFTER_EXTRA", Y$3)</f>
        <v>1.2</v>
      </c>
    </row>
    <row r="400" spans="1:25" x14ac:dyDescent="0.3">
      <c r="A400" t="s">
        <v>1426</v>
      </c>
      <c r="B400" s="9" t="str" cm="1">
        <f t="array" ref="B400">_xll.SNL.Clients.Office.Excel.Functions.SPG($A400, "IQ_DILUT_EPS_AFTER_EXTRA", B$3)</f>
        <v>NA</v>
      </c>
      <c r="C400" s="9" cm="1">
        <f t="array" ref="C400">_xll.SNL.Clients.Office.Excel.Functions.SPG($A400, "IQ_DILUT_EPS_AFTER_EXTRA", C$3)</f>
        <v>1.29</v>
      </c>
      <c r="D400" s="9" cm="1">
        <f t="array" ref="D400">_xll.SNL.Clients.Office.Excel.Functions.SPG($A400, "IQ_DILUT_EPS_AFTER_EXTRA", D$3)</f>
        <v>1.07</v>
      </c>
      <c r="E400" s="9" cm="1">
        <f t="array" ref="E400">_xll.SNL.Clients.Office.Excel.Functions.SPG($A400, "IQ_DILUT_EPS_AFTER_EXTRA", E$3)</f>
        <v>0.19</v>
      </c>
      <c r="F400" s="9" cm="1">
        <f t="array" ref="F400">_xll.SNL.Clients.Office.Excel.Functions.SPG($A400, "IQ_DILUT_EPS_AFTER_EXTRA", F$3)</f>
        <v>0.59799999999999998</v>
      </c>
      <c r="G400" s="9" cm="1">
        <f t="array" ref="G400">_xll.SNL.Clients.Office.Excel.Functions.SPG($A400, "IQ_DILUT_EPS_AFTER_EXTRA", G$3)</f>
        <v>1.21</v>
      </c>
      <c r="H400" s="9" cm="1">
        <f t="array" ref="H400">_xll.SNL.Clients.Office.Excel.Functions.SPG($A400, "IQ_DILUT_EPS_AFTER_EXTRA", H$3)</f>
        <v>0.82</v>
      </c>
      <c r="I400" s="9" cm="1">
        <f t="array" ref="I400">_xll.SNL.Clients.Office.Excel.Functions.SPG($A400, "IQ_DILUT_EPS_AFTER_EXTRA", I$3)</f>
        <v>0.77</v>
      </c>
      <c r="J400" s="9" cm="1">
        <f t="array" ref="J400">_xll.SNL.Clients.Office.Excel.Functions.SPG($A400, "IQ_DILUT_EPS_AFTER_EXTRA", J$3)</f>
        <v>0.63500000000000001</v>
      </c>
      <c r="K400" s="9" cm="1">
        <f t="array" ref="K400">_xll.SNL.Clients.Office.Excel.Functions.SPG($A400, "IQ_DILUT_EPS_AFTER_EXTRA", K$3)</f>
        <v>1.1279999999999999</v>
      </c>
      <c r="L400" s="9" cm="1">
        <f t="array" ref="L400">_xll.SNL.Clients.Office.Excel.Functions.SPG($A400, "IQ_DILUT_EPS_AFTER_EXTRA", L$3)</f>
        <v>1</v>
      </c>
      <c r="M400" s="9" cm="1">
        <f t="array" ref="M400">_xll.SNL.Clients.Office.Excel.Functions.SPG($A400, "IQ_DILUT_EPS_AFTER_EXTRA", M$3)</f>
        <v>1.1399999999999999</v>
      </c>
      <c r="N400" s="9" cm="1">
        <f t="array" ref="N400">_xll.SNL.Clients.Office.Excel.Functions.SPG($A400, "IQ_DILUT_EPS_AFTER_EXTRA", N$3)</f>
        <v>0.52100000000000002</v>
      </c>
      <c r="O400" s="9" cm="1">
        <f t="array" ref="O400">_xll.SNL.Clients.Office.Excel.Functions.SPG($A400, "IQ_DILUT_EPS_AFTER_EXTRA", O$3)</f>
        <v>1.0900000000000001</v>
      </c>
      <c r="P400" s="9" cm="1">
        <f t="array" ref="P400">_xll.SNL.Clients.Office.Excel.Functions.SPG($A400, "IQ_DILUT_EPS_AFTER_EXTRA", P$3)</f>
        <v>0.72599999999999998</v>
      </c>
      <c r="Q400" s="9" cm="1">
        <f t="array" ref="Q400">_xll.SNL.Clients.Office.Excel.Functions.SPG($A400, "IQ_DILUT_EPS_AFTER_EXTRA", Q$3)</f>
        <v>0.25700000000000001</v>
      </c>
      <c r="R400" s="9" cm="1">
        <f t="array" ref="R400">_xll.SNL.Clients.Office.Excel.Functions.SPG($A400, "IQ_DILUT_EPS_AFTER_EXTRA", R$3)</f>
        <v>-0.08</v>
      </c>
      <c r="S400" s="9" cm="1">
        <f t="array" ref="S400">_xll.SNL.Clients.Office.Excel.Functions.SPG($A400, "IQ_DILUT_EPS_AFTER_EXTRA", S$3)</f>
        <v>0.28899999999999998</v>
      </c>
      <c r="T400" s="9" cm="1">
        <f t="array" ref="T400">_xll.SNL.Clients.Office.Excel.Functions.SPG($A400, "IQ_DILUT_EPS_AFTER_EXTRA", T$3)</f>
        <v>-1.865</v>
      </c>
      <c r="U400" s="9" cm="1">
        <f t="array" ref="U400">_xll.SNL.Clients.Office.Excel.Functions.SPG($A400, "IQ_DILUT_EPS_AFTER_EXTRA", U$3)</f>
        <v>0.23</v>
      </c>
      <c r="V400" s="9" cm="1">
        <f t="array" ref="V400">_xll.SNL.Clients.Office.Excel.Functions.SPG($A400, "IQ_DILUT_EPS_AFTER_EXTRA", V$3)</f>
        <v>0.67500000000000004</v>
      </c>
      <c r="W400" s="9" cm="1">
        <f t="array" ref="W400">_xll.SNL.Clients.Office.Excel.Functions.SPG($A400, "IQ_DILUT_EPS_AFTER_EXTRA", W$3)</f>
        <v>0.46800000000000003</v>
      </c>
      <c r="X400" s="9" cm="1">
        <f t="array" ref="X400">_xll.SNL.Clients.Office.Excel.Functions.SPG($A400, "IQ_DILUT_EPS_AFTER_EXTRA", X$3)</f>
        <v>0.26800000000000002</v>
      </c>
      <c r="Y400" s="9" cm="1">
        <f t="array" ref="Y400">_xll.SNL.Clients.Office.Excel.Functions.SPG($A400, "IQ_DILUT_EPS_AFTER_EXTRA", Y$3)</f>
        <v>0.215</v>
      </c>
    </row>
    <row r="401" spans="1:25" x14ac:dyDescent="0.3">
      <c r="A401" t="s">
        <v>1427</v>
      </c>
      <c r="B401" s="9" t="str" cm="1">
        <f t="array" ref="B401">_xll.SNL.Clients.Office.Excel.Functions.SPG($A401, "IQ_DILUT_EPS_AFTER_EXTRA", B$3)</f>
        <v>NA</v>
      </c>
      <c r="C401" s="9" cm="1">
        <f t="array" ref="C401">_xll.SNL.Clients.Office.Excel.Functions.SPG($A401, "IQ_DILUT_EPS_AFTER_EXTRA", C$3)</f>
        <v>0.79</v>
      </c>
      <c r="D401" s="9" cm="1">
        <f t="array" ref="D401">_xll.SNL.Clients.Office.Excel.Functions.SPG($A401, "IQ_DILUT_EPS_AFTER_EXTRA", D$3)</f>
        <v>1.25</v>
      </c>
      <c r="E401" s="9" cm="1">
        <f t="array" ref="E401">_xll.SNL.Clients.Office.Excel.Functions.SPG($A401, "IQ_DILUT_EPS_AFTER_EXTRA", E$3)</f>
        <v>0.56000000000000005</v>
      </c>
      <c r="F401" s="9" cm="1">
        <f t="array" ref="F401">_xll.SNL.Clients.Office.Excel.Functions.SPG($A401, "IQ_DILUT_EPS_AFTER_EXTRA", F$3)</f>
        <v>0.47199999999999998</v>
      </c>
      <c r="G401" s="9" cm="1">
        <f t="array" ref="G401">_xll.SNL.Clients.Office.Excel.Functions.SPG($A401, "IQ_DILUT_EPS_AFTER_EXTRA", G$3)</f>
        <v>0.70299999999999996</v>
      </c>
      <c r="H401" s="9" cm="1">
        <f t="array" ref="H401">_xll.SNL.Clients.Office.Excel.Functions.SPG($A401, "IQ_DILUT_EPS_AFTER_EXTRA", H$3)</f>
        <v>0.28399999999999997</v>
      </c>
      <c r="I401" s="9" cm="1">
        <f t="array" ref="I401">_xll.SNL.Clients.Office.Excel.Functions.SPG($A401, "IQ_DILUT_EPS_AFTER_EXTRA", I$3)</f>
        <v>0.121</v>
      </c>
      <c r="J401" s="9" cm="1">
        <f t="array" ref="J401">_xll.SNL.Clients.Office.Excel.Functions.SPG($A401, "IQ_DILUT_EPS_AFTER_EXTRA", J$3)</f>
        <v>-0.82699999999999996</v>
      </c>
      <c r="K401" s="9" cm="1">
        <f t="array" ref="K401">_xll.SNL.Clients.Office.Excel.Functions.SPG($A401, "IQ_DILUT_EPS_AFTER_EXTRA", K$3)</f>
        <v>1.1259999999999999</v>
      </c>
      <c r="L401" s="9" cm="1">
        <f t="array" ref="L401">_xll.SNL.Clients.Office.Excel.Functions.SPG($A401, "IQ_DILUT_EPS_AFTER_EXTRA", L$3)</f>
        <v>1.218</v>
      </c>
      <c r="M401" s="9" cm="1">
        <f t="array" ref="M401">_xll.SNL.Clients.Office.Excel.Functions.SPG($A401, "IQ_DILUT_EPS_AFTER_EXTRA", M$3)</f>
        <v>4.2430000000000003</v>
      </c>
      <c r="N401" s="9" cm="1">
        <f t="array" ref="N401">_xll.SNL.Clients.Office.Excel.Functions.SPG($A401, "IQ_DILUT_EPS_AFTER_EXTRA", N$3)</f>
        <v>1.038</v>
      </c>
      <c r="O401" s="9" cm="1">
        <f t="array" ref="O401">_xll.SNL.Clients.Office.Excel.Functions.SPG($A401, "IQ_DILUT_EPS_AFTER_EXTRA", O$3)</f>
        <v>-0.496</v>
      </c>
      <c r="P401" s="9" cm="1">
        <f t="array" ref="P401">_xll.SNL.Clients.Office.Excel.Functions.SPG($A401, "IQ_DILUT_EPS_AFTER_EXTRA", P$3)</f>
        <v>1.381</v>
      </c>
      <c r="Q401" s="9" cm="1">
        <f t="array" ref="Q401">_xll.SNL.Clients.Office.Excel.Functions.SPG($A401, "IQ_DILUT_EPS_AFTER_EXTRA", Q$3)</f>
        <v>1.024</v>
      </c>
      <c r="R401" s="9" cm="1">
        <f t="array" ref="R401">_xll.SNL.Clients.Office.Excel.Functions.SPG($A401, "IQ_DILUT_EPS_AFTER_EXTRA", R$3)</f>
        <v>0.94</v>
      </c>
      <c r="S401" s="9" cm="1">
        <f t="array" ref="S401">_xll.SNL.Clients.Office.Excel.Functions.SPG($A401, "IQ_DILUT_EPS_AFTER_EXTRA", S$3)</f>
        <v>0.81899999999999995</v>
      </c>
      <c r="T401" s="9" t="str" cm="1">
        <f t="array" ref="T401">_xll.SNL.Clients.Office.Excel.Functions.SPG($A401, "IQ_DILUT_EPS_AFTER_EXTRA", T$3)</f>
        <v>NA</v>
      </c>
      <c r="U401" s="9" cm="1">
        <f t="array" ref="U401">_xll.SNL.Clients.Office.Excel.Functions.SPG($A401, "IQ_DILUT_EPS_AFTER_EXTRA", U$3)</f>
        <v>0.2</v>
      </c>
      <c r="V401" s="9" cm="1">
        <f t="array" ref="V401">_xll.SNL.Clients.Office.Excel.Functions.SPG($A401, "IQ_DILUT_EPS_AFTER_EXTRA", V$3)</f>
        <v>0.94199999999999995</v>
      </c>
      <c r="W401" s="9" cm="1">
        <f t="array" ref="W401">_xll.SNL.Clients.Office.Excel.Functions.SPG($A401, "IQ_DILUT_EPS_AFTER_EXTRA", W$3)</f>
        <v>1.1399999999999999</v>
      </c>
      <c r="X401" s="9" cm="1">
        <f t="array" ref="X401">_xll.SNL.Clients.Office.Excel.Functions.SPG($A401, "IQ_DILUT_EPS_AFTER_EXTRA", X$3)</f>
        <v>1.19</v>
      </c>
      <c r="Y401" s="9" cm="1">
        <f t="array" ref="Y401">_xll.SNL.Clients.Office.Excel.Functions.SPG($A401, "IQ_DILUT_EPS_AFTER_EXTRA", Y$3)</f>
        <v>0.37</v>
      </c>
    </row>
    <row r="402" spans="1:25" x14ac:dyDescent="0.3">
      <c r="A402" t="s">
        <v>1428</v>
      </c>
      <c r="B402" s="9" t="str" cm="1">
        <f t="array" ref="B402">_xll.SNL.Clients.Office.Excel.Functions.SPG($A402, "IQ_DILUT_EPS_AFTER_EXTRA", B$3)</f>
        <v>NA</v>
      </c>
      <c r="C402" s="9" cm="1">
        <f t="array" ref="C402">_xll.SNL.Clients.Office.Excel.Functions.SPG($A402, "IQ_DILUT_EPS_AFTER_EXTRA", C$3)</f>
        <v>0.66</v>
      </c>
      <c r="D402" s="9" cm="1">
        <f t="array" ref="D402">_xll.SNL.Clients.Office.Excel.Functions.SPG($A402, "IQ_DILUT_EPS_AFTER_EXTRA", D$3)</f>
        <v>0.59</v>
      </c>
      <c r="E402" s="9" cm="1">
        <f t="array" ref="E402">_xll.SNL.Clients.Office.Excel.Functions.SPG($A402, "IQ_DILUT_EPS_AFTER_EXTRA", E$3)</f>
        <v>0.18</v>
      </c>
      <c r="F402" s="9" cm="1">
        <f t="array" ref="F402">_xll.SNL.Clients.Office.Excel.Functions.SPG($A402, "IQ_DILUT_EPS_AFTER_EXTRA", F$3)</f>
        <v>0.88800000000000001</v>
      </c>
      <c r="G402" s="9" cm="1">
        <f t="array" ref="G402">_xll.SNL.Clients.Office.Excel.Functions.SPG($A402, "IQ_DILUT_EPS_AFTER_EXTRA", G$3)</f>
        <v>0.49</v>
      </c>
      <c r="H402" s="9" cm="1">
        <f t="array" ref="H402">_xll.SNL.Clients.Office.Excel.Functions.SPG($A402, "IQ_DILUT_EPS_AFTER_EXTRA", H$3)</f>
        <v>0.439</v>
      </c>
      <c r="I402" s="9" cm="1">
        <f t="array" ref="I402">_xll.SNL.Clients.Office.Excel.Functions.SPG($A402, "IQ_DILUT_EPS_AFTER_EXTRA", I$3)</f>
        <v>0.12</v>
      </c>
      <c r="J402" s="9" cm="1">
        <f t="array" ref="J402">_xll.SNL.Clients.Office.Excel.Functions.SPG($A402, "IQ_DILUT_EPS_AFTER_EXTRA", J$3)</f>
        <v>-0.32300000000000001</v>
      </c>
      <c r="K402" s="9" cm="1">
        <f t="array" ref="K402">_xll.SNL.Clients.Office.Excel.Functions.SPG($A402, "IQ_DILUT_EPS_AFTER_EXTRA", K$3)</f>
        <v>0.52</v>
      </c>
      <c r="L402" s="9" cm="1">
        <f t="array" ref="L402">_xll.SNL.Clients.Office.Excel.Functions.SPG($A402, "IQ_DILUT_EPS_AFTER_EXTRA", L$3)</f>
        <v>0.53</v>
      </c>
      <c r="M402" s="9" cm="1">
        <f t="array" ref="M402">_xll.SNL.Clients.Office.Excel.Functions.SPG($A402, "IQ_DILUT_EPS_AFTER_EXTRA", M$3)</f>
        <v>0.28999999999999998</v>
      </c>
      <c r="N402" s="9" cm="1">
        <f t="array" ref="N402">_xll.SNL.Clients.Office.Excel.Functions.SPG($A402, "IQ_DILUT_EPS_AFTER_EXTRA", N$3)</f>
        <v>0.82</v>
      </c>
      <c r="O402" s="9" cm="1">
        <f t="array" ref="O402">_xll.SNL.Clients.Office.Excel.Functions.SPG($A402, "IQ_DILUT_EPS_AFTER_EXTRA", O$3)</f>
        <v>0.6</v>
      </c>
      <c r="P402" s="9" cm="1">
        <f t="array" ref="P402">_xll.SNL.Clients.Office.Excel.Functions.SPG($A402, "IQ_DILUT_EPS_AFTER_EXTRA", P$3)</f>
        <v>0.63</v>
      </c>
      <c r="Q402" s="9" cm="1">
        <f t="array" ref="Q402">_xll.SNL.Clients.Office.Excel.Functions.SPG($A402, "IQ_DILUT_EPS_AFTER_EXTRA", Q$3)</f>
        <v>0.35</v>
      </c>
      <c r="R402" s="9" cm="1">
        <f t="array" ref="R402">_xll.SNL.Clients.Office.Excel.Functions.SPG($A402, "IQ_DILUT_EPS_AFTER_EXTRA", R$3)</f>
        <v>0.69799999999999995</v>
      </c>
      <c r="S402" s="9" cm="1">
        <f t="array" ref="S402">_xll.SNL.Clients.Office.Excel.Functions.SPG($A402, "IQ_DILUT_EPS_AFTER_EXTRA", S$3)</f>
        <v>0.57999999999999996</v>
      </c>
      <c r="T402" s="9" cm="1">
        <f t="array" ref="T402">_xll.SNL.Clients.Office.Excel.Functions.SPG($A402, "IQ_DILUT_EPS_AFTER_EXTRA", T$3)</f>
        <v>0.38</v>
      </c>
      <c r="U402" s="9" cm="1">
        <f t="array" ref="U402">_xll.SNL.Clients.Office.Excel.Functions.SPG($A402, "IQ_DILUT_EPS_AFTER_EXTRA", U$3)</f>
        <v>9.8000000000000004E-2</v>
      </c>
      <c r="V402" s="9" cm="1">
        <f t="array" ref="V402">_xll.SNL.Clients.Office.Excel.Functions.SPG($A402, "IQ_DILUT_EPS_AFTER_EXTRA", V$3)</f>
        <v>5.0999999999999997E-2</v>
      </c>
      <c r="W402" s="9" cm="1">
        <f t="array" ref="W402">_xll.SNL.Clients.Office.Excel.Functions.SPG($A402, "IQ_DILUT_EPS_AFTER_EXTRA", W$3)</f>
        <v>0.25</v>
      </c>
      <c r="X402" s="9" cm="1">
        <f t="array" ref="X402">_xll.SNL.Clients.Office.Excel.Functions.SPG($A402, "IQ_DILUT_EPS_AFTER_EXTRA", X$3)</f>
        <v>0.26</v>
      </c>
      <c r="Y402" s="9" cm="1">
        <f t="array" ref="Y402">_xll.SNL.Clients.Office.Excel.Functions.SPG($A402, "IQ_DILUT_EPS_AFTER_EXTRA", Y$3)</f>
        <v>2.5999999999999999E-2</v>
      </c>
    </row>
    <row r="403" spans="1:25" x14ac:dyDescent="0.3">
      <c r="A403" t="s">
        <v>1429</v>
      </c>
      <c r="B403" s="9" cm="1">
        <f t="array" ref="B403">_xll.SNL.Clients.Office.Excel.Functions.SPG($A403, "IQ_DILUT_EPS_AFTER_EXTRA", B$3)</f>
        <v>1.34</v>
      </c>
      <c r="C403" s="9" cm="1">
        <f t="array" ref="C403">_xll.SNL.Clients.Office.Excel.Functions.SPG($A403, "IQ_DILUT_EPS_AFTER_EXTRA", C$3)</f>
        <v>1.37</v>
      </c>
      <c r="D403" s="9" cm="1">
        <f t="array" ref="D403">_xll.SNL.Clients.Office.Excel.Functions.SPG($A403, "IQ_DILUT_EPS_AFTER_EXTRA", D$3)</f>
        <v>1.28</v>
      </c>
      <c r="E403" s="9" cm="1">
        <f t="array" ref="E403">_xll.SNL.Clients.Office.Excel.Functions.SPG($A403, "IQ_DILUT_EPS_AFTER_EXTRA", E$3)</f>
        <v>0.95699999999999996</v>
      </c>
      <c r="F403" s="9" cm="1">
        <f t="array" ref="F403">_xll.SNL.Clients.Office.Excel.Functions.SPG($A403, "IQ_DILUT_EPS_AFTER_EXTRA", F$3)</f>
        <v>0.77900000000000003</v>
      </c>
      <c r="G403" s="9" cm="1">
        <f t="array" ref="G403">_xll.SNL.Clients.Office.Excel.Functions.SPG($A403, "IQ_DILUT_EPS_AFTER_EXTRA", G$3)</f>
        <v>1.1299999999999999</v>
      </c>
      <c r="H403" s="9" cm="1">
        <f t="array" ref="H403">_xll.SNL.Clients.Office.Excel.Functions.SPG($A403, "IQ_DILUT_EPS_AFTER_EXTRA", H$3)</f>
        <v>1.1100000000000001</v>
      </c>
      <c r="I403" s="9" cm="1">
        <f t="array" ref="I403">_xll.SNL.Clients.Office.Excel.Functions.SPG($A403, "IQ_DILUT_EPS_AFTER_EXTRA", I$3)</f>
        <v>1.3169999999999999</v>
      </c>
      <c r="J403" s="9" cm="1">
        <f t="array" ref="J403">_xll.SNL.Clients.Office.Excel.Functions.SPG($A403, "IQ_DILUT_EPS_AFTER_EXTRA", J$3)</f>
        <v>1.835</v>
      </c>
      <c r="K403" s="9" cm="1">
        <f t="array" ref="K403">_xll.SNL.Clients.Office.Excel.Functions.SPG($A403, "IQ_DILUT_EPS_AFTER_EXTRA", K$3)</f>
        <v>1.397</v>
      </c>
      <c r="L403" s="9" cm="1">
        <f t="array" ref="L403">_xll.SNL.Clients.Office.Excel.Functions.SPG($A403, "IQ_DILUT_EPS_AFTER_EXTRA", L$3)</f>
        <v>1.2809999999999999</v>
      </c>
      <c r="M403" s="9" cm="1">
        <f t="array" ref="M403">_xll.SNL.Clients.Office.Excel.Functions.SPG($A403, "IQ_DILUT_EPS_AFTER_EXTRA", M$3)</f>
        <v>1.27</v>
      </c>
      <c r="N403" s="9" cm="1">
        <f t="array" ref="N403">_xll.SNL.Clients.Office.Excel.Functions.SPG($A403, "IQ_DILUT_EPS_AFTER_EXTRA", N$3)</f>
        <v>1.34</v>
      </c>
      <c r="O403" s="9" cm="1">
        <f t="array" ref="O403">_xll.SNL.Clients.Office.Excel.Functions.SPG($A403, "IQ_DILUT_EPS_AFTER_EXTRA", O$3)</f>
        <v>1.448</v>
      </c>
      <c r="P403" s="9" cm="1">
        <f t="array" ref="P403">_xll.SNL.Clients.Office.Excel.Functions.SPG($A403, "IQ_DILUT_EPS_AFTER_EXTRA", P$3)</f>
        <v>2.08</v>
      </c>
      <c r="Q403" s="9" cm="1">
        <f t="array" ref="Q403">_xll.SNL.Clients.Office.Excel.Functions.SPG($A403, "IQ_DILUT_EPS_AFTER_EXTRA", Q$3)</f>
        <v>1.895</v>
      </c>
      <c r="R403" s="9" cm="1">
        <f t="array" ref="R403">_xll.SNL.Clients.Office.Excel.Functions.SPG($A403, "IQ_DILUT_EPS_AFTER_EXTRA", R$3)</f>
        <v>1.6539999999999999</v>
      </c>
      <c r="S403" s="9" cm="1">
        <f t="array" ref="S403">_xll.SNL.Clients.Office.Excel.Functions.SPG($A403, "IQ_DILUT_EPS_AFTER_EXTRA", S$3)</f>
        <v>1.01</v>
      </c>
      <c r="T403" s="9" cm="1">
        <f t="array" ref="T403">_xll.SNL.Clients.Office.Excel.Functions.SPG($A403, "IQ_DILUT_EPS_AFTER_EXTRA", T$3)</f>
        <v>0.34</v>
      </c>
      <c r="U403" s="9" cm="1">
        <f t="array" ref="U403">_xll.SNL.Clients.Office.Excel.Functions.SPG($A403, "IQ_DILUT_EPS_AFTER_EXTRA", U$3)</f>
        <v>3.6999999999999998E-2</v>
      </c>
      <c r="V403" s="9" cm="1">
        <f t="array" ref="V403">_xll.SNL.Clients.Office.Excel.Functions.SPG($A403, "IQ_DILUT_EPS_AFTER_EXTRA", V$3)</f>
        <v>0.95899999999999996</v>
      </c>
      <c r="W403" s="9" cm="1">
        <f t="array" ref="W403">_xll.SNL.Clients.Office.Excel.Functions.SPG($A403, "IQ_DILUT_EPS_AFTER_EXTRA", W$3)</f>
        <v>1.17</v>
      </c>
      <c r="X403" s="9" cm="1">
        <f t="array" ref="X403">_xll.SNL.Clients.Office.Excel.Functions.SPG($A403, "IQ_DILUT_EPS_AFTER_EXTRA", X$3)</f>
        <v>0.99</v>
      </c>
      <c r="Y403" s="9" cm="1">
        <f t="array" ref="Y403">_xll.SNL.Clients.Office.Excel.Functions.SPG($A403, "IQ_DILUT_EPS_AFTER_EXTRA", Y$3)</f>
        <v>1.0489999999999999</v>
      </c>
    </row>
    <row r="404" spans="1:25" x14ac:dyDescent="0.3">
      <c r="A404" t="s">
        <v>1430</v>
      </c>
      <c r="B404" s="9" t="str" cm="1">
        <f t="array" ref="B404">_xll.SNL.Clients.Office.Excel.Functions.SPG($A404, "IQ_DILUT_EPS_AFTER_EXTRA", B$3)</f>
        <v>NA</v>
      </c>
      <c r="C404" s="9" cm="1">
        <f t="array" ref="C404">_xll.SNL.Clients.Office.Excel.Functions.SPG($A404, "IQ_DILUT_EPS_AFTER_EXTRA", C$3)</f>
        <v>6.7000000000000004E-2</v>
      </c>
      <c r="D404" s="9" cm="1">
        <f t="array" ref="D404">_xll.SNL.Clients.Office.Excel.Functions.SPG($A404, "IQ_DILUT_EPS_AFTER_EXTRA", D$3)</f>
        <v>-7.0000000000000007E-2</v>
      </c>
      <c r="E404" s="9" cm="1">
        <f t="array" ref="E404">_xll.SNL.Clients.Office.Excel.Functions.SPG($A404, "IQ_DILUT_EPS_AFTER_EXTRA", E$3)</f>
        <v>0.04</v>
      </c>
      <c r="F404" s="9" cm="1">
        <f t="array" ref="F404">_xll.SNL.Clients.Office.Excel.Functions.SPG($A404, "IQ_DILUT_EPS_AFTER_EXTRA", F$3)</f>
        <v>-0.01</v>
      </c>
      <c r="G404" s="9" cm="1">
        <f t="array" ref="G404">_xll.SNL.Clients.Office.Excel.Functions.SPG($A404, "IQ_DILUT_EPS_AFTER_EXTRA", G$3)</f>
        <v>7.5999999999999998E-2</v>
      </c>
      <c r="H404" s="9" cm="1">
        <f t="array" ref="H404">_xll.SNL.Clients.Office.Excel.Functions.SPG($A404, "IQ_DILUT_EPS_AFTER_EXTRA", H$3)</f>
        <v>0.09</v>
      </c>
      <c r="I404" s="9" cm="1">
        <f t="array" ref="I404">_xll.SNL.Clients.Office.Excel.Functions.SPG($A404, "IQ_DILUT_EPS_AFTER_EXTRA", I$3)</f>
        <v>0.11</v>
      </c>
      <c r="J404" s="9" cm="1">
        <f t="array" ref="J404">_xll.SNL.Clients.Office.Excel.Functions.SPG($A404, "IQ_DILUT_EPS_AFTER_EXTRA", J$3)</f>
        <v>0.06</v>
      </c>
      <c r="K404" s="9" cm="1">
        <f t="array" ref="K404">_xll.SNL.Clients.Office.Excel.Functions.SPG($A404, "IQ_DILUT_EPS_AFTER_EXTRA", K$3)</f>
        <v>0.04</v>
      </c>
      <c r="L404" s="9" cm="1">
        <f t="array" ref="L404">_xll.SNL.Clients.Office.Excel.Functions.SPG($A404, "IQ_DILUT_EPS_AFTER_EXTRA", L$3)</f>
        <v>0.04</v>
      </c>
      <c r="M404" s="9" cm="1">
        <f t="array" ref="M404">_xll.SNL.Clients.Office.Excel.Functions.SPG($A404, "IQ_DILUT_EPS_AFTER_EXTRA", M$3)</f>
        <v>1.4999999999999999E-2</v>
      </c>
      <c r="N404" s="9" cm="1">
        <f t="array" ref="N404">_xll.SNL.Clients.Office.Excel.Functions.SPG($A404, "IQ_DILUT_EPS_AFTER_EXTRA", N$3)</f>
        <v>0.37</v>
      </c>
      <c r="O404" s="9" cm="1">
        <f t="array" ref="O404">_xll.SNL.Clients.Office.Excel.Functions.SPG($A404, "IQ_DILUT_EPS_AFTER_EXTRA", O$3)</f>
        <v>-0.154</v>
      </c>
      <c r="P404" s="9" cm="1">
        <f t="array" ref="P404">_xll.SNL.Clients.Office.Excel.Functions.SPG($A404, "IQ_DILUT_EPS_AFTER_EXTRA", P$3)</f>
        <v>4.8000000000000001E-2</v>
      </c>
      <c r="Q404" s="9" cm="1">
        <f t="array" ref="Q404">_xll.SNL.Clients.Office.Excel.Functions.SPG($A404, "IQ_DILUT_EPS_AFTER_EXTRA", Q$3)</f>
        <v>1.7999999999999999E-2</v>
      </c>
      <c r="R404" s="9" cm="1">
        <f t="array" ref="R404">_xll.SNL.Clients.Office.Excel.Functions.SPG($A404, "IQ_DILUT_EPS_AFTER_EXTRA", R$3)</f>
        <v>0.111</v>
      </c>
      <c r="S404" s="9" cm="1">
        <f t="array" ref="S404">_xll.SNL.Clients.Office.Excel.Functions.SPG($A404, "IQ_DILUT_EPS_AFTER_EXTRA", S$3)</f>
        <v>1.6E-2</v>
      </c>
      <c r="T404" s="9" cm="1">
        <f t="array" ref="T404">_xll.SNL.Clients.Office.Excel.Functions.SPG($A404, "IQ_DILUT_EPS_AFTER_EXTRA", T$3)</f>
        <v>-0.30199999999999999</v>
      </c>
      <c r="U404" s="9" t="str" cm="1">
        <f t="array" ref="U404">_xll.SNL.Clients.Office.Excel.Functions.SPG($A404, "IQ_DILUT_EPS_AFTER_EXTRA", U$3)</f>
        <v>NA</v>
      </c>
      <c r="V404" s="9" t="str" cm="1">
        <f t="array" ref="V404">_xll.SNL.Clients.Office.Excel.Functions.SPG($A404, "IQ_DILUT_EPS_AFTER_EXTRA", V$3)</f>
        <v>NA</v>
      </c>
      <c r="W404" s="9" t="str" cm="1">
        <f t="array" ref="W404">_xll.SNL.Clients.Office.Excel.Functions.SPG($A404, "IQ_DILUT_EPS_AFTER_EXTRA", W$3)</f>
        <v>NA</v>
      </c>
      <c r="X404" s="9" t="str" cm="1">
        <f t="array" ref="X404">_xll.SNL.Clients.Office.Excel.Functions.SPG($A404, "IQ_DILUT_EPS_AFTER_EXTRA", X$3)</f>
        <v>NA</v>
      </c>
      <c r="Y404" s="9" t="str" cm="1">
        <f t="array" ref="Y404">_xll.SNL.Clients.Office.Excel.Functions.SPG($A404, "IQ_DILUT_EPS_AFTER_EXTRA", Y$3)</f>
        <v>NA</v>
      </c>
    </row>
    <row r="405" spans="1:25" x14ac:dyDescent="0.3">
      <c r="B405" s="9" t="str" cm="1">
        <f t="array" ref="B405">_xll.SNL.Clients.Office.Excel.Functions.SPG($A405, "IQ_DILUT_EPS_AFTER_EXTRA", B$3)</f>
        <v>#INVALID COMPANY ID</v>
      </c>
      <c r="C405" s="9" t="str" cm="1">
        <f t="array" ref="C405">_xll.SNL.Clients.Office.Excel.Functions.SPG($A405, "IQ_DILUT_EPS_AFTER_EXTRA", C$3)</f>
        <v>#INVALID COMPANY ID</v>
      </c>
      <c r="D405" s="9" t="str" cm="1">
        <f t="array" ref="D405">_xll.SNL.Clients.Office.Excel.Functions.SPG($A405, "IQ_DILUT_EPS_AFTER_EXTRA", D$3)</f>
        <v>#INVALID COMPANY ID</v>
      </c>
      <c r="E405" s="9" t="str" cm="1">
        <f t="array" ref="E405">_xll.SNL.Clients.Office.Excel.Functions.SPG($A405, "IQ_DILUT_EPS_AFTER_EXTRA", E$3)</f>
        <v>#INVALID COMPANY ID</v>
      </c>
      <c r="F405" s="9" t="str" cm="1">
        <f t="array" ref="F405">_xll.SNL.Clients.Office.Excel.Functions.SPG($A405, "IQ_DILUT_EPS_AFTER_EXTRA", F$3)</f>
        <v>#INVALID COMPANY ID</v>
      </c>
      <c r="G405" s="9" t="str" cm="1">
        <f t="array" ref="G405">_xll.SNL.Clients.Office.Excel.Functions.SPG($A405, "IQ_DILUT_EPS_AFTER_EXTRA", G$3)</f>
        <v>#INVALID COMPANY ID</v>
      </c>
      <c r="H405" s="9" t="str" cm="1">
        <f t="array" ref="H405">_xll.SNL.Clients.Office.Excel.Functions.SPG($A405, "IQ_DILUT_EPS_AFTER_EXTRA", H$3)</f>
        <v>#INVALID COMPANY ID</v>
      </c>
      <c r="I405" s="9" t="str" cm="1">
        <f t="array" ref="I405">_xll.SNL.Clients.Office.Excel.Functions.SPG($A405, "IQ_DILUT_EPS_AFTER_EXTRA", I$3)</f>
        <v>#INVALID COMPANY ID</v>
      </c>
      <c r="J405" s="9" t="str" cm="1">
        <f t="array" ref="J405">_xll.SNL.Clients.Office.Excel.Functions.SPG($A405, "IQ_DILUT_EPS_AFTER_EXTRA", J$3)</f>
        <v>#INVALID COMPANY ID</v>
      </c>
      <c r="K405" s="9" t="str" cm="1">
        <f t="array" ref="K405">_xll.SNL.Clients.Office.Excel.Functions.SPG($A405, "IQ_DILUT_EPS_AFTER_EXTRA", K$3)</f>
        <v>#INVALID COMPANY ID</v>
      </c>
      <c r="L405" s="9" t="str" cm="1">
        <f t="array" ref="L405">_xll.SNL.Clients.Office.Excel.Functions.SPG($A405, "IQ_DILUT_EPS_AFTER_EXTRA", L$3)</f>
        <v>#INVALID COMPANY ID</v>
      </c>
      <c r="M405" s="9" t="str" cm="1">
        <f t="array" ref="M405">_xll.SNL.Clients.Office.Excel.Functions.SPG($A405, "IQ_DILUT_EPS_AFTER_EXTRA", M$3)</f>
        <v>#INVALID COMPANY ID</v>
      </c>
      <c r="N405" s="9" t="str" cm="1">
        <f t="array" ref="N405">_xll.SNL.Clients.Office.Excel.Functions.SPG($A405, "IQ_DILUT_EPS_AFTER_EXTRA", N$3)</f>
        <v>#INVALID COMPANY ID</v>
      </c>
      <c r="O405" s="9" t="str" cm="1">
        <f t="array" ref="O405">_xll.SNL.Clients.Office.Excel.Functions.SPG($A405, "IQ_DILUT_EPS_AFTER_EXTRA", O$3)</f>
        <v>#INVALID COMPANY ID</v>
      </c>
      <c r="P405" s="9" t="str" cm="1">
        <f t="array" ref="P405">_xll.SNL.Clients.Office.Excel.Functions.SPG($A405, "IQ_DILUT_EPS_AFTER_EXTRA", P$3)</f>
        <v>#INVALID COMPANY ID</v>
      </c>
      <c r="Q405" s="9" t="str" cm="1">
        <f t="array" ref="Q405">_xll.SNL.Clients.Office.Excel.Functions.SPG($A405, "IQ_DILUT_EPS_AFTER_EXTRA", Q$3)</f>
        <v>#INVALID COMPANY ID</v>
      </c>
      <c r="R405" s="9" t="str" cm="1">
        <f t="array" ref="R405">_xll.SNL.Clients.Office.Excel.Functions.SPG($A405, "IQ_DILUT_EPS_AFTER_EXTRA", R$3)</f>
        <v>#INVALID COMPANY ID</v>
      </c>
      <c r="S405" s="9" t="str" cm="1">
        <f t="array" ref="S405">_xll.SNL.Clients.Office.Excel.Functions.SPG($A405, "IQ_DILUT_EPS_AFTER_EXTRA", S$3)</f>
        <v>#INVALID COMPANY ID</v>
      </c>
      <c r="T405" s="9" t="str" cm="1">
        <f t="array" ref="T405">_xll.SNL.Clients.Office.Excel.Functions.SPG($A405, "IQ_DILUT_EPS_AFTER_EXTRA", T$3)</f>
        <v>#INVALID COMPANY ID</v>
      </c>
      <c r="U405" s="9" t="str" cm="1">
        <f t="array" ref="U405">_xll.SNL.Clients.Office.Excel.Functions.SPG($A405, "IQ_DILUT_EPS_AFTER_EXTRA", U$3)</f>
        <v>#INVALID COMPANY ID</v>
      </c>
      <c r="V405" s="9" t="str" cm="1">
        <f t="array" ref="V405">_xll.SNL.Clients.Office.Excel.Functions.SPG($A405, "IQ_DILUT_EPS_AFTER_EXTRA", V$3)</f>
        <v>#INVALID COMPANY ID</v>
      </c>
      <c r="W405" s="9" t="str" cm="1">
        <f t="array" ref="W405">_xll.SNL.Clients.Office.Excel.Functions.SPG($A405, "IQ_DILUT_EPS_AFTER_EXTRA", W$3)</f>
        <v>#INVALID COMPANY ID</v>
      </c>
      <c r="X405" s="9" t="str" cm="1">
        <f t="array" ref="X405">_xll.SNL.Clients.Office.Excel.Functions.SPG($A405, "IQ_DILUT_EPS_AFTER_EXTRA", X$3)</f>
        <v>#INVALID COMPANY ID</v>
      </c>
      <c r="Y405" s="9" t="str" cm="1">
        <f t="array" ref="Y405">_xll.SNL.Clients.Office.Excel.Functions.SPG($A405, "IQ_DILUT_EPS_AFTER_EXTRA", Y$3)</f>
        <v>#INVALID COMPANY ID</v>
      </c>
    </row>
    <row r="406" spans="1:25" x14ac:dyDescent="0.3">
      <c r="B406" s="9" t="str" cm="1">
        <f t="array" ref="B406">_xll.SNL.Clients.Office.Excel.Functions.SPG($A406, "IQ_DILUT_EPS_AFTER_EXTRA", B$3)</f>
        <v>#INVALID COMPANY ID</v>
      </c>
      <c r="C406" s="9" t="str" cm="1">
        <f t="array" ref="C406">_xll.SNL.Clients.Office.Excel.Functions.SPG($A406, "IQ_DILUT_EPS_AFTER_EXTRA", C$3)</f>
        <v>#INVALID COMPANY ID</v>
      </c>
      <c r="D406" s="9" t="str" cm="1">
        <f t="array" ref="D406">_xll.SNL.Clients.Office.Excel.Functions.SPG($A406, "IQ_DILUT_EPS_AFTER_EXTRA", D$3)</f>
        <v>#INVALID COMPANY ID</v>
      </c>
      <c r="E406" s="9" t="str" cm="1">
        <f t="array" ref="E406">_xll.SNL.Clients.Office.Excel.Functions.SPG($A406, "IQ_DILUT_EPS_AFTER_EXTRA", E$3)</f>
        <v>#INVALID COMPANY ID</v>
      </c>
      <c r="F406" s="9" t="str" cm="1">
        <f t="array" ref="F406">_xll.SNL.Clients.Office.Excel.Functions.SPG($A406, "IQ_DILUT_EPS_AFTER_EXTRA", F$3)</f>
        <v>#INVALID COMPANY ID</v>
      </c>
      <c r="G406" s="9" t="str" cm="1">
        <f t="array" ref="G406">_xll.SNL.Clients.Office.Excel.Functions.SPG($A406, "IQ_DILUT_EPS_AFTER_EXTRA", G$3)</f>
        <v>#INVALID COMPANY ID</v>
      </c>
      <c r="H406" s="9" t="str" cm="1">
        <f t="array" ref="H406">_xll.SNL.Clients.Office.Excel.Functions.SPG($A406, "IQ_DILUT_EPS_AFTER_EXTRA", H$3)</f>
        <v>#INVALID COMPANY ID</v>
      </c>
      <c r="I406" s="9" t="str" cm="1">
        <f t="array" ref="I406">_xll.SNL.Clients.Office.Excel.Functions.SPG($A406, "IQ_DILUT_EPS_AFTER_EXTRA", I$3)</f>
        <v>#INVALID COMPANY ID</v>
      </c>
      <c r="J406" s="9" t="str" cm="1">
        <f t="array" ref="J406">_xll.SNL.Clients.Office.Excel.Functions.SPG($A406, "IQ_DILUT_EPS_AFTER_EXTRA", J$3)</f>
        <v>#INVALID COMPANY ID</v>
      </c>
      <c r="K406" s="9" t="str" cm="1">
        <f t="array" ref="K406">_xll.SNL.Clients.Office.Excel.Functions.SPG($A406, "IQ_DILUT_EPS_AFTER_EXTRA", K$3)</f>
        <v>#INVALID COMPANY ID</v>
      </c>
      <c r="L406" s="9" t="str" cm="1">
        <f t="array" ref="L406">_xll.SNL.Clients.Office.Excel.Functions.SPG($A406, "IQ_DILUT_EPS_AFTER_EXTRA", L$3)</f>
        <v>#INVALID COMPANY ID</v>
      </c>
      <c r="M406" s="9" t="str" cm="1">
        <f t="array" ref="M406">_xll.SNL.Clients.Office.Excel.Functions.SPG($A406, "IQ_DILUT_EPS_AFTER_EXTRA", M$3)</f>
        <v>#INVALID COMPANY ID</v>
      </c>
      <c r="N406" s="9" t="str" cm="1">
        <f t="array" ref="N406">_xll.SNL.Clients.Office.Excel.Functions.SPG($A406, "IQ_DILUT_EPS_AFTER_EXTRA", N$3)</f>
        <v>#INVALID COMPANY ID</v>
      </c>
      <c r="O406" s="9" t="str" cm="1">
        <f t="array" ref="O406">_xll.SNL.Clients.Office.Excel.Functions.SPG($A406, "IQ_DILUT_EPS_AFTER_EXTRA", O$3)</f>
        <v>#INVALID COMPANY ID</v>
      </c>
      <c r="P406" s="9" t="str" cm="1">
        <f t="array" ref="P406">_xll.SNL.Clients.Office.Excel.Functions.SPG($A406, "IQ_DILUT_EPS_AFTER_EXTRA", P$3)</f>
        <v>#INVALID COMPANY ID</v>
      </c>
      <c r="Q406" s="9" t="str" cm="1">
        <f t="array" ref="Q406">_xll.SNL.Clients.Office.Excel.Functions.SPG($A406, "IQ_DILUT_EPS_AFTER_EXTRA", Q$3)</f>
        <v>#INVALID COMPANY ID</v>
      </c>
      <c r="R406" s="9" t="str" cm="1">
        <f t="array" ref="R406">_xll.SNL.Clients.Office.Excel.Functions.SPG($A406, "IQ_DILUT_EPS_AFTER_EXTRA", R$3)</f>
        <v>#INVALID COMPANY ID</v>
      </c>
      <c r="S406" s="9" t="str" cm="1">
        <f t="array" ref="S406">_xll.SNL.Clients.Office.Excel.Functions.SPG($A406, "IQ_DILUT_EPS_AFTER_EXTRA", S$3)</f>
        <v>#INVALID COMPANY ID</v>
      </c>
      <c r="T406" s="9" t="str" cm="1">
        <f t="array" ref="T406">_xll.SNL.Clients.Office.Excel.Functions.SPG($A406, "IQ_DILUT_EPS_AFTER_EXTRA", T$3)</f>
        <v>#INVALID COMPANY ID</v>
      </c>
      <c r="U406" s="9" t="str" cm="1">
        <f t="array" ref="U406">_xll.SNL.Clients.Office.Excel.Functions.SPG($A406, "IQ_DILUT_EPS_AFTER_EXTRA", U$3)</f>
        <v>#INVALID COMPANY ID</v>
      </c>
      <c r="V406" s="9" t="str" cm="1">
        <f t="array" ref="V406">_xll.SNL.Clients.Office.Excel.Functions.SPG($A406, "IQ_DILUT_EPS_AFTER_EXTRA", V$3)</f>
        <v>#INVALID COMPANY ID</v>
      </c>
      <c r="W406" s="9" t="str" cm="1">
        <f t="array" ref="W406">_xll.SNL.Clients.Office.Excel.Functions.SPG($A406, "IQ_DILUT_EPS_AFTER_EXTRA", W$3)</f>
        <v>#INVALID COMPANY ID</v>
      </c>
      <c r="X406" s="9" t="str" cm="1">
        <f t="array" ref="X406">_xll.SNL.Clients.Office.Excel.Functions.SPG($A406, "IQ_DILUT_EPS_AFTER_EXTRA", X$3)</f>
        <v>#INVALID COMPANY ID</v>
      </c>
      <c r="Y406" s="9" t="str" cm="1">
        <f t="array" ref="Y406">_xll.SNL.Clients.Office.Excel.Functions.SPG($A406, "IQ_DILUT_EPS_AFTER_EXTRA", Y$3)</f>
        <v>#INVALID COMPANY ID</v>
      </c>
    </row>
    <row r="407" spans="1:25" x14ac:dyDescent="0.3">
      <c r="B407" s="9" t="str" cm="1">
        <f t="array" ref="B407">_xll.SNL.Clients.Office.Excel.Functions.SPG($A407, "IQ_DILUT_EPS_AFTER_EXTRA", B$3)</f>
        <v>#INVALID COMPANY ID</v>
      </c>
      <c r="C407" s="9" t="str" cm="1">
        <f t="array" ref="C407">_xll.SNL.Clients.Office.Excel.Functions.SPG($A407, "IQ_DILUT_EPS_AFTER_EXTRA", C$3)</f>
        <v>#INVALID COMPANY ID</v>
      </c>
      <c r="D407" s="9" t="str" cm="1">
        <f t="array" ref="D407">_xll.SNL.Clients.Office.Excel.Functions.SPG($A407, "IQ_DILUT_EPS_AFTER_EXTRA", D$3)</f>
        <v>#INVALID COMPANY ID</v>
      </c>
      <c r="E407" s="9" t="str" cm="1">
        <f t="array" ref="E407">_xll.SNL.Clients.Office.Excel.Functions.SPG($A407, "IQ_DILUT_EPS_AFTER_EXTRA", E$3)</f>
        <v>#INVALID COMPANY ID</v>
      </c>
      <c r="F407" s="9" t="str" cm="1">
        <f t="array" ref="F407">_xll.SNL.Clients.Office.Excel.Functions.SPG($A407, "IQ_DILUT_EPS_AFTER_EXTRA", F$3)</f>
        <v>#INVALID COMPANY ID</v>
      </c>
      <c r="G407" s="9" t="str" cm="1">
        <f t="array" ref="G407">_xll.SNL.Clients.Office.Excel.Functions.SPG($A407, "IQ_DILUT_EPS_AFTER_EXTRA", G$3)</f>
        <v>#INVALID COMPANY ID</v>
      </c>
      <c r="H407" s="9" t="str" cm="1">
        <f t="array" ref="H407">_xll.SNL.Clients.Office.Excel.Functions.SPG($A407, "IQ_DILUT_EPS_AFTER_EXTRA", H$3)</f>
        <v>#INVALID COMPANY ID</v>
      </c>
      <c r="I407" s="9" t="str" cm="1">
        <f t="array" ref="I407">_xll.SNL.Clients.Office.Excel.Functions.SPG($A407, "IQ_DILUT_EPS_AFTER_EXTRA", I$3)</f>
        <v>#INVALID COMPANY ID</v>
      </c>
      <c r="J407" s="9" t="str" cm="1">
        <f t="array" ref="J407">_xll.SNL.Clients.Office.Excel.Functions.SPG($A407, "IQ_DILUT_EPS_AFTER_EXTRA", J$3)</f>
        <v>#INVALID COMPANY ID</v>
      </c>
      <c r="K407" s="9" t="str" cm="1">
        <f t="array" ref="K407">_xll.SNL.Clients.Office.Excel.Functions.SPG($A407, "IQ_DILUT_EPS_AFTER_EXTRA", K$3)</f>
        <v>#INVALID COMPANY ID</v>
      </c>
      <c r="L407" s="9" t="str" cm="1">
        <f t="array" ref="L407">_xll.SNL.Clients.Office.Excel.Functions.SPG($A407, "IQ_DILUT_EPS_AFTER_EXTRA", L$3)</f>
        <v>#INVALID COMPANY ID</v>
      </c>
      <c r="M407" s="9" t="str" cm="1">
        <f t="array" ref="M407">_xll.SNL.Clients.Office.Excel.Functions.SPG($A407, "IQ_DILUT_EPS_AFTER_EXTRA", M$3)</f>
        <v>#INVALID COMPANY ID</v>
      </c>
      <c r="N407" s="9" t="str" cm="1">
        <f t="array" ref="N407">_xll.SNL.Clients.Office.Excel.Functions.SPG($A407, "IQ_DILUT_EPS_AFTER_EXTRA", N$3)</f>
        <v>#INVALID COMPANY ID</v>
      </c>
      <c r="O407" s="9" t="str" cm="1">
        <f t="array" ref="O407">_xll.SNL.Clients.Office.Excel.Functions.SPG($A407, "IQ_DILUT_EPS_AFTER_EXTRA", O$3)</f>
        <v>#INVALID COMPANY ID</v>
      </c>
      <c r="P407" s="9" t="str" cm="1">
        <f t="array" ref="P407">_xll.SNL.Clients.Office.Excel.Functions.SPG($A407, "IQ_DILUT_EPS_AFTER_EXTRA", P$3)</f>
        <v>#INVALID COMPANY ID</v>
      </c>
      <c r="Q407" s="9" t="str" cm="1">
        <f t="array" ref="Q407">_xll.SNL.Clients.Office.Excel.Functions.SPG($A407, "IQ_DILUT_EPS_AFTER_EXTRA", Q$3)</f>
        <v>#INVALID COMPANY ID</v>
      </c>
      <c r="R407" s="9" t="str" cm="1">
        <f t="array" ref="R407">_xll.SNL.Clients.Office.Excel.Functions.SPG($A407, "IQ_DILUT_EPS_AFTER_EXTRA", R$3)</f>
        <v>#INVALID COMPANY ID</v>
      </c>
      <c r="S407" s="9" t="str" cm="1">
        <f t="array" ref="S407">_xll.SNL.Clients.Office.Excel.Functions.SPG($A407, "IQ_DILUT_EPS_AFTER_EXTRA", S$3)</f>
        <v>#INVALID COMPANY ID</v>
      </c>
      <c r="T407" s="9" t="str" cm="1">
        <f t="array" ref="T407">_xll.SNL.Clients.Office.Excel.Functions.SPG($A407, "IQ_DILUT_EPS_AFTER_EXTRA", T$3)</f>
        <v>#INVALID COMPANY ID</v>
      </c>
      <c r="U407" s="9" t="str" cm="1">
        <f t="array" ref="U407">_xll.SNL.Clients.Office.Excel.Functions.SPG($A407, "IQ_DILUT_EPS_AFTER_EXTRA", U$3)</f>
        <v>#INVALID COMPANY ID</v>
      </c>
      <c r="V407" s="9" t="str" cm="1">
        <f t="array" ref="V407">_xll.SNL.Clients.Office.Excel.Functions.SPG($A407, "IQ_DILUT_EPS_AFTER_EXTRA", V$3)</f>
        <v>#INVALID COMPANY ID</v>
      </c>
      <c r="W407" s="9" t="str" cm="1">
        <f t="array" ref="W407">_xll.SNL.Clients.Office.Excel.Functions.SPG($A407, "IQ_DILUT_EPS_AFTER_EXTRA", W$3)</f>
        <v>#INVALID COMPANY ID</v>
      </c>
      <c r="X407" s="9" t="str" cm="1">
        <f t="array" ref="X407">_xll.SNL.Clients.Office.Excel.Functions.SPG($A407, "IQ_DILUT_EPS_AFTER_EXTRA", X$3)</f>
        <v>#INVALID COMPANY ID</v>
      </c>
      <c r="Y407" s="9" t="str" cm="1">
        <f t="array" ref="Y407">_xll.SNL.Clients.Office.Excel.Functions.SPG($A407, "IQ_DILUT_EPS_AFTER_EXTRA", Y$3)</f>
        <v>#INVALID COMPANY ID</v>
      </c>
    </row>
    <row r="408" spans="1:25" x14ac:dyDescent="0.3">
      <c r="B408" s="9" t="str" cm="1">
        <f t="array" ref="B408">_xll.SNL.Clients.Office.Excel.Functions.SPG($A408, "IQ_DILUT_EPS_AFTER_EXTRA", B$3)</f>
        <v>#INVALID COMPANY ID</v>
      </c>
      <c r="C408" s="9" t="str" cm="1">
        <f t="array" ref="C408">_xll.SNL.Clients.Office.Excel.Functions.SPG($A408, "IQ_DILUT_EPS_AFTER_EXTRA", C$3)</f>
        <v>#INVALID COMPANY ID</v>
      </c>
      <c r="D408" s="9" t="str" cm="1">
        <f t="array" ref="D408">_xll.SNL.Clients.Office.Excel.Functions.SPG($A408, "IQ_DILUT_EPS_AFTER_EXTRA", D$3)</f>
        <v>#INVALID COMPANY ID</v>
      </c>
      <c r="E408" s="9" t="str" cm="1">
        <f t="array" ref="E408">_xll.SNL.Clients.Office.Excel.Functions.SPG($A408, "IQ_DILUT_EPS_AFTER_EXTRA", E$3)</f>
        <v>#INVALID COMPANY ID</v>
      </c>
      <c r="F408" s="9" t="str" cm="1">
        <f t="array" ref="F408">_xll.SNL.Clients.Office.Excel.Functions.SPG($A408, "IQ_DILUT_EPS_AFTER_EXTRA", F$3)</f>
        <v>#INVALID COMPANY ID</v>
      </c>
      <c r="G408" s="9" t="str" cm="1">
        <f t="array" ref="G408">_xll.SNL.Clients.Office.Excel.Functions.SPG($A408, "IQ_DILUT_EPS_AFTER_EXTRA", G$3)</f>
        <v>#INVALID COMPANY ID</v>
      </c>
      <c r="H408" s="9" t="str" cm="1">
        <f t="array" ref="H408">_xll.SNL.Clients.Office.Excel.Functions.SPG($A408, "IQ_DILUT_EPS_AFTER_EXTRA", H$3)</f>
        <v>#INVALID COMPANY ID</v>
      </c>
      <c r="I408" s="9" t="str" cm="1">
        <f t="array" ref="I408">_xll.SNL.Clients.Office.Excel.Functions.SPG($A408, "IQ_DILUT_EPS_AFTER_EXTRA", I$3)</f>
        <v>#INVALID COMPANY ID</v>
      </c>
      <c r="J408" s="9" t="str" cm="1">
        <f t="array" ref="J408">_xll.SNL.Clients.Office.Excel.Functions.SPG($A408, "IQ_DILUT_EPS_AFTER_EXTRA", J$3)</f>
        <v>#INVALID COMPANY ID</v>
      </c>
      <c r="K408" s="9" t="str" cm="1">
        <f t="array" ref="K408">_xll.SNL.Clients.Office.Excel.Functions.SPG($A408, "IQ_DILUT_EPS_AFTER_EXTRA", K$3)</f>
        <v>#INVALID COMPANY ID</v>
      </c>
      <c r="L408" s="9" t="str" cm="1">
        <f t="array" ref="L408">_xll.SNL.Clients.Office.Excel.Functions.SPG($A408, "IQ_DILUT_EPS_AFTER_EXTRA", L$3)</f>
        <v>#INVALID COMPANY ID</v>
      </c>
      <c r="M408" s="9" t="str" cm="1">
        <f t="array" ref="M408">_xll.SNL.Clients.Office.Excel.Functions.SPG($A408, "IQ_DILUT_EPS_AFTER_EXTRA", M$3)</f>
        <v>#INVALID COMPANY ID</v>
      </c>
      <c r="N408" s="9" t="str" cm="1">
        <f t="array" ref="N408">_xll.SNL.Clients.Office.Excel.Functions.SPG($A408, "IQ_DILUT_EPS_AFTER_EXTRA", N$3)</f>
        <v>#INVALID COMPANY ID</v>
      </c>
      <c r="O408" s="9" t="str" cm="1">
        <f t="array" ref="O408">_xll.SNL.Clients.Office.Excel.Functions.SPG($A408, "IQ_DILUT_EPS_AFTER_EXTRA", O$3)</f>
        <v>#INVALID COMPANY ID</v>
      </c>
      <c r="P408" s="9" t="str" cm="1">
        <f t="array" ref="P408">_xll.SNL.Clients.Office.Excel.Functions.SPG($A408, "IQ_DILUT_EPS_AFTER_EXTRA", P$3)</f>
        <v>#INVALID COMPANY ID</v>
      </c>
      <c r="Q408" s="9" t="str" cm="1">
        <f t="array" ref="Q408">_xll.SNL.Clients.Office.Excel.Functions.SPG($A408, "IQ_DILUT_EPS_AFTER_EXTRA", Q$3)</f>
        <v>#INVALID COMPANY ID</v>
      </c>
      <c r="R408" s="9" t="str" cm="1">
        <f t="array" ref="R408">_xll.SNL.Clients.Office.Excel.Functions.SPG($A408, "IQ_DILUT_EPS_AFTER_EXTRA", R$3)</f>
        <v>#INVALID COMPANY ID</v>
      </c>
      <c r="S408" s="9" t="str" cm="1">
        <f t="array" ref="S408">_xll.SNL.Clients.Office.Excel.Functions.SPG($A408, "IQ_DILUT_EPS_AFTER_EXTRA", S$3)</f>
        <v>#INVALID COMPANY ID</v>
      </c>
      <c r="T408" s="9" t="str" cm="1">
        <f t="array" ref="T408">_xll.SNL.Clients.Office.Excel.Functions.SPG($A408, "IQ_DILUT_EPS_AFTER_EXTRA", T$3)</f>
        <v>#INVALID COMPANY ID</v>
      </c>
      <c r="U408" s="9" t="str" cm="1">
        <f t="array" ref="U408">_xll.SNL.Clients.Office.Excel.Functions.SPG($A408, "IQ_DILUT_EPS_AFTER_EXTRA", U$3)</f>
        <v>#INVALID COMPANY ID</v>
      </c>
      <c r="V408" s="9" t="str" cm="1">
        <f t="array" ref="V408">_xll.SNL.Clients.Office.Excel.Functions.SPG($A408, "IQ_DILUT_EPS_AFTER_EXTRA", V$3)</f>
        <v>#INVALID COMPANY ID</v>
      </c>
      <c r="W408" s="9" t="str" cm="1">
        <f t="array" ref="W408">_xll.SNL.Clients.Office.Excel.Functions.SPG($A408, "IQ_DILUT_EPS_AFTER_EXTRA", W$3)</f>
        <v>#INVALID COMPANY ID</v>
      </c>
      <c r="X408" s="9" t="str" cm="1">
        <f t="array" ref="X408">_xll.SNL.Clients.Office.Excel.Functions.SPG($A408, "IQ_DILUT_EPS_AFTER_EXTRA", X$3)</f>
        <v>#INVALID COMPANY ID</v>
      </c>
      <c r="Y408" s="9" t="str" cm="1">
        <f t="array" ref="Y408">_xll.SNL.Clients.Office.Excel.Functions.SPG($A408, "IQ_DILUT_EPS_AFTER_EXTRA", Y$3)</f>
        <v>#INVALID COMPANY ID</v>
      </c>
    </row>
    <row r="409" spans="1:25" x14ac:dyDescent="0.3">
      <c r="B409" s="9" t="str" cm="1">
        <f t="array" ref="B409">_xll.SNL.Clients.Office.Excel.Functions.SPG($A409, "IQ_DILUT_EPS_AFTER_EXTRA", B$3)</f>
        <v>#INVALID COMPANY ID</v>
      </c>
      <c r="C409" s="9" t="str" cm="1">
        <f t="array" ref="C409">_xll.SNL.Clients.Office.Excel.Functions.SPG($A409, "IQ_DILUT_EPS_AFTER_EXTRA", C$3)</f>
        <v>#INVALID COMPANY ID</v>
      </c>
      <c r="D409" s="9" t="str" cm="1">
        <f t="array" ref="D409">_xll.SNL.Clients.Office.Excel.Functions.SPG($A409, "IQ_DILUT_EPS_AFTER_EXTRA", D$3)</f>
        <v>#INVALID COMPANY ID</v>
      </c>
      <c r="E409" s="9" t="str" cm="1">
        <f t="array" ref="E409">_xll.SNL.Clients.Office.Excel.Functions.SPG($A409, "IQ_DILUT_EPS_AFTER_EXTRA", E$3)</f>
        <v>#INVALID COMPANY ID</v>
      </c>
      <c r="F409" s="9" t="str" cm="1">
        <f t="array" ref="F409">_xll.SNL.Clients.Office.Excel.Functions.SPG($A409, "IQ_DILUT_EPS_AFTER_EXTRA", F$3)</f>
        <v>#INVALID COMPANY ID</v>
      </c>
      <c r="G409" s="9" t="str" cm="1">
        <f t="array" ref="G409">_xll.SNL.Clients.Office.Excel.Functions.SPG($A409, "IQ_DILUT_EPS_AFTER_EXTRA", G$3)</f>
        <v>#INVALID COMPANY ID</v>
      </c>
      <c r="H409" s="9" t="str" cm="1">
        <f t="array" ref="H409">_xll.SNL.Clients.Office.Excel.Functions.SPG($A409, "IQ_DILUT_EPS_AFTER_EXTRA", H$3)</f>
        <v>#INVALID COMPANY ID</v>
      </c>
      <c r="I409" s="9" t="str" cm="1">
        <f t="array" ref="I409">_xll.SNL.Clients.Office.Excel.Functions.SPG($A409, "IQ_DILUT_EPS_AFTER_EXTRA", I$3)</f>
        <v>#INVALID COMPANY ID</v>
      </c>
      <c r="J409" s="9" t="str" cm="1">
        <f t="array" ref="J409">_xll.SNL.Clients.Office.Excel.Functions.SPG($A409, "IQ_DILUT_EPS_AFTER_EXTRA", J$3)</f>
        <v>#INVALID COMPANY ID</v>
      </c>
      <c r="K409" s="9" t="str" cm="1">
        <f t="array" ref="K409">_xll.SNL.Clients.Office.Excel.Functions.SPG($A409, "IQ_DILUT_EPS_AFTER_EXTRA", K$3)</f>
        <v>#INVALID COMPANY ID</v>
      </c>
      <c r="L409" s="9" t="str" cm="1">
        <f t="array" ref="L409">_xll.SNL.Clients.Office.Excel.Functions.SPG($A409, "IQ_DILUT_EPS_AFTER_EXTRA", L$3)</f>
        <v>#INVALID COMPANY ID</v>
      </c>
      <c r="M409" s="9" t="str" cm="1">
        <f t="array" ref="M409">_xll.SNL.Clients.Office.Excel.Functions.SPG($A409, "IQ_DILUT_EPS_AFTER_EXTRA", M$3)</f>
        <v>#INVALID COMPANY ID</v>
      </c>
      <c r="N409" s="9" t="str" cm="1">
        <f t="array" ref="N409">_xll.SNL.Clients.Office.Excel.Functions.SPG($A409, "IQ_DILUT_EPS_AFTER_EXTRA", N$3)</f>
        <v>#INVALID COMPANY ID</v>
      </c>
      <c r="O409" s="9" t="str" cm="1">
        <f t="array" ref="O409">_xll.SNL.Clients.Office.Excel.Functions.SPG($A409, "IQ_DILUT_EPS_AFTER_EXTRA", O$3)</f>
        <v>#INVALID COMPANY ID</v>
      </c>
      <c r="P409" s="9" t="str" cm="1">
        <f t="array" ref="P409">_xll.SNL.Clients.Office.Excel.Functions.SPG($A409, "IQ_DILUT_EPS_AFTER_EXTRA", P$3)</f>
        <v>#INVALID COMPANY ID</v>
      </c>
      <c r="Q409" s="9" t="str" cm="1">
        <f t="array" ref="Q409">_xll.SNL.Clients.Office.Excel.Functions.SPG($A409, "IQ_DILUT_EPS_AFTER_EXTRA", Q$3)</f>
        <v>#INVALID COMPANY ID</v>
      </c>
      <c r="R409" s="9" t="str" cm="1">
        <f t="array" ref="R409">_xll.SNL.Clients.Office.Excel.Functions.SPG($A409, "IQ_DILUT_EPS_AFTER_EXTRA", R$3)</f>
        <v>#INVALID COMPANY ID</v>
      </c>
      <c r="S409" s="9" t="str" cm="1">
        <f t="array" ref="S409">_xll.SNL.Clients.Office.Excel.Functions.SPG($A409, "IQ_DILUT_EPS_AFTER_EXTRA", S$3)</f>
        <v>#INVALID COMPANY ID</v>
      </c>
      <c r="T409" s="9" t="str" cm="1">
        <f t="array" ref="T409">_xll.SNL.Clients.Office.Excel.Functions.SPG($A409, "IQ_DILUT_EPS_AFTER_EXTRA", T$3)</f>
        <v>#INVALID COMPANY ID</v>
      </c>
      <c r="U409" s="9" t="str" cm="1">
        <f t="array" ref="U409">_xll.SNL.Clients.Office.Excel.Functions.SPG($A409, "IQ_DILUT_EPS_AFTER_EXTRA", U$3)</f>
        <v>#INVALID COMPANY ID</v>
      </c>
      <c r="V409" s="9" t="str" cm="1">
        <f t="array" ref="V409">_xll.SNL.Clients.Office.Excel.Functions.SPG($A409, "IQ_DILUT_EPS_AFTER_EXTRA", V$3)</f>
        <v>#INVALID COMPANY ID</v>
      </c>
      <c r="W409" s="9" t="str" cm="1">
        <f t="array" ref="W409">_xll.SNL.Clients.Office.Excel.Functions.SPG($A409, "IQ_DILUT_EPS_AFTER_EXTRA", W$3)</f>
        <v>#INVALID COMPANY ID</v>
      </c>
      <c r="X409" s="9" t="str" cm="1">
        <f t="array" ref="X409">_xll.SNL.Clients.Office.Excel.Functions.SPG($A409, "IQ_DILUT_EPS_AFTER_EXTRA", X$3)</f>
        <v>#INVALID COMPANY ID</v>
      </c>
      <c r="Y409" s="9" t="str" cm="1">
        <f t="array" ref="Y409">_xll.SNL.Clients.Office.Excel.Functions.SPG($A409, "IQ_DILUT_EPS_AFTER_EXTRA", Y$3)</f>
        <v>#INVALID COMPANY ID</v>
      </c>
    </row>
    <row r="410" spans="1:25" x14ac:dyDescent="0.3">
      <c r="B410" s="9" t="str" cm="1">
        <f t="array" ref="B410">_xll.SNL.Clients.Office.Excel.Functions.SPG($A410, "IQ_DILUT_EPS_AFTER_EXTRA", B$3)</f>
        <v>#INVALID COMPANY ID</v>
      </c>
      <c r="C410" s="9" t="str" cm="1">
        <f t="array" ref="C410">_xll.SNL.Clients.Office.Excel.Functions.SPG($A410, "IQ_DILUT_EPS_AFTER_EXTRA", C$3)</f>
        <v>#INVALID COMPANY ID</v>
      </c>
      <c r="D410" s="9" t="str" cm="1">
        <f t="array" ref="D410">_xll.SNL.Clients.Office.Excel.Functions.SPG($A410, "IQ_DILUT_EPS_AFTER_EXTRA", D$3)</f>
        <v>#INVALID COMPANY ID</v>
      </c>
      <c r="E410" s="9" t="str" cm="1">
        <f t="array" ref="E410">_xll.SNL.Clients.Office.Excel.Functions.SPG($A410, "IQ_DILUT_EPS_AFTER_EXTRA", E$3)</f>
        <v>#INVALID COMPANY ID</v>
      </c>
      <c r="F410" s="9" t="str" cm="1">
        <f t="array" ref="F410">_xll.SNL.Clients.Office.Excel.Functions.SPG($A410, "IQ_DILUT_EPS_AFTER_EXTRA", F$3)</f>
        <v>#INVALID COMPANY ID</v>
      </c>
      <c r="G410" s="9" t="str" cm="1">
        <f t="array" ref="G410">_xll.SNL.Clients.Office.Excel.Functions.SPG($A410, "IQ_DILUT_EPS_AFTER_EXTRA", G$3)</f>
        <v>#INVALID COMPANY ID</v>
      </c>
      <c r="H410" s="9" t="str" cm="1">
        <f t="array" ref="H410">_xll.SNL.Clients.Office.Excel.Functions.SPG($A410, "IQ_DILUT_EPS_AFTER_EXTRA", H$3)</f>
        <v>#INVALID COMPANY ID</v>
      </c>
      <c r="I410" s="9" t="str" cm="1">
        <f t="array" ref="I410">_xll.SNL.Clients.Office.Excel.Functions.SPG($A410, "IQ_DILUT_EPS_AFTER_EXTRA", I$3)</f>
        <v>#INVALID COMPANY ID</v>
      </c>
      <c r="J410" s="9" t="str" cm="1">
        <f t="array" ref="J410">_xll.SNL.Clients.Office.Excel.Functions.SPG($A410, "IQ_DILUT_EPS_AFTER_EXTRA", J$3)</f>
        <v>#INVALID COMPANY ID</v>
      </c>
      <c r="K410" s="9" t="str" cm="1">
        <f t="array" ref="K410">_xll.SNL.Clients.Office.Excel.Functions.SPG($A410, "IQ_DILUT_EPS_AFTER_EXTRA", K$3)</f>
        <v>#INVALID COMPANY ID</v>
      </c>
      <c r="L410" s="9" t="str" cm="1">
        <f t="array" ref="L410">_xll.SNL.Clients.Office.Excel.Functions.SPG($A410, "IQ_DILUT_EPS_AFTER_EXTRA", L$3)</f>
        <v>#INVALID COMPANY ID</v>
      </c>
      <c r="M410" s="9" t="str" cm="1">
        <f t="array" ref="M410">_xll.SNL.Clients.Office.Excel.Functions.SPG($A410, "IQ_DILUT_EPS_AFTER_EXTRA", M$3)</f>
        <v>#INVALID COMPANY ID</v>
      </c>
      <c r="N410" s="9" t="str" cm="1">
        <f t="array" ref="N410">_xll.SNL.Clients.Office.Excel.Functions.SPG($A410, "IQ_DILUT_EPS_AFTER_EXTRA", N$3)</f>
        <v>#INVALID COMPANY ID</v>
      </c>
      <c r="O410" s="9" t="str" cm="1">
        <f t="array" ref="O410">_xll.SNL.Clients.Office.Excel.Functions.SPG($A410, "IQ_DILUT_EPS_AFTER_EXTRA", O$3)</f>
        <v>#INVALID COMPANY ID</v>
      </c>
      <c r="P410" s="9" t="str" cm="1">
        <f t="array" ref="P410">_xll.SNL.Clients.Office.Excel.Functions.SPG($A410, "IQ_DILUT_EPS_AFTER_EXTRA", P$3)</f>
        <v>#INVALID COMPANY ID</v>
      </c>
      <c r="Q410" s="9" t="str" cm="1">
        <f t="array" ref="Q410">_xll.SNL.Clients.Office.Excel.Functions.SPG($A410, "IQ_DILUT_EPS_AFTER_EXTRA", Q$3)</f>
        <v>#INVALID COMPANY ID</v>
      </c>
      <c r="R410" s="9" t="str" cm="1">
        <f t="array" ref="R410">_xll.SNL.Clients.Office.Excel.Functions.SPG($A410, "IQ_DILUT_EPS_AFTER_EXTRA", R$3)</f>
        <v>#INVALID COMPANY ID</v>
      </c>
      <c r="S410" s="9" t="str" cm="1">
        <f t="array" ref="S410">_xll.SNL.Clients.Office.Excel.Functions.SPG($A410, "IQ_DILUT_EPS_AFTER_EXTRA", S$3)</f>
        <v>#INVALID COMPANY ID</v>
      </c>
      <c r="T410" s="9" t="str" cm="1">
        <f t="array" ref="T410">_xll.SNL.Clients.Office.Excel.Functions.SPG($A410, "IQ_DILUT_EPS_AFTER_EXTRA", T$3)</f>
        <v>#INVALID COMPANY ID</v>
      </c>
      <c r="U410" s="9" t="str" cm="1">
        <f t="array" ref="U410">_xll.SNL.Clients.Office.Excel.Functions.SPG($A410, "IQ_DILUT_EPS_AFTER_EXTRA", U$3)</f>
        <v>#INVALID COMPANY ID</v>
      </c>
      <c r="V410" s="9" t="str" cm="1">
        <f t="array" ref="V410">_xll.SNL.Clients.Office.Excel.Functions.SPG($A410, "IQ_DILUT_EPS_AFTER_EXTRA", V$3)</f>
        <v>#INVALID COMPANY ID</v>
      </c>
      <c r="W410" s="9" t="str" cm="1">
        <f t="array" ref="W410">_xll.SNL.Clients.Office.Excel.Functions.SPG($A410, "IQ_DILUT_EPS_AFTER_EXTRA", W$3)</f>
        <v>#INVALID COMPANY ID</v>
      </c>
      <c r="X410" s="9" t="str" cm="1">
        <f t="array" ref="X410">_xll.SNL.Clients.Office.Excel.Functions.SPG($A410, "IQ_DILUT_EPS_AFTER_EXTRA", X$3)</f>
        <v>#INVALID COMPANY ID</v>
      </c>
      <c r="Y410" s="9" t="str" cm="1">
        <f t="array" ref="Y410">_xll.SNL.Clients.Office.Excel.Functions.SPG($A410, "IQ_DILUT_EPS_AFTER_EXTRA", Y$3)</f>
        <v>#INVALID COMPANY ID</v>
      </c>
    </row>
    <row r="411" spans="1:25" x14ac:dyDescent="0.3">
      <c r="B411" s="9" t="str" cm="1">
        <f t="array" ref="B411">_xll.SNL.Clients.Office.Excel.Functions.SPG($A411, "IQ_DILUT_EPS_AFTER_EXTRA", B$3)</f>
        <v>#INVALID COMPANY ID</v>
      </c>
      <c r="C411" s="9" t="str" cm="1">
        <f t="array" ref="C411">_xll.SNL.Clients.Office.Excel.Functions.SPG($A411, "IQ_DILUT_EPS_AFTER_EXTRA", C$3)</f>
        <v>#INVALID COMPANY ID</v>
      </c>
      <c r="D411" s="9" t="str" cm="1">
        <f t="array" ref="D411">_xll.SNL.Clients.Office.Excel.Functions.SPG($A411, "IQ_DILUT_EPS_AFTER_EXTRA", D$3)</f>
        <v>#INVALID COMPANY ID</v>
      </c>
      <c r="E411" s="9" t="str" cm="1">
        <f t="array" ref="E411">_xll.SNL.Clients.Office.Excel.Functions.SPG($A411, "IQ_DILUT_EPS_AFTER_EXTRA", E$3)</f>
        <v>#INVALID COMPANY ID</v>
      </c>
      <c r="F411" s="9" t="str" cm="1">
        <f t="array" ref="F411">_xll.SNL.Clients.Office.Excel.Functions.SPG($A411, "IQ_DILUT_EPS_AFTER_EXTRA", F$3)</f>
        <v>#INVALID COMPANY ID</v>
      </c>
      <c r="G411" s="9" t="str" cm="1">
        <f t="array" ref="G411">_xll.SNL.Clients.Office.Excel.Functions.SPG($A411, "IQ_DILUT_EPS_AFTER_EXTRA", G$3)</f>
        <v>#INVALID COMPANY ID</v>
      </c>
      <c r="H411" s="9" t="str" cm="1">
        <f t="array" ref="H411">_xll.SNL.Clients.Office.Excel.Functions.SPG($A411, "IQ_DILUT_EPS_AFTER_EXTRA", H$3)</f>
        <v>#INVALID COMPANY ID</v>
      </c>
      <c r="I411" s="9" t="str" cm="1">
        <f t="array" ref="I411">_xll.SNL.Clients.Office.Excel.Functions.SPG($A411, "IQ_DILUT_EPS_AFTER_EXTRA", I$3)</f>
        <v>#INVALID COMPANY ID</v>
      </c>
      <c r="J411" s="9" t="str" cm="1">
        <f t="array" ref="J411">_xll.SNL.Clients.Office.Excel.Functions.SPG($A411, "IQ_DILUT_EPS_AFTER_EXTRA", J$3)</f>
        <v>#INVALID COMPANY ID</v>
      </c>
      <c r="K411" s="9" t="str" cm="1">
        <f t="array" ref="K411">_xll.SNL.Clients.Office.Excel.Functions.SPG($A411, "IQ_DILUT_EPS_AFTER_EXTRA", K$3)</f>
        <v>#INVALID COMPANY ID</v>
      </c>
      <c r="L411" s="9" t="str" cm="1">
        <f t="array" ref="L411">_xll.SNL.Clients.Office.Excel.Functions.SPG($A411, "IQ_DILUT_EPS_AFTER_EXTRA", L$3)</f>
        <v>#INVALID COMPANY ID</v>
      </c>
      <c r="M411" s="9" t="str" cm="1">
        <f t="array" ref="M411">_xll.SNL.Clients.Office.Excel.Functions.SPG($A411, "IQ_DILUT_EPS_AFTER_EXTRA", M$3)</f>
        <v>#INVALID COMPANY ID</v>
      </c>
      <c r="N411" s="9" t="str" cm="1">
        <f t="array" ref="N411">_xll.SNL.Clients.Office.Excel.Functions.SPG($A411, "IQ_DILUT_EPS_AFTER_EXTRA", N$3)</f>
        <v>#INVALID COMPANY ID</v>
      </c>
      <c r="O411" s="9" t="str" cm="1">
        <f t="array" ref="O411">_xll.SNL.Clients.Office.Excel.Functions.SPG($A411, "IQ_DILUT_EPS_AFTER_EXTRA", O$3)</f>
        <v>#INVALID COMPANY ID</v>
      </c>
      <c r="P411" s="9" t="str" cm="1">
        <f t="array" ref="P411">_xll.SNL.Clients.Office.Excel.Functions.SPG($A411, "IQ_DILUT_EPS_AFTER_EXTRA", P$3)</f>
        <v>#INVALID COMPANY ID</v>
      </c>
      <c r="Q411" s="9" t="str" cm="1">
        <f t="array" ref="Q411">_xll.SNL.Clients.Office.Excel.Functions.SPG($A411, "IQ_DILUT_EPS_AFTER_EXTRA", Q$3)</f>
        <v>#INVALID COMPANY ID</v>
      </c>
      <c r="R411" s="9" t="str" cm="1">
        <f t="array" ref="R411">_xll.SNL.Clients.Office.Excel.Functions.SPG($A411, "IQ_DILUT_EPS_AFTER_EXTRA", R$3)</f>
        <v>#INVALID COMPANY ID</v>
      </c>
      <c r="S411" s="9" t="str" cm="1">
        <f t="array" ref="S411">_xll.SNL.Clients.Office.Excel.Functions.SPG($A411, "IQ_DILUT_EPS_AFTER_EXTRA", S$3)</f>
        <v>#INVALID COMPANY ID</v>
      </c>
      <c r="T411" s="9" t="str" cm="1">
        <f t="array" ref="T411">_xll.SNL.Clients.Office.Excel.Functions.SPG($A411, "IQ_DILUT_EPS_AFTER_EXTRA", T$3)</f>
        <v>#INVALID COMPANY ID</v>
      </c>
      <c r="U411" s="9" t="str" cm="1">
        <f t="array" ref="U411">_xll.SNL.Clients.Office.Excel.Functions.SPG($A411, "IQ_DILUT_EPS_AFTER_EXTRA", U$3)</f>
        <v>#INVALID COMPANY ID</v>
      </c>
      <c r="V411" s="9" t="str" cm="1">
        <f t="array" ref="V411">_xll.SNL.Clients.Office.Excel.Functions.SPG($A411, "IQ_DILUT_EPS_AFTER_EXTRA", V$3)</f>
        <v>#INVALID COMPANY ID</v>
      </c>
      <c r="W411" s="9" t="str" cm="1">
        <f t="array" ref="W411">_xll.SNL.Clients.Office.Excel.Functions.SPG($A411, "IQ_DILUT_EPS_AFTER_EXTRA", W$3)</f>
        <v>#INVALID COMPANY ID</v>
      </c>
      <c r="X411" s="9" t="str" cm="1">
        <f t="array" ref="X411">_xll.SNL.Clients.Office.Excel.Functions.SPG($A411, "IQ_DILUT_EPS_AFTER_EXTRA", X$3)</f>
        <v>#INVALID COMPANY ID</v>
      </c>
      <c r="Y411" s="9" t="str" cm="1">
        <f t="array" ref="Y411">_xll.SNL.Clients.Office.Excel.Functions.SPG($A411, "IQ_DILUT_EPS_AFTER_EXTRA", Y$3)</f>
        <v>#INVALID COMPANY ID</v>
      </c>
    </row>
    <row r="412" spans="1:25" x14ac:dyDescent="0.3">
      <c r="B412" s="9" t="str" cm="1">
        <f t="array" ref="B412">_xll.SNL.Clients.Office.Excel.Functions.SPG($A412, "IQ_DILUT_EPS_AFTER_EXTRA", B$3)</f>
        <v>#INVALID COMPANY ID</v>
      </c>
      <c r="C412" s="9" t="str" cm="1">
        <f t="array" ref="C412">_xll.SNL.Clients.Office.Excel.Functions.SPG($A412, "IQ_DILUT_EPS_AFTER_EXTRA", C$3)</f>
        <v>#INVALID COMPANY ID</v>
      </c>
      <c r="D412" s="9" t="str" cm="1">
        <f t="array" ref="D412">_xll.SNL.Clients.Office.Excel.Functions.SPG($A412, "IQ_DILUT_EPS_AFTER_EXTRA", D$3)</f>
        <v>#INVALID COMPANY ID</v>
      </c>
      <c r="E412" s="9" t="str" cm="1">
        <f t="array" ref="E412">_xll.SNL.Clients.Office.Excel.Functions.SPG($A412, "IQ_DILUT_EPS_AFTER_EXTRA", E$3)</f>
        <v>#INVALID COMPANY ID</v>
      </c>
      <c r="F412" s="9" t="str" cm="1">
        <f t="array" ref="F412">_xll.SNL.Clients.Office.Excel.Functions.SPG($A412, "IQ_DILUT_EPS_AFTER_EXTRA", F$3)</f>
        <v>#INVALID COMPANY ID</v>
      </c>
      <c r="G412" s="9" t="str" cm="1">
        <f t="array" ref="G412">_xll.SNL.Clients.Office.Excel.Functions.SPG($A412, "IQ_DILUT_EPS_AFTER_EXTRA", G$3)</f>
        <v>#INVALID COMPANY ID</v>
      </c>
      <c r="H412" s="9" t="str" cm="1">
        <f t="array" ref="H412">_xll.SNL.Clients.Office.Excel.Functions.SPG($A412, "IQ_DILUT_EPS_AFTER_EXTRA", H$3)</f>
        <v>#INVALID COMPANY ID</v>
      </c>
      <c r="I412" s="9" t="str" cm="1">
        <f t="array" ref="I412">_xll.SNL.Clients.Office.Excel.Functions.SPG($A412, "IQ_DILUT_EPS_AFTER_EXTRA", I$3)</f>
        <v>#INVALID COMPANY ID</v>
      </c>
      <c r="J412" s="9" t="str" cm="1">
        <f t="array" ref="J412">_xll.SNL.Clients.Office.Excel.Functions.SPG($A412, "IQ_DILUT_EPS_AFTER_EXTRA", J$3)</f>
        <v>#INVALID COMPANY ID</v>
      </c>
      <c r="K412" s="9" t="str" cm="1">
        <f t="array" ref="K412">_xll.SNL.Clients.Office.Excel.Functions.SPG($A412, "IQ_DILUT_EPS_AFTER_EXTRA", K$3)</f>
        <v>#INVALID COMPANY ID</v>
      </c>
      <c r="L412" s="9" t="str" cm="1">
        <f t="array" ref="L412">_xll.SNL.Clients.Office.Excel.Functions.SPG($A412, "IQ_DILUT_EPS_AFTER_EXTRA", L$3)</f>
        <v>#INVALID COMPANY ID</v>
      </c>
      <c r="M412" s="9" t="str" cm="1">
        <f t="array" ref="M412">_xll.SNL.Clients.Office.Excel.Functions.SPG($A412, "IQ_DILUT_EPS_AFTER_EXTRA", M$3)</f>
        <v>#INVALID COMPANY ID</v>
      </c>
      <c r="N412" s="9" t="str" cm="1">
        <f t="array" ref="N412">_xll.SNL.Clients.Office.Excel.Functions.SPG($A412, "IQ_DILUT_EPS_AFTER_EXTRA", N$3)</f>
        <v>#INVALID COMPANY ID</v>
      </c>
      <c r="O412" s="9" t="str" cm="1">
        <f t="array" ref="O412">_xll.SNL.Clients.Office.Excel.Functions.SPG($A412, "IQ_DILUT_EPS_AFTER_EXTRA", O$3)</f>
        <v>#INVALID COMPANY ID</v>
      </c>
      <c r="P412" s="9" t="str" cm="1">
        <f t="array" ref="P412">_xll.SNL.Clients.Office.Excel.Functions.SPG($A412, "IQ_DILUT_EPS_AFTER_EXTRA", P$3)</f>
        <v>#INVALID COMPANY ID</v>
      </c>
      <c r="Q412" s="9" t="str" cm="1">
        <f t="array" ref="Q412">_xll.SNL.Clients.Office.Excel.Functions.SPG($A412, "IQ_DILUT_EPS_AFTER_EXTRA", Q$3)</f>
        <v>#INVALID COMPANY ID</v>
      </c>
      <c r="R412" s="9" t="str" cm="1">
        <f t="array" ref="R412">_xll.SNL.Clients.Office.Excel.Functions.SPG($A412, "IQ_DILUT_EPS_AFTER_EXTRA", R$3)</f>
        <v>#INVALID COMPANY ID</v>
      </c>
      <c r="S412" s="9" t="str" cm="1">
        <f t="array" ref="S412">_xll.SNL.Clients.Office.Excel.Functions.SPG($A412, "IQ_DILUT_EPS_AFTER_EXTRA", S$3)</f>
        <v>#INVALID COMPANY ID</v>
      </c>
      <c r="T412" s="9" t="str" cm="1">
        <f t="array" ref="T412">_xll.SNL.Clients.Office.Excel.Functions.SPG($A412, "IQ_DILUT_EPS_AFTER_EXTRA", T$3)</f>
        <v>#INVALID COMPANY ID</v>
      </c>
      <c r="U412" s="9" t="str" cm="1">
        <f t="array" ref="U412">_xll.SNL.Clients.Office.Excel.Functions.SPG($A412, "IQ_DILUT_EPS_AFTER_EXTRA", U$3)</f>
        <v>#INVALID COMPANY ID</v>
      </c>
      <c r="V412" s="9" t="str" cm="1">
        <f t="array" ref="V412">_xll.SNL.Clients.Office.Excel.Functions.SPG($A412, "IQ_DILUT_EPS_AFTER_EXTRA", V$3)</f>
        <v>#INVALID COMPANY ID</v>
      </c>
      <c r="W412" s="9" t="str" cm="1">
        <f t="array" ref="W412">_xll.SNL.Clients.Office.Excel.Functions.SPG($A412, "IQ_DILUT_EPS_AFTER_EXTRA", W$3)</f>
        <v>#INVALID COMPANY ID</v>
      </c>
      <c r="X412" s="9" t="str" cm="1">
        <f t="array" ref="X412">_xll.SNL.Clients.Office.Excel.Functions.SPG($A412, "IQ_DILUT_EPS_AFTER_EXTRA", X$3)</f>
        <v>#INVALID COMPANY ID</v>
      </c>
      <c r="Y412" s="9" t="str" cm="1">
        <f t="array" ref="Y412">_xll.SNL.Clients.Office.Excel.Functions.SPG($A412, "IQ_DILUT_EPS_AFTER_EXTRA", Y$3)</f>
        <v>#INVALID COMPANY ID</v>
      </c>
    </row>
    <row r="413" spans="1:25" x14ac:dyDescent="0.3">
      <c r="B413" s="9"/>
      <c r="C413" s="9"/>
      <c r="D413" s="9"/>
      <c r="E413" s="9"/>
      <c r="F413" s="9"/>
      <c r="G413" s="9"/>
      <c r="H413" s="9"/>
      <c r="I413" s="9"/>
      <c r="J413" s="9"/>
      <c r="K413" s="9"/>
      <c r="L413" s="9"/>
      <c r="M413" s="9"/>
      <c r="N413" s="9"/>
      <c r="O413" s="9"/>
      <c r="P413" s="9"/>
      <c r="Q413" s="9"/>
      <c r="R413" s="9"/>
      <c r="S413" s="9"/>
      <c r="T413" s="9"/>
      <c r="U413" s="9"/>
      <c r="V413" s="9"/>
      <c r="W413" s="9"/>
      <c r="X413" s="9"/>
      <c r="Y413" s="9"/>
    </row>
    <row r="414" spans="1:25" x14ac:dyDescent="0.3">
      <c r="B414" s="9"/>
      <c r="C414" s="9"/>
      <c r="D414" s="9"/>
      <c r="E414" s="9"/>
      <c r="F414" s="9"/>
      <c r="G414" s="9"/>
      <c r="H414" s="9"/>
      <c r="I414" s="9"/>
      <c r="J414" s="9"/>
      <c r="K414" s="9"/>
      <c r="L414" s="9"/>
      <c r="M414" s="9"/>
      <c r="N414" s="9"/>
      <c r="O414" s="9"/>
      <c r="P414" s="9"/>
      <c r="Q414" s="9"/>
      <c r="R414" s="9"/>
      <c r="S414" s="9"/>
      <c r="T414" s="9"/>
      <c r="U414" s="9"/>
      <c r="V414" s="9"/>
      <c r="W414" s="9"/>
      <c r="X414" s="9"/>
      <c r="Y414" s="9"/>
    </row>
    <row r="415" spans="1:25" x14ac:dyDescent="0.3">
      <c r="B415" s="9"/>
      <c r="C415" s="9"/>
      <c r="D415" s="9"/>
      <c r="E415" s="9"/>
      <c r="F415" s="9"/>
      <c r="G415" s="9"/>
      <c r="H415" s="9"/>
      <c r="I415" s="9"/>
      <c r="J415" s="9"/>
      <c r="K415" s="9"/>
      <c r="L415" s="9"/>
      <c r="M415" s="9"/>
      <c r="N415" s="9"/>
      <c r="O415" s="9"/>
      <c r="P415" s="9"/>
      <c r="Q415" s="9"/>
      <c r="R415" s="9"/>
      <c r="S415" s="9"/>
      <c r="T415" s="9"/>
      <c r="U415" s="9"/>
      <c r="V415" s="9"/>
      <c r="W415" s="9"/>
      <c r="X415" s="9"/>
      <c r="Y415" s="9"/>
    </row>
    <row r="416" spans="1:25" x14ac:dyDescent="0.3">
      <c r="B416" s="9"/>
      <c r="C416" s="9"/>
      <c r="D416" s="9"/>
      <c r="E416" s="9"/>
      <c r="F416" s="9"/>
      <c r="G416" s="9"/>
      <c r="H416" s="9"/>
      <c r="I416" s="9"/>
      <c r="J416" s="9"/>
      <c r="K416" s="9"/>
      <c r="L416" s="9"/>
      <c r="M416" s="9"/>
      <c r="N416" s="9"/>
      <c r="O416" s="9"/>
      <c r="P416" s="9"/>
      <c r="Q416" s="9"/>
      <c r="R416" s="9"/>
      <c r="S416" s="9"/>
      <c r="T416" s="9"/>
      <c r="U416" s="9"/>
      <c r="V416" s="9"/>
      <c r="W416" s="9"/>
      <c r="X416" s="9"/>
      <c r="Y416" s="9"/>
    </row>
    <row r="417" spans="2:25" x14ac:dyDescent="0.3">
      <c r="B417" s="9"/>
      <c r="C417" s="9"/>
      <c r="D417" s="9"/>
      <c r="E417" s="9"/>
      <c r="F417" s="9"/>
      <c r="G417" s="9"/>
      <c r="H417" s="9"/>
      <c r="I417" s="9"/>
      <c r="J417" s="9"/>
      <c r="K417" s="9"/>
      <c r="L417" s="9"/>
      <c r="M417" s="9"/>
      <c r="N417" s="9"/>
      <c r="O417" s="9"/>
      <c r="P417" s="9"/>
      <c r="Q417" s="9"/>
      <c r="R417" s="9"/>
      <c r="S417" s="9"/>
      <c r="T417" s="9"/>
      <c r="U417" s="9"/>
      <c r="V417" s="9"/>
      <c r="W417" s="9"/>
      <c r="X417" s="9"/>
      <c r="Y417" s="9"/>
    </row>
    <row r="418" spans="2:25" x14ac:dyDescent="0.3">
      <c r="B418" s="9"/>
      <c r="C418" s="9"/>
      <c r="D418" s="9"/>
      <c r="E418" s="9"/>
      <c r="F418" s="9"/>
      <c r="G418" s="9"/>
      <c r="H418" s="9"/>
      <c r="I418" s="9"/>
      <c r="J418" s="9"/>
      <c r="K418" s="9"/>
      <c r="L418" s="9"/>
      <c r="M418" s="9"/>
      <c r="N418" s="9"/>
      <c r="O418" s="9"/>
      <c r="P418" s="9"/>
      <c r="Q418" s="9"/>
      <c r="R418" s="9"/>
      <c r="S418" s="9"/>
      <c r="T418" s="9"/>
      <c r="U418" s="9"/>
      <c r="V418" s="9"/>
      <c r="W418" s="9"/>
      <c r="X418" s="9"/>
      <c r="Y418" s="9"/>
    </row>
    <row r="419" spans="2:25" x14ac:dyDescent="0.3">
      <c r="B419" s="9"/>
      <c r="C419" s="9"/>
      <c r="D419" s="9"/>
      <c r="E419" s="9"/>
      <c r="F419" s="9"/>
      <c r="G419" s="9"/>
      <c r="H419" s="9"/>
      <c r="I419" s="9"/>
      <c r="J419" s="9"/>
      <c r="K419" s="9"/>
      <c r="L419" s="9"/>
      <c r="M419" s="9"/>
      <c r="N419" s="9"/>
      <c r="O419" s="9"/>
      <c r="P419" s="9"/>
      <c r="Q419" s="9"/>
      <c r="R419" s="9"/>
      <c r="S419" s="9"/>
      <c r="T419" s="9"/>
      <c r="U419" s="9"/>
      <c r="V419" s="9"/>
      <c r="W419" s="9"/>
      <c r="X419" s="9"/>
      <c r="Y419" s="9"/>
    </row>
    <row r="420" spans="2:25" x14ac:dyDescent="0.3">
      <c r="B420" s="9"/>
      <c r="C420" s="9"/>
      <c r="D420" s="9"/>
      <c r="E420" s="9"/>
      <c r="F420" s="9"/>
      <c r="G420" s="9"/>
      <c r="H420" s="9"/>
      <c r="I420" s="9"/>
      <c r="J420" s="9"/>
      <c r="K420" s="9"/>
      <c r="L420" s="9"/>
      <c r="M420" s="9"/>
      <c r="N420" s="9"/>
      <c r="O420" s="9"/>
      <c r="P420" s="9"/>
      <c r="Q420" s="9"/>
      <c r="R420" s="9"/>
      <c r="S420" s="9"/>
      <c r="T420" s="9"/>
      <c r="U420" s="9"/>
      <c r="V420" s="9"/>
      <c r="W420" s="9"/>
      <c r="X420" s="9"/>
      <c r="Y420" s="9"/>
    </row>
    <row r="421" spans="2:25" x14ac:dyDescent="0.3">
      <c r="B421" s="9"/>
      <c r="C421" s="9"/>
      <c r="D421" s="9"/>
      <c r="E421" s="9"/>
      <c r="F421" s="9"/>
      <c r="G421" s="9"/>
      <c r="H421" s="9"/>
      <c r="I421" s="9"/>
      <c r="J421" s="9"/>
      <c r="K421" s="9"/>
      <c r="L421" s="9"/>
      <c r="M421" s="9"/>
      <c r="N421" s="9"/>
      <c r="O421" s="9"/>
      <c r="P421" s="9"/>
      <c r="Q421" s="9"/>
      <c r="R421" s="9"/>
      <c r="S421" s="9"/>
      <c r="T421" s="9"/>
      <c r="U421" s="9"/>
      <c r="V421" s="9"/>
      <c r="W421" s="9"/>
      <c r="X421" s="9"/>
      <c r="Y421" s="9"/>
    </row>
    <row r="422" spans="2:25" x14ac:dyDescent="0.3">
      <c r="B422" s="9"/>
      <c r="C422" s="9"/>
      <c r="D422" s="9"/>
      <c r="E422" s="9"/>
      <c r="F422" s="9"/>
      <c r="G422" s="9"/>
      <c r="H422" s="9"/>
      <c r="I422" s="9"/>
      <c r="J422" s="9"/>
      <c r="K422" s="9"/>
      <c r="L422" s="9"/>
      <c r="M422" s="9"/>
      <c r="N422" s="9"/>
      <c r="O422" s="9"/>
      <c r="P422" s="9"/>
      <c r="Q422" s="9"/>
      <c r="R422" s="9"/>
      <c r="S422" s="9"/>
      <c r="T422" s="9"/>
      <c r="U422" s="9"/>
      <c r="V422" s="9"/>
      <c r="W422" s="9"/>
      <c r="X422" s="9"/>
      <c r="Y422" s="9"/>
    </row>
    <row r="423" spans="2:25" x14ac:dyDescent="0.3">
      <c r="B423" s="9"/>
      <c r="C423" s="9"/>
      <c r="D423" s="9"/>
      <c r="E423" s="9"/>
      <c r="F423" s="9"/>
      <c r="G423" s="9"/>
      <c r="H423" s="9"/>
      <c r="I423" s="9"/>
      <c r="J423" s="9"/>
      <c r="K423" s="9"/>
      <c r="L423" s="9"/>
      <c r="M423" s="9"/>
      <c r="N423" s="9"/>
      <c r="O423" s="9"/>
      <c r="P423" s="9"/>
      <c r="Q423" s="9"/>
      <c r="R423" s="9"/>
      <c r="S423" s="9"/>
      <c r="T423" s="9"/>
      <c r="U423" s="9"/>
      <c r="V423" s="9"/>
      <c r="W423" s="9"/>
      <c r="X423" s="9"/>
      <c r="Y423" s="9"/>
    </row>
    <row r="424" spans="2:25" x14ac:dyDescent="0.3">
      <c r="B424" s="9"/>
      <c r="C424" s="9"/>
      <c r="D424" s="9"/>
      <c r="E424" s="9"/>
      <c r="F424" s="9"/>
      <c r="G424" s="9"/>
      <c r="H424" s="9"/>
      <c r="I424" s="9"/>
      <c r="J424" s="9"/>
      <c r="K424" s="9"/>
      <c r="L424" s="9"/>
      <c r="M424" s="9"/>
      <c r="N424" s="9"/>
      <c r="O424" s="9"/>
      <c r="P424" s="9"/>
      <c r="Q424" s="9"/>
      <c r="R424" s="9"/>
      <c r="S424" s="9"/>
      <c r="T424" s="9"/>
      <c r="U424" s="9"/>
      <c r="V424" s="9"/>
      <c r="W424" s="9"/>
      <c r="X424" s="9"/>
      <c r="Y424" s="9"/>
    </row>
    <row r="425" spans="2:25" x14ac:dyDescent="0.3">
      <c r="B425" s="9"/>
      <c r="C425" s="9"/>
      <c r="D425" s="9"/>
      <c r="E425" s="9"/>
      <c r="F425" s="9"/>
      <c r="G425" s="9"/>
      <c r="H425" s="9"/>
      <c r="I425" s="9"/>
      <c r="J425" s="9"/>
      <c r="K425" s="9"/>
      <c r="L425" s="9"/>
      <c r="M425" s="9"/>
      <c r="N425" s="9"/>
      <c r="O425" s="9"/>
      <c r="P425" s="9"/>
      <c r="Q425" s="9"/>
      <c r="R425" s="9"/>
      <c r="S425" s="9"/>
      <c r="T425" s="9"/>
      <c r="U425" s="9"/>
      <c r="V425" s="9"/>
      <c r="W425" s="9"/>
      <c r="X425" s="9"/>
      <c r="Y425" s="9"/>
    </row>
    <row r="426" spans="2:25" x14ac:dyDescent="0.3">
      <c r="B426" s="9"/>
      <c r="C426" s="9"/>
      <c r="D426" s="9"/>
      <c r="E426" s="9"/>
      <c r="F426" s="9"/>
      <c r="G426" s="9"/>
      <c r="H426" s="9"/>
      <c r="I426" s="9"/>
      <c r="J426" s="9"/>
      <c r="K426" s="9"/>
      <c r="L426" s="9"/>
      <c r="M426" s="9"/>
      <c r="N426" s="9"/>
      <c r="O426" s="9"/>
      <c r="P426" s="9"/>
      <c r="Q426" s="9"/>
      <c r="R426" s="9"/>
      <c r="S426" s="9"/>
      <c r="T426" s="9"/>
      <c r="U426" s="9"/>
      <c r="V426" s="9"/>
      <c r="W426" s="9"/>
      <c r="X426" s="9"/>
      <c r="Y426" s="9"/>
    </row>
    <row r="427" spans="2:25" x14ac:dyDescent="0.3">
      <c r="B427" s="9"/>
      <c r="C427" s="9"/>
      <c r="D427" s="9"/>
      <c r="E427" s="9"/>
      <c r="F427" s="9"/>
      <c r="G427" s="9"/>
      <c r="H427" s="9"/>
      <c r="I427" s="9"/>
      <c r="J427" s="9"/>
      <c r="K427" s="9"/>
      <c r="L427" s="9"/>
      <c r="M427" s="9"/>
      <c r="N427" s="9"/>
      <c r="O427" s="9"/>
      <c r="P427" s="9"/>
      <c r="Q427" s="9"/>
      <c r="R427" s="9"/>
      <c r="S427" s="9"/>
      <c r="T427" s="9"/>
      <c r="U427" s="9"/>
      <c r="V427" s="9"/>
      <c r="W427" s="9"/>
      <c r="X427" s="9"/>
      <c r="Y427" s="9"/>
    </row>
    <row r="428" spans="2:25" x14ac:dyDescent="0.3">
      <c r="B428" s="9"/>
      <c r="C428" s="9"/>
      <c r="D428" s="9"/>
      <c r="E428" s="9"/>
      <c r="F428" s="9"/>
      <c r="G428" s="9"/>
      <c r="H428" s="9"/>
      <c r="I428" s="9"/>
      <c r="J428" s="9"/>
      <c r="K428" s="9"/>
      <c r="L428" s="9"/>
      <c r="M428" s="9"/>
      <c r="N428" s="9"/>
      <c r="O428" s="9"/>
      <c r="P428" s="9"/>
      <c r="Q428" s="9"/>
      <c r="R428" s="9"/>
      <c r="S428" s="9"/>
      <c r="T428" s="9"/>
      <c r="U428" s="9"/>
      <c r="V428" s="9"/>
      <c r="W428" s="9"/>
      <c r="X428" s="9"/>
      <c r="Y428" s="9"/>
    </row>
    <row r="429" spans="2:25" x14ac:dyDescent="0.3">
      <c r="B429" s="9"/>
      <c r="C429" s="9"/>
      <c r="D429" s="9"/>
      <c r="E429" s="9"/>
      <c r="F429" s="9"/>
      <c r="G429" s="9"/>
      <c r="H429" s="9"/>
      <c r="I429" s="9"/>
      <c r="J429" s="9"/>
      <c r="K429" s="9"/>
      <c r="L429" s="9"/>
      <c r="M429" s="9"/>
      <c r="N429" s="9"/>
      <c r="O429" s="9"/>
      <c r="P429" s="9"/>
      <c r="Q429" s="9"/>
      <c r="R429" s="9"/>
      <c r="S429" s="9"/>
      <c r="T429" s="9"/>
      <c r="U429" s="9"/>
      <c r="V429" s="9"/>
      <c r="W429" s="9"/>
      <c r="X429" s="9"/>
      <c r="Y429" s="9"/>
    </row>
    <row r="430" spans="2:25" x14ac:dyDescent="0.3">
      <c r="B430" s="9"/>
      <c r="C430" s="9"/>
      <c r="D430" s="9"/>
      <c r="E430" s="9"/>
      <c r="F430" s="9"/>
      <c r="G430" s="9"/>
      <c r="H430" s="9"/>
      <c r="I430" s="9"/>
      <c r="J430" s="9"/>
      <c r="K430" s="9"/>
      <c r="L430" s="9"/>
      <c r="M430" s="9"/>
      <c r="N430" s="9"/>
      <c r="O430" s="9"/>
      <c r="P430" s="9"/>
      <c r="Q430" s="9"/>
      <c r="R430" s="9"/>
      <c r="S430" s="9"/>
      <c r="T430" s="9"/>
      <c r="U430" s="9"/>
      <c r="V430" s="9"/>
      <c r="W430" s="9"/>
      <c r="X430" s="9"/>
      <c r="Y430" s="9"/>
    </row>
    <row r="431" spans="2:25" x14ac:dyDescent="0.3">
      <c r="B431" s="9"/>
      <c r="C431" s="9"/>
      <c r="D431" s="9"/>
      <c r="E431" s="9"/>
      <c r="F431" s="9"/>
      <c r="G431" s="9"/>
      <c r="H431" s="9"/>
      <c r="I431" s="9"/>
      <c r="J431" s="9"/>
      <c r="K431" s="9"/>
      <c r="L431" s="9"/>
      <c r="M431" s="9"/>
      <c r="N431" s="9"/>
      <c r="O431" s="9"/>
      <c r="P431" s="9"/>
      <c r="Q431" s="9"/>
      <c r="R431" s="9"/>
      <c r="S431" s="9"/>
      <c r="T431" s="9"/>
      <c r="U431" s="9"/>
      <c r="V431" s="9"/>
      <c r="W431" s="9"/>
      <c r="X431" s="9"/>
      <c r="Y431" s="9"/>
    </row>
    <row r="432" spans="2:25" x14ac:dyDescent="0.3">
      <c r="B432" s="9"/>
      <c r="C432" s="9"/>
      <c r="D432" s="9"/>
      <c r="E432" s="9"/>
      <c r="F432" s="9"/>
      <c r="G432" s="9"/>
      <c r="H432" s="9"/>
      <c r="I432" s="9"/>
      <c r="J432" s="9"/>
      <c r="K432" s="9"/>
      <c r="L432" s="9"/>
      <c r="M432" s="9"/>
      <c r="N432" s="9"/>
      <c r="O432" s="9"/>
      <c r="P432" s="9"/>
      <c r="Q432" s="9"/>
      <c r="R432" s="9"/>
      <c r="S432" s="9"/>
      <c r="T432" s="9"/>
      <c r="U432" s="9"/>
      <c r="V432" s="9"/>
      <c r="W432" s="9"/>
      <c r="X432" s="9"/>
      <c r="Y432" s="9"/>
    </row>
    <row r="433" spans="2:25" x14ac:dyDescent="0.3">
      <c r="B433" s="9"/>
      <c r="C433" s="9"/>
      <c r="D433" s="9"/>
      <c r="E433" s="9"/>
      <c r="F433" s="9"/>
      <c r="G433" s="9"/>
      <c r="H433" s="9"/>
      <c r="I433" s="9"/>
      <c r="J433" s="9"/>
      <c r="K433" s="9"/>
      <c r="L433" s="9"/>
      <c r="M433" s="9"/>
      <c r="N433" s="9"/>
      <c r="O433" s="9"/>
      <c r="P433" s="9"/>
      <c r="Q433" s="9"/>
      <c r="R433" s="9"/>
      <c r="S433" s="9"/>
      <c r="T433" s="9"/>
      <c r="U433" s="9"/>
      <c r="V433" s="9"/>
      <c r="W433" s="9"/>
      <c r="X433" s="9"/>
      <c r="Y433" s="9"/>
    </row>
    <row r="434" spans="2:25" x14ac:dyDescent="0.3">
      <c r="B434" s="9"/>
      <c r="C434" s="9"/>
      <c r="D434" s="9"/>
      <c r="E434" s="9"/>
      <c r="F434" s="9"/>
      <c r="G434" s="9"/>
      <c r="H434" s="9"/>
      <c r="I434" s="9"/>
      <c r="J434" s="9"/>
      <c r="K434" s="9"/>
      <c r="L434" s="9"/>
      <c r="M434" s="9"/>
      <c r="N434" s="9"/>
      <c r="O434" s="9"/>
      <c r="P434" s="9"/>
      <c r="Q434" s="9"/>
      <c r="R434" s="9"/>
      <c r="S434" s="9"/>
      <c r="T434" s="9"/>
      <c r="U434" s="9"/>
      <c r="V434" s="9"/>
      <c r="W434" s="9"/>
      <c r="X434" s="9"/>
      <c r="Y434" s="9"/>
    </row>
    <row r="435" spans="2:25" x14ac:dyDescent="0.3">
      <c r="B435" s="9"/>
      <c r="C435" s="9"/>
      <c r="D435" s="9"/>
      <c r="E435" s="9"/>
      <c r="F435" s="9"/>
      <c r="G435" s="9"/>
      <c r="H435" s="9"/>
      <c r="I435" s="9"/>
      <c r="J435" s="9"/>
      <c r="K435" s="9"/>
      <c r="L435" s="9"/>
      <c r="M435" s="9"/>
      <c r="N435" s="9"/>
      <c r="O435" s="9"/>
      <c r="P435" s="9"/>
      <c r="Q435" s="9"/>
      <c r="R435" s="9"/>
      <c r="S435" s="9"/>
      <c r="T435" s="9"/>
      <c r="U435" s="9"/>
      <c r="V435" s="9"/>
      <c r="W435" s="9"/>
      <c r="X435" s="9"/>
      <c r="Y435" s="9"/>
    </row>
    <row r="436" spans="2:25" x14ac:dyDescent="0.3">
      <c r="B436" s="9"/>
      <c r="C436" s="9"/>
      <c r="D436" s="9"/>
      <c r="E436" s="9"/>
      <c r="F436" s="9"/>
      <c r="G436" s="9"/>
      <c r="H436" s="9"/>
      <c r="I436" s="9"/>
      <c r="J436" s="9"/>
      <c r="K436" s="9"/>
      <c r="L436" s="9"/>
      <c r="M436" s="9"/>
      <c r="N436" s="9"/>
      <c r="O436" s="9"/>
      <c r="P436" s="9"/>
      <c r="Q436" s="9"/>
      <c r="R436" s="9"/>
      <c r="S436" s="9"/>
      <c r="T436" s="9"/>
      <c r="U436" s="9"/>
      <c r="V436" s="9"/>
      <c r="W436" s="9"/>
      <c r="X436" s="9"/>
      <c r="Y436" s="9"/>
    </row>
    <row r="437" spans="2:25" x14ac:dyDescent="0.3">
      <c r="B437" s="9"/>
      <c r="C437" s="9"/>
      <c r="D437" s="9"/>
      <c r="E437" s="9"/>
      <c r="F437" s="9"/>
      <c r="G437" s="9"/>
      <c r="H437" s="9"/>
      <c r="I437" s="9"/>
      <c r="J437" s="9"/>
      <c r="K437" s="9"/>
      <c r="L437" s="9"/>
      <c r="M437" s="9"/>
      <c r="N437" s="9"/>
      <c r="O437" s="9"/>
      <c r="P437" s="9"/>
      <c r="Q437" s="9"/>
      <c r="R437" s="9"/>
      <c r="S437" s="9"/>
      <c r="T437" s="9"/>
      <c r="U437" s="9"/>
      <c r="V437" s="9"/>
      <c r="W437" s="9"/>
      <c r="X437" s="9"/>
      <c r="Y437" s="9"/>
    </row>
    <row r="438" spans="2:25" x14ac:dyDescent="0.3">
      <c r="B438" s="9"/>
      <c r="C438" s="9"/>
      <c r="D438" s="9"/>
      <c r="E438" s="9"/>
      <c r="F438" s="9"/>
      <c r="G438" s="9"/>
      <c r="H438" s="9"/>
      <c r="I438" s="9"/>
      <c r="J438" s="9"/>
      <c r="K438" s="9"/>
      <c r="L438" s="9"/>
      <c r="M438" s="9"/>
      <c r="N438" s="9"/>
      <c r="O438" s="9"/>
      <c r="P438" s="9"/>
      <c r="Q438" s="9"/>
      <c r="R438" s="9"/>
      <c r="S438" s="9"/>
      <c r="T438" s="9"/>
      <c r="U438" s="9"/>
      <c r="V438" s="9"/>
      <c r="W438" s="9"/>
      <c r="X438" s="9"/>
      <c r="Y438" s="9"/>
    </row>
    <row r="439" spans="2:25" x14ac:dyDescent="0.3">
      <c r="B439" s="9"/>
      <c r="C439" s="9"/>
      <c r="D439" s="9"/>
      <c r="E439" s="9"/>
      <c r="F439" s="9"/>
      <c r="G439" s="9"/>
      <c r="H439" s="9"/>
      <c r="I439" s="9"/>
      <c r="J439" s="9"/>
      <c r="K439" s="9"/>
      <c r="L439" s="9"/>
      <c r="M439" s="9"/>
      <c r="N439" s="9"/>
      <c r="O439" s="9"/>
      <c r="P439" s="9"/>
      <c r="Q439" s="9"/>
      <c r="R439" s="9"/>
      <c r="S439" s="9"/>
      <c r="T439" s="9"/>
      <c r="U439" s="9"/>
      <c r="V439" s="9"/>
      <c r="W439" s="9"/>
      <c r="X439" s="9"/>
      <c r="Y439" s="9"/>
    </row>
    <row r="440" spans="2:25" x14ac:dyDescent="0.3">
      <c r="B440" s="9"/>
      <c r="C440" s="9"/>
      <c r="D440" s="9"/>
      <c r="E440" s="9"/>
      <c r="F440" s="9"/>
      <c r="G440" s="9"/>
      <c r="H440" s="9"/>
      <c r="I440" s="9"/>
      <c r="J440" s="9"/>
      <c r="K440" s="9"/>
      <c r="L440" s="9"/>
      <c r="M440" s="9"/>
      <c r="N440" s="9"/>
      <c r="O440" s="9"/>
      <c r="P440" s="9"/>
      <c r="Q440" s="9"/>
      <c r="R440" s="9"/>
      <c r="S440" s="9"/>
      <c r="T440" s="9"/>
      <c r="U440" s="9"/>
      <c r="V440" s="9"/>
      <c r="W440" s="9"/>
      <c r="X440" s="9"/>
      <c r="Y440" s="9"/>
    </row>
    <row r="441" spans="2:25" x14ac:dyDescent="0.3">
      <c r="B441" s="9"/>
      <c r="C441" s="9"/>
      <c r="D441" s="9"/>
      <c r="E441" s="9"/>
      <c r="F441" s="9"/>
      <c r="G441" s="9"/>
      <c r="H441" s="9"/>
      <c r="I441" s="9"/>
      <c r="J441" s="9"/>
      <c r="K441" s="9"/>
      <c r="L441" s="9"/>
      <c r="M441" s="9"/>
      <c r="N441" s="9"/>
      <c r="O441" s="9"/>
      <c r="P441" s="9"/>
      <c r="Q441" s="9"/>
      <c r="R441" s="9"/>
      <c r="S441" s="9"/>
      <c r="T441" s="9"/>
      <c r="U441" s="9"/>
      <c r="V441" s="9"/>
      <c r="W441" s="9"/>
      <c r="X441" s="9"/>
      <c r="Y441" s="9"/>
    </row>
    <row r="442" spans="2:25" x14ac:dyDescent="0.3">
      <c r="B442" s="9"/>
      <c r="C442" s="9"/>
      <c r="D442" s="9"/>
      <c r="E442" s="9"/>
      <c r="F442" s="9"/>
      <c r="G442" s="9"/>
      <c r="H442" s="9"/>
      <c r="I442" s="9"/>
      <c r="J442" s="9"/>
      <c r="K442" s="9"/>
      <c r="L442" s="9"/>
      <c r="M442" s="9"/>
      <c r="N442" s="9"/>
      <c r="O442" s="9"/>
      <c r="P442" s="9"/>
      <c r="Q442" s="9"/>
      <c r="R442" s="9"/>
      <c r="S442" s="9"/>
      <c r="T442" s="9"/>
      <c r="U442" s="9"/>
      <c r="V442" s="9"/>
      <c r="W442" s="9"/>
      <c r="X442" s="9"/>
      <c r="Y442" s="9"/>
    </row>
    <row r="443" spans="2:25" x14ac:dyDescent="0.3">
      <c r="B443" s="9"/>
      <c r="C443" s="9"/>
      <c r="D443" s="9"/>
      <c r="E443" s="9"/>
      <c r="F443" s="9"/>
      <c r="G443" s="9"/>
      <c r="H443" s="9"/>
      <c r="I443" s="9"/>
      <c r="J443" s="9"/>
      <c r="K443" s="9"/>
      <c r="L443" s="9"/>
      <c r="M443" s="9"/>
      <c r="N443" s="9"/>
      <c r="O443" s="9"/>
      <c r="P443" s="9"/>
      <c r="Q443" s="9"/>
      <c r="R443" s="9"/>
      <c r="S443" s="9"/>
      <c r="T443" s="9"/>
      <c r="U443" s="9"/>
      <c r="V443" s="9"/>
      <c r="W443" s="9"/>
      <c r="X443" s="9"/>
      <c r="Y443" s="9"/>
    </row>
    <row r="444" spans="2:25" x14ac:dyDescent="0.3">
      <c r="B444" s="9"/>
      <c r="C444" s="9"/>
      <c r="D444" s="9"/>
      <c r="E444" s="9"/>
      <c r="F444" s="9"/>
      <c r="G444" s="9"/>
      <c r="H444" s="9"/>
      <c r="I444" s="9"/>
      <c r="J444" s="9"/>
      <c r="K444" s="9"/>
      <c r="L444" s="9"/>
      <c r="M444" s="9"/>
      <c r="N444" s="9"/>
      <c r="O444" s="9"/>
      <c r="P444" s="9"/>
      <c r="Q444" s="9"/>
      <c r="R444" s="9"/>
      <c r="S444" s="9"/>
      <c r="T444" s="9"/>
      <c r="U444" s="9"/>
      <c r="V444" s="9"/>
      <c r="W444" s="9"/>
      <c r="X444" s="9"/>
      <c r="Y444" s="9"/>
    </row>
    <row r="445" spans="2:25" x14ac:dyDescent="0.3">
      <c r="B445" s="9"/>
      <c r="C445" s="9"/>
      <c r="D445" s="9"/>
      <c r="E445" s="9"/>
      <c r="F445" s="9"/>
      <c r="G445" s="9"/>
      <c r="H445" s="9"/>
      <c r="I445" s="9"/>
      <c r="J445" s="9"/>
      <c r="K445" s="9"/>
      <c r="L445" s="9"/>
      <c r="M445" s="9"/>
      <c r="N445" s="9"/>
      <c r="O445" s="9"/>
      <c r="P445" s="9"/>
      <c r="Q445" s="9"/>
      <c r="R445" s="9"/>
      <c r="S445" s="9"/>
      <c r="T445" s="9"/>
      <c r="U445" s="9"/>
      <c r="V445" s="9"/>
      <c r="W445" s="9"/>
      <c r="X445" s="9"/>
      <c r="Y445" s="9"/>
    </row>
    <row r="446" spans="2:25" x14ac:dyDescent="0.3">
      <c r="B446" s="9"/>
      <c r="C446" s="9"/>
      <c r="D446" s="9"/>
      <c r="E446" s="9"/>
      <c r="F446" s="9"/>
      <c r="G446" s="9"/>
      <c r="H446" s="9"/>
      <c r="I446" s="9"/>
      <c r="J446" s="9"/>
      <c r="K446" s="9"/>
      <c r="L446" s="9"/>
      <c r="M446" s="9"/>
      <c r="N446" s="9"/>
      <c r="O446" s="9"/>
      <c r="P446" s="9"/>
      <c r="Q446" s="9"/>
      <c r="R446" s="9"/>
      <c r="S446" s="9"/>
      <c r="T446" s="9"/>
      <c r="U446" s="9"/>
      <c r="V446" s="9"/>
      <c r="W446" s="9"/>
      <c r="X446" s="9"/>
      <c r="Y446" s="9"/>
    </row>
    <row r="447" spans="2:25" x14ac:dyDescent="0.3">
      <c r="B447" s="9"/>
      <c r="C447" s="9"/>
      <c r="D447" s="9"/>
      <c r="E447" s="9"/>
      <c r="F447" s="9"/>
      <c r="G447" s="9"/>
      <c r="H447" s="9"/>
      <c r="I447" s="9"/>
      <c r="J447" s="9"/>
      <c r="K447" s="9"/>
      <c r="L447" s="9"/>
      <c r="M447" s="9"/>
      <c r="N447" s="9"/>
      <c r="O447" s="9"/>
      <c r="P447" s="9"/>
      <c r="Q447" s="9"/>
      <c r="R447" s="9"/>
      <c r="S447" s="9"/>
      <c r="T447" s="9"/>
      <c r="U447" s="9"/>
      <c r="V447" s="9"/>
      <c r="W447" s="9"/>
      <c r="X447" s="9"/>
      <c r="Y447" s="9"/>
    </row>
    <row r="448" spans="2:25" x14ac:dyDescent="0.3">
      <c r="B448" s="9"/>
      <c r="C448" s="9"/>
      <c r="D448" s="9"/>
      <c r="E448" s="9"/>
      <c r="F448" s="9"/>
      <c r="G448" s="9"/>
      <c r="H448" s="9"/>
      <c r="I448" s="9"/>
      <c r="J448" s="9"/>
      <c r="K448" s="9"/>
      <c r="L448" s="9"/>
      <c r="M448" s="9"/>
      <c r="N448" s="9"/>
      <c r="O448" s="9"/>
      <c r="P448" s="9"/>
      <c r="Q448" s="9"/>
      <c r="R448" s="9"/>
      <c r="S448" s="9"/>
      <c r="T448" s="9"/>
      <c r="U448" s="9"/>
      <c r="V448" s="9"/>
      <c r="W448" s="9"/>
      <c r="X448" s="9"/>
      <c r="Y448" s="9"/>
    </row>
    <row r="449" spans="2:25" x14ac:dyDescent="0.3">
      <c r="B449" s="9"/>
      <c r="C449" s="9"/>
      <c r="D449" s="9"/>
      <c r="E449" s="9"/>
      <c r="F449" s="9"/>
      <c r="G449" s="9"/>
      <c r="H449" s="9"/>
      <c r="I449" s="9"/>
      <c r="J449" s="9"/>
      <c r="K449" s="9"/>
      <c r="L449" s="9"/>
      <c r="M449" s="9"/>
      <c r="N449" s="9"/>
      <c r="O449" s="9"/>
      <c r="P449" s="9"/>
      <c r="Q449" s="9"/>
      <c r="R449" s="9"/>
      <c r="S449" s="9"/>
      <c r="T449" s="9"/>
      <c r="U449" s="9"/>
      <c r="V449" s="9"/>
      <c r="W449" s="9"/>
      <c r="X449" s="9"/>
      <c r="Y449" s="9"/>
    </row>
    <row r="450" spans="2:25" x14ac:dyDescent="0.3">
      <c r="B450" s="9"/>
      <c r="C450" s="9"/>
      <c r="D450" s="9"/>
      <c r="E450" s="9"/>
      <c r="F450" s="9"/>
      <c r="G450" s="9"/>
      <c r="H450" s="9"/>
      <c r="I450" s="9"/>
      <c r="J450" s="9"/>
      <c r="K450" s="9"/>
      <c r="L450" s="9"/>
      <c r="M450" s="9"/>
      <c r="N450" s="9"/>
      <c r="O450" s="9"/>
      <c r="P450" s="9"/>
      <c r="Q450" s="9"/>
      <c r="R450" s="9"/>
      <c r="S450" s="9"/>
      <c r="T450" s="9"/>
      <c r="U450" s="9"/>
      <c r="V450" s="9"/>
      <c r="W450" s="9"/>
      <c r="X450" s="9"/>
      <c r="Y450" s="9"/>
    </row>
    <row r="451" spans="2:25" x14ac:dyDescent="0.3">
      <c r="B451" s="9"/>
      <c r="C451" s="9"/>
      <c r="D451" s="9"/>
      <c r="E451" s="9"/>
      <c r="F451" s="9"/>
      <c r="G451" s="9"/>
      <c r="H451" s="9"/>
      <c r="I451" s="9"/>
      <c r="J451" s="9"/>
      <c r="K451" s="9"/>
      <c r="L451" s="9"/>
      <c r="M451" s="9"/>
      <c r="N451" s="9"/>
      <c r="O451" s="9"/>
      <c r="P451" s="9"/>
      <c r="Q451" s="9"/>
      <c r="R451" s="9"/>
      <c r="S451" s="9"/>
      <c r="T451" s="9"/>
      <c r="U451" s="9"/>
      <c r="V451" s="9"/>
      <c r="W451" s="9"/>
      <c r="X451" s="9"/>
      <c r="Y451" s="9"/>
    </row>
    <row r="452" spans="2:25" x14ac:dyDescent="0.3">
      <c r="B452" s="9"/>
      <c r="C452" s="9"/>
      <c r="D452" s="9"/>
      <c r="E452" s="9"/>
      <c r="F452" s="9"/>
      <c r="G452" s="9"/>
      <c r="H452" s="9"/>
      <c r="I452" s="9"/>
      <c r="J452" s="9"/>
      <c r="K452" s="9"/>
      <c r="L452" s="9"/>
      <c r="M452" s="9"/>
      <c r="N452" s="9"/>
      <c r="O452" s="9"/>
      <c r="P452" s="9"/>
      <c r="Q452" s="9"/>
      <c r="R452" s="9"/>
      <c r="S452" s="9"/>
      <c r="T452" s="9"/>
      <c r="U452" s="9"/>
      <c r="V452" s="9"/>
      <c r="W452" s="9"/>
      <c r="X452" s="9"/>
      <c r="Y452" s="9"/>
    </row>
    <row r="453" spans="2:25" x14ac:dyDescent="0.3">
      <c r="B453" s="9"/>
      <c r="C453" s="9"/>
      <c r="D453" s="9"/>
      <c r="E453" s="9"/>
      <c r="F453" s="9"/>
      <c r="G453" s="9"/>
      <c r="H453" s="9"/>
      <c r="I453" s="9"/>
      <c r="J453" s="9"/>
      <c r="K453" s="9"/>
      <c r="L453" s="9"/>
      <c r="M453" s="9"/>
      <c r="N453" s="9"/>
      <c r="O453" s="9"/>
      <c r="P453" s="9"/>
      <c r="Q453" s="9"/>
      <c r="R453" s="9"/>
      <c r="S453" s="9"/>
      <c r="T453" s="9"/>
      <c r="U453" s="9"/>
      <c r="V453" s="9"/>
      <c r="W453" s="9"/>
      <c r="X453" s="9"/>
      <c r="Y453" s="9"/>
    </row>
    <row r="454" spans="2:25" x14ac:dyDescent="0.3">
      <c r="B454" s="9"/>
      <c r="C454" s="9"/>
      <c r="D454" s="9"/>
      <c r="E454" s="9"/>
      <c r="F454" s="9"/>
      <c r="G454" s="9"/>
      <c r="H454" s="9"/>
      <c r="I454" s="9"/>
      <c r="J454" s="9"/>
      <c r="K454" s="9"/>
      <c r="L454" s="9"/>
      <c r="M454" s="9"/>
      <c r="N454" s="9"/>
      <c r="O454" s="9"/>
      <c r="P454" s="9"/>
      <c r="Q454" s="9"/>
      <c r="R454" s="9"/>
      <c r="S454" s="9"/>
      <c r="T454" s="9"/>
      <c r="U454" s="9"/>
      <c r="V454" s="9"/>
      <c r="W454" s="9"/>
      <c r="X454" s="9"/>
      <c r="Y454" s="9"/>
    </row>
    <row r="455" spans="2:25" x14ac:dyDescent="0.3">
      <c r="B455" s="9"/>
      <c r="C455" s="9"/>
      <c r="D455" s="9"/>
      <c r="E455" s="9"/>
      <c r="F455" s="9"/>
      <c r="G455" s="9"/>
      <c r="H455" s="9"/>
      <c r="I455" s="9"/>
      <c r="J455" s="9"/>
      <c r="K455" s="9"/>
      <c r="L455" s="9"/>
      <c r="M455" s="9"/>
      <c r="N455" s="9"/>
      <c r="O455" s="9"/>
      <c r="P455" s="9"/>
      <c r="Q455" s="9"/>
      <c r="R455" s="9"/>
      <c r="S455" s="9"/>
      <c r="T455" s="9"/>
      <c r="U455" s="9"/>
      <c r="V455" s="9"/>
      <c r="W455" s="9"/>
      <c r="X455" s="9"/>
      <c r="Y455" s="9"/>
    </row>
    <row r="456" spans="2:25" x14ac:dyDescent="0.3">
      <c r="B456" s="9"/>
      <c r="C456" s="9"/>
      <c r="D456" s="9"/>
      <c r="E456" s="9"/>
      <c r="F456" s="9"/>
      <c r="G456" s="9"/>
      <c r="H456" s="9"/>
      <c r="I456" s="9"/>
      <c r="J456" s="9"/>
      <c r="K456" s="9"/>
      <c r="L456" s="9"/>
      <c r="M456" s="9"/>
      <c r="N456" s="9"/>
      <c r="O456" s="9"/>
      <c r="P456" s="9"/>
      <c r="Q456" s="9"/>
      <c r="R456" s="9"/>
      <c r="S456" s="9"/>
      <c r="T456" s="9"/>
      <c r="U456" s="9"/>
      <c r="V456" s="9"/>
      <c r="W456" s="9"/>
      <c r="X456" s="9"/>
      <c r="Y456" s="9"/>
    </row>
    <row r="457" spans="2:25" x14ac:dyDescent="0.3">
      <c r="B457" s="9"/>
      <c r="C457" s="9"/>
      <c r="D457" s="9"/>
      <c r="E457" s="9"/>
      <c r="F457" s="9"/>
      <c r="G457" s="9"/>
      <c r="H457" s="9"/>
      <c r="I457" s="9"/>
      <c r="J457" s="9"/>
      <c r="K457" s="9"/>
      <c r="L457" s="9"/>
      <c r="M457" s="9"/>
      <c r="N457" s="9"/>
      <c r="O457" s="9"/>
      <c r="P457" s="9"/>
      <c r="Q457" s="9"/>
      <c r="R457" s="9"/>
      <c r="S457" s="9"/>
      <c r="T457" s="9"/>
      <c r="U457" s="9"/>
      <c r="V457" s="9"/>
      <c r="W457" s="9"/>
      <c r="X457" s="9"/>
      <c r="Y457" s="9"/>
    </row>
    <row r="458" spans="2:25" x14ac:dyDescent="0.3">
      <c r="B458" s="9"/>
      <c r="C458" s="9"/>
      <c r="D458" s="9"/>
      <c r="E458" s="9"/>
      <c r="F458" s="9"/>
      <c r="G458" s="9"/>
      <c r="H458" s="9"/>
      <c r="I458" s="9"/>
      <c r="J458" s="9"/>
      <c r="K458" s="9"/>
      <c r="L458" s="9"/>
      <c r="M458" s="9"/>
      <c r="N458" s="9"/>
      <c r="O458" s="9"/>
      <c r="P458" s="9"/>
      <c r="Q458" s="9"/>
      <c r="R458" s="9"/>
      <c r="S458" s="9"/>
      <c r="T458" s="9"/>
      <c r="U458" s="9"/>
      <c r="V458" s="9"/>
      <c r="W458" s="9"/>
      <c r="X458" s="9"/>
      <c r="Y458" s="9"/>
    </row>
    <row r="459" spans="2:25" x14ac:dyDescent="0.3">
      <c r="B459" s="9"/>
      <c r="C459" s="9"/>
      <c r="D459" s="9"/>
      <c r="E459" s="9"/>
      <c r="F459" s="9"/>
      <c r="G459" s="9"/>
      <c r="H459" s="9"/>
      <c r="I459" s="9"/>
      <c r="J459" s="9"/>
      <c r="K459" s="9"/>
      <c r="L459" s="9"/>
      <c r="M459" s="9"/>
      <c r="N459" s="9"/>
      <c r="O459" s="9"/>
      <c r="P459" s="9"/>
      <c r="Q459" s="9"/>
      <c r="R459" s="9"/>
      <c r="S459" s="9"/>
      <c r="T459" s="9"/>
      <c r="U459" s="9"/>
      <c r="V459" s="9"/>
      <c r="W459" s="9"/>
      <c r="X459" s="9"/>
      <c r="Y459" s="9"/>
    </row>
    <row r="460" spans="2:25" x14ac:dyDescent="0.3">
      <c r="B460" s="9"/>
      <c r="C460" s="9"/>
      <c r="D460" s="9"/>
      <c r="E460" s="9"/>
      <c r="F460" s="9"/>
      <c r="G460" s="9"/>
      <c r="H460" s="9"/>
      <c r="I460" s="9"/>
      <c r="J460" s="9"/>
      <c r="K460" s="9"/>
      <c r="L460" s="9"/>
      <c r="M460" s="9"/>
      <c r="N460" s="9"/>
      <c r="O460" s="9"/>
      <c r="P460" s="9"/>
      <c r="Q460" s="9"/>
      <c r="R460" s="9"/>
      <c r="S460" s="9"/>
      <c r="T460" s="9"/>
      <c r="U460" s="9"/>
      <c r="V460" s="9"/>
      <c r="W460" s="9"/>
      <c r="X460" s="9"/>
      <c r="Y460" s="9"/>
    </row>
    <row r="461" spans="2:25" x14ac:dyDescent="0.3">
      <c r="B461" s="9"/>
      <c r="C461" s="9"/>
      <c r="D461" s="9"/>
      <c r="E461" s="9"/>
      <c r="F461" s="9"/>
      <c r="G461" s="9"/>
      <c r="H461" s="9"/>
      <c r="I461" s="9"/>
      <c r="J461" s="9"/>
      <c r="K461" s="9"/>
      <c r="L461" s="9"/>
      <c r="M461" s="9"/>
      <c r="N461" s="9"/>
      <c r="O461" s="9"/>
      <c r="P461" s="9"/>
      <c r="Q461" s="9"/>
      <c r="R461" s="9"/>
      <c r="S461" s="9"/>
      <c r="T461" s="9"/>
      <c r="U461" s="9"/>
      <c r="V461" s="9"/>
      <c r="W461" s="9"/>
      <c r="X461" s="9"/>
      <c r="Y461" s="9"/>
    </row>
    <row r="462" spans="2:25" x14ac:dyDescent="0.3">
      <c r="B462" s="9"/>
      <c r="C462" s="9"/>
      <c r="D462" s="9"/>
      <c r="E462" s="9"/>
      <c r="F462" s="9"/>
      <c r="G462" s="9"/>
      <c r="H462" s="9"/>
      <c r="I462" s="9"/>
      <c r="J462" s="9"/>
      <c r="K462" s="9"/>
      <c r="L462" s="9"/>
      <c r="M462" s="9"/>
      <c r="N462" s="9"/>
      <c r="O462" s="9"/>
      <c r="P462" s="9"/>
      <c r="Q462" s="9"/>
      <c r="R462" s="9"/>
      <c r="S462" s="9"/>
      <c r="T462" s="9"/>
      <c r="U462" s="9"/>
      <c r="V462" s="9"/>
      <c r="W462" s="9"/>
      <c r="X462" s="9"/>
      <c r="Y462" s="9"/>
    </row>
    <row r="463" spans="2:25" x14ac:dyDescent="0.3">
      <c r="B463" s="9"/>
      <c r="C463" s="9"/>
      <c r="D463" s="9"/>
      <c r="E463" s="9"/>
      <c r="F463" s="9"/>
      <c r="G463" s="9"/>
      <c r="H463" s="9"/>
      <c r="I463" s="9"/>
      <c r="J463" s="9"/>
      <c r="K463" s="9"/>
      <c r="L463" s="9"/>
      <c r="M463" s="9"/>
      <c r="N463" s="9"/>
      <c r="O463" s="9"/>
      <c r="P463" s="9"/>
      <c r="Q463" s="9"/>
      <c r="R463" s="9"/>
      <c r="S463" s="9"/>
      <c r="T463" s="9"/>
      <c r="U463" s="9"/>
      <c r="V463" s="9"/>
      <c r="W463" s="9"/>
      <c r="X463" s="9"/>
      <c r="Y463" s="9"/>
    </row>
    <row r="464" spans="2:25" x14ac:dyDescent="0.3">
      <c r="B464" s="9"/>
      <c r="C464" s="9"/>
      <c r="D464" s="9"/>
      <c r="E464" s="9"/>
      <c r="F464" s="9"/>
      <c r="G464" s="9"/>
      <c r="H464" s="9"/>
      <c r="I464" s="9"/>
      <c r="J464" s="9"/>
      <c r="K464" s="9"/>
      <c r="L464" s="9"/>
      <c r="M464" s="9"/>
      <c r="N464" s="9"/>
      <c r="O464" s="9"/>
      <c r="P464" s="9"/>
      <c r="Q464" s="9"/>
      <c r="R464" s="9"/>
      <c r="S464" s="9"/>
      <c r="T464" s="9"/>
      <c r="U464" s="9"/>
      <c r="V464" s="9"/>
      <c r="W464" s="9"/>
      <c r="X464" s="9"/>
      <c r="Y464" s="9"/>
    </row>
    <row r="465" spans="2:25" x14ac:dyDescent="0.3">
      <c r="B465" s="9"/>
      <c r="C465" s="9"/>
      <c r="D465" s="9"/>
      <c r="E465" s="9"/>
      <c r="F465" s="9"/>
      <c r="G465" s="9"/>
      <c r="H465" s="9"/>
      <c r="I465" s="9"/>
      <c r="J465" s="9"/>
      <c r="K465" s="9"/>
      <c r="L465" s="9"/>
      <c r="M465" s="9"/>
      <c r="N465" s="9"/>
      <c r="O465" s="9"/>
      <c r="P465" s="9"/>
      <c r="Q465" s="9"/>
      <c r="R465" s="9"/>
      <c r="S465" s="9"/>
      <c r="T465" s="9"/>
      <c r="U465" s="9"/>
      <c r="V465" s="9"/>
      <c r="W465" s="9"/>
      <c r="X465" s="9"/>
      <c r="Y465" s="9"/>
    </row>
    <row r="466" spans="2:25" x14ac:dyDescent="0.3">
      <c r="B466" s="9"/>
      <c r="C466" s="9"/>
      <c r="D466" s="9"/>
      <c r="E466" s="9"/>
      <c r="F466" s="9"/>
      <c r="G466" s="9"/>
      <c r="H466" s="9"/>
      <c r="I466" s="9"/>
      <c r="J466" s="9"/>
      <c r="K466" s="9"/>
      <c r="L466" s="9"/>
      <c r="M466" s="9"/>
      <c r="N466" s="9"/>
      <c r="O466" s="9"/>
      <c r="P466" s="9"/>
      <c r="Q466" s="9"/>
      <c r="R466" s="9"/>
      <c r="S466" s="9"/>
      <c r="T466" s="9"/>
      <c r="U466" s="9"/>
      <c r="V466" s="9"/>
      <c r="W466" s="9"/>
      <c r="X466" s="9"/>
      <c r="Y466" s="9"/>
    </row>
    <row r="467" spans="2:25" x14ac:dyDescent="0.3">
      <c r="B467" s="9"/>
      <c r="C467" s="9"/>
      <c r="D467" s="9"/>
      <c r="E467" s="9"/>
      <c r="F467" s="9"/>
      <c r="G467" s="9"/>
      <c r="H467" s="9"/>
      <c r="I467" s="9"/>
      <c r="J467" s="9"/>
      <c r="K467" s="9"/>
      <c r="L467" s="9"/>
      <c r="M467" s="9"/>
      <c r="N467" s="9"/>
      <c r="O467" s="9"/>
      <c r="P467" s="9"/>
      <c r="Q467" s="9"/>
      <c r="R467" s="9"/>
      <c r="S467" s="9"/>
      <c r="T467" s="9"/>
      <c r="U467" s="9"/>
      <c r="V467" s="9"/>
      <c r="W467" s="9"/>
      <c r="X467" s="9"/>
      <c r="Y467" s="9"/>
    </row>
    <row r="468" spans="2:25" x14ac:dyDescent="0.3">
      <c r="B468" s="9"/>
      <c r="C468" s="9"/>
      <c r="D468" s="9"/>
      <c r="E468" s="9"/>
      <c r="F468" s="9"/>
      <c r="G468" s="9"/>
      <c r="H468" s="9"/>
      <c r="I468" s="9"/>
      <c r="J468" s="9"/>
      <c r="K468" s="9"/>
      <c r="L468" s="9"/>
      <c r="M468" s="9"/>
      <c r="N468" s="9"/>
      <c r="O468" s="9"/>
      <c r="P468" s="9"/>
      <c r="Q468" s="9"/>
      <c r="R468" s="9"/>
      <c r="S468" s="9"/>
      <c r="T468" s="9"/>
      <c r="U468" s="9"/>
      <c r="V468" s="9"/>
      <c r="W468" s="9"/>
      <c r="X468" s="9"/>
      <c r="Y468" s="9"/>
    </row>
    <row r="469" spans="2:25" x14ac:dyDescent="0.3">
      <c r="B469" s="9"/>
      <c r="C469" s="9"/>
      <c r="D469" s="9"/>
      <c r="E469" s="9"/>
      <c r="F469" s="9"/>
      <c r="G469" s="9"/>
      <c r="H469" s="9"/>
      <c r="I469" s="9"/>
      <c r="J469" s="9"/>
      <c r="K469" s="9"/>
      <c r="L469" s="9"/>
      <c r="M469" s="9"/>
      <c r="N469" s="9"/>
      <c r="O469" s="9"/>
      <c r="P469" s="9"/>
      <c r="Q469" s="9"/>
      <c r="R469" s="9"/>
      <c r="S469" s="9"/>
      <c r="T469" s="9"/>
      <c r="U469" s="9"/>
      <c r="V469" s="9"/>
      <c r="W469" s="9"/>
      <c r="X469" s="9"/>
      <c r="Y469" s="9"/>
    </row>
    <row r="470" spans="2:25" x14ac:dyDescent="0.3">
      <c r="B470" s="9"/>
      <c r="C470" s="9"/>
      <c r="D470" s="9"/>
      <c r="E470" s="9"/>
      <c r="F470" s="9"/>
      <c r="G470" s="9"/>
      <c r="H470" s="9"/>
      <c r="I470" s="9"/>
      <c r="J470" s="9"/>
      <c r="K470" s="9"/>
      <c r="L470" s="9"/>
      <c r="M470" s="9"/>
      <c r="N470" s="9"/>
      <c r="O470" s="9"/>
      <c r="P470" s="9"/>
      <c r="Q470" s="9"/>
      <c r="R470" s="9"/>
      <c r="S470" s="9"/>
      <c r="T470" s="9"/>
      <c r="U470" s="9"/>
      <c r="V470" s="9"/>
      <c r="W470" s="9"/>
      <c r="X470" s="9"/>
      <c r="Y470" s="9"/>
    </row>
    <row r="471" spans="2:25" x14ac:dyDescent="0.3">
      <c r="B471" s="9"/>
      <c r="C471" s="9"/>
      <c r="D471" s="9"/>
      <c r="E471" s="9"/>
      <c r="F471" s="9"/>
      <c r="G471" s="9"/>
      <c r="H471" s="9"/>
      <c r="I471" s="9"/>
      <c r="J471" s="9"/>
      <c r="K471" s="9"/>
      <c r="L471" s="9"/>
      <c r="M471" s="9"/>
      <c r="N471" s="9"/>
      <c r="O471" s="9"/>
      <c r="P471" s="9"/>
      <c r="Q471" s="9"/>
      <c r="R471" s="9"/>
      <c r="S471" s="9"/>
      <c r="T471" s="9"/>
      <c r="U471" s="9"/>
      <c r="V471" s="9"/>
      <c r="W471" s="9"/>
      <c r="X471" s="9"/>
      <c r="Y471" s="9"/>
    </row>
    <row r="472" spans="2:25" x14ac:dyDescent="0.3">
      <c r="B472" s="9"/>
      <c r="C472" s="9"/>
      <c r="D472" s="9"/>
      <c r="E472" s="9"/>
      <c r="F472" s="9"/>
      <c r="G472" s="9"/>
      <c r="H472" s="9"/>
      <c r="I472" s="9"/>
      <c r="J472" s="9"/>
      <c r="K472" s="9"/>
      <c r="L472" s="9"/>
      <c r="M472" s="9"/>
      <c r="N472" s="9"/>
      <c r="O472" s="9"/>
      <c r="P472" s="9"/>
      <c r="Q472" s="9"/>
      <c r="R472" s="9"/>
      <c r="S472" s="9"/>
      <c r="T472" s="9"/>
      <c r="U472" s="9"/>
      <c r="V472" s="9"/>
      <c r="W472" s="9"/>
      <c r="X472" s="9"/>
      <c r="Y472" s="9"/>
    </row>
    <row r="473" spans="2:25" x14ac:dyDescent="0.3">
      <c r="B473" s="9"/>
      <c r="C473" s="9"/>
      <c r="D473" s="9"/>
      <c r="E473" s="9"/>
      <c r="F473" s="9"/>
      <c r="G473" s="9"/>
      <c r="H473" s="9"/>
      <c r="I473" s="9"/>
      <c r="J473" s="9"/>
      <c r="K473" s="9"/>
      <c r="L473" s="9"/>
      <c r="M473" s="9"/>
      <c r="N473" s="9"/>
      <c r="O473" s="9"/>
      <c r="P473" s="9"/>
      <c r="Q473" s="9"/>
      <c r="R473" s="9"/>
      <c r="S473" s="9"/>
      <c r="T473" s="9"/>
      <c r="U473" s="9"/>
      <c r="V473" s="9"/>
      <c r="W473" s="9"/>
      <c r="X473" s="9"/>
      <c r="Y473" s="9"/>
    </row>
    <row r="474" spans="2:25" x14ac:dyDescent="0.3">
      <c r="B474" s="9"/>
      <c r="C474" s="9"/>
      <c r="D474" s="9"/>
      <c r="E474" s="9"/>
      <c r="F474" s="9"/>
      <c r="G474" s="9"/>
      <c r="H474" s="9"/>
      <c r="I474" s="9"/>
      <c r="J474" s="9"/>
      <c r="K474" s="9"/>
      <c r="L474" s="9"/>
      <c r="M474" s="9"/>
      <c r="N474" s="9"/>
      <c r="O474" s="9"/>
      <c r="P474" s="9"/>
      <c r="Q474" s="9"/>
      <c r="R474" s="9"/>
      <c r="S474" s="9"/>
      <c r="T474" s="9"/>
      <c r="U474" s="9"/>
      <c r="V474" s="9"/>
      <c r="W474" s="9"/>
      <c r="X474" s="9"/>
      <c r="Y474" s="9"/>
    </row>
    <row r="475" spans="2:25" x14ac:dyDescent="0.3">
      <c r="B475" s="9"/>
      <c r="C475" s="9"/>
      <c r="D475" s="9"/>
      <c r="E475" s="9"/>
      <c r="F475" s="9"/>
      <c r="G475" s="9"/>
      <c r="H475" s="9"/>
      <c r="I475" s="9"/>
      <c r="J475" s="9"/>
      <c r="K475" s="9"/>
      <c r="L475" s="9"/>
      <c r="M475" s="9"/>
      <c r="N475" s="9"/>
      <c r="O475" s="9"/>
      <c r="P475" s="9"/>
      <c r="Q475" s="9"/>
      <c r="R475" s="9"/>
      <c r="S475" s="9"/>
      <c r="T475" s="9"/>
      <c r="U475" s="9"/>
      <c r="V475" s="9"/>
      <c r="W475" s="9"/>
      <c r="X475" s="9"/>
      <c r="Y475" s="9"/>
    </row>
    <row r="476" spans="2:25" x14ac:dyDescent="0.3">
      <c r="B476" s="9"/>
      <c r="C476" s="9"/>
      <c r="D476" s="9"/>
      <c r="E476" s="9"/>
      <c r="F476" s="9"/>
      <c r="G476" s="9"/>
      <c r="H476" s="9"/>
      <c r="I476" s="9"/>
      <c r="J476" s="9"/>
      <c r="K476" s="9"/>
      <c r="L476" s="9"/>
      <c r="M476" s="9"/>
      <c r="N476" s="9"/>
      <c r="O476" s="9"/>
      <c r="P476" s="9"/>
      <c r="Q476" s="9"/>
      <c r="R476" s="9"/>
      <c r="S476" s="9"/>
      <c r="T476" s="9"/>
      <c r="U476" s="9"/>
      <c r="V476" s="9"/>
      <c r="W476" s="9"/>
      <c r="X476" s="9"/>
      <c r="Y476" s="9"/>
    </row>
    <row r="477" spans="2:25" x14ac:dyDescent="0.3">
      <c r="B477" s="9"/>
      <c r="C477" s="9"/>
      <c r="D477" s="9"/>
      <c r="E477" s="9"/>
      <c r="F477" s="9"/>
      <c r="G477" s="9"/>
      <c r="H477" s="9"/>
      <c r="I477" s="9"/>
      <c r="J477" s="9"/>
      <c r="K477" s="9"/>
      <c r="L477" s="9"/>
      <c r="M477" s="9"/>
      <c r="N477" s="9"/>
      <c r="O477" s="9"/>
      <c r="P477" s="9"/>
      <c r="Q477" s="9"/>
      <c r="R477" s="9"/>
      <c r="S477" s="9"/>
      <c r="T477" s="9"/>
      <c r="U477" s="9"/>
      <c r="V477" s="9"/>
      <c r="W477" s="9"/>
      <c r="X477" s="9"/>
      <c r="Y477" s="9"/>
    </row>
    <row r="478" spans="2:25" x14ac:dyDescent="0.3">
      <c r="B478" s="9"/>
      <c r="C478" s="9"/>
      <c r="D478" s="9"/>
      <c r="E478" s="9"/>
      <c r="F478" s="9"/>
      <c r="G478" s="9"/>
      <c r="H478" s="9"/>
      <c r="I478" s="9"/>
      <c r="J478" s="9"/>
      <c r="K478" s="9"/>
      <c r="L478" s="9"/>
      <c r="M478" s="9"/>
      <c r="N478" s="9"/>
      <c r="O478" s="9"/>
      <c r="P478" s="9"/>
      <c r="Q478" s="9"/>
      <c r="R478" s="9"/>
      <c r="S478" s="9"/>
      <c r="T478" s="9"/>
      <c r="U478" s="9"/>
      <c r="V478" s="9"/>
      <c r="W478" s="9"/>
      <c r="X478" s="9"/>
      <c r="Y478" s="9"/>
    </row>
    <row r="479" spans="2:25" x14ac:dyDescent="0.3">
      <c r="B479" s="9"/>
      <c r="C479" s="9"/>
      <c r="D479" s="9"/>
      <c r="E479" s="9"/>
      <c r="F479" s="9"/>
      <c r="G479" s="9"/>
      <c r="H479" s="9"/>
      <c r="I479" s="9"/>
      <c r="J479" s="9"/>
      <c r="K479" s="9"/>
      <c r="L479" s="9"/>
      <c r="M479" s="9"/>
      <c r="N479" s="9"/>
      <c r="O479" s="9"/>
      <c r="P479" s="9"/>
      <c r="Q479" s="9"/>
      <c r="R479" s="9"/>
      <c r="S479" s="9"/>
      <c r="T479" s="9"/>
      <c r="U479" s="9"/>
      <c r="V479" s="9"/>
      <c r="W479" s="9"/>
      <c r="X479" s="9"/>
      <c r="Y479" s="9"/>
    </row>
    <row r="480" spans="2:25" x14ac:dyDescent="0.3">
      <c r="B480" s="9"/>
      <c r="C480" s="9"/>
      <c r="D480" s="9"/>
      <c r="E480" s="9"/>
      <c r="F480" s="9"/>
      <c r="G480" s="9"/>
      <c r="H480" s="9"/>
      <c r="I480" s="9"/>
      <c r="J480" s="9"/>
      <c r="K480" s="9"/>
      <c r="L480" s="9"/>
      <c r="M480" s="9"/>
      <c r="N480" s="9"/>
      <c r="O480" s="9"/>
      <c r="P480" s="9"/>
      <c r="Q480" s="9"/>
      <c r="R480" s="9"/>
      <c r="S480" s="9"/>
      <c r="T480" s="9"/>
      <c r="U480" s="9"/>
      <c r="V480" s="9"/>
      <c r="W480" s="9"/>
      <c r="X480" s="9"/>
      <c r="Y480" s="9"/>
    </row>
    <row r="481" spans="2:25" x14ac:dyDescent="0.3">
      <c r="B481" s="9"/>
      <c r="C481" s="9"/>
      <c r="D481" s="9"/>
      <c r="E481" s="9"/>
      <c r="F481" s="9"/>
      <c r="G481" s="9"/>
      <c r="H481" s="9"/>
      <c r="I481" s="9"/>
      <c r="J481" s="9"/>
      <c r="K481" s="9"/>
      <c r="L481" s="9"/>
      <c r="M481" s="9"/>
      <c r="N481" s="9"/>
      <c r="O481" s="9"/>
      <c r="P481" s="9"/>
      <c r="Q481" s="9"/>
      <c r="R481" s="9"/>
      <c r="S481" s="9"/>
      <c r="T481" s="9"/>
      <c r="U481" s="9"/>
      <c r="V481" s="9"/>
      <c r="W481" s="9"/>
      <c r="X481" s="9"/>
      <c r="Y481" s="9"/>
    </row>
    <row r="482" spans="2:25" x14ac:dyDescent="0.3">
      <c r="B482" s="9"/>
      <c r="C482" s="9"/>
      <c r="D482" s="9"/>
      <c r="E482" s="9"/>
      <c r="F482" s="9"/>
      <c r="G482" s="9"/>
      <c r="H482" s="9"/>
      <c r="I482" s="9"/>
      <c r="J482" s="9"/>
      <c r="K482" s="9"/>
      <c r="L482" s="9"/>
      <c r="M482" s="9"/>
      <c r="N482" s="9"/>
      <c r="O482" s="9"/>
      <c r="P482" s="9"/>
      <c r="Q482" s="9"/>
      <c r="R482" s="9"/>
      <c r="S482" s="9"/>
      <c r="T482" s="9"/>
      <c r="U482" s="9"/>
      <c r="V482" s="9"/>
      <c r="W482" s="9"/>
      <c r="X482" s="9"/>
      <c r="Y482" s="9"/>
    </row>
    <row r="483" spans="2:25" x14ac:dyDescent="0.3">
      <c r="B483" s="9"/>
      <c r="C483" s="9"/>
      <c r="D483" s="9"/>
      <c r="E483" s="9"/>
      <c r="F483" s="9"/>
      <c r="G483" s="9"/>
      <c r="H483" s="9"/>
      <c r="I483" s="9"/>
      <c r="J483" s="9"/>
      <c r="K483" s="9"/>
      <c r="L483" s="9"/>
      <c r="M483" s="9"/>
      <c r="N483" s="9"/>
      <c r="O483" s="9"/>
      <c r="P483" s="9"/>
      <c r="Q483" s="9"/>
      <c r="R483" s="9"/>
      <c r="S483" s="9"/>
      <c r="T483" s="9"/>
      <c r="U483" s="9"/>
      <c r="V483" s="9"/>
      <c r="W483" s="9"/>
      <c r="X483" s="9"/>
      <c r="Y483" s="9"/>
    </row>
    <row r="484" spans="2:25" x14ac:dyDescent="0.3">
      <c r="B484" s="9"/>
      <c r="C484" s="9"/>
      <c r="D484" s="9"/>
      <c r="E484" s="9"/>
      <c r="F484" s="9"/>
      <c r="G484" s="9"/>
      <c r="H484" s="9"/>
      <c r="I484" s="9"/>
      <c r="J484" s="9"/>
      <c r="K484" s="9"/>
      <c r="L484" s="9"/>
      <c r="M484" s="9"/>
      <c r="N484" s="9"/>
      <c r="O484" s="9"/>
      <c r="P484" s="9"/>
      <c r="Q484" s="9"/>
      <c r="R484" s="9"/>
      <c r="S484" s="9"/>
      <c r="T484" s="9"/>
      <c r="U484" s="9"/>
      <c r="V484" s="9"/>
      <c r="W484" s="9"/>
      <c r="X484" s="9"/>
      <c r="Y484" s="9"/>
    </row>
    <row r="485" spans="2:25" x14ac:dyDescent="0.3">
      <c r="B485" s="9"/>
      <c r="C485" s="9"/>
      <c r="D485" s="9"/>
      <c r="E485" s="9"/>
      <c r="F485" s="9"/>
      <c r="G485" s="9"/>
      <c r="H485" s="9"/>
      <c r="I485" s="9"/>
      <c r="J485" s="9"/>
      <c r="K485" s="9"/>
      <c r="L485" s="9"/>
      <c r="M485" s="9"/>
      <c r="N485" s="9"/>
      <c r="O485" s="9"/>
      <c r="P485" s="9"/>
      <c r="Q485" s="9"/>
      <c r="R485" s="9"/>
      <c r="S485" s="9"/>
      <c r="T485" s="9"/>
      <c r="U485" s="9"/>
      <c r="V485" s="9"/>
      <c r="W485" s="9"/>
      <c r="X485" s="9"/>
      <c r="Y485" s="9"/>
    </row>
    <row r="486" spans="2:25" x14ac:dyDescent="0.3">
      <c r="B486" s="9"/>
      <c r="C486" s="9"/>
      <c r="D486" s="9"/>
      <c r="E486" s="9"/>
      <c r="F486" s="9"/>
      <c r="G486" s="9"/>
      <c r="H486" s="9"/>
      <c r="I486" s="9"/>
      <c r="J486" s="9"/>
      <c r="K486" s="9"/>
      <c r="L486" s="9"/>
      <c r="M486" s="9"/>
      <c r="N486" s="9"/>
      <c r="O486" s="9"/>
      <c r="P486" s="9"/>
      <c r="Q486" s="9"/>
      <c r="R486" s="9"/>
      <c r="S486" s="9"/>
      <c r="T486" s="9"/>
      <c r="U486" s="9"/>
      <c r="V486" s="9"/>
      <c r="W486" s="9"/>
      <c r="X486" s="9"/>
      <c r="Y486" s="9"/>
    </row>
    <row r="487" spans="2:25" x14ac:dyDescent="0.3">
      <c r="B487" s="9"/>
      <c r="C487" s="9"/>
      <c r="D487" s="9"/>
      <c r="E487" s="9"/>
      <c r="F487" s="9"/>
      <c r="G487" s="9"/>
      <c r="H487" s="9"/>
      <c r="I487" s="9"/>
      <c r="J487" s="9"/>
      <c r="K487" s="9"/>
      <c r="L487" s="9"/>
      <c r="M487" s="9"/>
      <c r="N487" s="9"/>
      <c r="O487" s="9"/>
      <c r="P487" s="9"/>
      <c r="Q487" s="9"/>
      <c r="R487" s="9"/>
      <c r="S487" s="9"/>
      <c r="T487" s="9"/>
      <c r="U487" s="9"/>
      <c r="V487" s="9"/>
      <c r="W487" s="9"/>
      <c r="X487" s="9"/>
      <c r="Y487" s="9"/>
    </row>
    <row r="488" spans="2:25" x14ac:dyDescent="0.3">
      <c r="B488" s="9"/>
      <c r="C488" s="9"/>
      <c r="D488" s="9"/>
      <c r="E488" s="9"/>
      <c r="F488" s="9"/>
      <c r="G488" s="9"/>
      <c r="H488" s="9"/>
      <c r="I488" s="9"/>
      <c r="J488" s="9"/>
      <c r="K488" s="9"/>
      <c r="L488" s="9"/>
      <c r="M488" s="9"/>
      <c r="N488" s="9"/>
      <c r="O488" s="9"/>
      <c r="P488" s="9"/>
      <c r="Q488" s="9"/>
      <c r="R488" s="9"/>
      <c r="S488" s="9"/>
      <c r="T488" s="9"/>
      <c r="U488" s="9"/>
      <c r="V488" s="9"/>
      <c r="W488" s="9"/>
      <c r="X488" s="9"/>
      <c r="Y488" s="9"/>
    </row>
    <row r="489" spans="2:25" x14ac:dyDescent="0.3">
      <c r="B489" s="9"/>
      <c r="C489" s="9"/>
      <c r="D489" s="9"/>
      <c r="E489" s="9"/>
      <c r="F489" s="9"/>
      <c r="G489" s="9"/>
      <c r="H489" s="9"/>
      <c r="I489" s="9"/>
      <c r="J489" s="9"/>
      <c r="K489" s="9"/>
      <c r="L489" s="9"/>
      <c r="M489" s="9"/>
      <c r="N489" s="9"/>
      <c r="O489" s="9"/>
      <c r="P489" s="9"/>
      <c r="Q489" s="9"/>
      <c r="R489" s="9"/>
      <c r="S489" s="9"/>
      <c r="T489" s="9"/>
      <c r="U489" s="9"/>
      <c r="V489" s="9"/>
      <c r="W489" s="9"/>
      <c r="X489" s="9"/>
      <c r="Y489" s="9"/>
    </row>
    <row r="490" spans="2:25" x14ac:dyDescent="0.3">
      <c r="B490" s="9"/>
      <c r="C490" s="9"/>
      <c r="D490" s="9"/>
      <c r="E490" s="9"/>
      <c r="F490" s="9"/>
      <c r="G490" s="9"/>
      <c r="H490" s="9"/>
      <c r="I490" s="9"/>
      <c r="J490" s="9"/>
      <c r="K490" s="9"/>
      <c r="L490" s="9"/>
      <c r="M490" s="9"/>
      <c r="N490" s="9"/>
      <c r="O490" s="9"/>
      <c r="P490" s="9"/>
      <c r="Q490" s="9"/>
      <c r="R490" s="9"/>
      <c r="S490" s="9"/>
      <c r="T490" s="9"/>
      <c r="U490" s="9"/>
      <c r="V490" s="9"/>
      <c r="W490" s="9"/>
      <c r="X490" s="9"/>
      <c r="Y490" s="9"/>
    </row>
    <row r="491" spans="2:25" x14ac:dyDescent="0.3">
      <c r="B491" s="9"/>
      <c r="C491" s="9"/>
      <c r="D491" s="9"/>
      <c r="E491" s="9"/>
      <c r="F491" s="9"/>
      <c r="G491" s="9"/>
      <c r="H491" s="9"/>
      <c r="I491" s="9"/>
      <c r="J491" s="9"/>
      <c r="K491" s="9"/>
      <c r="L491" s="9"/>
      <c r="M491" s="9"/>
      <c r="N491" s="9"/>
      <c r="O491" s="9"/>
      <c r="P491" s="9"/>
      <c r="Q491" s="9"/>
      <c r="R491" s="9"/>
      <c r="S491" s="9"/>
      <c r="T491" s="9"/>
      <c r="U491" s="9"/>
      <c r="V491" s="9"/>
      <c r="W491" s="9"/>
      <c r="X491" s="9"/>
      <c r="Y491" s="9"/>
    </row>
    <row r="492" spans="2:25" x14ac:dyDescent="0.3">
      <c r="B492" s="9"/>
      <c r="C492" s="9"/>
      <c r="D492" s="9"/>
      <c r="E492" s="9"/>
      <c r="F492" s="9"/>
      <c r="G492" s="9"/>
      <c r="H492" s="9"/>
      <c r="I492" s="9"/>
      <c r="J492" s="9"/>
      <c r="K492" s="9"/>
      <c r="L492" s="9"/>
      <c r="M492" s="9"/>
      <c r="N492" s="9"/>
      <c r="O492" s="9"/>
      <c r="P492" s="9"/>
      <c r="Q492" s="9"/>
      <c r="R492" s="9"/>
      <c r="S492" s="9"/>
      <c r="T492" s="9"/>
      <c r="U492" s="9"/>
      <c r="V492" s="9"/>
      <c r="W492" s="9"/>
      <c r="X492" s="9"/>
      <c r="Y492" s="9"/>
    </row>
    <row r="493" spans="2:25" x14ac:dyDescent="0.3">
      <c r="B493" s="9"/>
      <c r="C493" s="9"/>
      <c r="D493" s="9"/>
      <c r="E493" s="9"/>
      <c r="F493" s="9"/>
      <c r="G493" s="9"/>
      <c r="H493" s="9"/>
      <c r="I493" s="9"/>
      <c r="J493" s="9"/>
      <c r="K493" s="9"/>
      <c r="L493" s="9"/>
      <c r="M493" s="9"/>
      <c r="N493" s="9"/>
      <c r="O493" s="9"/>
      <c r="P493" s="9"/>
      <c r="Q493" s="9"/>
      <c r="R493" s="9"/>
      <c r="S493" s="9"/>
      <c r="T493" s="9"/>
      <c r="U493" s="9"/>
      <c r="V493" s="9"/>
      <c r="W493" s="9"/>
      <c r="X493" s="9"/>
      <c r="Y493" s="9"/>
    </row>
    <row r="494" spans="2:25" x14ac:dyDescent="0.3">
      <c r="B494" s="9"/>
      <c r="C494" s="9"/>
      <c r="D494" s="9"/>
      <c r="E494" s="9"/>
      <c r="F494" s="9"/>
      <c r="G494" s="9"/>
      <c r="H494" s="9"/>
      <c r="I494" s="9"/>
      <c r="J494" s="9"/>
      <c r="K494" s="9"/>
      <c r="L494" s="9"/>
      <c r="M494" s="9"/>
      <c r="N494" s="9"/>
      <c r="O494" s="9"/>
      <c r="P494" s="9"/>
      <c r="Q494" s="9"/>
      <c r="R494" s="9"/>
      <c r="S494" s="9"/>
      <c r="T494" s="9"/>
      <c r="U494" s="9"/>
      <c r="V494" s="9"/>
      <c r="W494" s="9"/>
      <c r="X494" s="9"/>
      <c r="Y494" s="9"/>
    </row>
    <row r="495" spans="2:25" x14ac:dyDescent="0.3">
      <c r="B495" s="9"/>
      <c r="C495" s="9"/>
      <c r="D495" s="9"/>
      <c r="E495" s="9"/>
      <c r="F495" s="9"/>
      <c r="G495" s="9"/>
      <c r="H495" s="9"/>
      <c r="I495" s="9"/>
      <c r="J495" s="9"/>
      <c r="K495" s="9"/>
      <c r="L495" s="9"/>
      <c r="M495" s="9"/>
      <c r="N495" s="9"/>
      <c r="O495" s="9"/>
      <c r="P495" s="9"/>
      <c r="Q495" s="9"/>
      <c r="R495" s="9"/>
      <c r="S495" s="9"/>
      <c r="T495" s="9"/>
      <c r="U495" s="9"/>
      <c r="V495" s="9"/>
      <c r="W495" s="9"/>
      <c r="X495" s="9"/>
      <c r="Y495" s="9"/>
    </row>
    <row r="496" spans="2:25" x14ac:dyDescent="0.3">
      <c r="B496" s="9"/>
      <c r="C496" s="9"/>
      <c r="D496" s="9"/>
      <c r="E496" s="9"/>
      <c r="F496" s="9"/>
      <c r="G496" s="9"/>
      <c r="H496" s="9"/>
      <c r="I496" s="9"/>
      <c r="J496" s="9"/>
      <c r="K496" s="9"/>
      <c r="L496" s="9"/>
      <c r="M496" s="9"/>
      <c r="N496" s="9"/>
      <c r="O496" s="9"/>
      <c r="P496" s="9"/>
      <c r="Q496" s="9"/>
      <c r="R496" s="9"/>
      <c r="S496" s="9"/>
      <c r="T496" s="9"/>
      <c r="U496" s="9"/>
      <c r="V496" s="9"/>
      <c r="W496" s="9"/>
      <c r="X496" s="9"/>
      <c r="Y496" s="9"/>
    </row>
    <row r="497" spans="2:25" x14ac:dyDescent="0.3">
      <c r="B497" s="9"/>
      <c r="C497" s="9"/>
      <c r="D497" s="9"/>
      <c r="E497" s="9"/>
      <c r="F497" s="9"/>
      <c r="G497" s="9"/>
      <c r="H497" s="9"/>
      <c r="I497" s="9"/>
      <c r="J497" s="9"/>
      <c r="K497" s="9"/>
      <c r="L497" s="9"/>
      <c r="M497" s="9"/>
      <c r="N497" s="9"/>
      <c r="O497" s="9"/>
      <c r="P497" s="9"/>
      <c r="Q497" s="9"/>
      <c r="R497" s="9"/>
      <c r="S497" s="9"/>
      <c r="T497" s="9"/>
      <c r="U497" s="9"/>
      <c r="V497" s="9"/>
      <c r="W497" s="9"/>
      <c r="X497" s="9"/>
      <c r="Y497" s="9"/>
    </row>
    <row r="498" spans="2:25" x14ac:dyDescent="0.3">
      <c r="B498" s="9"/>
      <c r="C498" s="9"/>
      <c r="D498" s="9"/>
      <c r="E498" s="9"/>
      <c r="F498" s="9"/>
      <c r="G498" s="9"/>
      <c r="H498" s="9"/>
      <c r="I498" s="9"/>
      <c r="J498" s="9"/>
      <c r="K498" s="9"/>
      <c r="L498" s="9"/>
      <c r="M498" s="9"/>
      <c r="N498" s="9"/>
      <c r="O498" s="9"/>
      <c r="P498" s="9"/>
      <c r="Q498" s="9"/>
      <c r="R498" s="9"/>
      <c r="S498" s="9"/>
      <c r="T498" s="9"/>
      <c r="U498" s="9"/>
      <c r="V498" s="9"/>
      <c r="W498" s="9"/>
      <c r="X498" s="9"/>
      <c r="Y498" s="9"/>
    </row>
    <row r="499" spans="2:25" x14ac:dyDescent="0.3">
      <c r="B499" s="9"/>
      <c r="C499" s="9"/>
      <c r="D499" s="9"/>
      <c r="E499" s="9"/>
      <c r="F499" s="9"/>
      <c r="G499" s="9"/>
      <c r="H499" s="9"/>
      <c r="I499" s="9"/>
      <c r="J499" s="9"/>
      <c r="K499" s="9"/>
      <c r="L499" s="9"/>
      <c r="M499" s="9"/>
      <c r="N499" s="9"/>
      <c r="O499" s="9"/>
      <c r="P499" s="9"/>
      <c r="Q499" s="9"/>
      <c r="R499" s="9"/>
      <c r="S499" s="9"/>
      <c r="T499" s="9"/>
      <c r="U499" s="9"/>
      <c r="V499" s="9"/>
      <c r="W499" s="9"/>
      <c r="X499" s="9"/>
      <c r="Y499" s="9"/>
    </row>
    <row r="500" spans="2:25" x14ac:dyDescent="0.3">
      <c r="B500" s="9"/>
      <c r="C500" s="9"/>
      <c r="D500" s="9"/>
      <c r="E500" s="9"/>
      <c r="F500" s="9"/>
      <c r="G500" s="9"/>
      <c r="H500" s="9"/>
      <c r="I500" s="9"/>
      <c r="J500" s="9"/>
      <c r="K500" s="9"/>
      <c r="L500" s="9"/>
      <c r="M500" s="9"/>
      <c r="N500" s="9"/>
      <c r="O500" s="9"/>
      <c r="P500" s="9"/>
      <c r="Q500" s="9"/>
      <c r="R500" s="9"/>
      <c r="S500" s="9"/>
      <c r="T500" s="9"/>
      <c r="U500" s="9"/>
      <c r="V500" s="9"/>
      <c r="W500" s="9"/>
      <c r="X500" s="9"/>
      <c r="Y500" s="9"/>
    </row>
    <row r="501" spans="2:25" x14ac:dyDescent="0.3">
      <c r="B501" s="9"/>
      <c r="C501" s="9"/>
      <c r="D501" s="9"/>
      <c r="E501" s="9"/>
      <c r="F501" s="9"/>
      <c r="G501" s="9"/>
      <c r="H501" s="9"/>
      <c r="I501" s="9"/>
      <c r="J501" s="9"/>
      <c r="K501" s="9"/>
      <c r="L501" s="9"/>
      <c r="M501" s="9"/>
      <c r="N501" s="9"/>
      <c r="O501" s="9"/>
      <c r="P501" s="9"/>
      <c r="Q501" s="9"/>
      <c r="R501" s="9"/>
      <c r="S501" s="9"/>
      <c r="T501" s="9"/>
      <c r="U501" s="9"/>
      <c r="V501" s="9"/>
      <c r="W501" s="9"/>
      <c r="X501" s="9"/>
      <c r="Y501" s="9"/>
    </row>
    <row r="502" spans="2:25" x14ac:dyDescent="0.3">
      <c r="B502" s="9"/>
      <c r="C502" s="9"/>
      <c r="D502" s="9"/>
      <c r="E502" s="9"/>
      <c r="F502" s="9"/>
      <c r="G502" s="9"/>
      <c r="H502" s="9"/>
      <c r="I502" s="9"/>
      <c r="J502" s="9"/>
      <c r="K502" s="9"/>
      <c r="L502" s="9"/>
      <c r="M502" s="9"/>
      <c r="N502" s="9"/>
      <c r="O502" s="9"/>
      <c r="P502" s="9"/>
      <c r="Q502" s="9"/>
      <c r="R502" s="9"/>
      <c r="S502" s="9"/>
      <c r="T502" s="9"/>
      <c r="U502" s="9"/>
      <c r="V502" s="9"/>
      <c r="W502" s="9"/>
      <c r="X502" s="9"/>
      <c r="Y502" s="9"/>
    </row>
    <row r="503" spans="2:25" x14ac:dyDescent="0.3">
      <c r="B503" s="9"/>
      <c r="C503" s="9"/>
      <c r="D503" s="9"/>
      <c r="E503" s="9"/>
      <c r="F503" s="9"/>
      <c r="G503" s="9"/>
      <c r="H503" s="9"/>
      <c r="I503" s="9"/>
      <c r="J503" s="9"/>
      <c r="K503" s="9"/>
      <c r="L503" s="9"/>
      <c r="M503" s="9"/>
      <c r="N503" s="9"/>
      <c r="O503" s="9"/>
      <c r="P503" s="9"/>
      <c r="Q503" s="9"/>
      <c r="R503" s="9"/>
      <c r="S503" s="9"/>
      <c r="T503" s="9"/>
      <c r="U503" s="9"/>
      <c r="V503" s="9"/>
      <c r="W503" s="9"/>
      <c r="X503" s="9"/>
      <c r="Y503" s="9"/>
    </row>
    <row r="504" spans="2:25" x14ac:dyDescent="0.3">
      <c r="B504" s="9"/>
      <c r="C504" s="9"/>
      <c r="D504" s="9"/>
      <c r="E504" s="9"/>
      <c r="F504" s="9"/>
      <c r="G504" s="9"/>
      <c r="H504" s="9"/>
      <c r="I504" s="9"/>
      <c r="J504" s="9"/>
      <c r="K504" s="9"/>
      <c r="L504" s="9"/>
      <c r="M504" s="9"/>
      <c r="N504" s="9"/>
      <c r="O504" s="9"/>
      <c r="P504" s="9"/>
      <c r="Q504" s="9"/>
      <c r="R504" s="9"/>
      <c r="S504" s="9"/>
      <c r="T504" s="9"/>
      <c r="U504" s="9"/>
      <c r="V504" s="9"/>
      <c r="W504" s="9"/>
      <c r="X504" s="9"/>
      <c r="Y504" s="9"/>
    </row>
    <row r="505" spans="2:25" x14ac:dyDescent="0.3">
      <c r="B505" s="9"/>
      <c r="C505" s="9"/>
      <c r="D505" s="9"/>
      <c r="E505" s="9"/>
      <c r="F505" s="9"/>
      <c r="G505" s="9"/>
      <c r="H505" s="9"/>
      <c r="I505" s="9"/>
      <c r="J505" s="9"/>
      <c r="K505" s="9"/>
      <c r="L505" s="9"/>
      <c r="M505" s="9"/>
      <c r="N505" s="9"/>
      <c r="O505" s="9"/>
      <c r="P505" s="9"/>
      <c r="Q505" s="9"/>
      <c r="R505" s="9"/>
      <c r="S505" s="9"/>
      <c r="T505" s="9"/>
      <c r="U505" s="9"/>
      <c r="V505" s="9"/>
      <c r="W505" s="9"/>
      <c r="X505" s="9"/>
      <c r="Y505" s="9"/>
    </row>
    <row r="506" spans="2:25" x14ac:dyDescent="0.3">
      <c r="B506" s="9"/>
      <c r="C506" s="9"/>
      <c r="D506" s="9"/>
      <c r="E506" s="9"/>
      <c r="F506" s="9"/>
      <c r="G506" s="9"/>
      <c r="H506" s="9"/>
      <c r="I506" s="9"/>
      <c r="J506" s="9"/>
      <c r="K506" s="9"/>
      <c r="L506" s="9"/>
      <c r="M506" s="9"/>
      <c r="N506" s="9"/>
      <c r="O506" s="9"/>
      <c r="P506" s="9"/>
      <c r="Q506" s="9"/>
      <c r="R506" s="9"/>
      <c r="S506" s="9"/>
      <c r="T506" s="9"/>
      <c r="U506" s="9"/>
      <c r="V506" s="9"/>
      <c r="W506" s="9"/>
      <c r="X506" s="9"/>
      <c r="Y506"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3A0E-7EE1-41C9-B7E1-0575A46E0FFF}">
  <dimension ref="A1:Y506"/>
  <sheetViews>
    <sheetView workbookViewId="0">
      <pane xSplit="1" ySplit="3" topLeftCell="B376" activePane="bottomRight" state="frozen"/>
      <selection pane="topRight" activeCell="B1" sqref="B1"/>
      <selection pane="bottomLeft" activeCell="A3" sqref="A3"/>
      <selection pane="bottomRight" activeCell="B400" sqref="B400"/>
    </sheetView>
  </sheetViews>
  <sheetFormatPr defaultRowHeight="14.4" x14ac:dyDescent="0.3"/>
  <cols>
    <col min="1" max="1" width="15.88671875" bestFit="1" customWidth="1"/>
    <col min="2" max="22" width="20.3320312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_xll.ciqfunctions.udf.CIQRANGE("^MID", "IQ_CONSTITUENTS", 1, 600,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t="s">
        <v>1030</v>
      </c>
      <c r="B4" s="4" t="str" cm="1">
        <f t="array" ref="B4">_xll.SNL.Clients.Office.Excel.Functions.SPG($A4, "SP_TOTAL_REV", B$3)</f>
        <v>NA</v>
      </c>
      <c r="C4" s="4" cm="1">
        <f t="array" ref="C4">_xll.SNL.Clients.Office.Excel.Functions.SPG($A4, "SP_TOTAL_REV", C$3)</f>
        <v>327252</v>
      </c>
      <c r="D4" s="4" cm="1">
        <f t="array" ref="D4">_xll.SNL.Clients.Office.Excel.Functions.SPG($A4, "SP_TOTAL_REV", D$3)</f>
        <v>313566</v>
      </c>
      <c r="E4" s="4" cm="1">
        <f t="array" ref="E4">_xll.SNL.Clients.Office.Excel.Functions.SPG($A4, "SP_TOTAL_REV", E$3)</f>
        <v>262099</v>
      </c>
      <c r="F4" s="4" cm="1">
        <f t="array" ref="F4">_xll.SNL.Clients.Office.Excel.Functions.SPG($A4, "SP_TOTAL_REV", F$3)</f>
        <v>306638</v>
      </c>
      <c r="G4" s="4" cm="1">
        <f t="array" ref="G4">_xll.SNL.Clients.Office.Excel.Functions.SPG($A4, "SP_TOTAL_REV", G$3)</f>
        <v>311970</v>
      </c>
      <c r="H4" s="4" cm="1">
        <f t="array" ref="H4">_xll.SNL.Clients.Office.Excel.Functions.SPG($A4, "SP_TOTAL_REV", H$3)</f>
        <v>283957</v>
      </c>
      <c r="I4" s="4" cm="1">
        <f t="array" ref="I4">_xll.SNL.Clients.Office.Excel.Functions.SPG($A4, "SP_TOTAL_REV", I$3)</f>
        <v>265953</v>
      </c>
      <c r="J4" s="4" cm="1">
        <f t="array" ref="J4">_xll.SNL.Clients.Office.Excel.Functions.SPG($A4, "SP_TOTAL_REV", J$3)</f>
        <v>254598</v>
      </c>
      <c r="K4" s="4" cm="1">
        <f t="array" ref="K4">_xll.SNL.Clients.Office.Excel.Functions.SPG($A4, "SP_TOTAL_REV", K$3)</f>
        <v>242605</v>
      </c>
      <c r="L4" s="4" cm="1">
        <f t="array" ref="L4">_xll.SNL.Clients.Office.Excel.Functions.SPG($A4, "SP_TOTAL_REV", L$3)</f>
        <v>208814</v>
      </c>
      <c r="M4" s="4" cm="1">
        <f t="array" ref="M4">_xll.SNL.Clients.Office.Excel.Functions.SPG($A4, "SP_TOTAL_REV", M$3)</f>
        <v>182771</v>
      </c>
      <c r="N4" s="4" cm="1">
        <f t="array" ref="N4">_xll.SNL.Clients.Office.Excel.Functions.SPG($A4, "SP_TOTAL_REV", N$3)</f>
        <v>136282</v>
      </c>
      <c r="O4" s="4" cm="1">
        <f t="array" ref="O4">_xll.SNL.Clients.Office.Excel.Functions.SPG($A4, "SP_TOTAL_REV", O$3)</f>
        <v>138571</v>
      </c>
      <c r="P4" s="4" cm="1">
        <f t="array" ref="P4">_xll.SNL.Clients.Office.Excel.Functions.SPG($A4, "SP_TOTAL_REV", P$3)</f>
        <v>143876</v>
      </c>
      <c r="Q4" s="4" cm="1">
        <f t="array" ref="Q4">_xll.SNL.Clients.Office.Excel.Functions.SPG($A4, "SP_TOTAL_REV", Q$3)</f>
        <v>115788</v>
      </c>
      <c r="R4" s="4" cm="1">
        <f t="array" ref="R4">_xll.SNL.Clients.Office.Excel.Functions.SPG($A4, "SP_TOTAL_REV", R$3)</f>
        <v>116700</v>
      </c>
      <c r="S4" s="4" cm="1">
        <f t="array" ref="S4">_xll.SNL.Clients.Office.Excel.Functions.SPG($A4, "SP_TOTAL_REV", S$3)</f>
        <v>134772</v>
      </c>
      <c r="T4" s="4" cm="1">
        <f t="array" ref="T4">_xll.SNL.Clients.Office.Excel.Functions.SPG($A4, "SP_TOTAL_REV", T$3)</f>
        <v>125596</v>
      </c>
      <c r="U4" s="4" cm="1">
        <f t="array" ref="U4">_xll.SNL.Clients.Office.Excel.Functions.SPG($A4, "SP_TOTAL_REV", U$3)</f>
        <v>137483</v>
      </c>
      <c r="V4" s="4" cm="1">
        <f t="array" ref="V4">_xll.SNL.Clients.Office.Excel.Functions.SPG($A4, "SP_TOTAL_REV", V$3)</f>
        <v>122574</v>
      </c>
      <c r="W4" s="4" cm="1">
        <f t="array" ref="W4">_xll.SNL.Clients.Office.Excel.Functions.SPG($A4, "SP_TOTAL_REV", W$3)</f>
        <v>113500</v>
      </c>
      <c r="X4" s="4" cm="1">
        <f t="array" ref="X4">_xll.SNL.Clients.Office.Excel.Functions.SPG($A4, "SP_TOTAL_REV", X$3)</f>
        <v>119437</v>
      </c>
      <c r="Y4" s="4" cm="1">
        <f t="array" ref="Y4">_xll.SNL.Clients.Office.Excel.Functions.SPG($A4, "SP_TOTAL_REV", Y$3)</f>
        <v>113822</v>
      </c>
    </row>
    <row r="5" spans="1:25" x14ac:dyDescent="0.3">
      <c r="A5" t="s">
        <v>1031</v>
      </c>
      <c r="B5" s="4" t="str" cm="1">
        <f t="array" ref="B5">_xll.SNL.Clients.Office.Excel.Functions.SPG($A5, "SP_TOTAL_REV", B$3)</f>
        <v>NA</v>
      </c>
      <c r="C5" s="4" cm="1">
        <f t="array" ref="C5">_xll.SNL.Clients.Office.Excel.Functions.SPG($A5, "SP_TOTAL_REV", C$3)</f>
        <v>1208966</v>
      </c>
      <c r="D5" s="4" cm="1">
        <f t="array" ref="D5">_xll.SNL.Clients.Office.Excel.Functions.SPG($A5, "SP_TOTAL_REV", D$3)</f>
        <v>1133974</v>
      </c>
      <c r="E5" s="4" cm="1">
        <f t="array" ref="E5">_xll.SNL.Clients.Office.Excel.Functions.SPG($A5, "SP_TOTAL_REV", E$3)</f>
        <v>1020730</v>
      </c>
      <c r="F5" s="4" cm="1">
        <f t="array" ref="F5">_xll.SNL.Clients.Office.Excel.Functions.SPG($A5, "SP_TOTAL_REV", F$3)</f>
        <v>1452907</v>
      </c>
      <c r="G5" s="4" cm="1">
        <f t="array" ref="G5">_xll.SNL.Clients.Office.Excel.Functions.SPG($A5, "SP_TOTAL_REV", G$3)</f>
        <v>1056431</v>
      </c>
      <c r="H5" s="4" cm="1">
        <f t="array" ref="H5">_xll.SNL.Clients.Office.Excel.Functions.SPG($A5, "SP_TOTAL_REV", H$3)</f>
        <v>935345</v>
      </c>
      <c r="I5" s="4" cm="1">
        <f t="array" ref="I5">_xll.SNL.Clients.Office.Excel.Functions.SPG($A5, "SP_TOTAL_REV", I$3)</f>
        <v>835994</v>
      </c>
      <c r="J5" s="4" cm="1">
        <f t="array" ref="J5">_xll.SNL.Clients.Office.Excel.Functions.SPG($A5, "SP_TOTAL_REV", J$3)</f>
        <v>1199814</v>
      </c>
      <c r="K5" s="4" cm="1">
        <f t="array" ref="K5">_xll.SNL.Clients.Office.Excel.Functions.SPG($A5, "SP_TOTAL_REV", K$3)</f>
        <v>880084</v>
      </c>
      <c r="L5" s="4" cm="1">
        <f t="array" ref="L5">_xll.SNL.Clients.Office.Excel.Functions.SPG($A5, "SP_TOTAL_REV", L$3)</f>
        <v>805091</v>
      </c>
      <c r="M5" s="4" cm="1">
        <f t="array" ref="M5">_xll.SNL.Clients.Office.Excel.Functions.SPG($A5, "SP_TOTAL_REV", M$3)</f>
        <v>812762</v>
      </c>
      <c r="N5" s="4" cm="1">
        <f t="array" ref="N5">_xll.SNL.Clients.Office.Excel.Functions.SPG($A5, "SP_TOTAL_REV", N$3)</f>
        <v>1161353</v>
      </c>
      <c r="O5" s="4" cm="1">
        <f t="array" ref="O5">_xll.SNL.Clients.Office.Excel.Functions.SPG($A5, "SP_TOTAL_REV", O$3)</f>
        <v>905160</v>
      </c>
      <c r="P5" s="4" cm="1">
        <f t="array" ref="P5">_xll.SNL.Clients.Office.Excel.Functions.SPG($A5, "SP_TOTAL_REV", P$3)</f>
        <v>864850</v>
      </c>
      <c r="Q5" s="4" cm="1">
        <f t="array" ref="Q5">_xll.SNL.Clients.Office.Excel.Functions.SPG($A5, "SP_TOTAL_REV", Q$3)</f>
        <v>781405</v>
      </c>
      <c r="R5" s="4" cm="1">
        <f t="array" ref="R5">_xll.SNL.Clients.Office.Excel.Functions.SPG($A5, "SP_TOTAL_REV", R$3)</f>
        <v>1122044</v>
      </c>
      <c r="S5" s="4" cm="1">
        <f t="array" ref="S5">_xll.SNL.Clients.Office.Excel.Functions.SPG($A5, "SP_TOTAL_REV", S$3)</f>
        <v>819653</v>
      </c>
      <c r="T5" s="4" cm="1">
        <f t="array" ref="T5">_xll.SNL.Clients.Office.Excel.Functions.SPG($A5, "SP_TOTAL_REV", T$3)</f>
        <v>698328</v>
      </c>
      <c r="U5" s="4" cm="1">
        <f t="array" ref="U5">_xll.SNL.Clients.Office.Excel.Functions.SPG($A5, "SP_TOTAL_REV", U$3)</f>
        <v>485359</v>
      </c>
      <c r="V5" s="4" cm="1">
        <f t="array" ref="V5">_xll.SNL.Clients.Office.Excel.Functions.SPG($A5, "SP_TOTAL_REV", V$3)</f>
        <v>1184551</v>
      </c>
      <c r="W5" s="4" cm="1">
        <f t="array" ref="W5">_xll.SNL.Clients.Office.Excel.Functions.SPG($A5, "SP_TOTAL_REV", W$3)</f>
        <v>863472</v>
      </c>
      <c r="X5" s="4" cm="1">
        <f t="array" ref="X5">_xll.SNL.Clients.Office.Excel.Functions.SPG($A5, "SP_TOTAL_REV", X$3)</f>
        <v>841078</v>
      </c>
      <c r="Y5" s="4" cm="1">
        <f t="array" ref="Y5">_xll.SNL.Clients.Office.Excel.Functions.SPG($A5, "SP_TOTAL_REV", Y$3)</f>
        <v>733972</v>
      </c>
    </row>
    <row r="6" spans="1:25" x14ac:dyDescent="0.3">
      <c r="A6" t="s">
        <v>1032</v>
      </c>
      <c r="B6" s="4" t="str" cm="1">
        <f t="array" ref="B6">_xll.SNL.Clients.Office.Excel.Functions.SPG($A6, "SP_TOTAL_REV", B$3)</f>
        <v>NA</v>
      </c>
      <c r="C6" s="4" cm="1">
        <f t="array" ref="C6">_xll.SNL.Clients.Office.Excel.Functions.SPG($A6, "SP_TOTAL_REV", C$3)</f>
        <v>815634</v>
      </c>
      <c r="D6" s="4" cm="1">
        <f t="array" ref="D6">_xll.SNL.Clients.Office.Excel.Functions.SPG($A6, "SP_TOTAL_REV", D$3)</f>
        <v>796040</v>
      </c>
      <c r="E6" s="4" cm="1">
        <f t="array" ref="E6">_xll.SNL.Clients.Office.Excel.Functions.SPG($A6, "SP_TOTAL_REV", E$3)</f>
        <v>768051</v>
      </c>
      <c r="F6" s="4" cm="1">
        <f t="array" ref="F6">_xll.SNL.Clients.Office.Excel.Functions.SPG($A6, "SP_TOTAL_REV", F$3)</f>
        <v>742800</v>
      </c>
      <c r="G6" s="4" cm="1">
        <f t="array" ref="G6">_xll.SNL.Clients.Office.Excel.Functions.SPG($A6, "SP_TOTAL_REV", G$3)</f>
        <v>750334</v>
      </c>
      <c r="H6" s="4" cm="1">
        <f t="array" ref="H6">_xll.SNL.Clients.Office.Excel.Functions.SPG($A6, "SP_TOTAL_REV", H$3)</f>
        <v>731337</v>
      </c>
      <c r="I6" s="4" cm="1">
        <f t="array" ref="I6">_xll.SNL.Clients.Office.Excel.Functions.SPG($A6, "SP_TOTAL_REV", I$3)</f>
        <v>704267</v>
      </c>
      <c r="J6" s="4" cm="1">
        <f t="array" ref="J6">_xll.SNL.Clients.Office.Excel.Functions.SPG($A6, "SP_TOTAL_REV", J$3)</f>
        <v>675295</v>
      </c>
      <c r="K6" s="4" cm="1">
        <f t="array" ref="K6">_xll.SNL.Clients.Office.Excel.Functions.SPG($A6, "SP_TOTAL_REV", K$3)</f>
        <v>666732</v>
      </c>
      <c r="L6" s="4" cm="1">
        <f t="array" ref="L6">_xll.SNL.Clients.Office.Excel.Functions.SPG($A6, "SP_TOTAL_REV", L$3)</f>
        <v>651719</v>
      </c>
      <c r="M6" s="4" cm="1">
        <f t="array" ref="M6">_xll.SNL.Clients.Office.Excel.Functions.SPG($A6, "SP_TOTAL_REV", M$3)</f>
        <v>616653</v>
      </c>
      <c r="N6" s="4" cm="1">
        <f t="array" ref="N6">_xll.SNL.Clients.Office.Excel.Functions.SPG($A6, "SP_TOTAL_REV", N$3)</f>
        <v>593480</v>
      </c>
      <c r="O6" s="4" cm="1">
        <f t="array" ref="O6">_xll.SNL.Clients.Office.Excel.Functions.SPG($A6, "SP_TOTAL_REV", O$3)</f>
        <v>587559</v>
      </c>
      <c r="P6" s="4" cm="1">
        <f t="array" ref="P6">_xll.SNL.Clients.Office.Excel.Functions.SPG($A6, "SP_TOTAL_REV", P$3)</f>
        <v>582156</v>
      </c>
      <c r="Q6" s="4" cm="1">
        <f t="array" ref="Q6">_xll.SNL.Clients.Office.Excel.Functions.SPG($A6, "SP_TOTAL_REV", Q$3)</f>
        <v>551199</v>
      </c>
      <c r="R6" s="4" cm="1">
        <f t="array" ref="R6">_xll.SNL.Clients.Office.Excel.Functions.SPG($A6, "SP_TOTAL_REV", R$3)</f>
        <v>541276</v>
      </c>
      <c r="S6" s="4" cm="1">
        <f t="array" ref="S6">_xll.SNL.Clients.Office.Excel.Functions.SPG($A6, "SP_TOTAL_REV", S$3)</f>
        <v>547961</v>
      </c>
      <c r="T6" s="4" cm="1">
        <f t="array" ref="T6">_xll.SNL.Clients.Office.Excel.Functions.SPG($A6, "SP_TOTAL_REV", T$3)</f>
        <v>491475</v>
      </c>
      <c r="U6" s="4" cm="1">
        <f t="array" ref="U6">_xll.SNL.Clients.Office.Excel.Functions.SPG($A6, "SP_TOTAL_REV", U$3)</f>
        <v>509217</v>
      </c>
      <c r="V6" s="4" t="str" cm="1">
        <f t="array" ref="V6">_xll.SNL.Clients.Office.Excel.Functions.SPG($A6, "SP_TOTAL_REV", V$3)</f>
        <v>NA</v>
      </c>
      <c r="W6" s="4" cm="1">
        <f t="array" ref="W6">_xll.SNL.Clients.Office.Excel.Functions.SPG($A6, "SP_TOTAL_REV", W$3)</f>
        <v>777251</v>
      </c>
      <c r="X6" s="4" cm="1">
        <f t="array" ref="X6">_xll.SNL.Clients.Office.Excel.Functions.SPG($A6, "SP_TOTAL_REV", X$3)</f>
        <v>789362</v>
      </c>
      <c r="Y6" s="4" cm="1">
        <f t="array" ref="Y6">_xll.SNL.Clients.Office.Excel.Functions.SPG($A6, "SP_TOTAL_REV", Y$3)</f>
        <v>760617</v>
      </c>
    </row>
    <row r="7" spans="1:25" x14ac:dyDescent="0.3">
      <c r="A7" t="s">
        <v>1033</v>
      </c>
      <c r="B7" s="4" cm="1">
        <f t="array" ref="B7">_xll.SNL.Clients.Office.Excel.Functions.SPG($A7, "SP_TOTAL_REV", B$3)</f>
        <v>951600</v>
      </c>
      <c r="C7" s="4" cm="1">
        <f t="array" ref="C7">_xll.SNL.Clients.Office.Excel.Functions.SPG($A7, "SP_TOTAL_REV", C$3)</f>
        <v>1032300</v>
      </c>
      <c r="D7" s="4" cm="1">
        <f t="array" ref="D7">_xll.SNL.Clients.Office.Excel.Functions.SPG($A7, "SP_TOTAL_REV", D$3)</f>
        <v>968100</v>
      </c>
      <c r="E7" s="4" cm="1">
        <f t="array" ref="E7">_xll.SNL.Clients.Office.Excel.Functions.SPG($A7, "SP_TOTAL_REV", E$3)</f>
        <v>905900</v>
      </c>
      <c r="F7" s="4" cm="1">
        <f t="array" ref="F7">_xll.SNL.Clients.Office.Excel.Functions.SPG($A7, "SP_TOTAL_REV", F$3)</f>
        <v>934700</v>
      </c>
      <c r="G7" s="4" cm="1">
        <f t="array" ref="G7">_xll.SNL.Clients.Office.Excel.Functions.SPG($A7, "SP_TOTAL_REV", G$3)</f>
        <v>1010400</v>
      </c>
      <c r="H7" s="4" cm="1">
        <f t="array" ref="H7">_xll.SNL.Clients.Office.Excel.Functions.SPG($A7, "SP_TOTAL_REV", H$3)</f>
        <v>1000300</v>
      </c>
      <c r="I7" s="4" cm="1">
        <f t="array" ref="I7">_xll.SNL.Clients.Office.Excel.Functions.SPG($A7, "SP_TOTAL_REV", I$3)</f>
        <v>943600</v>
      </c>
      <c r="J7" s="4" cm="1">
        <f t="array" ref="J7">_xll.SNL.Clients.Office.Excel.Functions.SPG($A7, "SP_TOTAL_REV", J$3)</f>
        <v>997900</v>
      </c>
      <c r="K7" s="4" cm="1">
        <f t="array" ref="K7">_xll.SNL.Clients.Office.Excel.Functions.SPG($A7, "SP_TOTAL_REV", K$3)</f>
        <v>1110300</v>
      </c>
      <c r="L7" s="4" cm="1">
        <f t="array" ref="L7">_xll.SNL.Clients.Office.Excel.Functions.SPG($A7, "SP_TOTAL_REV", L$3)</f>
        <v>1060600</v>
      </c>
      <c r="M7" s="4" cm="1">
        <f t="array" ref="M7">_xll.SNL.Clients.Office.Excel.Functions.SPG($A7, "SP_TOTAL_REV", M$3)</f>
        <v>909100</v>
      </c>
      <c r="N7" s="4" cm="1">
        <f t="array" ref="N7">_xll.SNL.Clients.Office.Excel.Functions.SPG($A7, "SP_TOTAL_REV", N$3)</f>
        <v>926100</v>
      </c>
      <c r="O7" s="4" cm="1">
        <f t="array" ref="O7">_xll.SNL.Clients.Office.Excel.Functions.SPG($A7, "SP_TOTAL_REV", O$3)</f>
        <v>992700</v>
      </c>
      <c r="P7" s="4" cm="1">
        <f t="array" ref="P7">_xll.SNL.Clients.Office.Excel.Functions.SPG($A7, "SP_TOTAL_REV", P$3)</f>
        <v>899700</v>
      </c>
      <c r="Q7" s="4" cm="1">
        <f t="array" ref="Q7">_xll.SNL.Clients.Office.Excel.Functions.SPG($A7, "SP_TOTAL_REV", Q$3)</f>
        <v>776600</v>
      </c>
      <c r="R7" s="4" cm="1">
        <f t="array" ref="R7">_xll.SNL.Clients.Office.Excel.Functions.SPG($A7, "SP_TOTAL_REV", R$3)</f>
        <v>792000</v>
      </c>
      <c r="S7" s="4" cm="1">
        <f t="array" ref="S7">_xll.SNL.Clients.Office.Excel.Functions.SPG($A7, "SP_TOTAL_REV", S$3)</f>
        <v>891200</v>
      </c>
      <c r="T7" s="4" cm="1">
        <f t="array" ref="T7">_xll.SNL.Clients.Office.Excel.Functions.SPG($A7, "SP_TOTAL_REV", T$3)</f>
        <v>776200</v>
      </c>
      <c r="U7" s="4" cm="1">
        <f t="array" ref="U7">_xll.SNL.Clients.Office.Excel.Functions.SPG($A7, "SP_TOTAL_REV", U$3)</f>
        <v>824200</v>
      </c>
      <c r="V7" s="4" cm="1">
        <f t="array" ref="V7">_xll.SNL.Clients.Office.Excel.Functions.SPG($A7, "SP_TOTAL_REV", V$3)</f>
        <v>834700</v>
      </c>
      <c r="W7" s="4" cm="1">
        <f t="array" ref="W7">_xll.SNL.Clients.Office.Excel.Functions.SPG($A7, "SP_TOTAL_REV", W$3)</f>
        <v>938100</v>
      </c>
      <c r="X7" s="4" cm="1">
        <f t="array" ref="X7">_xll.SNL.Clients.Office.Excel.Functions.SPG($A7, "SP_TOTAL_REV", X$3)</f>
        <v>947600</v>
      </c>
      <c r="Y7" s="4" cm="1">
        <f t="array" ref="Y7">_xll.SNL.Clients.Office.Excel.Functions.SPG($A7, "SP_TOTAL_REV", Y$3)</f>
        <v>854400</v>
      </c>
    </row>
    <row r="8" spans="1:25" x14ac:dyDescent="0.3">
      <c r="A8" t="s">
        <v>1034</v>
      </c>
      <c r="B8" s="4" t="str" cm="1">
        <f t="array" ref="B8">_xll.SNL.Clients.Office.Excel.Functions.SPG($A8, "SP_TOTAL_REV", B$3)</f>
        <v>NA</v>
      </c>
      <c r="C8" s="4" cm="1">
        <f t="array" ref="C8">_xll.SNL.Clients.Office.Excel.Functions.SPG($A8, "SP_TOTAL_REV", C$3)</f>
        <v>782610</v>
      </c>
      <c r="D8" s="4" cm="1">
        <f t="array" ref="D8">_xll.SNL.Clients.Office.Excel.Functions.SPG($A8, "SP_TOTAL_REV", D$3)</f>
        <v>815336</v>
      </c>
      <c r="E8" s="4" cm="1">
        <f t="array" ref="E8">_xll.SNL.Clients.Office.Excel.Functions.SPG($A8, "SP_TOTAL_REV", E$3)</f>
        <v>653840</v>
      </c>
      <c r="F8" s="4" cm="1">
        <f t="array" ref="F8">_xll.SNL.Clients.Office.Excel.Functions.SPG($A8, "SP_TOTAL_REV", F$3)</f>
        <v>662367</v>
      </c>
      <c r="G8" s="4" cm="1">
        <f t="array" ref="G8">_xll.SNL.Clients.Office.Excel.Functions.SPG($A8, "SP_TOTAL_REV", G$3)</f>
        <v>780220</v>
      </c>
      <c r="H8" s="4" cm="1">
        <f t="array" ref="H8">_xll.SNL.Clients.Office.Excel.Functions.SPG($A8, "SP_TOTAL_REV", H$3)</f>
        <v>778046</v>
      </c>
      <c r="I8" s="4" cm="1">
        <f t="array" ref="I8">_xll.SNL.Clients.Office.Excel.Functions.SPG($A8, "SP_TOTAL_REV", I$3)</f>
        <v>617559</v>
      </c>
      <c r="J8" s="4" cm="1">
        <f t="array" ref="J8">_xll.SNL.Clients.Office.Excel.Functions.SPG($A8, "SP_TOTAL_REV", J$3)</f>
        <v>655167</v>
      </c>
      <c r="K8" s="4" cm="1">
        <f t="array" ref="K8">_xll.SNL.Clients.Office.Excel.Functions.SPG($A8, "SP_TOTAL_REV", K$3)</f>
        <v>884209</v>
      </c>
      <c r="L8" s="4" cm="1">
        <f t="array" ref="L8">_xll.SNL.Clients.Office.Excel.Functions.SPG($A8, "SP_TOTAL_REV", L$3)</f>
        <v>914186</v>
      </c>
      <c r="M8" s="4" cm="1">
        <f t="array" ref="M8">_xll.SNL.Clients.Office.Excel.Functions.SPG($A8, "SP_TOTAL_REV", M$3)</f>
        <v>678187</v>
      </c>
      <c r="N8" s="4" cm="1">
        <f t="array" ref="N8">_xll.SNL.Clients.Office.Excel.Functions.SPG($A8, "SP_TOTAL_REV", N$3)</f>
        <v>715357</v>
      </c>
      <c r="O8" s="4" cm="1">
        <f t="array" ref="O8">_xll.SNL.Clients.Office.Excel.Functions.SPG($A8, "SP_TOTAL_REV", O$3)</f>
        <v>706471</v>
      </c>
      <c r="P8" s="4" cm="1">
        <f t="array" ref="P8">_xll.SNL.Clients.Office.Excel.Functions.SPG($A8, "SP_TOTAL_REV", P$3)</f>
        <v>669300</v>
      </c>
      <c r="Q8" s="4" cm="1">
        <f t="array" ref="Q8">_xll.SNL.Clients.Office.Excel.Functions.SPG($A8, "SP_TOTAL_REV", Q$3)</f>
        <v>443809</v>
      </c>
      <c r="R8" s="4" cm="1">
        <f t="array" ref="R8">_xll.SNL.Clients.Office.Excel.Functions.SPG($A8, "SP_TOTAL_REV", R$3)</f>
        <v>486145</v>
      </c>
      <c r="S8" s="4" cm="1">
        <f t="array" ref="S8">_xll.SNL.Clients.Office.Excel.Functions.SPG($A8, "SP_TOTAL_REV", S$3)</f>
        <v>544187</v>
      </c>
      <c r="T8" s="4" cm="1">
        <f t="array" ref="T8">_xll.SNL.Clients.Office.Excel.Functions.SPG($A8, "SP_TOTAL_REV", T$3)</f>
        <v>508639</v>
      </c>
      <c r="U8" s="4" cm="1">
        <f t="array" ref="U8">_xll.SNL.Clients.Office.Excel.Functions.SPG($A8, "SP_TOTAL_REV", U$3)</f>
        <v>370768</v>
      </c>
      <c r="V8" s="4" cm="1">
        <f t="array" ref="V8">_xll.SNL.Clients.Office.Excel.Functions.SPG($A8, "SP_TOTAL_REV", V$3)</f>
        <v>393424</v>
      </c>
      <c r="W8" s="4" cm="1">
        <f t="array" ref="W8">_xll.SNL.Clients.Office.Excel.Functions.SPG($A8, "SP_TOTAL_REV", W$3)</f>
        <v>495905</v>
      </c>
      <c r="X8" s="4" cm="1">
        <f t="array" ref="X8">_xll.SNL.Clients.Office.Excel.Functions.SPG($A8, "SP_TOTAL_REV", X$3)</f>
        <v>413708</v>
      </c>
      <c r="Y8" s="4" cm="1">
        <f t="array" ref="Y8">_xll.SNL.Clients.Office.Excel.Functions.SPG($A8, "SP_TOTAL_REV", Y$3)</f>
        <v>272218</v>
      </c>
    </row>
    <row r="9" spans="1:25" x14ac:dyDescent="0.3">
      <c r="A9" t="s">
        <v>1035</v>
      </c>
      <c r="B9" s="4" t="str" cm="1">
        <f t="array" ref="B9">_xll.SNL.Clients.Office.Excel.Functions.SPG($A9, "SP_TOTAL_REV", B$3)</f>
        <v>NA</v>
      </c>
      <c r="C9" s="4" cm="1">
        <f t="array" ref="C9">_xll.SNL.Clients.Office.Excel.Functions.SPG($A9, "SP_TOTAL_REV", C$3)</f>
        <v>4110494</v>
      </c>
      <c r="D9" s="4" cm="1">
        <f t="array" ref="D9">_xll.SNL.Clients.Office.Excel.Functions.SPG($A9, "SP_TOTAL_REV", D$3)</f>
        <v>4151251</v>
      </c>
      <c r="E9" s="4" cm="1">
        <f t="array" ref="E9">_xll.SNL.Clients.Office.Excel.Functions.SPG($A9, "SP_TOTAL_REV", E$3)</f>
        <v>3943833</v>
      </c>
      <c r="F9" s="4" cm="1">
        <f t="array" ref="F9">_xll.SNL.Clients.Office.Excel.Functions.SPG($A9, "SP_TOTAL_REV", F$3)</f>
        <v>3899920</v>
      </c>
      <c r="G9" s="4" cm="1">
        <f t="array" ref="G9">_xll.SNL.Clients.Office.Excel.Functions.SPG($A9, "SP_TOTAL_REV", G$3)</f>
        <v>3842385</v>
      </c>
      <c r="H9" s="4" cm="1">
        <f t="array" ref="H9">_xll.SNL.Clients.Office.Excel.Functions.SPG($A9, "SP_TOTAL_REV", H$3)</f>
        <v>3663549</v>
      </c>
      <c r="I9" s="4" cm="1">
        <f t="array" ref="I9">_xll.SNL.Clients.Office.Excel.Functions.SPG($A9, "SP_TOTAL_REV", I$3)</f>
        <v>3490172</v>
      </c>
      <c r="J9" s="4" cm="1">
        <f t="array" ref="J9">_xll.SNL.Clients.Office.Excel.Functions.SPG($A9, "SP_TOTAL_REV", J$3)</f>
        <v>3382355</v>
      </c>
      <c r="K9" s="4" cm="1">
        <f t="array" ref="K9">_xll.SNL.Clients.Office.Excel.Functions.SPG($A9, "SP_TOTAL_REV", K$3)</f>
        <v>3426113</v>
      </c>
      <c r="L9" s="4" cm="1">
        <f t="array" ref="L9">_xll.SNL.Clients.Office.Excel.Functions.SPG($A9, "SP_TOTAL_REV", L$3)</f>
        <v>3241695</v>
      </c>
      <c r="M9" s="4" cm="1">
        <f t="array" ref="M9">_xll.SNL.Clients.Office.Excel.Functions.SPG($A9, "SP_TOTAL_REV", M$3)</f>
        <v>3213658</v>
      </c>
      <c r="N9" s="4" cm="1">
        <f t="array" ref="N9">_xll.SNL.Clients.Office.Excel.Functions.SPG($A9, "SP_TOTAL_REV", N$3)</f>
        <v>3266716</v>
      </c>
      <c r="O9" s="4" cm="1">
        <f t="array" ref="O9">_xll.SNL.Clients.Office.Excel.Functions.SPG($A9, "SP_TOTAL_REV", O$3)</f>
        <v>3353767</v>
      </c>
      <c r="P9" s="4" cm="1">
        <f t="array" ref="P9">_xll.SNL.Clients.Office.Excel.Functions.SPG($A9, "SP_TOTAL_REV", P$3)</f>
        <v>3408357</v>
      </c>
      <c r="Q9" s="4" cm="1">
        <f t="array" ref="Q9">_xll.SNL.Clients.Office.Excel.Functions.SPG($A9, "SP_TOTAL_REV", Q$3)</f>
        <v>3265573</v>
      </c>
      <c r="R9" s="4" cm="1">
        <f t="array" ref="R9">_xll.SNL.Clients.Office.Excel.Functions.SPG($A9, "SP_TOTAL_REV", R$3)</f>
        <v>3313155</v>
      </c>
      <c r="S9" s="4" cm="1">
        <f t="array" ref="S9">_xll.SNL.Clients.Office.Excel.Functions.SPG($A9, "SP_TOTAL_REV", S$3)</f>
        <v>3568950</v>
      </c>
      <c r="T9" s="4" cm="1">
        <f t="array" ref="T9">_xll.SNL.Clients.Office.Excel.Functions.SPG($A9, "SP_TOTAL_REV", T$3)</f>
        <v>3189679</v>
      </c>
      <c r="U9" s="4" cm="1">
        <f t="array" ref="U9">_xll.SNL.Clients.Office.Excel.Functions.SPG($A9, "SP_TOTAL_REV", U$3)</f>
        <v>3245737</v>
      </c>
      <c r="V9" s="4" cm="1">
        <f t="array" ref="V9">_xll.SNL.Clients.Office.Excel.Functions.SPG($A9, "SP_TOTAL_REV", V$3)</f>
        <v>3235610</v>
      </c>
      <c r="W9" s="4" t="str" cm="1">
        <f t="array" ref="W9">_xll.SNL.Clients.Office.Excel.Functions.SPG($A9, "SP_TOTAL_REV", W$3)</f>
        <v>NA</v>
      </c>
      <c r="X9" s="4" cm="1">
        <f t="array" ref="X9">_xll.SNL.Clients.Office.Excel.Functions.SPG($A9, "SP_TOTAL_REV", X$3)</f>
        <v>3360029</v>
      </c>
      <c r="Y9" s="4" cm="1">
        <f t="array" ref="Y9">_xll.SNL.Clients.Office.Excel.Functions.SPG($A9, "SP_TOTAL_REV", Y$3)</f>
        <v>3412605</v>
      </c>
    </row>
    <row r="10" spans="1:25" x14ac:dyDescent="0.3">
      <c r="A10" t="s">
        <v>1036</v>
      </c>
      <c r="B10" s="4" t="str" cm="1">
        <f t="array" ref="B10">_xll.SNL.Clients.Office.Excel.Functions.SPG($A10, "SP_TOTAL_REV", B$3)</f>
        <v>NA</v>
      </c>
      <c r="C10" s="4" cm="1">
        <f t="array" ref="C10">_xll.SNL.Clients.Office.Excel.Functions.SPG($A10, "SP_TOTAL_REV", C$3)</f>
        <v>516400</v>
      </c>
      <c r="D10" s="4" cm="1">
        <f t="array" ref="D10">_xll.SNL.Clients.Office.Excel.Functions.SPG($A10, "SP_TOTAL_REV", D$3)</f>
        <v>500300</v>
      </c>
      <c r="E10" s="4" cm="1">
        <f t="array" ref="E10">_xll.SNL.Clients.Office.Excel.Functions.SPG($A10, "SP_TOTAL_REV", E$3)</f>
        <v>499900</v>
      </c>
      <c r="F10" s="4" cm="1">
        <f t="array" ref="F10">_xll.SNL.Clients.Office.Excel.Functions.SPG($A10, "SP_TOTAL_REV", F$3)</f>
        <v>502600</v>
      </c>
      <c r="G10" s="4" cm="1">
        <f t="array" ref="G10">_xll.SNL.Clients.Office.Excel.Functions.SPG($A10, "SP_TOTAL_REV", G$3)</f>
        <v>525200</v>
      </c>
      <c r="H10" s="4" cm="1">
        <f t="array" ref="H10">_xll.SNL.Clients.Office.Excel.Functions.SPG($A10, "SP_TOTAL_REV", H$3)</f>
        <v>512500</v>
      </c>
      <c r="I10" s="4" cm="1">
        <f t="array" ref="I10">_xll.SNL.Clients.Office.Excel.Functions.SPG($A10, "SP_TOTAL_REV", I$3)</f>
        <v>517400</v>
      </c>
      <c r="J10" s="4" cm="1">
        <f t="array" ref="J10">_xll.SNL.Clients.Office.Excel.Functions.SPG($A10, "SP_TOTAL_REV", J$3)</f>
        <v>539700</v>
      </c>
      <c r="K10" s="4" cm="1">
        <f t="array" ref="K10">_xll.SNL.Clients.Office.Excel.Functions.SPG($A10, "SP_TOTAL_REV", K$3)</f>
        <v>578600</v>
      </c>
      <c r="L10" s="4" cm="1">
        <f t="array" ref="L10">_xll.SNL.Clients.Office.Excel.Functions.SPG($A10, "SP_TOTAL_REV", L$3)</f>
        <v>604100</v>
      </c>
      <c r="M10" s="4" cm="1">
        <f t="array" ref="M10">_xll.SNL.Clients.Office.Excel.Functions.SPG($A10, "SP_TOTAL_REV", M$3)</f>
        <v>607300</v>
      </c>
      <c r="N10" s="4" cm="1">
        <f t="array" ref="N10">_xll.SNL.Clients.Office.Excel.Functions.SPG($A10, "SP_TOTAL_REV", N$3)</f>
        <v>691800</v>
      </c>
      <c r="O10" s="4" cm="1">
        <f t="array" ref="O10">_xll.SNL.Clients.Office.Excel.Functions.SPG($A10, "SP_TOTAL_REV", O$3)</f>
        <v>575200</v>
      </c>
      <c r="P10" s="4" cm="1">
        <f t="array" ref="P10">_xll.SNL.Clients.Office.Excel.Functions.SPG($A10, "SP_TOTAL_REV", P$3)</f>
        <v>586300</v>
      </c>
      <c r="Q10" s="4" cm="1">
        <f t="array" ref="Q10">_xll.SNL.Clients.Office.Excel.Functions.SPG($A10, "SP_TOTAL_REV", Q$3)</f>
        <v>559100</v>
      </c>
      <c r="R10" s="4" cm="1">
        <f t="array" ref="R10">_xll.SNL.Clients.Office.Excel.Functions.SPG($A10, "SP_TOTAL_REV", R$3)</f>
        <v>554300</v>
      </c>
      <c r="S10" s="4" cm="1">
        <f t="array" ref="S10">_xll.SNL.Clients.Office.Excel.Functions.SPG($A10, "SP_TOTAL_REV", S$3)</f>
        <v>494800</v>
      </c>
      <c r="T10" s="4" cm="1">
        <f t="array" ref="T10">_xll.SNL.Clients.Office.Excel.Functions.SPG($A10, "SP_TOTAL_REV", T$3)</f>
        <v>471100</v>
      </c>
      <c r="U10" s="4" cm="1">
        <f t="array" ref="U10">_xll.SNL.Clients.Office.Excel.Functions.SPG($A10, "SP_TOTAL_REV", U$3)</f>
        <v>507300</v>
      </c>
      <c r="V10" s="4" cm="1">
        <f t="array" ref="V10">_xll.SNL.Clients.Office.Excel.Functions.SPG($A10, "SP_TOTAL_REV", V$3)</f>
        <v>555600</v>
      </c>
      <c r="W10" s="4" cm="1">
        <f t="array" ref="W10">_xll.SNL.Clients.Office.Excel.Functions.SPG($A10, "SP_TOTAL_REV", W$3)</f>
        <v>549000</v>
      </c>
      <c r="X10" s="4" cm="1">
        <f t="array" ref="X10">_xll.SNL.Clients.Office.Excel.Functions.SPG($A10, "SP_TOTAL_REV", X$3)</f>
        <v>591900</v>
      </c>
      <c r="Y10" s="4" cm="1">
        <f t="array" ref="Y10">_xll.SNL.Clients.Office.Excel.Functions.SPG($A10, "SP_TOTAL_REV", Y$3)</f>
        <v>543100</v>
      </c>
    </row>
    <row r="11" spans="1:25" x14ac:dyDescent="0.3">
      <c r="A11" t="s">
        <v>1037</v>
      </c>
      <c r="B11" s="4" t="str" cm="1">
        <f t="array" ref="B11">_xll.SNL.Clients.Office.Excel.Functions.SPG($A11, "SP_TOTAL_REV", B$3)</f>
        <v>NA</v>
      </c>
      <c r="C11" s="4" cm="1">
        <f t="array" ref="C11">_xll.SNL.Clients.Office.Excel.Functions.SPG($A11, "SP_TOTAL_REV", C$3)</f>
        <v>2599300</v>
      </c>
      <c r="D11" s="4" cm="1">
        <f t="array" ref="D11">_xll.SNL.Clients.Office.Excel.Functions.SPG($A11, "SP_TOTAL_REV", D$3)</f>
        <v>3246600</v>
      </c>
      <c r="E11" s="4" cm="1">
        <f t="array" ref="E11">_xll.SNL.Clients.Office.Excel.Functions.SPG($A11, "SP_TOTAL_REV", E$3)</f>
        <v>2928700</v>
      </c>
      <c r="F11" s="4" cm="1">
        <f t="array" ref="F11">_xll.SNL.Clients.Office.Excel.Functions.SPG($A11, "SP_TOTAL_REV", F$3)</f>
        <v>3800700</v>
      </c>
      <c r="G11" s="4" cm="1">
        <f t="array" ref="G11">_xll.SNL.Clients.Office.Excel.Functions.SPG($A11, "SP_TOTAL_REV", G$3)</f>
        <v>3455500</v>
      </c>
      <c r="H11" s="4" cm="1">
        <f t="array" ref="H11">_xll.SNL.Clients.Office.Excel.Functions.SPG($A11, "SP_TOTAL_REV", H$3)</f>
        <v>3822700</v>
      </c>
      <c r="I11" s="4" cm="1">
        <f t="array" ref="I11">_xll.SNL.Clients.Office.Excel.Functions.SPG($A11, "SP_TOTAL_REV", I$3)</f>
        <v>3333500</v>
      </c>
      <c r="J11" s="4" cm="1">
        <f t="array" ref="J11">_xll.SNL.Clients.Office.Excel.Functions.SPG($A11, "SP_TOTAL_REV", J$3)</f>
        <v>3898900</v>
      </c>
      <c r="K11" s="4" cm="1">
        <f t="array" ref="K11">_xll.SNL.Clients.Office.Excel.Functions.SPG($A11, "SP_TOTAL_REV", K$3)</f>
        <v>3121600</v>
      </c>
      <c r="L11" s="4" cm="1">
        <f t="array" ref="L11">_xll.SNL.Clients.Office.Excel.Functions.SPG($A11, "SP_TOTAL_REV", L$3)</f>
        <v>2945200</v>
      </c>
      <c r="M11" s="4" cm="1">
        <f t="array" ref="M11">_xll.SNL.Clients.Office.Excel.Functions.SPG($A11, "SP_TOTAL_REV", M$3)</f>
        <v>2685700</v>
      </c>
      <c r="N11" s="4" cm="1">
        <f t="array" ref="N11">_xll.SNL.Clients.Office.Excel.Functions.SPG($A11, "SP_TOTAL_REV", N$3)</f>
        <v>3155200</v>
      </c>
      <c r="O11" s="4" cm="1">
        <f t="array" ref="O11">_xll.SNL.Clients.Office.Excel.Functions.SPG($A11, "SP_TOTAL_REV", O$3)</f>
        <v>2725100</v>
      </c>
      <c r="P11" s="4" cm="1">
        <f t="array" ref="P11">_xll.SNL.Clients.Office.Excel.Functions.SPG($A11, "SP_TOTAL_REV", P$3)</f>
        <v>2879300</v>
      </c>
      <c r="Q11" s="4" cm="1">
        <f t="array" ref="Q11">_xll.SNL.Clients.Office.Excel.Functions.SPG($A11, "SP_TOTAL_REV", Q$3)</f>
        <v>2378700</v>
      </c>
      <c r="R11" s="4" cm="1">
        <f t="array" ref="R11">_xll.SNL.Clients.Office.Excel.Functions.SPG($A11, "SP_TOTAL_REV", R$3)</f>
        <v>2717100</v>
      </c>
      <c r="S11" s="4" cm="1">
        <f t="array" ref="S11">_xll.SNL.Clients.Office.Excel.Functions.SPG($A11, "SP_TOTAL_REV", S$3)</f>
        <v>2497500</v>
      </c>
      <c r="T11" s="4" cm="1">
        <f t="array" ref="T11">_xll.SNL.Clients.Office.Excel.Functions.SPG($A11, "SP_TOTAL_REV", T$3)</f>
        <v>2006800</v>
      </c>
      <c r="U11" s="4" cm="1">
        <f t="array" ref="U11">_xll.SNL.Clients.Office.Excel.Functions.SPG($A11, "SP_TOTAL_REV", U$3)</f>
        <v>1928300</v>
      </c>
      <c r="V11" s="4" cm="1">
        <f t="array" ref="V11">_xll.SNL.Clients.Office.Excel.Functions.SPG($A11, "SP_TOTAL_REV", V$3)</f>
        <v>2513600</v>
      </c>
      <c r="W11" s="4" cm="1">
        <f t="array" ref="W11">_xll.SNL.Clients.Office.Excel.Functions.SPG($A11, "SP_TOTAL_REV", W$3)</f>
        <v>2109400</v>
      </c>
      <c r="X11" s="4" cm="1">
        <f t="array" ref="X11">_xll.SNL.Clients.Office.Excel.Functions.SPG($A11, "SP_TOTAL_REV", X$3)</f>
        <v>2422600</v>
      </c>
      <c r="Y11" s="4" cm="1">
        <f t="array" ref="Y11">_xll.SNL.Clients.Office.Excel.Functions.SPG($A11, "SP_TOTAL_REV", Y$3)</f>
        <v>1995800</v>
      </c>
    </row>
    <row r="12" spans="1:25" x14ac:dyDescent="0.3">
      <c r="A12" t="s">
        <v>1038</v>
      </c>
      <c r="B12" s="4" t="str" cm="1">
        <f t="array" ref="B12">_xll.SNL.Clients.Office.Excel.Functions.SPG($A12, "SP_TOTAL_REV", B$3)</f>
        <v>NA</v>
      </c>
      <c r="C12" s="4" cm="1">
        <f t="array" ref="C12">_xll.SNL.Clients.Office.Excel.Functions.SPG($A12, "SP_TOTAL_REV", C$3)</f>
        <v>154332</v>
      </c>
      <c r="D12" s="4" cm="1">
        <f t="array" ref="D12">_xll.SNL.Clients.Office.Excel.Functions.SPG($A12, "SP_TOTAL_REV", D$3)</f>
        <v>152575</v>
      </c>
      <c r="E12" s="4" cm="1">
        <f t="array" ref="E12">_xll.SNL.Clients.Office.Excel.Functions.SPG($A12, "SP_TOTAL_REV", E$3)</f>
        <v>149453</v>
      </c>
      <c r="F12" s="4" cm="1">
        <f t="array" ref="F12">_xll.SNL.Clients.Office.Excel.Functions.SPG($A12, "SP_TOTAL_REV", F$3)</f>
        <v>144165</v>
      </c>
      <c r="G12" s="4" cm="1">
        <f t="array" ref="G12">_xll.SNL.Clients.Office.Excel.Functions.SPG($A12, "SP_TOTAL_REV", G$3)</f>
        <v>136812</v>
      </c>
      <c r="H12" s="4" cm="1">
        <f t="array" ref="H12">_xll.SNL.Clients.Office.Excel.Functions.SPG($A12, "SP_TOTAL_REV", H$3)</f>
        <v>129900</v>
      </c>
      <c r="I12" s="4" cm="1">
        <f t="array" ref="I12">_xll.SNL.Clients.Office.Excel.Functions.SPG($A12, "SP_TOTAL_REV", I$3)</f>
        <v>126618</v>
      </c>
      <c r="J12" s="4" cm="1">
        <f t="array" ref="J12">_xll.SNL.Clients.Office.Excel.Functions.SPG($A12, "SP_TOTAL_REV", J$3)</f>
        <v>116531</v>
      </c>
      <c r="K12" s="4" cm="1">
        <f t="array" ref="K12">_xll.SNL.Clients.Office.Excel.Functions.SPG($A12, "SP_TOTAL_REV", K$3)</f>
        <v>110065</v>
      </c>
      <c r="L12" s="4" cm="1">
        <f t="array" ref="L12">_xll.SNL.Clients.Office.Excel.Functions.SPG($A12, "SP_TOTAL_REV", L$3)</f>
        <v>104876</v>
      </c>
      <c r="M12" s="4" cm="1">
        <f t="array" ref="M12">_xll.SNL.Clients.Office.Excel.Functions.SPG($A12, "SP_TOTAL_REV", M$3)</f>
        <v>98342</v>
      </c>
      <c r="N12" s="4" cm="1">
        <f t="array" ref="N12">_xll.SNL.Clients.Office.Excel.Functions.SPG($A12, "SP_TOTAL_REV", N$3)</f>
        <v>91412</v>
      </c>
      <c r="O12" s="4" cm="1">
        <f t="array" ref="O12">_xll.SNL.Clients.Office.Excel.Functions.SPG($A12, "SP_TOTAL_REV", O$3)</f>
        <v>87537</v>
      </c>
      <c r="P12" s="4" cm="1">
        <f t="array" ref="P12">_xll.SNL.Clients.Office.Excel.Functions.SPG($A12, "SP_TOTAL_REV", P$3)</f>
        <v>82546</v>
      </c>
      <c r="Q12" s="4" cm="1">
        <f t="array" ref="Q12">_xll.SNL.Clients.Office.Excel.Functions.SPG($A12, "SP_TOTAL_REV", Q$3)</f>
        <v>77829</v>
      </c>
      <c r="R12" s="4" cm="1">
        <f t="array" ref="R12">_xll.SNL.Clients.Office.Excel.Functions.SPG($A12, "SP_TOTAL_REV", R$3)</f>
        <v>71414</v>
      </c>
      <c r="S12" s="4" cm="1">
        <f t="array" ref="S12">_xll.SNL.Clients.Office.Excel.Functions.SPG($A12, "SP_TOTAL_REV", S$3)</f>
        <v>63810</v>
      </c>
      <c r="T12" s="4" cm="1">
        <f t="array" ref="T12">_xll.SNL.Clients.Office.Excel.Functions.SPG($A12, "SP_TOTAL_REV", T$3)</f>
        <v>57535</v>
      </c>
      <c r="U12" s="4" cm="1">
        <f t="array" ref="U12">_xll.SNL.Clients.Office.Excel.Functions.SPG($A12, "SP_TOTAL_REV", U$3)</f>
        <v>55809</v>
      </c>
      <c r="V12" s="4" cm="1">
        <f t="array" ref="V12">_xll.SNL.Clients.Office.Excel.Functions.SPG($A12, "SP_TOTAL_REV", V$3)</f>
        <v>52135</v>
      </c>
      <c r="W12" s="4" cm="1">
        <f t="array" ref="W12">_xll.SNL.Clients.Office.Excel.Functions.SPG($A12, "SP_TOTAL_REV", W$3)</f>
        <v>48075</v>
      </c>
      <c r="X12" s="4" cm="1">
        <f t="array" ref="X12">_xll.SNL.Clients.Office.Excel.Functions.SPG($A12, "SP_TOTAL_REV", X$3)</f>
        <v>44920</v>
      </c>
      <c r="Y12" s="4" cm="1">
        <f t="array" ref="Y12">_xll.SNL.Clients.Office.Excel.Functions.SPG($A12, "SP_TOTAL_REV", Y$3)</f>
        <v>42348</v>
      </c>
    </row>
    <row r="13" spans="1:25" x14ac:dyDescent="0.3">
      <c r="A13" t="s">
        <v>1039</v>
      </c>
      <c r="B13" s="4" cm="1">
        <f t="array" ref="B13">_xll.SNL.Clients.Office.Excel.Functions.SPG($A13, "SP_TOTAL_REV", B$3)</f>
        <v>3486000</v>
      </c>
      <c r="C13" s="4" cm="1">
        <f t="array" ref="C13">_xll.SNL.Clients.Office.Excel.Functions.SPG($A13, "SP_TOTAL_REV", C$3)</f>
        <v>2904000</v>
      </c>
      <c r="D13" s="4" cm="1">
        <f t="array" ref="D13">_xll.SNL.Clients.Office.Excel.Functions.SPG($A13, "SP_TOTAL_REV", D$3)</f>
        <v>2906000</v>
      </c>
      <c r="E13" s="4" cm="1">
        <f t="array" ref="E13">_xll.SNL.Clients.Office.Excel.Functions.SPG($A13, "SP_TOTAL_REV", E$3)</f>
        <v>2599000</v>
      </c>
      <c r="F13" s="4" cm="1">
        <f t="array" ref="F13">_xll.SNL.Clients.Office.Excel.Functions.SPG($A13, "SP_TOTAL_REV", F$3)</f>
        <v>2595000</v>
      </c>
      <c r="G13" s="4" cm="1">
        <f t="array" ref="G13">_xll.SNL.Clients.Office.Excel.Functions.SPG($A13, "SP_TOTAL_REV", G$3)</f>
        <v>2602000</v>
      </c>
      <c r="H13" s="4" cm="1">
        <f t="array" ref="H13">_xll.SNL.Clients.Office.Excel.Functions.SPG($A13, "SP_TOTAL_REV", H$3)</f>
        <v>2684000</v>
      </c>
      <c r="I13" s="4" cm="1">
        <f t="array" ref="I13">_xll.SNL.Clients.Office.Excel.Functions.SPG($A13, "SP_TOTAL_REV", I$3)</f>
        <v>2670000</v>
      </c>
      <c r="J13" s="4" cm="1">
        <f t="array" ref="J13">_xll.SNL.Clients.Office.Excel.Functions.SPG($A13, "SP_TOTAL_REV", J$3)</f>
        <v>2663000</v>
      </c>
      <c r="K13" s="4" cm="1">
        <f t="array" ref="K13">_xll.SNL.Clients.Office.Excel.Functions.SPG($A13, "SP_TOTAL_REV", K$3)</f>
        <v>2851000</v>
      </c>
      <c r="L13" s="4" cm="1">
        <f t="array" ref="L13">_xll.SNL.Clients.Office.Excel.Functions.SPG($A13, "SP_TOTAL_REV", L$3)</f>
        <v>3644000</v>
      </c>
      <c r="M13" s="4" cm="1">
        <f t="array" ref="M13">_xll.SNL.Clients.Office.Excel.Functions.SPG($A13, "SP_TOTAL_REV", M$3)</f>
        <v>3293000</v>
      </c>
      <c r="N13" s="4" cm="1">
        <f t="array" ref="N13">_xll.SNL.Clients.Office.Excel.Functions.SPG($A13, "SP_TOTAL_REV", N$3)</f>
        <v>3340000</v>
      </c>
      <c r="O13" s="4" cm="1">
        <f t="array" ref="O13">_xll.SNL.Clients.Office.Excel.Functions.SPG($A13, "SP_TOTAL_REV", O$3)</f>
        <v>3109000</v>
      </c>
      <c r="P13" s="4" cm="1">
        <f t="array" ref="P13">_xll.SNL.Clients.Office.Excel.Functions.SPG($A13, "SP_TOTAL_REV", P$3)</f>
        <v>2833000</v>
      </c>
      <c r="Q13" s="4" cm="1">
        <f t="array" ref="Q13">_xll.SNL.Clients.Office.Excel.Functions.SPG($A13, "SP_TOTAL_REV", Q$3)</f>
        <v>2870000</v>
      </c>
      <c r="R13" s="4" cm="1">
        <f t="array" ref="R13">_xll.SNL.Clients.Office.Excel.Functions.SPG($A13, "SP_TOTAL_REV", R$3)</f>
        <v>2392000</v>
      </c>
      <c r="S13" s="4" cm="1">
        <f t="array" ref="S13">_xll.SNL.Clients.Office.Excel.Functions.SPG($A13, "SP_TOTAL_REV", S$3)</f>
        <v>2365000</v>
      </c>
      <c r="T13" s="4" cm="1">
        <f t="array" ref="T13">_xll.SNL.Clients.Office.Excel.Functions.SPG($A13, "SP_TOTAL_REV", T$3)</f>
        <v>2148000</v>
      </c>
      <c r="U13" s="4" cm="1">
        <f t="array" ref="U13">_xll.SNL.Clients.Office.Excel.Functions.SPG($A13, "SP_TOTAL_REV", U$3)</f>
        <v>2381000</v>
      </c>
      <c r="V13" s="4" cm="1">
        <f t="array" ref="V13">_xll.SNL.Clients.Office.Excel.Functions.SPG($A13, "SP_TOTAL_REV", V$3)</f>
        <v>2436000</v>
      </c>
      <c r="W13" s="4" cm="1">
        <f t="array" ref="W13">_xll.SNL.Clients.Office.Excel.Functions.SPG($A13, "SP_TOTAL_REV", W$3)</f>
        <v>2567000</v>
      </c>
      <c r="X13" s="4" cm="1">
        <f t="array" ref="X13">_xll.SNL.Clients.Office.Excel.Functions.SPG($A13, "SP_TOTAL_REV", X$3)</f>
        <v>2711000</v>
      </c>
      <c r="Y13" s="4" cm="1">
        <f t="array" ref="Y13">_xll.SNL.Clients.Office.Excel.Functions.SPG($A13, "SP_TOTAL_REV", Y$3)</f>
        <v>2719000</v>
      </c>
    </row>
    <row r="14" spans="1:25" x14ac:dyDescent="0.3">
      <c r="A14" t="s">
        <v>1040</v>
      </c>
      <c r="B14" s="4" cm="1">
        <f t="array" ref="B14">_xll.SNL.Clients.Office.Excel.Functions.SPG($A14, "SP_TOTAL_REV", B$3)</f>
        <v>177872</v>
      </c>
      <c r="C14" s="4" cm="1">
        <f t="array" ref="C14">_xll.SNL.Clients.Office.Excel.Functions.SPG($A14, "SP_TOTAL_REV", C$3)</f>
        <v>187391</v>
      </c>
      <c r="D14" s="4" cm="1">
        <f t="array" ref="D14">_xll.SNL.Clients.Office.Excel.Functions.SPG($A14, "SP_TOTAL_REV", D$3)</f>
        <v>166919</v>
      </c>
      <c r="E14" s="4" cm="1">
        <f t="array" ref="E14">_xll.SNL.Clients.Office.Excel.Functions.SPG($A14, "SP_TOTAL_REV", E$3)</f>
        <v>240581</v>
      </c>
      <c r="F14" s="4" cm="1">
        <f t="array" ref="F14">_xll.SNL.Clients.Office.Excel.Functions.SPG($A14, "SP_TOTAL_REV", F$3)</f>
        <v>254984</v>
      </c>
      <c r="G14" s="4" cm="1">
        <f t="array" ref="G14">_xll.SNL.Clients.Office.Excel.Functions.SPG($A14, "SP_TOTAL_REV", G$3)</f>
        <v>275509</v>
      </c>
      <c r="H14" s="4" cm="1">
        <f t="array" ref="H14">_xll.SNL.Clients.Office.Excel.Functions.SPG($A14, "SP_TOTAL_REV", H$3)</f>
        <v>278293</v>
      </c>
      <c r="I14" s="4" cm="1">
        <f t="array" ref="I14">_xll.SNL.Clients.Office.Excel.Functions.SPG($A14, "SP_TOTAL_REV", I$3)</f>
        <v>269445</v>
      </c>
      <c r="J14" s="4" cm="1">
        <f t="array" ref="J14">_xll.SNL.Clients.Office.Excel.Functions.SPG($A14, "SP_TOTAL_REV", J$3)</f>
        <v>248789</v>
      </c>
      <c r="K14" s="4" cm="1">
        <f t="array" ref="K14">_xll.SNL.Clients.Office.Excel.Functions.SPG($A14, "SP_TOTAL_REV", K$3)</f>
        <v>237666</v>
      </c>
      <c r="L14" s="4" cm="1">
        <f t="array" ref="L14">_xll.SNL.Clients.Office.Excel.Functions.SPG($A14, "SP_TOTAL_REV", L$3)</f>
        <v>217753</v>
      </c>
      <c r="M14" s="4" cm="1">
        <f t="array" ref="M14">_xll.SNL.Clients.Office.Excel.Functions.SPG($A14, "SP_TOTAL_REV", M$3)</f>
        <v>200293</v>
      </c>
      <c r="N14" s="4" cm="1">
        <f t="array" ref="N14">_xll.SNL.Clients.Office.Excel.Functions.SPG($A14, "SP_TOTAL_REV", N$3)</f>
        <v>186629</v>
      </c>
      <c r="O14" s="4" cm="1">
        <f t="array" ref="O14">_xll.SNL.Clients.Office.Excel.Functions.SPG($A14, "SP_TOTAL_REV", O$3)</f>
        <v>193610</v>
      </c>
      <c r="P14" s="4" cm="1">
        <f t="array" ref="P14">_xll.SNL.Clients.Office.Excel.Functions.SPG($A14, "SP_TOTAL_REV", P$3)</f>
        <v>188142</v>
      </c>
      <c r="Q14" s="4" cm="1">
        <f t="array" ref="Q14">_xll.SNL.Clients.Office.Excel.Functions.SPG($A14, "SP_TOTAL_REV", Q$3)</f>
        <v>175108</v>
      </c>
      <c r="R14" s="4" cm="1">
        <f t="array" ref="R14">_xll.SNL.Clients.Office.Excel.Functions.SPG($A14, "SP_TOTAL_REV", R$3)</f>
        <v>164449</v>
      </c>
      <c r="S14" s="4" cm="1">
        <f t="array" ref="S14">_xll.SNL.Clients.Office.Excel.Functions.SPG($A14, "SP_TOTAL_REV", S$3)</f>
        <v>136649</v>
      </c>
      <c r="T14" s="4" cm="1">
        <f t="array" ref="T14">_xll.SNL.Clients.Office.Excel.Functions.SPG($A14, "SP_TOTAL_REV", T$3)</f>
        <v>115001</v>
      </c>
      <c r="U14" s="4" cm="1">
        <f t="array" ref="U14">_xll.SNL.Clients.Office.Excel.Functions.SPG($A14, "SP_TOTAL_REV", U$3)</f>
        <v>174604</v>
      </c>
      <c r="V14" s="4" cm="1">
        <f t="array" ref="V14">_xll.SNL.Clients.Office.Excel.Functions.SPG($A14, "SP_TOTAL_REV", V$3)</f>
        <v>159802</v>
      </c>
      <c r="W14" s="4" cm="1">
        <f t="array" ref="W14">_xll.SNL.Clients.Office.Excel.Functions.SPG($A14, "SP_TOTAL_REV", W$3)</f>
        <v>163240</v>
      </c>
      <c r="X14" s="4" cm="1">
        <f t="array" ref="X14">_xll.SNL.Clients.Office.Excel.Functions.SPG($A14, "SP_TOTAL_REV", X$3)</f>
        <v>152443</v>
      </c>
      <c r="Y14" s="4" t="str" cm="1">
        <f t="array" ref="Y14">_xll.SNL.Clients.Office.Excel.Functions.SPG($A14, "SP_TOTAL_REV", Y$3)</f>
        <v>NA</v>
      </c>
    </row>
    <row r="15" spans="1:25" x14ac:dyDescent="0.3">
      <c r="A15" t="s">
        <v>1041</v>
      </c>
      <c r="B15" s="4" t="str" cm="1">
        <f t="array" ref="B15">_xll.SNL.Clients.Office.Excel.Functions.SPG($A15, "SP_TOTAL_REV", B$3)</f>
        <v>NA</v>
      </c>
      <c r="C15" s="4" cm="1">
        <f t="array" ref="C15">_xll.SNL.Clients.Office.Excel.Functions.SPG($A15, "SP_TOTAL_REV", C$3)</f>
        <v>407200</v>
      </c>
      <c r="D15" s="4" cm="1">
        <f t="array" ref="D15">_xll.SNL.Clients.Office.Excel.Functions.SPG($A15, "SP_TOTAL_REV", D$3)</f>
        <v>354500</v>
      </c>
      <c r="E15" s="4" cm="1">
        <f t="array" ref="E15">_xll.SNL.Clients.Office.Excel.Functions.SPG($A15, "SP_TOTAL_REV", E$3)</f>
        <v>403300</v>
      </c>
      <c r="F15" s="4" cm="1">
        <f t="array" ref="F15">_xll.SNL.Clients.Office.Excel.Functions.SPG($A15, "SP_TOTAL_REV", F$3)</f>
        <v>402700</v>
      </c>
      <c r="G15" s="4" cm="1">
        <f t="array" ref="G15">_xll.SNL.Clients.Office.Excel.Functions.SPG($A15, "SP_TOTAL_REV", G$3)</f>
        <v>378800</v>
      </c>
      <c r="H15" s="4" cm="1">
        <f t="array" ref="H15">_xll.SNL.Clients.Office.Excel.Functions.SPG($A15, "SP_TOTAL_REV", H$3)</f>
        <v>533400</v>
      </c>
      <c r="I15" s="4" cm="1">
        <f t="array" ref="I15">_xll.SNL.Clients.Office.Excel.Functions.SPG($A15, "SP_TOTAL_REV", I$3)</f>
        <v>564900</v>
      </c>
      <c r="J15" s="4" cm="1">
        <f t="array" ref="J15">_xll.SNL.Clients.Office.Excel.Functions.SPG($A15, "SP_TOTAL_REV", J$3)</f>
        <v>425800</v>
      </c>
      <c r="K15" s="4" cm="1">
        <f t="array" ref="K15">_xll.SNL.Clients.Office.Excel.Functions.SPG($A15, "SP_TOTAL_REV", K$3)</f>
        <v>388300</v>
      </c>
      <c r="L15" s="4" cm="1">
        <f t="array" ref="L15">_xll.SNL.Clients.Office.Excel.Functions.SPG($A15, "SP_TOTAL_REV", L$3)</f>
        <v>373100</v>
      </c>
      <c r="M15" s="4" cm="1">
        <f t="array" ref="M15">_xll.SNL.Clients.Office.Excel.Functions.SPG($A15, "SP_TOTAL_REV", M$3)</f>
        <v>383500</v>
      </c>
      <c r="N15" s="4" cm="1">
        <f t="array" ref="N15">_xll.SNL.Clients.Office.Excel.Functions.SPG($A15, "SP_TOTAL_REV", N$3)</f>
        <v>399000</v>
      </c>
      <c r="O15" s="4" cm="1">
        <f t="array" ref="O15">_xll.SNL.Clients.Office.Excel.Functions.SPG($A15, "SP_TOTAL_REV", O$3)</f>
        <v>345400</v>
      </c>
      <c r="P15" s="4" cm="1">
        <f t="array" ref="P15">_xll.SNL.Clients.Office.Excel.Functions.SPG($A15, "SP_TOTAL_REV", P$3)</f>
        <v>335600</v>
      </c>
      <c r="Q15" s="4" cm="1">
        <f t="array" ref="Q15">_xll.SNL.Clients.Office.Excel.Functions.SPG($A15, "SP_TOTAL_REV", Q$3)</f>
        <v>339200</v>
      </c>
      <c r="R15" s="4" cm="1">
        <f t="array" ref="R15">_xll.SNL.Clients.Office.Excel.Functions.SPG($A15, "SP_TOTAL_REV", R$3)</f>
        <v>320400</v>
      </c>
      <c r="S15" s="4" cm="1">
        <f t="array" ref="S15">_xll.SNL.Clients.Office.Excel.Functions.SPG($A15, "SP_TOTAL_REV", S$3)</f>
        <v>293900</v>
      </c>
      <c r="T15" s="4" cm="1">
        <f t="array" ref="T15">_xll.SNL.Clients.Office.Excel.Functions.SPG($A15, "SP_TOTAL_REV", T$3)</f>
        <v>243200</v>
      </c>
      <c r="U15" s="4" cm="1">
        <f t="array" ref="U15">_xll.SNL.Clients.Office.Excel.Functions.SPG($A15, "SP_TOTAL_REV", U$3)</f>
        <v>311600</v>
      </c>
      <c r="V15" s="4" cm="1">
        <f t="array" ref="V15">_xll.SNL.Clients.Office.Excel.Functions.SPG($A15, "SP_TOTAL_REV", V$3)</f>
        <v>304600</v>
      </c>
      <c r="W15" s="4" cm="1">
        <f t="array" ref="W15">_xll.SNL.Clients.Office.Excel.Functions.SPG($A15, "SP_TOTAL_REV", W$3)</f>
        <v>288300</v>
      </c>
      <c r="X15" s="4" cm="1">
        <f t="array" ref="X15">_xll.SNL.Clients.Office.Excel.Functions.SPG($A15, "SP_TOTAL_REV", X$3)</f>
        <v>290400</v>
      </c>
      <c r="Y15" s="4" cm="1">
        <f t="array" ref="Y15">_xll.SNL.Clients.Office.Excel.Functions.SPG($A15, "SP_TOTAL_REV", Y$3)</f>
        <v>357200</v>
      </c>
    </row>
    <row r="16" spans="1:25" x14ac:dyDescent="0.3">
      <c r="A16" t="s">
        <v>1042</v>
      </c>
      <c r="B16" s="4" cm="1">
        <f t="array" ref="B16">_xll.SNL.Clients.Office.Excel.Functions.SPG($A16, "SP_TOTAL_REV", B$3)</f>
        <v>1689000</v>
      </c>
      <c r="C16" s="4" cm="1">
        <f t="array" ref="C16">_xll.SNL.Clients.Office.Excel.Functions.SPG($A16, "SP_TOTAL_REV", C$3)</f>
        <v>1659000</v>
      </c>
      <c r="D16" s="4" cm="1">
        <f t="array" ref="D16">_xll.SNL.Clients.Office.Excel.Functions.SPG($A16, "SP_TOTAL_REV", D$3)</f>
        <v>1720000</v>
      </c>
      <c r="E16" s="4" cm="1">
        <f t="array" ref="E16">_xll.SNL.Clients.Office.Excel.Functions.SPG($A16, "SP_TOTAL_REV", E$3)</f>
        <v>1683000</v>
      </c>
      <c r="F16" s="4" cm="1">
        <f t="array" ref="F16">_xll.SNL.Clients.Office.Excel.Functions.SPG($A16, "SP_TOTAL_REV", F$3)</f>
        <v>1702000</v>
      </c>
      <c r="G16" s="4" cm="1">
        <f t="array" ref="G16">_xll.SNL.Clients.Office.Excel.Functions.SPG($A16, "SP_TOTAL_REV", G$3)</f>
        <v>1672000</v>
      </c>
      <c r="H16" s="4" cm="1">
        <f t="array" ref="H16">_xll.SNL.Clients.Office.Excel.Functions.SPG($A16, "SP_TOTAL_REV", H$3)</f>
        <v>1852000</v>
      </c>
      <c r="I16" s="4" cm="1">
        <f t="array" ref="I16">_xll.SNL.Clients.Office.Excel.Functions.SPG($A16, "SP_TOTAL_REV", I$3)</f>
        <v>1880000</v>
      </c>
      <c r="J16" s="4" cm="1">
        <f t="array" ref="J16">_xll.SNL.Clients.Office.Excel.Functions.SPG($A16, "SP_TOTAL_REV", J$3)</f>
        <v>1951000</v>
      </c>
      <c r="K16" s="4" cm="1">
        <f t="array" ref="K16">_xll.SNL.Clients.Office.Excel.Functions.SPG($A16, "SP_TOTAL_REV", K$3)</f>
        <v>1816000</v>
      </c>
      <c r="L16" s="4" cm="1">
        <f t="array" ref="L16">_xll.SNL.Clients.Office.Excel.Functions.SPG($A16, "SP_TOTAL_REV", L$3)</f>
        <v>1991000</v>
      </c>
      <c r="M16" s="4" cm="1">
        <f t="array" ref="M16">_xll.SNL.Clients.Office.Excel.Functions.SPG($A16, "SP_TOTAL_REV", M$3)</f>
        <v>2185000</v>
      </c>
      <c r="N16" s="4" cm="1">
        <f t="array" ref="N16">_xll.SNL.Clients.Office.Excel.Functions.SPG($A16, "SP_TOTAL_REV", N$3)</f>
        <v>2185000</v>
      </c>
      <c r="O16" s="4" cm="1">
        <f t="array" ref="O16">_xll.SNL.Clients.Office.Excel.Functions.SPG($A16, "SP_TOTAL_REV", O$3)</f>
        <v>2100000</v>
      </c>
      <c r="P16" s="4" cm="1">
        <f t="array" ref="P16">_xll.SNL.Clients.Office.Excel.Functions.SPG($A16, "SP_TOTAL_REV", P$3)</f>
        <v>2272000</v>
      </c>
      <c r="Q16" s="4" cm="1">
        <f t="array" ref="Q16">_xll.SNL.Clients.Office.Excel.Functions.SPG($A16, "SP_TOTAL_REV", Q$3)</f>
        <v>2114000</v>
      </c>
      <c r="R16" s="4" cm="1">
        <f t="array" ref="R16">_xll.SNL.Clients.Office.Excel.Functions.SPG($A16, "SP_TOTAL_REV", R$3)</f>
        <v>2107000</v>
      </c>
      <c r="S16" s="4" cm="1">
        <f t="array" ref="S16">_xll.SNL.Clients.Office.Excel.Functions.SPG($A16, "SP_TOTAL_REV", S$3)</f>
        <v>1761000</v>
      </c>
      <c r="T16" s="4" cm="1">
        <f t="array" ref="T16">_xll.SNL.Clients.Office.Excel.Functions.SPG($A16, "SP_TOTAL_REV", T$3)</f>
        <v>1575000</v>
      </c>
      <c r="U16" s="4" cm="1">
        <f t="array" ref="U16">_xll.SNL.Clients.Office.Excel.Functions.SPG($A16, "SP_TOTAL_REV", U$3)</f>
        <v>757000</v>
      </c>
      <c r="V16" s="4" cm="1">
        <f t="array" ref="V16">_xll.SNL.Clients.Office.Excel.Functions.SPG($A16, "SP_TOTAL_REV", V$3)</f>
        <v>1629000</v>
      </c>
      <c r="W16" s="4" cm="1">
        <f t="array" ref="W16">_xll.SNL.Clients.Office.Excel.Functions.SPG($A16, "SP_TOTAL_REV", W$3)</f>
        <v>1571000</v>
      </c>
      <c r="X16" s="4" cm="1">
        <f t="array" ref="X16">_xll.SNL.Clients.Office.Excel.Functions.SPG($A16, "SP_TOTAL_REV", X$3)</f>
        <v>1617000</v>
      </c>
      <c r="Y16" s="4" cm="1">
        <f t="array" ref="Y16">_xll.SNL.Clients.Office.Excel.Functions.SPG($A16, "SP_TOTAL_REV", Y$3)</f>
        <v>1562000</v>
      </c>
    </row>
    <row r="17" spans="1:25" x14ac:dyDescent="0.3">
      <c r="A17" t="s">
        <v>1043</v>
      </c>
      <c r="B17" s="4" t="str" cm="1">
        <f t="array" ref="B17">_xll.SNL.Clients.Office.Excel.Functions.SPG($A17, "SP_TOTAL_REV", B$3)</f>
        <v>NA</v>
      </c>
      <c r="C17" s="4" cm="1">
        <f t="array" ref="C17">_xll.SNL.Clients.Office.Excel.Functions.SPG($A17, "SP_TOTAL_REV", C$3)</f>
        <v>151450</v>
      </c>
      <c r="D17" s="4" cm="1">
        <f t="array" ref="D17">_xll.SNL.Clients.Office.Excel.Functions.SPG($A17, "SP_TOTAL_REV", D$3)</f>
        <v>148795</v>
      </c>
      <c r="E17" s="4" cm="1">
        <f t="array" ref="E17">_xll.SNL.Clients.Office.Excel.Functions.SPG($A17, "SP_TOTAL_REV", E$3)</f>
        <v>172912</v>
      </c>
      <c r="F17" s="4" cm="1">
        <f t="array" ref="F17">_xll.SNL.Clients.Office.Excel.Functions.SPG($A17, "SP_TOTAL_REV", F$3)</f>
        <v>171503</v>
      </c>
      <c r="G17" s="4" cm="1">
        <f t="array" ref="G17">_xll.SNL.Clients.Office.Excel.Functions.SPG($A17, "SP_TOTAL_REV", G$3)</f>
        <v>134003</v>
      </c>
      <c r="H17" s="4" cm="1">
        <f t="array" ref="H17">_xll.SNL.Clients.Office.Excel.Functions.SPG($A17, "SP_TOTAL_REV", H$3)</f>
        <v>141161</v>
      </c>
      <c r="I17" s="4" cm="1">
        <f t="array" ref="I17">_xll.SNL.Clients.Office.Excel.Functions.SPG($A17, "SP_TOTAL_REV", I$3)</f>
        <v>166034</v>
      </c>
      <c r="J17" s="4" cm="1">
        <f t="array" ref="J17">_xll.SNL.Clients.Office.Excel.Functions.SPG($A17, "SP_TOTAL_REV", J$3)</f>
        <v>160433</v>
      </c>
      <c r="K17" s="4" cm="1">
        <f t="array" ref="K17">_xll.SNL.Clients.Office.Excel.Functions.SPG($A17, "SP_TOTAL_REV", K$3)</f>
        <v>119351</v>
      </c>
      <c r="L17" s="4" cm="1">
        <f t="array" ref="L17">_xll.SNL.Clients.Office.Excel.Functions.SPG($A17, "SP_TOTAL_REV", L$3)</f>
        <v>132656</v>
      </c>
      <c r="M17" s="4" cm="1">
        <f t="array" ref="M17">_xll.SNL.Clients.Office.Excel.Functions.SPG($A17, "SP_TOTAL_REV", M$3)</f>
        <v>159781</v>
      </c>
      <c r="N17" s="4" cm="1">
        <f t="array" ref="N17">_xll.SNL.Clients.Office.Excel.Functions.SPG($A17, "SP_TOTAL_REV", N$3)</f>
        <v>140797</v>
      </c>
      <c r="O17" s="4" cm="1">
        <f t="array" ref="O17">_xll.SNL.Clients.Office.Excel.Functions.SPG($A17, "SP_TOTAL_REV", O$3)</f>
        <v>121307</v>
      </c>
      <c r="P17" s="4" cm="1">
        <f t="array" ref="P17">_xll.SNL.Clients.Office.Excel.Functions.SPG($A17, "SP_TOTAL_REV", P$3)</f>
        <v>119912</v>
      </c>
      <c r="Q17" s="4" cm="1">
        <f t="array" ref="Q17">_xll.SNL.Clients.Office.Excel.Functions.SPG($A17, "SP_TOTAL_REV", Q$3)</f>
        <v>150163</v>
      </c>
      <c r="R17" s="4" cm="1">
        <f t="array" ref="R17">_xll.SNL.Clients.Office.Excel.Functions.SPG($A17, "SP_TOTAL_REV", R$3)</f>
        <v>133441</v>
      </c>
      <c r="S17" s="4" cm="1">
        <f t="array" ref="S17">_xll.SNL.Clients.Office.Excel.Functions.SPG($A17, "SP_TOTAL_REV", S$3)</f>
        <v>106456</v>
      </c>
      <c r="T17" s="4" cm="1">
        <f t="array" ref="T17">_xll.SNL.Clients.Office.Excel.Functions.SPG($A17, "SP_TOTAL_REV", T$3)</f>
        <v>98561</v>
      </c>
      <c r="U17" s="4" cm="1">
        <f t="array" ref="U17">_xll.SNL.Clients.Office.Excel.Functions.SPG($A17, "SP_TOTAL_REV", U$3)</f>
        <v>131463</v>
      </c>
      <c r="V17" s="4" cm="1">
        <f t="array" ref="V17">_xll.SNL.Clients.Office.Excel.Functions.SPG($A17, "SP_TOTAL_REV", V$3)</f>
        <v>123877</v>
      </c>
      <c r="W17" s="4" cm="1">
        <f t="array" ref="W17">_xll.SNL.Clients.Office.Excel.Functions.SPG($A17, "SP_TOTAL_REV", W$3)</f>
        <v>100406</v>
      </c>
      <c r="X17" s="4" cm="1">
        <f t="array" ref="X17">_xll.SNL.Clients.Office.Excel.Functions.SPG($A17, "SP_TOTAL_REV", X$3)</f>
        <v>106773</v>
      </c>
      <c r="Y17" s="4" cm="1">
        <f t="array" ref="Y17">_xll.SNL.Clients.Office.Excel.Functions.SPG($A17, "SP_TOTAL_REV", Y$3)</f>
        <v>127859</v>
      </c>
    </row>
    <row r="18" spans="1:25" x14ac:dyDescent="0.3">
      <c r="A18" t="s">
        <v>1044</v>
      </c>
      <c r="B18" s="4" t="str" cm="1">
        <f t="array" ref="B18">_xll.SNL.Clients.Office.Excel.Functions.SPG($A18, "SP_TOTAL_REV", B$3)</f>
        <v>NA</v>
      </c>
      <c r="C18" s="4" cm="1">
        <f t="array" ref="C18">_xll.SNL.Clients.Office.Excel.Functions.SPG($A18, "SP_TOTAL_REV", C$3)</f>
        <v>587671</v>
      </c>
      <c r="D18" s="4" cm="1">
        <f t="array" ref="D18">_xll.SNL.Clients.Office.Excel.Functions.SPG($A18, "SP_TOTAL_REV", D$3)</f>
        <v>591187</v>
      </c>
      <c r="E18" s="4" cm="1">
        <f t="array" ref="E18">_xll.SNL.Clients.Office.Excel.Functions.SPG($A18, "SP_TOTAL_REV", E$3)</f>
        <v>571414</v>
      </c>
      <c r="F18" s="4" cm="1">
        <f t="array" ref="F18">_xll.SNL.Clients.Office.Excel.Functions.SPG($A18, "SP_TOTAL_REV", F$3)</f>
        <v>570788</v>
      </c>
      <c r="G18" s="4" cm="1">
        <f t="array" ref="G18">_xll.SNL.Clients.Office.Excel.Functions.SPG($A18, "SP_TOTAL_REV", G$3)</f>
        <v>556237</v>
      </c>
      <c r="H18" s="4" cm="1">
        <f t="array" ref="H18">_xll.SNL.Clients.Office.Excel.Functions.SPG($A18, "SP_TOTAL_REV", H$3)</f>
        <v>552968</v>
      </c>
      <c r="I18" s="4" cm="1">
        <f t="array" ref="I18">_xll.SNL.Clients.Office.Excel.Functions.SPG($A18, "SP_TOTAL_REV", I$3)</f>
        <v>556389</v>
      </c>
      <c r="J18" s="4" cm="1">
        <f t="array" ref="J18">_xll.SNL.Clients.Office.Excel.Functions.SPG($A18, "SP_TOTAL_REV", J$3)</f>
        <v>562064</v>
      </c>
      <c r="K18" s="4" cm="1">
        <f t="array" ref="K18">_xll.SNL.Clients.Office.Excel.Functions.SPG($A18, "SP_TOTAL_REV", K$3)</f>
        <v>557988</v>
      </c>
      <c r="L18" s="4" cm="1">
        <f t="array" ref="L18">_xll.SNL.Clients.Office.Excel.Functions.SPG($A18, "SP_TOTAL_REV", L$3)</f>
        <v>557890</v>
      </c>
      <c r="M18" s="4" cm="1">
        <f t="array" ref="M18">_xll.SNL.Clients.Office.Excel.Functions.SPG($A18, "SP_TOTAL_REV", M$3)</f>
        <v>545257</v>
      </c>
      <c r="N18" s="4" cm="1">
        <f t="array" ref="N18">_xll.SNL.Clients.Office.Excel.Functions.SPG($A18, "SP_TOTAL_REV", N$3)</f>
        <v>559317</v>
      </c>
      <c r="O18" s="4" cm="1">
        <f t="array" ref="O18">_xll.SNL.Clients.Office.Excel.Functions.SPG($A18, "SP_TOTAL_REV", O$3)</f>
        <v>553485</v>
      </c>
      <c r="P18" s="4" cm="1">
        <f t="array" ref="P18">_xll.SNL.Clients.Office.Excel.Functions.SPG($A18, "SP_TOTAL_REV", P$3)</f>
        <v>564166</v>
      </c>
      <c r="Q18" s="4" cm="1">
        <f t="array" ref="Q18">_xll.SNL.Clients.Office.Excel.Functions.SPG($A18, "SP_TOTAL_REV", Q$3)</f>
        <v>537144</v>
      </c>
      <c r="R18" s="4" cm="1">
        <f t="array" ref="R18">_xll.SNL.Clients.Office.Excel.Functions.SPG($A18, "SP_TOTAL_REV", R$3)</f>
        <v>550705</v>
      </c>
      <c r="S18" s="4" cm="1">
        <f t="array" ref="S18">_xll.SNL.Clients.Office.Excel.Functions.SPG($A18, "SP_TOTAL_REV", S$3)</f>
        <v>544070</v>
      </c>
      <c r="T18" s="4" cm="1">
        <f t="array" ref="T18">_xll.SNL.Clients.Office.Excel.Functions.SPG($A18, "SP_TOTAL_REV", T$3)</f>
        <v>485059</v>
      </c>
      <c r="U18" s="4" cm="1">
        <f t="array" ref="U18">_xll.SNL.Clients.Office.Excel.Functions.SPG($A18, "SP_TOTAL_REV", U$3)</f>
        <v>491685</v>
      </c>
      <c r="V18" s="4" cm="1">
        <f t="array" ref="V18">_xll.SNL.Clients.Office.Excel.Functions.SPG($A18, "SP_TOTAL_REV", V$3)</f>
        <v>500678</v>
      </c>
      <c r="W18" s="4" cm="1">
        <f t="array" ref="W18">_xll.SNL.Clients.Office.Excel.Functions.SPG($A18, "SP_TOTAL_REV", W$3)</f>
        <v>494631</v>
      </c>
      <c r="X18" s="4" cm="1">
        <f t="array" ref="X18">_xll.SNL.Clients.Office.Excel.Functions.SPG($A18, "SP_TOTAL_REV", X$3)</f>
        <v>492984</v>
      </c>
      <c r="Y18" s="4" cm="1">
        <f t="array" ref="Y18">_xll.SNL.Clients.Office.Excel.Functions.SPG($A18, "SP_TOTAL_REV", Y$3)</f>
        <v>467340</v>
      </c>
    </row>
    <row r="19" spans="1:25" x14ac:dyDescent="0.3">
      <c r="A19" t="s">
        <v>1045</v>
      </c>
      <c r="B19" s="4" cm="1">
        <f t="array" ref="B19">_xll.SNL.Clients.Office.Excel.Functions.SPG($A19, "SP_TOTAL_REV", B$3)</f>
        <v>13660000</v>
      </c>
      <c r="C19" s="4" cm="1">
        <f t="array" ref="C19">_xll.SNL.Clients.Office.Excel.Functions.SPG($A19, "SP_TOTAL_REV", C$3)</f>
        <v>13647000</v>
      </c>
      <c r="D19" s="4" cm="1">
        <f t="array" ref="D19">_xll.SNL.Clients.Office.Excel.Functions.SPG($A19, "SP_TOTAL_REV", D$3)</f>
        <v>14334000</v>
      </c>
      <c r="E19" s="4" cm="1">
        <f t="array" ref="E19">_xll.SNL.Clients.Office.Excel.Functions.SPG($A19, "SP_TOTAL_REV", E$3)</f>
        <v>12570000</v>
      </c>
      <c r="F19" s="4" cm="1">
        <f t="array" ref="F19">_xll.SNL.Clients.Office.Excel.Functions.SPG($A19, "SP_TOTAL_REV", F$3)</f>
        <v>13062000</v>
      </c>
      <c r="G19" s="4" cm="1">
        <f t="array" ref="G19">_xll.SNL.Clients.Office.Excel.Functions.SPG($A19, "SP_TOTAL_REV", G$3)</f>
        <v>13482000</v>
      </c>
      <c r="H19" s="4" cm="1">
        <f t="array" ref="H19">_xll.SNL.Clients.Office.Excel.Functions.SPG($A19, "SP_TOTAL_REV", H$3)</f>
        <v>14055000</v>
      </c>
      <c r="I19" s="4" cm="1">
        <f t="array" ref="I19">_xll.SNL.Clients.Office.Excel.Functions.SPG($A19, "SP_TOTAL_REV", I$3)</f>
        <v>12189000</v>
      </c>
      <c r="J19" s="4" cm="1">
        <f t="array" ref="J19">_xll.SNL.Clients.Office.Excel.Functions.SPG($A19, "SP_TOTAL_REV", J$3)</f>
        <v>13188000</v>
      </c>
      <c r="K19" s="4" cm="1">
        <f t="array" ref="K19">_xll.SNL.Clients.Office.Excel.Functions.SPG($A19, "SP_TOTAL_REV", K$3)</f>
        <v>13462000</v>
      </c>
      <c r="L19" s="4" cm="1">
        <f t="array" ref="L19">_xll.SNL.Clients.Office.Excel.Functions.SPG($A19, "SP_TOTAL_REV", L$3)</f>
        <v>13422000</v>
      </c>
      <c r="M19" s="4" cm="1">
        <f t="array" ref="M19">_xll.SNL.Clients.Office.Excel.Functions.SPG($A19, "SP_TOTAL_REV", M$3)</f>
        <v>8899000</v>
      </c>
      <c r="N19" s="4" cm="1">
        <f t="array" ref="N19">_xll.SNL.Clients.Office.Excel.Functions.SPG($A19, "SP_TOTAL_REV", N$3)</f>
        <v>9427000</v>
      </c>
      <c r="O19" s="4" cm="1">
        <f t="array" ref="O19">_xll.SNL.Clients.Office.Excel.Functions.SPG($A19, "SP_TOTAL_REV", O$3)</f>
        <v>8969000</v>
      </c>
      <c r="P19" s="4" cm="1">
        <f t="array" ref="P19">_xll.SNL.Clients.Office.Excel.Functions.SPG($A19, "SP_TOTAL_REV", P$3)</f>
        <v>7478000</v>
      </c>
      <c r="Q19" s="4" cm="1">
        <f t="array" ref="Q19">_xll.SNL.Clients.Office.Excel.Functions.SPG($A19, "SP_TOTAL_REV", Q$3)</f>
        <v>4008000</v>
      </c>
      <c r="R19" s="4" cm="1">
        <f t="array" ref="R19">_xll.SNL.Clients.Office.Excel.Functions.SPG($A19, "SP_TOTAL_REV", R$3)</f>
        <v>4028000</v>
      </c>
      <c r="S19" s="4" cm="1">
        <f t="array" ref="S19">_xll.SNL.Clients.Office.Excel.Functions.SPG($A19, "SP_TOTAL_REV", S$3)</f>
        <v>3173000</v>
      </c>
      <c r="T19" s="4" cm="1">
        <f t="array" ref="T19">_xll.SNL.Clients.Office.Excel.Functions.SPG($A19, "SP_TOTAL_REV", T$3)</f>
        <v>1622000</v>
      </c>
      <c r="U19" s="4" cm="1">
        <f t="array" ref="U19">_xll.SNL.Clients.Office.Excel.Functions.SPG($A19, "SP_TOTAL_REV", U$3)</f>
        <v>8515000</v>
      </c>
      <c r="V19" s="4" cm="1">
        <f t="array" ref="V19">_xll.SNL.Clients.Office.Excel.Functions.SPG($A19, "SP_TOTAL_REV", V$3)</f>
        <v>11313000</v>
      </c>
      <c r="W19" s="4" cm="1">
        <f t="array" ref="W19">_xll.SNL.Clients.Office.Excel.Functions.SPG($A19, "SP_TOTAL_REV", W$3)</f>
        <v>11911000</v>
      </c>
      <c r="X19" s="4" cm="1">
        <f t="array" ref="X19">_xll.SNL.Clients.Office.Excel.Functions.SPG($A19, "SP_TOTAL_REV", X$3)</f>
        <v>11960000</v>
      </c>
      <c r="Y19" s="4" cm="1">
        <f t="array" ref="Y19">_xll.SNL.Clients.Office.Excel.Functions.SPG($A19, "SP_TOTAL_REV", Y$3)</f>
        <v>10584000</v>
      </c>
    </row>
    <row r="20" spans="1:25" x14ac:dyDescent="0.3">
      <c r="A20" t="s">
        <v>1046</v>
      </c>
      <c r="B20" s="4" t="str" cm="1">
        <f t="array" ref="B20">_xll.SNL.Clients.Office.Excel.Functions.SPG($A20, "SP_TOTAL_REV", B$3)</f>
        <v>NA</v>
      </c>
      <c r="C20" s="4" cm="1">
        <f t="array" ref="C20">_xll.SNL.Clients.Office.Excel.Functions.SPG($A20, "SP_TOTAL_REV", C$3)</f>
        <v>2369000</v>
      </c>
      <c r="D20" s="4" cm="1">
        <f t="array" ref="D20">_xll.SNL.Clients.Office.Excel.Functions.SPG($A20, "SP_TOTAL_REV", D$3)</f>
        <v>1900000</v>
      </c>
      <c r="E20" s="4" cm="1">
        <f t="array" ref="E20">_xll.SNL.Clients.Office.Excel.Functions.SPG($A20, "SP_TOTAL_REV", E$3)</f>
        <v>1906000</v>
      </c>
      <c r="F20" s="4" cm="1">
        <f t="array" ref="F20">_xll.SNL.Clients.Office.Excel.Functions.SPG($A20, "SP_TOTAL_REV", F$3)</f>
        <v>2083000</v>
      </c>
      <c r="G20" s="4" cm="1">
        <f t="array" ref="G20">_xll.SNL.Clients.Office.Excel.Functions.SPG($A20, "SP_TOTAL_REV", G$3)</f>
        <v>2190000</v>
      </c>
      <c r="H20" s="4" cm="1">
        <f t="array" ref="H20">_xll.SNL.Clients.Office.Excel.Functions.SPG($A20, "SP_TOTAL_REV", H$3)</f>
        <v>1840000</v>
      </c>
      <c r="I20" s="4" cm="1">
        <f t="array" ref="I20">_xll.SNL.Clients.Office.Excel.Functions.SPG($A20, "SP_TOTAL_REV", I$3)</f>
        <v>1740000</v>
      </c>
      <c r="J20" s="4" cm="1">
        <f t="array" ref="J20">_xll.SNL.Clients.Office.Excel.Functions.SPG($A20, "SP_TOTAL_REV", J$3)</f>
        <v>1929000</v>
      </c>
      <c r="K20" s="4" cm="1">
        <f t="array" ref="K20">_xll.SNL.Clients.Office.Excel.Functions.SPG($A20, "SP_TOTAL_REV", K$3)</f>
        <v>1984000</v>
      </c>
      <c r="L20" s="4" cm="1">
        <f t="array" ref="L20">_xll.SNL.Clients.Office.Excel.Functions.SPG($A20, "SP_TOTAL_REV", L$3)</f>
        <v>1539000</v>
      </c>
      <c r="M20" s="4" cm="1">
        <f t="array" ref="M20">_xll.SNL.Clients.Office.Excel.Functions.SPG($A20, "SP_TOTAL_REV", M$3)</f>
        <v>1588000</v>
      </c>
      <c r="N20" s="4" cm="1">
        <f t="array" ref="N20">_xll.SNL.Clients.Office.Excel.Functions.SPG($A20, "SP_TOTAL_REV", N$3)</f>
        <v>1758000</v>
      </c>
      <c r="O20" s="4" cm="1">
        <f t="array" ref="O20">_xll.SNL.Clients.Office.Excel.Functions.SPG($A20, "SP_TOTAL_REV", O$3)</f>
        <v>1754000</v>
      </c>
      <c r="P20" s="4" cm="1">
        <f t="array" ref="P20">_xll.SNL.Clients.Office.Excel.Functions.SPG($A20, "SP_TOTAL_REV", P$3)</f>
        <v>1531000</v>
      </c>
      <c r="Q20" s="4" cm="1">
        <f t="array" ref="Q20">_xll.SNL.Clients.Office.Excel.Functions.SPG($A20, "SP_TOTAL_REV", Q$3)</f>
        <v>1509000</v>
      </c>
      <c r="R20" s="4" cm="1">
        <f t="array" ref="R20">_xll.SNL.Clients.Office.Excel.Functions.SPG($A20, "SP_TOTAL_REV", R$3)</f>
        <v>1713000</v>
      </c>
      <c r="S20" s="4" cm="1">
        <f t="array" ref="S20">_xll.SNL.Clients.Office.Excel.Functions.SPG($A20, "SP_TOTAL_REV", S$3)</f>
        <v>1556000</v>
      </c>
      <c r="T20" s="4" cm="1">
        <f t="array" ref="T20">_xll.SNL.Clients.Office.Excel.Functions.SPG($A20, "SP_TOTAL_REV", T$3)</f>
        <v>1445000</v>
      </c>
      <c r="U20" s="4" cm="1">
        <f t="array" ref="U20">_xll.SNL.Clients.Office.Excel.Functions.SPG($A20, "SP_TOTAL_REV", U$3)</f>
        <v>1055000</v>
      </c>
      <c r="V20" s="4" cm="1">
        <f t="array" ref="V20">_xll.SNL.Clients.Office.Excel.Functions.SPG($A20, "SP_TOTAL_REV", V$3)</f>
        <v>2130000</v>
      </c>
      <c r="W20" s="4" cm="1">
        <f t="array" ref="W20">_xll.SNL.Clients.Office.Excel.Functions.SPG($A20, "SP_TOTAL_REV", W$3)</f>
        <v>2123000</v>
      </c>
      <c r="X20" s="4" cm="1">
        <f t="array" ref="X20">_xll.SNL.Clients.Office.Excel.Functions.SPG($A20, "SP_TOTAL_REV", X$3)</f>
        <v>1960000</v>
      </c>
      <c r="Y20" s="4" cm="1">
        <f t="array" ref="Y20">_xll.SNL.Clients.Office.Excel.Functions.SPG($A20, "SP_TOTAL_REV", Y$3)</f>
        <v>2024000</v>
      </c>
    </row>
    <row r="21" spans="1:25" x14ac:dyDescent="0.3">
      <c r="A21" t="s">
        <v>1047</v>
      </c>
      <c r="B21" s="4" t="str" cm="1">
        <f t="array" ref="B21">_xll.SNL.Clients.Office.Excel.Functions.SPG($A21, "SP_TOTAL_REV", B$3)</f>
        <v>NA</v>
      </c>
      <c r="C21" s="4" cm="1">
        <f t="array" ref="C21">_xll.SNL.Clients.Office.Excel.Functions.SPG($A21, "SP_TOTAL_REV", C$3)</f>
        <v>453311</v>
      </c>
      <c r="D21" s="4" cm="1">
        <f t="array" ref="D21">_xll.SNL.Clients.Office.Excel.Functions.SPG($A21, "SP_TOTAL_REV", D$3)</f>
        <v>427468</v>
      </c>
      <c r="E21" s="4" cm="1">
        <f t="array" ref="E21">_xll.SNL.Clients.Office.Excel.Functions.SPG($A21, "SP_TOTAL_REV", E$3)</f>
        <v>426989</v>
      </c>
      <c r="F21" s="4" cm="1">
        <f t="array" ref="F21">_xll.SNL.Clients.Office.Excel.Functions.SPG($A21, "SP_TOTAL_REV", F$3)</f>
        <v>409373</v>
      </c>
      <c r="G21" s="4" cm="1">
        <f t="array" ref="G21">_xll.SNL.Clients.Office.Excel.Functions.SPG($A21, "SP_TOTAL_REV", G$3)</f>
        <v>423562</v>
      </c>
      <c r="H21" s="4" cm="1">
        <f t="array" ref="H21">_xll.SNL.Clients.Office.Excel.Functions.SPG($A21, "SP_TOTAL_REV", H$3)</f>
        <v>398030</v>
      </c>
      <c r="I21" s="4" cm="1">
        <f t="array" ref="I21">_xll.SNL.Clients.Office.Excel.Functions.SPG($A21, "SP_TOTAL_REV", I$3)</f>
        <v>402438</v>
      </c>
      <c r="J21" s="4" cm="1">
        <f t="array" ref="J21">_xll.SNL.Clients.Office.Excel.Functions.SPG($A21, "SP_TOTAL_REV", J$3)</f>
        <v>381026</v>
      </c>
      <c r="K21" s="4" cm="1">
        <f t="array" ref="K21">_xll.SNL.Clients.Office.Excel.Functions.SPG($A21, "SP_TOTAL_REV", K$3)</f>
        <v>392446</v>
      </c>
      <c r="L21" s="4" cm="1">
        <f t="array" ref="L21">_xll.SNL.Clients.Office.Excel.Functions.SPG($A21, "SP_TOTAL_REV", L$3)</f>
        <v>365503</v>
      </c>
      <c r="M21" s="4" cm="1">
        <f t="array" ref="M21">_xll.SNL.Clients.Office.Excel.Functions.SPG($A21, "SP_TOTAL_REV", M$3)</f>
        <v>358424</v>
      </c>
      <c r="N21" s="4" cm="1">
        <f t="array" ref="N21">_xll.SNL.Clients.Office.Excel.Functions.SPG($A21, "SP_TOTAL_REV", N$3)</f>
        <v>340339</v>
      </c>
      <c r="O21" s="4" cm="1">
        <f t="array" ref="O21">_xll.SNL.Clients.Office.Excel.Functions.SPG($A21, "SP_TOTAL_REV", O$3)</f>
        <v>339702</v>
      </c>
      <c r="P21" s="4" cm="1">
        <f t="array" ref="P21">_xll.SNL.Clients.Office.Excel.Functions.SPG($A21, "SP_TOTAL_REV", P$3)</f>
        <v>314454</v>
      </c>
      <c r="Q21" s="4" cm="1">
        <f t="array" ref="Q21">_xll.SNL.Clients.Office.Excel.Functions.SPG($A21, "SP_TOTAL_REV", Q$3)</f>
        <v>313372</v>
      </c>
      <c r="R21" s="4" cm="1">
        <f t="array" ref="R21">_xll.SNL.Clients.Office.Excel.Functions.SPG($A21, "SP_TOTAL_REV", R$3)</f>
        <v>299335</v>
      </c>
      <c r="S21" s="4" cm="1">
        <f t="array" ref="S21">_xll.SNL.Clients.Office.Excel.Functions.SPG($A21, "SP_TOTAL_REV", S$3)</f>
        <v>310809</v>
      </c>
      <c r="T21" s="4" cm="1">
        <f t="array" ref="T21">_xll.SNL.Clients.Office.Excel.Functions.SPG($A21, "SP_TOTAL_REV", T$3)</f>
        <v>283098</v>
      </c>
      <c r="U21" s="4" cm="1">
        <f t="array" ref="U21">_xll.SNL.Clients.Office.Excel.Functions.SPG($A21, "SP_TOTAL_REV", U$3)</f>
        <v>289594</v>
      </c>
      <c r="V21" s="4" cm="1">
        <f t="array" ref="V21">_xll.SNL.Clients.Office.Excel.Functions.SPG($A21, "SP_TOTAL_REV", V$3)</f>
        <v>284010</v>
      </c>
      <c r="W21" s="4" cm="1">
        <f t="array" ref="W21">_xll.SNL.Clients.Office.Excel.Functions.SPG($A21, "SP_TOTAL_REV", W$3)</f>
        <v>298304</v>
      </c>
      <c r="X21" s="4" cm="1">
        <f t="array" ref="X21">_xll.SNL.Clients.Office.Excel.Functions.SPG($A21, "SP_TOTAL_REV", X$3)</f>
        <v>281860</v>
      </c>
      <c r="Y21" s="4" cm="1">
        <f t="array" ref="Y21">_xll.SNL.Clients.Office.Excel.Functions.SPG($A21, "SP_TOTAL_REV", Y$3)</f>
        <v>279204</v>
      </c>
    </row>
    <row r="22" spans="1:25" x14ac:dyDescent="0.3">
      <c r="A22" t="s">
        <v>1048</v>
      </c>
      <c r="B22" s="4" t="str" cm="1">
        <f t="array" ref="B22">_xll.SNL.Clients.Office.Excel.Functions.SPG($A22, "SP_TOTAL_REV", B$3)</f>
        <v>NA</v>
      </c>
      <c r="C22" s="4" cm="1">
        <f t="array" ref="C22">_xll.SNL.Clients.Office.Excel.Functions.SPG($A22, "SP_TOTAL_REV", C$3)</f>
        <v>1861589</v>
      </c>
      <c r="D22" s="4" cm="1">
        <f t="array" ref="D22">_xll.SNL.Clients.Office.Excel.Functions.SPG($A22, "SP_TOTAL_REV", D$3)</f>
        <v>1461474</v>
      </c>
      <c r="E22" s="4" cm="1">
        <f t="array" ref="E22">_xll.SNL.Clients.Office.Excel.Functions.SPG($A22, "SP_TOTAL_REV", E$3)</f>
        <v>1365511</v>
      </c>
      <c r="F22" s="4" cm="1">
        <f t="array" ref="F22">_xll.SNL.Clients.Office.Excel.Functions.SPG($A22, "SP_TOTAL_REV", F$3)</f>
        <v>1751811</v>
      </c>
      <c r="G22" s="4" cm="1">
        <f t="array" ref="G22">_xll.SNL.Clients.Office.Excel.Functions.SPG($A22, "SP_TOTAL_REV", G$3)</f>
        <v>1821793</v>
      </c>
      <c r="H22" s="4" cm="1">
        <f t="array" ref="H22">_xll.SNL.Clients.Office.Excel.Functions.SPG($A22, "SP_TOTAL_REV", H$3)</f>
        <v>1457922</v>
      </c>
      <c r="I22" s="4" cm="1">
        <f t="array" ref="I22">_xll.SNL.Clients.Office.Excel.Functions.SPG($A22, "SP_TOTAL_REV", I$3)</f>
        <v>1471539</v>
      </c>
      <c r="J22" s="4" cm="1">
        <f t="array" ref="J22">_xll.SNL.Clients.Office.Excel.Functions.SPG($A22, "SP_TOTAL_REV", J$3)</f>
        <v>1906210</v>
      </c>
      <c r="K22" s="4" cm="1">
        <f t="array" ref="K22">_xll.SNL.Clients.Office.Excel.Functions.SPG($A22, "SP_TOTAL_REV", K$3)</f>
        <v>2083691</v>
      </c>
      <c r="L22" s="4" cm="1">
        <f t="array" ref="L22">_xll.SNL.Clients.Office.Excel.Functions.SPG($A22, "SP_TOTAL_REV", L$3)</f>
        <v>1504868</v>
      </c>
      <c r="M22" s="4" cm="1">
        <f t="array" ref="M22">_xll.SNL.Clients.Office.Excel.Functions.SPG($A22, "SP_TOTAL_REV", M$3)</f>
        <v>1596816</v>
      </c>
      <c r="N22" s="4" cm="1">
        <f t="array" ref="N22">_xll.SNL.Clients.Office.Excel.Functions.SPG($A22, "SP_TOTAL_REV", N$3)</f>
        <v>1724644</v>
      </c>
      <c r="O22" s="4" cm="1">
        <f t="array" ref="O22">_xll.SNL.Clients.Office.Excel.Functions.SPG($A22, "SP_TOTAL_REV", O$3)</f>
        <v>1681000</v>
      </c>
      <c r="P22" s="4" cm="1">
        <f t="array" ref="P22">_xll.SNL.Clients.Office.Excel.Functions.SPG($A22, "SP_TOTAL_REV", P$3)</f>
        <v>1406535</v>
      </c>
      <c r="Q22" s="4" cm="1">
        <f t="array" ref="Q22">_xll.SNL.Clients.Office.Excel.Functions.SPG($A22, "SP_TOTAL_REV", Q$3)</f>
        <v>1326150</v>
      </c>
      <c r="R22" s="4" cm="1">
        <f t="array" ref="R22">_xll.SNL.Clients.Office.Excel.Functions.SPG($A22, "SP_TOTAL_REV", R$3)</f>
        <v>1371041</v>
      </c>
      <c r="S22" s="4" cm="1">
        <f t="array" ref="S22">_xll.SNL.Clients.Office.Excel.Functions.SPG($A22, "SP_TOTAL_REV", S$3)</f>
        <v>1354023</v>
      </c>
      <c r="T22" s="4" cm="1">
        <f t="array" ref="T22">_xll.SNL.Clients.Office.Excel.Functions.SPG($A22, "SP_TOTAL_REV", T$3)</f>
        <v>1172909</v>
      </c>
      <c r="U22" s="4" cm="1">
        <f t="array" ref="U22">_xll.SNL.Clients.Office.Excel.Functions.SPG($A22, "SP_TOTAL_REV", U$3)</f>
        <v>1152616</v>
      </c>
      <c r="V22" s="4" cm="1">
        <f t="array" ref="V22">_xll.SNL.Clients.Office.Excel.Functions.SPG($A22, "SP_TOTAL_REV", V$3)</f>
        <v>1178464</v>
      </c>
      <c r="W22" s="4" cm="1">
        <f t="array" ref="W22">_xll.SNL.Clients.Office.Excel.Functions.SPG($A22, "SP_TOTAL_REV", W$3)</f>
        <v>1083917</v>
      </c>
      <c r="X22" s="4" cm="1">
        <f t="array" ref="X22">_xll.SNL.Clients.Office.Excel.Functions.SPG($A22, "SP_TOTAL_REV", X$3)</f>
        <v>895305</v>
      </c>
      <c r="Y22" s="4" cm="1">
        <f t="array" ref="Y22">_xll.SNL.Clients.Office.Excel.Functions.SPG($A22, "SP_TOTAL_REV", Y$3)</f>
        <v>894964</v>
      </c>
    </row>
    <row r="23" spans="1:25" x14ac:dyDescent="0.3">
      <c r="A23" t="s">
        <v>1049</v>
      </c>
      <c r="B23" s="4" cm="1">
        <f t="array" ref="B23">_xll.SNL.Clients.Office.Excel.Functions.SPG($A23, "SP_TOTAL_REV", B$3)</f>
        <v>527457</v>
      </c>
      <c r="C23" s="4" cm="1">
        <f t="array" ref="C23">_xll.SNL.Clients.Office.Excel.Functions.SPG($A23, "SP_TOTAL_REV", C$3)</f>
        <v>120137</v>
      </c>
      <c r="D23" s="4" cm="1">
        <f t="array" ref="D23">_xll.SNL.Clients.Office.Excel.Functions.SPG($A23, "SP_TOTAL_REV", D$3)</f>
        <v>47989</v>
      </c>
      <c r="E23" s="4" cm="1">
        <f t="array" ref="E23">_xll.SNL.Clients.Office.Excel.Functions.SPG($A23, "SP_TOTAL_REV", E$3)</f>
        <v>502801</v>
      </c>
      <c r="F23" s="4" cm="1">
        <f t="array" ref="F23">_xll.SNL.Clients.Office.Excel.Functions.SPG($A23, "SP_TOTAL_REV", F$3)</f>
        <v>-350599</v>
      </c>
      <c r="G23" s="4" cm="1">
        <f t="array" ref="G23">_xll.SNL.Clients.Office.Excel.Functions.SPG($A23, "SP_TOTAL_REV", G$3)</f>
        <v>-516783</v>
      </c>
      <c r="H23" s="4" cm="1">
        <f t="array" ref="H23">_xll.SNL.Clients.Office.Excel.Functions.SPG($A23, "SP_TOTAL_REV", H$3)</f>
        <v>218379</v>
      </c>
      <c r="I23" s="4" cm="1">
        <f t="array" ref="I23">_xll.SNL.Clients.Office.Excel.Functions.SPG($A23, "SP_TOTAL_REV", I$3)</f>
        <v>-787686</v>
      </c>
      <c r="J23" s="4" cm="1">
        <f t="array" ref="J23">_xll.SNL.Clients.Office.Excel.Functions.SPG($A23, "SP_TOTAL_REV", J$3)</f>
        <v>-823624</v>
      </c>
      <c r="K23" s="4" cm="1">
        <f t="array" ref="K23">_xll.SNL.Clients.Office.Excel.Functions.SPG($A23, "SP_TOTAL_REV", K$3)</f>
        <v>-239043</v>
      </c>
      <c r="L23" s="4" cm="1">
        <f t="array" ref="L23">_xll.SNL.Clients.Office.Excel.Functions.SPG($A23, "SP_TOTAL_REV", L$3)</f>
        <v>919817</v>
      </c>
      <c r="M23" s="4" cm="1">
        <f t="array" ref="M23">_xll.SNL.Clients.Office.Excel.Functions.SPG($A23, "SP_TOTAL_REV", M$3)</f>
        <v>2097168</v>
      </c>
      <c r="N23" s="4" cm="1">
        <f t="array" ref="N23">_xll.SNL.Clients.Office.Excel.Functions.SPG($A23, "SP_TOTAL_REV", N$3)</f>
        <v>482498</v>
      </c>
      <c r="O23" s="4" cm="1">
        <f t="array" ref="O23">_xll.SNL.Clients.Office.Excel.Functions.SPG($A23, "SP_TOTAL_REV", O$3)</f>
        <v>570824</v>
      </c>
      <c r="P23" s="4" cm="1">
        <f t="array" ref="P23">_xll.SNL.Clients.Office.Excel.Functions.SPG($A23, "SP_TOTAL_REV", P$3)</f>
        <v>-237221</v>
      </c>
      <c r="Q23" s="4" cm="1">
        <f t="array" ref="Q23">_xll.SNL.Clients.Office.Excel.Functions.SPG($A23, "SP_TOTAL_REV", Q$3)</f>
        <v>1908661</v>
      </c>
      <c r="R23" s="4" cm="1">
        <f t="array" ref="R23">_xll.SNL.Clients.Office.Excel.Functions.SPG($A23, "SP_TOTAL_REV", R$3)</f>
        <v>909610</v>
      </c>
      <c r="S23" s="4" cm="1">
        <f t="array" ref="S23">_xll.SNL.Clients.Office.Excel.Functions.SPG($A23, "SP_TOTAL_REV", S$3)</f>
        <v>1047861</v>
      </c>
      <c r="T23" s="4" cm="1">
        <f t="array" ref="T23">_xll.SNL.Clients.Office.Excel.Functions.SPG($A23, "SP_TOTAL_REV", T$3)</f>
        <v>991810</v>
      </c>
      <c r="U23" s="4" cm="1">
        <f t="array" ref="U23">_xll.SNL.Clients.Office.Excel.Functions.SPG($A23, "SP_TOTAL_REV", U$3)</f>
        <v>-3497700</v>
      </c>
      <c r="V23" s="4" cm="1">
        <f t="array" ref="V23">_xll.SNL.Clients.Office.Excel.Functions.SPG($A23, "SP_TOTAL_REV", V$3)</f>
        <v>1289861</v>
      </c>
      <c r="W23" s="4" cm="1">
        <f t="array" ref="W23">_xll.SNL.Clients.Office.Excel.Functions.SPG($A23, "SP_TOTAL_REV", W$3)</f>
        <v>-684434</v>
      </c>
      <c r="X23" s="4" cm="1">
        <f t="array" ref="X23">_xll.SNL.Clients.Office.Excel.Functions.SPG($A23, "SP_TOTAL_REV", X$3)</f>
        <v>-1703920</v>
      </c>
      <c r="Y23" s="4" cm="1">
        <f t="array" ref="Y23">_xll.SNL.Clients.Office.Excel.Functions.SPG($A23, "SP_TOTAL_REV", Y$3)</f>
        <v>-757230</v>
      </c>
    </row>
    <row r="24" spans="1:25" x14ac:dyDescent="0.3">
      <c r="A24" t="s">
        <v>1050</v>
      </c>
      <c r="B24" s="4" t="str" cm="1">
        <f t="array" ref="B24">_xll.SNL.Clients.Office.Excel.Functions.SPG($A24, "SP_TOTAL_REV", B$3)</f>
        <v>NA</v>
      </c>
      <c r="C24" s="4" cm="1">
        <f t="array" ref="C24">_xll.SNL.Clients.Office.Excel.Functions.SPG($A24, "SP_TOTAL_REV", C$3)</f>
        <v>287538</v>
      </c>
      <c r="D24" s="4" cm="1">
        <f t="array" ref="D24">_xll.SNL.Clients.Office.Excel.Functions.SPG($A24, "SP_TOTAL_REV", D$3)</f>
        <v>287463</v>
      </c>
      <c r="E24" s="4" cm="1">
        <f t="array" ref="E24">_xll.SNL.Clients.Office.Excel.Functions.SPG($A24, "SP_TOTAL_REV", E$3)</f>
        <v>296719</v>
      </c>
      <c r="F24" s="4" cm="1">
        <f t="array" ref="F24">_xll.SNL.Clients.Office.Excel.Functions.SPG($A24, "SP_TOTAL_REV", F$3)</f>
        <v>277838</v>
      </c>
      <c r="G24" s="4" cm="1">
        <f t="array" ref="G24">_xll.SNL.Clients.Office.Excel.Functions.SPG($A24, "SP_TOTAL_REV", G$3)</f>
        <v>281507</v>
      </c>
      <c r="H24" s="4" cm="1">
        <f t="array" ref="H24">_xll.SNL.Clients.Office.Excel.Functions.SPG($A24, "SP_TOTAL_REV", H$3)</f>
        <v>275955</v>
      </c>
      <c r="I24" s="4" cm="1">
        <f t="array" ref="I24">_xll.SNL.Clients.Office.Excel.Functions.SPG($A24, "SP_TOTAL_REV", I$3)</f>
        <v>277143</v>
      </c>
      <c r="J24" s="4" cm="1">
        <f t="array" ref="J24">_xll.SNL.Clients.Office.Excel.Functions.SPG($A24, "SP_TOTAL_REV", J$3)</f>
        <v>259221</v>
      </c>
      <c r="K24" s="4" cm="1">
        <f t="array" ref="K24">_xll.SNL.Clients.Office.Excel.Functions.SPG($A24, "SP_TOTAL_REV", K$3)</f>
        <v>248702</v>
      </c>
      <c r="L24" s="4" cm="1">
        <f t="array" ref="L24">_xll.SNL.Clients.Office.Excel.Functions.SPG($A24, "SP_TOTAL_REV", L$3)</f>
        <v>246575</v>
      </c>
      <c r="M24" s="4" cm="1">
        <f t="array" ref="M24">_xll.SNL.Clients.Office.Excel.Functions.SPG($A24, "SP_TOTAL_REV", M$3)</f>
        <v>236159</v>
      </c>
      <c r="N24" s="4" cm="1">
        <f t="array" ref="N24">_xll.SNL.Clients.Office.Excel.Functions.SPG($A24, "SP_TOTAL_REV", N$3)</f>
        <v>234158</v>
      </c>
      <c r="O24" s="4" cm="1">
        <f t="array" ref="O24">_xll.SNL.Clients.Office.Excel.Functions.SPG($A24, "SP_TOTAL_REV", O$3)</f>
        <v>242472</v>
      </c>
      <c r="P24" s="4" cm="1">
        <f t="array" ref="P24">_xll.SNL.Clients.Office.Excel.Functions.SPG($A24, "SP_TOTAL_REV", P$3)</f>
        <v>250455</v>
      </c>
      <c r="Q24" s="4" cm="1">
        <f t="array" ref="Q24">_xll.SNL.Clients.Office.Excel.Functions.SPG($A24, "SP_TOTAL_REV", Q$3)</f>
        <v>241789</v>
      </c>
      <c r="R24" s="4" cm="1">
        <f t="array" ref="R24">_xll.SNL.Clients.Office.Excel.Functions.SPG($A24, "SP_TOTAL_REV", R$3)</f>
        <v>221521</v>
      </c>
      <c r="S24" s="4" cm="1">
        <f t="array" ref="S24">_xll.SNL.Clients.Office.Excel.Functions.SPG($A24, "SP_TOTAL_REV", S$3)</f>
        <v>251215</v>
      </c>
      <c r="T24" s="4" cm="1">
        <f t="array" ref="T24">_xll.SNL.Clients.Office.Excel.Functions.SPG($A24, "SP_TOTAL_REV", T$3)</f>
        <v>237342</v>
      </c>
      <c r="U24" s="4" cm="1">
        <f t="array" ref="U24">_xll.SNL.Clients.Office.Excel.Functions.SPG($A24, "SP_TOTAL_REV", U$3)</f>
        <v>261313</v>
      </c>
      <c r="V24" s="4" cm="1">
        <f t="array" ref="V24">_xll.SNL.Clients.Office.Excel.Functions.SPG($A24, "SP_TOTAL_REV", V$3)</f>
        <v>256899</v>
      </c>
      <c r="W24" s="4" cm="1">
        <f t="array" ref="W24">_xll.SNL.Clients.Office.Excel.Functions.SPG($A24, "SP_TOTAL_REV", W$3)</f>
        <v>272658</v>
      </c>
      <c r="X24" s="4" cm="1">
        <f t="array" ref="X24">_xll.SNL.Clients.Office.Excel.Functions.SPG($A24, "SP_TOTAL_REV", X$3)</f>
        <v>264152</v>
      </c>
      <c r="Y24" s="4" cm="1">
        <f t="array" ref="Y24">_xll.SNL.Clients.Office.Excel.Functions.SPG($A24, "SP_TOTAL_REV", Y$3)</f>
        <v>55889</v>
      </c>
    </row>
    <row r="25" spans="1:25" x14ac:dyDescent="0.3">
      <c r="A25" t="s">
        <v>1051</v>
      </c>
      <c r="B25" s="4" t="str" cm="1">
        <f t="array" ref="B25">_xll.SNL.Clients.Office.Excel.Functions.SPG($A25, "SP_TOTAL_REV", B$3)</f>
        <v>NA</v>
      </c>
      <c r="C25" s="4" cm="1">
        <f t="array" ref="C25">_xll.SNL.Clients.Office.Excel.Functions.SPG($A25, "SP_TOTAL_REV", C$3)</f>
        <v>1030740</v>
      </c>
      <c r="D25" s="4" cm="1">
        <f t="array" ref="D25">_xll.SNL.Clients.Office.Excel.Functions.SPG($A25, "SP_TOTAL_REV", D$3)</f>
        <v>977500</v>
      </c>
      <c r="E25" s="4" cm="1">
        <f t="array" ref="E25">_xll.SNL.Clients.Office.Excel.Functions.SPG($A25, "SP_TOTAL_REV", E$3)</f>
        <v>1106087</v>
      </c>
      <c r="F25" s="4" cm="1">
        <f t="array" ref="F25">_xll.SNL.Clients.Office.Excel.Functions.SPG($A25, "SP_TOTAL_REV", F$3)</f>
        <v>1158043</v>
      </c>
      <c r="G25" s="4" cm="1">
        <f t="array" ref="G25">_xll.SNL.Clients.Office.Excel.Functions.SPG($A25, "SP_TOTAL_REV", G$3)</f>
        <v>1115027</v>
      </c>
      <c r="H25" s="4" cm="1">
        <f t="array" ref="H25">_xll.SNL.Clients.Office.Excel.Functions.SPG($A25, "SP_TOTAL_REV", H$3)</f>
        <v>937403</v>
      </c>
      <c r="I25" s="4" cm="1">
        <f t="array" ref="I25">_xll.SNL.Clients.Office.Excel.Functions.SPG($A25, "SP_TOTAL_REV", I$3)</f>
        <v>1274623</v>
      </c>
      <c r="J25" s="4" cm="1">
        <f t="array" ref="J25">_xll.SNL.Clients.Office.Excel.Functions.SPG($A25, "SP_TOTAL_REV", J$3)</f>
        <v>1884080</v>
      </c>
      <c r="K25" s="4" cm="1">
        <f t="array" ref="K25">_xll.SNL.Clients.Office.Excel.Functions.SPG($A25, "SP_TOTAL_REV", K$3)</f>
        <v>2585669</v>
      </c>
      <c r="L25" s="4" cm="1">
        <f t="array" ref="L25">_xll.SNL.Clients.Office.Excel.Functions.SPG($A25, "SP_TOTAL_REV", L$3)</f>
        <v>2457972</v>
      </c>
      <c r="M25" s="4" cm="1">
        <f t="array" ref="M25">_xll.SNL.Clients.Office.Excel.Functions.SPG($A25, "SP_TOTAL_REV", M$3)</f>
        <v>1788948</v>
      </c>
      <c r="N25" s="4" cm="1">
        <f t="array" ref="N25">_xll.SNL.Clients.Office.Excel.Functions.SPG($A25, "SP_TOTAL_REV", N$3)</f>
        <v>2059315</v>
      </c>
      <c r="O25" s="4" cm="1">
        <f t="array" ref="O25">_xll.SNL.Clients.Office.Excel.Functions.SPG($A25, "SP_TOTAL_REV", O$3)</f>
        <v>1772945</v>
      </c>
      <c r="P25" s="4" cm="1">
        <f t="array" ref="P25">_xll.SNL.Clients.Office.Excel.Functions.SPG($A25, "SP_TOTAL_REV", P$3)</f>
        <v>1307641</v>
      </c>
      <c r="Q25" s="4" cm="1">
        <f t="array" ref="Q25">_xll.SNL.Clients.Office.Excel.Functions.SPG($A25, "SP_TOTAL_REV", Q$3)</f>
        <v>1370804</v>
      </c>
      <c r="R25" s="4" cm="1">
        <f t="array" ref="R25">_xll.SNL.Clients.Office.Excel.Functions.SPG($A25, "SP_TOTAL_REV", R$3)</f>
        <v>1102909</v>
      </c>
      <c r="S25" s="4" cm="1">
        <f t="array" ref="S25">_xll.SNL.Clients.Office.Excel.Functions.SPG($A25, "SP_TOTAL_REV", S$3)</f>
        <v>890167</v>
      </c>
      <c r="T25" s="4" cm="1">
        <f t="array" ref="T25">_xll.SNL.Clients.Office.Excel.Functions.SPG($A25, "SP_TOTAL_REV", T$3)</f>
        <v>652926</v>
      </c>
      <c r="U25" s="4" cm="1">
        <f t="array" ref="U25">_xll.SNL.Clients.Office.Excel.Functions.SPG($A25, "SP_TOTAL_REV", U$3)</f>
        <v>751272</v>
      </c>
      <c r="V25" s="4" cm="1">
        <f t="array" ref="V25">_xll.SNL.Clients.Office.Excel.Functions.SPG($A25, "SP_TOTAL_REV", V$3)</f>
        <v>960613</v>
      </c>
      <c r="W25" s="4" cm="1">
        <f t="array" ref="W25">_xll.SNL.Clients.Office.Excel.Functions.SPG($A25, "SP_TOTAL_REV", W$3)</f>
        <v>898093</v>
      </c>
      <c r="X25" s="4" cm="1">
        <f t="array" ref="X25">_xll.SNL.Clients.Office.Excel.Functions.SPG($A25, "SP_TOTAL_REV", X$3)</f>
        <v>971237</v>
      </c>
      <c r="Y25" s="4" cm="1">
        <f t="array" ref="Y25">_xll.SNL.Clients.Office.Excel.Functions.SPG($A25, "SP_TOTAL_REV", Y$3)</f>
        <v>1114775</v>
      </c>
    </row>
    <row r="26" spans="1:25" x14ac:dyDescent="0.3">
      <c r="A26" t="s">
        <v>1052</v>
      </c>
      <c r="B26" s="4" cm="1">
        <f t="array" ref="B26">_xll.SNL.Clients.Office.Excel.Functions.SPG($A26, "SP_TOTAL_REV", B$3)</f>
        <v>203664</v>
      </c>
      <c r="C26" s="4" cm="1">
        <f t="array" ref="C26">_xll.SNL.Clients.Office.Excel.Functions.SPG($A26, "SP_TOTAL_REV", C$3)</f>
        <v>205733</v>
      </c>
      <c r="D26" s="4" cm="1">
        <f t="array" ref="D26">_xll.SNL.Clients.Office.Excel.Functions.SPG($A26, "SP_TOTAL_REV", D$3)</f>
        <v>197375</v>
      </c>
      <c r="E26" s="4" cm="1">
        <f t="array" ref="E26">_xll.SNL.Clients.Office.Excel.Functions.SPG($A26, "SP_TOTAL_REV", E$3)</f>
        <v>187430</v>
      </c>
      <c r="F26" s="4" cm="1">
        <f t="array" ref="F26">_xll.SNL.Clients.Office.Excel.Functions.SPG($A26, "SP_TOTAL_REV", F$3)</f>
        <v>171830</v>
      </c>
      <c r="G26" s="4" cm="1">
        <f t="array" ref="G26">_xll.SNL.Clients.Office.Excel.Functions.SPG($A26, "SP_TOTAL_REV", G$3)</f>
        <v>165440</v>
      </c>
      <c r="H26" s="4" cm="1">
        <f t="array" ref="H26">_xll.SNL.Clients.Office.Excel.Functions.SPG($A26, "SP_TOTAL_REV", H$3)</f>
        <v>147075</v>
      </c>
      <c r="I26" s="4" cm="1">
        <f t="array" ref="I26">_xll.SNL.Clients.Office.Excel.Functions.SPG($A26, "SP_TOTAL_REV", I$3)</f>
        <v>136100</v>
      </c>
      <c r="J26" s="4" cm="1">
        <f t="array" ref="J26">_xll.SNL.Clients.Office.Excel.Functions.SPG($A26, "SP_TOTAL_REV", J$3)</f>
        <v>124058</v>
      </c>
      <c r="K26" s="4" cm="1">
        <f t="array" ref="K26">_xll.SNL.Clients.Office.Excel.Functions.SPG($A26, "SP_TOTAL_REV", K$3)</f>
        <v>125079</v>
      </c>
      <c r="L26" s="4" cm="1">
        <f t="array" ref="L26">_xll.SNL.Clients.Office.Excel.Functions.SPG($A26, "SP_TOTAL_REV", L$3)</f>
        <v>117450</v>
      </c>
      <c r="M26" s="4" cm="1">
        <f t="array" ref="M26">_xll.SNL.Clients.Office.Excel.Functions.SPG($A26, "SP_TOTAL_REV", M$3)</f>
        <v>105296</v>
      </c>
      <c r="N26" s="4" cm="1">
        <f t="array" ref="N26">_xll.SNL.Clients.Office.Excel.Functions.SPG($A26, "SP_TOTAL_REV", N$3)</f>
        <v>95600</v>
      </c>
      <c r="O26" s="4" cm="1">
        <f t="array" ref="O26">_xll.SNL.Clients.Office.Excel.Functions.SPG($A26, "SP_TOTAL_REV", O$3)</f>
        <v>95809</v>
      </c>
      <c r="P26" s="4" cm="1">
        <f t="array" ref="P26">_xll.SNL.Clients.Office.Excel.Functions.SPG($A26, "SP_TOTAL_REV", P$3)</f>
        <v>89040</v>
      </c>
      <c r="Q26" s="4" cm="1">
        <f t="array" ref="Q26">_xll.SNL.Clients.Office.Excel.Functions.SPG($A26, "SP_TOTAL_REV", Q$3)</f>
        <v>78921</v>
      </c>
      <c r="R26" s="4" cm="1">
        <f t="array" ref="R26">_xll.SNL.Clients.Office.Excel.Functions.SPG($A26, "SP_TOTAL_REV", R$3)</f>
        <v>72432</v>
      </c>
      <c r="S26" s="4" cm="1">
        <f t="array" ref="S26">_xll.SNL.Clients.Office.Excel.Functions.SPG($A26, "SP_TOTAL_REV", S$3)</f>
        <v>84086</v>
      </c>
      <c r="T26" s="4" cm="1">
        <f t="array" ref="T26">_xll.SNL.Clients.Office.Excel.Functions.SPG($A26, "SP_TOTAL_REV", T$3)</f>
        <v>81043</v>
      </c>
      <c r="U26" s="4" cm="1">
        <f t="array" ref="U26">_xll.SNL.Clients.Office.Excel.Functions.SPG($A26, "SP_TOTAL_REV", U$3)</f>
        <v>72495</v>
      </c>
      <c r="V26" s="4" cm="1">
        <f t="array" ref="V26">_xll.SNL.Clients.Office.Excel.Functions.SPG($A26, "SP_TOTAL_REV", V$3)</f>
        <v>67362</v>
      </c>
      <c r="W26" s="4" cm="1">
        <f t="array" ref="W26">_xll.SNL.Clients.Office.Excel.Functions.SPG($A26, "SP_TOTAL_REV", W$3)</f>
        <v>67935</v>
      </c>
      <c r="X26" s="4" cm="1">
        <f t="array" ref="X26">_xll.SNL.Clients.Office.Excel.Functions.SPG($A26, "SP_TOTAL_REV", X$3)</f>
        <v>63624</v>
      </c>
      <c r="Y26" s="4" cm="1">
        <f t="array" ref="Y26">_xll.SNL.Clients.Office.Excel.Functions.SPG($A26, "SP_TOTAL_REV", Y$3)</f>
        <v>57091</v>
      </c>
    </row>
    <row r="27" spans="1:25" x14ac:dyDescent="0.3">
      <c r="A27" t="s">
        <v>1053</v>
      </c>
      <c r="B27" s="4" cm="1">
        <f t="array" ref="B27">_xll.SNL.Clients.Office.Excel.Functions.SPG($A27, "SP_TOTAL_REV", B$3)</f>
        <v>1073001</v>
      </c>
      <c r="C27" s="4" cm="1">
        <f t="array" ref="C27">_xll.SNL.Clients.Office.Excel.Functions.SPG($A27, "SP_TOTAL_REV", C$3)</f>
        <v>1098944</v>
      </c>
      <c r="D27" s="4" cm="1">
        <f t="array" ref="D27">_xll.SNL.Clients.Office.Excel.Functions.SPG($A27, "SP_TOTAL_REV", D$3)</f>
        <v>1160675</v>
      </c>
      <c r="E27" s="4" cm="1">
        <f t="array" ref="E27">_xll.SNL.Clients.Office.Excel.Functions.SPG($A27, "SP_TOTAL_REV", E$3)</f>
        <v>1146390</v>
      </c>
      <c r="F27" s="4" cm="1">
        <f t="array" ref="F27">_xll.SNL.Clients.Office.Excel.Functions.SPG($A27, "SP_TOTAL_REV", F$3)</f>
        <v>1077153</v>
      </c>
      <c r="G27" s="4" cm="1">
        <f t="array" ref="G27">_xll.SNL.Clients.Office.Excel.Functions.SPG($A27, "SP_TOTAL_REV", G$3)</f>
        <v>1095188</v>
      </c>
      <c r="H27" s="4" cm="1">
        <f t="array" ref="H27">_xll.SNL.Clients.Office.Excel.Functions.SPG($A27, "SP_TOTAL_REV", H$3)</f>
        <v>1158074</v>
      </c>
      <c r="I27" s="4" cm="1">
        <f t="array" ref="I27">_xll.SNL.Clients.Office.Excel.Functions.SPG($A27, "SP_TOTAL_REV", I$3)</f>
        <v>1132035</v>
      </c>
      <c r="J27" s="4" cm="1">
        <f t="array" ref="J27">_xll.SNL.Clients.Office.Excel.Functions.SPG($A27, "SP_TOTAL_REV", J$3)</f>
        <v>1060280</v>
      </c>
      <c r="K27" s="4" cm="1">
        <f t="array" ref="K27">_xll.SNL.Clients.Office.Excel.Functions.SPG($A27, "SP_TOTAL_REV", K$3)</f>
        <v>1062405</v>
      </c>
      <c r="L27" s="4" cm="1">
        <f t="array" ref="L27">_xll.SNL.Clients.Office.Excel.Functions.SPG($A27, "SP_TOTAL_REV", L$3)</f>
        <v>1061459</v>
      </c>
      <c r="M27" s="4" cm="1">
        <f t="array" ref="M27">_xll.SNL.Clients.Office.Excel.Functions.SPG($A27, "SP_TOTAL_REV", M$3)</f>
        <v>980662</v>
      </c>
      <c r="N27" s="4" cm="1">
        <f t="array" ref="N27">_xll.SNL.Clients.Office.Excel.Functions.SPG($A27, "SP_TOTAL_REV", N$3)</f>
        <v>876874</v>
      </c>
      <c r="O27" s="4" cm="1">
        <f t="array" ref="O27">_xll.SNL.Clients.Office.Excel.Functions.SPG($A27, "SP_TOTAL_REV", O$3)</f>
        <v>891681</v>
      </c>
      <c r="P27" s="4" cm="1">
        <f t="array" ref="P27">_xll.SNL.Clients.Office.Excel.Functions.SPG($A27, "SP_TOTAL_REV", P$3)</f>
        <v>895888</v>
      </c>
      <c r="Q27" s="4" cm="1">
        <f t="array" ref="Q27">_xll.SNL.Clients.Office.Excel.Functions.SPG($A27, "SP_TOTAL_REV", Q$3)</f>
        <v>840937</v>
      </c>
      <c r="R27" s="4" cm="1">
        <f t="array" ref="R27">_xll.SNL.Clients.Office.Excel.Functions.SPG($A27, "SP_TOTAL_REV", R$3)</f>
        <v>751287</v>
      </c>
      <c r="S27" s="4" cm="1">
        <f t="array" ref="S27">_xll.SNL.Clients.Office.Excel.Functions.SPG($A27, "SP_TOTAL_REV", S$3)</f>
        <v>747807</v>
      </c>
      <c r="T27" s="4" cm="1">
        <f t="array" ref="T27">_xll.SNL.Clients.Office.Excel.Functions.SPG($A27, "SP_TOTAL_REV", T$3)</f>
        <v>725076</v>
      </c>
      <c r="U27" s="4" cm="1">
        <f t="array" ref="U27">_xll.SNL.Clients.Office.Excel.Functions.SPG($A27, "SP_TOTAL_REV", U$3)</f>
        <v>830797</v>
      </c>
      <c r="V27" s="4" cm="1">
        <f t="array" ref="V27">_xll.SNL.Clients.Office.Excel.Functions.SPG($A27, "SP_TOTAL_REV", V$3)</f>
        <v>833375</v>
      </c>
      <c r="W27" s="4" cm="1">
        <f t="array" ref="W27">_xll.SNL.Clients.Office.Excel.Functions.SPG($A27, "SP_TOTAL_REV", W$3)</f>
        <v>856404</v>
      </c>
      <c r="X27" s="4" cm="1">
        <f t="array" ref="X27">_xll.SNL.Clients.Office.Excel.Functions.SPG($A27, "SP_TOTAL_REV", X$3)</f>
        <v>882743</v>
      </c>
      <c r="Y27" s="4" cm="1">
        <f t="array" ref="Y27">_xll.SNL.Clients.Office.Excel.Functions.SPG($A27, "SP_TOTAL_REV", Y$3)</f>
        <v>885443</v>
      </c>
    </row>
    <row r="28" spans="1:25" x14ac:dyDescent="0.3">
      <c r="A28" t="s">
        <v>1054</v>
      </c>
      <c r="B28" s="4" t="str" cm="1">
        <f t="array" ref="B28">_xll.SNL.Clients.Office.Excel.Functions.SPG($A28, "SP_TOTAL_REV", B$3)</f>
        <v>NA</v>
      </c>
      <c r="C28" s="4" cm="1">
        <f t="array" ref="C28">_xll.SNL.Clients.Office.Excel.Functions.SPG($A28, "SP_TOTAL_REV", C$3)</f>
        <v>909291</v>
      </c>
      <c r="D28" s="4" cm="1">
        <f t="array" ref="D28">_xll.SNL.Clients.Office.Excel.Functions.SPG($A28, "SP_TOTAL_REV", D$3)</f>
        <v>910063</v>
      </c>
      <c r="E28" s="4" cm="1">
        <f t="array" ref="E28">_xll.SNL.Clients.Office.Excel.Functions.SPG($A28, "SP_TOTAL_REV", E$3)</f>
        <v>915448</v>
      </c>
      <c r="F28" s="4" cm="1">
        <f t="array" ref="F28">_xll.SNL.Clients.Office.Excel.Functions.SPG($A28, "SP_TOTAL_REV", F$3)</f>
        <v>838480</v>
      </c>
      <c r="G28" s="4" cm="1">
        <f t="array" ref="G28">_xll.SNL.Clients.Office.Excel.Functions.SPG($A28, "SP_TOTAL_REV", G$3)</f>
        <v>892997</v>
      </c>
      <c r="H28" s="4" cm="1">
        <f t="array" ref="H28">_xll.SNL.Clients.Office.Excel.Functions.SPG($A28, "SP_TOTAL_REV", H$3)</f>
        <v>895906</v>
      </c>
      <c r="I28" s="4" cm="1">
        <f t="array" ref="I28">_xll.SNL.Clients.Office.Excel.Functions.SPG($A28, "SP_TOTAL_REV", I$3)</f>
        <v>860067</v>
      </c>
      <c r="J28" s="4" cm="1">
        <f t="array" ref="J28">_xll.SNL.Clients.Office.Excel.Functions.SPG($A28, "SP_TOTAL_REV", J$3)</f>
        <v>795914</v>
      </c>
      <c r="K28" s="4" cm="1">
        <f t="array" ref="K28">_xll.SNL.Clients.Office.Excel.Functions.SPG($A28, "SP_TOTAL_REV", K$3)</f>
        <v>836860</v>
      </c>
      <c r="L28" s="4" cm="1">
        <f t="array" ref="L28">_xll.SNL.Clients.Office.Excel.Functions.SPG($A28, "SP_TOTAL_REV", L$3)</f>
        <v>844543</v>
      </c>
      <c r="M28" s="4" cm="1">
        <f t="array" ref="M28">_xll.SNL.Clients.Office.Excel.Functions.SPG($A28, "SP_TOTAL_REV", M$3)</f>
        <v>844932</v>
      </c>
      <c r="N28" s="4" cm="1">
        <f t="array" ref="N28">_xll.SNL.Clients.Office.Excel.Functions.SPG($A28, "SP_TOTAL_REV", N$3)</f>
        <v>813993</v>
      </c>
      <c r="O28" s="4" cm="1">
        <f t="array" ref="O28">_xll.SNL.Clients.Office.Excel.Functions.SPG($A28, "SP_TOTAL_REV", O$3)</f>
        <v>825442</v>
      </c>
      <c r="P28" s="4" cm="1">
        <f t="array" ref="P28">_xll.SNL.Clients.Office.Excel.Functions.SPG($A28, "SP_TOTAL_REV", P$3)</f>
        <v>811032</v>
      </c>
      <c r="Q28" s="4" cm="1">
        <f t="array" ref="Q28">_xll.SNL.Clients.Office.Excel.Functions.SPG($A28, "SP_TOTAL_REV", Q$3)</f>
        <v>776754</v>
      </c>
      <c r="R28" s="4" cm="1">
        <f t="array" ref="R28">_xll.SNL.Clients.Office.Excel.Functions.SPG($A28, "SP_TOTAL_REV", R$3)</f>
        <v>749329</v>
      </c>
      <c r="S28" s="4" cm="1">
        <f t="array" ref="S28">_xll.SNL.Clients.Office.Excel.Functions.SPG($A28, "SP_TOTAL_REV", S$3)</f>
        <v>759153</v>
      </c>
      <c r="T28" s="4" cm="1">
        <f t="array" ref="T28">_xll.SNL.Clients.Office.Excel.Functions.SPG($A28, "SP_TOTAL_REV", T$3)</f>
        <v>699305</v>
      </c>
      <c r="U28" s="4" cm="1">
        <f t="array" ref="U28">_xll.SNL.Clients.Office.Excel.Functions.SPG($A28, "SP_TOTAL_REV", U$3)</f>
        <v>721553</v>
      </c>
      <c r="V28" s="4" cm="1">
        <f t="array" ref="V28">_xll.SNL.Clients.Office.Excel.Functions.SPG($A28, "SP_TOTAL_REV", V$3)</f>
        <v>671333</v>
      </c>
      <c r="W28" s="4" cm="1">
        <f t="array" ref="W28">_xll.SNL.Clients.Office.Excel.Functions.SPG($A28, "SP_TOTAL_REV", W$3)</f>
        <v>701278</v>
      </c>
      <c r="X28" s="4" cm="1">
        <f t="array" ref="X28">_xll.SNL.Clients.Office.Excel.Functions.SPG($A28, "SP_TOTAL_REV", X$3)</f>
        <v>742661</v>
      </c>
      <c r="Y28" s="4" cm="1">
        <f t="array" ref="Y28">_xll.SNL.Clients.Office.Excel.Functions.SPG($A28, "SP_TOTAL_REV", Y$3)</f>
        <v>744460</v>
      </c>
    </row>
    <row r="29" spans="1:25" x14ac:dyDescent="0.3">
      <c r="A29" t="s">
        <v>1055</v>
      </c>
      <c r="B29" s="4" t="str" cm="1">
        <f t="array" ref="B29">_xll.SNL.Clients.Office.Excel.Functions.SPG($A29, "SP_TOTAL_REV", B$3)</f>
        <v>NA</v>
      </c>
      <c r="C29" s="4" cm="1">
        <f t="array" ref="C29">_xll.SNL.Clients.Office.Excel.Functions.SPG($A29, "SP_TOTAL_REV", C$3)</f>
        <v>4416947</v>
      </c>
      <c r="D29" s="4" cm="1">
        <f t="array" ref="D29">_xll.SNL.Clients.Office.Excel.Functions.SPG($A29, "SP_TOTAL_REV", D$3)</f>
        <v>4376076</v>
      </c>
      <c r="E29" s="4" cm="1">
        <f t="array" ref="E29">_xll.SNL.Clients.Office.Excel.Functions.SPG($A29, "SP_TOTAL_REV", E$3)</f>
        <v>4199913</v>
      </c>
      <c r="F29" s="4" cm="1">
        <f t="array" ref="F29">_xll.SNL.Clients.Office.Excel.Functions.SPG($A29, "SP_TOTAL_REV", F$3)</f>
        <v>4407765</v>
      </c>
      <c r="G29" s="4" cm="1">
        <f t="array" ref="G29">_xll.SNL.Clients.Office.Excel.Functions.SPG($A29, "SP_TOTAL_REV", G$3)</f>
        <v>4200286</v>
      </c>
      <c r="H29" s="4" cm="1">
        <f t="array" ref="H29">_xll.SNL.Clients.Office.Excel.Functions.SPG($A29, "SP_TOTAL_REV", H$3)</f>
        <v>4053050</v>
      </c>
      <c r="I29" s="4" cm="1">
        <f t="array" ref="I29">_xll.SNL.Clients.Office.Excel.Functions.SPG($A29, "SP_TOTAL_REV", I$3)</f>
        <v>3916156</v>
      </c>
      <c r="J29" s="4" cm="1">
        <f t="array" ref="J29">_xll.SNL.Clients.Office.Excel.Functions.SPG($A29, "SP_TOTAL_REV", J$3)</f>
        <v>3913720</v>
      </c>
      <c r="K29" s="4" cm="1">
        <f t="array" ref="K29">_xll.SNL.Clients.Office.Excel.Functions.SPG($A29, "SP_TOTAL_REV", K$3)</f>
        <v>4390457</v>
      </c>
      <c r="L29" s="4" cm="1">
        <f t="array" ref="L29">_xll.SNL.Clients.Office.Excel.Functions.SPG($A29, "SP_TOTAL_REV", L$3)</f>
        <v>4127378</v>
      </c>
      <c r="M29" s="4" cm="1">
        <f t="array" ref="M29">_xll.SNL.Clients.Office.Excel.Functions.SPG($A29, "SP_TOTAL_REV", M$3)</f>
        <v>3860529</v>
      </c>
      <c r="N29" s="4" cm="1">
        <f t="array" ref="N29">_xll.SNL.Clients.Office.Excel.Functions.SPG($A29, "SP_TOTAL_REV", N$3)</f>
        <v>3948260</v>
      </c>
      <c r="O29" s="4" cm="1">
        <f t="array" ref="O29">_xll.SNL.Clients.Office.Excel.Functions.SPG($A29, "SP_TOTAL_REV", O$3)</f>
        <v>3551264</v>
      </c>
      <c r="P29" s="4" cm="1">
        <f t="array" ref="P29">_xll.SNL.Clients.Office.Excel.Functions.SPG($A29, "SP_TOTAL_REV", P$3)</f>
        <v>2981220</v>
      </c>
      <c r="Q29" s="4" cm="1">
        <f t="array" ref="Q29">_xll.SNL.Clients.Office.Excel.Functions.SPG($A29, "SP_TOTAL_REV", Q$3)</f>
        <v>2819692</v>
      </c>
      <c r="R29" s="4" cm="1">
        <f t="array" ref="R29">_xll.SNL.Clients.Office.Excel.Functions.SPG($A29, "SP_TOTAL_REV", R$3)</f>
        <v>2743789</v>
      </c>
      <c r="S29" s="4" cm="1">
        <f t="array" ref="S29">_xll.SNL.Clients.Office.Excel.Functions.SPG($A29, "SP_TOTAL_REV", S$3)</f>
        <v>2692150</v>
      </c>
      <c r="T29" s="4" cm="1">
        <f t="array" ref="T29">_xll.SNL.Clients.Office.Excel.Functions.SPG($A29, "SP_TOTAL_REV", T$3)</f>
        <v>2152253</v>
      </c>
      <c r="U29" s="4" cm="1">
        <f t="array" ref="U29">_xll.SNL.Clients.Office.Excel.Functions.SPG($A29, "SP_TOTAL_REV", U$3)</f>
        <v>3731559</v>
      </c>
      <c r="V29" s="4" cm="1">
        <f t="array" ref="V29">_xll.SNL.Clients.Office.Excel.Functions.SPG($A29, "SP_TOTAL_REV", V$3)</f>
        <v>4253597</v>
      </c>
      <c r="W29" s="4" cm="1">
        <f t="array" ref="W29">_xll.SNL.Clients.Office.Excel.Functions.SPG($A29, "SP_TOTAL_REV", W$3)</f>
        <v>3951244</v>
      </c>
      <c r="X29" s="4" cm="1">
        <f t="array" ref="X29">_xll.SNL.Clients.Office.Excel.Functions.SPG($A29, "SP_TOTAL_REV", X$3)</f>
        <v>4010761</v>
      </c>
      <c r="Y29" s="4" cm="1">
        <f t="array" ref="Y29">_xll.SNL.Clients.Office.Excel.Functions.SPG($A29, "SP_TOTAL_REV", Y$3)</f>
        <v>3999987</v>
      </c>
    </row>
    <row r="30" spans="1:25" x14ac:dyDescent="0.3">
      <c r="A30" t="s">
        <v>1056</v>
      </c>
      <c r="B30" s="4" t="str" cm="1">
        <f t="array" ref="B30">_xll.SNL.Clients.Office.Excel.Functions.SPG($A30, "SP_TOTAL_REV", B$3)</f>
        <v>NA</v>
      </c>
      <c r="C30" s="4" cm="1">
        <f t="array" ref="C30">_xll.SNL.Clients.Office.Excel.Functions.SPG($A30, "SP_TOTAL_REV", C$3)</f>
        <v>203100</v>
      </c>
      <c r="D30" s="4" cm="1">
        <f t="array" ref="D30">_xll.SNL.Clients.Office.Excel.Functions.SPG($A30, "SP_TOTAL_REV", D$3)</f>
        <v>254500</v>
      </c>
      <c r="E30" s="4" cm="1">
        <f t="array" ref="E30">_xll.SNL.Clients.Office.Excel.Functions.SPG($A30, "SP_TOTAL_REV", E$3)</f>
        <v>261200</v>
      </c>
      <c r="F30" s="4" cm="1">
        <f t="array" ref="F30">_xll.SNL.Clients.Office.Excel.Functions.SPG($A30, "SP_TOTAL_REV", F$3)</f>
        <v>181800</v>
      </c>
      <c r="G30" s="4" cm="1">
        <f t="array" ref="G30">_xll.SNL.Clients.Office.Excel.Functions.SPG($A30, "SP_TOTAL_REV", G$3)</f>
        <v>211400</v>
      </c>
      <c r="H30" s="4" cm="1">
        <f t="array" ref="H30">_xll.SNL.Clients.Office.Excel.Functions.SPG($A30, "SP_TOTAL_REV", H$3)</f>
        <v>235800</v>
      </c>
      <c r="I30" s="4" cm="1">
        <f t="array" ref="I30">_xll.SNL.Clients.Office.Excel.Functions.SPG($A30, "SP_TOTAL_REV", I$3)</f>
        <v>253500</v>
      </c>
      <c r="J30" s="4" cm="1">
        <f t="array" ref="J30">_xll.SNL.Clients.Office.Excel.Functions.SPG($A30, "SP_TOTAL_REV", J$3)</f>
        <v>219400</v>
      </c>
      <c r="K30" s="4" cm="1">
        <f t="array" ref="K30">_xll.SNL.Clients.Office.Excel.Functions.SPG($A30, "SP_TOTAL_REV", K$3)</f>
        <v>231600</v>
      </c>
      <c r="L30" s="4" cm="1">
        <f t="array" ref="L30">_xll.SNL.Clients.Office.Excel.Functions.SPG($A30, "SP_TOTAL_REV", L$3)</f>
        <v>218700</v>
      </c>
      <c r="M30" s="4" cm="1">
        <f t="array" ref="M30">_xll.SNL.Clients.Office.Excel.Functions.SPG($A30, "SP_TOTAL_REV", M$3)</f>
        <v>143500</v>
      </c>
      <c r="N30" s="4" cm="1">
        <f t="array" ref="N30">_xll.SNL.Clients.Office.Excel.Functions.SPG($A30, "SP_TOTAL_REV", N$3)</f>
        <v>122900</v>
      </c>
      <c r="O30" s="4" cm="1">
        <f t="array" ref="O30">_xll.SNL.Clients.Office.Excel.Functions.SPG($A30, "SP_TOTAL_REV", O$3)</f>
        <v>103600</v>
      </c>
      <c r="P30" s="4" cm="1">
        <f t="array" ref="P30">_xll.SNL.Clients.Office.Excel.Functions.SPG($A30, "SP_TOTAL_REV", P$3)</f>
        <v>102200</v>
      </c>
      <c r="Q30" s="4" cm="1">
        <f t="array" ref="Q30">_xll.SNL.Clients.Office.Excel.Functions.SPG($A30, "SP_TOTAL_REV", Q$3)</f>
        <v>91700</v>
      </c>
      <c r="R30" s="4" cm="1">
        <f t="array" ref="R30">_xll.SNL.Clients.Office.Excel.Functions.SPG($A30, "SP_TOTAL_REV", R$3)</f>
        <v>82200</v>
      </c>
      <c r="S30" s="4" cm="1">
        <f t="array" ref="S30">_xll.SNL.Clients.Office.Excel.Functions.SPG($A30, "SP_TOTAL_REV", S$3)</f>
        <v>72600</v>
      </c>
      <c r="T30" s="4" cm="1">
        <f t="array" ref="T30">_xll.SNL.Clients.Office.Excel.Functions.SPG($A30, "SP_TOTAL_REV", T$3)</f>
        <v>64900</v>
      </c>
      <c r="U30" s="4" cm="1">
        <f t="array" ref="U30">_xll.SNL.Clients.Office.Excel.Functions.SPG($A30, "SP_TOTAL_REV", U$3)</f>
        <v>68500</v>
      </c>
      <c r="V30" s="4" cm="1">
        <f t="array" ref="V30">_xll.SNL.Clients.Office.Excel.Functions.SPG($A30, "SP_TOTAL_REV", V$3)</f>
        <v>78400</v>
      </c>
      <c r="W30" s="4" cm="1">
        <f t="array" ref="W30">_xll.SNL.Clients.Office.Excel.Functions.SPG($A30, "SP_TOTAL_REV", W$3)</f>
        <v>97700</v>
      </c>
      <c r="X30" s="4" cm="1">
        <f t="array" ref="X30">_xll.SNL.Clients.Office.Excel.Functions.SPG($A30, "SP_TOTAL_REV", X$3)</f>
        <v>114000</v>
      </c>
      <c r="Y30" s="4" cm="1">
        <f t="array" ref="Y30">_xll.SNL.Clients.Office.Excel.Functions.SPG($A30, "SP_TOTAL_REV", Y$3)</f>
        <v>98300</v>
      </c>
    </row>
    <row r="31" spans="1:25" x14ac:dyDescent="0.3">
      <c r="A31" t="s">
        <v>1057</v>
      </c>
      <c r="B31" s="4" t="str" cm="1">
        <f t="array" ref="B31">_xll.SNL.Clients.Office.Excel.Functions.SPG($A31, "SP_TOTAL_REV", B$3)</f>
        <v>NA</v>
      </c>
      <c r="C31" s="4" cm="1">
        <f t="array" ref="C31">_xll.SNL.Clients.Office.Excel.Functions.SPG($A31, "SP_TOTAL_REV", C$3)</f>
        <v>6823319</v>
      </c>
      <c r="D31" s="4" cm="1">
        <f t="array" ref="D31">_xll.SNL.Clients.Office.Excel.Functions.SPG($A31, "SP_TOTAL_REV", D$3)</f>
        <v>6892868</v>
      </c>
      <c r="E31" s="4" cm="1">
        <f t="array" ref="E31">_xll.SNL.Clients.Office.Excel.Functions.SPG($A31, "SP_TOTAL_REV", E$3)</f>
        <v>6924260</v>
      </c>
      <c r="F31" s="4" cm="1">
        <f t="array" ref="F31">_xll.SNL.Clients.Office.Excel.Functions.SPG($A31, "SP_TOTAL_REV", F$3)</f>
        <v>7849157</v>
      </c>
      <c r="G31" s="4" cm="1">
        <f t="array" ref="G31">_xll.SNL.Clients.Office.Excel.Functions.SPG($A31, "SP_TOTAL_REV", G$3)</f>
        <v>8007019</v>
      </c>
      <c r="H31" s="4" cm="1">
        <f t="array" ref="H31">_xll.SNL.Clients.Office.Excel.Functions.SPG($A31, "SP_TOTAL_REV", H$3)</f>
        <v>8514516</v>
      </c>
      <c r="I31" s="4" cm="1">
        <f t="array" ref="I31">_xll.SNL.Clients.Office.Excel.Functions.SPG($A31, "SP_TOTAL_REV", I$3)</f>
        <v>8736428</v>
      </c>
      <c r="J31" s="4" cm="1">
        <f t="array" ref="J31">_xll.SNL.Clients.Office.Excel.Functions.SPG($A31, "SP_TOTAL_REV", J$3)</f>
        <v>9323023</v>
      </c>
      <c r="K31" s="4" cm="1">
        <f t="array" ref="K31">_xll.SNL.Clients.Office.Excel.Functions.SPG($A31, "SP_TOTAL_REV", K$3)</f>
        <v>9266432</v>
      </c>
      <c r="L31" s="4" cm="1">
        <f t="array" ref="L31">_xll.SNL.Clients.Office.Excel.Functions.SPG($A31, "SP_TOTAL_REV", L$3)</f>
        <v>9460842</v>
      </c>
      <c r="M31" s="4" cm="1">
        <f t="array" ref="M31">_xll.SNL.Clients.Office.Excel.Functions.SPG($A31, "SP_TOTAL_REV", M$3)</f>
        <v>9074125</v>
      </c>
      <c r="N31" s="4" cm="1">
        <f t="array" ref="N31">_xll.SNL.Clients.Office.Excel.Functions.SPG($A31, "SP_TOTAL_REV", N$3)</f>
        <v>9016077</v>
      </c>
      <c r="O31" s="4" cm="1">
        <f t="array" ref="O31">_xll.SNL.Clients.Office.Excel.Functions.SPG($A31, "SP_TOTAL_REV", O$3)</f>
        <v>8512391</v>
      </c>
      <c r="P31" s="4" cm="1">
        <f t="array" ref="P31">_xll.SNL.Clients.Office.Excel.Functions.SPG($A31, "SP_TOTAL_REV", P$3)</f>
        <v>8562631</v>
      </c>
      <c r="Q31" s="4" cm="1">
        <f t="array" ref="Q31">_xll.SNL.Clients.Office.Excel.Functions.SPG($A31, "SP_TOTAL_REV", Q$3)</f>
        <v>8385919</v>
      </c>
      <c r="R31" s="4" cm="1">
        <f t="array" ref="R31">_xll.SNL.Clients.Office.Excel.Functions.SPG($A31, "SP_TOTAL_REV", R$3)</f>
        <v>8454192</v>
      </c>
      <c r="S31" s="4" cm="1">
        <f t="array" ref="S31">_xll.SNL.Clients.Office.Excel.Functions.SPG($A31, "SP_TOTAL_REV", S$3)</f>
        <v>7231260</v>
      </c>
      <c r="T31" s="4" cm="1">
        <f t="array" ref="T31">_xll.SNL.Clients.Office.Excel.Functions.SPG($A31, "SP_TOTAL_REV", T$3)</f>
        <v>6606494</v>
      </c>
      <c r="U31" s="4" cm="1">
        <f t="array" ref="U31">_xll.SNL.Clients.Office.Excel.Functions.SPG($A31, "SP_TOTAL_REV", U$3)</f>
        <v>6381417</v>
      </c>
      <c r="V31" s="4" cm="1">
        <f t="array" ref="V31">_xll.SNL.Clients.Office.Excel.Functions.SPG($A31, "SP_TOTAL_REV", V$3)</f>
        <v>7338190</v>
      </c>
      <c r="W31" s="4" cm="1">
        <f t="array" ref="W31">_xll.SNL.Clients.Office.Excel.Functions.SPG($A31, "SP_TOTAL_REV", W$3)</f>
        <v>7078118</v>
      </c>
      <c r="X31" s="4" cm="1">
        <f t="array" ref="X31">_xll.SNL.Clients.Office.Excel.Functions.SPG($A31, "SP_TOTAL_REV", X$3)</f>
        <v>7344548</v>
      </c>
      <c r="Y31" s="4" cm="1">
        <f t="array" ref="Y31">_xll.SNL.Clients.Office.Excel.Functions.SPG($A31, "SP_TOTAL_REV", Y$3)</f>
        <v>7155991</v>
      </c>
    </row>
    <row r="32" spans="1:25" x14ac:dyDescent="0.3">
      <c r="A32" t="s">
        <v>1058</v>
      </c>
      <c r="B32" s="4" t="str" cm="1">
        <f t="array" ref="B32">_xll.SNL.Clients.Office.Excel.Functions.SPG($A32, "SP_TOTAL_REV", B$3)</f>
        <v>NA</v>
      </c>
      <c r="C32" s="4" cm="1">
        <f t="array" ref="C32">_xll.SNL.Clients.Office.Excel.Functions.SPG($A32, "SP_TOTAL_REV", C$3)</f>
        <v>1031000</v>
      </c>
      <c r="D32" s="4" cm="1">
        <f t="array" ref="D32">_xll.SNL.Clients.Office.Excel.Functions.SPG($A32, "SP_TOTAL_REV", D$3)</f>
        <v>1034700</v>
      </c>
      <c r="E32" s="4" cm="1">
        <f t="array" ref="E32">_xll.SNL.Clients.Office.Excel.Functions.SPG($A32, "SP_TOTAL_REV", E$3)</f>
        <v>1049000</v>
      </c>
      <c r="F32" s="4" cm="1">
        <f t="array" ref="F32">_xll.SNL.Clients.Office.Excel.Functions.SPG($A32, "SP_TOTAL_REV", F$3)</f>
        <v>1074100</v>
      </c>
      <c r="G32" s="4" cm="1">
        <f t="array" ref="G32">_xll.SNL.Clients.Office.Excel.Functions.SPG($A32, "SP_TOTAL_REV", G$3)</f>
        <v>1116800</v>
      </c>
      <c r="H32" s="4" cm="1">
        <f t="array" ref="H32">_xll.SNL.Clients.Office.Excel.Functions.SPG($A32, "SP_TOTAL_REV", H$3)</f>
        <v>1130900</v>
      </c>
      <c r="I32" s="4" cm="1">
        <f t="array" ref="I32">_xll.SNL.Clients.Office.Excel.Functions.SPG($A32, "SP_TOTAL_REV", I$3)</f>
        <v>1128800</v>
      </c>
      <c r="J32" s="4" cm="1">
        <f t="array" ref="J32">_xll.SNL.Clients.Office.Excel.Functions.SPG($A32, "SP_TOTAL_REV", J$3)</f>
        <v>1150400</v>
      </c>
      <c r="K32" s="4" cm="1">
        <f t="array" ref="K32">_xll.SNL.Clients.Office.Excel.Functions.SPG($A32, "SP_TOTAL_REV", K$3)</f>
        <v>1197900</v>
      </c>
      <c r="L32" s="4" cm="1">
        <f t="array" ref="L32">_xll.SNL.Clients.Office.Excel.Functions.SPG($A32, "SP_TOTAL_REV", L$3)</f>
        <v>1141800</v>
      </c>
      <c r="M32" s="4" cm="1">
        <f t="array" ref="M32">_xll.SNL.Clients.Office.Excel.Functions.SPG($A32, "SP_TOTAL_REV", M$3)</f>
        <v>1091000</v>
      </c>
      <c r="N32" s="4" cm="1">
        <f t="array" ref="N32">_xll.SNL.Clients.Office.Excel.Functions.SPG($A32, "SP_TOTAL_REV", N$3)</f>
        <v>1053800</v>
      </c>
      <c r="O32" s="4" cm="1">
        <f t="array" ref="O32">_xll.SNL.Clients.Office.Excel.Functions.SPG($A32, "SP_TOTAL_REV", O$3)</f>
        <v>1073800</v>
      </c>
      <c r="P32" s="4" cm="1">
        <f t="array" ref="P32">_xll.SNL.Clients.Office.Excel.Functions.SPG($A32, "SP_TOTAL_REV", P$3)</f>
        <v>974900</v>
      </c>
      <c r="Q32" s="4" cm="1">
        <f t="array" ref="Q32">_xll.SNL.Clients.Office.Excel.Functions.SPG($A32, "SP_TOTAL_REV", Q$3)</f>
        <v>907000</v>
      </c>
      <c r="R32" s="4" cm="1">
        <f t="array" ref="R32">_xll.SNL.Clients.Office.Excel.Functions.SPG($A32, "SP_TOTAL_REV", R$3)</f>
        <v>900400</v>
      </c>
      <c r="S32" s="4" cm="1">
        <f t="array" ref="S32">_xll.SNL.Clients.Office.Excel.Functions.SPG($A32, "SP_TOTAL_REV", S$3)</f>
        <v>904400</v>
      </c>
      <c r="T32" s="4" cm="1">
        <f t="array" ref="T32">_xll.SNL.Clients.Office.Excel.Functions.SPG($A32, "SP_TOTAL_REV", T$3)</f>
        <v>831900</v>
      </c>
      <c r="U32" s="4" cm="1">
        <f t="array" ref="U32">_xll.SNL.Clients.Office.Excel.Functions.SPG($A32, "SP_TOTAL_REV", U$3)</f>
        <v>865400</v>
      </c>
      <c r="V32" s="4" cm="1">
        <f t="array" ref="V32">_xll.SNL.Clients.Office.Excel.Functions.SPG($A32, "SP_TOTAL_REV", V$3)</f>
        <v>1025200</v>
      </c>
      <c r="W32" s="4" cm="1">
        <f t="array" ref="W32">_xll.SNL.Clients.Office.Excel.Functions.SPG($A32, "SP_TOTAL_REV", W$3)</f>
        <v>1002700</v>
      </c>
      <c r="X32" s="4" cm="1">
        <f t="array" ref="X32">_xll.SNL.Clients.Office.Excel.Functions.SPG($A32, "SP_TOTAL_REV", X$3)</f>
        <v>972300</v>
      </c>
      <c r="Y32" s="4" cm="1">
        <f t="array" ref="Y32">_xll.SNL.Clients.Office.Excel.Functions.SPG($A32, "SP_TOTAL_REV", Y$3)</f>
        <v>923700</v>
      </c>
    </row>
    <row r="33" spans="1:25" x14ac:dyDescent="0.3">
      <c r="A33" t="s">
        <v>1059</v>
      </c>
      <c r="B33" s="4" cm="1">
        <f t="array" ref="B33">_xll.SNL.Clients.Office.Excel.Functions.SPG($A33, "SP_TOTAL_REV", B$3)</f>
        <v>405000</v>
      </c>
      <c r="C33" s="4" cm="1">
        <f t="array" ref="C33">_xll.SNL.Clients.Office.Excel.Functions.SPG($A33, "SP_TOTAL_REV", C$3)</f>
        <v>522000</v>
      </c>
      <c r="D33" s="4" cm="1">
        <f t="array" ref="D33">_xll.SNL.Clients.Office.Excel.Functions.SPG($A33, "SP_TOTAL_REV", D$3)</f>
        <v>544000</v>
      </c>
      <c r="E33" s="4" cm="1">
        <f t="array" ref="E33">_xll.SNL.Clients.Office.Excel.Functions.SPG($A33, "SP_TOTAL_REV", E$3)</f>
        <v>575000</v>
      </c>
      <c r="F33" s="4" cm="1">
        <f t="array" ref="F33">_xll.SNL.Clients.Office.Excel.Functions.SPG($A33, "SP_TOTAL_REV", F$3)</f>
        <v>473000</v>
      </c>
      <c r="G33" s="4" cm="1">
        <f t="array" ref="G33">_xll.SNL.Clients.Office.Excel.Functions.SPG($A33, "SP_TOTAL_REV", G$3)</f>
        <v>517000</v>
      </c>
      <c r="H33" s="4" cm="1">
        <f t="array" ref="H33">_xll.SNL.Clients.Office.Excel.Functions.SPG($A33, "SP_TOTAL_REV", H$3)</f>
        <v>546000</v>
      </c>
      <c r="I33" s="4" cm="1">
        <f t="array" ref="I33">_xll.SNL.Clients.Office.Excel.Functions.SPG($A33, "SP_TOTAL_REV", I$3)</f>
        <v>603000</v>
      </c>
      <c r="J33" s="4" cm="1">
        <f t="array" ref="J33">_xll.SNL.Clients.Office.Excel.Functions.SPG($A33, "SP_TOTAL_REV", J$3)</f>
        <v>525000</v>
      </c>
      <c r="K33" s="4" cm="1">
        <f t="array" ref="K33">_xll.SNL.Clients.Office.Excel.Functions.SPG($A33, "SP_TOTAL_REV", K$3)</f>
        <v>632000</v>
      </c>
      <c r="L33" s="4" cm="1">
        <f t="array" ref="L33">_xll.SNL.Clients.Office.Excel.Functions.SPG($A33, "SP_TOTAL_REV", L$3)</f>
        <v>644000</v>
      </c>
      <c r="M33" s="4" cm="1">
        <f t="array" ref="M33">_xll.SNL.Clients.Office.Excel.Functions.SPG($A33, "SP_TOTAL_REV", M$3)</f>
        <v>604000</v>
      </c>
      <c r="N33" s="4" cm="1">
        <f t="array" ref="N33">_xll.SNL.Clients.Office.Excel.Functions.SPG($A33, "SP_TOTAL_REV", N$3)</f>
        <v>512000</v>
      </c>
      <c r="O33" s="4" cm="1">
        <f t="array" ref="O33">_xll.SNL.Clients.Office.Excel.Functions.SPG($A33, "SP_TOTAL_REV", O$3)</f>
        <v>591000</v>
      </c>
      <c r="P33" s="4" cm="1">
        <f t="array" ref="P33">_xll.SNL.Clients.Office.Excel.Functions.SPG($A33, "SP_TOTAL_REV", P$3)</f>
        <v>543000</v>
      </c>
      <c r="Q33" s="4" cm="1">
        <f t="array" ref="Q33">_xll.SNL.Clients.Office.Excel.Functions.SPG($A33, "SP_TOTAL_REV", Q$3)</f>
        <v>509000</v>
      </c>
      <c r="R33" s="4" cm="1">
        <f t="array" ref="R33">_xll.SNL.Clients.Office.Excel.Functions.SPG($A33, "SP_TOTAL_REV", R$3)</f>
        <v>468000</v>
      </c>
      <c r="S33" s="4" cm="1">
        <f t="array" ref="S33">_xll.SNL.Clients.Office.Excel.Functions.SPG($A33, "SP_TOTAL_REV", S$3)</f>
        <v>299000</v>
      </c>
      <c r="T33" s="4" cm="1">
        <f t="array" ref="T33">_xll.SNL.Clients.Office.Excel.Functions.SPG($A33, "SP_TOTAL_REV", T$3)</f>
        <v>574000</v>
      </c>
      <c r="U33" s="4" cm="1">
        <f t="array" ref="U33">_xll.SNL.Clients.Office.Excel.Functions.SPG($A33, "SP_TOTAL_REV", U$3)</f>
        <v>610000</v>
      </c>
      <c r="V33" s="4" cm="1">
        <f t="array" ref="V33">_xll.SNL.Clients.Office.Excel.Functions.SPG($A33, "SP_TOTAL_REV", V$3)</f>
        <v>533000</v>
      </c>
      <c r="W33" s="4" t="str" cm="1">
        <f t="array" ref="W33">_xll.SNL.Clients.Office.Excel.Functions.SPG($A33, "SP_TOTAL_REV", W$3)</f>
        <v>NA</v>
      </c>
      <c r="X33" s="4" cm="1">
        <f t="array" ref="X33">_xll.SNL.Clients.Office.Excel.Functions.SPG($A33, "SP_TOTAL_REV", X$3)</f>
        <v>641000</v>
      </c>
      <c r="Y33" s="4" cm="1">
        <f t="array" ref="Y33">_xll.SNL.Clients.Office.Excel.Functions.SPG($A33, "SP_TOTAL_REV", Y$3)</f>
        <v>667000</v>
      </c>
    </row>
    <row r="34" spans="1:25" x14ac:dyDescent="0.3">
      <c r="A34" t="s">
        <v>1060</v>
      </c>
      <c r="B34" s="4" t="str" cm="1">
        <f t="array" ref="B34">_xll.SNL.Clients.Office.Excel.Functions.SPG($A34, "SP_TOTAL_REV", B$3)</f>
        <v>NA</v>
      </c>
      <c r="C34" s="4" cm="1">
        <f t="array" ref="C34">_xll.SNL.Clients.Office.Excel.Functions.SPG($A34, "SP_TOTAL_REV", C$3)</f>
        <v>215877</v>
      </c>
      <c r="D34" s="4" cm="1">
        <f t="array" ref="D34">_xll.SNL.Clients.Office.Excel.Functions.SPG($A34, "SP_TOTAL_REV", D$3)</f>
        <v>342905</v>
      </c>
      <c r="E34" s="4" cm="1">
        <f t="array" ref="E34">_xll.SNL.Clients.Office.Excel.Functions.SPG($A34, "SP_TOTAL_REV", E$3)</f>
        <v>278106</v>
      </c>
      <c r="F34" s="4" cm="1">
        <f t="array" ref="F34">_xll.SNL.Clients.Office.Excel.Functions.SPG($A34, "SP_TOTAL_REV", F$3)</f>
        <v>257163</v>
      </c>
      <c r="G34" s="4" cm="1">
        <f t="array" ref="G34">_xll.SNL.Clients.Office.Excel.Functions.SPG($A34, "SP_TOTAL_REV", G$3)</f>
        <v>249308</v>
      </c>
      <c r="H34" s="4" cm="1">
        <f t="array" ref="H34">_xll.SNL.Clients.Office.Excel.Functions.SPG($A34, "SP_TOTAL_REV", H$3)</f>
        <v>320643</v>
      </c>
      <c r="I34" s="4" cm="1">
        <f t="array" ref="I34">_xll.SNL.Clients.Office.Excel.Functions.SPG($A34, "SP_TOTAL_REV", I$3)</f>
        <v>229878</v>
      </c>
      <c r="J34" s="4" cm="1">
        <f t="array" ref="J34">_xll.SNL.Clients.Office.Excel.Functions.SPG($A34, "SP_TOTAL_REV", J$3)</f>
        <v>242838</v>
      </c>
      <c r="K34" s="4" cm="1">
        <f t="array" ref="K34">_xll.SNL.Clients.Office.Excel.Functions.SPG($A34, "SP_TOTAL_REV", K$3)</f>
        <v>250819</v>
      </c>
      <c r="L34" s="4" cm="1">
        <f t="array" ref="L34">_xll.SNL.Clients.Office.Excel.Functions.SPG($A34, "SP_TOTAL_REV", L$3)</f>
        <v>238920</v>
      </c>
      <c r="M34" s="4" cm="1">
        <f t="array" ref="M34">_xll.SNL.Clients.Office.Excel.Functions.SPG($A34, "SP_TOTAL_REV", M$3)</f>
        <v>84601</v>
      </c>
      <c r="N34" s="4" t="str" cm="1">
        <f t="array" ref="N34">_xll.SNL.Clients.Office.Excel.Functions.SPG($A34, "SP_TOTAL_REV", N$3)</f>
        <v>NA</v>
      </c>
      <c r="O34" s="4" cm="1">
        <f t="array" ref="O34">_xll.SNL.Clients.Office.Excel.Functions.SPG($A34, "SP_TOTAL_REV", O$3)</f>
        <v>77015</v>
      </c>
      <c r="P34" s="4" cm="1">
        <f t="array" ref="P34">_xll.SNL.Clients.Office.Excel.Functions.SPG($A34, "SP_TOTAL_REV", P$3)</f>
        <v>77349</v>
      </c>
      <c r="Q34" s="4" cm="1">
        <f t="array" ref="Q34">_xll.SNL.Clients.Office.Excel.Functions.SPG($A34, "SP_TOTAL_REV", Q$3)</f>
        <v>80541</v>
      </c>
      <c r="R34" s="4" cm="1">
        <f t="array" ref="R34">_xll.SNL.Clients.Office.Excel.Functions.SPG($A34, "SP_TOTAL_REV", R$3)</f>
        <v>65735</v>
      </c>
      <c r="S34" s="4" t="str" cm="1">
        <f t="array" ref="S34">_xll.SNL.Clients.Office.Excel.Functions.SPG($A34, "SP_TOTAL_REV", S$3)</f>
        <v>NA</v>
      </c>
      <c r="T34" s="4" t="str" cm="1">
        <f t="array" ref="T34">_xll.SNL.Clients.Office.Excel.Functions.SPG($A34, "SP_TOTAL_REV", T$3)</f>
        <v>NA</v>
      </c>
      <c r="U34" s="4" t="str" cm="1">
        <f t="array" ref="U34">_xll.SNL.Clients.Office.Excel.Functions.SPG($A34, "SP_TOTAL_REV", U$3)</f>
        <v>NA</v>
      </c>
      <c r="V34" s="4" t="str" cm="1">
        <f t="array" ref="V34">_xll.SNL.Clients.Office.Excel.Functions.SPG($A34, "SP_TOTAL_REV", V$3)</f>
        <v>NA</v>
      </c>
      <c r="W34" s="4" t="str" cm="1">
        <f t="array" ref="W34">_xll.SNL.Clients.Office.Excel.Functions.SPG($A34, "SP_TOTAL_REV", W$3)</f>
        <v>NA</v>
      </c>
      <c r="X34" s="4" t="str" cm="1">
        <f t="array" ref="X34">_xll.SNL.Clients.Office.Excel.Functions.SPG($A34, "SP_TOTAL_REV", X$3)</f>
        <v>NA</v>
      </c>
      <c r="Y34" s="4" t="str" cm="1">
        <f t="array" ref="Y34">_xll.SNL.Clients.Office.Excel.Functions.SPG($A34, "SP_TOTAL_REV", Y$3)</f>
        <v>NA</v>
      </c>
    </row>
    <row r="35" spans="1:25" x14ac:dyDescent="0.3">
      <c r="A35" t="s">
        <v>1061</v>
      </c>
      <c r="B35" s="4" cm="1">
        <f t="array" ref="B35">_xll.SNL.Clients.Office.Excel.Functions.SPG($A35, "SP_TOTAL_REV", B$3)</f>
        <v>342106</v>
      </c>
      <c r="C35" s="4" cm="1">
        <f t="array" ref="C35">_xll.SNL.Clients.Office.Excel.Functions.SPG($A35, "SP_TOTAL_REV", C$3)</f>
        <v>329730</v>
      </c>
      <c r="D35" s="4" cm="1">
        <f t="array" ref="D35">_xll.SNL.Clients.Office.Excel.Functions.SPG($A35, "SP_TOTAL_REV", D$3)</f>
        <v>321752</v>
      </c>
      <c r="E35" s="4" cm="1">
        <f t="array" ref="E35">_xll.SNL.Clients.Office.Excel.Functions.SPG($A35, "SP_TOTAL_REV", E$3)</f>
        <v>322843</v>
      </c>
      <c r="F35" s="4" cm="1">
        <f t="array" ref="F35">_xll.SNL.Clients.Office.Excel.Functions.SPG($A35, "SP_TOTAL_REV", F$3)</f>
        <v>323652</v>
      </c>
      <c r="G35" s="4" cm="1">
        <f t="array" ref="G35">_xll.SNL.Clients.Office.Excel.Functions.SPG($A35, "SP_TOTAL_REV", G$3)</f>
        <v>320823</v>
      </c>
      <c r="H35" s="4" cm="1">
        <f t="array" ref="H35">_xll.SNL.Clients.Office.Excel.Functions.SPG($A35, "SP_TOTAL_REV", H$3)</f>
        <v>323460</v>
      </c>
      <c r="I35" s="4" cm="1">
        <f t="array" ref="I35">_xll.SNL.Clients.Office.Excel.Functions.SPG($A35, "SP_TOTAL_REV", I$3)</f>
        <v>336083</v>
      </c>
      <c r="J35" s="4" cm="1">
        <f t="array" ref="J35">_xll.SNL.Clients.Office.Excel.Functions.SPG($A35, "SP_TOTAL_REV", J$3)</f>
        <v>350646</v>
      </c>
      <c r="K35" s="4" cm="1">
        <f t="array" ref="K35">_xll.SNL.Clients.Office.Excel.Functions.SPG($A35, "SP_TOTAL_REV", K$3)</f>
        <v>335227</v>
      </c>
      <c r="L35" s="4" cm="1">
        <f t="array" ref="L35">_xll.SNL.Clients.Office.Excel.Functions.SPG($A35, "SP_TOTAL_REV", L$3)</f>
        <v>291604</v>
      </c>
      <c r="M35" s="4" cm="1">
        <f t="array" ref="M35">_xll.SNL.Clients.Office.Excel.Functions.SPG($A35, "SP_TOTAL_REV", M$3)</f>
        <v>262214</v>
      </c>
      <c r="N35" s="4" cm="1">
        <f t="array" ref="N35">_xll.SNL.Clients.Office.Excel.Functions.SPG($A35, "SP_TOTAL_REV", N$3)</f>
        <v>268265</v>
      </c>
      <c r="O35" s="4" cm="1">
        <f t="array" ref="O35">_xll.SNL.Clients.Office.Excel.Functions.SPG($A35, "SP_TOTAL_REV", O$3)</f>
        <v>265751</v>
      </c>
      <c r="P35" s="4" cm="1">
        <f t="array" ref="P35">_xll.SNL.Clients.Office.Excel.Functions.SPG($A35, "SP_TOTAL_REV", P$3)</f>
        <v>252922</v>
      </c>
      <c r="Q35" s="4" cm="1">
        <f t="array" ref="Q35">_xll.SNL.Clients.Office.Excel.Functions.SPG($A35, "SP_TOTAL_REV", Q$3)</f>
        <v>268243</v>
      </c>
      <c r="R35" s="4" cm="1">
        <f t="array" ref="R35">_xll.SNL.Clients.Office.Excel.Functions.SPG($A35, "SP_TOTAL_REV", R$3)</f>
        <v>266258</v>
      </c>
      <c r="S35" s="4" cm="1">
        <f t="array" ref="S35">_xll.SNL.Clients.Office.Excel.Functions.SPG($A35, "SP_TOTAL_REV", S$3)</f>
        <v>257695</v>
      </c>
      <c r="T35" s="4" cm="1">
        <f t="array" ref="T35">_xll.SNL.Clients.Office.Excel.Functions.SPG($A35, "SP_TOTAL_REV", T$3)</f>
        <v>281362</v>
      </c>
      <c r="U35" s="4" cm="1">
        <f t="array" ref="U35">_xll.SNL.Clients.Office.Excel.Functions.SPG($A35, "SP_TOTAL_REV", U$3)</f>
        <v>301248</v>
      </c>
      <c r="V35" s="4" cm="1">
        <f t="array" ref="V35">_xll.SNL.Clients.Office.Excel.Functions.SPG($A35, "SP_TOTAL_REV", V$3)</f>
        <v>293076</v>
      </c>
      <c r="W35" s="4" cm="1">
        <f t="array" ref="W35">_xll.SNL.Clients.Office.Excel.Functions.SPG($A35, "SP_TOTAL_REV", W$3)</f>
        <v>307215</v>
      </c>
      <c r="X35" s="4" cm="1">
        <f t="array" ref="X35">_xll.SNL.Clients.Office.Excel.Functions.SPG($A35, "SP_TOTAL_REV", X$3)</f>
        <v>309456</v>
      </c>
      <c r="Y35" s="4" cm="1">
        <f t="array" ref="Y35">_xll.SNL.Clients.Office.Excel.Functions.SPG($A35, "SP_TOTAL_REV", Y$3)</f>
        <v>306749</v>
      </c>
    </row>
    <row r="36" spans="1:25" x14ac:dyDescent="0.3">
      <c r="A36" t="s">
        <v>1062</v>
      </c>
      <c r="B36" s="4" cm="1">
        <f t="array" ref="B36">_xll.SNL.Clients.Office.Excel.Functions.SPG($A36, "SP_TOTAL_REV", B$3)</f>
        <v>2616000</v>
      </c>
      <c r="C36" s="4" cm="1">
        <f t="array" ref="C36">_xll.SNL.Clients.Office.Excel.Functions.SPG($A36, "SP_TOTAL_REV", C$3)</f>
        <v>2555000</v>
      </c>
      <c r="D36" s="4" cm="1">
        <f t="array" ref="D36">_xll.SNL.Clients.Office.Excel.Functions.SPG($A36, "SP_TOTAL_REV", D$3)</f>
        <v>2605000</v>
      </c>
      <c r="E36" s="4" cm="1">
        <f t="array" ref="E36">_xll.SNL.Clients.Office.Excel.Functions.SPG($A36, "SP_TOTAL_REV", E$3)</f>
        <v>2615000</v>
      </c>
      <c r="F36" s="4" cm="1">
        <f t="array" ref="F36">_xll.SNL.Clients.Office.Excel.Functions.SPG($A36, "SP_TOTAL_REV", F$3)</f>
        <v>2751000</v>
      </c>
      <c r="G36" s="4" cm="1">
        <f t="array" ref="G36">_xll.SNL.Clients.Office.Excel.Functions.SPG($A36, "SP_TOTAL_REV", G$3)</f>
        <v>2596000</v>
      </c>
      <c r="H36" s="4" cm="1">
        <f t="array" ref="H36">_xll.SNL.Clients.Office.Excel.Functions.SPG($A36, "SP_TOTAL_REV", H$3)</f>
        <v>2635000</v>
      </c>
      <c r="I36" s="4" cm="1">
        <f t="array" ref="I36">_xll.SNL.Clients.Office.Excel.Functions.SPG($A36, "SP_TOTAL_REV", I$3)</f>
        <v>2493000</v>
      </c>
      <c r="J36" s="4" cm="1">
        <f t="array" ref="J36">_xll.SNL.Clients.Office.Excel.Functions.SPG($A36, "SP_TOTAL_REV", J$3)</f>
        <v>2335000</v>
      </c>
      <c r="K36" s="4" cm="1">
        <f t="array" ref="K36">_xll.SNL.Clients.Office.Excel.Functions.SPG($A36, "SP_TOTAL_REV", K$3)</f>
        <v>2302000</v>
      </c>
      <c r="L36" s="4" cm="1">
        <f t="array" ref="L36">_xll.SNL.Clients.Office.Excel.Functions.SPG($A36, "SP_TOTAL_REV", L$3)</f>
        <v>2081000</v>
      </c>
      <c r="M36" s="4" cm="1">
        <f t="array" ref="M36">_xll.SNL.Clients.Office.Excel.Functions.SPG($A36, "SP_TOTAL_REV", M$3)</f>
        <v>2124000</v>
      </c>
      <c r="N36" s="4" cm="1">
        <f t="array" ref="N36">_xll.SNL.Clients.Office.Excel.Functions.SPG($A36, "SP_TOTAL_REV", N$3)</f>
        <v>2119000</v>
      </c>
      <c r="O36" s="4" cm="1">
        <f t="array" ref="O36">_xll.SNL.Clients.Office.Excel.Functions.SPG($A36, "SP_TOTAL_REV", O$3)</f>
        <v>1847000</v>
      </c>
      <c r="P36" s="4" cm="1">
        <f t="array" ref="P36">_xll.SNL.Clients.Office.Excel.Functions.SPG($A36, "SP_TOTAL_REV", P$3)</f>
        <v>2022000</v>
      </c>
      <c r="Q36" s="4" cm="1">
        <f t="array" ref="Q36">_xll.SNL.Clients.Office.Excel.Functions.SPG($A36, "SP_TOTAL_REV", Q$3)</f>
        <v>2242000</v>
      </c>
      <c r="R36" s="4" cm="1">
        <f t="array" ref="R36">_xll.SNL.Clients.Office.Excel.Functions.SPG($A36, "SP_TOTAL_REV", R$3)</f>
        <v>2516000</v>
      </c>
      <c r="S36" s="4" cm="1">
        <f t="array" ref="S36">_xll.SNL.Clients.Office.Excel.Functions.SPG($A36, "SP_TOTAL_REV", S$3)</f>
        <v>2037000</v>
      </c>
      <c r="T36" s="4" cm="1">
        <f t="array" ref="T36">_xll.SNL.Clients.Office.Excel.Functions.SPG($A36, "SP_TOTAL_REV", T$3)</f>
        <v>1048000</v>
      </c>
      <c r="U36" s="4" cm="1">
        <f t="array" ref="U36">_xll.SNL.Clients.Office.Excel.Functions.SPG($A36, "SP_TOTAL_REV", U$3)</f>
        <v>1846000</v>
      </c>
      <c r="V36" s="4" cm="1">
        <f t="array" ref="V36">_xll.SNL.Clients.Office.Excel.Functions.SPG($A36, "SP_TOTAL_REV", V$3)</f>
        <v>2191200</v>
      </c>
      <c r="W36" s="4" cm="1">
        <f t="array" ref="W36">_xll.SNL.Clients.Office.Excel.Functions.SPG($A36, "SP_TOTAL_REV", W$3)</f>
        <v>2027700</v>
      </c>
      <c r="X36" s="4" cm="1">
        <f t="array" ref="X36">_xll.SNL.Clients.Office.Excel.Functions.SPG($A36, "SP_TOTAL_REV", X$3)</f>
        <v>2154700</v>
      </c>
      <c r="Y36" s="4" cm="1">
        <f t="array" ref="Y36">_xll.SNL.Clients.Office.Excel.Functions.SPG($A36, "SP_TOTAL_REV", Y$3)</f>
        <v>2174000</v>
      </c>
    </row>
    <row r="37" spans="1:25" x14ac:dyDescent="0.3">
      <c r="A37" t="s">
        <v>1063</v>
      </c>
      <c r="B37" s="4" t="str" cm="1">
        <f t="array" ref="B37">_xll.SNL.Clients.Office.Excel.Functions.SPG($A37, "SP_TOTAL_REV", B$3)</f>
        <v>NA</v>
      </c>
      <c r="C37" s="4" cm="1">
        <f t="array" ref="C37">_xll.SNL.Clients.Office.Excel.Functions.SPG($A37, "SP_TOTAL_REV", C$3)</f>
        <v>6586100</v>
      </c>
      <c r="D37" s="4" cm="1">
        <f t="array" ref="D37">_xll.SNL.Clients.Office.Excel.Functions.SPG($A37, "SP_TOTAL_REV", D$3)</f>
        <v>6480400</v>
      </c>
      <c r="E37" s="4" cm="1">
        <f t="array" ref="E37">_xll.SNL.Clients.Office.Excel.Functions.SPG($A37, "SP_TOTAL_REV", E$3)</f>
        <v>6485700</v>
      </c>
      <c r="F37" s="4" cm="1">
        <f t="array" ref="F37">_xll.SNL.Clients.Office.Excel.Functions.SPG($A37, "SP_TOTAL_REV", F$3)</f>
        <v>6767400</v>
      </c>
      <c r="G37" s="4" cm="1">
        <f t="array" ref="G37">_xll.SNL.Clients.Office.Excel.Functions.SPG($A37, "SP_TOTAL_REV", G$3)</f>
        <v>6892700</v>
      </c>
      <c r="H37" s="4" cm="1">
        <f t="array" ref="H37">_xll.SNL.Clients.Office.Excel.Functions.SPG($A37, "SP_TOTAL_REV", H$3)</f>
        <v>6890100</v>
      </c>
      <c r="I37" s="4" cm="1">
        <f t="array" ref="I37">_xll.SNL.Clients.Office.Excel.Functions.SPG($A37, "SP_TOTAL_REV", I$3)</f>
        <v>6398700</v>
      </c>
      <c r="J37" s="4" cm="1">
        <f t="array" ref="J37">_xll.SNL.Clients.Office.Excel.Functions.SPG($A37, "SP_TOTAL_REV", J$3)</f>
        <v>6697000</v>
      </c>
      <c r="K37" s="4" cm="1">
        <f t="array" ref="K37">_xll.SNL.Clients.Office.Excel.Functions.SPG($A37, "SP_TOTAL_REV", K$3)</f>
        <v>6666000</v>
      </c>
      <c r="L37" s="4" cm="1">
        <f t="array" ref="L37">_xll.SNL.Clients.Office.Excel.Functions.SPG($A37, "SP_TOTAL_REV", L$3)</f>
        <v>6869200</v>
      </c>
      <c r="M37" s="4" cm="1">
        <f t="array" ref="M37">_xll.SNL.Clients.Office.Excel.Functions.SPG($A37, "SP_TOTAL_REV", M$3)</f>
        <v>6752800</v>
      </c>
      <c r="N37" s="4" cm="1">
        <f t="array" ref="N37">_xll.SNL.Clients.Office.Excel.Functions.SPG($A37, "SP_TOTAL_REV", N$3)</f>
        <v>6582300</v>
      </c>
      <c r="O37" s="4" cm="1">
        <f t="array" ref="O37">_xll.SNL.Clients.Office.Excel.Functions.SPG($A37, "SP_TOTAL_REV", O$3)</f>
        <v>6379500</v>
      </c>
      <c r="P37" s="4" cm="1">
        <f t="array" ref="P37">_xll.SNL.Clients.Office.Excel.Functions.SPG($A37, "SP_TOTAL_REV", P$3)</f>
        <v>6978400</v>
      </c>
      <c r="Q37" s="4" cm="1">
        <f t="array" ref="Q37">_xll.SNL.Clients.Office.Excel.Functions.SPG($A37, "SP_TOTAL_REV", Q$3)</f>
        <v>5903800</v>
      </c>
      <c r="R37" s="4" cm="1">
        <f t="array" ref="R37">_xll.SNL.Clients.Office.Excel.Functions.SPG($A37, "SP_TOTAL_REV", R$3)</f>
        <v>5785100</v>
      </c>
      <c r="S37" s="4" cm="1">
        <f t="array" ref="S37">_xll.SNL.Clients.Office.Excel.Functions.SPG($A37, "SP_TOTAL_REV", S$3)</f>
        <v>5404900</v>
      </c>
      <c r="T37" s="4" cm="1">
        <f t="array" ref="T37">_xll.SNL.Clients.Office.Excel.Functions.SPG($A37, "SP_TOTAL_REV", T$3)</f>
        <v>4533000</v>
      </c>
      <c r="U37" s="4" cm="1">
        <f t="array" ref="U37">_xll.SNL.Clients.Office.Excel.Functions.SPG($A37, "SP_TOTAL_REV", U$3)</f>
        <v>4667000</v>
      </c>
      <c r="V37" s="4" cm="1">
        <f t="array" ref="V37">_xll.SNL.Clients.Office.Excel.Functions.SPG($A37, "SP_TOTAL_REV", V$3)</f>
        <v>5548900</v>
      </c>
      <c r="W37" s="4" cm="1">
        <f t="array" ref="W37">_xll.SNL.Clients.Office.Excel.Functions.SPG($A37, "SP_TOTAL_REV", W$3)</f>
        <v>5461200</v>
      </c>
      <c r="X37" s="4" cm="1">
        <f t="array" ref="X37">_xll.SNL.Clients.Office.Excel.Functions.SPG($A37, "SP_TOTAL_REV", X$3)</f>
        <v>5343800</v>
      </c>
      <c r="Y37" s="4" cm="1">
        <f t="array" ref="Y37">_xll.SNL.Clients.Office.Excel.Functions.SPG($A37, "SP_TOTAL_REV", Y$3)</f>
        <v>4981800</v>
      </c>
    </row>
    <row r="38" spans="1:25" x14ac:dyDescent="0.3">
      <c r="A38" t="s">
        <v>1064</v>
      </c>
      <c r="B38" s="4" t="str" cm="1">
        <f t="array" ref="B38">_xll.SNL.Clients.Office.Excel.Functions.SPG($A38, "SP_TOTAL_REV", B$3)</f>
        <v>NA</v>
      </c>
      <c r="C38" s="4" cm="1">
        <f t="array" ref="C38">_xll.SNL.Clients.Office.Excel.Functions.SPG($A38, "SP_TOTAL_REV", C$3)</f>
        <v>1714400</v>
      </c>
      <c r="D38" s="4" cm="1">
        <f t="array" ref="D38">_xll.SNL.Clients.Office.Excel.Functions.SPG($A38, "SP_TOTAL_REV", D$3)</f>
        <v>1702800</v>
      </c>
      <c r="E38" s="4" cm="1">
        <f t="array" ref="E38">_xll.SNL.Clients.Office.Excel.Functions.SPG($A38, "SP_TOTAL_REV", E$3)</f>
        <v>1679800</v>
      </c>
      <c r="F38" s="4" cm="1">
        <f t="array" ref="F38">_xll.SNL.Clients.Office.Excel.Functions.SPG($A38, "SP_TOTAL_REV", F$3)</f>
        <v>1722800</v>
      </c>
      <c r="G38" s="4" cm="1">
        <f t="array" ref="G38">_xll.SNL.Clients.Office.Excel.Functions.SPG($A38, "SP_TOTAL_REV", G$3)</f>
        <v>1720200</v>
      </c>
      <c r="H38" s="4" cm="1">
        <f t="array" ref="H38">_xll.SNL.Clients.Office.Excel.Functions.SPG($A38, "SP_TOTAL_REV", H$3)</f>
        <v>1743900</v>
      </c>
      <c r="I38" s="4" cm="1">
        <f t="array" ref="I38">_xll.SNL.Clients.Office.Excel.Functions.SPG($A38, "SP_TOTAL_REV", I$3)</f>
        <v>1780300</v>
      </c>
      <c r="J38" s="4" cm="1">
        <f t="array" ref="J38">_xll.SNL.Clients.Office.Excel.Functions.SPG($A38, "SP_TOTAL_REV", J$3)</f>
        <v>1795000</v>
      </c>
      <c r="K38" s="4" cm="1">
        <f t="array" ref="K38">_xll.SNL.Clients.Office.Excel.Functions.SPG($A38, "SP_TOTAL_REV", K$3)</f>
        <v>1856500</v>
      </c>
      <c r="L38" s="4" cm="1">
        <f t="array" ref="L38">_xll.SNL.Clients.Office.Excel.Functions.SPG($A38, "SP_TOTAL_REV", L$3)</f>
        <v>1910500</v>
      </c>
      <c r="M38" s="4" cm="1">
        <f t="array" ref="M38">_xll.SNL.Clients.Office.Excel.Functions.SPG($A38, "SP_TOTAL_REV", M$3)</f>
        <v>1950400</v>
      </c>
      <c r="N38" s="4" cm="1">
        <f t="array" ref="N38">_xll.SNL.Clients.Office.Excel.Functions.SPG($A38, "SP_TOTAL_REV", N$3)</f>
        <v>1907600</v>
      </c>
      <c r="O38" s="4" cm="1">
        <f t="array" ref="O38">_xll.SNL.Clients.Office.Excel.Functions.SPG($A38, "SP_TOTAL_REV", O$3)</f>
        <v>1834300</v>
      </c>
      <c r="P38" s="4" cm="1">
        <f t="array" ref="P38">_xll.SNL.Clients.Office.Excel.Functions.SPG($A38, "SP_TOTAL_REV", P$3)</f>
        <v>1858600</v>
      </c>
      <c r="Q38" s="4" cm="1">
        <f t="array" ref="Q38">_xll.SNL.Clients.Office.Excel.Functions.SPG($A38, "SP_TOTAL_REV", Q$3)</f>
        <v>1785600</v>
      </c>
      <c r="R38" s="4" cm="1">
        <f t="array" ref="R38">_xll.SNL.Clients.Office.Excel.Functions.SPG($A38, "SP_TOTAL_REV", R$3)</f>
        <v>1790900</v>
      </c>
      <c r="S38" s="4" cm="1">
        <f t="array" ref="S38">_xll.SNL.Clients.Office.Excel.Functions.SPG($A38, "SP_TOTAL_REV", S$3)</f>
        <v>1605000</v>
      </c>
      <c r="T38" s="4" cm="1">
        <f t="array" ref="T38">_xll.SNL.Clients.Office.Excel.Functions.SPG($A38, "SP_TOTAL_REV", T$3)</f>
        <v>1478700</v>
      </c>
      <c r="U38" s="4" cm="1">
        <f t="array" ref="U38">_xll.SNL.Clients.Office.Excel.Functions.SPG($A38, "SP_TOTAL_REV", U$3)</f>
        <v>1519000</v>
      </c>
      <c r="V38" s="4" cm="1">
        <f t="array" ref="V38">_xll.SNL.Clients.Office.Excel.Functions.SPG($A38, "SP_TOTAL_REV", V$3)</f>
        <v>1524000</v>
      </c>
      <c r="W38" s="4" cm="1">
        <f t="array" ref="W38">_xll.SNL.Clients.Office.Excel.Functions.SPG($A38, "SP_TOTAL_REV", W$3)</f>
        <v>1503800</v>
      </c>
      <c r="X38" s="4" cm="1">
        <f t="array" ref="X38">_xll.SNL.Clients.Office.Excel.Functions.SPG($A38, "SP_TOTAL_REV", X$3)</f>
        <v>1532400</v>
      </c>
      <c r="Y38" s="4" cm="1">
        <f t="array" ref="Y38">_xll.SNL.Clients.Office.Excel.Functions.SPG($A38, "SP_TOTAL_REV", Y$3)</f>
        <v>1480100</v>
      </c>
    </row>
    <row r="39" spans="1:25" x14ac:dyDescent="0.3">
      <c r="A39" t="s">
        <v>1065</v>
      </c>
      <c r="B39" s="4" t="str" cm="1">
        <f t="array" ref="B39">_xll.SNL.Clients.Office.Excel.Functions.SPG($A39, "SP_TOTAL_REV", B$3)</f>
        <v>NA</v>
      </c>
      <c r="C39" s="4" cm="1">
        <f t="array" ref="C39">_xll.SNL.Clients.Office.Excel.Functions.SPG($A39, "SP_TOTAL_REV", C$3)</f>
        <v>815200</v>
      </c>
      <c r="D39" s="4" cm="1">
        <f t="array" ref="D39">_xll.SNL.Clients.Office.Excel.Functions.SPG($A39, "SP_TOTAL_REV", D$3)</f>
        <v>849700</v>
      </c>
      <c r="E39" s="4" cm="1">
        <f t="array" ref="E39">_xll.SNL.Clients.Office.Excel.Functions.SPG($A39, "SP_TOTAL_REV", E$3)</f>
        <v>829000</v>
      </c>
      <c r="F39" s="4" cm="1">
        <f t="array" ref="F39">_xll.SNL.Clients.Office.Excel.Functions.SPG($A39, "SP_TOTAL_REV", F$3)</f>
        <v>719000</v>
      </c>
      <c r="G39" s="4" cm="1">
        <f t="array" ref="G39">_xll.SNL.Clients.Office.Excel.Functions.SPG($A39, "SP_TOTAL_REV", G$3)</f>
        <v>753700</v>
      </c>
      <c r="H39" s="4" cm="1">
        <f t="array" ref="H39">_xll.SNL.Clients.Office.Excel.Functions.SPG($A39, "SP_TOTAL_REV", H$3)</f>
        <v>824400</v>
      </c>
      <c r="I39" s="4" cm="1">
        <f t="array" ref="I39">_xll.SNL.Clients.Office.Excel.Functions.SPG($A39, "SP_TOTAL_REV", I$3)</f>
        <v>845700</v>
      </c>
      <c r="J39" s="4" t="str" cm="1">
        <f t="array" ref="J39">_xll.SNL.Clients.Office.Excel.Functions.SPG($A39, "SP_TOTAL_REV", J$3)</f>
        <v>NA</v>
      </c>
      <c r="K39" s="4" cm="1">
        <f t="array" ref="K39">_xll.SNL.Clients.Office.Excel.Functions.SPG($A39, "SP_TOTAL_REV", K$3)</f>
        <v>823300</v>
      </c>
      <c r="L39" s="4" cm="1">
        <f t="array" ref="L39">_xll.SNL.Clients.Office.Excel.Functions.SPG($A39, "SP_TOTAL_REV", L$3)</f>
        <v>891000</v>
      </c>
      <c r="M39" s="4" cm="1">
        <f t="array" ref="M39">_xll.SNL.Clients.Office.Excel.Functions.SPG($A39, "SP_TOTAL_REV", M$3)</f>
        <v>892200</v>
      </c>
      <c r="N39" s="4" cm="1">
        <f t="array" ref="N39">_xll.SNL.Clients.Office.Excel.Functions.SPG($A39, "SP_TOTAL_REV", N$3)</f>
        <v>807000</v>
      </c>
      <c r="O39" s="4" cm="1">
        <f t="array" ref="O39">_xll.SNL.Clients.Office.Excel.Functions.SPG($A39, "SP_TOTAL_REV", O$3)</f>
        <v>818000</v>
      </c>
      <c r="P39" s="4" t="str" cm="1">
        <f t="array" ref="P39">_xll.SNL.Clients.Office.Excel.Functions.SPG($A39, "SP_TOTAL_REV", P$3)</f>
        <v>NA</v>
      </c>
      <c r="Q39" s="4" cm="1">
        <f t="array" ref="Q39">_xll.SNL.Clients.Office.Excel.Functions.SPG($A39, "SP_TOTAL_REV", Q$3)</f>
        <v>1162300</v>
      </c>
      <c r="R39" s="4" cm="1">
        <f t="array" ref="R39">_xll.SNL.Clients.Office.Excel.Functions.SPG($A39, "SP_TOTAL_REV", R$3)</f>
        <v>997000</v>
      </c>
      <c r="S39" s="4" cm="1">
        <f t="array" ref="S39">_xll.SNL.Clients.Office.Excel.Functions.SPG($A39, "SP_TOTAL_REV", S$3)</f>
        <v>924500</v>
      </c>
      <c r="T39" s="4" cm="1">
        <f t="array" ref="T39">_xll.SNL.Clients.Office.Excel.Functions.SPG($A39, "SP_TOTAL_REV", T$3)</f>
        <v>609100</v>
      </c>
      <c r="U39" s="4" cm="1">
        <f t="array" ref="U39">_xll.SNL.Clients.Office.Excel.Functions.SPG($A39, "SP_TOTAL_REV", U$3)</f>
        <v>711500</v>
      </c>
      <c r="V39" s="4" t="str" cm="1">
        <f t="array" ref="V39">_xll.SNL.Clients.Office.Excel.Functions.SPG($A39, "SP_TOTAL_REV", V$3)</f>
        <v>NA</v>
      </c>
      <c r="W39" s="4" cm="1">
        <f t="array" ref="W39">_xll.SNL.Clients.Office.Excel.Functions.SPG($A39, "SP_TOTAL_REV", W$3)</f>
        <v>705300</v>
      </c>
      <c r="X39" s="4" cm="1">
        <f t="array" ref="X39">_xll.SNL.Clients.Office.Excel.Functions.SPG($A39, "SP_TOTAL_REV", X$3)</f>
        <v>748200</v>
      </c>
      <c r="Y39" s="4" cm="1">
        <f t="array" ref="Y39">_xll.SNL.Clients.Office.Excel.Functions.SPG($A39, "SP_TOTAL_REV", Y$3)</f>
        <v>750600</v>
      </c>
    </row>
    <row r="40" spans="1:25" x14ac:dyDescent="0.3">
      <c r="A40" t="s">
        <v>1066</v>
      </c>
      <c r="B40" s="4" t="str" cm="1">
        <f t="array" ref="B40">_xll.SNL.Clients.Office.Excel.Functions.SPG($A40, "SP_TOTAL_REV", B$3)</f>
        <v>NA</v>
      </c>
      <c r="C40" s="4" cm="1">
        <f t="array" ref="C40">_xll.SNL.Clients.Office.Excel.Functions.SPG($A40, "SP_TOTAL_REV", C$3)</f>
        <v>3480000</v>
      </c>
      <c r="D40" s="4" cm="1">
        <f t="array" ref="D40">_xll.SNL.Clients.Office.Excel.Functions.SPG($A40, "SP_TOTAL_REV", D$3)</f>
        <v>3048000</v>
      </c>
      <c r="E40" s="4" cm="1">
        <f t="array" ref="E40">_xll.SNL.Clients.Office.Excel.Functions.SPG($A40, "SP_TOTAL_REV", E$3)</f>
        <v>2551000</v>
      </c>
      <c r="F40" s="4" cm="1">
        <f t="array" ref="F40">_xll.SNL.Clients.Office.Excel.Functions.SPG($A40, "SP_TOTAL_REV", F$3)</f>
        <v>2764000</v>
      </c>
      <c r="G40" s="4" cm="1">
        <f t="array" ref="G40">_xll.SNL.Clients.Office.Excel.Functions.SPG($A40, "SP_TOTAL_REV", G$3)</f>
        <v>3564000</v>
      </c>
      <c r="H40" s="4" cm="1">
        <f t="array" ref="H40">_xll.SNL.Clients.Office.Excel.Functions.SPG($A40, "SP_TOTAL_REV", H$3)</f>
        <v>3123000</v>
      </c>
      <c r="I40" s="4" cm="1">
        <f t="array" ref="I40">_xll.SNL.Clients.Office.Excel.Functions.SPG($A40, "SP_TOTAL_REV", I$3)</f>
        <v>2557000</v>
      </c>
      <c r="J40" s="4" cm="1">
        <f t="array" ref="J40">_xll.SNL.Clients.Office.Excel.Functions.SPG($A40, "SP_TOTAL_REV", J$3)</f>
        <v>2771000</v>
      </c>
      <c r="K40" s="4" cm="1">
        <f t="array" ref="K40">_xll.SNL.Clients.Office.Excel.Functions.SPG($A40, "SP_TOTAL_REV", K$3)</f>
        <v>3547000</v>
      </c>
      <c r="L40" s="4" cm="1">
        <f t="array" ref="L40">_xll.SNL.Clients.Office.Excel.Functions.SPG($A40, "SP_TOTAL_REV", L$3)</f>
        <v>3244000</v>
      </c>
      <c r="M40" s="4" cm="1">
        <f t="array" ref="M40">_xll.SNL.Clients.Office.Excel.Functions.SPG($A40, "SP_TOTAL_REV", M$3)</f>
        <v>2432000</v>
      </c>
      <c r="N40" s="4" cm="1">
        <f t="array" ref="N40">_xll.SNL.Clients.Office.Excel.Functions.SPG($A40, "SP_TOTAL_REV", N$3)</f>
        <v>2569000</v>
      </c>
      <c r="O40" s="4" cm="1">
        <f t="array" ref="O40">_xll.SNL.Clients.Office.Excel.Functions.SPG($A40, "SP_TOTAL_REV", O$3)</f>
        <v>3001000</v>
      </c>
      <c r="P40" s="4" cm="1">
        <f t="array" ref="P40">_xll.SNL.Clients.Office.Excel.Functions.SPG($A40, "SP_TOTAL_REV", P$3)</f>
        <v>2371000</v>
      </c>
      <c r="Q40" s="4" cm="1">
        <f t="array" ref="Q40">_xll.SNL.Clients.Office.Excel.Functions.SPG($A40, "SP_TOTAL_REV", Q$3)</f>
        <v>1372000</v>
      </c>
      <c r="R40" s="4" cm="1">
        <f t="array" ref="R40">_xll.SNL.Clients.Office.Excel.Functions.SPG($A40, "SP_TOTAL_REV", R$3)</f>
        <v>1355000</v>
      </c>
      <c r="S40" s="4" cm="1">
        <f t="array" ref="S40">_xll.SNL.Clients.Office.Excel.Functions.SPG($A40, "SP_TOTAL_REV", S$3)</f>
        <v>1534000</v>
      </c>
      <c r="T40" s="4" cm="1">
        <f t="array" ref="T40">_xll.SNL.Clients.Office.Excel.Functions.SPG($A40, "SP_TOTAL_REV", T$3)</f>
        <v>760000</v>
      </c>
      <c r="U40" s="4" cm="1">
        <f t="array" ref="U40">_xll.SNL.Clients.Office.Excel.Functions.SPG($A40, "SP_TOTAL_REV", U$3)</f>
        <v>1753000</v>
      </c>
      <c r="V40" s="4" cm="1">
        <f t="array" ref="V40">_xll.SNL.Clients.Office.Excel.Functions.SPG($A40, "SP_TOTAL_REV", V$3)</f>
        <v>2162000</v>
      </c>
      <c r="W40" s="4" cm="1">
        <f t="array" ref="W40">_xll.SNL.Clients.Office.Excel.Functions.SPG($A40, "SP_TOTAL_REV", W$3)</f>
        <v>2753000</v>
      </c>
      <c r="X40" s="4" cm="1">
        <f t="array" ref="X40">_xll.SNL.Clients.Office.Excel.Functions.SPG($A40, "SP_TOTAL_REV", X$3)</f>
        <v>2337000</v>
      </c>
      <c r="Y40" s="4" cm="1">
        <f t="array" ref="Y40">_xll.SNL.Clients.Office.Excel.Functions.SPG($A40, "SP_TOTAL_REV", Y$3)</f>
        <v>1920000</v>
      </c>
    </row>
    <row r="41" spans="1:25" x14ac:dyDescent="0.3">
      <c r="A41" t="s">
        <v>1067</v>
      </c>
      <c r="B41" s="4" cm="1">
        <f t="array" ref="B41">_xll.SNL.Clients.Office.Excel.Functions.SPG($A41, "SP_TOTAL_REV", B$3)</f>
        <v>5663384</v>
      </c>
      <c r="C41" s="4" cm="1">
        <f t="array" ref="C41">_xll.SNL.Clients.Office.Excel.Functions.SPG($A41, "SP_TOTAL_REV", C$3)</f>
        <v>5604152</v>
      </c>
      <c r="D41" s="4" cm="1">
        <f t="array" ref="D41">_xll.SNL.Clients.Office.Excel.Functions.SPG($A41, "SP_TOTAL_REV", D$3)</f>
        <v>5562976</v>
      </c>
      <c r="E41" s="4" cm="1">
        <f t="array" ref="E41">_xll.SNL.Clients.Office.Excel.Functions.SPG($A41, "SP_TOTAL_REV", E$3)</f>
        <v>5653591</v>
      </c>
      <c r="F41" s="4" cm="1">
        <f t="array" ref="F41">_xll.SNL.Clients.Office.Excel.Functions.SPG($A41, "SP_TOTAL_REV", F$3)</f>
        <v>6204914</v>
      </c>
      <c r="G41" s="4" cm="1">
        <f t="array" ref="G41">_xll.SNL.Clients.Office.Excel.Functions.SPG($A41, "SP_TOTAL_REV", G$3)</f>
        <v>6335648</v>
      </c>
      <c r="H41" s="4" cm="1">
        <f t="array" ref="H41">_xll.SNL.Clients.Office.Excel.Functions.SPG($A41, "SP_TOTAL_REV", H$3)</f>
        <v>6554608</v>
      </c>
      <c r="I41" s="4" cm="1">
        <f t="array" ref="I41">_xll.SNL.Clients.Office.Excel.Functions.SPG($A41, "SP_TOTAL_REV", I$3)</f>
        <v>6514619</v>
      </c>
      <c r="J41" s="4" cm="1">
        <f t="array" ref="J41">_xll.SNL.Clients.Office.Excel.Functions.SPG($A41, "SP_TOTAL_REV", J$3)</f>
        <v>6717521</v>
      </c>
      <c r="K41" s="4" cm="1">
        <f t="array" ref="K41">_xll.SNL.Clients.Office.Excel.Functions.SPG($A41, "SP_TOTAL_REV", K$3)</f>
        <v>6750133</v>
      </c>
      <c r="L41" s="4" cm="1">
        <f t="array" ref="L41">_xll.SNL.Clients.Office.Excel.Functions.SPG($A41, "SP_TOTAL_REV", L$3)</f>
        <v>6372653</v>
      </c>
      <c r="M41" s="4" cm="1">
        <f t="array" ref="M41">_xll.SNL.Clients.Office.Excel.Functions.SPG($A41, "SP_TOTAL_REV", M$3)</f>
        <v>6488143</v>
      </c>
      <c r="N41" s="4" cm="1">
        <f t="array" ref="N41">_xll.SNL.Clients.Office.Excel.Functions.SPG($A41, "SP_TOTAL_REV", N$3)</f>
        <v>5865217</v>
      </c>
      <c r="O41" s="4" cm="1">
        <f t="array" ref="O41">_xll.SNL.Clients.Office.Excel.Functions.SPG($A41, "SP_TOTAL_REV", O$3)</f>
        <v>5584695</v>
      </c>
      <c r="P41" s="4" cm="1">
        <f t="array" ref="P41">_xll.SNL.Clients.Office.Excel.Functions.SPG($A41, "SP_TOTAL_REV", P$3)</f>
        <v>5226734</v>
      </c>
      <c r="Q41" s="4" cm="1">
        <f t="array" ref="Q41">_xll.SNL.Clients.Office.Excel.Functions.SPG($A41, "SP_TOTAL_REV", Q$3)</f>
        <v>4916714</v>
      </c>
      <c r="R41" s="4" cm="1">
        <f t="array" ref="R41">_xll.SNL.Clients.Office.Excel.Functions.SPG($A41, "SP_TOTAL_REV", R$3)</f>
        <v>4668172</v>
      </c>
      <c r="S41" s="4" cm="1">
        <f t="array" ref="S41">_xll.SNL.Clients.Office.Excel.Functions.SPG($A41, "SP_TOTAL_REV", S$3)</f>
        <v>4723059</v>
      </c>
      <c r="T41" s="4" cm="1">
        <f t="array" ref="T41">_xll.SNL.Clients.Office.Excel.Functions.SPG($A41, "SP_TOTAL_REV", T$3)</f>
        <v>4159701</v>
      </c>
      <c r="U41" s="4" cm="1">
        <f t="array" ref="U41">_xll.SNL.Clients.Office.Excel.Functions.SPG($A41, "SP_TOTAL_REV", U$3)</f>
        <v>4309818</v>
      </c>
      <c r="V41" s="4" cm="1">
        <f t="array" ref="V41">_xll.SNL.Clients.Office.Excel.Functions.SPG($A41, "SP_TOTAL_REV", V$3)</f>
        <v>4534806</v>
      </c>
      <c r="W41" s="4" cm="1">
        <f t="array" ref="W41">_xll.SNL.Clients.Office.Excel.Functions.SPG($A41, "SP_TOTAL_REV", W$3)</f>
        <v>4630009</v>
      </c>
      <c r="X41" s="4" cm="1">
        <f t="array" ref="X41">_xll.SNL.Clients.Office.Excel.Functions.SPG($A41, "SP_TOTAL_REV", X$3)</f>
        <v>4680909</v>
      </c>
      <c r="Y41" s="4" cm="1">
        <f t="array" ref="Y41">_xll.SNL.Clients.Office.Excel.Functions.SPG($A41, "SP_TOTAL_REV", Y$3)</f>
        <v>4698824</v>
      </c>
    </row>
    <row r="42" spans="1:25" x14ac:dyDescent="0.3">
      <c r="A42" t="s">
        <v>1068</v>
      </c>
      <c r="B42" s="4" t="str" cm="1">
        <f t="array" ref="B42">_xll.SNL.Clients.Office.Excel.Functions.SPG($A42, "SP_TOTAL_REV", B$3)</f>
        <v>NA</v>
      </c>
      <c r="C42" s="4" cm="1">
        <f t="array" ref="C42">_xll.SNL.Clients.Office.Excel.Functions.SPG($A42, "SP_TOTAL_REV", C$3)</f>
        <v>1320000</v>
      </c>
      <c r="D42" s="4" cm="1">
        <f t="array" ref="D42">_xll.SNL.Clients.Office.Excel.Functions.SPG($A42, "SP_TOTAL_REV", D$3)</f>
        <v>1351000</v>
      </c>
      <c r="E42" s="4" cm="1">
        <f t="array" ref="E42">_xll.SNL.Clients.Office.Excel.Functions.SPG($A42, "SP_TOTAL_REV", E$3)</f>
        <v>1294000</v>
      </c>
      <c r="F42" s="4" cm="1">
        <f t="array" ref="F42">_xll.SNL.Clients.Office.Excel.Functions.SPG($A42, "SP_TOTAL_REV", F$3)</f>
        <v>1297300</v>
      </c>
      <c r="G42" s="4" cm="1">
        <f t="array" ref="G42">_xll.SNL.Clients.Office.Excel.Functions.SPG($A42, "SP_TOTAL_REV", G$3)</f>
        <v>1309000</v>
      </c>
      <c r="H42" s="4" cm="1">
        <f t="array" ref="H42">_xll.SNL.Clients.Office.Excel.Functions.SPG($A42, "SP_TOTAL_REV", H$3)</f>
        <v>1294000</v>
      </c>
      <c r="I42" s="4" cm="1">
        <f t="array" ref="I42">_xll.SNL.Clients.Office.Excel.Functions.SPG($A42, "SP_TOTAL_REV", I$3)</f>
        <v>1284000</v>
      </c>
      <c r="J42" s="4" cm="1">
        <f t="array" ref="J42">_xll.SNL.Clients.Office.Excel.Functions.SPG($A42, "SP_TOTAL_REV", J$3)</f>
        <v>1236700</v>
      </c>
      <c r="K42" s="4" cm="1">
        <f t="array" ref="K42">_xll.SNL.Clients.Office.Excel.Functions.SPG($A42, "SP_TOTAL_REV", K$3)</f>
        <v>1238700</v>
      </c>
      <c r="L42" s="4" cm="1">
        <f t="array" ref="L42">_xll.SNL.Clients.Office.Excel.Functions.SPG($A42, "SP_TOTAL_REV", L$3)</f>
        <v>1234900</v>
      </c>
      <c r="M42" s="4" cm="1">
        <f t="array" ref="M42">_xll.SNL.Clients.Office.Excel.Functions.SPG($A42, "SP_TOTAL_REV", M$3)</f>
        <v>1174100</v>
      </c>
      <c r="N42" s="4" cm="1">
        <f t="array" ref="N42">_xll.SNL.Clients.Office.Excel.Functions.SPG($A42, "SP_TOTAL_REV", N$3)</f>
        <v>1137200</v>
      </c>
      <c r="O42" s="4" cm="1">
        <f t="array" ref="O42">_xll.SNL.Clients.Office.Excel.Functions.SPG($A42, "SP_TOTAL_REV", O$3)</f>
        <v>1088600</v>
      </c>
      <c r="P42" s="4" cm="1">
        <f t="array" ref="P42">_xll.SNL.Clients.Office.Excel.Functions.SPG($A42, "SP_TOTAL_REV", P$3)</f>
        <v>1126800</v>
      </c>
      <c r="Q42" s="4" cm="1">
        <f t="array" ref="Q42">_xll.SNL.Clients.Office.Excel.Functions.SPG($A42, "SP_TOTAL_REV", Q$3)</f>
        <v>1063600</v>
      </c>
      <c r="R42" s="4" cm="1">
        <f t="array" ref="R42">_xll.SNL.Clients.Office.Excel.Functions.SPG($A42, "SP_TOTAL_REV", R$3)</f>
        <v>1074500</v>
      </c>
      <c r="S42" s="4" cm="1">
        <f t="array" ref="S42">_xll.SNL.Clients.Office.Excel.Functions.SPG($A42, "SP_TOTAL_REV", S$3)</f>
        <v>1026900</v>
      </c>
      <c r="T42" s="4" cm="1">
        <f t="array" ref="T42">_xll.SNL.Clients.Office.Excel.Functions.SPG($A42, "SP_TOTAL_REV", T$3)</f>
        <v>652700</v>
      </c>
      <c r="U42" s="4" cm="1">
        <f t="array" ref="U42">_xll.SNL.Clients.Office.Excel.Functions.SPG($A42, "SP_TOTAL_REV", U$3)</f>
        <v>983500</v>
      </c>
      <c r="V42" s="4" cm="1">
        <f t="array" ref="V42">_xll.SNL.Clients.Office.Excel.Functions.SPG($A42, "SP_TOTAL_REV", V$3)</f>
        <v>1098400</v>
      </c>
      <c r="W42" s="4" cm="1">
        <f t="array" ref="W42">_xll.SNL.Clients.Office.Excel.Functions.SPG($A42, "SP_TOTAL_REV", W$3)</f>
        <v>1107000</v>
      </c>
      <c r="X42" s="4" cm="1">
        <f t="array" ref="X42">_xll.SNL.Clients.Office.Excel.Functions.SPG($A42, "SP_TOTAL_REV", X$3)</f>
        <v>1157500</v>
      </c>
      <c r="Y42" s="4" cm="1">
        <f t="array" ref="Y42">_xll.SNL.Clients.Office.Excel.Functions.SPG($A42, "SP_TOTAL_REV", Y$3)</f>
        <v>1119300</v>
      </c>
    </row>
    <row r="43" spans="1:25" x14ac:dyDescent="0.3">
      <c r="A43" t="s">
        <v>1069</v>
      </c>
      <c r="B43" s="4" cm="1">
        <f t="array" ref="B43">_xll.SNL.Clients.Office.Excel.Functions.SPG($A43, "SP_TOTAL_REV", B$3)</f>
        <v>412340</v>
      </c>
      <c r="C43" s="4" cm="1">
        <f t="array" ref="C43">_xll.SNL.Clients.Office.Excel.Functions.SPG($A43, "SP_TOTAL_REV", C$3)</f>
        <v>421659</v>
      </c>
      <c r="D43" s="4" cm="1">
        <f t="array" ref="D43">_xll.SNL.Clients.Office.Excel.Functions.SPG($A43, "SP_TOTAL_REV", D$3)</f>
        <v>416776</v>
      </c>
      <c r="E43" s="4" cm="1">
        <f t="array" ref="E43">_xll.SNL.Clients.Office.Excel.Functions.SPG($A43, "SP_TOTAL_REV", E$3)</f>
        <v>406018</v>
      </c>
      <c r="F43" s="4" cm="1">
        <f t="array" ref="F43">_xll.SNL.Clients.Office.Excel.Functions.SPG($A43, "SP_TOTAL_REV", F$3)</f>
        <v>404609</v>
      </c>
      <c r="G43" s="4" cm="1">
        <f t="array" ref="G43">_xll.SNL.Clients.Office.Excel.Functions.SPG($A43, "SP_TOTAL_REV", G$3)</f>
        <v>392988</v>
      </c>
      <c r="H43" s="4" cm="1">
        <f t="array" ref="H43">_xll.SNL.Clients.Office.Excel.Functions.SPG($A43, "SP_TOTAL_REV", H$3)</f>
        <v>388811</v>
      </c>
      <c r="I43" s="4" cm="1">
        <f t="array" ref="I43">_xll.SNL.Clients.Office.Excel.Functions.SPG($A43, "SP_TOTAL_REV", I$3)</f>
        <v>372661</v>
      </c>
      <c r="J43" s="4" cm="1">
        <f t="array" ref="J43">_xll.SNL.Clients.Office.Excel.Functions.SPG($A43, "SP_TOTAL_REV", J$3)</f>
        <v>360032</v>
      </c>
      <c r="K43" s="4" cm="1">
        <f t="array" ref="K43">_xll.SNL.Clients.Office.Excel.Functions.SPG($A43, "SP_TOTAL_REV", K$3)</f>
        <v>320570</v>
      </c>
      <c r="L43" s="4" cm="1">
        <f t="array" ref="L43">_xll.SNL.Clients.Office.Excel.Functions.SPG($A43, "SP_TOTAL_REV", L$3)</f>
        <v>292113</v>
      </c>
      <c r="M43" s="4" cm="1">
        <f t="array" ref="M43">_xll.SNL.Clients.Office.Excel.Functions.SPG($A43, "SP_TOTAL_REV", M$3)</f>
        <v>278721</v>
      </c>
      <c r="N43" s="4" cm="1">
        <f t="array" ref="N43">_xll.SNL.Clients.Office.Excel.Functions.SPG($A43, "SP_TOTAL_REV", N$3)</f>
        <v>295457</v>
      </c>
      <c r="O43" s="4" cm="1">
        <f t="array" ref="O43">_xll.SNL.Clients.Office.Excel.Functions.SPG($A43, "SP_TOTAL_REV", O$3)</f>
        <v>273941</v>
      </c>
      <c r="P43" s="4" cm="1">
        <f t="array" ref="P43">_xll.SNL.Clients.Office.Excel.Functions.SPG($A43, "SP_TOTAL_REV", P$3)</f>
        <v>268488</v>
      </c>
      <c r="Q43" s="4" cm="1">
        <f t="array" ref="Q43">_xll.SNL.Clients.Office.Excel.Functions.SPG($A43, "SP_TOTAL_REV", Q$3)</f>
        <v>260944</v>
      </c>
      <c r="R43" s="4" cm="1">
        <f t="array" ref="R43">_xll.SNL.Clients.Office.Excel.Functions.SPG($A43, "SP_TOTAL_REV", R$3)</f>
        <v>262461</v>
      </c>
      <c r="S43" s="4" cm="1">
        <f t="array" ref="S43">_xll.SNL.Clients.Office.Excel.Functions.SPG($A43, "SP_TOTAL_REV", S$3)</f>
        <v>251333</v>
      </c>
      <c r="T43" s="4" cm="1">
        <f t="array" ref="T43">_xll.SNL.Clients.Office.Excel.Functions.SPG($A43, "SP_TOTAL_REV", T$3)</f>
        <v>238184</v>
      </c>
      <c r="U43" s="4" cm="1">
        <f t="array" ref="U43">_xll.SNL.Clients.Office.Excel.Functions.SPG($A43, "SP_TOTAL_REV", U$3)</f>
        <v>236847</v>
      </c>
      <c r="V43" s="4" cm="1">
        <f t="array" ref="V43">_xll.SNL.Clients.Office.Excel.Functions.SPG($A43, "SP_TOTAL_REV", V$3)</f>
        <v>242394</v>
      </c>
      <c r="W43" s="4" cm="1">
        <f t="array" ref="W43">_xll.SNL.Clients.Office.Excel.Functions.SPG($A43, "SP_TOTAL_REV", W$3)</f>
        <v>245020</v>
      </c>
      <c r="X43" s="4" cm="1">
        <f t="array" ref="X43">_xll.SNL.Clients.Office.Excel.Functions.SPG($A43, "SP_TOTAL_REV", X$3)</f>
        <v>251139</v>
      </c>
      <c r="Y43" s="4" cm="1">
        <f t="array" ref="Y43">_xll.SNL.Clients.Office.Excel.Functions.SPG($A43, "SP_TOTAL_REV", Y$3)</f>
        <v>249960</v>
      </c>
    </row>
    <row r="44" spans="1:25" x14ac:dyDescent="0.3">
      <c r="A44" t="s">
        <v>1070</v>
      </c>
      <c r="B44" s="4" t="str" cm="1">
        <f t="array" ref="B44">_xll.SNL.Clients.Office.Excel.Functions.SPG($A44, "SP_TOTAL_REV", B$3)</f>
        <v>NA</v>
      </c>
      <c r="C44" s="4" cm="1">
        <f t="array" ref="C44">_xll.SNL.Clients.Office.Excel.Functions.SPG($A44, "SP_TOTAL_REV", C$3)</f>
        <v>654926</v>
      </c>
      <c r="D44" s="4" cm="1">
        <f t="array" ref="D44">_xll.SNL.Clients.Office.Excel.Functions.SPG($A44, "SP_TOTAL_REV", D$3)</f>
        <v>604336</v>
      </c>
      <c r="E44" s="4" cm="1">
        <f t="array" ref="E44">_xll.SNL.Clients.Office.Excel.Functions.SPG($A44, "SP_TOTAL_REV", E$3)</f>
        <v>535675</v>
      </c>
      <c r="F44" s="4" cm="1">
        <f t="array" ref="F44">_xll.SNL.Clients.Office.Excel.Functions.SPG($A44, "SP_TOTAL_REV", F$3)</f>
        <v>551243</v>
      </c>
      <c r="G44" s="4" cm="1">
        <f t="array" ref="G44">_xll.SNL.Clients.Office.Excel.Functions.SPG($A44, "SP_TOTAL_REV", G$3)</f>
        <v>626807</v>
      </c>
      <c r="H44" s="4" cm="1">
        <f t="array" ref="H44">_xll.SNL.Clients.Office.Excel.Functions.SPG($A44, "SP_TOTAL_REV", H$3)</f>
        <v>692245</v>
      </c>
      <c r="I44" s="4" cm="1">
        <f t="array" ref="I44">_xll.SNL.Clients.Office.Excel.Functions.SPG($A44, "SP_TOTAL_REV", I$3)</f>
        <v>641789</v>
      </c>
      <c r="J44" s="4" cm="1">
        <f t="array" ref="J44">_xll.SNL.Clients.Office.Excel.Functions.SPG($A44, "SP_TOTAL_REV", J$3)</f>
        <v>659072</v>
      </c>
      <c r="K44" s="4" cm="1">
        <f t="array" ref="K44">_xll.SNL.Clients.Office.Excel.Functions.SPG($A44, "SP_TOTAL_REV", K$3)</f>
        <v>670491</v>
      </c>
      <c r="L44" s="4" cm="1">
        <f t="array" ref="L44">_xll.SNL.Clients.Office.Excel.Functions.SPG($A44, "SP_TOTAL_REV", L$3)</f>
        <v>666551</v>
      </c>
      <c r="M44" s="4" cm="1">
        <f t="array" ref="M44">_xll.SNL.Clients.Office.Excel.Functions.SPG($A44, "SP_TOTAL_REV", M$3)</f>
        <v>610371</v>
      </c>
      <c r="N44" s="4" cm="1">
        <f t="array" ref="N44">_xll.SNL.Clients.Office.Excel.Functions.SPG($A44, "SP_TOTAL_REV", N$3)</f>
        <v>611959</v>
      </c>
      <c r="O44" s="4" cm="1">
        <f t="array" ref="O44">_xll.SNL.Clients.Office.Excel.Functions.SPG($A44, "SP_TOTAL_REV", O$3)</f>
        <v>604761</v>
      </c>
      <c r="P44" s="4" cm="1">
        <f t="array" ref="P44">_xll.SNL.Clients.Office.Excel.Functions.SPG($A44, "SP_TOTAL_REV", P$3)</f>
        <v>575857</v>
      </c>
      <c r="Q44" s="4" cm="1">
        <f t="array" ref="Q44">_xll.SNL.Clients.Office.Excel.Functions.SPG($A44, "SP_TOTAL_REV", Q$3)</f>
        <v>508683</v>
      </c>
      <c r="R44" s="4" cm="1">
        <f t="array" ref="R44">_xll.SNL.Clients.Office.Excel.Functions.SPG($A44, "SP_TOTAL_REV", R$3)</f>
        <v>498540</v>
      </c>
      <c r="S44" s="4" cm="1">
        <f t="array" ref="S44">_xll.SNL.Clients.Office.Excel.Functions.SPG($A44, "SP_TOTAL_REV", S$3)</f>
        <v>475839</v>
      </c>
      <c r="T44" s="4" cm="1">
        <f t="array" ref="T44">_xll.SNL.Clients.Office.Excel.Functions.SPG($A44, "SP_TOTAL_REV", T$3)</f>
        <v>424811</v>
      </c>
      <c r="U44" s="4" cm="1">
        <f t="array" ref="U44">_xll.SNL.Clients.Office.Excel.Functions.SPG($A44, "SP_TOTAL_REV", U$3)</f>
        <v>463526</v>
      </c>
      <c r="V44" s="4" cm="1">
        <f t="array" ref="V44">_xll.SNL.Clients.Office.Excel.Functions.SPG($A44, "SP_TOTAL_REV", V$3)</f>
        <v>549688</v>
      </c>
      <c r="W44" s="4" cm="1">
        <f t="array" ref="W44">_xll.SNL.Clients.Office.Excel.Functions.SPG($A44, "SP_TOTAL_REV", W$3)</f>
        <v>533098</v>
      </c>
      <c r="X44" s="4" cm="1">
        <f t="array" ref="X44">_xll.SNL.Clients.Office.Excel.Functions.SPG($A44, "SP_TOTAL_REV", X$3)</f>
        <v>548352</v>
      </c>
      <c r="Y44" s="4" cm="1">
        <f t="array" ref="Y44">_xll.SNL.Clients.Office.Excel.Functions.SPG($A44, "SP_TOTAL_REV", Y$3)</f>
        <v>500140</v>
      </c>
    </row>
    <row r="45" spans="1:25" x14ac:dyDescent="0.3">
      <c r="A45" t="s">
        <v>1071</v>
      </c>
      <c r="B45" s="4" t="str" cm="1">
        <f t="array" ref="B45">_xll.SNL.Clients.Office.Excel.Functions.SPG($A45, "SP_TOTAL_REV", B$3)</f>
        <v>NA</v>
      </c>
      <c r="C45" s="4" cm="1">
        <f t="array" ref="C45">_xll.SNL.Clients.Office.Excel.Functions.SPG($A45, "SP_TOTAL_REV", C$3)</f>
        <v>555800</v>
      </c>
      <c r="D45" s="4" cm="1">
        <f t="array" ref="D45">_xll.SNL.Clients.Office.Excel.Functions.SPG($A45, "SP_TOTAL_REV", D$3)</f>
        <v>515400</v>
      </c>
      <c r="E45" s="4" cm="1">
        <f t="array" ref="E45">_xll.SNL.Clients.Office.Excel.Functions.SPG($A45, "SP_TOTAL_REV", E$3)</f>
        <v>494600</v>
      </c>
      <c r="F45" s="4" cm="1">
        <f t="array" ref="F45">_xll.SNL.Clients.Office.Excel.Functions.SPG($A45, "SP_TOTAL_REV", F$3)</f>
        <v>430400</v>
      </c>
      <c r="G45" s="4" cm="1">
        <f t="array" ref="G45">_xll.SNL.Clients.Office.Excel.Functions.SPG($A45, "SP_TOTAL_REV", G$3)</f>
        <v>472600</v>
      </c>
      <c r="H45" s="4" cm="1">
        <f t="array" ref="H45">_xll.SNL.Clients.Office.Excel.Functions.SPG($A45, "SP_TOTAL_REV", H$3)</f>
        <v>445900</v>
      </c>
      <c r="I45" s="4" cm="1">
        <f t="array" ref="I45">_xll.SNL.Clients.Office.Excel.Functions.SPG($A45, "SP_TOTAL_REV", I$3)</f>
        <v>385600</v>
      </c>
      <c r="J45" s="4" cm="1">
        <f t="array" ref="J45">_xll.SNL.Clients.Office.Excel.Functions.SPG($A45, "SP_TOTAL_REV", J$3)</f>
        <v>362700</v>
      </c>
      <c r="K45" s="4" cm="1">
        <f t="array" ref="K45">_xll.SNL.Clients.Office.Excel.Functions.SPG($A45, "SP_TOTAL_REV", K$3)</f>
        <v>379200</v>
      </c>
      <c r="L45" s="4" cm="1">
        <f t="array" ref="L45">_xll.SNL.Clients.Office.Excel.Functions.SPG($A45, "SP_TOTAL_REV", L$3)</f>
        <v>370600</v>
      </c>
      <c r="M45" s="4" cm="1">
        <f t="array" ref="M45">_xll.SNL.Clients.Office.Excel.Functions.SPG($A45, "SP_TOTAL_REV", M$3)</f>
        <v>315200</v>
      </c>
      <c r="N45" s="4" cm="1">
        <f t="array" ref="N45">_xll.SNL.Clients.Office.Excel.Functions.SPG($A45, "SP_TOTAL_REV", N$3)</f>
        <v>306500</v>
      </c>
      <c r="O45" s="4" cm="1">
        <f t="array" ref="O45">_xll.SNL.Clients.Office.Excel.Functions.SPG($A45, "SP_TOTAL_REV", O$3)</f>
        <v>340000</v>
      </c>
      <c r="P45" s="4" cm="1">
        <f t="array" ref="P45">_xll.SNL.Clients.Office.Excel.Functions.SPG($A45, "SP_TOTAL_REV", P$3)</f>
        <v>342600</v>
      </c>
      <c r="Q45" s="4" cm="1">
        <f t="array" ref="Q45">_xll.SNL.Clients.Office.Excel.Functions.SPG($A45, "SP_TOTAL_REV", Q$3)</f>
        <v>282100</v>
      </c>
      <c r="R45" s="4" cm="1">
        <f t="array" ref="R45">_xll.SNL.Clients.Office.Excel.Functions.SPG($A45, "SP_TOTAL_REV", R$3)</f>
        <v>282400</v>
      </c>
      <c r="S45" s="4" cm="1">
        <f t="array" ref="S45">_xll.SNL.Clients.Office.Excel.Functions.SPG($A45, "SP_TOTAL_REV", S$3)</f>
        <v>282600</v>
      </c>
      <c r="T45" s="4" cm="1">
        <f t="array" ref="T45">_xll.SNL.Clients.Office.Excel.Functions.SPG($A45, "SP_TOTAL_REV", T$3)</f>
        <v>204200</v>
      </c>
      <c r="U45" s="4" cm="1">
        <f t="array" ref="U45">_xll.SNL.Clients.Office.Excel.Functions.SPG($A45, "SP_TOTAL_REV", U$3)</f>
        <v>257500</v>
      </c>
      <c r="V45" s="4" cm="1">
        <f t="array" ref="V45">_xll.SNL.Clients.Office.Excel.Functions.SPG($A45, "SP_TOTAL_REV", V$3)</f>
        <v>244000</v>
      </c>
      <c r="W45" s="4" cm="1">
        <f t="array" ref="W45">_xll.SNL.Clients.Office.Excel.Functions.SPG($A45, "SP_TOTAL_REV", W$3)</f>
        <v>214500</v>
      </c>
      <c r="X45" s="4" cm="1">
        <f t="array" ref="X45">_xll.SNL.Clients.Office.Excel.Functions.SPG($A45, "SP_TOTAL_REV", X$3)</f>
        <v>237600</v>
      </c>
      <c r="Y45" s="4" cm="1">
        <f t="array" ref="Y45">_xll.SNL.Clients.Office.Excel.Functions.SPG($A45, "SP_TOTAL_REV", Y$3)</f>
        <v>216500</v>
      </c>
    </row>
    <row r="46" spans="1:25" x14ac:dyDescent="0.3">
      <c r="A46" t="s">
        <v>1072</v>
      </c>
      <c r="B46" s="4" t="str" cm="1">
        <f t="array" ref="B46">_xll.SNL.Clients.Office.Excel.Functions.SPG($A46, "SP_TOTAL_REV", B$3)</f>
        <v>NA</v>
      </c>
      <c r="C46" s="4" cm="1">
        <f t="array" ref="C46">_xll.SNL.Clients.Office.Excel.Functions.SPG($A46, "SP_TOTAL_REV", C$3)</f>
        <v>3168000</v>
      </c>
      <c r="D46" s="4" cm="1">
        <f t="array" ref="D46">_xll.SNL.Clients.Office.Excel.Functions.SPG($A46, "SP_TOTAL_REV", D$3)</f>
        <v>3161000</v>
      </c>
      <c r="E46" s="4" cm="1">
        <f t="array" ref="E46">_xll.SNL.Clients.Office.Excel.Functions.SPG($A46, "SP_TOTAL_REV", E$3)</f>
        <v>3076000</v>
      </c>
      <c r="F46" s="4" cm="1">
        <f t="array" ref="F46">_xll.SNL.Clients.Office.Excel.Functions.SPG($A46, "SP_TOTAL_REV", F$3)</f>
        <v>2853000</v>
      </c>
      <c r="G46" s="4" cm="1">
        <f t="array" ref="G46">_xll.SNL.Clients.Office.Excel.Functions.SPG($A46, "SP_TOTAL_REV", G$3)</f>
        <v>3087000</v>
      </c>
      <c r="H46" s="4" cm="1">
        <f t="array" ref="H46">_xll.SNL.Clients.Office.Excel.Functions.SPG($A46, "SP_TOTAL_REV", H$3)</f>
        <v>3229000</v>
      </c>
      <c r="I46" s="4" cm="1">
        <f t="array" ref="I46">_xll.SNL.Clients.Office.Excel.Functions.SPG($A46, "SP_TOTAL_REV", I$3)</f>
        <v>3288000</v>
      </c>
      <c r="J46" s="4" cm="1">
        <f t="array" ref="J46">_xll.SNL.Clients.Office.Excel.Functions.SPG($A46, "SP_TOTAL_REV", J$3)</f>
        <v>3060000</v>
      </c>
      <c r="K46" s="4" cm="1">
        <f t="array" ref="K46">_xll.SNL.Clients.Office.Excel.Functions.SPG($A46, "SP_TOTAL_REV", K$3)</f>
        <v>3421000</v>
      </c>
      <c r="L46" s="4" cm="1">
        <f t="array" ref="L46">_xll.SNL.Clients.Office.Excel.Functions.SPG($A46, "SP_TOTAL_REV", L$3)</f>
        <v>3726000</v>
      </c>
      <c r="M46" s="4" cm="1">
        <f t="array" ref="M46">_xll.SNL.Clients.Office.Excel.Functions.SPG($A46, "SP_TOTAL_REV", M$3)</f>
        <v>3775000</v>
      </c>
      <c r="N46" s="4" cm="1">
        <f t="array" ref="N46">_xll.SNL.Clients.Office.Excel.Functions.SPG($A46, "SP_TOTAL_REV", N$3)</f>
        <v>3573000</v>
      </c>
      <c r="O46" s="4" cm="1">
        <f t="array" ref="O46">_xll.SNL.Clients.Office.Excel.Functions.SPG($A46, "SP_TOTAL_REV", O$3)</f>
        <v>3669000</v>
      </c>
      <c r="P46" s="4" cm="1">
        <f t="array" ref="P46">_xll.SNL.Clients.Office.Excel.Functions.SPG($A46, "SP_TOTAL_REV", P$3)</f>
        <v>3675000</v>
      </c>
      <c r="Q46" s="4" cm="1">
        <f t="array" ref="Q46">_xll.SNL.Clients.Office.Excel.Functions.SPG($A46, "SP_TOTAL_REV", Q$3)</f>
        <v>3370000</v>
      </c>
      <c r="R46" s="4" cm="1">
        <f t="array" ref="R46">_xll.SNL.Clients.Office.Excel.Functions.SPG($A46, "SP_TOTAL_REV", R$3)</f>
        <v>3136000</v>
      </c>
      <c r="S46" s="4" cm="1">
        <f t="array" ref="S46">_xll.SNL.Clients.Office.Excel.Functions.SPG($A46, "SP_TOTAL_REV", S$3)</f>
        <v>3008000</v>
      </c>
      <c r="T46" s="4" cm="1">
        <f t="array" ref="T46">_xll.SNL.Clients.Office.Excel.Functions.SPG($A46, "SP_TOTAL_REV", T$3)</f>
        <v>2910000</v>
      </c>
      <c r="U46" s="4" cm="1">
        <f t="array" ref="U46">_xll.SNL.Clients.Office.Excel.Functions.SPG($A46, "SP_TOTAL_REV", U$3)</f>
        <v>2975000</v>
      </c>
      <c r="V46" s="4" cm="1">
        <f t="array" ref="V46">_xll.SNL.Clients.Office.Excel.Functions.SPG($A46, "SP_TOTAL_REV", V$3)</f>
        <v>2816000</v>
      </c>
      <c r="W46" s="4" cm="1">
        <f t="array" ref="W46">_xll.SNL.Clients.Office.Excel.Functions.SPG($A46, "SP_TOTAL_REV", W$3)</f>
        <v>3019000</v>
      </c>
      <c r="X46" s="4" cm="1">
        <f t="array" ref="X46">_xll.SNL.Clients.Office.Excel.Functions.SPG($A46, "SP_TOTAL_REV", X$3)</f>
        <v>1937000</v>
      </c>
      <c r="Y46" s="4" cm="1">
        <f t="array" ref="Y46">_xll.SNL.Clients.Office.Excel.Functions.SPG($A46, "SP_TOTAL_REV", Y$3)</f>
        <v>1950000</v>
      </c>
    </row>
    <row r="47" spans="1:25" x14ac:dyDescent="0.3">
      <c r="A47" t="s">
        <v>1073</v>
      </c>
      <c r="B47" s="4" t="str" cm="1">
        <f t="array" ref="B47">_xll.SNL.Clients.Office.Excel.Functions.SPG($A47, "SP_TOTAL_REV", B$3)</f>
        <v>NA</v>
      </c>
      <c r="C47" s="4" cm="1">
        <f t="array" ref="C47">_xll.SNL.Clients.Office.Excel.Functions.SPG($A47, "SP_TOTAL_REV", C$3)</f>
        <v>358450</v>
      </c>
      <c r="D47" s="4" cm="1">
        <f t="array" ref="D47">_xll.SNL.Clients.Office.Excel.Functions.SPG($A47, "SP_TOTAL_REV", D$3)</f>
        <v>343664</v>
      </c>
      <c r="E47" s="4" cm="1">
        <f t="array" ref="E47">_xll.SNL.Clients.Office.Excel.Functions.SPG($A47, "SP_TOTAL_REV", E$3)</f>
        <v>323028</v>
      </c>
      <c r="F47" s="4" cm="1">
        <f t="array" ref="F47">_xll.SNL.Clients.Office.Excel.Functions.SPG($A47, "SP_TOTAL_REV", F$3)</f>
        <v>318495</v>
      </c>
      <c r="G47" s="4" cm="1">
        <f t="array" ref="G47">_xll.SNL.Clients.Office.Excel.Functions.SPG($A47, "SP_TOTAL_REV", G$3)</f>
        <v>304985</v>
      </c>
      <c r="H47" s="4" cm="1">
        <f t="array" ref="H47">_xll.SNL.Clients.Office.Excel.Functions.SPG($A47, "SP_TOTAL_REV", H$3)</f>
        <v>295983</v>
      </c>
      <c r="I47" s="4" cm="1">
        <f t="array" ref="I47">_xll.SNL.Clients.Office.Excel.Functions.SPG($A47, "SP_TOTAL_REV", I$3)</f>
        <v>272555</v>
      </c>
      <c r="J47" s="4" cm="1">
        <f t="array" ref="J47">_xll.SNL.Clients.Office.Excel.Functions.SPG($A47, "SP_TOTAL_REV", J$3)</f>
        <v>260006</v>
      </c>
      <c r="K47" s="4" cm="1">
        <f t="array" ref="K47">_xll.SNL.Clients.Office.Excel.Functions.SPG($A47, "SP_TOTAL_REV", K$3)</f>
        <v>229924</v>
      </c>
      <c r="L47" s="4" cm="1">
        <f t="array" ref="L47">_xll.SNL.Clients.Office.Excel.Functions.SPG($A47, "SP_TOTAL_REV", L$3)</f>
        <v>200221</v>
      </c>
      <c r="M47" s="4" cm="1">
        <f t="array" ref="M47">_xll.SNL.Clients.Office.Excel.Functions.SPG($A47, "SP_TOTAL_REV", M$3)</f>
        <v>166911</v>
      </c>
      <c r="N47" s="4" cm="1">
        <f t="array" ref="N47">_xll.SNL.Clients.Office.Excel.Functions.SPG($A47, "SP_TOTAL_REV", N$3)</f>
        <v>156478</v>
      </c>
      <c r="O47" s="4" cm="1">
        <f t="array" ref="O47">_xll.SNL.Clients.Office.Excel.Functions.SPG($A47, "SP_TOTAL_REV", O$3)</f>
        <v>118349</v>
      </c>
      <c r="P47" s="4" cm="1">
        <f t="array" ref="P47">_xll.SNL.Clients.Office.Excel.Functions.SPG($A47, "SP_TOTAL_REV", P$3)</f>
        <v>78273</v>
      </c>
      <c r="Q47" s="4" cm="1">
        <f t="array" ref="Q47">_xll.SNL.Clients.Office.Excel.Functions.SPG($A47, "SP_TOTAL_REV", Q$3)</f>
        <v>59738</v>
      </c>
      <c r="R47" s="4" cm="1">
        <f t="array" ref="R47">_xll.SNL.Clients.Office.Excel.Functions.SPG($A47, "SP_TOTAL_REV", R$3)</f>
        <v>54045</v>
      </c>
      <c r="S47" s="4" cm="1">
        <f t="array" ref="S47">_xll.SNL.Clients.Office.Excel.Functions.SPG($A47, "SP_TOTAL_REV", S$3)</f>
        <v>46209</v>
      </c>
      <c r="T47" s="4" cm="1">
        <f t="array" ref="T47">_xll.SNL.Clients.Office.Excel.Functions.SPG($A47, "SP_TOTAL_REV", T$3)</f>
        <v>42110</v>
      </c>
      <c r="U47" s="4" cm="1">
        <f t="array" ref="U47">_xll.SNL.Clients.Office.Excel.Functions.SPG($A47, "SP_TOTAL_REV", U$3)</f>
        <v>41230</v>
      </c>
      <c r="V47" s="4" cm="1">
        <f t="array" ref="V47">_xll.SNL.Clients.Office.Excel.Functions.SPG($A47, "SP_TOTAL_REV", V$3)</f>
        <v>39080</v>
      </c>
      <c r="W47" s="4" cm="1">
        <f t="array" ref="W47">_xll.SNL.Clients.Office.Excel.Functions.SPG($A47, "SP_TOTAL_REV", W$3)</f>
        <v>35180</v>
      </c>
      <c r="X47" s="4" cm="1">
        <f t="array" ref="X47">_xll.SNL.Clients.Office.Excel.Functions.SPG($A47, "SP_TOTAL_REV", X$3)</f>
        <v>31684</v>
      </c>
      <c r="Y47" s="4" cm="1">
        <f t="array" ref="Y47">_xll.SNL.Clients.Office.Excel.Functions.SPG($A47, "SP_TOTAL_REV", Y$3)</f>
        <v>28244</v>
      </c>
    </row>
    <row r="48" spans="1:25" x14ac:dyDescent="0.3">
      <c r="A48" t="s">
        <v>1074</v>
      </c>
      <c r="B48" s="4" t="str" cm="1">
        <f t="array" ref="B48">_xll.SNL.Clients.Office.Excel.Functions.SPG($A48, "SP_TOTAL_REV", B$3)</f>
        <v>NA</v>
      </c>
      <c r="C48" s="4" cm="1">
        <f t="array" ref="C48">_xll.SNL.Clients.Office.Excel.Functions.SPG($A48, "SP_TOTAL_REV", C$3)</f>
        <v>649729</v>
      </c>
      <c r="D48" s="4" cm="1">
        <f t="array" ref="D48">_xll.SNL.Clients.Office.Excel.Functions.SPG($A48, "SP_TOTAL_REV", D$3)</f>
        <v>638476</v>
      </c>
      <c r="E48" s="4" cm="1">
        <f t="array" ref="E48">_xll.SNL.Clients.Office.Excel.Functions.SPG($A48, "SP_TOTAL_REV", E$3)</f>
        <v>610820</v>
      </c>
      <c r="F48" s="4" cm="1">
        <f t="array" ref="F48">_xll.SNL.Clients.Office.Excel.Functions.SPG($A48, "SP_TOTAL_REV", F$3)</f>
        <v>681184</v>
      </c>
      <c r="G48" s="4" cm="1">
        <f t="array" ref="G48">_xll.SNL.Clients.Office.Excel.Functions.SPG($A48, "SP_TOTAL_REV", G$3)</f>
        <v>632124</v>
      </c>
      <c r="H48" s="4" cm="1">
        <f t="array" ref="H48">_xll.SNL.Clients.Office.Excel.Functions.SPG($A48, "SP_TOTAL_REV", H$3)</f>
        <v>681110</v>
      </c>
      <c r="I48" s="4" cm="1">
        <f t="array" ref="I48">_xll.SNL.Clients.Office.Excel.Functions.SPG($A48, "SP_TOTAL_REV", I$3)</f>
        <v>676844</v>
      </c>
      <c r="J48" s="4" cm="1">
        <f t="array" ref="J48">_xll.SNL.Clients.Office.Excel.Functions.SPG($A48, "SP_TOTAL_REV", J$3)</f>
        <v>730288</v>
      </c>
      <c r="K48" s="4" cm="1">
        <f t="array" ref="K48">_xll.SNL.Clients.Office.Excel.Functions.SPG($A48, "SP_TOTAL_REV", K$3)</f>
        <v>680800</v>
      </c>
      <c r="L48" s="4" cm="1">
        <f t="array" ref="L48">_xll.SNL.Clients.Office.Excel.Functions.SPG($A48, "SP_TOTAL_REV", L$3)</f>
        <v>691099</v>
      </c>
      <c r="M48" s="4" cm="1">
        <f t="array" ref="M48">_xll.SNL.Clients.Office.Excel.Functions.SPG($A48, "SP_TOTAL_REV", M$3)</f>
        <v>700062</v>
      </c>
      <c r="N48" s="4" cm="1">
        <f t="array" ref="N48">_xll.SNL.Clients.Office.Excel.Functions.SPG($A48, "SP_TOTAL_REV", N$3)</f>
        <v>732769</v>
      </c>
      <c r="O48" s="4" cm="1">
        <f t="array" ref="O48">_xll.SNL.Clients.Office.Excel.Functions.SPG($A48, "SP_TOTAL_REV", O$3)</f>
        <v>747049</v>
      </c>
      <c r="P48" s="4" cm="1">
        <f t="array" ref="P48">_xll.SNL.Clients.Office.Excel.Functions.SPG($A48, "SP_TOTAL_REV", P$3)</f>
        <v>715931</v>
      </c>
      <c r="Q48" s="4" cm="1">
        <f t="array" ref="Q48">_xll.SNL.Clients.Office.Excel.Functions.SPG($A48, "SP_TOTAL_REV", Q$3)</f>
        <v>726796</v>
      </c>
      <c r="R48" s="4" cm="1">
        <f t="array" ref="R48">_xll.SNL.Clients.Office.Excel.Functions.SPG($A48, "SP_TOTAL_REV", R$3)</f>
        <v>789839</v>
      </c>
      <c r="S48" s="4" cm="1">
        <f t="array" ref="S48">_xll.SNL.Clients.Office.Excel.Functions.SPG($A48, "SP_TOTAL_REV", S$3)</f>
        <v>647263</v>
      </c>
      <c r="T48" s="4" cm="1">
        <f t="array" ref="T48">_xll.SNL.Clients.Office.Excel.Functions.SPG($A48, "SP_TOTAL_REV", T$3)</f>
        <v>536880</v>
      </c>
      <c r="U48" s="4" cm="1">
        <f t="array" ref="U48">_xll.SNL.Clients.Office.Excel.Functions.SPG($A48, "SP_TOTAL_REV", U$3)</f>
        <v>571644</v>
      </c>
      <c r="V48" s="4" cm="1">
        <f t="array" ref="V48">_xll.SNL.Clients.Office.Excel.Functions.SPG($A48, "SP_TOTAL_REV", V$3)</f>
        <v>624428</v>
      </c>
      <c r="W48" s="4" cm="1">
        <f t="array" ref="W48">_xll.SNL.Clients.Office.Excel.Functions.SPG($A48, "SP_TOTAL_REV", W$3)</f>
        <v>560633</v>
      </c>
      <c r="X48" s="4" cm="1">
        <f t="array" ref="X48">_xll.SNL.Clients.Office.Excel.Functions.SPG($A48, "SP_TOTAL_REV", X$3)</f>
        <v>572619</v>
      </c>
      <c r="Y48" s="4" cm="1">
        <f t="array" ref="Y48">_xll.SNL.Clients.Office.Excel.Functions.SPG($A48, "SP_TOTAL_REV", Y$3)</f>
        <v>553979</v>
      </c>
    </row>
    <row r="49" spans="1:25" x14ac:dyDescent="0.3">
      <c r="A49" t="s">
        <v>1075</v>
      </c>
      <c r="B49" s="4" t="str" cm="1">
        <f t="array" ref="B49">_xll.SNL.Clients.Office.Excel.Functions.SPG($A49, "SP_TOTAL_REV", B$3)</f>
        <v>NA</v>
      </c>
      <c r="C49" s="4" cm="1">
        <f t="array" ref="C49">_xll.SNL.Clients.Office.Excel.Functions.SPG($A49, "SP_TOTAL_REV", C$3)</f>
        <v>745740</v>
      </c>
      <c r="D49" s="4" cm="1">
        <f t="array" ref="D49">_xll.SNL.Clients.Office.Excel.Functions.SPG($A49, "SP_TOTAL_REV", D$3)</f>
        <v>712029</v>
      </c>
      <c r="E49" s="4" cm="1">
        <f t="array" ref="E49">_xll.SNL.Clients.Office.Excel.Functions.SPG($A49, "SP_TOTAL_REV", E$3)</f>
        <v>648833</v>
      </c>
      <c r="F49" s="4" cm="1">
        <f t="array" ref="F49">_xll.SNL.Clients.Office.Excel.Functions.SPG($A49, "SP_TOTAL_REV", F$3)</f>
        <v>646207</v>
      </c>
      <c r="G49" s="4" cm="1">
        <f t="array" ref="G49">_xll.SNL.Clients.Office.Excel.Functions.SPG($A49, "SP_TOTAL_REV", G$3)</f>
        <v>581329</v>
      </c>
      <c r="H49" s="4" cm="1">
        <f t="array" ref="H49">_xll.SNL.Clients.Office.Excel.Functions.SPG($A49, "SP_TOTAL_REV", H$3)</f>
        <v>595275</v>
      </c>
      <c r="I49" s="4" cm="1">
        <f t="array" ref="I49">_xll.SNL.Clients.Office.Excel.Functions.SPG($A49, "SP_TOTAL_REV", I$3)</f>
        <v>596415</v>
      </c>
      <c r="J49" s="4" cm="1">
        <f t="array" ref="J49">_xll.SNL.Clients.Office.Excel.Functions.SPG($A49, "SP_TOTAL_REV", J$3)</f>
        <v>537538</v>
      </c>
      <c r="K49" s="4" cm="1">
        <f t="array" ref="K49">_xll.SNL.Clients.Office.Excel.Functions.SPG($A49, "SP_TOTAL_REV", K$3)</f>
        <v>505344</v>
      </c>
      <c r="L49" s="4" cm="1">
        <f t="array" ref="L49">_xll.SNL.Clients.Office.Excel.Functions.SPG($A49, "SP_TOTAL_REV", L$3)</f>
        <v>533798</v>
      </c>
      <c r="M49" s="4" cm="1">
        <f t="array" ref="M49">_xll.SNL.Clients.Office.Excel.Functions.SPG($A49, "SP_TOTAL_REV", M$3)</f>
        <v>519359</v>
      </c>
      <c r="N49" s="4" cm="1">
        <f t="array" ref="N49">_xll.SNL.Clients.Office.Excel.Functions.SPG($A49, "SP_TOTAL_REV", N$3)</f>
        <v>449810</v>
      </c>
      <c r="O49" s="4" cm="1">
        <f t="array" ref="O49">_xll.SNL.Clients.Office.Excel.Functions.SPG($A49, "SP_TOTAL_REV", O$3)</f>
        <v>408742</v>
      </c>
      <c r="P49" s="4" cm="1">
        <f t="array" ref="P49">_xll.SNL.Clients.Office.Excel.Functions.SPG($A49, "SP_TOTAL_REV", P$3)</f>
        <v>501693</v>
      </c>
      <c r="Q49" s="4" cm="1">
        <f t="array" ref="Q49">_xll.SNL.Clients.Office.Excel.Functions.SPG($A49, "SP_TOTAL_REV", Q$3)</f>
        <v>486030</v>
      </c>
      <c r="R49" s="4" cm="1">
        <f t="array" ref="R49">_xll.SNL.Clients.Office.Excel.Functions.SPG($A49, "SP_TOTAL_REV", R$3)</f>
        <v>452117</v>
      </c>
      <c r="S49" s="4" cm="1">
        <f t="array" ref="S49">_xll.SNL.Clients.Office.Excel.Functions.SPG($A49, "SP_TOTAL_REV", S$3)</f>
        <v>476784</v>
      </c>
      <c r="T49" s="4" cm="1">
        <f t="array" ref="T49">_xll.SNL.Clients.Office.Excel.Functions.SPG($A49, "SP_TOTAL_REV", T$3)</f>
        <v>429485</v>
      </c>
      <c r="U49" s="4" cm="1">
        <f t="array" ref="U49">_xll.SNL.Clients.Office.Excel.Functions.SPG($A49, "SP_TOTAL_REV", U$3)</f>
        <v>502069</v>
      </c>
      <c r="V49" s="4" cm="1">
        <f t="array" ref="V49">_xll.SNL.Clients.Office.Excel.Functions.SPG($A49, "SP_TOTAL_REV", V$3)</f>
        <v>454443</v>
      </c>
      <c r="W49" s="4" cm="1">
        <f t="array" ref="W49">_xll.SNL.Clients.Office.Excel.Functions.SPG($A49, "SP_TOTAL_REV", W$3)</f>
        <v>461097</v>
      </c>
      <c r="X49" s="4" cm="1">
        <f t="array" ref="X49">_xll.SNL.Clients.Office.Excel.Functions.SPG($A49, "SP_TOTAL_REV", X$3)</f>
        <v>387763</v>
      </c>
      <c r="Y49" s="4" cm="1">
        <f t="array" ref="Y49">_xll.SNL.Clients.Office.Excel.Functions.SPG($A49, "SP_TOTAL_REV", Y$3)</f>
        <v>400745</v>
      </c>
    </row>
    <row r="50" spans="1:25" x14ac:dyDescent="0.3">
      <c r="A50" t="s">
        <v>1076</v>
      </c>
      <c r="B50" s="4" t="str" cm="1">
        <f t="array" ref="B50">_xll.SNL.Clients.Office.Excel.Functions.SPG($A50, "SP_TOTAL_REV", B$3)</f>
        <v>NA</v>
      </c>
      <c r="C50" s="4" cm="1">
        <f t="array" ref="C50">_xll.SNL.Clients.Office.Excel.Functions.SPG($A50, "SP_TOTAL_REV", C$3)</f>
        <v>5099364</v>
      </c>
      <c r="D50" s="4" cm="1">
        <f t="array" ref="D50">_xll.SNL.Clients.Office.Excel.Functions.SPG($A50, "SP_TOTAL_REV", D$3)</f>
        <v>5205395</v>
      </c>
      <c r="E50" s="4" cm="1">
        <f t="array" ref="E50">_xll.SNL.Clients.Office.Excel.Functions.SPG($A50, "SP_TOTAL_REV", E$3)</f>
        <v>4918519</v>
      </c>
      <c r="F50" s="4" cm="1">
        <f t="array" ref="F50">_xll.SNL.Clients.Office.Excel.Functions.SPG($A50, "SP_TOTAL_REV", F$3)</f>
        <v>5357284</v>
      </c>
      <c r="G50" s="4" cm="1">
        <f t="array" ref="G50">_xll.SNL.Clients.Office.Excel.Functions.SPG($A50, "SP_TOTAL_REV", G$3)</f>
        <v>4924723</v>
      </c>
      <c r="H50" s="4" cm="1">
        <f t="array" ref="H50">_xll.SNL.Clients.Office.Excel.Functions.SPG($A50, "SP_TOTAL_REV", H$3)</f>
        <v>4963540</v>
      </c>
      <c r="I50" s="4" cm="1">
        <f t="array" ref="I50">_xll.SNL.Clients.Office.Excel.Functions.SPG($A50, "SP_TOTAL_REV", I$3)</f>
        <v>4723142</v>
      </c>
      <c r="J50" s="4" cm="1">
        <f t="array" ref="J50">_xll.SNL.Clients.Office.Excel.Functions.SPG($A50, "SP_TOTAL_REV", J$3)</f>
        <v>4929595</v>
      </c>
      <c r="K50" s="4" cm="1">
        <f t="array" ref="K50">_xll.SNL.Clients.Office.Excel.Functions.SPG($A50, "SP_TOTAL_REV", K$3)</f>
        <v>4785319</v>
      </c>
      <c r="L50" s="4" cm="1">
        <f t="array" ref="L50">_xll.SNL.Clients.Office.Excel.Functions.SPG($A50, "SP_TOTAL_REV", L$3)</f>
        <v>5103816</v>
      </c>
      <c r="M50" s="4" cm="1">
        <f t="array" ref="M50">_xll.SNL.Clients.Office.Excel.Functions.SPG($A50, "SP_TOTAL_REV", M$3)</f>
        <v>4496435</v>
      </c>
      <c r="N50" s="4" cm="1">
        <f t="array" ref="N50">_xll.SNL.Clients.Office.Excel.Functions.SPG($A50, "SP_TOTAL_REV", N$3)</f>
        <v>4357838</v>
      </c>
      <c r="O50" s="4" cm="1">
        <f t="array" ref="O50">_xll.SNL.Clients.Office.Excel.Functions.SPG($A50, "SP_TOTAL_REV", O$3)</f>
        <v>4264087</v>
      </c>
      <c r="P50" s="4" cm="1">
        <f t="array" ref="P50">_xll.SNL.Clients.Office.Excel.Functions.SPG($A50, "SP_TOTAL_REV", P$3)</f>
        <v>4177155</v>
      </c>
      <c r="Q50" s="4" cm="1">
        <f t="array" ref="Q50">_xll.SNL.Clients.Office.Excel.Functions.SPG($A50, "SP_TOTAL_REV", Q$3)</f>
        <v>3868222</v>
      </c>
      <c r="R50" s="4" cm="1">
        <f t="array" ref="R50">_xll.SNL.Clients.Office.Excel.Functions.SPG($A50, "SP_TOTAL_REV", R$3)</f>
        <v>3946613</v>
      </c>
      <c r="S50" s="4" cm="1">
        <f t="array" ref="S50">_xll.SNL.Clients.Office.Excel.Functions.SPG($A50, "SP_TOTAL_REV", S$3)</f>
        <v>3731669</v>
      </c>
      <c r="T50" s="4" cm="1">
        <f t="array" ref="T50">_xll.SNL.Clients.Office.Excel.Functions.SPG($A50, "SP_TOTAL_REV", T$3)</f>
        <v>3954130</v>
      </c>
      <c r="U50" s="4" cm="1">
        <f t="array" ref="U50">_xll.SNL.Clients.Office.Excel.Functions.SPG($A50, "SP_TOTAL_REV", U$3)</f>
        <v>3797605</v>
      </c>
      <c r="V50" s="4" cm="1">
        <f t="array" ref="V50">_xll.SNL.Clients.Office.Excel.Functions.SPG($A50, "SP_TOTAL_REV", V$3)</f>
        <v>3472325</v>
      </c>
      <c r="W50" s="4" cm="1">
        <f t="array" ref="W50">_xll.SNL.Clients.Office.Excel.Functions.SPG($A50, "SP_TOTAL_REV", W$3)</f>
        <v>3229404</v>
      </c>
      <c r="X50" s="4" cm="1">
        <f t="array" ref="X50">_xll.SNL.Clients.Office.Excel.Functions.SPG($A50, "SP_TOTAL_REV", X$3)</f>
        <v>3345842</v>
      </c>
      <c r="Y50" s="4" cm="1">
        <f t="array" ref="Y50">_xll.SNL.Clients.Office.Excel.Functions.SPG($A50, "SP_TOTAL_REV", Y$3)</f>
        <v>3143136</v>
      </c>
    </row>
    <row r="51" spans="1:25" x14ac:dyDescent="0.3">
      <c r="A51" t="s">
        <v>1077</v>
      </c>
      <c r="B51" s="4" t="str" cm="1">
        <f t="array" ref="B51">_xll.SNL.Clients.Office.Excel.Functions.SPG($A51, "SP_TOTAL_REV", B$3)</f>
        <v>NA</v>
      </c>
      <c r="C51" s="4" cm="1">
        <f t="array" ref="C51">_xll.SNL.Clients.Office.Excel.Functions.SPG($A51, "SP_TOTAL_REV", C$3)</f>
        <v>401600</v>
      </c>
      <c r="D51" s="4" cm="1">
        <f t="array" ref="D51">_xll.SNL.Clients.Office.Excel.Functions.SPG($A51, "SP_TOTAL_REV", D$3)</f>
        <v>402600</v>
      </c>
      <c r="E51" s="4" cm="1">
        <f t="array" ref="E51">_xll.SNL.Clients.Office.Excel.Functions.SPG($A51, "SP_TOTAL_REV", E$3)</f>
        <v>726400</v>
      </c>
      <c r="F51" s="4" cm="1">
        <f t="array" ref="F51">_xll.SNL.Clients.Office.Excel.Functions.SPG($A51, "SP_TOTAL_REV", F$3)</f>
        <v>591732</v>
      </c>
      <c r="G51" s="4" cm="1">
        <f t="array" ref="G51">_xll.SNL.Clients.Office.Excel.Functions.SPG($A51, "SP_TOTAL_REV", G$3)</f>
        <v>407100</v>
      </c>
      <c r="H51" s="4" cm="1">
        <f t="array" ref="H51">_xll.SNL.Clients.Office.Excel.Functions.SPG($A51, "SP_TOTAL_REV", H$3)</f>
        <v>411300</v>
      </c>
      <c r="I51" s="4" cm="1">
        <f t="array" ref="I51">_xll.SNL.Clients.Office.Excel.Functions.SPG($A51, "SP_TOTAL_REV", I$3)</f>
        <v>921200</v>
      </c>
      <c r="J51" s="4" cm="1">
        <f t="array" ref="J51">_xll.SNL.Clients.Office.Excel.Functions.SPG($A51, "SP_TOTAL_REV", J$3)</f>
        <v>791423</v>
      </c>
      <c r="K51" s="4" cm="1">
        <f t="array" ref="K51">_xll.SNL.Clients.Office.Excel.Functions.SPG($A51, "SP_TOTAL_REV", K$3)</f>
        <v>462612</v>
      </c>
      <c r="L51" s="4" cm="1">
        <f t="array" ref="L51">_xll.SNL.Clients.Office.Excel.Functions.SPG($A51, "SP_TOTAL_REV", L$3)</f>
        <v>474195</v>
      </c>
      <c r="M51" s="4" cm="1">
        <f t="array" ref="M51">_xll.SNL.Clients.Office.Excel.Functions.SPG($A51, "SP_TOTAL_REV", M$3)</f>
        <v>823570</v>
      </c>
      <c r="N51" s="4" cm="1">
        <f t="array" ref="N51">_xll.SNL.Clients.Office.Excel.Functions.SPG($A51, "SP_TOTAL_REV", N$3)</f>
        <v>562508</v>
      </c>
      <c r="O51" s="4" cm="1">
        <f t="array" ref="O51">_xll.SNL.Clients.Office.Excel.Functions.SPG($A51, "SP_TOTAL_REV", O$3)</f>
        <v>380590</v>
      </c>
      <c r="P51" s="4" cm="1">
        <f t="array" ref="P51">_xll.SNL.Clients.Office.Excel.Functions.SPG($A51, "SP_TOTAL_REV", P$3)</f>
        <v>372572</v>
      </c>
      <c r="Q51" s="4" cm="1">
        <f t="array" ref="Q51">_xll.SNL.Clients.Office.Excel.Functions.SPG($A51, "SP_TOTAL_REV", Q$3)</f>
        <v>633432</v>
      </c>
      <c r="R51" s="4" cm="1">
        <f t="array" ref="R51">_xll.SNL.Clients.Office.Excel.Functions.SPG($A51, "SP_TOTAL_REV", R$3)</f>
        <v>486387</v>
      </c>
      <c r="S51" s="4" cm="1">
        <f t="array" ref="S51">_xll.SNL.Clients.Office.Excel.Functions.SPG($A51, "SP_TOTAL_REV", S$3)</f>
        <v>346590</v>
      </c>
      <c r="T51" s="4" cm="1">
        <f t="array" ref="T51">_xll.SNL.Clients.Office.Excel.Functions.SPG($A51, "SP_TOTAL_REV", T$3)</f>
        <v>326914</v>
      </c>
      <c r="U51" s="4" cm="1">
        <f t="array" ref="U51">_xll.SNL.Clients.Office.Excel.Functions.SPG($A51, "SP_TOTAL_REV", U$3)</f>
        <v>537050</v>
      </c>
      <c r="V51" s="4" cm="1">
        <f t="array" ref="V51">_xll.SNL.Clients.Office.Excel.Functions.SPG($A51, "SP_TOTAL_REV", V$3)</f>
        <v>477654</v>
      </c>
      <c r="W51" s="4" cm="1">
        <f t="array" ref="W51">_xll.SNL.Clients.Office.Excel.Functions.SPG($A51, "SP_TOTAL_REV", W$3)</f>
        <v>325548</v>
      </c>
      <c r="X51" s="4" cm="1">
        <f t="array" ref="X51">_xll.SNL.Clients.Office.Excel.Functions.SPG($A51, "SP_TOTAL_REV", X$3)</f>
        <v>333888</v>
      </c>
      <c r="Y51" s="4" cm="1">
        <f t="array" ref="Y51">_xll.SNL.Clients.Office.Excel.Functions.SPG($A51, "SP_TOTAL_REV", Y$3)</f>
        <v>597810</v>
      </c>
    </row>
    <row r="52" spans="1:25" x14ac:dyDescent="0.3">
      <c r="A52" t="s">
        <v>1078</v>
      </c>
      <c r="B52" s="4" t="str" cm="1">
        <f t="array" ref="B52">_xll.SNL.Clients.Office.Excel.Functions.SPG($A52, "SP_TOTAL_REV", B$3)</f>
        <v>NA</v>
      </c>
      <c r="C52" s="4" cm="1">
        <f t="array" ref="C52">_xll.SNL.Clients.Office.Excel.Functions.SPG($A52, "SP_TOTAL_REV", C$3)</f>
        <v>286727</v>
      </c>
      <c r="D52" s="4" cm="1">
        <f t="array" ref="D52">_xll.SNL.Clients.Office.Excel.Functions.SPG($A52, "SP_TOTAL_REV", D$3)</f>
        <v>287286</v>
      </c>
      <c r="E52" s="4" cm="1">
        <f t="array" ref="E52">_xll.SNL.Clients.Office.Excel.Functions.SPG($A52, "SP_TOTAL_REV", E$3)</f>
        <v>279250</v>
      </c>
      <c r="F52" s="4" cm="1">
        <f t="array" ref="F52">_xll.SNL.Clients.Office.Excel.Functions.SPG($A52, "SP_TOTAL_REV", F$3)</f>
        <v>295011</v>
      </c>
      <c r="G52" s="4" cm="1">
        <f t="array" ref="G52">_xll.SNL.Clients.Office.Excel.Functions.SPG($A52, "SP_TOTAL_REV", G$3)</f>
        <v>277626</v>
      </c>
      <c r="H52" s="4" cm="1">
        <f t="array" ref="H52">_xll.SNL.Clients.Office.Excel.Functions.SPG($A52, "SP_TOTAL_REV", H$3)</f>
        <v>271042</v>
      </c>
      <c r="I52" s="4" cm="1">
        <f t="array" ref="I52">_xll.SNL.Clients.Office.Excel.Functions.SPG($A52, "SP_TOTAL_REV", I$3)</f>
        <v>261753</v>
      </c>
      <c r="J52" s="4" cm="1">
        <f t="array" ref="J52">_xll.SNL.Clients.Office.Excel.Functions.SPG($A52, "SP_TOTAL_REV", J$3)</f>
        <v>274757</v>
      </c>
      <c r="K52" s="4" cm="1">
        <f t="array" ref="K52">_xll.SNL.Clients.Office.Excel.Functions.SPG($A52, "SP_TOTAL_REV", K$3)</f>
        <v>261297</v>
      </c>
      <c r="L52" s="4" cm="1">
        <f t="array" ref="L52">_xll.SNL.Clients.Office.Excel.Functions.SPG($A52, "SP_TOTAL_REV", L$3)</f>
        <v>264927</v>
      </c>
      <c r="M52" s="4" cm="1">
        <f t="array" ref="M52">_xll.SNL.Clients.Office.Excel.Functions.SPG($A52, "SP_TOTAL_REV", M$3)</f>
        <v>257124</v>
      </c>
      <c r="N52" s="4" cm="1">
        <f t="array" ref="N52">_xll.SNL.Clients.Office.Excel.Functions.SPG($A52, "SP_TOTAL_REV", N$3)</f>
        <v>247891</v>
      </c>
      <c r="O52" s="4" cm="1">
        <f t="array" ref="O52">_xll.SNL.Clients.Office.Excel.Functions.SPG($A52, "SP_TOTAL_REV", O$3)</f>
        <v>231218</v>
      </c>
      <c r="P52" s="4" cm="1">
        <f t="array" ref="P52">_xll.SNL.Clients.Office.Excel.Functions.SPG($A52, "SP_TOTAL_REV", P$3)</f>
        <v>229440</v>
      </c>
      <c r="Q52" s="4" cm="1">
        <f t="array" ref="Q52">_xll.SNL.Clients.Office.Excel.Functions.SPG($A52, "SP_TOTAL_REV", Q$3)</f>
        <v>219191</v>
      </c>
      <c r="R52" s="4" cm="1">
        <f t="array" ref="R52">_xll.SNL.Clients.Office.Excel.Functions.SPG($A52, "SP_TOTAL_REV", R$3)</f>
        <v>242606</v>
      </c>
      <c r="S52" s="4" cm="1">
        <f t="array" ref="S52">_xll.SNL.Clients.Office.Excel.Functions.SPG($A52, "SP_TOTAL_REV", S$3)</f>
        <v>215001</v>
      </c>
      <c r="T52" s="4" cm="1">
        <f t="array" ref="T52">_xll.SNL.Clients.Office.Excel.Functions.SPG($A52, "SP_TOTAL_REV", T$3)</f>
        <v>231991</v>
      </c>
      <c r="U52" s="4" cm="1">
        <f t="array" ref="U52">_xll.SNL.Clients.Office.Excel.Functions.SPG($A52, "SP_TOTAL_REV", U$3)</f>
        <v>223621</v>
      </c>
      <c r="V52" s="4" cm="1">
        <f t="array" ref="V52">_xll.SNL.Clients.Office.Excel.Functions.SPG($A52, "SP_TOTAL_REV", V$3)</f>
        <v>237839</v>
      </c>
      <c r="W52" s="4" cm="1">
        <f t="array" ref="W52">_xll.SNL.Clients.Office.Excel.Functions.SPG($A52, "SP_TOTAL_REV", W$3)</f>
        <v>221120</v>
      </c>
      <c r="X52" s="4" cm="1">
        <f t="array" ref="X52">_xll.SNL.Clients.Office.Excel.Functions.SPG($A52, "SP_TOTAL_REV", X$3)</f>
        <v>225634</v>
      </c>
      <c r="Y52" s="4" cm="1">
        <f t="array" ref="Y52">_xll.SNL.Clients.Office.Excel.Functions.SPG($A52, "SP_TOTAL_REV", Y$3)</f>
        <v>215830</v>
      </c>
    </row>
    <row r="53" spans="1:25" x14ac:dyDescent="0.3">
      <c r="A53" t="s">
        <v>1079</v>
      </c>
      <c r="B53" s="4" t="str" cm="1">
        <f t="array" ref="B53">_xll.SNL.Clients.Office.Excel.Functions.SPG($A53, "SP_TOTAL_REV", B$3)</f>
        <v>NA</v>
      </c>
      <c r="C53" s="4" cm="1">
        <f t="array" ref="C53">_xll.SNL.Clients.Office.Excel.Functions.SPG($A53, "SP_TOTAL_REV", C$3)</f>
        <v>961246</v>
      </c>
      <c r="D53" s="4" cm="1">
        <f t="array" ref="D53">_xll.SNL.Clients.Office.Excel.Functions.SPG($A53, "SP_TOTAL_REV", D$3)</f>
        <v>967512</v>
      </c>
      <c r="E53" s="4" cm="1">
        <f t="array" ref="E53">_xll.SNL.Clients.Office.Excel.Functions.SPG($A53, "SP_TOTAL_REV", E$3)</f>
        <v>960521</v>
      </c>
      <c r="F53" s="4" cm="1">
        <f t="array" ref="F53">_xll.SNL.Clients.Office.Excel.Functions.SPG($A53, "SP_TOTAL_REV", F$3)</f>
        <v>954412</v>
      </c>
      <c r="G53" s="4" cm="1">
        <f t="array" ref="G53">_xll.SNL.Clients.Office.Excel.Functions.SPG($A53, "SP_TOTAL_REV", G$3)</f>
        <v>903164</v>
      </c>
      <c r="H53" s="4" cm="1">
        <f t="array" ref="H53">_xll.SNL.Clients.Office.Excel.Functions.SPG($A53, "SP_TOTAL_REV", H$3)</f>
        <v>916950</v>
      </c>
      <c r="I53" s="4" cm="1">
        <f t="array" ref="I53">_xll.SNL.Clients.Office.Excel.Functions.SPG($A53, "SP_TOTAL_REV", I$3)</f>
        <v>963966</v>
      </c>
      <c r="J53" s="4" cm="1">
        <f t="array" ref="J53">_xll.SNL.Clients.Office.Excel.Functions.SPG($A53, "SP_TOTAL_REV", J$3)</f>
        <v>922921</v>
      </c>
      <c r="K53" s="4" cm="1">
        <f t="array" ref="K53">_xll.SNL.Clients.Office.Excel.Functions.SPG($A53, "SP_TOTAL_REV", K$3)</f>
        <v>877263</v>
      </c>
      <c r="L53" s="4" cm="1">
        <f t="array" ref="L53">_xll.SNL.Clients.Office.Excel.Functions.SPG($A53, "SP_TOTAL_REV", L$3)</f>
        <v>894450</v>
      </c>
      <c r="M53" s="4" cm="1">
        <f t="array" ref="M53">_xll.SNL.Clients.Office.Excel.Functions.SPG($A53, "SP_TOTAL_REV", M$3)</f>
        <v>860743</v>
      </c>
      <c r="N53" s="4" cm="1">
        <f t="array" ref="N53">_xll.SNL.Clients.Office.Excel.Functions.SPG($A53, "SP_TOTAL_REV", N$3)</f>
        <v>879841</v>
      </c>
      <c r="O53" s="4" cm="1">
        <f t="array" ref="O53">_xll.SNL.Clients.Office.Excel.Functions.SPG($A53, "SP_TOTAL_REV", O$3)</f>
        <v>843060</v>
      </c>
      <c r="P53" s="4" cm="1">
        <f t="array" ref="P53">_xll.SNL.Clients.Office.Excel.Functions.SPG($A53, "SP_TOTAL_REV", P$3)</f>
        <v>893602</v>
      </c>
      <c r="Q53" s="4" cm="1">
        <f t="array" ref="Q53">_xll.SNL.Clients.Office.Excel.Functions.SPG($A53, "SP_TOTAL_REV", Q$3)</f>
        <v>753307</v>
      </c>
      <c r="R53" s="4" cm="1">
        <f t="array" ref="R53">_xll.SNL.Clients.Office.Excel.Functions.SPG($A53, "SP_TOTAL_REV", R$3)</f>
        <v>635868</v>
      </c>
      <c r="S53" s="4" cm="1">
        <f t="array" ref="S53">_xll.SNL.Clients.Office.Excel.Functions.SPG($A53, "SP_TOTAL_REV", S$3)</f>
        <v>652238</v>
      </c>
      <c r="T53" s="4" cm="1">
        <f t="array" ref="T53">_xll.SNL.Clients.Office.Excel.Functions.SPG($A53, "SP_TOTAL_REV", T$3)</f>
        <v>209859</v>
      </c>
      <c r="U53" s="4" cm="1">
        <f t="array" ref="U53">_xll.SNL.Clients.Office.Excel.Functions.SPG($A53, "SP_TOTAL_REV", U$3)</f>
        <v>680525</v>
      </c>
      <c r="V53" s="4" cm="1">
        <f t="array" ref="V53">_xll.SNL.Clients.Office.Excel.Functions.SPG($A53, "SP_TOTAL_REV", V$3)</f>
        <v>833131</v>
      </c>
      <c r="W53" s="4" cm="1">
        <f t="array" ref="W53">_xll.SNL.Clients.Office.Excel.Functions.SPG($A53, "SP_TOTAL_REV", W$3)</f>
        <v>819568</v>
      </c>
      <c r="X53" s="4" cm="1">
        <f t="array" ref="X53">_xll.SNL.Clients.Office.Excel.Functions.SPG($A53, "SP_TOTAL_REV", X$3)</f>
        <v>846132</v>
      </c>
      <c r="Y53" s="4" cm="1">
        <f t="array" ref="Y53">_xll.SNL.Clients.Office.Excel.Functions.SPG($A53, "SP_TOTAL_REV", Y$3)</f>
        <v>827288</v>
      </c>
    </row>
    <row r="54" spans="1:25" x14ac:dyDescent="0.3">
      <c r="A54" t="s">
        <v>1080</v>
      </c>
      <c r="B54" s="4" t="str" cm="1">
        <f t="array" ref="B54">_xll.SNL.Clients.Office.Excel.Functions.SPG($A54, "SP_TOTAL_REV", B$3)</f>
        <v>NA</v>
      </c>
      <c r="C54" s="4" cm="1">
        <f t="array" ref="C54">_xll.SNL.Clients.Office.Excel.Functions.SPG($A54, "SP_TOTAL_REV", C$3)</f>
        <v>2018000</v>
      </c>
      <c r="D54" s="4" cm="1">
        <f t="array" ref="D54">_xll.SNL.Clients.Office.Excel.Functions.SPG($A54, "SP_TOTAL_REV", D$3)</f>
        <v>1427000</v>
      </c>
      <c r="E54" s="4" cm="1">
        <f t="array" ref="E54">_xll.SNL.Clients.Office.Excel.Functions.SPG($A54, "SP_TOTAL_REV", E$3)</f>
        <v>74000</v>
      </c>
      <c r="F54" s="4" cm="1">
        <f t="array" ref="F54">_xll.SNL.Clients.Office.Excel.Functions.SPG($A54, "SP_TOTAL_REV", F$3)</f>
        <v>1400000</v>
      </c>
      <c r="G54" s="4" cm="1">
        <f t="array" ref="G54">_xll.SNL.Clients.Office.Excel.Functions.SPG($A54, "SP_TOTAL_REV", G$3)</f>
        <v>1170000</v>
      </c>
      <c r="H54" s="4" cm="1">
        <f t="array" ref="H54">_xll.SNL.Clients.Office.Excel.Functions.SPG($A54, "SP_TOTAL_REV", H$3)</f>
        <v>263000</v>
      </c>
      <c r="I54" s="4" cm="1">
        <f t="array" ref="I54">_xll.SNL.Clients.Office.Excel.Functions.SPG($A54, "SP_TOTAL_REV", I$3)</f>
        <v>1284000</v>
      </c>
      <c r="J54" s="4" cm="1">
        <f t="array" ref="J54">_xll.SNL.Clients.Office.Excel.Functions.SPG($A54, "SP_TOTAL_REV", J$3)</f>
        <v>-127000</v>
      </c>
      <c r="K54" s="4" cm="1">
        <f t="array" ref="K54">_xll.SNL.Clients.Office.Excel.Functions.SPG($A54, "SP_TOTAL_REV", K$3)</f>
        <v>1121000</v>
      </c>
      <c r="L54" s="4" cm="1">
        <f t="array" ref="L54">_xll.SNL.Clients.Office.Excel.Functions.SPG($A54, "SP_TOTAL_REV", L$3)</f>
        <v>3866000</v>
      </c>
      <c r="M54" s="4" cm="1">
        <f t="array" ref="M54">_xll.SNL.Clients.Office.Excel.Functions.SPG($A54, "SP_TOTAL_REV", M$3)</f>
        <v>2013000</v>
      </c>
      <c r="N54" s="4" cm="1">
        <f t="array" ref="N54">_xll.SNL.Clients.Office.Excel.Functions.SPG($A54, "SP_TOTAL_REV", N$3)</f>
        <v>1200000</v>
      </c>
      <c r="O54" s="4" cm="1">
        <f t="array" ref="O54">_xll.SNL.Clients.Office.Excel.Functions.SPG($A54, "SP_TOTAL_REV", O$3)</f>
        <v>2512000</v>
      </c>
      <c r="P54" s="4" cm="1">
        <f t="array" ref="P54">_xll.SNL.Clients.Office.Excel.Functions.SPG($A54, "SP_TOTAL_REV", P$3)</f>
        <v>1676000</v>
      </c>
      <c r="Q54" s="4" cm="1">
        <f t="array" ref="Q54">_xll.SNL.Clients.Office.Excel.Functions.SPG($A54, "SP_TOTAL_REV", Q$3)</f>
        <v>938000</v>
      </c>
      <c r="R54" s="4" cm="1">
        <f t="array" ref="R54">_xll.SNL.Clients.Office.Excel.Functions.SPG($A54, "SP_TOTAL_REV", R$3)</f>
        <v>131000</v>
      </c>
      <c r="S54" s="4" cm="1">
        <f t="array" ref="S54">_xll.SNL.Clients.Office.Excel.Functions.SPG($A54, "SP_TOTAL_REV", S$3)</f>
        <v>309000</v>
      </c>
      <c r="T54" s="4" cm="1">
        <f t="array" ref="T54">_xll.SNL.Clients.Office.Excel.Functions.SPG($A54, "SP_TOTAL_REV", T$3)</f>
        <v>-922000</v>
      </c>
      <c r="U54" s="4" cm="1">
        <f t="array" ref="U54">_xll.SNL.Clients.Office.Excel.Functions.SPG($A54, "SP_TOTAL_REV", U$3)</f>
        <v>8985000</v>
      </c>
      <c r="V54" s="4" cm="1">
        <f t="array" ref="V54">_xll.SNL.Clients.Office.Excel.Functions.SPG($A54, "SP_TOTAL_REV", V$3)</f>
        <v>306000</v>
      </c>
      <c r="W54" s="4" cm="1">
        <f t="array" ref="W54">_xll.SNL.Clients.Office.Excel.Functions.SPG($A54, "SP_TOTAL_REV", W$3)</f>
        <v>3187000</v>
      </c>
      <c r="X54" s="4" cm="1">
        <f t="array" ref="X54">_xll.SNL.Clients.Office.Excel.Functions.SPG($A54, "SP_TOTAL_REV", X$3)</f>
        <v>2370000</v>
      </c>
      <c r="Y54" s="4" cm="1">
        <f t="array" ref="Y54">_xll.SNL.Clients.Office.Excel.Functions.SPG($A54, "SP_TOTAL_REV", Y$3)</f>
        <v>691000</v>
      </c>
    </row>
    <row r="55" spans="1:25" x14ac:dyDescent="0.3">
      <c r="A55" t="s">
        <v>1081</v>
      </c>
      <c r="B55" s="4" t="str" cm="1">
        <f t="array" ref="B55">_xll.SNL.Clients.Office.Excel.Functions.SPG($A55, "SP_TOTAL_REV", B$3)</f>
        <v>NA</v>
      </c>
      <c r="C55" s="4" cm="1">
        <f t="array" ref="C55">_xll.SNL.Clients.Office.Excel.Functions.SPG($A55, "SP_TOTAL_REV", C$3)</f>
        <v>325971</v>
      </c>
      <c r="D55" s="4" cm="1">
        <f t="array" ref="D55">_xll.SNL.Clients.Office.Excel.Functions.SPG($A55, "SP_TOTAL_REV", D$3)</f>
        <v>322321</v>
      </c>
      <c r="E55" s="4" cm="1">
        <f t="array" ref="E55">_xll.SNL.Clients.Office.Excel.Functions.SPG($A55, "SP_TOTAL_REV", E$3)</f>
        <v>324118</v>
      </c>
      <c r="F55" s="4" cm="1">
        <f t="array" ref="F55">_xll.SNL.Clients.Office.Excel.Functions.SPG($A55, "SP_TOTAL_REV", F$3)</f>
        <v>316806</v>
      </c>
      <c r="G55" s="4" cm="1">
        <f t="array" ref="G55">_xll.SNL.Clients.Office.Excel.Functions.SPG($A55, "SP_TOTAL_REV", G$3)</f>
        <v>307587</v>
      </c>
      <c r="H55" s="4" cm="1">
        <f t="array" ref="H55">_xll.SNL.Clients.Office.Excel.Functions.SPG($A55, "SP_TOTAL_REV", H$3)</f>
        <v>309850</v>
      </c>
      <c r="I55" s="4" cm="1">
        <f t="array" ref="I55">_xll.SNL.Clients.Office.Excel.Functions.SPG($A55, "SP_TOTAL_REV", I$3)</f>
        <v>311459</v>
      </c>
      <c r="J55" s="4" cm="1">
        <f t="array" ref="J55">_xll.SNL.Clients.Office.Excel.Functions.SPG($A55, "SP_TOTAL_REV", J$3)</f>
        <v>308685</v>
      </c>
      <c r="K55" s="4" cm="1">
        <f t="array" ref="K55">_xll.SNL.Clients.Office.Excel.Functions.SPG($A55, "SP_TOTAL_REV", K$3)</f>
        <v>304833</v>
      </c>
      <c r="L55" s="4" cm="1">
        <f t="array" ref="L55">_xll.SNL.Clients.Office.Excel.Functions.SPG($A55, "SP_TOTAL_REV", L$3)</f>
        <v>306166</v>
      </c>
      <c r="M55" s="4" cm="1">
        <f t="array" ref="M55">_xll.SNL.Clients.Office.Excel.Functions.SPG($A55, "SP_TOTAL_REV", M$3)</f>
        <v>298704</v>
      </c>
      <c r="N55" s="4" cm="1">
        <f t="array" ref="N55">_xll.SNL.Clients.Office.Excel.Functions.SPG($A55, "SP_TOTAL_REV", N$3)</f>
        <v>295375</v>
      </c>
      <c r="O55" s="4" cm="1">
        <f t="array" ref="O55">_xll.SNL.Clients.Office.Excel.Functions.SPG($A55, "SP_TOTAL_REV", O$3)</f>
        <v>290237</v>
      </c>
      <c r="P55" s="4" cm="1">
        <f t="array" ref="P55">_xll.SNL.Clients.Office.Excel.Functions.SPG($A55, "SP_TOTAL_REV", P$3)</f>
        <v>287128</v>
      </c>
      <c r="Q55" s="4" cm="1">
        <f t="array" ref="Q55">_xll.SNL.Clients.Office.Excel.Functions.SPG($A55, "SP_TOTAL_REV", Q$3)</f>
        <v>279833</v>
      </c>
      <c r="R55" s="4" cm="1">
        <f t="array" ref="R55">_xll.SNL.Clients.Office.Excel.Functions.SPG($A55, "SP_TOTAL_REV", R$3)</f>
        <v>269557</v>
      </c>
      <c r="S55" s="4" cm="1">
        <f t="array" ref="S55">_xll.SNL.Clients.Office.Excel.Functions.SPG($A55, "SP_TOTAL_REV", S$3)</f>
        <v>254044</v>
      </c>
      <c r="T55" s="4" cm="1">
        <f t="array" ref="T55">_xll.SNL.Clients.Office.Excel.Functions.SPG($A55, "SP_TOTAL_REV", T$3)</f>
        <v>247722</v>
      </c>
      <c r="U55" s="4" cm="1">
        <f t="array" ref="U55">_xll.SNL.Clients.Office.Excel.Functions.SPG($A55, "SP_TOTAL_REV", U$3)</f>
        <v>282425</v>
      </c>
      <c r="V55" s="4" cm="1">
        <f t="array" ref="V55">_xll.SNL.Clients.Office.Excel.Functions.SPG($A55, "SP_TOTAL_REV", V$3)</f>
        <v>293273</v>
      </c>
      <c r="W55" s="4" cm="1">
        <f t="array" ref="W55">_xll.SNL.Clients.Office.Excel.Functions.SPG($A55, "SP_TOTAL_REV", W$3)</f>
        <v>293093</v>
      </c>
      <c r="X55" s="4" cm="1">
        <f t="array" ref="X55">_xll.SNL.Clients.Office.Excel.Functions.SPG($A55, "SP_TOTAL_REV", X$3)</f>
        <v>291305</v>
      </c>
      <c r="Y55" s="4" cm="1">
        <f t="array" ref="Y55">_xll.SNL.Clients.Office.Excel.Functions.SPG($A55, "SP_TOTAL_REV", Y$3)</f>
        <v>291286</v>
      </c>
    </row>
    <row r="56" spans="1:25" x14ac:dyDescent="0.3">
      <c r="A56" t="s">
        <v>1082</v>
      </c>
      <c r="B56" s="4" t="str" cm="1">
        <f t="array" ref="B56">_xll.SNL.Clients.Office.Excel.Functions.SPG($A56, "SP_TOTAL_REV", B$3)</f>
        <v>NA</v>
      </c>
      <c r="C56" s="4" cm="1">
        <f t="array" ref="C56">_xll.SNL.Clients.Office.Excel.Functions.SPG($A56, "SP_TOTAL_REV", C$3)</f>
        <v>864400</v>
      </c>
      <c r="D56" s="4" cm="1">
        <f t="array" ref="D56">_xll.SNL.Clients.Office.Excel.Functions.SPG($A56, "SP_TOTAL_REV", D$3)</f>
        <v>800700</v>
      </c>
      <c r="E56" s="4" cm="1">
        <f t="array" ref="E56">_xll.SNL.Clients.Office.Excel.Functions.SPG($A56, "SP_TOTAL_REV", E$3)</f>
        <v>721700</v>
      </c>
      <c r="F56" s="4" cm="1">
        <f t="array" ref="F56">_xll.SNL.Clients.Office.Excel.Functions.SPG($A56, "SP_TOTAL_REV", F$3)</f>
        <v>854500</v>
      </c>
      <c r="G56" s="4" cm="1">
        <f t="array" ref="G56">_xll.SNL.Clients.Office.Excel.Functions.SPG($A56, "SP_TOTAL_REV", G$3)</f>
        <v>742800</v>
      </c>
      <c r="H56" s="4" cm="1">
        <f t="array" ref="H56">_xll.SNL.Clients.Office.Excel.Functions.SPG($A56, "SP_TOTAL_REV", H$3)</f>
        <v>681900</v>
      </c>
      <c r="I56" s="4" cm="1">
        <f t="array" ref="I56">_xll.SNL.Clients.Office.Excel.Functions.SPG($A56, "SP_TOTAL_REV", I$3)</f>
        <v>685300</v>
      </c>
      <c r="J56" s="4" cm="1">
        <f t="array" ref="J56">_xll.SNL.Clients.Office.Excel.Functions.SPG($A56, "SP_TOTAL_REV", J$3)</f>
        <v>708400</v>
      </c>
      <c r="K56" s="4" cm="1">
        <f t="array" ref="K56">_xll.SNL.Clients.Office.Excel.Functions.SPG($A56, "SP_TOTAL_REV", K$3)</f>
        <v>638900</v>
      </c>
      <c r="L56" s="4" cm="1">
        <f t="array" ref="L56">_xll.SNL.Clients.Office.Excel.Functions.SPG($A56, "SP_TOTAL_REV", L$3)</f>
        <v>588400</v>
      </c>
      <c r="M56" s="4" cm="1">
        <f t="array" ref="M56">_xll.SNL.Clients.Office.Excel.Functions.SPG($A56, "SP_TOTAL_REV", M$3)</f>
        <v>595000</v>
      </c>
      <c r="N56" s="4" cm="1">
        <f t="array" ref="N56">_xll.SNL.Clients.Office.Excel.Functions.SPG($A56, "SP_TOTAL_REV", N$3)</f>
        <v>683500</v>
      </c>
      <c r="O56" s="4" cm="1">
        <f t="array" ref="O56">_xll.SNL.Clients.Office.Excel.Functions.SPG($A56, "SP_TOTAL_REV", O$3)</f>
        <v>608900</v>
      </c>
      <c r="P56" s="4" cm="1">
        <f t="array" ref="P56">_xll.SNL.Clients.Office.Excel.Functions.SPG($A56, "SP_TOTAL_REV", P$3)</f>
        <v>570800</v>
      </c>
      <c r="Q56" s="4" cm="1">
        <f t="array" ref="Q56">_xll.SNL.Clients.Office.Excel.Functions.SPG($A56, "SP_TOTAL_REV", Q$3)</f>
        <v>554700</v>
      </c>
      <c r="R56" s="4" cm="1">
        <f t="array" ref="R56">_xll.SNL.Clients.Office.Excel.Functions.SPG($A56, "SP_TOTAL_REV", R$3)</f>
        <v>627500</v>
      </c>
      <c r="S56" s="4" cm="1">
        <f t="array" ref="S56">_xll.SNL.Clients.Office.Excel.Functions.SPG($A56, "SP_TOTAL_REV", S$3)</f>
        <v>511400</v>
      </c>
      <c r="T56" s="4" cm="1">
        <f t="array" ref="T56">_xll.SNL.Clients.Office.Excel.Functions.SPG($A56, "SP_TOTAL_REV", T$3)</f>
        <v>424600</v>
      </c>
      <c r="U56" s="4" cm="1">
        <f t="array" ref="U56">_xll.SNL.Clients.Office.Excel.Functions.SPG($A56, "SP_TOTAL_REV", U$3)</f>
        <v>424000</v>
      </c>
      <c r="V56" s="4" cm="1">
        <f t="array" ref="V56">_xll.SNL.Clients.Office.Excel.Functions.SPG($A56, "SP_TOTAL_REV", V$3)</f>
        <v>599900</v>
      </c>
      <c r="W56" s="4" cm="1">
        <f t="array" ref="W56">_xll.SNL.Clients.Office.Excel.Functions.SPG($A56, "SP_TOTAL_REV", W$3)</f>
        <v>521100</v>
      </c>
      <c r="X56" s="4" cm="1">
        <f t="array" ref="X56">_xll.SNL.Clients.Office.Excel.Functions.SPG($A56, "SP_TOTAL_REV", X$3)</f>
        <v>490200</v>
      </c>
      <c r="Y56" s="4" cm="1">
        <f t="array" ref="Y56">_xll.SNL.Clients.Office.Excel.Functions.SPG($A56, "SP_TOTAL_REV", Y$3)</f>
        <v>461400</v>
      </c>
    </row>
    <row r="57" spans="1:25" x14ac:dyDescent="0.3">
      <c r="A57" t="s">
        <v>1083</v>
      </c>
      <c r="B57" s="4" cm="1">
        <f t="array" ref="B57">_xll.SNL.Clients.Office.Excel.Functions.SPG($A57, "SP_TOTAL_REV", B$3)</f>
        <v>1154900</v>
      </c>
      <c r="C57" s="4" cm="1">
        <f t="array" ref="C57">_xll.SNL.Clients.Office.Excel.Functions.SPG($A57, "SP_TOTAL_REV", C$3)</f>
        <v>1273300</v>
      </c>
      <c r="D57" s="4" cm="1">
        <f t="array" ref="D57">_xll.SNL.Clients.Office.Excel.Functions.SPG($A57, "SP_TOTAL_REV", D$3)</f>
        <v>1443900</v>
      </c>
      <c r="E57" s="4" cm="1">
        <f t="array" ref="E57">_xll.SNL.Clients.Office.Excel.Functions.SPG($A57, "SP_TOTAL_REV", E$3)</f>
        <v>1365000</v>
      </c>
      <c r="F57" s="4" cm="1">
        <f t="array" ref="F57">_xll.SNL.Clients.Office.Excel.Functions.SPG($A57, "SP_TOTAL_REV", F$3)</f>
        <v>1361900</v>
      </c>
      <c r="G57" s="4" cm="1">
        <f t="array" ref="G57">_xll.SNL.Clients.Office.Excel.Functions.SPG($A57, "SP_TOTAL_REV", G$3)</f>
        <v>1593600</v>
      </c>
      <c r="H57" s="4" cm="1">
        <f t="array" ref="H57">_xll.SNL.Clients.Office.Excel.Functions.SPG($A57, "SP_TOTAL_REV", H$3)</f>
        <v>1702300</v>
      </c>
      <c r="I57" s="4" cm="1">
        <f t="array" ref="I57">_xll.SNL.Clients.Office.Excel.Functions.SPG($A57, "SP_TOTAL_REV", I$3)</f>
        <v>1743600</v>
      </c>
      <c r="J57" s="4" cm="1">
        <f t="array" ref="J57">_xll.SNL.Clients.Office.Excel.Functions.SPG($A57, "SP_TOTAL_REV", J$3)</f>
        <v>1582700</v>
      </c>
      <c r="K57" s="4" cm="1">
        <f t="array" ref="K57">_xll.SNL.Clients.Office.Excel.Functions.SPG($A57, "SP_TOTAL_REV", K$3)</f>
        <v>1698200</v>
      </c>
      <c r="L57" s="4" cm="1">
        <f t="array" ref="L57">_xll.SNL.Clients.Office.Excel.Functions.SPG($A57, "SP_TOTAL_REV", L$3)</f>
        <v>1835600</v>
      </c>
      <c r="M57" s="4" cm="1">
        <f t="array" ref="M57">_xll.SNL.Clients.Office.Excel.Functions.SPG($A57, "SP_TOTAL_REV", M$3)</f>
        <v>1695700</v>
      </c>
      <c r="N57" s="4" cm="1">
        <f t="array" ref="N57">_xll.SNL.Clients.Office.Excel.Functions.SPG($A57, "SP_TOTAL_REV", N$3)</f>
        <v>1431000</v>
      </c>
      <c r="O57" s="4" cm="1">
        <f t="array" ref="O57">_xll.SNL.Clients.Office.Excel.Functions.SPG($A57, "SP_TOTAL_REV", O$3)</f>
        <v>1427200</v>
      </c>
      <c r="P57" s="4" cm="1">
        <f t="array" ref="P57">_xll.SNL.Clients.Office.Excel.Functions.SPG($A57, "SP_TOTAL_REV", P$3)</f>
        <v>1554800</v>
      </c>
      <c r="Q57" s="4" cm="1">
        <f t="array" ref="Q57">_xll.SNL.Clients.Office.Excel.Functions.SPG($A57, "SP_TOTAL_REV", Q$3)</f>
        <v>1433200</v>
      </c>
      <c r="R57" s="4" cm="1">
        <f t="array" ref="R57">_xll.SNL.Clients.Office.Excel.Functions.SPG($A57, "SP_TOTAL_REV", R$3)</f>
        <v>1161100</v>
      </c>
      <c r="S57" s="4" cm="1">
        <f t="array" ref="S57">_xll.SNL.Clients.Office.Excel.Functions.SPG($A57, "SP_TOTAL_REV", S$3)</f>
        <v>1233100</v>
      </c>
      <c r="T57" s="4" cm="1">
        <f t="array" ref="T57">_xll.SNL.Clients.Office.Excel.Functions.SPG($A57, "SP_TOTAL_REV", T$3)</f>
        <v>987800</v>
      </c>
      <c r="U57" s="4" cm="1">
        <f t="array" ref="U57">_xll.SNL.Clients.Office.Excel.Functions.SPG($A57, "SP_TOTAL_REV", U$3)</f>
        <v>965500</v>
      </c>
      <c r="V57" s="4" cm="1">
        <f t="array" ref="V57">_xll.SNL.Clients.Office.Excel.Functions.SPG($A57, "SP_TOTAL_REV", V$3)</f>
        <v>917600</v>
      </c>
      <c r="W57" s="4" cm="1">
        <f t="array" ref="W57">_xll.SNL.Clients.Office.Excel.Functions.SPG($A57, "SP_TOTAL_REV", W$3)</f>
        <v>976600</v>
      </c>
      <c r="X57" s="4" cm="1">
        <f t="array" ref="X57">_xll.SNL.Clients.Office.Excel.Functions.SPG($A57, "SP_TOTAL_REV", X$3)</f>
        <v>1163500</v>
      </c>
      <c r="Y57" s="4" cm="1">
        <f t="array" ref="Y57">_xll.SNL.Clients.Office.Excel.Functions.SPG($A57, "SP_TOTAL_REV", Y$3)</f>
        <v>1050700</v>
      </c>
    </row>
    <row r="58" spans="1:25" x14ac:dyDescent="0.3">
      <c r="A58" t="s">
        <v>1084</v>
      </c>
      <c r="B58" s="4" t="str" cm="1">
        <f t="array" ref="B58">_xll.SNL.Clients.Office.Excel.Functions.SPG($A58, "SP_TOTAL_REV", B$3)</f>
        <v>NA</v>
      </c>
      <c r="C58" s="4" cm="1">
        <f t="array" ref="C58">_xll.SNL.Clients.Office.Excel.Functions.SPG($A58, "SP_TOTAL_REV", C$3)</f>
        <v>2529435</v>
      </c>
      <c r="D58" s="4" cm="1">
        <f t="array" ref="D58">_xll.SNL.Clients.Office.Excel.Functions.SPG($A58, "SP_TOTAL_REV", D$3)</f>
        <v>2464183</v>
      </c>
      <c r="E58" s="4" cm="1">
        <f t="array" ref="E58">_xll.SNL.Clients.Office.Excel.Functions.SPG($A58, "SP_TOTAL_REV", E$3)</f>
        <v>2360174</v>
      </c>
      <c r="F58" s="4" cm="1">
        <f t="array" ref="F58">_xll.SNL.Clients.Office.Excel.Functions.SPG($A58, "SP_TOTAL_REV", F$3)</f>
        <v>3121265</v>
      </c>
      <c r="G58" s="4" cm="1">
        <f t="array" ref="G58">_xll.SNL.Clients.Office.Excel.Functions.SPG($A58, "SP_TOTAL_REV", G$3)</f>
        <v>2287963</v>
      </c>
      <c r="H58" s="4" cm="1">
        <f t="array" ref="H58">_xll.SNL.Clients.Office.Excel.Functions.SPG($A58, "SP_TOTAL_REV", H$3)</f>
        <v>2173365</v>
      </c>
      <c r="I58" s="4" cm="1">
        <f t="array" ref="I58">_xll.SNL.Clients.Office.Excel.Functions.SPG($A58, "SP_TOTAL_REV", I$3)</f>
        <v>2135558</v>
      </c>
      <c r="J58" s="4" cm="1">
        <f t="array" ref="J58">_xll.SNL.Clients.Office.Excel.Functions.SPG($A58, "SP_TOTAL_REV", J$3)</f>
        <v>2739034</v>
      </c>
      <c r="K58" s="4" cm="1">
        <f t="array" ref="K58">_xll.SNL.Clients.Office.Excel.Functions.SPG($A58, "SP_TOTAL_REV", K$3)</f>
        <v>2039180</v>
      </c>
      <c r="L58" s="4" cm="1">
        <f t="array" ref="L58">_xll.SNL.Clients.Office.Excel.Functions.SPG($A58, "SP_TOTAL_REV", L$3)</f>
        <v>1986801</v>
      </c>
      <c r="M58" s="4" cm="1">
        <f t="array" ref="M58">_xll.SNL.Clients.Office.Excel.Functions.SPG($A58, "SP_TOTAL_REV", M$3)</f>
        <v>1928144</v>
      </c>
      <c r="N58" s="4" cm="1">
        <f t="array" ref="N58">_xll.SNL.Clients.Office.Excel.Functions.SPG($A58, "SP_TOTAL_REV", N$3)</f>
        <v>2603494</v>
      </c>
      <c r="O58" s="4" cm="1">
        <f t="array" ref="O58">_xll.SNL.Clients.Office.Excel.Functions.SPG($A58, "SP_TOTAL_REV", O$3)</f>
        <v>2302655</v>
      </c>
      <c r="P58" s="4" cm="1">
        <f t="array" ref="P58">_xll.SNL.Clients.Office.Excel.Functions.SPG($A58, "SP_TOTAL_REV", P$3)</f>
        <v>2214557</v>
      </c>
      <c r="Q58" s="4" cm="1">
        <f t="array" ref="Q58">_xll.SNL.Clients.Office.Excel.Functions.SPG($A58, "SP_TOTAL_REV", Q$3)</f>
        <v>2192021</v>
      </c>
      <c r="R58" s="4" cm="1">
        <f t="array" ref="R58">_xll.SNL.Clients.Office.Excel.Functions.SPG($A58, "SP_TOTAL_REV", R$3)</f>
        <v>2277434</v>
      </c>
      <c r="S58" s="4" cm="1">
        <f t="array" ref="S58">_xll.SNL.Clients.Office.Excel.Functions.SPG($A58, "SP_TOTAL_REV", S$3)</f>
        <v>1665955</v>
      </c>
      <c r="T58" s="4" cm="1">
        <f t="array" ref="T58">_xll.SNL.Clients.Office.Excel.Functions.SPG($A58, "SP_TOTAL_REV", T$3)</f>
        <v>1011063</v>
      </c>
      <c r="U58" s="4" cm="1">
        <f t="array" ref="U58">_xll.SNL.Clients.Office.Excel.Functions.SPG($A58, "SP_TOTAL_REV", U$3)</f>
        <v>800275</v>
      </c>
      <c r="V58" s="4" cm="1">
        <f t="array" ref="V58">_xll.SNL.Clients.Office.Excel.Functions.SPG($A58, "SP_TOTAL_REV", V$3)</f>
        <v>2203233</v>
      </c>
      <c r="W58" s="4" cm="1">
        <f t="array" ref="W58">_xll.SNL.Clients.Office.Excel.Functions.SPG($A58, "SP_TOTAL_REV", W$3)</f>
        <v>1780318</v>
      </c>
      <c r="X58" s="4" cm="1">
        <f t="array" ref="X58">_xll.SNL.Clients.Office.Excel.Functions.SPG($A58, "SP_TOTAL_REV", X$3)</f>
        <v>1659509</v>
      </c>
      <c r="Y58" s="4" cm="1">
        <f t="array" ref="Y58">_xll.SNL.Clients.Office.Excel.Functions.SPG($A58, "SP_TOTAL_REV", Y$3)</f>
        <v>1634234</v>
      </c>
    </row>
    <row r="59" spans="1:25" x14ac:dyDescent="0.3">
      <c r="A59" t="s">
        <v>1085</v>
      </c>
      <c r="B59" s="4" t="str" cm="1">
        <f t="array" ref="B59">_xll.SNL.Clients.Office.Excel.Functions.SPG($A59, "SP_TOTAL_REV", B$3)</f>
        <v>NA</v>
      </c>
      <c r="C59" s="4" cm="1">
        <f t="array" ref="C59">_xll.SNL.Clients.Office.Excel.Functions.SPG($A59, "SP_TOTAL_REV", C$3)</f>
        <v>671956</v>
      </c>
      <c r="D59" s="4" cm="1">
        <f t="array" ref="D59">_xll.SNL.Clients.Office.Excel.Functions.SPG($A59, "SP_TOTAL_REV", D$3)</f>
        <v>681465</v>
      </c>
      <c r="E59" s="4" cm="1">
        <f t="array" ref="E59">_xll.SNL.Clients.Office.Excel.Functions.SPG($A59, "SP_TOTAL_REV", E$3)</f>
        <v>603966</v>
      </c>
      <c r="F59" s="4" cm="1">
        <f t="array" ref="F59">_xll.SNL.Clients.Office.Excel.Functions.SPG($A59, "SP_TOTAL_REV", F$3)</f>
        <v>725515</v>
      </c>
      <c r="G59" s="4" cm="1">
        <f t="array" ref="G59">_xll.SNL.Clients.Office.Excel.Functions.SPG($A59, "SP_TOTAL_REV", G$3)</f>
        <v>589989</v>
      </c>
      <c r="H59" s="4" cm="1">
        <f t="array" ref="H59">_xll.SNL.Clients.Office.Excel.Functions.SPG($A59, "SP_TOTAL_REV", H$3)</f>
        <v>612445</v>
      </c>
      <c r="I59" s="4" cm="1">
        <f t="array" ref="I59">_xll.SNL.Clients.Office.Excel.Functions.SPG($A59, "SP_TOTAL_REV", I$3)</f>
        <v>568360</v>
      </c>
      <c r="J59" s="4" cm="1">
        <f t="array" ref="J59">_xll.SNL.Clients.Office.Excel.Functions.SPG($A59, "SP_TOTAL_REV", J$3)</f>
        <v>624177</v>
      </c>
      <c r="K59" s="4" cm="1">
        <f t="array" ref="K59">_xll.SNL.Clients.Office.Excel.Functions.SPG($A59, "SP_TOTAL_REV", K$3)</f>
        <v>523711</v>
      </c>
      <c r="L59" s="4" cm="1">
        <f t="array" ref="L59">_xll.SNL.Clients.Office.Excel.Functions.SPG($A59, "SP_TOTAL_REV", L$3)</f>
        <v>554208</v>
      </c>
      <c r="M59" s="4" cm="1">
        <f t="array" ref="M59">_xll.SNL.Clients.Office.Excel.Functions.SPG($A59, "SP_TOTAL_REV", M$3)</f>
        <v>530738</v>
      </c>
      <c r="N59" s="4" cm="1">
        <f t="array" ref="N59">_xll.SNL.Clients.Office.Excel.Functions.SPG($A59, "SP_TOTAL_REV", N$3)</f>
        <v>591975</v>
      </c>
      <c r="O59" s="4" cm="1">
        <f t="array" ref="O59">_xll.SNL.Clients.Office.Excel.Functions.SPG($A59, "SP_TOTAL_REV", O$3)</f>
        <v>498727</v>
      </c>
      <c r="P59" s="4" cm="1">
        <f t="array" ref="P59">_xll.SNL.Clients.Office.Excel.Functions.SPG($A59, "SP_TOTAL_REV", P$3)</f>
        <v>505099</v>
      </c>
      <c r="Q59" s="4" cm="1">
        <f t="array" ref="Q59">_xll.SNL.Clients.Office.Excel.Functions.SPG($A59, "SP_TOTAL_REV", Q$3)</f>
        <v>528273</v>
      </c>
      <c r="R59" s="4" cm="1">
        <f t="array" ref="R59">_xll.SNL.Clients.Office.Excel.Functions.SPG($A59, "SP_TOTAL_REV", R$3)</f>
        <v>556910</v>
      </c>
      <c r="S59" s="4" cm="1">
        <f t="array" ref="S59">_xll.SNL.Clients.Office.Excel.Functions.SPG($A59, "SP_TOTAL_REV", S$3)</f>
        <v>519878</v>
      </c>
      <c r="T59" s="4" cm="1">
        <f t="array" ref="T59">_xll.SNL.Clients.Office.Excel.Functions.SPG($A59, "SP_TOTAL_REV", T$3)</f>
        <v>504520</v>
      </c>
      <c r="U59" s="4" cm="1">
        <f t="array" ref="U59">_xll.SNL.Clients.Office.Excel.Functions.SPG($A59, "SP_TOTAL_REV", U$3)</f>
        <v>542208</v>
      </c>
      <c r="V59" s="4" cm="1">
        <f t="array" ref="V59">_xll.SNL.Clients.Office.Excel.Functions.SPG($A59, "SP_TOTAL_REV", V$3)</f>
        <v>501235</v>
      </c>
      <c r="W59" s="4" cm="1">
        <f t="array" ref="W59">_xll.SNL.Clients.Office.Excel.Functions.SPG($A59, "SP_TOTAL_REV", W$3)</f>
        <v>506000</v>
      </c>
      <c r="X59" s="4" cm="1">
        <f t="array" ref="X59">_xll.SNL.Clients.Office.Excel.Functions.SPG($A59, "SP_TOTAL_REV", X$3)</f>
        <v>471231</v>
      </c>
      <c r="Y59" s="4" cm="1">
        <f t="array" ref="Y59">_xll.SNL.Clients.Office.Excel.Functions.SPG($A59, "SP_TOTAL_REV", Y$3)</f>
        <v>416454</v>
      </c>
    </row>
    <row r="60" spans="1:25" x14ac:dyDescent="0.3">
      <c r="A60" t="s">
        <v>1086</v>
      </c>
      <c r="B60" s="4" t="str" cm="1">
        <f t="array" ref="B60">_xll.SNL.Clients.Office.Excel.Functions.SPG($A60, "SP_TOTAL_REV", B$3)</f>
        <v>NA</v>
      </c>
      <c r="C60" s="4" cm="1">
        <f t="array" ref="C60">_xll.SNL.Clients.Office.Excel.Functions.SPG($A60, "SP_TOTAL_REV", C$3)</f>
        <v>1001000</v>
      </c>
      <c r="D60" s="4" cm="1">
        <f t="array" ref="D60">_xll.SNL.Clients.Office.Excel.Functions.SPG($A60, "SP_TOTAL_REV", D$3)</f>
        <v>1016000</v>
      </c>
      <c r="E60" s="4" cm="1">
        <f t="array" ref="E60">_xll.SNL.Clients.Office.Excel.Functions.SPG($A60, "SP_TOTAL_REV", E$3)</f>
        <v>1019000</v>
      </c>
      <c r="F60" s="4" cm="1">
        <f t="array" ref="F60">_xll.SNL.Clients.Office.Excel.Functions.SPG($A60, "SP_TOTAL_REV", F$3)</f>
        <v>958000</v>
      </c>
      <c r="G60" s="4" cm="1">
        <f t="array" ref="G60">_xll.SNL.Clients.Office.Excel.Functions.SPG($A60, "SP_TOTAL_REV", G$3)</f>
        <v>965000</v>
      </c>
      <c r="H60" s="4" cm="1">
        <f t="array" ref="H60">_xll.SNL.Clients.Office.Excel.Functions.SPG($A60, "SP_TOTAL_REV", H$3)</f>
        <v>968000</v>
      </c>
      <c r="I60" s="4" cm="1">
        <f t="array" ref="I60">_xll.SNL.Clients.Office.Excel.Functions.SPG($A60, "SP_TOTAL_REV", I$3)</f>
        <v>1033000</v>
      </c>
      <c r="J60" s="4" cm="1">
        <f t="array" ref="J60">_xll.SNL.Clients.Office.Excel.Functions.SPG($A60, "SP_TOTAL_REV", J$3)</f>
        <v>965000</v>
      </c>
      <c r="K60" s="4" cm="1">
        <f t="array" ref="K60">_xll.SNL.Clients.Office.Excel.Functions.SPG($A60, "SP_TOTAL_REV", K$3)</f>
        <v>1112000</v>
      </c>
      <c r="L60" s="4" cm="1">
        <f t="array" ref="L60">_xll.SNL.Clients.Office.Excel.Functions.SPG($A60, "SP_TOTAL_REV", L$3)</f>
        <v>1149000</v>
      </c>
      <c r="M60" s="4" cm="1">
        <f t="array" ref="M60">_xll.SNL.Clients.Office.Excel.Functions.SPG($A60, "SP_TOTAL_REV", M$3)</f>
        <v>1092000</v>
      </c>
      <c r="N60" s="4" cm="1">
        <f t="array" ref="N60">_xll.SNL.Clients.Office.Excel.Functions.SPG($A60, "SP_TOTAL_REV", N$3)</f>
        <v>968000</v>
      </c>
      <c r="O60" s="4" cm="1">
        <f t="array" ref="O60">_xll.SNL.Clients.Office.Excel.Functions.SPG($A60, "SP_TOTAL_REV", O$3)</f>
        <v>904000</v>
      </c>
      <c r="P60" s="4" cm="1">
        <f t="array" ref="P60">_xll.SNL.Clients.Office.Excel.Functions.SPG($A60, "SP_TOTAL_REV", P$3)</f>
        <v>917000</v>
      </c>
      <c r="Q60" s="4" cm="1">
        <f t="array" ref="Q60">_xll.SNL.Clients.Office.Excel.Functions.SPG($A60, "SP_TOTAL_REV", Q$3)</f>
        <v>842000</v>
      </c>
      <c r="R60" s="4" cm="1">
        <f t="array" ref="R60">_xll.SNL.Clients.Office.Excel.Functions.SPG($A60, "SP_TOTAL_REV", R$3)</f>
        <v>746000</v>
      </c>
      <c r="S60" s="4" cm="1">
        <f t="array" ref="S60">_xll.SNL.Clients.Office.Excel.Functions.SPG($A60, "SP_TOTAL_REV", S$3)</f>
        <v>659000</v>
      </c>
      <c r="T60" s="4" cm="1">
        <f t="array" ref="T60">_xll.SNL.Clients.Office.Excel.Functions.SPG($A60, "SP_TOTAL_REV", T$3)</f>
        <v>518000</v>
      </c>
      <c r="U60" s="4" cm="1">
        <f t="array" ref="U60">_xll.SNL.Clients.Office.Excel.Functions.SPG($A60, "SP_TOTAL_REV", U$3)</f>
        <v>710000</v>
      </c>
      <c r="V60" s="4" cm="1">
        <f t="array" ref="V60">_xll.SNL.Clients.Office.Excel.Functions.SPG($A60, "SP_TOTAL_REV", V$3)</f>
        <v>727000</v>
      </c>
      <c r="W60" s="4" cm="1">
        <f t="array" ref="W60">_xll.SNL.Clients.Office.Excel.Functions.SPG($A60, "SP_TOTAL_REV", W$3)</f>
        <v>827000</v>
      </c>
      <c r="X60" s="4" cm="1">
        <f t="array" ref="X60">_xll.SNL.Clients.Office.Excel.Functions.SPG($A60, "SP_TOTAL_REV", X$3)</f>
        <v>845000</v>
      </c>
      <c r="Y60" s="4" cm="1">
        <f t="array" ref="Y60">_xll.SNL.Clients.Office.Excel.Functions.SPG($A60, "SP_TOTAL_REV", Y$3)</f>
        <v>844000</v>
      </c>
    </row>
    <row r="61" spans="1:25" x14ac:dyDescent="0.3">
      <c r="A61" t="s">
        <v>1087</v>
      </c>
      <c r="B61" s="4" cm="1">
        <f t="array" ref="B61">_xll.SNL.Clients.Office.Excel.Functions.SPG($A61, "SP_TOTAL_REV", B$3)</f>
        <v>2099809</v>
      </c>
      <c r="C61" s="4" cm="1">
        <f t="array" ref="C61">_xll.SNL.Clients.Office.Excel.Functions.SPG($A61, "SP_TOTAL_REV", C$3)</f>
        <v>2056889</v>
      </c>
      <c r="D61" s="4" cm="1">
        <f t="array" ref="D61">_xll.SNL.Clients.Office.Excel.Functions.SPG($A61, "SP_TOTAL_REV", D$3)</f>
        <v>2038295</v>
      </c>
      <c r="E61" s="4" cm="1">
        <f t="array" ref="E61">_xll.SNL.Clients.Office.Excel.Functions.SPG($A61, "SP_TOTAL_REV", E$3)</f>
        <v>1937456</v>
      </c>
      <c r="F61" s="4" cm="1">
        <f t="array" ref="F61">_xll.SNL.Clients.Office.Excel.Functions.SPG($A61, "SP_TOTAL_REV", F$3)</f>
        <v>1833934</v>
      </c>
      <c r="G61" s="4" cm="1">
        <f t="array" ref="G61">_xll.SNL.Clients.Office.Excel.Functions.SPG($A61, "SP_TOTAL_REV", G$3)</f>
        <v>1850147</v>
      </c>
      <c r="H61" s="4" cm="1">
        <f t="array" ref="H61">_xll.SNL.Clients.Office.Excel.Functions.SPG($A61, "SP_TOTAL_REV", H$3)</f>
        <v>1703101</v>
      </c>
      <c r="I61" s="4" cm="1">
        <f t="array" ref="I61">_xll.SNL.Clients.Office.Excel.Functions.SPG($A61, "SP_TOTAL_REV", I$3)</f>
        <v>1744270</v>
      </c>
      <c r="J61" s="4" cm="1">
        <f t="array" ref="J61">_xll.SNL.Clients.Office.Excel.Functions.SPG($A61, "SP_TOTAL_REV", J$3)</f>
        <v>1649416</v>
      </c>
      <c r="K61" s="4" cm="1">
        <f t="array" ref="K61">_xll.SNL.Clients.Office.Excel.Functions.SPG($A61, "SP_TOTAL_REV", K$3)</f>
        <v>1605759</v>
      </c>
      <c r="L61" s="4" cm="1">
        <f t="array" ref="L61">_xll.SNL.Clients.Office.Excel.Functions.SPG($A61, "SP_TOTAL_REV", L$3)</f>
        <v>1642261</v>
      </c>
      <c r="M61" s="4" cm="1">
        <f t="array" ref="M61">_xll.SNL.Clients.Office.Excel.Functions.SPG($A61, "SP_TOTAL_REV", M$3)</f>
        <v>1583980</v>
      </c>
      <c r="N61" s="4" cm="1">
        <f t="array" ref="N61">_xll.SNL.Clients.Office.Excel.Functions.SPG($A61, "SP_TOTAL_REV", N$3)</f>
        <v>1485778</v>
      </c>
      <c r="O61" s="4" cm="1">
        <f t="array" ref="O61">_xll.SNL.Clients.Office.Excel.Functions.SPG($A61, "SP_TOTAL_REV", O$3)</f>
        <v>1490898</v>
      </c>
      <c r="P61" s="4" cm="1">
        <f t="array" ref="P61">_xll.SNL.Clients.Office.Excel.Functions.SPG($A61, "SP_TOTAL_REV", P$3)</f>
        <v>1564000</v>
      </c>
      <c r="Q61" s="4" cm="1">
        <f t="array" ref="Q61">_xll.SNL.Clients.Office.Excel.Functions.SPG($A61, "SP_TOTAL_REV", Q$3)</f>
        <v>1551918</v>
      </c>
      <c r="R61" s="4" cm="1">
        <f t="array" ref="R61">_xll.SNL.Clients.Office.Excel.Functions.SPG($A61, "SP_TOTAL_REV", R$3)</f>
        <v>1468711</v>
      </c>
      <c r="S61" s="4" cm="1">
        <f t="array" ref="S61">_xll.SNL.Clients.Office.Excel.Functions.SPG($A61, "SP_TOTAL_REV", S$3)</f>
        <v>1459506</v>
      </c>
      <c r="T61" s="4" cm="1">
        <f t="array" ref="T61">_xll.SNL.Clients.Office.Excel.Functions.SPG($A61, "SP_TOTAL_REV", T$3)</f>
        <v>1495581</v>
      </c>
      <c r="U61" s="4" cm="1">
        <f t="array" ref="U61">_xll.SNL.Clients.Office.Excel.Functions.SPG($A61, "SP_TOTAL_REV", U$3)</f>
        <v>1465600</v>
      </c>
      <c r="V61" s="4" cm="1">
        <f t="array" ref="V61">_xll.SNL.Clients.Office.Excel.Functions.SPG($A61, "SP_TOTAL_REV", V$3)</f>
        <v>1395469</v>
      </c>
      <c r="W61" s="4" cm="1">
        <f t="array" ref="W61">_xll.SNL.Clients.Office.Excel.Functions.SPG($A61, "SP_TOTAL_REV", W$3)</f>
        <v>1363392</v>
      </c>
      <c r="X61" s="4" cm="1">
        <f t="array" ref="X61">_xll.SNL.Clients.Office.Excel.Functions.SPG($A61, "SP_TOTAL_REV", X$3)</f>
        <v>1373878</v>
      </c>
      <c r="Y61" s="4" cm="1">
        <f t="array" ref="Y61">_xll.SNL.Clients.Office.Excel.Functions.SPG($A61, "SP_TOTAL_REV", Y$3)</f>
        <v>1264958</v>
      </c>
    </row>
    <row r="62" spans="1:25" x14ac:dyDescent="0.3">
      <c r="A62" t="s">
        <v>1088</v>
      </c>
      <c r="B62" s="4" cm="1">
        <f t="array" ref="B62">_xll.SNL.Clients.Office.Excel.Functions.SPG($A62, "SP_TOTAL_REV", B$3)</f>
        <v>450696</v>
      </c>
      <c r="C62" s="4" cm="1">
        <f t="array" ref="C62">_xll.SNL.Clients.Office.Excel.Functions.SPG($A62, "SP_TOTAL_REV", C$3)</f>
        <v>447359</v>
      </c>
      <c r="D62" s="4" cm="1">
        <f t="array" ref="D62">_xll.SNL.Clients.Office.Excel.Functions.SPG($A62, "SP_TOTAL_REV", D$3)</f>
        <v>441996</v>
      </c>
      <c r="E62" s="4" cm="1">
        <f t="array" ref="E62">_xll.SNL.Clients.Office.Excel.Functions.SPG($A62, "SP_TOTAL_REV", E$3)</f>
        <v>437694</v>
      </c>
      <c r="F62" s="4" cm="1">
        <f t="array" ref="F62">_xll.SNL.Clients.Office.Excel.Functions.SPG($A62, "SP_TOTAL_REV", F$3)</f>
        <v>23145</v>
      </c>
      <c r="G62" s="4" cm="1">
        <f t="array" ref="G62">_xll.SNL.Clients.Office.Excel.Functions.SPG($A62, "SP_TOTAL_REV", G$3)</f>
        <v>409602</v>
      </c>
      <c r="H62" s="4" cm="1">
        <f t="array" ref="H62">_xll.SNL.Clients.Office.Excel.Functions.SPG($A62, "SP_TOTAL_REV", H$3)</f>
        <v>420191</v>
      </c>
      <c r="I62" s="4" cm="1">
        <f t="array" ref="I62">_xll.SNL.Clients.Office.Excel.Functions.SPG($A62, "SP_TOTAL_REV", I$3)</f>
        <v>388727</v>
      </c>
      <c r="J62" s="4" cm="1">
        <f t="array" ref="J62">_xll.SNL.Clients.Office.Excel.Functions.SPG($A62, "SP_TOTAL_REV", J$3)</f>
        <v>439554</v>
      </c>
      <c r="K62" s="4" cm="1">
        <f t="array" ref="K62">_xll.SNL.Clients.Office.Excel.Functions.SPG($A62, "SP_TOTAL_REV", K$3)</f>
        <v>479845</v>
      </c>
      <c r="L62" s="4" cm="1">
        <f t="array" ref="L62">_xll.SNL.Clients.Office.Excel.Functions.SPG($A62, "SP_TOTAL_REV", L$3)</f>
        <v>450000</v>
      </c>
      <c r="M62" s="4" cm="1">
        <f t="array" ref="M62">_xll.SNL.Clients.Office.Excel.Functions.SPG($A62, "SP_TOTAL_REV", M$3)</f>
        <v>440257</v>
      </c>
      <c r="N62" s="4" cm="1">
        <f t="array" ref="N62">_xll.SNL.Clients.Office.Excel.Functions.SPG($A62, "SP_TOTAL_REV", N$3)</f>
        <v>375066</v>
      </c>
      <c r="O62" s="4" cm="1">
        <f t="array" ref="O62">_xll.SNL.Clients.Office.Excel.Functions.SPG($A62, "SP_TOTAL_REV", O$3)</f>
        <v>265964</v>
      </c>
      <c r="P62" s="4" cm="1">
        <f t="array" ref="P62">_xll.SNL.Clients.Office.Excel.Functions.SPG($A62, "SP_TOTAL_REV", P$3)</f>
        <v>260553</v>
      </c>
      <c r="Q62" s="4" cm="1">
        <f t="array" ref="Q62">_xll.SNL.Clients.Office.Excel.Functions.SPG($A62, "SP_TOTAL_REV", Q$3)</f>
        <v>260725</v>
      </c>
      <c r="R62" s="4" cm="1">
        <f t="array" ref="R62">_xll.SNL.Clients.Office.Excel.Functions.SPG($A62, "SP_TOTAL_REV", R$3)</f>
        <v>255762</v>
      </c>
      <c r="S62" s="4" cm="1">
        <f t="array" ref="S62">_xll.SNL.Clients.Office.Excel.Functions.SPG($A62, "SP_TOTAL_REV", S$3)</f>
        <v>265855</v>
      </c>
      <c r="T62" s="4" cm="1">
        <f t="array" ref="T62">_xll.SNL.Clients.Office.Excel.Functions.SPG($A62, "SP_TOTAL_REV", T$3)</f>
        <v>261828</v>
      </c>
      <c r="U62" s="4" cm="1">
        <f t="array" ref="U62">_xll.SNL.Clients.Office.Excel.Functions.SPG($A62, "SP_TOTAL_REV", U$3)</f>
        <v>239826</v>
      </c>
      <c r="V62" s="4" cm="1">
        <f t="array" ref="V62">_xll.SNL.Clients.Office.Excel.Functions.SPG($A62, "SP_TOTAL_REV", V$3)</f>
        <v>245471</v>
      </c>
      <c r="W62" s="4" cm="1">
        <f t="array" ref="W62">_xll.SNL.Clients.Office.Excel.Functions.SPG($A62, "SP_TOTAL_REV", W$3)</f>
        <v>242031</v>
      </c>
      <c r="X62" s="4" cm="1">
        <f t="array" ref="X62">_xll.SNL.Clients.Office.Excel.Functions.SPG($A62, "SP_TOTAL_REV", X$3)</f>
        <v>226349</v>
      </c>
      <c r="Y62" s="4" cm="1">
        <f t="array" ref="Y62">_xll.SNL.Clients.Office.Excel.Functions.SPG($A62, "SP_TOTAL_REV", Y$3)</f>
        <v>216774</v>
      </c>
    </row>
    <row r="63" spans="1:25" x14ac:dyDescent="0.3">
      <c r="A63" t="s">
        <v>1089</v>
      </c>
      <c r="B63" s="4" t="str" cm="1">
        <f t="array" ref="B63">_xll.SNL.Clients.Office.Excel.Functions.SPG($A63, "SP_TOTAL_REV", B$3)</f>
        <v>NA</v>
      </c>
      <c r="C63" s="4" cm="1">
        <f t="array" ref="C63">_xll.SNL.Clients.Office.Excel.Functions.SPG($A63, "SP_TOTAL_REV", C$3)</f>
        <v>1079000</v>
      </c>
      <c r="D63" s="4" cm="1">
        <f t="array" ref="D63">_xll.SNL.Clients.Office.Excel.Functions.SPG($A63, "SP_TOTAL_REV", D$3)</f>
        <v>1067000</v>
      </c>
      <c r="E63" s="4" cm="1">
        <f t="array" ref="E63">_xll.SNL.Clients.Office.Excel.Functions.SPG($A63, "SP_TOTAL_REV", E$3)</f>
        <v>1223000</v>
      </c>
      <c r="F63" s="4" cm="1">
        <f t="array" ref="F63">_xll.SNL.Clients.Office.Excel.Functions.SPG($A63, "SP_TOTAL_REV", F$3)</f>
        <v>1427000</v>
      </c>
      <c r="G63" s="4" cm="1">
        <f t="array" ref="G63">_xll.SNL.Clients.Office.Excel.Functions.SPG($A63, "SP_TOTAL_REV", G$3)</f>
        <v>1291000</v>
      </c>
      <c r="H63" s="4" cm="1">
        <f t="array" ref="H63">_xll.SNL.Clients.Office.Excel.Functions.SPG($A63, "SP_TOTAL_REV", H$3)</f>
        <v>1229000</v>
      </c>
      <c r="I63" s="4" cm="1">
        <f t="array" ref="I63">_xll.SNL.Clients.Office.Excel.Functions.SPG($A63, "SP_TOTAL_REV", I$3)</f>
        <v>1335000</v>
      </c>
      <c r="J63" s="4" cm="1">
        <f t="array" ref="J63">_xll.SNL.Clients.Office.Excel.Functions.SPG($A63, "SP_TOTAL_REV", J$3)</f>
        <v>1512000</v>
      </c>
      <c r="K63" s="4" cm="1">
        <f t="array" ref="K63">_xll.SNL.Clients.Office.Excel.Functions.SPG($A63, "SP_TOTAL_REV", K$3)</f>
        <v>1412000</v>
      </c>
      <c r="L63" s="4" cm="1">
        <f t="array" ref="L63">_xll.SNL.Clients.Office.Excel.Functions.SPG($A63, "SP_TOTAL_REV", L$3)</f>
        <v>1360000</v>
      </c>
      <c r="M63" s="4" cm="1">
        <f t="array" ref="M63">_xll.SNL.Clients.Office.Excel.Functions.SPG($A63, "SP_TOTAL_REV", M$3)</f>
        <v>1492000</v>
      </c>
      <c r="N63" s="4" cm="1">
        <f t="array" ref="N63">_xll.SNL.Clients.Office.Excel.Functions.SPG($A63, "SP_TOTAL_REV", N$3)</f>
        <v>1609000</v>
      </c>
      <c r="O63" s="4" cm="1">
        <f t="array" ref="O63">_xll.SNL.Clients.Office.Excel.Functions.SPG($A63, "SP_TOTAL_REV", O$3)</f>
        <v>1300000</v>
      </c>
      <c r="P63" s="4" cm="1">
        <f t="array" ref="P63">_xll.SNL.Clients.Office.Excel.Functions.SPG($A63, "SP_TOTAL_REV", P$3)</f>
        <v>1253000</v>
      </c>
      <c r="Q63" s="4" cm="1">
        <f t="array" ref="Q63">_xll.SNL.Clients.Office.Excel.Functions.SPG($A63, "SP_TOTAL_REV", Q$3)</f>
        <v>1197000</v>
      </c>
      <c r="R63" s="4" cm="1">
        <f t="array" ref="R63">_xll.SNL.Clients.Office.Excel.Functions.SPG($A63, "SP_TOTAL_REV", R$3)</f>
        <v>1302000</v>
      </c>
      <c r="S63" s="4" cm="1">
        <f t="array" ref="S63">_xll.SNL.Clients.Office.Excel.Functions.SPG($A63, "SP_TOTAL_REV", S$3)</f>
        <v>1110000</v>
      </c>
      <c r="T63" s="4" cm="1">
        <f t="array" ref="T63">_xll.SNL.Clients.Office.Excel.Functions.SPG($A63, "SP_TOTAL_REV", T$3)</f>
        <v>451000</v>
      </c>
      <c r="U63" s="4" cm="1">
        <f t="array" ref="U63">_xll.SNL.Clients.Office.Excel.Functions.SPG($A63, "SP_TOTAL_REV", U$3)</f>
        <v>1192000</v>
      </c>
      <c r="V63" s="4" cm="1">
        <f t="array" ref="V63">_xll.SNL.Clients.Office.Excel.Functions.SPG($A63, "SP_TOTAL_REV", V$3)</f>
        <v>1571000</v>
      </c>
      <c r="W63" s="4" cm="1">
        <f t="array" ref="W63">_xll.SNL.Clients.Office.Excel.Functions.SPG($A63, "SP_TOTAL_REV", W$3)</f>
        <v>1442000</v>
      </c>
      <c r="X63" s="4" cm="1">
        <f t="array" ref="X63">_xll.SNL.Clients.Office.Excel.Functions.SPG($A63, "SP_TOTAL_REV", X$3)</f>
        <v>1346000</v>
      </c>
      <c r="Y63" s="4" cm="1">
        <f t="array" ref="Y63">_xll.SNL.Clients.Office.Excel.Functions.SPG($A63, "SP_TOTAL_REV", Y$3)</f>
        <v>1344000</v>
      </c>
    </row>
    <row r="64" spans="1:25" x14ac:dyDescent="0.3">
      <c r="A64" t="s">
        <v>1090</v>
      </c>
      <c r="B64" s="4" t="str" cm="1">
        <f t="array" ref="B64">_xll.SNL.Clients.Office.Excel.Functions.SPG($A64, "SP_TOTAL_REV", B$3)</f>
        <v>NA</v>
      </c>
      <c r="C64" s="4" cm="1">
        <f t="array" ref="C64">_xll.SNL.Clients.Office.Excel.Functions.SPG($A64, "SP_TOTAL_REV", C$3)</f>
        <v>1333600</v>
      </c>
      <c r="D64" s="4" cm="1">
        <f t="array" ref="D64">_xll.SNL.Clients.Office.Excel.Functions.SPG($A64, "SP_TOTAL_REV", D$3)</f>
        <v>1450600</v>
      </c>
      <c r="E64" s="4" cm="1">
        <f t="array" ref="E64">_xll.SNL.Clients.Office.Excel.Functions.SPG($A64, "SP_TOTAL_REV", E$3)</f>
        <v>1096500</v>
      </c>
      <c r="F64" s="4" cm="1">
        <f t="array" ref="F64">_xll.SNL.Clients.Office.Excel.Functions.SPG($A64, "SP_TOTAL_REV", F$3)</f>
        <v>1127500</v>
      </c>
      <c r="G64" s="4" cm="1">
        <f t="array" ref="G64">_xll.SNL.Clients.Office.Excel.Functions.SPG($A64, "SP_TOTAL_REV", G$3)</f>
        <v>1259800</v>
      </c>
      <c r="H64" s="4" cm="1">
        <f t="array" ref="H64">_xll.SNL.Clients.Office.Excel.Functions.SPG($A64, "SP_TOTAL_REV", H$3)</f>
        <v>1307000</v>
      </c>
      <c r="I64" s="4" cm="1">
        <f t="array" ref="I64">_xll.SNL.Clients.Office.Excel.Functions.SPG($A64, "SP_TOTAL_REV", I$3)</f>
        <v>892600</v>
      </c>
      <c r="J64" s="4" cm="1">
        <f t="array" ref="J64">_xll.SNL.Clients.Office.Excel.Functions.SPG($A64, "SP_TOTAL_REV", J$3)</f>
        <v>1149900</v>
      </c>
      <c r="K64" s="4" cm="1">
        <f t="array" ref="K64">_xll.SNL.Clients.Office.Excel.Functions.SPG($A64, "SP_TOTAL_REV", K$3)</f>
        <v>1497000</v>
      </c>
      <c r="L64" s="4" t="str" cm="1">
        <f t="array" ref="L64">_xll.SNL.Clients.Office.Excel.Functions.SPG($A64, "SP_TOTAL_REV", L$3)</f>
        <v>NA</v>
      </c>
      <c r="M64" s="4" cm="1">
        <f t="array" ref="M64">_xll.SNL.Clients.Office.Excel.Functions.SPG($A64, "SP_TOTAL_REV", M$3)</f>
        <v>1425200</v>
      </c>
      <c r="N64" s="4" cm="1">
        <f t="array" ref="N64">_xll.SNL.Clients.Office.Excel.Functions.SPG($A64, "SP_TOTAL_REV", N$3)</f>
        <v>1376000</v>
      </c>
      <c r="O64" s="4" cm="1">
        <f t="array" ref="O64">_xll.SNL.Clients.Office.Excel.Functions.SPG($A64, "SP_TOTAL_REV", O$3)</f>
        <v>1315600</v>
      </c>
      <c r="P64" s="4" cm="1">
        <f t="array" ref="P64">_xll.SNL.Clients.Office.Excel.Functions.SPG($A64, "SP_TOTAL_REV", P$3)</f>
        <v>1177800</v>
      </c>
      <c r="Q64" s="4" cm="1">
        <f t="array" ref="Q64">_xll.SNL.Clients.Office.Excel.Functions.SPG($A64, "SP_TOTAL_REV", Q$3)</f>
        <v>940900</v>
      </c>
      <c r="R64" s="4" cm="1">
        <f t="array" ref="R64">_xll.SNL.Clients.Office.Excel.Functions.SPG($A64, "SP_TOTAL_REV", R$3)</f>
        <v>988300</v>
      </c>
      <c r="S64" s="4" cm="1">
        <f t="array" ref="S64">_xll.SNL.Clients.Office.Excel.Functions.SPG($A64, "SP_TOTAL_REV", S$3)</f>
        <v>1057000</v>
      </c>
      <c r="T64" s="4" cm="1">
        <f t="array" ref="T64">_xll.SNL.Clients.Office.Excel.Functions.SPG($A64, "SP_TOTAL_REV", T$3)</f>
        <v>965400</v>
      </c>
      <c r="U64" s="4" cm="1">
        <f t="array" ref="U64">_xll.SNL.Clients.Office.Excel.Functions.SPG($A64, "SP_TOTAL_REV", U$3)</f>
        <v>959200</v>
      </c>
      <c r="V64" s="4" cm="1">
        <f t="array" ref="V64">_xll.SNL.Clients.Office.Excel.Functions.SPG($A64, "SP_TOTAL_REV", V$3)</f>
        <v>1144300</v>
      </c>
      <c r="W64" s="4" cm="1">
        <f t="array" ref="W64">_xll.SNL.Clients.Office.Excel.Functions.SPG($A64, "SP_TOTAL_REV", W$3)</f>
        <v>1280600</v>
      </c>
      <c r="X64" s="4" cm="1">
        <f t="array" ref="X64">_xll.SNL.Clients.Office.Excel.Functions.SPG($A64, "SP_TOTAL_REV", X$3)</f>
        <v>1314800</v>
      </c>
      <c r="Y64" s="4" cm="1">
        <f t="array" ref="Y64">_xll.SNL.Clients.Office.Excel.Functions.SPG($A64, "SP_TOTAL_REV", Y$3)</f>
        <v>1071900</v>
      </c>
    </row>
    <row r="65" spans="1:25" x14ac:dyDescent="0.3">
      <c r="A65" t="s">
        <v>1091</v>
      </c>
      <c r="B65" s="4" cm="1">
        <f t="array" ref="B65">_xll.SNL.Clients.Office.Excel.Functions.SPG($A65, "SP_TOTAL_REV", B$3)</f>
        <v>676900</v>
      </c>
      <c r="C65" s="4" cm="1">
        <f t="array" ref="C65">_xll.SNL.Clients.Office.Excel.Functions.SPG($A65, "SP_TOTAL_REV", C$3)</f>
        <v>717600</v>
      </c>
      <c r="D65" s="4" cm="1">
        <f t="array" ref="D65">_xll.SNL.Clients.Office.Excel.Functions.SPG($A65, "SP_TOTAL_REV", D$3)</f>
        <v>798600</v>
      </c>
      <c r="E65" s="4" cm="1">
        <f t="array" ref="E65">_xll.SNL.Clients.Office.Excel.Functions.SPG($A65, "SP_TOTAL_REV", E$3)</f>
        <v>684900</v>
      </c>
      <c r="F65" s="4" cm="1">
        <f t="array" ref="F65">_xll.SNL.Clients.Office.Excel.Functions.SPG($A65, "SP_TOTAL_REV", F$3)</f>
        <v>624200</v>
      </c>
      <c r="G65" s="4" cm="1">
        <f t="array" ref="G65">_xll.SNL.Clients.Office.Excel.Functions.SPG($A65, "SP_TOTAL_REV", G$3)</f>
        <v>651900</v>
      </c>
      <c r="H65" s="4" cm="1">
        <f t="array" ref="H65">_xll.SNL.Clients.Office.Excel.Functions.SPG($A65, "SP_TOTAL_REV", H$3)</f>
        <v>758200</v>
      </c>
      <c r="I65" s="4" cm="1">
        <f t="array" ref="I65">_xll.SNL.Clients.Office.Excel.Functions.SPG($A65, "SP_TOTAL_REV", I$3)</f>
        <v>690100</v>
      </c>
      <c r="J65" s="4" cm="1">
        <f t="array" ref="J65">_xll.SNL.Clients.Office.Excel.Functions.SPG($A65, "SP_TOTAL_REV", J$3)</f>
        <v>579100</v>
      </c>
      <c r="K65" s="4" cm="1">
        <f t="array" ref="K65">_xll.SNL.Clients.Office.Excel.Functions.SPG($A65, "SP_TOTAL_REV", K$3)</f>
        <v>522900</v>
      </c>
      <c r="L65" s="4" cm="1">
        <f t="array" ref="L65">_xll.SNL.Clients.Office.Excel.Functions.SPG($A65, "SP_TOTAL_REV", L$3)</f>
        <v>563700</v>
      </c>
      <c r="M65" s="4" cm="1">
        <f t="array" ref="M65">_xll.SNL.Clients.Office.Excel.Functions.SPG($A65, "SP_TOTAL_REV", M$3)</f>
        <v>489000</v>
      </c>
      <c r="N65" s="4" cm="1">
        <f t="array" ref="N65">_xll.SNL.Clients.Office.Excel.Functions.SPG($A65, "SP_TOTAL_REV", N$3)</f>
        <v>396000</v>
      </c>
      <c r="O65" s="4" cm="1">
        <f t="array" ref="O65">_xll.SNL.Clients.Office.Excel.Functions.SPG($A65, "SP_TOTAL_REV", O$3)</f>
        <v>387600</v>
      </c>
      <c r="P65" s="4" cm="1">
        <f t="array" ref="P65">_xll.SNL.Clients.Office.Excel.Functions.SPG($A65, "SP_TOTAL_REV", P$3)</f>
        <v>421600</v>
      </c>
      <c r="Q65" s="4" cm="1">
        <f t="array" ref="Q65">_xll.SNL.Clients.Office.Excel.Functions.SPG($A65, "SP_TOTAL_REV", Q$3)</f>
        <v>351900</v>
      </c>
      <c r="R65" s="4" cm="1">
        <f t="array" ref="R65">_xll.SNL.Clients.Office.Excel.Functions.SPG($A65, "SP_TOTAL_REV", R$3)</f>
        <v>348800</v>
      </c>
      <c r="S65" s="4" cm="1">
        <f t="array" ref="S65">_xll.SNL.Clients.Office.Excel.Functions.SPG($A65, "SP_TOTAL_REV", S$3)</f>
        <v>353300</v>
      </c>
      <c r="T65" s="4" cm="1">
        <f t="array" ref="T65">_xll.SNL.Clients.Office.Excel.Functions.SPG($A65, "SP_TOTAL_REV", T$3)</f>
        <v>437300</v>
      </c>
      <c r="U65" s="4" cm="1">
        <f t="array" ref="U65">_xll.SNL.Clients.Office.Excel.Functions.SPG($A65, "SP_TOTAL_REV", U$3)</f>
        <v>585400</v>
      </c>
      <c r="V65" s="4" cm="1">
        <f t="array" ref="V65">_xll.SNL.Clients.Office.Excel.Functions.SPG($A65, "SP_TOTAL_REV", V$3)</f>
        <v>573000</v>
      </c>
      <c r="W65" s="4" cm="1">
        <f t="array" ref="W65">_xll.SNL.Clients.Office.Excel.Functions.SPG($A65, "SP_TOTAL_REV", W$3)</f>
        <v>585400</v>
      </c>
      <c r="X65" s="4" cm="1">
        <f t="array" ref="X65">_xll.SNL.Clients.Office.Excel.Functions.SPG($A65, "SP_TOTAL_REV", X$3)</f>
        <v>641400</v>
      </c>
      <c r="Y65" s="4" cm="1">
        <f t="array" ref="Y65">_xll.SNL.Clients.Office.Excel.Functions.SPG($A65, "SP_TOTAL_REV", Y$3)</f>
        <v>609900</v>
      </c>
    </row>
    <row r="66" spans="1:25" x14ac:dyDescent="0.3">
      <c r="A66" t="s">
        <v>1092</v>
      </c>
      <c r="B66" s="4" t="str" cm="1">
        <f t="array" ref="B66">_xll.SNL.Clients.Office.Excel.Functions.SPG($A66, "SP_TOTAL_REV", B$3)</f>
        <v>NA</v>
      </c>
      <c r="C66" s="4" cm="1">
        <f t="array" ref="C66">_xll.SNL.Clients.Office.Excel.Functions.SPG($A66, "SP_TOTAL_REV", C$3)</f>
        <v>3946771</v>
      </c>
      <c r="D66" s="4" cm="1">
        <f t="array" ref="D66">_xll.SNL.Clients.Office.Excel.Functions.SPG($A66, "SP_TOTAL_REV", D$3)</f>
        <v>4097737</v>
      </c>
      <c r="E66" s="4" cm="1">
        <f t="array" ref="E66">_xll.SNL.Clients.Office.Excel.Functions.SPG($A66, "SP_TOTAL_REV", E$3)</f>
        <v>3600015</v>
      </c>
      <c r="F66" s="4" cm="1">
        <f t="array" ref="F66">_xll.SNL.Clients.Office.Excel.Functions.SPG($A66, "SP_TOTAL_REV", F$3)</f>
        <v>3329247</v>
      </c>
      <c r="G66" s="4" cm="1">
        <f t="array" ref="G66">_xll.SNL.Clients.Office.Excel.Functions.SPG($A66, "SP_TOTAL_REV", G$3)</f>
        <v>4064400</v>
      </c>
      <c r="H66" s="4" cm="1">
        <f t="array" ref="H66">_xll.SNL.Clients.Office.Excel.Functions.SPG($A66, "SP_TOTAL_REV", H$3)</f>
        <v>3869251</v>
      </c>
      <c r="I66" s="4" cm="1">
        <f t="array" ref="I66">_xll.SNL.Clients.Office.Excel.Functions.SPG($A66, "SP_TOTAL_REV", I$3)</f>
        <v>3328701</v>
      </c>
      <c r="J66" s="4" cm="1">
        <f t="array" ref="J66">_xll.SNL.Clients.Office.Excel.Functions.SPG($A66, "SP_TOTAL_REV", J$3)</f>
        <v>3332555</v>
      </c>
      <c r="K66" s="4" cm="1">
        <f t="array" ref="K66">_xll.SNL.Clients.Office.Excel.Functions.SPG($A66, "SP_TOTAL_REV", K$3)</f>
        <v>3978575</v>
      </c>
      <c r="L66" s="4" cm="1">
        <f t="array" ref="L66">_xll.SNL.Clients.Office.Excel.Functions.SPG($A66, "SP_TOTAL_REV", L$3)</f>
        <v>4454644</v>
      </c>
      <c r="M66" s="4" cm="1">
        <f t="array" ref="M66">_xll.SNL.Clients.Office.Excel.Functions.SPG($A66, "SP_TOTAL_REV", M$3)</f>
        <v>3458942</v>
      </c>
      <c r="N66" s="4" cm="1">
        <f t="array" ref="N66">_xll.SNL.Clients.Office.Excel.Functions.SPG($A66, "SP_TOTAL_REV", N$3)</f>
        <v>3048717</v>
      </c>
      <c r="O66" s="4" cm="1">
        <f t="array" ref="O66">_xll.SNL.Clients.Office.Excel.Functions.SPG($A66, "SP_TOTAL_REV", O$3)</f>
        <v>3262942</v>
      </c>
      <c r="P66" s="4" cm="1">
        <f t="array" ref="P66">_xll.SNL.Clients.Office.Excel.Functions.SPG($A66, "SP_TOTAL_REV", P$3)</f>
        <v>3181994</v>
      </c>
      <c r="Q66" s="4" cm="1">
        <f t="array" ref="Q66">_xll.SNL.Clients.Office.Excel.Functions.SPG($A66, "SP_TOTAL_REV", Q$3)</f>
        <v>2378235</v>
      </c>
      <c r="R66" s="4" cm="1">
        <f t="array" ref="R66">_xll.SNL.Clients.Office.Excel.Functions.SPG($A66, "SP_TOTAL_REV", R$3)</f>
        <v>2008028</v>
      </c>
      <c r="S66" s="4" cm="1">
        <f t="array" ref="S66">_xll.SNL.Clients.Office.Excel.Functions.SPG($A66, "SP_TOTAL_REV", S$3)</f>
        <v>2215905</v>
      </c>
      <c r="T66" s="4" cm="1">
        <f t="array" ref="T66">_xll.SNL.Clients.Office.Excel.Functions.SPG($A66, "SP_TOTAL_REV", T$3)</f>
        <v>2105021</v>
      </c>
      <c r="U66" s="4" cm="1">
        <f t="array" ref="U66">_xll.SNL.Clients.Office.Excel.Functions.SPG($A66, "SP_TOTAL_REV", U$3)</f>
        <v>1583633</v>
      </c>
      <c r="V66" s="4" cm="1">
        <f t="array" ref="V66">_xll.SNL.Clients.Office.Excel.Functions.SPG($A66, "SP_TOTAL_REV", V$3)</f>
        <v>1978175</v>
      </c>
      <c r="W66" s="4" cm="1">
        <f t="array" ref="W66">_xll.SNL.Clients.Office.Excel.Functions.SPG($A66, "SP_TOTAL_REV", W$3)</f>
        <v>2198477</v>
      </c>
      <c r="X66" s="4" cm="1">
        <f t="array" ref="X66">_xll.SNL.Clients.Office.Excel.Functions.SPG($A66, "SP_TOTAL_REV", X$3)</f>
        <v>2352012</v>
      </c>
      <c r="Y66" s="4" cm="1">
        <f t="array" ref="Y66">_xll.SNL.Clients.Office.Excel.Functions.SPG($A66, "SP_TOTAL_REV", Y$3)</f>
        <v>1941786</v>
      </c>
    </row>
    <row r="67" spans="1:25" x14ac:dyDescent="0.3">
      <c r="A67" t="s">
        <v>1093</v>
      </c>
      <c r="B67" s="4" t="str" cm="1">
        <f t="array" ref="B67">_xll.SNL.Clients.Office.Excel.Functions.SPG($A67, "SP_TOTAL_REV", B$3)</f>
        <v>NA</v>
      </c>
      <c r="C67" s="4" cm="1">
        <f t="array" ref="C67">_xll.SNL.Clients.Office.Excel.Functions.SPG($A67, "SP_TOTAL_REV", C$3)</f>
        <v>265748</v>
      </c>
      <c r="D67" s="4" cm="1">
        <f t="array" ref="D67">_xll.SNL.Clients.Office.Excel.Functions.SPG($A67, "SP_TOTAL_REV", D$3)</f>
        <v>401977</v>
      </c>
      <c r="E67" s="4" cm="1">
        <f t="array" ref="E67">_xll.SNL.Clients.Office.Excel.Functions.SPG($A67, "SP_TOTAL_REV", E$3)</f>
        <v>355708</v>
      </c>
      <c r="F67" s="4" cm="1">
        <f t="array" ref="F67">_xll.SNL.Clients.Office.Excel.Functions.SPG($A67, "SP_TOTAL_REV", F$3)</f>
        <v>347435</v>
      </c>
      <c r="G67" s="4" cm="1">
        <f t="array" ref="G67">_xll.SNL.Clients.Office.Excel.Functions.SPG($A67, "SP_TOTAL_REV", G$3)</f>
        <v>384757</v>
      </c>
      <c r="H67" s="4" cm="1">
        <f t="array" ref="H67">_xll.SNL.Clients.Office.Excel.Functions.SPG($A67, "SP_TOTAL_REV", H$3)</f>
        <v>325883</v>
      </c>
      <c r="I67" s="4" cm="1">
        <f t="array" ref="I67">_xll.SNL.Clients.Office.Excel.Functions.SPG($A67, "SP_TOTAL_REV", I$3)</f>
        <v>259939</v>
      </c>
      <c r="J67" s="4" cm="1">
        <f t="array" ref="J67">_xll.SNL.Clients.Office.Excel.Functions.SPG($A67, "SP_TOTAL_REV", J$3)</f>
        <v>177964</v>
      </c>
      <c r="K67" s="4" cm="1">
        <f t="array" ref="K67">_xll.SNL.Clients.Office.Excel.Functions.SPG($A67, "SP_TOTAL_REV", K$3)</f>
        <v>188233</v>
      </c>
      <c r="L67" s="4" cm="1">
        <f t="array" ref="L67">_xll.SNL.Clients.Office.Excel.Functions.SPG($A67, "SP_TOTAL_REV", L$3)</f>
        <v>154020</v>
      </c>
      <c r="M67" s="4" cm="1">
        <f t="array" ref="M67">_xll.SNL.Clients.Office.Excel.Functions.SPG($A67, "SP_TOTAL_REV", M$3)</f>
        <v>133388</v>
      </c>
      <c r="N67" s="4" cm="1">
        <f t="array" ref="N67">_xll.SNL.Clients.Office.Excel.Functions.SPG($A67, "SP_TOTAL_REV", N$3)</f>
        <v>104255</v>
      </c>
      <c r="O67" s="4" cm="1">
        <f t="array" ref="O67">_xll.SNL.Clients.Office.Excel.Functions.SPG($A67, "SP_TOTAL_REV", O$3)</f>
        <v>94909</v>
      </c>
      <c r="P67" s="4" cm="1">
        <f t="array" ref="P67">_xll.SNL.Clients.Office.Excel.Functions.SPG($A67, "SP_TOTAL_REV", P$3)</f>
        <v>65073</v>
      </c>
      <c r="Q67" s="4" cm="1">
        <f t="array" ref="Q67">_xll.SNL.Clients.Office.Excel.Functions.SPG($A67, "SP_TOTAL_REV", Q$3)</f>
        <v>50035</v>
      </c>
      <c r="R67" s="4" cm="1">
        <f t="array" ref="R67">_xll.SNL.Clients.Office.Excel.Functions.SPG($A67, "SP_TOTAL_REV", R$3)</f>
        <v>35664.512000000002</v>
      </c>
      <c r="S67" s="4" cm="1">
        <f t="array" ref="S67">_xll.SNL.Clients.Office.Excel.Functions.SPG($A67, "SP_TOTAL_REV", S$3)</f>
        <v>36839.148999999998</v>
      </c>
      <c r="T67" s="4" cm="1">
        <f t="array" ref="T67">_xll.SNL.Clients.Office.Excel.Functions.SPG($A67, "SP_TOTAL_REV", T$3)</f>
        <v>30037.226999999999</v>
      </c>
      <c r="U67" s="4" cm="1">
        <f t="array" ref="U67">_xll.SNL.Clients.Office.Excel.Functions.SPG($A67, "SP_TOTAL_REV", U$3)</f>
        <v>28184.888999999999</v>
      </c>
      <c r="V67" s="4" cm="1">
        <f t="array" ref="V67">_xll.SNL.Clients.Office.Excel.Functions.SPG($A67, "SP_TOTAL_REV", V$3)</f>
        <v>24115.119999999999</v>
      </c>
      <c r="W67" s="4" cm="1">
        <f t="array" ref="W67">_xll.SNL.Clients.Office.Excel.Functions.SPG($A67, "SP_TOTAL_REV", W$3)</f>
        <v>20423.847000000002</v>
      </c>
      <c r="X67" s="4" cm="1">
        <f t="array" ref="X67">_xll.SNL.Clients.Office.Excel.Functions.SPG($A67, "SP_TOTAL_REV", X$3)</f>
        <v>16121.929</v>
      </c>
      <c r="Y67" s="4" cm="1">
        <f t="array" ref="Y67">_xll.SNL.Clients.Office.Excel.Functions.SPG($A67, "SP_TOTAL_REV", Y$3)</f>
        <v>14485.65</v>
      </c>
    </row>
    <row r="68" spans="1:25" x14ac:dyDescent="0.3">
      <c r="A68" t="s">
        <v>1094</v>
      </c>
      <c r="B68" s="4" t="str" cm="1">
        <f t="array" ref="B68">_xll.SNL.Clients.Office.Excel.Functions.SPG($A68, "SP_TOTAL_REV", B$3)</f>
        <v>NA</v>
      </c>
      <c r="C68" s="4" cm="1">
        <f t="array" ref="C68">_xll.SNL.Clients.Office.Excel.Functions.SPG($A68, "SP_TOTAL_REV", C$3)</f>
        <v>906533</v>
      </c>
      <c r="D68" s="4" cm="1">
        <f t="array" ref="D68">_xll.SNL.Clients.Office.Excel.Functions.SPG($A68, "SP_TOTAL_REV", D$3)</f>
        <v>893272</v>
      </c>
      <c r="E68" s="4" cm="1">
        <f t="array" ref="E68">_xll.SNL.Clients.Office.Excel.Functions.SPG($A68, "SP_TOTAL_REV", E$3)</f>
        <v>922141</v>
      </c>
      <c r="F68" s="4" cm="1">
        <f t="array" ref="F68">_xll.SNL.Clients.Office.Excel.Functions.SPG($A68, "SP_TOTAL_REV", F$3)</f>
        <v>943555</v>
      </c>
      <c r="G68" s="4" cm="1">
        <f t="array" ref="G68">_xll.SNL.Clients.Office.Excel.Functions.SPG($A68, "SP_TOTAL_REV", G$3)</f>
        <v>939783</v>
      </c>
      <c r="H68" s="4" cm="1">
        <f t="array" ref="H68">_xll.SNL.Clients.Office.Excel.Functions.SPG($A68, "SP_TOTAL_REV", H$3)</f>
        <v>926600</v>
      </c>
      <c r="I68" s="4" cm="1">
        <f t="array" ref="I68">_xll.SNL.Clients.Office.Excel.Functions.SPG($A68, "SP_TOTAL_REV", I$3)</f>
        <v>948347</v>
      </c>
      <c r="J68" s="4" cm="1">
        <f t="array" ref="J68">_xll.SNL.Clients.Office.Excel.Functions.SPG($A68, "SP_TOTAL_REV", J$3)</f>
        <v>985855</v>
      </c>
      <c r="K68" s="4" cm="1">
        <f t="array" ref="K68">_xll.SNL.Clients.Office.Excel.Functions.SPG($A68, "SP_TOTAL_REV", K$3)</f>
        <v>1021561</v>
      </c>
      <c r="L68" s="4" cm="1">
        <f t="array" ref="L68">_xll.SNL.Clients.Office.Excel.Functions.SPG($A68, "SP_TOTAL_REV", L$3)</f>
        <v>932572</v>
      </c>
      <c r="M68" s="4" cm="1">
        <f t="array" ref="M68">_xll.SNL.Clients.Office.Excel.Functions.SPG($A68, "SP_TOTAL_REV", M$3)</f>
        <v>865960</v>
      </c>
      <c r="N68" s="4" cm="1">
        <f t="array" ref="N68">_xll.SNL.Clients.Office.Excel.Functions.SPG($A68, "SP_TOTAL_REV", N$3)</f>
        <v>822145</v>
      </c>
      <c r="O68" s="4" cm="1">
        <f t="array" ref="O68">_xll.SNL.Clients.Office.Excel.Functions.SPG($A68, "SP_TOTAL_REV", O$3)</f>
        <v>818785</v>
      </c>
      <c r="P68" s="4" cm="1">
        <f t="array" ref="P68">_xll.SNL.Clients.Office.Excel.Functions.SPG($A68, "SP_TOTAL_REV", P$3)</f>
        <v>749172</v>
      </c>
      <c r="Q68" s="4" cm="1">
        <f t="array" ref="Q68">_xll.SNL.Clients.Office.Excel.Functions.SPG($A68, "SP_TOTAL_REV", Q$3)</f>
        <v>684888</v>
      </c>
      <c r="R68" s="4" cm="1">
        <f t="array" ref="R68">_xll.SNL.Clients.Office.Excel.Functions.SPG($A68, "SP_TOTAL_REV", R$3)</f>
        <v>706122</v>
      </c>
      <c r="S68" s="4" cm="1">
        <f t="array" ref="S68">_xll.SNL.Clients.Office.Excel.Functions.SPG($A68, "SP_TOTAL_REV", S$3)</f>
        <v>633526</v>
      </c>
      <c r="T68" s="4" cm="1">
        <f t="array" ref="T68">_xll.SNL.Clients.Office.Excel.Functions.SPG($A68, "SP_TOTAL_REV", T$3)</f>
        <v>298914</v>
      </c>
      <c r="U68" s="4" cm="1">
        <f t="array" ref="U68">_xll.SNL.Clients.Office.Excel.Functions.SPG($A68, "SP_TOTAL_REV", U$3)</f>
        <v>261434</v>
      </c>
      <c r="V68" s="4" cm="1">
        <f t="array" ref="V68">_xll.SNL.Clients.Office.Excel.Functions.SPG($A68, "SP_TOTAL_REV", V$3)</f>
        <v>247748</v>
      </c>
      <c r="W68" s="4" cm="1">
        <f t="array" ref="W68">_xll.SNL.Clients.Office.Excel.Functions.SPG($A68, "SP_TOTAL_REV", W$3)</f>
        <v>276839</v>
      </c>
      <c r="X68" s="4" cm="1">
        <f t="array" ref="X68">_xll.SNL.Clients.Office.Excel.Functions.SPG($A68, "SP_TOTAL_REV", X$3)</f>
        <v>306170</v>
      </c>
      <c r="Y68" s="4" cm="1">
        <f t="array" ref="Y68">_xll.SNL.Clients.Office.Excel.Functions.SPG($A68, "SP_TOTAL_REV", Y$3)</f>
        <v>300494</v>
      </c>
    </row>
    <row r="69" spans="1:25" x14ac:dyDescent="0.3">
      <c r="A69" t="s">
        <v>1095</v>
      </c>
      <c r="B69" s="4" t="str" cm="1">
        <f t="array" ref="B69">_xll.SNL.Clients.Office.Excel.Functions.SPG($A69, "SP_TOTAL_REV", B$3)</f>
        <v>NA</v>
      </c>
      <c r="C69" s="4" cm="1">
        <f t="array" ref="C69">_xll.SNL.Clients.Office.Excel.Functions.SPG($A69, "SP_TOTAL_REV", C$3)</f>
        <v>1062500</v>
      </c>
      <c r="D69" s="4" cm="1">
        <f t="array" ref="D69">_xll.SNL.Clients.Office.Excel.Functions.SPG($A69, "SP_TOTAL_REV", D$3)</f>
        <v>1040300</v>
      </c>
      <c r="E69" s="4" cm="1">
        <f t="array" ref="E69">_xll.SNL.Clients.Office.Excel.Functions.SPG($A69, "SP_TOTAL_REV", E$3)</f>
        <v>950700</v>
      </c>
      <c r="F69" s="4" cm="1">
        <f t="array" ref="F69">_xll.SNL.Clients.Office.Excel.Functions.SPG($A69, "SP_TOTAL_REV", F$3)</f>
        <v>1015000</v>
      </c>
      <c r="G69" s="4" cm="1">
        <f t="array" ref="G69">_xll.SNL.Clients.Office.Excel.Functions.SPG($A69, "SP_TOTAL_REV", G$3)</f>
        <v>897900</v>
      </c>
      <c r="H69" s="4" cm="1">
        <f t="array" ref="H69">_xll.SNL.Clients.Office.Excel.Functions.SPG($A69, "SP_TOTAL_REV", H$3)</f>
        <v>908100</v>
      </c>
      <c r="I69" s="4" cm="1">
        <f t="array" ref="I69">_xll.SNL.Clients.Office.Excel.Functions.SPG($A69, "SP_TOTAL_REV", I$3)</f>
        <v>531500</v>
      </c>
      <c r="J69" s="4" t="str" cm="1">
        <f t="array" ref="J69">_xll.SNL.Clients.Office.Excel.Functions.SPG($A69, "SP_TOTAL_REV", J$3)</f>
        <v>NA</v>
      </c>
      <c r="K69" s="4" cm="1">
        <f t="array" ref="K69">_xll.SNL.Clients.Office.Excel.Functions.SPG($A69, "SP_TOTAL_REV", K$3)</f>
        <v>412100</v>
      </c>
      <c r="L69" s="4" cm="1">
        <f t="array" ref="L69">_xll.SNL.Clients.Office.Excel.Functions.SPG($A69, "SP_TOTAL_REV", L$3)</f>
        <v>404800</v>
      </c>
      <c r="M69" s="4" cm="1">
        <f t="array" ref="M69">_xll.SNL.Clients.Office.Excel.Functions.SPG($A69, "SP_TOTAL_REV", M$3)</f>
        <v>354100</v>
      </c>
      <c r="N69" s="4" cm="1">
        <f t="array" ref="N69">_xll.SNL.Clients.Office.Excel.Functions.SPG($A69, "SP_TOTAL_REV", N$3)</f>
        <v>378900</v>
      </c>
      <c r="O69" s="4" cm="1">
        <f t="array" ref="O69">_xll.SNL.Clients.Office.Excel.Functions.SPG($A69, "SP_TOTAL_REV", O$3)</f>
        <v>328300</v>
      </c>
      <c r="P69" s="4" cm="1">
        <f t="array" ref="P69">_xll.SNL.Clients.Office.Excel.Functions.SPG($A69, "SP_TOTAL_REV", P$3)</f>
        <v>322000</v>
      </c>
      <c r="Q69" s="4" cm="1">
        <f t="array" ref="Q69">_xll.SNL.Clients.Office.Excel.Functions.SPG($A69, "SP_TOTAL_REV", Q$3)</f>
        <v>288500</v>
      </c>
      <c r="R69" s="4" cm="1">
        <f t="array" ref="R69">_xll.SNL.Clients.Office.Excel.Functions.SPG($A69, "SP_TOTAL_REV", R$3)</f>
        <v>312400</v>
      </c>
      <c r="S69" s="4" cm="1">
        <f t="array" ref="S69">_xll.SNL.Clients.Office.Excel.Functions.SPG($A69, "SP_TOTAL_REV", S$3)</f>
        <v>273200</v>
      </c>
      <c r="T69" s="4" cm="1">
        <f t="array" ref="T69">_xll.SNL.Clients.Office.Excel.Functions.SPG($A69, "SP_TOTAL_REV", T$3)</f>
        <v>289500</v>
      </c>
      <c r="U69" s="4" cm="1">
        <f t="array" ref="U69">_xll.SNL.Clients.Office.Excel.Functions.SPG($A69, "SP_TOTAL_REV", U$3)</f>
        <v>301900</v>
      </c>
      <c r="V69" s="4" cm="1">
        <f t="array" ref="V69">_xll.SNL.Clients.Office.Excel.Functions.SPG($A69, "SP_TOTAL_REV", V$3)</f>
        <v>321400</v>
      </c>
      <c r="W69" s="4" cm="1">
        <f t="array" ref="W69">_xll.SNL.Clients.Office.Excel.Functions.SPG($A69, "SP_TOTAL_REV", W$3)</f>
        <v>338000</v>
      </c>
      <c r="X69" s="4" t="str" cm="1">
        <f t="array" ref="X69">_xll.SNL.Clients.Office.Excel.Functions.SPG($A69, "SP_TOTAL_REV", X$3)</f>
        <v>NA</v>
      </c>
      <c r="Y69" s="4" cm="1">
        <f t="array" ref="Y69">_xll.SNL.Clients.Office.Excel.Functions.SPG($A69, "SP_TOTAL_REV", Y$3)</f>
        <v>289300</v>
      </c>
    </row>
    <row r="70" spans="1:25" x14ac:dyDescent="0.3">
      <c r="A70" t="s">
        <v>1096</v>
      </c>
      <c r="B70" s="4" t="str" cm="1">
        <f t="array" ref="B70">_xll.SNL.Clients.Office.Excel.Functions.SPG($A70, "SP_TOTAL_REV", B$3)</f>
        <v>NA</v>
      </c>
      <c r="C70" s="4" cm="1">
        <f t="array" ref="C70">_xll.SNL.Clients.Office.Excel.Functions.SPG($A70, "SP_TOTAL_REV", C$3)</f>
        <v>606181</v>
      </c>
      <c r="D70" s="4" cm="1">
        <f t="array" ref="D70">_xll.SNL.Clients.Office.Excel.Functions.SPG($A70, "SP_TOTAL_REV", D$3)</f>
        <v>595880</v>
      </c>
      <c r="E70" s="4" cm="1">
        <f t="array" ref="E70">_xll.SNL.Clients.Office.Excel.Functions.SPG($A70, "SP_TOTAL_REV", E$3)</f>
        <v>589233</v>
      </c>
      <c r="F70" s="4" cm="1">
        <f t="array" ref="F70">_xll.SNL.Clients.Office.Excel.Functions.SPG($A70, "SP_TOTAL_REV", F$3)</f>
        <v>585912</v>
      </c>
      <c r="G70" s="4" cm="1">
        <f t="array" ref="G70">_xll.SNL.Clients.Office.Excel.Functions.SPG($A70, "SP_TOTAL_REV", G$3)</f>
        <v>564532</v>
      </c>
      <c r="H70" s="4" cm="1">
        <f t="array" ref="H70">_xll.SNL.Clients.Office.Excel.Functions.SPG($A70, "SP_TOTAL_REV", H$3)</f>
        <v>553816</v>
      </c>
      <c r="I70" s="4" cm="1">
        <f t="array" ref="I70">_xll.SNL.Clients.Office.Excel.Functions.SPG($A70, "SP_TOTAL_REV", I$3)</f>
        <v>560157</v>
      </c>
      <c r="J70" s="4" cm="1">
        <f t="array" ref="J70">_xll.SNL.Clients.Office.Excel.Functions.SPG($A70, "SP_TOTAL_REV", J$3)</f>
        <v>546654</v>
      </c>
      <c r="K70" s="4" cm="1">
        <f t="array" ref="K70">_xll.SNL.Clients.Office.Excel.Functions.SPG($A70, "SP_TOTAL_REV", K$3)</f>
        <v>526472</v>
      </c>
      <c r="L70" s="4" cm="1">
        <f t="array" ref="L70">_xll.SNL.Clients.Office.Excel.Functions.SPG($A70, "SP_TOTAL_REV", L$3)</f>
        <v>531288</v>
      </c>
      <c r="M70" s="4" cm="1">
        <f t="array" ref="M70">_xll.SNL.Clients.Office.Excel.Functions.SPG($A70, "SP_TOTAL_REV", M$3)</f>
        <v>530549</v>
      </c>
      <c r="N70" s="4" cm="1">
        <f t="array" ref="N70">_xll.SNL.Clients.Office.Excel.Functions.SPG($A70, "SP_TOTAL_REV", N$3)</f>
        <v>540978</v>
      </c>
      <c r="O70" s="4" cm="1">
        <f t="array" ref="O70">_xll.SNL.Clients.Office.Excel.Functions.SPG($A70, "SP_TOTAL_REV", O$3)</f>
        <v>538667</v>
      </c>
      <c r="P70" s="4" cm="1">
        <f t="array" ref="P70">_xll.SNL.Clients.Office.Excel.Functions.SPG($A70, "SP_TOTAL_REV", P$3)</f>
        <v>532256</v>
      </c>
      <c r="Q70" s="4" cm="1">
        <f t="array" ref="Q70">_xll.SNL.Clients.Office.Excel.Functions.SPG($A70, "SP_TOTAL_REV", Q$3)</f>
        <v>527360</v>
      </c>
      <c r="R70" s="4" cm="1">
        <f t="array" ref="R70">_xll.SNL.Clients.Office.Excel.Functions.SPG($A70, "SP_TOTAL_REV", R$3)</f>
        <v>533289</v>
      </c>
      <c r="S70" s="4" cm="1">
        <f t="array" ref="S70">_xll.SNL.Clients.Office.Excel.Functions.SPG($A70, "SP_TOTAL_REV", S$3)</f>
        <v>528297</v>
      </c>
      <c r="T70" s="4" cm="1">
        <f t="array" ref="T70">_xll.SNL.Clients.Office.Excel.Functions.SPG($A70, "SP_TOTAL_REV", T$3)</f>
        <v>502199</v>
      </c>
      <c r="U70" s="4" cm="1">
        <f t="array" ref="U70">_xll.SNL.Clients.Office.Excel.Functions.SPG($A70, "SP_TOTAL_REV", U$3)</f>
        <v>515798</v>
      </c>
      <c r="V70" s="4" cm="1">
        <f t="array" ref="V70">_xll.SNL.Clients.Office.Excel.Functions.SPG($A70, "SP_TOTAL_REV", V$3)</f>
        <v>522324</v>
      </c>
      <c r="W70" s="4" cm="1">
        <f t="array" ref="W70">_xll.SNL.Clients.Office.Excel.Functions.SPG($A70, "SP_TOTAL_REV", W$3)</f>
        <v>480613</v>
      </c>
      <c r="X70" s="4" cm="1">
        <f t="array" ref="X70">_xll.SNL.Clients.Office.Excel.Functions.SPG($A70, "SP_TOTAL_REV", X$3)</f>
        <v>473584</v>
      </c>
      <c r="Y70" s="4" cm="1">
        <f t="array" ref="Y70">_xll.SNL.Clients.Office.Excel.Functions.SPG($A70, "SP_TOTAL_REV", Y$3)</f>
        <v>462034</v>
      </c>
    </row>
    <row r="71" spans="1:25" x14ac:dyDescent="0.3">
      <c r="A71" t="s">
        <v>1097</v>
      </c>
      <c r="B71" s="4" t="str" cm="1">
        <f t="array" ref="B71">_xll.SNL.Clients.Office.Excel.Functions.SPG($A71, "SP_TOTAL_REV", B$3)</f>
        <v>NA</v>
      </c>
      <c r="C71" s="4" cm="1">
        <f t="array" ref="C71">_xll.SNL.Clients.Office.Excel.Functions.SPG($A71, "SP_TOTAL_REV", C$3)</f>
        <v>2877635</v>
      </c>
      <c r="D71" s="4" cm="1">
        <f t="array" ref="D71">_xll.SNL.Clients.Office.Excel.Functions.SPG($A71, "SP_TOTAL_REV", D$3)</f>
        <v>2858589</v>
      </c>
      <c r="E71" s="4" cm="1">
        <f t="array" ref="E71">_xll.SNL.Clients.Office.Excel.Functions.SPG($A71, "SP_TOTAL_REV", E$3)</f>
        <v>2877725</v>
      </c>
      <c r="F71" s="4" cm="1">
        <f t="array" ref="F71">_xll.SNL.Clients.Office.Excel.Functions.SPG($A71, "SP_TOTAL_REV", F$3)</f>
        <v>2846665</v>
      </c>
      <c r="G71" s="4" cm="1">
        <f t="array" ref="G71">_xll.SNL.Clients.Office.Excel.Functions.SPG($A71, "SP_TOTAL_REV", G$3)</f>
        <v>2745875</v>
      </c>
      <c r="H71" s="4" cm="1">
        <f t="array" ref="H71">_xll.SNL.Clients.Office.Excel.Functions.SPG($A71, "SP_TOTAL_REV", H$3)</f>
        <v>2785302</v>
      </c>
      <c r="I71" s="4" cm="1">
        <f t="array" ref="I71">_xll.SNL.Clients.Office.Excel.Functions.SPG($A71, "SP_TOTAL_REV", I$3)</f>
        <v>2790639</v>
      </c>
      <c r="J71" s="4" cm="1">
        <f t="array" ref="J71">_xll.SNL.Clients.Office.Excel.Functions.SPG($A71, "SP_TOTAL_REV", J$3)</f>
        <v>2727540</v>
      </c>
      <c r="K71" s="4" cm="1">
        <f t="array" ref="K71">_xll.SNL.Clients.Office.Excel.Functions.SPG($A71, "SP_TOTAL_REV", K$3)</f>
        <v>2532122</v>
      </c>
      <c r="L71" s="4" cm="1">
        <f t="array" ref="L71">_xll.SNL.Clients.Office.Excel.Functions.SPG($A71, "SP_TOTAL_REV", L$3)</f>
        <v>2431011</v>
      </c>
      <c r="M71" s="4" cm="1">
        <f t="array" ref="M71">_xll.SNL.Clients.Office.Excel.Functions.SPG($A71, "SP_TOTAL_REV", M$3)</f>
        <v>2428327</v>
      </c>
      <c r="N71" s="4" cm="1">
        <f t="array" ref="N71">_xll.SNL.Clients.Office.Excel.Functions.SPG($A71, "SP_TOTAL_REV", N$3)</f>
        <v>2388398</v>
      </c>
      <c r="O71" s="4" cm="1">
        <f t="array" ref="O71">_xll.SNL.Clients.Office.Excel.Functions.SPG($A71, "SP_TOTAL_REV", O$3)</f>
        <v>2212161</v>
      </c>
      <c r="P71" s="4" cm="1">
        <f t="array" ref="P71">_xll.SNL.Clients.Office.Excel.Functions.SPG($A71, "SP_TOTAL_REV", P$3)</f>
        <v>2155036</v>
      </c>
      <c r="Q71" s="4" cm="1">
        <f t="array" ref="Q71">_xll.SNL.Clients.Office.Excel.Functions.SPG($A71, "SP_TOTAL_REV", Q$3)</f>
        <v>2135178</v>
      </c>
      <c r="R71" s="4" cm="1">
        <f t="array" ref="R71">_xll.SNL.Clients.Office.Excel.Functions.SPG($A71, "SP_TOTAL_REV", R$3)</f>
        <v>2043012</v>
      </c>
      <c r="S71" s="4" cm="1">
        <f t="array" ref="S71">_xll.SNL.Clients.Office.Excel.Functions.SPG($A71, "SP_TOTAL_REV", S$3)</f>
        <v>1782000</v>
      </c>
      <c r="T71" s="4" cm="1">
        <f t="array" ref="T71">_xll.SNL.Clients.Office.Excel.Functions.SPG($A71, "SP_TOTAL_REV", T$3)</f>
        <v>1699859</v>
      </c>
      <c r="U71" s="4" cm="1">
        <f t="array" ref="U71">_xll.SNL.Clients.Office.Excel.Functions.SPG($A71, "SP_TOTAL_REV", U$3)</f>
        <v>1621393</v>
      </c>
      <c r="V71" s="4" cm="1">
        <f t="array" ref="V71">_xll.SNL.Clients.Office.Excel.Functions.SPG($A71, "SP_TOTAL_REV", V$3)</f>
        <v>1354525</v>
      </c>
      <c r="W71" s="4" cm="1">
        <f t="array" ref="W71">_xll.SNL.Clients.Office.Excel.Functions.SPG($A71, "SP_TOTAL_REV", W$3)</f>
        <v>1229801</v>
      </c>
      <c r="X71" s="4" cm="1">
        <f t="array" ref="X71">_xll.SNL.Clients.Office.Excel.Functions.SPG($A71, "SP_TOTAL_REV", X$3)</f>
        <v>1153545</v>
      </c>
      <c r="Y71" s="4" cm="1">
        <f t="array" ref="Y71">_xll.SNL.Clients.Office.Excel.Functions.SPG($A71, "SP_TOTAL_REV", Y$3)</f>
        <v>1108872</v>
      </c>
    </row>
    <row r="72" spans="1:25" x14ac:dyDescent="0.3">
      <c r="A72" t="s">
        <v>1098</v>
      </c>
      <c r="B72" s="4" t="str" cm="1">
        <f t="array" ref="B72">_xll.SNL.Clients.Office.Excel.Functions.SPG($A72, "SP_TOTAL_REV", B$3)</f>
        <v>NA</v>
      </c>
      <c r="C72" s="4" cm="1">
        <f t="array" ref="C72">_xll.SNL.Clients.Office.Excel.Functions.SPG($A72, "SP_TOTAL_REV", C$3)</f>
        <v>214988</v>
      </c>
      <c r="D72" s="4" cm="1">
        <f t="array" ref="D72">_xll.SNL.Clients.Office.Excel.Functions.SPG($A72, "SP_TOTAL_REV", D$3)</f>
        <v>219956</v>
      </c>
      <c r="E72" s="4" cm="1">
        <f t="array" ref="E72">_xll.SNL.Clients.Office.Excel.Functions.SPG($A72, "SP_TOTAL_REV", E$3)</f>
        <v>167276</v>
      </c>
      <c r="F72" s="4" cm="1">
        <f t="array" ref="F72">_xll.SNL.Clients.Office.Excel.Functions.SPG($A72, "SP_TOTAL_REV", F$3)</f>
        <v>176790</v>
      </c>
      <c r="G72" s="4" cm="1">
        <f t="array" ref="G72">_xll.SNL.Clients.Office.Excel.Functions.SPG($A72, "SP_TOTAL_REV", G$3)</f>
        <v>207923</v>
      </c>
      <c r="H72" s="4" cm="1">
        <f t="array" ref="H72">_xll.SNL.Clients.Office.Excel.Functions.SPG($A72, "SP_TOTAL_REV", H$3)</f>
        <v>213116</v>
      </c>
      <c r="I72" s="4" cm="1">
        <f t="array" ref="I72">_xll.SNL.Clients.Office.Excel.Functions.SPG($A72, "SP_TOTAL_REV", I$3)</f>
        <v>162176</v>
      </c>
      <c r="J72" s="4" cm="1">
        <f t="array" ref="J72">_xll.SNL.Clients.Office.Excel.Functions.SPG($A72, "SP_TOTAL_REV", J$3)</f>
        <v>172661</v>
      </c>
      <c r="K72" s="4" cm="1">
        <f t="array" ref="K72">_xll.SNL.Clients.Office.Excel.Functions.SPG($A72, "SP_TOTAL_REV", K$3)</f>
        <v>194156</v>
      </c>
      <c r="L72" s="4" cm="1">
        <f t="array" ref="L72">_xll.SNL.Clients.Office.Excel.Functions.SPG($A72, "SP_TOTAL_REV", L$3)</f>
        <v>178592</v>
      </c>
      <c r="M72" s="4" cm="1">
        <f t="array" ref="M72">_xll.SNL.Clients.Office.Excel.Functions.SPG($A72, "SP_TOTAL_REV", M$3)</f>
        <v>131090</v>
      </c>
      <c r="N72" s="4" cm="1">
        <f t="array" ref="N72">_xll.SNL.Clients.Office.Excel.Functions.SPG($A72, "SP_TOTAL_REV", N$3)</f>
        <v>140175</v>
      </c>
      <c r="O72" s="4" cm="1">
        <f t="array" ref="O72">_xll.SNL.Clients.Office.Excel.Functions.SPG($A72, "SP_TOTAL_REV", O$3)</f>
        <v>166498</v>
      </c>
      <c r="P72" s="4" cm="1">
        <f t="array" ref="P72">_xll.SNL.Clients.Office.Excel.Functions.SPG($A72, "SP_TOTAL_REV", P$3)</f>
        <v>50835</v>
      </c>
      <c r="Q72" s="4" cm="1">
        <f t="array" ref="Q72">_xll.SNL.Clients.Office.Excel.Functions.SPG($A72, "SP_TOTAL_REV", Q$3)</f>
        <v>182947</v>
      </c>
      <c r="R72" s="4" cm="1">
        <f t="array" ref="R72">_xll.SNL.Clients.Office.Excel.Functions.SPG($A72, "SP_TOTAL_REV", R$3)</f>
        <v>193393</v>
      </c>
      <c r="S72" s="4" cm="1">
        <f t="array" ref="S72">_xll.SNL.Clients.Office.Excel.Functions.SPG($A72, "SP_TOTAL_REV", S$3)</f>
        <v>210771</v>
      </c>
      <c r="T72" s="4" cm="1">
        <f t="array" ref="T72">_xll.SNL.Clients.Office.Excel.Functions.SPG($A72, "SP_TOTAL_REV", T$3)</f>
        <v>151733</v>
      </c>
      <c r="U72" s="4" cm="1">
        <f t="array" ref="U72">_xll.SNL.Clients.Office.Excel.Functions.SPG($A72, "SP_TOTAL_REV", U$3)</f>
        <v>218175</v>
      </c>
      <c r="V72" s="4" cm="1">
        <f t="array" ref="V72">_xll.SNL.Clients.Office.Excel.Functions.SPG($A72, "SP_TOTAL_REV", V$3)</f>
        <v>268084</v>
      </c>
      <c r="W72" s="4" cm="1">
        <f t="array" ref="W72">_xll.SNL.Clients.Office.Excel.Functions.SPG($A72, "SP_TOTAL_REV", W$3)</f>
        <v>310732</v>
      </c>
      <c r="X72" s="4" cm="1">
        <f t="array" ref="X72">_xll.SNL.Clients.Office.Excel.Functions.SPG($A72, "SP_TOTAL_REV", X$3)</f>
        <v>317684</v>
      </c>
      <c r="Y72" s="4" cm="1">
        <f t="array" ref="Y72">_xll.SNL.Clients.Office.Excel.Functions.SPG($A72, "SP_TOTAL_REV", Y$3)</f>
        <v>218320</v>
      </c>
    </row>
    <row r="73" spans="1:25" x14ac:dyDescent="0.3">
      <c r="A73" t="s">
        <v>1099</v>
      </c>
      <c r="B73" s="4" t="str" cm="1">
        <f t="array" ref="B73">_xll.SNL.Clients.Office.Excel.Functions.SPG($A73, "SP_TOTAL_REV", B$3)</f>
        <v>NA</v>
      </c>
      <c r="C73" s="4" cm="1">
        <f t="array" ref="C73">_xll.SNL.Clients.Office.Excel.Functions.SPG($A73, "SP_TOTAL_REV", C$3)</f>
        <v>1349494</v>
      </c>
      <c r="D73" s="4" cm="1">
        <f t="array" ref="D73">_xll.SNL.Clients.Office.Excel.Functions.SPG($A73, "SP_TOTAL_REV", D$3)</f>
        <v>1181158</v>
      </c>
      <c r="E73" s="4" cm="1">
        <f t="array" ref="E73">_xll.SNL.Clients.Office.Excel.Functions.SPG($A73, "SP_TOTAL_REV", E$3)</f>
        <v>1021349</v>
      </c>
      <c r="F73" s="4" cm="1">
        <f t="array" ref="F73">_xll.SNL.Clients.Office.Excel.Functions.SPG($A73, "SP_TOTAL_REV", F$3)</f>
        <v>896173</v>
      </c>
      <c r="G73" s="4" cm="1">
        <f t="array" ref="G73">_xll.SNL.Clients.Office.Excel.Functions.SPG($A73, "SP_TOTAL_REV", G$3)</f>
        <v>1050883</v>
      </c>
      <c r="H73" s="4" cm="1">
        <f t="array" ref="H73">_xll.SNL.Clients.Office.Excel.Functions.SPG($A73, "SP_TOTAL_REV", H$3)</f>
        <v>853583</v>
      </c>
      <c r="I73" s="4" cm="1">
        <f t="array" ref="I73">_xll.SNL.Clients.Office.Excel.Functions.SPG($A73, "SP_TOTAL_REV", I$3)</f>
        <v>836000</v>
      </c>
      <c r="J73" s="4" cm="1">
        <f t="array" ref="J73">_xll.SNL.Clients.Office.Excel.Functions.SPG($A73, "SP_TOTAL_REV", J$3)</f>
        <v>945504</v>
      </c>
      <c r="K73" s="4" cm="1">
        <f t="array" ref="K73">_xll.SNL.Clients.Office.Excel.Functions.SPG($A73, "SP_TOTAL_REV", K$3)</f>
        <v>1105308</v>
      </c>
      <c r="L73" s="4" cm="1">
        <f t="array" ref="L73">_xll.SNL.Clients.Office.Excel.Functions.SPG($A73, "SP_TOTAL_REV", L$3)</f>
        <v>749299</v>
      </c>
      <c r="M73" s="4" cm="1">
        <f t="array" ref="M73">_xll.SNL.Clients.Office.Excel.Functions.SPG($A73, "SP_TOTAL_REV", M$3)</f>
        <v>617111</v>
      </c>
      <c r="N73" s="4" cm="1">
        <f t="array" ref="N73">_xll.SNL.Clients.Office.Excel.Functions.SPG($A73, "SP_TOTAL_REV", N$3)</f>
        <v>495674</v>
      </c>
      <c r="O73" s="4" cm="1">
        <f t="array" ref="O73">_xll.SNL.Clients.Office.Excel.Functions.SPG($A73, "SP_TOTAL_REV", O$3)</f>
        <v>350532</v>
      </c>
      <c r="P73" s="4" cm="1">
        <f t="array" ref="P73">_xll.SNL.Clients.Office.Excel.Functions.SPG($A73, "SP_TOTAL_REV", P$3)</f>
        <v>347804</v>
      </c>
      <c r="Q73" s="4" cm="1">
        <f t="array" ref="Q73">_xll.SNL.Clients.Office.Excel.Functions.SPG($A73, "SP_TOTAL_REV", Q$3)</f>
        <v>309081</v>
      </c>
      <c r="R73" s="4" t="str" cm="1">
        <f t="array" ref="R73">_xll.SNL.Clients.Office.Excel.Functions.SPG($A73, "SP_TOTAL_REV", R$3)</f>
        <v>NA</v>
      </c>
      <c r="S73" s="4" cm="1">
        <f t="array" ref="S73">_xll.SNL.Clients.Office.Excel.Functions.SPG($A73, "SP_TOTAL_REV", S$3)</f>
        <v>258020</v>
      </c>
      <c r="T73" s="4" cm="1">
        <f t="array" ref="T73">_xll.SNL.Clients.Office.Excel.Functions.SPG($A73, "SP_TOTAL_REV", T$3)</f>
        <v>159588</v>
      </c>
      <c r="U73" s="4" cm="1">
        <f t="array" ref="U73">_xll.SNL.Clients.Office.Excel.Functions.SPG($A73, "SP_TOTAL_REV", U$3)</f>
        <v>368472</v>
      </c>
      <c r="V73" s="4" cm="1">
        <f t="array" ref="V73">_xll.SNL.Clients.Office.Excel.Functions.SPG($A73, "SP_TOTAL_REV", V$3)</f>
        <v>457493</v>
      </c>
      <c r="W73" s="4" cm="1">
        <f t="array" ref="W73">_xll.SNL.Clients.Office.Excel.Functions.SPG($A73, "SP_TOTAL_REV", W$3)</f>
        <v>454282</v>
      </c>
      <c r="X73" s="4" cm="1">
        <f t="array" ref="X73">_xll.SNL.Clients.Office.Excel.Functions.SPG($A73, "SP_TOTAL_REV", X$3)</f>
        <v>501263</v>
      </c>
      <c r="Y73" s="4" cm="1">
        <f t="array" ref="Y73">_xll.SNL.Clients.Office.Excel.Functions.SPG($A73, "SP_TOTAL_REV", Y$3)</f>
        <v>546114</v>
      </c>
    </row>
    <row r="74" spans="1:25" x14ac:dyDescent="0.3">
      <c r="A74" t="s">
        <v>1100</v>
      </c>
      <c r="B74" s="4" t="str" cm="1">
        <f t="array" ref="B74">_xll.SNL.Clients.Office.Excel.Functions.SPG($A74, "SP_TOTAL_REV", B$3)</f>
        <v>NA</v>
      </c>
      <c r="C74" s="4" cm="1">
        <f t="array" ref="C74">_xll.SNL.Clients.Office.Excel.Functions.SPG($A74, "SP_TOTAL_REV", C$3)</f>
        <v>628500</v>
      </c>
      <c r="D74" s="4" cm="1">
        <f t="array" ref="D74">_xll.SNL.Clients.Office.Excel.Functions.SPG($A74, "SP_TOTAL_REV", D$3)</f>
        <v>890700</v>
      </c>
      <c r="E74" s="4" cm="1">
        <f t="array" ref="E74">_xll.SNL.Clients.Office.Excel.Functions.SPG($A74, "SP_TOTAL_REV", E$3)</f>
        <v>590900</v>
      </c>
      <c r="F74" s="4" cm="1">
        <f t="array" ref="F74">_xll.SNL.Clients.Office.Excel.Functions.SPG($A74, "SP_TOTAL_REV", F$3)</f>
        <v>561200</v>
      </c>
      <c r="G74" s="4" cm="1">
        <f t="array" ref="G74">_xll.SNL.Clients.Office.Excel.Functions.SPG($A74, "SP_TOTAL_REV", G$3)</f>
        <v>572500</v>
      </c>
      <c r="H74" s="4" cm="1">
        <f t="array" ref="H74">_xll.SNL.Clients.Office.Excel.Functions.SPG($A74, "SP_TOTAL_REV", H$3)</f>
        <v>768500</v>
      </c>
      <c r="I74" s="4" cm="1">
        <f t="array" ref="I74">_xll.SNL.Clients.Office.Excel.Functions.SPG($A74, "SP_TOTAL_REV", I$3)</f>
        <v>559500</v>
      </c>
      <c r="J74" s="4" t="str" cm="1">
        <f t="array" ref="J74">_xll.SNL.Clients.Office.Excel.Functions.SPG($A74, "SP_TOTAL_REV", J$3)</f>
        <v>NA</v>
      </c>
      <c r="K74" s="4" cm="1">
        <f t="array" ref="K74">_xll.SNL.Clients.Office.Excel.Functions.SPG($A74, "SP_TOTAL_REV", K$3)</f>
        <v>383100</v>
      </c>
      <c r="L74" s="4" cm="1">
        <f t="array" ref="L74">_xll.SNL.Clients.Office.Excel.Functions.SPG($A74, "SP_TOTAL_REV", L$3)</f>
        <v>582500</v>
      </c>
      <c r="M74" s="4" cm="1">
        <f t="array" ref="M74">_xll.SNL.Clients.Office.Excel.Functions.SPG($A74, "SP_TOTAL_REV", M$3)</f>
        <v>364100</v>
      </c>
      <c r="N74" s="4" cm="1">
        <f t="array" ref="N74">_xll.SNL.Clients.Office.Excel.Functions.SPG($A74, "SP_TOTAL_REV", N$3)</f>
        <v>364800</v>
      </c>
      <c r="O74" s="4" cm="1">
        <f t="array" ref="O74">_xll.SNL.Clients.Office.Excel.Functions.SPG($A74, "SP_TOTAL_REV", O$3)</f>
        <v>393000</v>
      </c>
      <c r="P74" s="4" cm="1">
        <f t="array" ref="P74">_xll.SNL.Clients.Office.Excel.Functions.SPG($A74, "SP_TOTAL_REV", P$3)</f>
        <v>515100</v>
      </c>
      <c r="Q74" s="4" cm="1">
        <f t="array" ref="Q74">_xll.SNL.Clients.Office.Excel.Functions.SPG($A74, "SP_TOTAL_REV", Q$3)</f>
        <v>324300</v>
      </c>
      <c r="R74" s="4" cm="1">
        <f t="array" ref="R74">_xll.SNL.Clients.Office.Excel.Functions.SPG($A74, "SP_TOTAL_REV", R$3)</f>
        <v>278200</v>
      </c>
      <c r="S74" s="4" cm="1">
        <f t="array" ref="S74">_xll.SNL.Clients.Office.Excel.Functions.SPG($A74, "SP_TOTAL_REV", S$3)</f>
        <v>337800</v>
      </c>
      <c r="T74" s="4" cm="1">
        <f t="array" ref="T74">_xll.SNL.Clients.Office.Excel.Functions.SPG($A74, "SP_TOTAL_REV", T$3)</f>
        <v>185100</v>
      </c>
      <c r="U74" s="4" cm="1">
        <f t="array" ref="U74">_xll.SNL.Clients.Office.Excel.Functions.SPG($A74, "SP_TOTAL_REV", U$3)</f>
        <v>252900</v>
      </c>
      <c r="V74" s="4" cm="1">
        <f t="array" ref="V74">_xll.SNL.Clients.Office.Excel.Functions.SPG($A74, "SP_TOTAL_REV", V$3)</f>
        <v>280600</v>
      </c>
      <c r="W74" s="4" cm="1">
        <f t="array" ref="W74">_xll.SNL.Clients.Office.Excel.Functions.SPG($A74, "SP_TOTAL_REV", W$3)</f>
        <v>306300</v>
      </c>
      <c r="X74" s="4" cm="1">
        <f t="array" ref="X74">_xll.SNL.Clients.Office.Excel.Functions.SPG($A74, "SP_TOTAL_REV", X$3)</f>
        <v>477400</v>
      </c>
      <c r="Y74" s="4" cm="1">
        <f t="array" ref="Y74">_xll.SNL.Clients.Office.Excel.Functions.SPG($A74, "SP_TOTAL_REV", Y$3)</f>
        <v>265400</v>
      </c>
    </row>
    <row r="75" spans="1:25" x14ac:dyDescent="0.3">
      <c r="A75" t="s">
        <v>1101</v>
      </c>
      <c r="B75" s="4" t="str" cm="1">
        <f t="array" ref="B75">_xll.SNL.Clients.Office.Excel.Functions.SPG($A75, "SP_TOTAL_REV", B$3)</f>
        <v>NA</v>
      </c>
      <c r="C75" s="4" cm="1">
        <f t="array" ref="C75">_xll.SNL.Clients.Office.Excel.Functions.SPG($A75, "SP_TOTAL_REV", C$3)</f>
        <v>1124112</v>
      </c>
      <c r="D75" s="4" cm="1">
        <f t="array" ref="D75">_xll.SNL.Clients.Office.Excel.Functions.SPG($A75, "SP_TOTAL_REV", D$3)</f>
        <v>942308</v>
      </c>
      <c r="E75" s="4" cm="1">
        <f t="array" ref="E75">_xll.SNL.Clients.Office.Excel.Functions.SPG($A75, "SP_TOTAL_REV", E$3)</f>
        <v>910826</v>
      </c>
      <c r="F75" s="4" cm="1">
        <f t="array" ref="F75">_xll.SNL.Clients.Office.Excel.Functions.SPG($A75, "SP_TOTAL_REV", F$3)</f>
        <v>1037709</v>
      </c>
      <c r="G75" s="4" cm="1">
        <f t="array" ref="G75">_xll.SNL.Clients.Office.Excel.Functions.SPG($A75, "SP_TOTAL_REV", G$3)</f>
        <v>1129487</v>
      </c>
      <c r="H75" s="4" cm="1">
        <f t="array" ref="H75">_xll.SNL.Clients.Office.Excel.Functions.SPG($A75, "SP_TOTAL_REV", H$3)</f>
        <v>1067886</v>
      </c>
      <c r="I75" s="4" cm="1">
        <f t="array" ref="I75">_xll.SNL.Clients.Office.Excel.Functions.SPG($A75, "SP_TOTAL_REV", I$3)</f>
        <v>1132655</v>
      </c>
      <c r="J75" s="4" cm="1">
        <f t="array" ref="J75">_xll.SNL.Clients.Office.Excel.Functions.SPG($A75, "SP_TOTAL_REV", J$3)</f>
        <v>1056521</v>
      </c>
      <c r="K75" s="4" cm="1">
        <f t="array" ref="K75">_xll.SNL.Clients.Office.Excel.Functions.SPG($A75, "SP_TOTAL_REV", K$3)</f>
        <v>971010</v>
      </c>
      <c r="L75" s="4" cm="1">
        <f t="array" ref="L75">_xll.SNL.Clients.Office.Excel.Functions.SPG($A75, "SP_TOTAL_REV", L$3)</f>
        <v>867981</v>
      </c>
      <c r="M75" s="4" cm="1">
        <f t="array" ref="M75">_xll.SNL.Clients.Office.Excel.Functions.SPG($A75, "SP_TOTAL_REV", M$3)</f>
        <v>949227</v>
      </c>
      <c r="N75" s="4" cm="1">
        <f t="array" ref="N75">_xll.SNL.Clients.Office.Excel.Functions.SPG($A75, "SP_TOTAL_REV", N$3)</f>
        <v>844443</v>
      </c>
      <c r="O75" s="4" cm="1">
        <f t="array" ref="O75">_xll.SNL.Clients.Office.Excel.Functions.SPG($A75, "SP_TOTAL_REV", O$3)</f>
        <v>1041486</v>
      </c>
      <c r="P75" s="4" cm="1">
        <f t="array" ref="P75">_xll.SNL.Clients.Office.Excel.Functions.SPG($A75, "SP_TOTAL_REV", P$3)</f>
        <v>988141</v>
      </c>
      <c r="Q75" s="4" cm="1">
        <f t="array" ref="Q75">_xll.SNL.Clients.Office.Excel.Functions.SPG($A75, "SP_TOTAL_REV", Q$3)</f>
        <v>833927</v>
      </c>
      <c r="R75" s="4" cm="1">
        <f t="array" ref="R75">_xll.SNL.Clients.Office.Excel.Functions.SPG($A75, "SP_TOTAL_REV", R$3)</f>
        <v>757130</v>
      </c>
      <c r="S75" s="4" cm="1">
        <f t="array" ref="S75">_xll.SNL.Clients.Office.Excel.Functions.SPG($A75, "SP_TOTAL_REV", S$3)</f>
        <v>828480</v>
      </c>
      <c r="T75" s="4" cm="1">
        <f t="array" ref="T75">_xll.SNL.Clients.Office.Excel.Functions.SPG($A75, "SP_TOTAL_REV", T$3)</f>
        <v>976712</v>
      </c>
      <c r="U75" s="4" cm="1">
        <f t="array" ref="U75">_xll.SNL.Clients.Office.Excel.Functions.SPG($A75, "SP_TOTAL_REV", U$3)</f>
        <v>894053</v>
      </c>
      <c r="V75" s="4" cm="1">
        <f t="array" ref="V75">_xll.SNL.Clients.Office.Excel.Functions.SPG($A75, "SP_TOTAL_REV", V$3)</f>
        <v>832912</v>
      </c>
      <c r="W75" s="4" cm="1">
        <f t="array" ref="W75">_xll.SNL.Clients.Office.Excel.Functions.SPG($A75, "SP_TOTAL_REV", W$3)</f>
        <v>967987</v>
      </c>
      <c r="X75" s="4" cm="1">
        <f t="array" ref="X75">_xll.SNL.Clients.Office.Excel.Functions.SPG($A75, "SP_TOTAL_REV", X$3)</f>
        <v>960606</v>
      </c>
      <c r="Y75" s="4" cm="1">
        <f t="array" ref="Y75">_xll.SNL.Clients.Office.Excel.Functions.SPG($A75, "SP_TOTAL_REV", Y$3)</f>
        <v>865011</v>
      </c>
    </row>
    <row r="76" spans="1:25" x14ac:dyDescent="0.3">
      <c r="A76" t="s">
        <v>1102</v>
      </c>
      <c r="B76" s="4" t="str" cm="1">
        <f t="array" ref="B76">_xll.SNL.Clients.Office.Excel.Functions.SPG($A76, "SP_TOTAL_REV", B$3)</f>
        <v>NA</v>
      </c>
      <c r="C76" s="4" cm="1">
        <f t="array" ref="C76">_xll.SNL.Clients.Office.Excel.Functions.SPG($A76, "SP_TOTAL_REV", C$3)</f>
        <v>541857</v>
      </c>
      <c r="D76" s="4" cm="1">
        <f t="array" ref="D76">_xll.SNL.Clients.Office.Excel.Functions.SPG($A76, "SP_TOTAL_REV", D$3)</f>
        <v>374026</v>
      </c>
      <c r="E76" s="4" cm="1">
        <f t="array" ref="E76">_xll.SNL.Clients.Office.Excel.Functions.SPG($A76, "SP_TOTAL_REV", E$3)</f>
        <v>371827</v>
      </c>
      <c r="F76" s="4" cm="1">
        <f t="array" ref="F76">_xll.SNL.Clients.Office.Excel.Functions.SPG($A76, "SP_TOTAL_REV", F$3)</f>
        <v>618984</v>
      </c>
      <c r="G76" s="4" cm="1">
        <f t="array" ref="G76">_xll.SNL.Clients.Office.Excel.Functions.SPG($A76, "SP_TOTAL_REV", G$3)</f>
        <v>481063</v>
      </c>
      <c r="H76" s="4" cm="1">
        <f t="array" ref="H76">_xll.SNL.Clients.Office.Excel.Functions.SPG($A76, "SP_TOTAL_REV", H$3)</f>
        <v>317016</v>
      </c>
      <c r="I76" s="4" cm="1">
        <f t="array" ref="I76">_xll.SNL.Clients.Office.Excel.Functions.SPG($A76, "SP_TOTAL_REV", I$3)</f>
        <v>372822</v>
      </c>
      <c r="J76" s="4" cm="1">
        <f t="array" ref="J76">_xll.SNL.Clients.Office.Excel.Functions.SPG($A76, "SP_TOTAL_REV", J$3)</f>
        <v>590582</v>
      </c>
      <c r="K76" s="4" cm="1">
        <f t="array" ref="K76">_xll.SNL.Clients.Office.Excel.Functions.SPG($A76, "SP_TOTAL_REV", K$3)</f>
        <v>540574</v>
      </c>
      <c r="L76" s="4" cm="1">
        <f t="array" ref="L76">_xll.SNL.Clients.Office.Excel.Functions.SPG($A76, "SP_TOTAL_REV", L$3)</f>
        <v>393639</v>
      </c>
      <c r="M76" s="4" cm="1">
        <f t="array" ref="M76">_xll.SNL.Clients.Office.Excel.Functions.SPG($A76, "SP_TOTAL_REV", M$3)</f>
        <v>489972</v>
      </c>
      <c r="N76" s="4" cm="1">
        <f t="array" ref="N76">_xll.SNL.Clients.Office.Excel.Functions.SPG($A76, "SP_TOTAL_REV", N$3)</f>
        <v>548349</v>
      </c>
      <c r="O76" s="4" cm="1">
        <f t="array" ref="O76">_xll.SNL.Clients.Office.Excel.Functions.SPG($A76, "SP_TOTAL_REV", O$3)</f>
        <v>465886</v>
      </c>
      <c r="P76" s="4" cm="1">
        <f t="array" ref="P76">_xll.SNL.Clients.Office.Excel.Functions.SPG($A76, "SP_TOTAL_REV", P$3)</f>
        <v>277253</v>
      </c>
      <c r="Q76" s="4" cm="1">
        <f t="array" ref="Q76">_xll.SNL.Clients.Office.Excel.Functions.SPG($A76, "SP_TOTAL_REV", Q$3)</f>
        <v>293537</v>
      </c>
      <c r="R76" s="4" cm="1">
        <f t="array" ref="R76">_xll.SNL.Clients.Office.Excel.Functions.SPG($A76, "SP_TOTAL_REV", R$3)</f>
        <v>485795</v>
      </c>
      <c r="S76" s="4" cm="1">
        <f t="array" ref="S76">_xll.SNL.Clients.Office.Excel.Functions.SPG($A76, "SP_TOTAL_REV", S$3)</f>
        <v>347325</v>
      </c>
      <c r="T76" s="4" cm="1">
        <f t="array" ref="T76">_xll.SNL.Clients.Office.Excel.Functions.SPG($A76, "SP_TOTAL_REV", T$3)</f>
        <v>242573</v>
      </c>
      <c r="U76" s="4" cm="1">
        <f t="array" ref="U76">_xll.SNL.Clients.Office.Excel.Functions.SPG($A76, "SP_TOTAL_REV", U$3)</f>
        <v>279291</v>
      </c>
      <c r="V76" s="4" cm="1">
        <f t="array" ref="V76">_xll.SNL.Clients.Office.Excel.Functions.SPG($A76, "SP_TOTAL_REV", V$3)</f>
        <v>374668</v>
      </c>
      <c r="W76" s="4" cm="1">
        <f t="array" ref="W76">_xll.SNL.Clients.Office.Excel.Functions.SPG($A76, "SP_TOTAL_REV", W$3)</f>
        <v>388912</v>
      </c>
      <c r="X76" s="4" cm="1">
        <f t="array" ref="X76">_xll.SNL.Clients.Office.Excel.Functions.SPG($A76, "SP_TOTAL_REV", X$3)</f>
        <v>238253</v>
      </c>
      <c r="Y76" s="4" cm="1">
        <f t="array" ref="Y76">_xll.SNL.Clients.Office.Excel.Functions.SPG($A76, "SP_TOTAL_REV", Y$3)</f>
        <v>240441</v>
      </c>
    </row>
    <row r="77" spans="1:25" x14ac:dyDescent="0.3">
      <c r="A77" t="s">
        <v>1103</v>
      </c>
      <c r="B77" s="4" t="str" cm="1">
        <f t="array" ref="B77">_xll.SNL.Clients.Office.Excel.Functions.SPG($A77, "SP_TOTAL_REV", B$3)</f>
        <v>NA</v>
      </c>
      <c r="C77" s="4" cm="1">
        <f t="array" ref="C77">_xll.SNL.Clients.Office.Excel.Functions.SPG($A77, "SP_TOTAL_REV", C$3)</f>
        <v>1272045</v>
      </c>
      <c r="D77" s="4" cm="1">
        <f t="array" ref="D77">_xll.SNL.Clients.Office.Excel.Functions.SPG($A77, "SP_TOTAL_REV", D$3)</f>
        <v>1312694</v>
      </c>
      <c r="E77" s="4" cm="1">
        <f t="array" ref="E77">_xll.SNL.Clients.Office.Excel.Functions.SPG($A77, "SP_TOTAL_REV", E$3)</f>
        <v>1329203</v>
      </c>
      <c r="F77" s="4" cm="1">
        <f t="array" ref="F77">_xll.SNL.Clients.Office.Excel.Functions.SPG($A77, "SP_TOTAL_REV", F$3)</f>
        <v>1126776</v>
      </c>
      <c r="G77" s="4" cm="1">
        <f t="array" ref="G77">_xll.SNL.Clients.Office.Excel.Functions.SPG($A77, "SP_TOTAL_REV", G$3)</f>
        <v>1035916</v>
      </c>
      <c r="H77" s="4" cm="1">
        <f t="array" ref="H77">_xll.SNL.Clients.Office.Excel.Functions.SPG($A77, "SP_TOTAL_REV", H$3)</f>
        <v>660526</v>
      </c>
      <c r="I77" s="4" cm="1">
        <f t="array" ref="I77">_xll.SNL.Clients.Office.Excel.Functions.SPG($A77, "SP_TOTAL_REV", I$3)</f>
        <v>656022</v>
      </c>
      <c r="J77" s="4" cm="1">
        <f t="array" ref="J77">_xll.SNL.Clients.Office.Excel.Functions.SPG($A77, "SP_TOTAL_REV", J$3)</f>
        <v>814273</v>
      </c>
      <c r="K77" s="4" cm="1">
        <f t="array" ref="K77">_xll.SNL.Clients.Office.Excel.Functions.SPG($A77, "SP_TOTAL_REV", K$3)</f>
        <v>1007951</v>
      </c>
      <c r="L77" s="4" cm="1">
        <f t="array" ref="L77">_xll.SNL.Clients.Office.Excel.Functions.SPG($A77, "SP_TOTAL_REV", L$3)</f>
        <v>1151364</v>
      </c>
      <c r="M77" s="4" cm="1">
        <f t="array" ref="M77">_xll.SNL.Clients.Office.Excel.Functions.SPG($A77, "SP_TOTAL_REV", M$3)</f>
        <v>817810</v>
      </c>
      <c r="N77" s="4" cm="1">
        <f t="array" ref="N77">_xll.SNL.Clients.Office.Excel.Functions.SPG($A77, "SP_TOTAL_REV", N$3)</f>
        <v>510457</v>
      </c>
      <c r="O77" s="4" cm="1">
        <f t="array" ref="O77">_xll.SNL.Clients.Office.Excel.Functions.SPG($A77, "SP_TOTAL_REV", O$3)</f>
        <v>189963</v>
      </c>
      <c r="P77" s="4" cm="1">
        <f t="array" ref="P77">_xll.SNL.Clients.Office.Excel.Functions.SPG($A77, "SP_TOTAL_REV", P$3)</f>
        <v>156035</v>
      </c>
      <c r="Q77" s="4" cm="1">
        <f t="array" ref="Q77">_xll.SNL.Clients.Office.Excel.Functions.SPG($A77, "SP_TOTAL_REV", Q$3)</f>
        <v>74159</v>
      </c>
      <c r="R77" s="4" cm="1">
        <f t="array" ref="R77">_xll.SNL.Clients.Office.Excel.Functions.SPG($A77, "SP_TOTAL_REV", R$3)</f>
        <v>62635</v>
      </c>
      <c r="S77" s="4" cm="1">
        <f t="array" ref="S77">_xll.SNL.Clients.Office.Excel.Functions.SPG($A77, "SP_TOTAL_REV", S$3)</f>
        <v>58858</v>
      </c>
      <c r="T77" s="4" cm="1">
        <f t="array" ref="T77">_xll.SNL.Clients.Office.Excel.Functions.SPG($A77, "SP_TOTAL_REV", T$3)</f>
        <v>36192</v>
      </c>
      <c r="U77" s="4" cm="1">
        <f t="array" ref="U77">_xll.SNL.Clients.Office.Excel.Functions.SPG($A77, "SP_TOTAL_REV", U$3)</f>
        <v>60405</v>
      </c>
      <c r="V77" s="4" cm="1">
        <f t="array" ref="V77">_xll.SNL.Clients.Office.Excel.Functions.SPG($A77, "SP_TOTAL_REV", V$3)</f>
        <v>79667</v>
      </c>
      <c r="W77" s="4" cm="1">
        <f t="array" ref="W77">_xll.SNL.Clients.Office.Excel.Functions.SPG($A77, "SP_TOTAL_REV", W$3)</f>
        <v>75176</v>
      </c>
      <c r="X77" s="4" cm="1">
        <f t="array" ref="X77">_xll.SNL.Clients.Office.Excel.Functions.SPG($A77, "SP_TOTAL_REV", X$3)</f>
        <v>85783</v>
      </c>
      <c r="Y77" s="4" cm="1">
        <f t="array" ref="Y77">_xll.SNL.Clients.Office.Excel.Functions.SPG($A77, "SP_TOTAL_REV", Y$3)</f>
        <v>72594</v>
      </c>
    </row>
    <row r="78" spans="1:25" x14ac:dyDescent="0.3">
      <c r="A78" t="s">
        <v>1104</v>
      </c>
      <c r="B78" s="4" t="str" cm="1">
        <f t="array" ref="B78">_xll.SNL.Clients.Office.Excel.Functions.SPG($A78, "SP_TOTAL_REV", B$3)</f>
        <v>NA</v>
      </c>
      <c r="C78" s="4" cm="1">
        <f t="array" ref="C78">_xll.SNL.Clients.Office.Excel.Functions.SPG($A78, "SP_TOTAL_REV", C$3)</f>
        <v>1529422</v>
      </c>
      <c r="D78" s="4" cm="1">
        <f t="array" ref="D78">_xll.SNL.Clients.Office.Excel.Functions.SPG($A78, "SP_TOTAL_REV", D$3)</f>
        <v>1552719</v>
      </c>
      <c r="E78" s="4" cm="1">
        <f t="array" ref="E78">_xll.SNL.Clients.Office.Excel.Functions.SPG($A78, "SP_TOTAL_REV", E$3)</f>
        <v>1376695</v>
      </c>
      <c r="F78" s="4" cm="1">
        <f t="array" ref="F78">_xll.SNL.Clients.Office.Excel.Functions.SPG($A78, "SP_TOTAL_REV", F$3)</f>
        <v>1338169</v>
      </c>
      <c r="G78" s="4" cm="1">
        <f t="array" ref="G78">_xll.SNL.Clients.Office.Excel.Functions.SPG($A78, "SP_TOTAL_REV", G$3)</f>
        <v>1365696</v>
      </c>
      <c r="H78" s="4" cm="1">
        <f t="array" ref="H78">_xll.SNL.Clients.Office.Excel.Functions.SPG($A78, "SP_TOTAL_REV", H$3)</f>
        <v>1397900</v>
      </c>
      <c r="I78" s="4" cm="1">
        <f t="array" ref="I78">_xll.SNL.Clients.Office.Excel.Functions.SPG($A78, "SP_TOTAL_REV", I$3)</f>
        <v>1307387</v>
      </c>
      <c r="J78" s="4" cm="1">
        <f t="array" ref="J78">_xll.SNL.Clients.Office.Excel.Functions.SPG($A78, "SP_TOTAL_REV", J$3)</f>
        <v>1278098</v>
      </c>
      <c r="K78" s="4" cm="1">
        <f t="array" ref="K78">_xll.SNL.Clients.Office.Excel.Functions.SPG($A78, "SP_TOTAL_REV", K$3)</f>
        <v>1363086</v>
      </c>
      <c r="L78" s="4" cm="1">
        <f t="array" ref="L78">_xll.SNL.Clients.Office.Excel.Functions.SPG($A78, "SP_TOTAL_REV", L$3)</f>
        <v>1356312</v>
      </c>
      <c r="M78" s="4" cm="1">
        <f t="array" ref="M78">_xll.SNL.Clients.Office.Excel.Functions.SPG($A78, "SP_TOTAL_REV", M$3)</f>
        <v>1169109</v>
      </c>
      <c r="N78" s="4" cm="1">
        <f t="array" ref="N78">_xll.SNL.Clients.Office.Excel.Functions.SPG($A78, "SP_TOTAL_REV", N$3)</f>
        <v>1119481</v>
      </c>
      <c r="O78" s="4" cm="1">
        <f t="array" ref="O78">_xll.SNL.Clients.Office.Excel.Functions.SPG($A78, "SP_TOTAL_REV", O$3)</f>
        <v>951479</v>
      </c>
      <c r="P78" s="4" cm="1">
        <f t="array" ref="P78">_xll.SNL.Clients.Office.Excel.Functions.SPG($A78, "SP_TOTAL_REV", P$3)</f>
        <v>926458</v>
      </c>
      <c r="Q78" s="4" cm="1">
        <f t="array" ref="Q78">_xll.SNL.Clients.Office.Excel.Functions.SPG($A78, "SP_TOTAL_REV", Q$3)</f>
        <v>808148</v>
      </c>
      <c r="R78" s="4" cm="1">
        <f t="array" ref="R78">_xll.SNL.Clients.Office.Excel.Functions.SPG($A78, "SP_TOTAL_REV", R$3)</f>
        <v>796190</v>
      </c>
      <c r="S78" s="4" cm="1">
        <f t="array" ref="S78">_xll.SNL.Clients.Office.Excel.Functions.SPG($A78, "SP_TOTAL_REV", S$3)</f>
        <v>779344</v>
      </c>
      <c r="T78" s="4" cm="1">
        <f t="array" ref="T78">_xll.SNL.Clients.Office.Excel.Functions.SPG($A78, "SP_TOTAL_REV", T$3)</f>
        <v>710000</v>
      </c>
      <c r="U78" s="4" cm="1">
        <f t="array" ref="U78">_xll.SNL.Clients.Office.Excel.Functions.SPG($A78, "SP_TOTAL_REV", U$3)</f>
        <v>858563</v>
      </c>
      <c r="V78" s="4" cm="1">
        <f t="array" ref="V78">_xll.SNL.Clients.Office.Excel.Functions.SPG($A78, "SP_TOTAL_REV", V$3)</f>
        <v>871005</v>
      </c>
      <c r="W78" s="4" cm="1">
        <f t="array" ref="W78">_xll.SNL.Clients.Office.Excel.Functions.SPG($A78, "SP_TOTAL_REV", W$3)</f>
        <v>891668</v>
      </c>
      <c r="X78" s="4" cm="1">
        <f t="array" ref="X78">_xll.SNL.Clients.Office.Excel.Functions.SPG($A78, "SP_TOTAL_REV", X$3)</f>
        <v>868678</v>
      </c>
      <c r="Y78" s="4" cm="1">
        <f t="array" ref="Y78">_xll.SNL.Clients.Office.Excel.Functions.SPG($A78, "SP_TOTAL_REV", Y$3)</f>
        <v>780839</v>
      </c>
    </row>
    <row r="79" spans="1:25" x14ac:dyDescent="0.3">
      <c r="A79" t="s">
        <v>1105</v>
      </c>
      <c r="B79" s="4" t="str" cm="1">
        <f t="array" ref="B79">_xll.SNL.Clients.Office.Excel.Functions.SPG($A79, "SP_TOTAL_REV", B$3)</f>
        <v>NA</v>
      </c>
      <c r="C79" s="4" cm="1">
        <f t="array" ref="C79">_xll.SNL.Clients.Office.Excel.Functions.SPG($A79, "SP_TOTAL_REV", C$3)</f>
        <v>4569000</v>
      </c>
      <c r="D79" s="4" cm="1">
        <f t="array" ref="D79">_xll.SNL.Clients.Office.Excel.Functions.SPG($A79, "SP_TOTAL_REV", D$3)</f>
        <v>5092000</v>
      </c>
      <c r="E79" s="4" cm="1">
        <f t="array" ref="E79">_xll.SNL.Clients.Office.Excel.Functions.SPG($A79, "SP_TOTAL_REV", E$3)</f>
        <v>5199000</v>
      </c>
      <c r="F79" s="4" cm="1">
        <f t="array" ref="F79">_xll.SNL.Clients.Office.Excel.Functions.SPG($A79, "SP_TOTAL_REV", F$3)</f>
        <v>5112000</v>
      </c>
      <c r="G79" s="4" cm="1">
        <f t="array" ref="G79">_xll.SNL.Clients.Office.Excel.Functions.SPG($A79, "SP_TOTAL_REV", G$3)</f>
        <v>5605000</v>
      </c>
      <c r="H79" s="4" cm="1">
        <f t="array" ref="H79">_xll.SNL.Clients.Office.Excel.Functions.SPG($A79, "SP_TOTAL_REV", H$3)</f>
        <v>5984000</v>
      </c>
      <c r="I79" s="4" cm="1">
        <f t="array" ref="I79">_xll.SNL.Clients.Office.Excel.Functions.SPG($A79, "SP_TOTAL_REV", I$3)</f>
        <v>5295000</v>
      </c>
      <c r="J79" s="4" cm="1">
        <f t="array" ref="J79">_xll.SNL.Clients.Office.Excel.Functions.SPG($A79, "SP_TOTAL_REV", J$3)</f>
        <v>5044000</v>
      </c>
      <c r="K79" s="4" cm="1">
        <f t="array" ref="K79">_xll.SNL.Clients.Office.Excel.Functions.SPG($A79, "SP_TOTAL_REV", K$3)</f>
        <v>5653000</v>
      </c>
      <c r="L79" s="4" cm="1">
        <f t="array" ref="L79">_xll.SNL.Clients.Office.Excel.Functions.SPG($A79, "SP_TOTAL_REV", L$3)</f>
        <v>6337000</v>
      </c>
      <c r="M79" s="4" cm="1">
        <f t="array" ref="M79">_xll.SNL.Clients.Office.Excel.Functions.SPG($A79, "SP_TOTAL_REV", M$3)</f>
        <v>5955000</v>
      </c>
      <c r="N79" s="4" cm="1">
        <f t="array" ref="N79">_xll.SNL.Clients.Office.Excel.Functions.SPG($A79, "SP_TOTAL_REV", N$3)</f>
        <v>5346000</v>
      </c>
      <c r="O79" s="4" cm="1">
        <f t="array" ref="O79">_xll.SNL.Clients.Office.Excel.Functions.SPG($A79, "SP_TOTAL_REV", O$3)</f>
        <v>6004000</v>
      </c>
      <c r="P79" s="4" t="str" cm="1">
        <f t="array" ref="P79">_xll.SNL.Clients.Office.Excel.Functions.SPG($A79, "SP_TOTAL_REV", P$3)</f>
        <v>NA</v>
      </c>
      <c r="Q79" s="4" cm="1">
        <f t="array" ref="Q79">_xll.SNL.Clients.Office.Excel.Functions.SPG($A79, "SP_TOTAL_REV", Q$3)</f>
        <v>4049000</v>
      </c>
      <c r="R79" s="4" t="str" cm="1">
        <f t="array" ref="R79">_xll.SNL.Clients.Office.Excel.Functions.SPG($A79, "SP_TOTAL_REV", R$3)</f>
        <v>NA</v>
      </c>
      <c r="S79" s="4" cm="1">
        <f t="array" ref="S79">_xll.SNL.Clients.Office.Excel.Functions.SPG($A79, "SP_TOTAL_REV", S$3)</f>
        <v>1646000</v>
      </c>
      <c r="T79" s="4" cm="1">
        <f t="array" ref="T79">_xll.SNL.Clients.Office.Excel.Functions.SPG($A79, "SP_TOTAL_REV", T$3)</f>
        <v>1093000</v>
      </c>
      <c r="U79" s="4" cm="1">
        <f t="array" ref="U79">_xll.SNL.Clients.Office.Excel.Functions.SPG($A79, "SP_TOTAL_REV", U$3)</f>
        <v>359000</v>
      </c>
      <c r="V79" s="4" cm="1">
        <f t="array" ref="V79">_xll.SNL.Clients.Office.Excel.Functions.SPG($A79, "SP_TOTAL_REV", V$3)</f>
        <v>534200</v>
      </c>
      <c r="W79" s="4" cm="1">
        <f t="array" ref="W79">_xll.SNL.Clients.Office.Excel.Functions.SPG($A79, "SP_TOTAL_REV", W$3)</f>
        <v>555600</v>
      </c>
      <c r="X79" s="4" cm="1">
        <f t="array" ref="X79">_xll.SNL.Clients.Office.Excel.Functions.SPG($A79, "SP_TOTAL_REV", X$3)</f>
        <v>743200</v>
      </c>
      <c r="Y79" s="4" cm="1">
        <f t="array" ref="Y79">_xll.SNL.Clients.Office.Excel.Functions.SPG($A79, "SP_TOTAL_REV", Y$3)</f>
        <v>157000</v>
      </c>
    </row>
    <row r="80" spans="1:25" x14ac:dyDescent="0.3">
      <c r="A80" t="s">
        <v>1106</v>
      </c>
      <c r="B80" s="4" t="str" cm="1">
        <f t="array" ref="B80">_xll.SNL.Clients.Office.Excel.Functions.SPG($A80, "SP_TOTAL_REV", B$3)</f>
        <v>NA</v>
      </c>
      <c r="C80" s="4" cm="1">
        <f t="array" ref="C80">_xll.SNL.Clients.Office.Excel.Functions.SPG($A80, "SP_TOTAL_REV", C$3)</f>
        <v>4654000</v>
      </c>
      <c r="D80" s="4" cm="1">
        <f t="array" ref="D80">_xll.SNL.Clients.Office.Excel.Functions.SPG($A80, "SP_TOTAL_REV", D$3)</f>
        <v>5488000</v>
      </c>
      <c r="E80" s="4" cm="1">
        <f t="array" ref="E80">_xll.SNL.Clients.Office.Excel.Functions.SPG($A80, "SP_TOTAL_REV", E$3)</f>
        <v>4818000</v>
      </c>
      <c r="F80" s="4" cm="1">
        <f t="array" ref="F80">_xll.SNL.Clients.Office.Excel.Functions.SPG($A80, "SP_TOTAL_REV", F$3)</f>
        <v>6792000</v>
      </c>
      <c r="G80" s="4" cm="1">
        <f t="array" ref="G80">_xll.SNL.Clients.Office.Excel.Functions.SPG($A80, "SP_TOTAL_REV", G$3)</f>
        <v>5986000</v>
      </c>
      <c r="H80" s="4" cm="1">
        <f t="array" ref="H80">_xll.SNL.Clients.Office.Excel.Functions.SPG($A80, "SP_TOTAL_REV", H$3)</f>
        <v>6567000</v>
      </c>
      <c r="I80" s="4" cm="1">
        <f t="array" ref="I80">_xll.SNL.Clients.Office.Excel.Functions.SPG($A80, "SP_TOTAL_REV", I$3)</f>
        <v>5342000</v>
      </c>
      <c r="J80" s="4" cm="1">
        <f t="array" ref="J80">_xll.SNL.Clients.Office.Excel.Functions.SPG($A80, "SP_TOTAL_REV", J$3)</f>
        <v>6943000</v>
      </c>
      <c r="K80" s="4" cm="1">
        <f t="array" ref="K80">_xll.SNL.Clients.Office.Excel.Functions.SPG($A80, "SP_TOTAL_REV", K$3)</f>
        <v>5881000</v>
      </c>
      <c r="L80" s="4" cm="1">
        <f t="array" ref="L80">_xll.SNL.Clients.Office.Excel.Functions.SPG($A80, "SP_TOTAL_REV", L$3)</f>
        <v>6082000</v>
      </c>
      <c r="M80" s="4" cm="1">
        <f t="array" ref="M80">_xll.SNL.Clients.Office.Excel.Functions.SPG($A80, "SP_TOTAL_REV", M$3)</f>
        <v>4645000</v>
      </c>
      <c r="N80" s="4" cm="1">
        <f t="array" ref="N80">_xll.SNL.Clients.Office.Excel.Functions.SPG($A80, "SP_TOTAL_REV", N$3)</f>
        <v>5480000</v>
      </c>
      <c r="O80" s="4" cm="1">
        <f t="array" ref="O80">_xll.SNL.Clients.Office.Excel.Functions.SPG($A80, "SP_TOTAL_REV", O$3)</f>
        <v>4746000</v>
      </c>
      <c r="P80" s="4" cm="1">
        <f t="array" ref="P80">_xll.SNL.Clients.Office.Excel.Functions.SPG($A80, "SP_TOTAL_REV", P$3)</f>
        <v>5174000</v>
      </c>
      <c r="Q80" s="4" cm="1">
        <f t="array" ref="Q80">_xll.SNL.Clients.Office.Excel.Functions.SPG($A80, "SP_TOTAL_REV", Q$3)</f>
        <v>4096000</v>
      </c>
      <c r="R80" s="4" cm="1">
        <f t="array" ref="R80">_xll.SNL.Clients.Office.Excel.Functions.SPG($A80, "SP_TOTAL_REV", R$3)</f>
        <v>8501000</v>
      </c>
      <c r="S80" s="4" cm="1">
        <f t="array" ref="S80">_xll.SNL.Clients.Office.Excel.Functions.SPG($A80, "SP_TOTAL_REV", S$3)</f>
        <v>6492000</v>
      </c>
      <c r="T80" s="4" cm="1">
        <f t="array" ref="T80">_xll.SNL.Clients.Office.Excel.Functions.SPG($A80, "SP_TOTAL_REV", T$3)</f>
        <v>5578000</v>
      </c>
      <c r="U80" s="4" cm="1">
        <f t="array" ref="U80">_xll.SNL.Clients.Office.Excel.Functions.SPG($A80, "SP_TOTAL_REV", U$3)</f>
        <v>5461000</v>
      </c>
      <c r="V80" s="4" cm="1">
        <f t="array" ref="V80">_xll.SNL.Clients.Office.Excel.Functions.SPG($A80, "SP_TOTAL_REV", V$3)</f>
        <v>7695000</v>
      </c>
      <c r="W80" s="4" cm="1">
        <f t="array" ref="W80">_xll.SNL.Clients.Office.Excel.Functions.SPG($A80, "SP_TOTAL_REV", W$3)</f>
        <v>6360000</v>
      </c>
      <c r="X80" s="4" cm="1">
        <f t="array" ref="X80">_xll.SNL.Clients.Office.Excel.Functions.SPG($A80, "SP_TOTAL_REV", X$3)</f>
        <v>7567000</v>
      </c>
      <c r="Y80" s="4" cm="1">
        <f t="array" ref="Y80">_xll.SNL.Clients.Office.Excel.Functions.SPG($A80, "SP_TOTAL_REV", Y$3)</f>
        <v>6457000</v>
      </c>
    </row>
    <row r="81" spans="1:25" x14ac:dyDescent="0.3">
      <c r="A81" t="s">
        <v>1107</v>
      </c>
      <c r="B81" s="4" t="str" cm="1">
        <f t="array" ref="B81">_xll.SNL.Clients.Office.Excel.Functions.SPG($A81, "SP_TOTAL_REV", B$3)</f>
        <v>NA</v>
      </c>
      <c r="C81" s="4" cm="1">
        <f t="array" ref="C81">_xll.SNL.Clients.Office.Excel.Functions.SPG($A81, "SP_TOTAL_REV", C$3)</f>
        <v>1129600</v>
      </c>
      <c r="D81" s="4" cm="1">
        <f t="array" ref="D81">_xll.SNL.Clients.Office.Excel.Functions.SPG($A81, "SP_TOTAL_REV", D$3)</f>
        <v>1066200</v>
      </c>
      <c r="E81" s="4" cm="1">
        <f t="array" ref="E81">_xll.SNL.Clients.Office.Excel.Functions.SPG($A81, "SP_TOTAL_REV", E$3)</f>
        <v>1156500</v>
      </c>
      <c r="F81" s="4" cm="1">
        <f t="array" ref="F81">_xll.SNL.Clients.Office.Excel.Functions.SPG($A81, "SP_TOTAL_REV", F$3)</f>
        <v>1170500</v>
      </c>
      <c r="G81" s="4" cm="1">
        <f t="array" ref="G81">_xll.SNL.Clients.Office.Excel.Functions.SPG($A81, "SP_TOTAL_REV", G$3)</f>
        <v>947500</v>
      </c>
      <c r="H81" s="4" cm="1">
        <f t="array" ref="H81">_xll.SNL.Clients.Office.Excel.Functions.SPG($A81, "SP_TOTAL_REV", H$3)</f>
        <v>1022800</v>
      </c>
      <c r="I81" s="4" cm="1">
        <f t="array" ref="I81">_xll.SNL.Clients.Office.Excel.Functions.SPG($A81, "SP_TOTAL_REV", I$3)</f>
        <v>1006000</v>
      </c>
      <c r="J81" s="4" cm="1">
        <f t="array" ref="J81">_xll.SNL.Clients.Office.Excel.Functions.SPG($A81, "SP_TOTAL_REV", J$3)</f>
        <v>973600</v>
      </c>
      <c r="K81" s="4" cm="1">
        <f t="array" ref="K81">_xll.SNL.Clients.Office.Excel.Functions.SPG($A81, "SP_TOTAL_REV", K$3)</f>
        <v>905300</v>
      </c>
      <c r="L81" s="4" cm="1">
        <f t="array" ref="L81">_xll.SNL.Clients.Office.Excel.Functions.SPG($A81, "SP_TOTAL_REV", L$3)</f>
        <v>855000</v>
      </c>
      <c r="M81" s="4" cm="1">
        <f t="array" ref="M81">_xll.SNL.Clients.Office.Excel.Functions.SPG($A81, "SP_TOTAL_REV", M$3)</f>
        <v>842900</v>
      </c>
      <c r="N81" s="4" cm="1">
        <f t="array" ref="N81">_xll.SNL.Clients.Office.Excel.Functions.SPG($A81, "SP_TOTAL_REV", N$3)</f>
        <v>1074800</v>
      </c>
      <c r="O81" s="4" cm="1">
        <f t="array" ref="O81">_xll.SNL.Clients.Office.Excel.Functions.SPG($A81, "SP_TOTAL_REV", O$3)</f>
        <v>968300</v>
      </c>
      <c r="P81" s="4" cm="1">
        <f t="array" ref="P81">_xll.SNL.Clients.Office.Excel.Functions.SPG($A81, "SP_TOTAL_REV", P$3)</f>
        <v>1073100</v>
      </c>
      <c r="Q81" s="4" cm="1">
        <f t="array" ref="Q81">_xll.SNL.Clients.Office.Excel.Functions.SPG($A81, "SP_TOTAL_REV", Q$3)</f>
        <v>1006000</v>
      </c>
      <c r="R81" s="4" cm="1">
        <f t="array" ref="R81">_xll.SNL.Clients.Office.Excel.Functions.SPG($A81, "SP_TOTAL_REV", R$3)</f>
        <v>1076200</v>
      </c>
      <c r="S81" s="4" cm="1">
        <f t="array" ref="S81">_xll.SNL.Clients.Office.Excel.Functions.SPG($A81, "SP_TOTAL_REV", S$3)</f>
        <v>1013500</v>
      </c>
      <c r="T81" s="4" cm="1">
        <f t="array" ref="T81">_xll.SNL.Clients.Office.Excel.Functions.SPG($A81, "SP_TOTAL_REV", T$3)</f>
        <v>1014200</v>
      </c>
      <c r="U81" s="4" cm="1">
        <f t="array" ref="U81">_xll.SNL.Clients.Office.Excel.Functions.SPG($A81, "SP_TOTAL_REV", U$3)</f>
        <v>717200</v>
      </c>
      <c r="V81" s="4" cm="1">
        <f t="array" ref="V81">_xll.SNL.Clients.Office.Excel.Functions.SPG($A81, "SP_TOTAL_REV", V$3)</f>
        <v>1069000</v>
      </c>
      <c r="W81" s="4" cm="1">
        <f t="array" ref="W81">_xll.SNL.Clients.Office.Excel.Functions.SPG($A81, "SP_TOTAL_REV", W$3)</f>
        <v>944000</v>
      </c>
      <c r="X81" s="4" cm="1">
        <f t="array" ref="X81">_xll.SNL.Clients.Office.Excel.Functions.SPG($A81, "SP_TOTAL_REV", X$3)</f>
        <v>979800</v>
      </c>
      <c r="Y81" s="4" cm="1">
        <f t="array" ref="Y81">_xll.SNL.Clients.Office.Excel.Functions.SPG($A81, "SP_TOTAL_REV", Y$3)</f>
        <v>1023000</v>
      </c>
    </row>
    <row r="82" spans="1:25" x14ac:dyDescent="0.3">
      <c r="A82" t="s">
        <v>1108</v>
      </c>
      <c r="B82" s="4" cm="1">
        <f t="array" ref="B82">_xll.SNL.Clients.Office.Excel.Functions.SPG($A82, "SP_TOTAL_REV", B$3)</f>
        <v>419569</v>
      </c>
      <c r="C82" s="4" cm="1">
        <f t="array" ref="C82">_xll.SNL.Clients.Office.Excel.Functions.SPG($A82, "SP_TOTAL_REV", C$3)</f>
        <v>334720</v>
      </c>
      <c r="D82" s="4" cm="1">
        <f t="array" ref="D82">_xll.SNL.Clients.Office.Excel.Functions.SPG($A82, "SP_TOTAL_REV", D$3)</f>
        <v>307121</v>
      </c>
      <c r="E82" s="4" cm="1">
        <f t="array" ref="E82">_xll.SNL.Clients.Office.Excel.Functions.SPG($A82, "SP_TOTAL_REV", E$3)</f>
        <v>376775</v>
      </c>
      <c r="F82" s="4" cm="1">
        <f t="array" ref="F82">_xll.SNL.Clients.Office.Excel.Functions.SPG($A82, "SP_TOTAL_REV", F$3)</f>
        <v>350624</v>
      </c>
      <c r="G82" s="4" cm="1">
        <f t="array" ref="G82">_xll.SNL.Clients.Office.Excel.Functions.SPG($A82, "SP_TOTAL_REV", G$3)</f>
        <v>302457</v>
      </c>
      <c r="H82" s="4" cm="1">
        <f t="array" ref="H82">_xll.SNL.Clients.Office.Excel.Functions.SPG($A82, "SP_TOTAL_REV", H$3)</f>
        <v>295894</v>
      </c>
      <c r="I82" s="4" cm="1">
        <f t="array" ref="I82">_xll.SNL.Clients.Office.Excel.Functions.SPG($A82, "SP_TOTAL_REV", I$3)</f>
        <v>513696</v>
      </c>
      <c r="J82" s="4" cm="1">
        <f t="array" ref="J82">_xll.SNL.Clients.Office.Excel.Functions.SPG($A82, "SP_TOTAL_REV", J$3)</f>
        <v>860835</v>
      </c>
      <c r="K82" s="4" cm="1">
        <f t="array" ref="K82">_xll.SNL.Clients.Office.Excel.Functions.SPG($A82, "SP_TOTAL_REV", K$3)</f>
        <v>1178560</v>
      </c>
      <c r="L82" s="4" cm="1">
        <f t="array" ref="L82">_xll.SNL.Clients.Office.Excel.Functions.SPG($A82, "SP_TOTAL_REV", L$3)</f>
        <v>1071684</v>
      </c>
      <c r="M82" s="4" cm="1">
        <f t="array" ref="M82">_xll.SNL.Clients.Office.Excel.Functions.SPG($A82, "SP_TOTAL_REV", M$3)</f>
        <v>812496</v>
      </c>
      <c r="N82" s="4" cm="1">
        <f t="array" ref="N82">_xll.SNL.Clients.Office.Excel.Functions.SPG($A82, "SP_TOTAL_REV", N$3)</f>
        <v>908929</v>
      </c>
      <c r="O82" s="4" cm="1">
        <f t="array" ref="O82">_xll.SNL.Clients.Office.Excel.Functions.SPG($A82, "SP_TOTAL_REV", O$3)</f>
        <v>626014</v>
      </c>
      <c r="P82" s="4" cm="1">
        <f t="array" ref="P82">_xll.SNL.Clients.Office.Excel.Functions.SPG($A82, "SP_TOTAL_REV", P$3)</f>
        <v>410096</v>
      </c>
      <c r="Q82" s="4" cm="1">
        <f t="array" ref="Q82">_xll.SNL.Clients.Office.Excel.Functions.SPG($A82, "SP_TOTAL_REV", Q$3)</f>
        <v>438709</v>
      </c>
      <c r="R82" s="4" cm="1">
        <f t="array" ref="R82">_xll.SNL.Clients.Office.Excel.Functions.SPG($A82, "SP_TOTAL_REV", R$3)</f>
        <v>336389</v>
      </c>
      <c r="S82" s="4" cm="1">
        <f t="array" ref="S82">_xll.SNL.Clients.Office.Excel.Functions.SPG($A82, "SP_TOTAL_REV", S$3)</f>
        <v>234513</v>
      </c>
      <c r="T82" s="4" cm="1">
        <f t="array" ref="T82">_xll.SNL.Clients.Office.Excel.Functions.SPG($A82, "SP_TOTAL_REV", T$3)</f>
        <v>213403</v>
      </c>
      <c r="U82" s="4" cm="1">
        <f t="array" ref="U82">_xll.SNL.Clients.Office.Excel.Functions.SPG($A82, "SP_TOTAL_REV", U$3)</f>
        <v>301378</v>
      </c>
      <c r="V82" s="4" cm="1">
        <f t="array" ref="V82">_xll.SNL.Clients.Office.Excel.Functions.SPG($A82, "SP_TOTAL_REV", V$3)</f>
        <v>372602</v>
      </c>
      <c r="W82" s="4" cm="1">
        <f t="array" ref="W82">_xll.SNL.Clients.Office.Excel.Functions.SPG($A82, "SP_TOTAL_REV", W$3)</f>
        <v>315411</v>
      </c>
      <c r="X82" s="4" cm="1">
        <f t="array" ref="X82">_xll.SNL.Clients.Office.Excel.Functions.SPG($A82, "SP_TOTAL_REV", X$3)</f>
        <v>385618</v>
      </c>
      <c r="Y82" s="4" cm="1">
        <f t="array" ref="Y82">_xll.SNL.Clients.Office.Excel.Functions.SPG($A82, "SP_TOTAL_REV", Y$3)</f>
        <v>470610</v>
      </c>
    </row>
    <row r="83" spans="1:25" x14ac:dyDescent="0.3">
      <c r="A83" t="s">
        <v>1109</v>
      </c>
      <c r="B83" s="4" t="str" cm="1">
        <f t="array" ref="B83">_xll.SNL.Clients.Office.Excel.Functions.SPG($A83, "SP_TOTAL_REV", B$3)</f>
        <v>NA</v>
      </c>
      <c r="C83" s="4" cm="1">
        <f t="array" ref="C83">_xll.SNL.Clients.Office.Excel.Functions.SPG($A83, "SP_TOTAL_REV", C$3)</f>
        <v>1765652</v>
      </c>
      <c r="D83" s="4" cm="1">
        <f t="array" ref="D83">_xll.SNL.Clients.Office.Excel.Functions.SPG($A83, "SP_TOTAL_REV", D$3)</f>
        <v>1795943</v>
      </c>
      <c r="E83" s="4" cm="1">
        <f t="array" ref="E83">_xll.SNL.Clients.Office.Excel.Functions.SPG($A83, "SP_TOTAL_REV", E$3)</f>
        <v>1591626</v>
      </c>
      <c r="F83" s="4" cm="1">
        <f t="array" ref="F83">_xll.SNL.Clients.Office.Excel.Functions.SPG($A83, "SP_TOTAL_REV", F$3)</f>
        <v>1630956</v>
      </c>
      <c r="G83" s="4" cm="1">
        <f t="array" ref="G83">_xll.SNL.Clients.Office.Excel.Functions.SPG($A83, "SP_TOTAL_REV", G$3)</f>
        <v>1712428</v>
      </c>
      <c r="H83" s="4" cm="1">
        <f t="array" ref="H83">_xll.SNL.Clients.Office.Excel.Functions.SPG($A83, "SP_TOTAL_REV", H$3)</f>
        <v>1738832</v>
      </c>
      <c r="I83" s="4" cm="1">
        <f t="array" ref="I83">_xll.SNL.Clients.Office.Excel.Functions.SPG($A83, "SP_TOTAL_REV", I$3)</f>
        <v>1571642</v>
      </c>
      <c r="J83" s="4" cm="1">
        <f t="array" ref="J83">_xll.SNL.Clients.Office.Excel.Functions.SPG($A83, "SP_TOTAL_REV", J$3)</f>
        <v>1572795</v>
      </c>
      <c r="K83" s="4" cm="1">
        <f t="array" ref="K83">_xll.SNL.Clients.Office.Excel.Functions.SPG($A83, "SP_TOTAL_REV", K$3)</f>
        <v>1628589</v>
      </c>
      <c r="L83" s="4" cm="1">
        <f t="array" ref="L83">_xll.SNL.Clients.Office.Excel.Functions.SPG($A83, "SP_TOTAL_REV", L$3)</f>
        <v>1595215</v>
      </c>
      <c r="M83" s="4" cm="1">
        <f t="array" ref="M83">_xll.SNL.Clients.Office.Excel.Functions.SPG($A83, "SP_TOTAL_REV", M$3)</f>
        <v>1404358</v>
      </c>
      <c r="N83" s="4" cm="1">
        <f t="array" ref="N83">_xll.SNL.Clients.Office.Excel.Functions.SPG($A83, "SP_TOTAL_REV", N$3)</f>
        <v>1402339</v>
      </c>
      <c r="O83" s="4" cm="1">
        <f t="array" ref="O83">_xll.SNL.Clients.Office.Excel.Functions.SPG($A83, "SP_TOTAL_REV", O$3)</f>
        <v>1457432</v>
      </c>
      <c r="P83" s="4" cm="1">
        <f t="array" ref="P83">_xll.SNL.Clients.Office.Excel.Functions.SPG($A83, "SP_TOTAL_REV", P$3)</f>
        <v>1433086</v>
      </c>
      <c r="Q83" s="4" cm="1">
        <f t="array" ref="Q83">_xll.SNL.Clients.Office.Excel.Functions.SPG($A83, "SP_TOTAL_REV", Q$3)</f>
        <v>1269857</v>
      </c>
      <c r="R83" s="4" cm="1">
        <f t="array" ref="R83">_xll.SNL.Clients.Office.Excel.Functions.SPG($A83, "SP_TOTAL_REV", R$3)</f>
        <v>1278637</v>
      </c>
      <c r="S83" s="4" cm="1">
        <f t="array" ref="S83">_xll.SNL.Clients.Office.Excel.Functions.SPG($A83, "SP_TOTAL_REV", S$3)</f>
        <v>1328484</v>
      </c>
      <c r="T83" s="4" cm="1">
        <f t="array" ref="T83">_xll.SNL.Clients.Office.Excel.Functions.SPG($A83, "SP_TOTAL_REV", T$3)</f>
        <v>1227215</v>
      </c>
      <c r="U83" s="4" cm="1">
        <f t="array" ref="U83">_xll.SNL.Clients.Office.Excel.Functions.SPG($A83, "SP_TOTAL_REV", U$3)</f>
        <v>1173021</v>
      </c>
      <c r="V83" s="4" cm="1">
        <f t="array" ref="V83">_xll.SNL.Clients.Office.Excel.Functions.SPG($A83, "SP_TOTAL_REV", V$3)</f>
        <v>1178949</v>
      </c>
      <c r="W83" s="4" cm="1">
        <f t="array" ref="W83">_xll.SNL.Clients.Office.Excel.Functions.SPG($A83, "SP_TOTAL_REV", W$3)</f>
        <v>1271029</v>
      </c>
      <c r="X83" s="4" cm="1">
        <f t="array" ref="X83">_xll.SNL.Clients.Office.Excel.Functions.SPG($A83, "SP_TOTAL_REV", X$3)</f>
        <v>1273659</v>
      </c>
      <c r="Y83" s="4" cm="1">
        <f t="array" ref="Y83">_xll.SNL.Clients.Office.Excel.Functions.SPG($A83, "SP_TOTAL_REV", Y$3)</f>
        <v>1102912</v>
      </c>
    </row>
    <row r="84" spans="1:25" x14ac:dyDescent="0.3">
      <c r="A84" t="s">
        <v>1110</v>
      </c>
      <c r="B84" s="4" t="str" cm="1">
        <f t="array" ref="B84">_xll.SNL.Clients.Office.Excel.Functions.SPG($A84, "SP_TOTAL_REV", B$3)</f>
        <v>NA</v>
      </c>
      <c r="C84" s="4" cm="1">
        <f t="array" ref="C84">_xll.SNL.Clients.Office.Excel.Functions.SPG($A84, "SP_TOTAL_REV", C$3)</f>
        <v>234742</v>
      </c>
      <c r="D84" s="4" cm="1">
        <f t="array" ref="D84">_xll.SNL.Clients.Office.Excel.Functions.SPG($A84, "SP_TOTAL_REV", D$3)</f>
        <v>239292</v>
      </c>
      <c r="E84" s="4" cm="1">
        <f t="array" ref="E84">_xll.SNL.Clients.Office.Excel.Functions.SPG($A84, "SP_TOTAL_REV", E$3)</f>
        <v>210797</v>
      </c>
      <c r="F84" s="4" cm="1">
        <f t="array" ref="F84">_xll.SNL.Clients.Office.Excel.Functions.SPG($A84, "SP_TOTAL_REV", F$3)</f>
        <v>196670</v>
      </c>
      <c r="G84" s="4" cm="1">
        <f t="array" ref="G84">_xll.SNL.Clients.Office.Excel.Functions.SPG($A84, "SP_TOTAL_REV", G$3)</f>
        <v>197241</v>
      </c>
      <c r="H84" s="4" cm="1">
        <f t="array" ref="H84">_xll.SNL.Clients.Office.Excel.Functions.SPG($A84, "SP_TOTAL_REV", H$3)</f>
        <v>242512</v>
      </c>
      <c r="I84" s="4" cm="1">
        <f t="array" ref="I84">_xll.SNL.Clients.Office.Excel.Functions.SPG($A84, "SP_TOTAL_REV", I$3)</f>
        <v>201124</v>
      </c>
      <c r="J84" s="4" cm="1">
        <f t="array" ref="J84">_xll.SNL.Clients.Office.Excel.Functions.SPG($A84, "SP_TOTAL_REV", J$3)</f>
        <v>239433</v>
      </c>
      <c r="K84" s="4" cm="1">
        <f t="array" ref="K84">_xll.SNL.Clients.Office.Excel.Functions.SPG($A84, "SP_TOTAL_REV", K$3)</f>
        <v>209622</v>
      </c>
      <c r="L84" s="4" cm="1">
        <f t="array" ref="L84">_xll.SNL.Clients.Office.Excel.Functions.SPG($A84, "SP_TOTAL_REV", L$3)</f>
        <v>274628</v>
      </c>
      <c r="M84" s="4" cm="1">
        <f t="array" ref="M84">_xll.SNL.Clients.Office.Excel.Functions.SPG($A84, "SP_TOTAL_REV", M$3)</f>
        <v>282407</v>
      </c>
      <c r="N84" s="4" cm="1">
        <f t="array" ref="N84">_xll.SNL.Clients.Office.Excel.Functions.SPG($A84, "SP_TOTAL_REV", N$3)</f>
        <v>244065</v>
      </c>
      <c r="O84" s="4" cm="1">
        <f t="array" ref="O84">_xll.SNL.Clients.Office.Excel.Functions.SPG($A84, "SP_TOTAL_REV", O$3)</f>
        <v>284848</v>
      </c>
      <c r="P84" s="4" cm="1">
        <f t="array" ref="P84">_xll.SNL.Clients.Office.Excel.Functions.SPG($A84, "SP_TOTAL_REV", P$3)</f>
        <v>269158</v>
      </c>
      <c r="Q84" s="4" cm="1">
        <f t="array" ref="Q84">_xll.SNL.Clients.Office.Excel.Functions.SPG($A84, "SP_TOTAL_REV", Q$3)</f>
        <v>239027</v>
      </c>
      <c r="R84" s="4" cm="1">
        <f t="array" ref="R84">_xll.SNL.Clients.Office.Excel.Functions.SPG($A84, "SP_TOTAL_REV", R$3)</f>
        <v>223615</v>
      </c>
      <c r="S84" s="4" cm="1">
        <f t="array" ref="S84">_xll.SNL.Clients.Office.Excel.Functions.SPG($A84, "SP_TOTAL_REV", S$3)</f>
        <v>251073</v>
      </c>
      <c r="T84" s="4" cm="1">
        <f t="array" ref="T84">_xll.SNL.Clients.Office.Excel.Functions.SPG($A84, "SP_TOTAL_REV", T$3)</f>
        <v>169097</v>
      </c>
      <c r="U84" s="4" cm="1">
        <f t="array" ref="U84">_xll.SNL.Clients.Office.Excel.Functions.SPG($A84, "SP_TOTAL_REV", U$3)</f>
        <v>167235</v>
      </c>
      <c r="V84" s="4" cm="1">
        <f t="array" ref="V84">_xll.SNL.Clients.Office.Excel.Functions.SPG($A84, "SP_TOTAL_REV", V$3)</f>
        <v>169769</v>
      </c>
      <c r="W84" s="4" cm="1">
        <f t="array" ref="W84">_xll.SNL.Clients.Office.Excel.Functions.SPG($A84, "SP_TOTAL_REV", W$3)</f>
        <v>183325</v>
      </c>
      <c r="X84" s="4" cm="1">
        <f t="array" ref="X84">_xll.SNL.Clients.Office.Excel.Functions.SPG($A84, "SP_TOTAL_REV", X$3)</f>
        <v>199047</v>
      </c>
      <c r="Y84" s="4" cm="1">
        <f t="array" ref="Y84">_xll.SNL.Clients.Office.Excel.Functions.SPG($A84, "SP_TOTAL_REV", Y$3)</f>
        <v>173484</v>
      </c>
    </row>
    <row r="85" spans="1:25" x14ac:dyDescent="0.3">
      <c r="A85" t="s">
        <v>1111</v>
      </c>
      <c r="B85" s="4" t="str" cm="1">
        <f t="array" ref="B85">_xll.SNL.Clients.Office.Excel.Functions.SPG($A85, "SP_TOTAL_REV", B$3)</f>
        <v>NA</v>
      </c>
      <c r="C85" s="4" cm="1">
        <f t="array" ref="C85">_xll.SNL.Clients.Office.Excel.Functions.SPG($A85, "SP_TOTAL_REV", C$3)</f>
        <v>1348135</v>
      </c>
      <c r="D85" s="4" cm="1">
        <f t="array" ref="D85">_xll.SNL.Clients.Office.Excel.Functions.SPG($A85, "SP_TOTAL_REV", D$3)</f>
        <v>1314362</v>
      </c>
      <c r="E85" s="4" cm="1">
        <f t="array" ref="E85">_xll.SNL.Clients.Office.Excel.Functions.SPG($A85, "SP_TOTAL_REV", E$3)</f>
        <v>1208809</v>
      </c>
      <c r="F85" s="4" cm="1">
        <f t="array" ref="F85">_xll.SNL.Clients.Office.Excel.Functions.SPG($A85, "SP_TOTAL_REV", F$3)</f>
        <v>1131434</v>
      </c>
      <c r="G85" s="4" cm="1">
        <f t="array" ref="G85">_xll.SNL.Clients.Office.Excel.Functions.SPG($A85, "SP_TOTAL_REV", G$3)</f>
        <v>1053083</v>
      </c>
      <c r="H85" s="4" cm="1">
        <f t="array" ref="H85">_xll.SNL.Clients.Office.Excel.Functions.SPG($A85, "SP_TOTAL_REV", H$3)</f>
        <v>1205051</v>
      </c>
      <c r="I85" s="4" cm="1">
        <f t="array" ref="I85">_xll.SNL.Clients.Office.Excel.Functions.SPG($A85, "SP_TOTAL_REV", I$3)</f>
        <v>1240194</v>
      </c>
      <c r="J85" s="4" cm="1">
        <f t="array" ref="J85">_xll.SNL.Clients.Office.Excel.Functions.SPG($A85, "SP_TOTAL_REV", J$3)</f>
        <v>1370285</v>
      </c>
      <c r="K85" s="4" cm="1">
        <f t="array" ref="K85">_xll.SNL.Clients.Office.Excel.Functions.SPG($A85, "SP_TOTAL_REV", K$3)</f>
        <v>1344570</v>
      </c>
      <c r="L85" s="4" cm="1">
        <f t="array" ref="L85">_xll.SNL.Clients.Office.Excel.Functions.SPG($A85, "SP_TOTAL_REV", L$3)</f>
        <v>886962</v>
      </c>
      <c r="M85" s="4" cm="1">
        <f t="array" ref="M85">_xll.SNL.Clients.Office.Excel.Functions.SPG($A85, "SP_TOTAL_REV", M$3)</f>
        <v>827724</v>
      </c>
      <c r="N85" s="4" cm="1">
        <f t="array" ref="N85">_xll.SNL.Clients.Office.Excel.Functions.SPG($A85, "SP_TOTAL_REV", N$3)</f>
        <v>806819</v>
      </c>
      <c r="O85" s="4" cm="1">
        <f t="array" ref="O85">_xll.SNL.Clients.Office.Excel.Functions.SPG($A85, "SP_TOTAL_REV", O$3)</f>
        <v>795111</v>
      </c>
      <c r="P85" s="4" cm="1">
        <f t="array" ref="P85">_xll.SNL.Clients.Office.Excel.Functions.SPG($A85, "SP_TOTAL_REV", P$3)</f>
        <v>808006</v>
      </c>
      <c r="Q85" s="4" cm="1">
        <f t="array" ref="Q85">_xll.SNL.Clients.Office.Excel.Functions.SPG($A85, "SP_TOTAL_REV", Q$3)</f>
        <v>783232</v>
      </c>
      <c r="R85" s="4" cm="1">
        <f t="array" ref="R85">_xll.SNL.Clients.Office.Excel.Functions.SPG($A85, "SP_TOTAL_REV", R$3)</f>
        <v>786569</v>
      </c>
      <c r="S85" s="4" cm="1">
        <f t="array" ref="S85">_xll.SNL.Clients.Office.Excel.Functions.SPG($A85, "SP_TOTAL_REV", S$3)</f>
        <v>728084</v>
      </c>
      <c r="T85" s="4" cm="1">
        <f t="array" ref="T85">_xll.SNL.Clients.Office.Excel.Functions.SPG($A85, "SP_TOTAL_REV", T$3)</f>
        <v>746290</v>
      </c>
      <c r="U85" s="4" cm="1">
        <f t="array" ref="U85">_xll.SNL.Clients.Office.Excel.Functions.SPG($A85, "SP_TOTAL_REV", U$3)</f>
        <v>627041</v>
      </c>
      <c r="V85" s="4" cm="1">
        <f t="array" ref="V85">_xll.SNL.Clients.Office.Excel.Functions.SPG($A85, "SP_TOTAL_REV", V$3)</f>
        <v>666331</v>
      </c>
      <c r="W85" s="4" cm="1">
        <f t="array" ref="W85">_xll.SNL.Clients.Office.Excel.Functions.SPG($A85, "SP_TOTAL_REV", W$3)</f>
        <v>340409</v>
      </c>
      <c r="X85" s="4" cm="1">
        <f t="array" ref="X85">_xll.SNL.Clients.Office.Excel.Functions.SPG($A85, "SP_TOTAL_REV", X$3)</f>
        <v>362728</v>
      </c>
      <c r="Y85" s="4" cm="1">
        <f t="array" ref="Y85">_xll.SNL.Clients.Office.Excel.Functions.SPG($A85, "SP_TOTAL_REV", Y$3)</f>
        <v>342496</v>
      </c>
    </row>
    <row r="86" spans="1:25" x14ac:dyDescent="0.3">
      <c r="A86" t="s">
        <v>1112</v>
      </c>
      <c r="B86" s="4" cm="1">
        <f t="array" ref="B86">_xll.SNL.Clients.Office.Excel.Functions.SPG($A86, "SP_TOTAL_REV", B$3)</f>
        <v>487120</v>
      </c>
      <c r="C86" s="4" cm="1">
        <f t="array" ref="C86">_xll.SNL.Clients.Office.Excel.Functions.SPG($A86, "SP_TOTAL_REV", C$3)</f>
        <v>496377</v>
      </c>
      <c r="D86" s="4" cm="1">
        <f t="array" ref="D86">_xll.SNL.Clients.Office.Excel.Functions.SPG($A86, "SP_TOTAL_REV", D$3)</f>
        <v>472152</v>
      </c>
      <c r="E86" s="4" cm="1">
        <f t="array" ref="E86">_xll.SNL.Clients.Office.Excel.Functions.SPG($A86, "SP_TOTAL_REV", E$3)</f>
        <v>473719</v>
      </c>
      <c r="F86" s="4" cm="1">
        <f t="array" ref="F86">_xll.SNL.Clients.Office.Excel.Functions.SPG($A86, "SP_TOTAL_REV", F$3)</f>
        <v>519156</v>
      </c>
      <c r="G86" s="4" cm="1">
        <f t="array" ref="G86">_xll.SNL.Clients.Office.Excel.Functions.SPG($A86, "SP_TOTAL_REV", G$3)</f>
        <v>524856</v>
      </c>
      <c r="H86" s="4" cm="1">
        <f t="array" ref="H86">_xll.SNL.Clients.Office.Excel.Functions.SPG($A86, "SP_TOTAL_REV", H$3)</f>
        <v>523653</v>
      </c>
      <c r="I86" s="4" cm="1">
        <f t="array" ref="I86">_xll.SNL.Clients.Office.Excel.Functions.SPG($A86, "SP_TOTAL_REV", I$3)</f>
        <v>429433</v>
      </c>
      <c r="J86" s="4" cm="1">
        <f t="array" ref="J86">_xll.SNL.Clients.Office.Excel.Functions.SPG($A86, "SP_TOTAL_REV", J$3)</f>
        <v>340358</v>
      </c>
      <c r="K86" s="4" cm="1">
        <f t="array" ref="K86">_xll.SNL.Clients.Office.Excel.Functions.SPG($A86, "SP_TOTAL_REV", K$3)</f>
        <v>317049</v>
      </c>
      <c r="L86" s="4" cm="1">
        <f t="array" ref="L86">_xll.SNL.Clients.Office.Excel.Functions.SPG($A86, "SP_TOTAL_REV", L$3)</f>
        <v>303405</v>
      </c>
      <c r="M86" s="4" cm="1">
        <f t="array" ref="M86">_xll.SNL.Clients.Office.Excel.Functions.SPG($A86, "SP_TOTAL_REV", M$3)</f>
        <v>308732</v>
      </c>
      <c r="N86" s="4" cm="1">
        <f t="array" ref="N86">_xll.SNL.Clients.Office.Excel.Functions.SPG($A86, "SP_TOTAL_REV", N$3)</f>
        <v>316117</v>
      </c>
      <c r="O86" s="4" cm="1">
        <f t="array" ref="O86">_xll.SNL.Clients.Office.Excel.Functions.SPG($A86, "SP_TOTAL_REV", O$3)</f>
        <v>308779</v>
      </c>
      <c r="P86" s="4" cm="1">
        <f t="array" ref="P86">_xll.SNL.Clients.Office.Excel.Functions.SPG($A86, "SP_TOTAL_REV", P$3)</f>
        <v>316394</v>
      </c>
      <c r="Q86" s="4" cm="1">
        <f t="array" ref="Q86">_xll.SNL.Clients.Office.Excel.Functions.SPG($A86, "SP_TOTAL_REV", Q$3)</f>
        <v>330231</v>
      </c>
      <c r="R86" s="4" cm="1">
        <f t="array" ref="R86">_xll.SNL.Clients.Office.Excel.Functions.SPG($A86, "SP_TOTAL_REV", R$3)</f>
        <v>355162</v>
      </c>
      <c r="S86" s="4" cm="1">
        <f t="array" ref="S86">_xll.SNL.Clients.Office.Excel.Functions.SPG($A86, "SP_TOTAL_REV", S$3)</f>
        <v>342553</v>
      </c>
      <c r="T86" s="4" cm="1">
        <f t="array" ref="T86">_xll.SNL.Clients.Office.Excel.Functions.SPG($A86, "SP_TOTAL_REV", T$3)</f>
        <v>327983</v>
      </c>
      <c r="U86" s="4" cm="1">
        <f t="array" ref="U86">_xll.SNL.Clients.Office.Excel.Functions.SPG($A86, "SP_TOTAL_REV", U$3)</f>
        <v>259180</v>
      </c>
      <c r="V86" s="4" cm="1">
        <f t="array" ref="V86">_xll.SNL.Clients.Office.Excel.Functions.SPG($A86, "SP_TOTAL_REV", V$3)</f>
        <v>310563</v>
      </c>
      <c r="W86" s="4" cm="1">
        <f t="array" ref="W86">_xll.SNL.Clients.Office.Excel.Functions.SPG($A86, "SP_TOTAL_REV", W$3)</f>
        <v>317485</v>
      </c>
      <c r="X86" s="4" cm="1">
        <f t="array" ref="X86">_xll.SNL.Clients.Office.Excel.Functions.SPG($A86, "SP_TOTAL_REV", X$3)</f>
        <v>267085</v>
      </c>
      <c r="Y86" s="4" cm="1">
        <f t="array" ref="Y86">_xll.SNL.Clients.Office.Excel.Functions.SPG($A86, "SP_TOTAL_REV", Y$3)</f>
        <v>282200</v>
      </c>
    </row>
    <row r="87" spans="1:25" x14ac:dyDescent="0.3">
      <c r="A87" t="s">
        <v>1113</v>
      </c>
      <c r="B87" s="4" t="str" cm="1">
        <f t="array" ref="B87">_xll.SNL.Clients.Office.Excel.Functions.SPG($A87, "SP_TOTAL_REV", B$3)</f>
        <v>NA</v>
      </c>
      <c r="C87" s="4" cm="1">
        <f t="array" ref="C87">_xll.SNL.Clients.Office.Excel.Functions.SPG($A87, "SP_TOTAL_REV", C$3)</f>
        <v>931768</v>
      </c>
      <c r="D87" s="4" cm="1">
        <f t="array" ref="D87">_xll.SNL.Clients.Office.Excel.Functions.SPG($A87, "SP_TOTAL_REV", D$3)</f>
        <v>570244</v>
      </c>
      <c r="E87" s="4" cm="1">
        <f t="array" ref="E87">_xll.SNL.Clients.Office.Excel.Functions.SPG($A87, "SP_TOTAL_REV", E$3)</f>
        <v>769982</v>
      </c>
      <c r="F87" s="4" cm="1">
        <f t="array" ref="F87">_xll.SNL.Clients.Office.Excel.Functions.SPG($A87, "SP_TOTAL_REV", F$3)</f>
        <v>1059994</v>
      </c>
      <c r="G87" s="4" cm="1">
        <f t="array" ref="G87">_xll.SNL.Clients.Office.Excel.Functions.SPG($A87, "SP_TOTAL_REV", G$3)</f>
        <v>985683</v>
      </c>
      <c r="H87" s="4" cm="1">
        <f t="array" ref="H87">_xll.SNL.Clients.Office.Excel.Functions.SPG($A87, "SP_TOTAL_REV", H$3)</f>
        <v>620933</v>
      </c>
      <c r="I87" s="4" cm="1">
        <f t="array" ref="I87">_xll.SNL.Clients.Office.Excel.Functions.SPG($A87, "SP_TOTAL_REV", I$3)</f>
        <v>820593</v>
      </c>
      <c r="J87" s="4" cm="1">
        <f t="array" ref="J87">_xll.SNL.Clients.Office.Excel.Functions.SPG($A87, "SP_TOTAL_REV", J$3)</f>
        <v>1169520</v>
      </c>
      <c r="K87" s="4" cm="1">
        <f t="array" ref="K87">_xll.SNL.Clients.Office.Excel.Functions.SPG($A87, "SP_TOTAL_REV", K$3)</f>
        <v>955059</v>
      </c>
      <c r="L87" s="4" cm="1">
        <f t="array" ref="L87">_xll.SNL.Clients.Office.Excel.Functions.SPG($A87, "SP_TOTAL_REV", L$3)</f>
        <v>578063</v>
      </c>
      <c r="M87" s="4" cm="1">
        <f t="array" ref="M87">_xll.SNL.Clients.Office.Excel.Functions.SPG($A87, "SP_TOTAL_REV", M$3)</f>
        <v>761510</v>
      </c>
      <c r="N87" s="4" cm="1">
        <f t="array" ref="N87">_xll.SNL.Clients.Office.Excel.Functions.SPG($A87, "SP_TOTAL_REV", N$3)</f>
        <v>1129720</v>
      </c>
      <c r="O87" s="4" cm="1">
        <f t="array" ref="O87">_xll.SNL.Clients.Office.Excel.Functions.SPG($A87, "SP_TOTAL_REV", O$3)</f>
        <v>804706</v>
      </c>
      <c r="P87" s="4" cm="1">
        <f t="array" ref="P87">_xll.SNL.Clients.Office.Excel.Functions.SPG($A87, "SP_TOTAL_REV", P$3)</f>
        <v>566370</v>
      </c>
      <c r="Q87" s="4" cm="1">
        <f t="array" ref="Q87">_xll.SNL.Clients.Office.Excel.Functions.SPG($A87, "SP_TOTAL_REV", Q$3)</f>
        <v>625606</v>
      </c>
      <c r="R87" s="4" cm="1">
        <f t="array" ref="R87">_xll.SNL.Clients.Office.Excel.Functions.SPG($A87, "SP_TOTAL_REV", R$3)</f>
        <v>915623</v>
      </c>
      <c r="S87" s="4" cm="1">
        <f t="array" ref="S87">_xll.SNL.Clients.Office.Excel.Functions.SPG($A87, "SP_TOTAL_REV", S$3)</f>
        <v>701092</v>
      </c>
      <c r="T87" s="4" cm="1">
        <f t="array" ref="T87">_xll.SNL.Clients.Office.Excel.Functions.SPG($A87, "SP_TOTAL_REV", T$3)</f>
        <v>316611</v>
      </c>
      <c r="U87" s="4" cm="1">
        <f t="array" ref="U87">_xll.SNL.Clients.Office.Excel.Functions.SPG($A87, "SP_TOTAL_REV", U$3)</f>
        <v>568228</v>
      </c>
      <c r="V87" s="4" cm="1">
        <f t="array" ref="V87">_xll.SNL.Clients.Office.Excel.Functions.SPG($A87, "SP_TOTAL_REV", V$3)</f>
        <v>954867</v>
      </c>
      <c r="W87" s="4" cm="1">
        <f t="array" ref="W87">_xll.SNL.Clients.Office.Excel.Functions.SPG($A87, "SP_TOTAL_REV", W$3)</f>
        <v>906793</v>
      </c>
      <c r="X87" s="4" cm="1">
        <f t="array" ref="X87">_xll.SNL.Clients.Office.Excel.Functions.SPG($A87, "SP_TOTAL_REV", X$3)</f>
        <v>526210</v>
      </c>
      <c r="Y87" s="4" cm="1">
        <f t="array" ref="Y87">_xll.SNL.Clients.Office.Excel.Functions.SPG($A87, "SP_TOTAL_REV", Y$3)</f>
        <v>654608</v>
      </c>
    </row>
    <row r="88" spans="1:25" x14ac:dyDescent="0.3">
      <c r="A88" t="s">
        <v>1114</v>
      </c>
      <c r="B88" s="4" cm="1">
        <f t="array" ref="B88">_xll.SNL.Clients.Office.Excel.Functions.SPG($A88, "SP_TOTAL_REV", B$3)</f>
        <v>825000</v>
      </c>
      <c r="C88" s="4" cm="1">
        <f t="array" ref="C88">_xll.SNL.Clients.Office.Excel.Functions.SPG($A88, "SP_TOTAL_REV", C$3)</f>
        <v>816000</v>
      </c>
      <c r="D88" s="4" cm="1">
        <f t="array" ref="D88">_xll.SNL.Clients.Office.Excel.Functions.SPG($A88, "SP_TOTAL_REV", D$3)</f>
        <v>818000</v>
      </c>
      <c r="E88" s="4" cm="1">
        <f t="array" ref="E88">_xll.SNL.Clients.Office.Excel.Functions.SPG($A88, "SP_TOTAL_REV", E$3)</f>
        <v>784000</v>
      </c>
      <c r="F88" s="4" cm="1">
        <f t="array" ref="F88">_xll.SNL.Clients.Office.Excel.Functions.SPG($A88, "SP_TOTAL_REV", F$3)</f>
        <v>782000</v>
      </c>
      <c r="G88" s="4" cm="1">
        <f t="array" ref="G88">_xll.SNL.Clients.Office.Excel.Functions.SPG($A88, "SP_TOTAL_REV", G$3)</f>
        <v>896000</v>
      </c>
      <c r="H88" s="4" cm="1">
        <f t="array" ref="H88">_xll.SNL.Clients.Office.Excel.Functions.SPG($A88, "SP_TOTAL_REV", H$3)</f>
        <v>924000</v>
      </c>
      <c r="I88" s="4" cm="1">
        <f t="array" ref="I88">_xll.SNL.Clients.Office.Excel.Functions.SPG($A88, "SP_TOTAL_REV", I$3)</f>
        <v>990000</v>
      </c>
      <c r="J88" s="4" cm="1">
        <f t="array" ref="J88">_xll.SNL.Clients.Office.Excel.Functions.SPG($A88, "SP_TOTAL_REV", J$3)</f>
        <v>1020000</v>
      </c>
      <c r="K88" s="4" cm="1">
        <f t="array" ref="K88">_xll.SNL.Clients.Office.Excel.Functions.SPG($A88, "SP_TOTAL_REV", K$3)</f>
        <v>985000</v>
      </c>
      <c r="L88" s="4" cm="1">
        <f t="array" ref="L88">_xll.SNL.Clients.Office.Excel.Functions.SPG($A88, "SP_TOTAL_REV", L$3)</f>
        <v>829000</v>
      </c>
      <c r="M88" s="4" cm="1">
        <f t="array" ref="M88">_xll.SNL.Clients.Office.Excel.Functions.SPG($A88, "SP_TOTAL_REV", M$3)</f>
        <v>700000</v>
      </c>
      <c r="N88" s="4" cm="1">
        <f t="array" ref="N88">_xll.SNL.Clients.Office.Excel.Functions.SPG($A88, "SP_TOTAL_REV", N$3)</f>
        <v>750000</v>
      </c>
      <c r="O88" s="4" cm="1">
        <f t="array" ref="O88">_xll.SNL.Clients.Office.Excel.Functions.SPG($A88, "SP_TOTAL_REV", O$3)</f>
        <v>755000</v>
      </c>
      <c r="P88" s="4" cm="1">
        <f t="array" ref="P88">_xll.SNL.Clients.Office.Excel.Functions.SPG($A88, "SP_TOTAL_REV", P$3)</f>
        <v>749000</v>
      </c>
      <c r="Q88" s="4" cm="1">
        <f t="array" ref="Q88">_xll.SNL.Clients.Office.Excel.Functions.SPG($A88, "SP_TOTAL_REV", Q$3)</f>
        <v>713000</v>
      </c>
      <c r="R88" s="4" cm="1">
        <f t="array" ref="R88">_xll.SNL.Clients.Office.Excel.Functions.SPG($A88, "SP_TOTAL_REV", R$3)</f>
        <v>734000</v>
      </c>
      <c r="S88" s="4" cm="1">
        <f t="array" ref="S88">_xll.SNL.Clients.Office.Excel.Functions.SPG($A88, "SP_TOTAL_REV", S$3)</f>
        <v>710000</v>
      </c>
      <c r="T88" s="4" cm="1">
        <f t="array" ref="T88">_xll.SNL.Clients.Office.Excel.Functions.SPG($A88, "SP_TOTAL_REV", T$3)</f>
        <v>718000</v>
      </c>
      <c r="U88" s="4" cm="1">
        <f t="array" ref="U88">_xll.SNL.Clients.Office.Excel.Functions.SPG($A88, "SP_TOTAL_REV", U$3)</f>
        <v>750000</v>
      </c>
      <c r="V88" s="4" cm="1">
        <f t="array" ref="V88">_xll.SNL.Clients.Office.Excel.Functions.SPG($A88, "SP_TOTAL_REV", V$3)</f>
        <v>804000</v>
      </c>
      <c r="W88" s="4" cm="1">
        <f t="array" ref="W88">_xll.SNL.Clients.Office.Excel.Functions.SPG($A88, "SP_TOTAL_REV", W$3)</f>
        <v>842000</v>
      </c>
      <c r="X88" s="4" cm="1">
        <f t="array" ref="X88">_xll.SNL.Clients.Office.Excel.Functions.SPG($A88, "SP_TOTAL_REV", X$3)</f>
        <v>853000</v>
      </c>
      <c r="Y88" s="4" cm="1">
        <f t="array" ref="Y88">_xll.SNL.Clients.Office.Excel.Functions.SPG($A88, "SP_TOTAL_REV", Y$3)</f>
        <v>844000</v>
      </c>
    </row>
    <row r="89" spans="1:25" x14ac:dyDescent="0.3">
      <c r="A89" t="s">
        <v>1115</v>
      </c>
      <c r="B89" s="4" t="str" cm="1">
        <f t="array" ref="B89">_xll.SNL.Clients.Office.Excel.Functions.SPG($A89, "SP_TOTAL_REV", B$3)</f>
        <v>NA</v>
      </c>
      <c r="C89" s="4" cm="1">
        <f t="array" ref="C89">_xll.SNL.Clients.Office.Excel.Functions.SPG($A89, "SP_TOTAL_REV", C$3)</f>
        <v>1812366</v>
      </c>
      <c r="D89" s="4" cm="1">
        <f t="array" ref="D89">_xll.SNL.Clients.Office.Excel.Functions.SPG($A89, "SP_TOTAL_REV", D$3)</f>
        <v>1810290</v>
      </c>
      <c r="E89" s="4" cm="1">
        <f t="array" ref="E89">_xll.SNL.Clients.Office.Excel.Functions.SPG($A89, "SP_TOTAL_REV", E$3)</f>
        <v>1537016</v>
      </c>
      <c r="F89" s="4" cm="1">
        <f t="array" ref="F89">_xll.SNL.Clients.Office.Excel.Functions.SPG($A89, "SP_TOTAL_REV", F$3)</f>
        <v>1357566</v>
      </c>
      <c r="G89" s="4" cm="1">
        <f t="array" ref="G89">_xll.SNL.Clients.Office.Excel.Functions.SPG($A89, "SP_TOTAL_REV", G$3)</f>
        <v>1378124</v>
      </c>
      <c r="H89" s="4" cm="1">
        <f t="array" ref="H89">_xll.SNL.Clients.Office.Excel.Functions.SPG($A89, "SP_TOTAL_REV", H$3)</f>
        <v>1296430</v>
      </c>
      <c r="I89" s="4" cm="1">
        <f t="array" ref="I89">_xll.SNL.Clients.Office.Excel.Functions.SPG($A89, "SP_TOTAL_REV", I$3)</f>
        <v>1174640</v>
      </c>
      <c r="J89" s="4" cm="1">
        <f t="array" ref="J89">_xll.SNL.Clients.Office.Excel.Functions.SPG($A89, "SP_TOTAL_REV", J$3)</f>
        <v>1117188</v>
      </c>
      <c r="K89" s="4" cm="1">
        <f t="array" ref="K89">_xll.SNL.Clients.Office.Excel.Functions.SPG($A89, "SP_TOTAL_REV", K$3)</f>
        <v>1120012</v>
      </c>
      <c r="L89" s="4" cm="1">
        <f t="array" ref="L89">_xll.SNL.Clients.Office.Excel.Functions.SPG($A89, "SP_TOTAL_REV", L$3)</f>
        <v>1017948</v>
      </c>
      <c r="M89" s="4" cm="1">
        <f t="array" ref="M89">_xll.SNL.Clients.Office.Excel.Functions.SPG($A89, "SP_TOTAL_REV", M$3)</f>
        <v>885216</v>
      </c>
      <c r="N89" s="4" cm="1">
        <f t="array" ref="N89">_xll.SNL.Clients.Office.Excel.Functions.SPG($A89, "SP_TOTAL_REV", N$3)</f>
        <v>856084</v>
      </c>
      <c r="O89" s="4" cm="1">
        <f t="array" ref="O89">_xll.SNL.Clients.Office.Excel.Functions.SPG($A89, "SP_TOTAL_REV", O$3)</f>
        <v>833896</v>
      </c>
      <c r="P89" s="4" cm="1">
        <f t="array" ref="P89">_xll.SNL.Clients.Office.Excel.Functions.SPG($A89, "SP_TOTAL_REV", P$3)</f>
        <v>713895</v>
      </c>
      <c r="Q89" s="4" cm="1">
        <f t="array" ref="Q89">_xll.SNL.Clients.Office.Excel.Functions.SPG($A89, "SP_TOTAL_REV", Q$3)</f>
        <v>669761</v>
      </c>
      <c r="R89" s="4" cm="1">
        <f t="array" ref="R89">_xll.SNL.Clients.Office.Excel.Functions.SPG($A89, "SP_TOTAL_REV", R$3)</f>
        <v>698961</v>
      </c>
      <c r="S89" s="4" cm="1">
        <f t="array" ref="S89">_xll.SNL.Clients.Office.Excel.Functions.SPG($A89, "SP_TOTAL_REV", S$3)</f>
        <v>714099</v>
      </c>
      <c r="T89" s="4" cm="1">
        <f t="array" ref="T89">_xll.SNL.Clients.Office.Excel.Functions.SPG($A89, "SP_TOTAL_REV", T$3)</f>
        <v>743468</v>
      </c>
      <c r="U89" s="4" cm="1">
        <f t="array" ref="U89">_xll.SNL.Clients.Office.Excel.Functions.SPG($A89, "SP_TOTAL_REV", U$3)</f>
        <v>700131</v>
      </c>
      <c r="V89" s="4" cm="1">
        <f t="array" ref="V89">_xll.SNL.Clients.Office.Excel.Functions.SPG($A89, "SP_TOTAL_REV", V$3)</f>
        <v>719584</v>
      </c>
      <c r="W89" s="4" cm="1">
        <f t="array" ref="W89">_xll.SNL.Clients.Office.Excel.Functions.SPG($A89, "SP_TOTAL_REV", W$3)</f>
        <v>706918</v>
      </c>
      <c r="X89" s="4" cm="1">
        <f t="array" ref="X89">_xll.SNL.Clients.Office.Excel.Functions.SPG($A89, "SP_TOTAL_REV", X$3)</f>
        <v>650302</v>
      </c>
      <c r="Y89" s="4" cm="1">
        <f t="array" ref="Y89">_xll.SNL.Clients.Office.Excel.Functions.SPG($A89, "SP_TOTAL_REV", Y$3)</f>
        <v>538473</v>
      </c>
    </row>
    <row r="90" spans="1:25" x14ac:dyDescent="0.3">
      <c r="A90" t="s">
        <v>1116</v>
      </c>
      <c r="B90" s="4" cm="1">
        <f t="array" ref="B90">_xll.SNL.Clients.Office.Excel.Functions.SPG($A90, "SP_TOTAL_REV", B$3)</f>
        <v>423060</v>
      </c>
      <c r="C90" s="4" cm="1">
        <f t="array" ref="C90">_xll.SNL.Clients.Office.Excel.Functions.SPG($A90, "SP_TOTAL_REV", C$3)</f>
        <v>425665</v>
      </c>
      <c r="D90" s="4" cm="1">
        <f t="array" ref="D90">_xll.SNL.Clients.Office.Excel.Functions.SPG($A90, "SP_TOTAL_REV", D$3)</f>
        <v>419799</v>
      </c>
      <c r="E90" s="4" cm="1">
        <f t="array" ref="E90">_xll.SNL.Clients.Office.Excel.Functions.SPG($A90, "SP_TOTAL_REV", E$3)</f>
        <v>397588</v>
      </c>
      <c r="F90" s="4" cm="1">
        <f t="array" ref="F90">_xll.SNL.Clients.Office.Excel.Functions.SPG($A90, "SP_TOTAL_REV", F$3)</f>
        <v>400901</v>
      </c>
      <c r="G90" s="4" cm="1">
        <f t="array" ref="G90">_xll.SNL.Clients.Office.Excel.Functions.SPG($A90, "SP_TOTAL_REV", G$3)</f>
        <v>394494</v>
      </c>
      <c r="H90" s="4" cm="1">
        <f t="array" ref="H90">_xll.SNL.Clients.Office.Excel.Functions.SPG($A90, "SP_TOTAL_REV", H$3)</f>
        <v>399735</v>
      </c>
      <c r="I90" s="4" cm="1">
        <f t="array" ref="I90">_xll.SNL.Clients.Office.Excel.Functions.SPG($A90, "SP_TOTAL_REV", I$3)</f>
        <v>388405</v>
      </c>
      <c r="J90" s="4" cm="1">
        <f t="array" ref="J90">_xll.SNL.Clients.Office.Excel.Functions.SPG($A90, "SP_TOTAL_REV", J$3)</f>
        <v>399370</v>
      </c>
      <c r="K90" s="4" cm="1">
        <f t="array" ref="K90">_xll.SNL.Clients.Office.Excel.Functions.SPG($A90, "SP_TOTAL_REV", K$3)</f>
        <v>388297</v>
      </c>
      <c r="L90" s="4" cm="1">
        <f t="array" ref="L90">_xll.SNL.Clients.Office.Excel.Functions.SPG($A90, "SP_TOTAL_REV", L$3)</f>
        <v>370641</v>
      </c>
      <c r="M90" s="4" cm="1">
        <f t="array" ref="M90">_xll.SNL.Clients.Office.Excel.Functions.SPG($A90, "SP_TOTAL_REV", M$3)</f>
        <v>348683</v>
      </c>
      <c r="N90" s="4" cm="1">
        <f t="array" ref="N90">_xll.SNL.Clients.Office.Excel.Functions.SPG($A90, "SP_TOTAL_REV", N$3)</f>
        <v>338250</v>
      </c>
      <c r="O90" s="4" cm="1">
        <f t="array" ref="O90">_xll.SNL.Clients.Office.Excel.Functions.SPG($A90, "SP_TOTAL_REV", O$3)</f>
        <v>364651</v>
      </c>
      <c r="P90" s="4" cm="1">
        <f t="array" ref="P90">_xll.SNL.Clients.Office.Excel.Functions.SPG($A90, "SP_TOTAL_REV", P$3)</f>
        <v>362629</v>
      </c>
      <c r="Q90" s="4" cm="1">
        <f t="array" ref="Q90">_xll.SNL.Clients.Office.Excel.Functions.SPG($A90, "SP_TOTAL_REV", Q$3)</f>
        <v>349246</v>
      </c>
      <c r="R90" s="4" cm="1">
        <f t="array" ref="R90">_xll.SNL.Clients.Office.Excel.Functions.SPG($A90, "SP_TOTAL_REV", R$3)</f>
        <v>357187</v>
      </c>
      <c r="S90" s="4" cm="1">
        <f t="array" ref="S90">_xll.SNL.Clients.Office.Excel.Functions.SPG($A90, "SP_TOTAL_REV", S$3)</f>
        <v>361689</v>
      </c>
      <c r="T90" s="4" cm="1">
        <f t="array" ref="T90">_xll.SNL.Clients.Office.Excel.Functions.SPG($A90, "SP_TOTAL_REV", T$3)</f>
        <v>316443</v>
      </c>
      <c r="U90" s="4" cm="1">
        <f t="array" ref="U90">_xll.SNL.Clients.Office.Excel.Functions.SPG($A90, "SP_TOTAL_REV", U$3)</f>
        <v>311427</v>
      </c>
      <c r="V90" s="4" cm="1">
        <f t="array" ref="V90">_xll.SNL.Clients.Office.Excel.Functions.SPG($A90, "SP_TOTAL_REV", V$3)</f>
        <v>334400</v>
      </c>
      <c r="W90" s="4" cm="1">
        <f t="array" ref="W90">_xll.SNL.Clients.Office.Excel.Functions.SPG($A90, "SP_TOTAL_REV", W$3)</f>
        <v>340210</v>
      </c>
      <c r="X90" s="4" cm="1">
        <f t="array" ref="X90">_xll.SNL.Clients.Office.Excel.Functions.SPG($A90, "SP_TOTAL_REV", X$3)</f>
        <v>338207</v>
      </c>
      <c r="Y90" s="4" cm="1">
        <f t="array" ref="Y90">_xll.SNL.Clients.Office.Excel.Functions.SPG($A90, "SP_TOTAL_REV", Y$3)</f>
        <v>323803</v>
      </c>
    </row>
    <row r="91" spans="1:25" x14ac:dyDescent="0.3">
      <c r="A91" t="s">
        <v>1117</v>
      </c>
      <c r="B91" s="4" cm="1">
        <f t="array" ref="B91">_xll.SNL.Clients.Office.Excel.Functions.SPG($A91, "SP_TOTAL_REV", B$3)</f>
        <v>1909602</v>
      </c>
      <c r="C91" s="4" cm="1">
        <f t="array" ref="C91">_xll.SNL.Clients.Office.Excel.Functions.SPG($A91, "SP_TOTAL_REV", C$3)</f>
        <v>1996149</v>
      </c>
      <c r="D91" s="4" cm="1">
        <f t="array" ref="D91">_xll.SNL.Clients.Office.Excel.Functions.SPG($A91, "SP_TOTAL_REV", D$3)</f>
        <v>2078485</v>
      </c>
      <c r="E91" s="4" cm="1">
        <f t="array" ref="E91">_xll.SNL.Clients.Office.Excel.Functions.SPG($A91, "SP_TOTAL_REV", E$3)</f>
        <v>1848287</v>
      </c>
      <c r="F91" s="4" cm="1">
        <f t="array" ref="F91">_xll.SNL.Clients.Office.Excel.Functions.SPG($A91, "SP_TOTAL_REV", F$3)</f>
        <v>2003051</v>
      </c>
      <c r="G91" s="4" cm="1">
        <f t="array" ref="G91">_xll.SNL.Clients.Office.Excel.Functions.SPG($A91, "SP_TOTAL_REV", G$3)</f>
        <v>2209228</v>
      </c>
      <c r="H91" s="4" cm="1">
        <f t="array" ref="H91">_xll.SNL.Clients.Office.Excel.Functions.SPG($A91, "SP_TOTAL_REV", H$3)</f>
        <v>2344989</v>
      </c>
      <c r="I91" s="4" cm="1">
        <f t="array" ref="I91">_xll.SNL.Clients.Office.Excel.Functions.SPG($A91, "SP_TOTAL_REV", I$3)</f>
        <v>2018003</v>
      </c>
      <c r="J91" s="4" cm="1">
        <f t="array" ref="J91">_xll.SNL.Clients.Office.Excel.Functions.SPG($A91, "SP_TOTAL_REV", J$3)</f>
        <v>2227313</v>
      </c>
      <c r="K91" s="4" cm="1">
        <f t="array" ref="K91">_xll.SNL.Clients.Office.Excel.Functions.SPG($A91, "SP_TOTAL_REV", K$3)</f>
        <v>2407065</v>
      </c>
      <c r="L91" s="4" cm="1">
        <f t="array" ref="L91">_xll.SNL.Clients.Office.Excel.Functions.SPG($A91, "SP_TOTAL_REV", L$3)</f>
        <v>2515727</v>
      </c>
      <c r="M91" s="4" cm="1">
        <f t="array" ref="M91">_xll.SNL.Clients.Office.Excel.Functions.SPG($A91, "SP_TOTAL_REV", M$3)</f>
        <v>2008888</v>
      </c>
      <c r="N91" s="4" cm="1">
        <f t="array" ref="N91">_xll.SNL.Clients.Office.Excel.Functions.SPG($A91, "SP_TOTAL_REV", N$3)</f>
        <v>1981801</v>
      </c>
      <c r="O91" s="4" cm="1">
        <f t="array" ref="O91">_xll.SNL.Clients.Office.Excel.Functions.SPG($A91, "SP_TOTAL_REV", O$3)</f>
        <v>2030646</v>
      </c>
      <c r="P91" s="4" cm="1">
        <f t="array" ref="P91">_xll.SNL.Clients.Office.Excel.Functions.SPG($A91, "SP_TOTAL_REV", P$3)</f>
        <v>1845041</v>
      </c>
      <c r="Q91" s="4" cm="1">
        <f t="array" ref="Q91">_xll.SNL.Clients.Office.Excel.Functions.SPG($A91, "SP_TOTAL_REV", Q$3)</f>
        <v>1462270</v>
      </c>
      <c r="R91" s="4" cm="1">
        <f t="array" ref="R91">_xll.SNL.Clients.Office.Excel.Functions.SPG($A91, "SP_TOTAL_REV", R$3)</f>
        <v>1391803</v>
      </c>
      <c r="S91" s="4" cm="1">
        <f t="array" ref="S91">_xll.SNL.Clients.Office.Excel.Functions.SPG($A91, "SP_TOTAL_REV", S$3)</f>
        <v>1409132</v>
      </c>
      <c r="T91" s="4" cm="1">
        <f t="array" ref="T91">_xll.SNL.Clients.Office.Excel.Functions.SPG($A91, "SP_TOTAL_REV", T$3)</f>
        <v>1341683</v>
      </c>
      <c r="U91" s="4" cm="1">
        <f t="array" ref="U91">_xll.SNL.Clients.Office.Excel.Functions.SPG($A91, "SP_TOTAL_REV", U$3)</f>
        <v>1340963</v>
      </c>
      <c r="V91" s="4" cm="1">
        <f t="array" ref="V91">_xll.SNL.Clients.Office.Excel.Functions.SPG($A91, "SP_TOTAL_REV", V$3)</f>
        <v>1384708</v>
      </c>
      <c r="W91" s="4" cm="1">
        <f t="array" ref="W91">_xll.SNL.Clients.Office.Excel.Functions.SPG($A91, "SP_TOTAL_REV", W$3)</f>
        <v>1543005</v>
      </c>
      <c r="X91" s="4" cm="1">
        <f t="array" ref="X91">_xll.SNL.Clients.Office.Excel.Functions.SPG($A91, "SP_TOTAL_REV", X$3)</f>
        <v>1605872</v>
      </c>
      <c r="Y91" s="4" cm="1">
        <f t="array" ref="Y91">_xll.SNL.Clients.Office.Excel.Functions.SPG($A91, "SP_TOTAL_REV", Y$3)</f>
        <v>1402783</v>
      </c>
    </row>
    <row r="92" spans="1:25" x14ac:dyDescent="0.3">
      <c r="A92" t="s">
        <v>1118</v>
      </c>
      <c r="B92" s="4" cm="1">
        <f t="array" ref="B92">_xll.SNL.Clients.Office.Excel.Functions.SPG($A92, "SP_TOTAL_REV", B$3)</f>
        <v>262630</v>
      </c>
      <c r="C92" s="4" cm="1">
        <f t="array" ref="C92">_xll.SNL.Clients.Office.Excel.Functions.SPG($A92, "SP_TOTAL_REV", C$3)</f>
        <v>233278</v>
      </c>
      <c r="D92" s="4" cm="1">
        <f t="array" ref="D92">_xll.SNL.Clients.Office.Excel.Functions.SPG($A92, "SP_TOTAL_REV", D$3)</f>
        <v>224672</v>
      </c>
      <c r="E92" s="4" cm="1">
        <f t="array" ref="E92">_xll.SNL.Clients.Office.Excel.Functions.SPG($A92, "SP_TOTAL_REV", E$3)</f>
        <v>223292</v>
      </c>
      <c r="F92" s="4" cm="1">
        <f t="array" ref="F92">_xll.SNL.Clients.Office.Excel.Functions.SPG($A92, "SP_TOTAL_REV", F$3)</f>
        <v>216808</v>
      </c>
      <c r="G92" s="4" cm="1">
        <f t="array" ref="G92">_xll.SNL.Clients.Office.Excel.Functions.SPG($A92, "SP_TOTAL_REV", G$3)</f>
        <v>200997</v>
      </c>
      <c r="H92" s="4" cm="1">
        <f t="array" ref="H92">_xll.SNL.Clients.Office.Excel.Functions.SPG($A92, "SP_TOTAL_REV", H$3)</f>
        <v>198150</v>
      </c>
      <c r="I92" s="4" cm="1">
        <f t="array" ref="I92">_xll.SNL.Clients.Office.Excel.Functions.SPG($A92, "SP_TOTAL_REV", I$3)</f>
        <v>203478</v>
      </c>
      <c r="J92" s="4" cm="1">
        <f t="array" ref="J92">_xll.SNL.Clients.Office.Excel.Functions.SPG($A92, "SP_TOTAL_REV", J$3)</f>
        <v>195074</v>
      </c>
      <c r="K92" s="4" cm="1">
        <f t="array" ref="K92">_xll.SNL.Clients.Office.Excel.Functions.SPG($A92, "SP_TOTAL_REV", K$3)</f>
        <v>188057</v>
      </c>
      <c r="L92" s="4" cm="1">
        <f t="array" ref="L92">_xll.SNL.Clients.Office.Excel.Functions.SPG($A92, "SP_TOTAL_REV", L$3)</f>
        <v>197981</v>
      </c>
      <c r="M92" s="4" cm="1">
        <f t="array" ref="M92">_xll.SNL.Clients.Office.Excel.Functions.SPG($A92, "SP_TOTAL_REV", M$3)</f>
        <v>205949</v>
      </c>
      <c r="N92" s="4" cm="1">
        <f t="array" ref="N92">_xll.SNL.Clients.Office.Excel.Functions.SPG($A92, "SP_TOTAL_REV", N$3)</f>
        <v>202381</v>
      </c>
      <c r="O92" s="4" cm="1">
        <f t="array" ref="O92">_xll.SNL.Clients.Office.Excel.Functions.SPG($A92, "SP_TOTAL_REV", O$3)</f>
        <v>177840</v>
      </c>
      <c r="P92" s="4" cm="1">
        <f t="array" ref="P92">_xll.SNL.Clients.Office.Excel.Functions.SPG($A92, "SP_TOTAL_REV", P$3)</f>
        <v>183421</v>
      </c>
      <c r="Q92" s="4" cm="1">
        <f t="array" ref="Q92">_xll.SNL.Clients.Office.Excel.Functions.SPG($A92, "SP_TOTAL_REV", Q$3)</f>
        <v>191341</v>
      </c>
      <c r="R92" s="4" cm="1">
        <f t="array" ref="R92">_xll.SNL.Clients.Office.Excel.Functions.SPG($A92, "SP_TOTAL_REV", R$3)</f>
        <v>187992</v>
      </c>
      <c r="S92" s="4" cm="1">
        <f t="array" ref="S92">_xll.SNL.Clients.Office.Excel.Functions.SPG($A92, "SP_TOTAL_REV", S$3)</f>
        <v>171139</v>
      </c>
      <c r="T92" s="4" cm="1">
        <f t="array" ref="T92">_xll.SNL.Clients.Office.Excel.Functions.SPG($A92, "SP_TOTAL_REV", T$3)</f>
        <v>173000</v>
      </c>
      <c r="U92" s="4" cm="1">
        <f t="array" ref="U92">_xll.SNL.Clients.Office.Excel.Functions.SPG($A92, "SP_TOTAL_REV", U$3)</f>
        <v>164749</v>
      </c>
      <c r="V92" s="4" cm="1">
        <f t="array" ref="V92">_xll.SNL.Clients.Office.Excel.Functions.SPG($A92, "SP_TOTAL_REV", V$3)</f>
        <v>176351</v>
      </c>
      <c r="W92" s="4" cm="1">
        <f t="array" ref="W92">_xll.SNL.Clients.Office.Excel.Functions.SPG($A92, "SP_TOTAL_REV", W$3)</f>
        <v>167582</v>
      </c>
      <c r="X92" s="4" cm="1">
        <f t="array" ref="X92">_xll.SNL.Clients.Office.Excel.Functions.SPG($A92, "SP_TOTAL_REV", X$3)</f>
        <v>162203</v>
      </c>
      <c r="Y92" s="4" cm="1">
        <f t="array" ref="Y92">_xll.SNL.Clients.Office.Excel.Functions.SPG($A92, "SP_TOTAL_REV", Y$3)</f>
        <v>181427</v>
      </c>
    </row>
    <row r="93" spans="1:25" x14ac:dyDescent="0.3">
      <c r="A93" t="s">
        <v>1119</v>
      </c>
      <c r="B93" s="4" cm="1">
        <f t="array" ref="B93">_xll.SNL.Clients.Office.Excel.Functions.SPG($A93, "SP_TOTAL_REV", B$3)</f>
        <v>2448024</v>
      </c>
      <c r="C93" s="4" cm="1">
        <f t="array" ref="C93">_xll.SNL.Clients.Office.Excel.Functions.SPG($A93, "SP_TOTAL_REV", C$3)</f>
        <v>2387412</v>
      </c>
      <c r="D93" s="4" cm="1">
        <f t="array" ref="D93">_xll.SNL.Clients.Office.Excel.Functions.SPG($A93, "SP_TOTAL_REV", D$3)</f>
        <v>2380716</v>
      </c>
      <c r="E93" s="4" cm="1">
        <f t="array" ref="E93">_xll.SNL.Clients.Office.Excel.Functions.SPG($A93, "SP_TOTAL_REV", E$3)</f>
        <v>2402748</v>
      </c>
      <c r="F93" s="4" cm="1">
        <f t="array" ref="F93">_xll.SNL.Clients.Office.Excel.Functions.SPG($A93, "SP_TOTAL_REV", F$3)</f>
        <v>2230762</v>
      </c>
      <c r="G93" s="4" cm="1">
        <f t="array" ref="G93">_xll.SNL.Clients.Office.Excel.Functions.SPG($A93, "SP_TOTAL_REV", G$3)</f>
        <v>1632834</v>
      </c>
      <c r="H93" s="4" cm="1">
        <f t="array" ref="H93">_xll.SNL.Clients.Office.Excel.Functions.SPG($A93, "SP_TOTAL_REV", H$3)</f>
        <v>1614706</v>
      </c>
      <c r="I93" s="4" cm="1">
        <f t="array" ref="I93">_xll.SNL.Clients.Office.Excel.Functions.SPG($A93, "SP_TOTAL_REV", I$3)</f>
        <v>1636404</v>
      </c>
      <c r="J93" s="4" cm="1">
        <f t="array" ref="J93">_xll.SNL.Clients.Office.Excel.Functions.SPG($A93, "SP_TOTAL_REV", J$3)</f>
        <v>1640718</v>
      </c>
      <c r="K93" s="4" cm="1">
        <f t="array" ref="K93">_xll.SNL.Clients.Office.Excel.Functions.SPG($A93, "SP_TOTAL_REV", K$3)</f>
        <v>1579602</v>
      </c>
      <c r="L93" s="4" cm="1">
        <f t="array" ref="L93">_xll.SNL.Clients.Office.Excel.Functions.SPG($A93, "SP_TOTAL_REV", L$3)</f>
        <v>1568101</v>
      </c>
      <c r="M93" s="4" cm="1">
        <f t="array" ref="M93">_xll.SNL.Clients.Office.Excel.Functions.SPG($A93, "SP_TOTAL_REV", M$3)</f>
        <v>1536052</v>
      </c>
      <c r="N93" s="4" cm="1">
        <f t="array" ref="N93">_xll.SNL.Clients.Office.Excel.Functions.SPG($A93, "SP_TOTAL_REV", N$3)</f>
        <v>1466608</v>
      </c>
      <c r="O93" s="4" cm="1">
        <f t="array" ref="O93">_xll.SNL.Clients.Office.Excel.Functions.SPG($A93, "SP_TOTAL_REV", O$3)</f>
        <v>1397251</v>
      </c>
      <c r="P93" s="4" cm="1">
        <f t="array" ref="P93">_xll.SNL.Clients.Office.Excel.Functions.SPG($A93, "SP_TOTAL_REV", P$3)</f>
        <v>1369878</v>
      </c>
      <c r="Q93" s="4" cm="1">
        <f t="array" ref="Q93">_xll.SNL.Clients.Office.Excel.Functions.SPG($A93, "SP_TOTAL_REV", Q$3)</f>
        <v>1353278</v>
      </c>
      <c r="R93" s="4" cm="1">
        <f t="array" ref="R93">_xll.SNL.Clients.Office.Excel.Functions.SPG($A93, "SP_TOTAL_REV", R$3)</f>
        <v>1300858</v>
      </c>
      <c r="S93" s="4" cm="1">
        <f t="array" ref="S93">_xll.SNL.Clients.Office.Excel.Functions.SPG($A93, "SP_TOTAL_REV", S$3)</f>
        <v>1163694</v>
      </c>
      <c r="T93" s="4" cm="1">
        <f t="array" ref="T93">_xll.SNL.Clients.Office.Excel.Functions.SPG($A93, "SP_TOTAL_REV", T$3)</f>
        <v>1066363</v>
      </c>
      <c r="U93" s="4" cm="1">
        <f t="array" ref="U93">_xll.SNL.Clients.Office.Excel.Functions.SPG($A93, "SP_TOTAL_REV", U$3)</f>
        <v>1188619</v>
      </c>
      <c r="V93" s="4" cm="1">
        <f t="array" ref="V93">_xll.SNL.Clients.Office.Excel.Functions.SPG($A93, "SP_TOTAL_REV", V$3)</f>
        <v>1212836</v>
      </c>
      <c r="W93" s="4" cm="1">
        <f t="array" ref="W93">_xll.SNL.Clients.Office.Excel.Functions.SPG($A93, "SP_TOTAL_REV", W$3)</f>
        <v>1160928</v>
      </c>
      <c r="X93" s="4" cm="1">
        <f t="array" ref="X93">_xll.SNL.Clients.Office.Excel.Functions.SPG($A93, "SP_TOTAL_REV", X$3)</f>
        <v>1160877</v>
      </c>
      <c r="Y93" s="4" cm="1">
        <f t="array" ref="Y93">_xll.SNL.Clients.Office.Excel.Functions.SPG($A93, "SP_TOTAL_REV", Y$3)</f>
        <v>1173271</v>
      </c>
    </row>
    <row r="94" spans="1:25" x14ac:dyDescent="0.3">
      <c r="A94" t="s">
        <v>1120</v>
      </c>
      <c r="B94" s="4" t="str" cm="1">
        <f t="array" ref="B94">_xll.SNL.Clients.Office.Excel.Functions.SPG($A94, "SP_TOTAL_REV", B$3)</f>
        <v>NA</v>
      </c>
      <c r="C94" s="4" cm="1">
        <f t="array" ref="C94">_xll.SNL.Clients.Office.Excel.Functions.SPG($A94, "SP_TOTAL_REV", C$3)</f>
        <v>192672</v>
      </c>
      <c r="D94" s="4" cm="1">
        <f t="array" ref="D94">_xll.SNL.Clients.Office.Excel.Functions.SPG($A94, "SP_TOTAL_REV", D$3)</f>
        <v>190689</v>
      </c>
      <c r="E94" s="4" cm="1">
        <f t="array" ref="E94">_xll.SNL.Clients.Office.Excel.Functions.SPG($A94, "SP_TOTAL_REV", E$3)</f>
        <v>197479</v>
      </c>
      <c r="F94" s="4" cm="1">
        <f t="array" ref="F94">_xll.SNL.Clients.Office.Excel.Functions.SPG($A94, "SP_TOTAL_REV", F$3)</f>
        <v>183860</v>
      </c>
      <c r="G94" s="4" cm="1">
        <f t="array" ref="G94">_xll.SNL.Clients.Office.Excel.Functions.SPG($A94, "SP_TOTAL_REV", G$3)</f>
        <v>171389</v>
      </c>
      <c r="H94" s="4" cm="1">
        <f t="array" ref="H94">_xll.SNL.Clients.Office.Excel.Functions.SPG($A94, "SP_TOTAL_REV", H$3)</f>
        <v>171688</v>
      </c>
      <c r="I94" s="4" cm="1">
        <f t="array" ref="I94">_xll.SNL.Clients.Office.Excel.Functions.SPG($A94, "SP_TOTAL_REV", I$3)</f>
        <v>169760</v>
      </c>
      <c r="J94" s="4" cm="1">
        <f t="array" ref="J94">_xll.SNL.Clients.Office.Excel.Functions.SPG($A94, "SP_TOTAL_REV", J$3)</f>
        <v>178816</v>
      </c>
      <c r="K94" s="4" cm="1">
        <f t="array" ref="K94">_xll.SNL.Clients.Office.Excel.Functions.SPG($A94, "SP_TOTAL_REV", K$3)</f>
        <v>185098</v>
      </c>
      <c r="L94" s="4" cm="1">
        <f t="array" ref="L94">_xll.SNL.Clients.Office.Excel.Functions.SPG($A94, "SP_TOTAL_REV", L$3)</f>
        <v>187939</v>
      </c>
      <c r="M94" s="4" cm="1">
        <f t="array" ref="M94">_xll.SNL.Clients.Office.Excel.Functions.SPG($A94, "SP_TOTAL_REV", M$3)</f>
        <v>198261</v>
      </c>
      <c r="N94" s="4" cm="1">
        <f t="array" ref="N94">_xll.SNL.Clients.Office.Excel.Functions.SPG($A94, "SP_TOTAL_REV", N$3)</f>
        <v>188214</v>
      </c>
      <c r="O94" s="4" cm="1">
        <f t="array" ref="O94">_xll.SNL.Clients.Office.Excel.Functions.SPG($A94, "SP_TOTAL_REV", O$3)</f>
        <v>169034</v>
      </c>
      <c r="P94" s="4" cm="1">
        <f t="array" ref="P94">_xll.SNL.Clients.Office.Excel.Functions.SPG($A94, "SP_TOTAL_REV", P$3)</f>
        <v>159695</v>
      </c>
      <c r="Q94" s="4" cm="1">
        <f t="array" ref="Q94">_xll.SNL.Clients.Office.Excel.Functions.SPG($A94, "SP_TOTAL_REV", Q$3)</f>
        <v>156475</v>
      </c>
      <c r="R94" s="4" cm="1">
        <f t="array" ref="R94">_xll.SNL.Clients.Office.Excel.Functions.SPG($A94, "SP_TOTAL_REV", R$3)</f>
        <v>160401</v>
      </c>
      <c r="S94" s="4" cm="1">
        <f t="array" ref="S94">_xll.SNL.Clients.Office.Excel.Functions.SPG($A94, "SP_TOTAL_REV", S$3)</f>
        <v>156989</v>
      </c>
      <c r="T94" s="4" cm="1">
        <f t="array" ref="T94">_xll.SNL.Clients.Office.Excel.Functions.SPG($A94, "SP_TOTAL_REV", T$3)</f>
        <v>147510</v>
      </c>
      <c r="U94" s="4" cm="1">
        <f t="array" ref="U94">_xll.SNL.Clients.Office.Excel.Functions.SPG($A94, "SP_TOTAL_REV", U$3)</f>
        <v>147443</v>
      </c>
      <c r="V94" s="4" cm="1">
        <f t="array" ref="V94">_xll.SNL.Clients.Office.Excel.Functions.SPG($A94, "SP_TOTAL_REV", V$3)</f>
        <v>160128</v>
      </c>
      <c r="W94" s="4" cm="1">
        <f t="array" ref="W94">_xll.SNL.Clients.Office.Excel.Functions.SPG($A94, "SP_TOTAL_REV", W$3)</f>
        <v>161669</v>
      </c>
      <c r="X94" s="4" cm="1">
        <f t="array" ref="X94">_xll.SNL.Clients.Office.Excel.Functions.SPG($A94, "SP_TOTAL_REV", X$3)</f>
        <v>177339</v>
      </c>
      <c r="Y94" s="4" cm="1">
        <f t="array" ref="Y94">_xll.SNL.Clients.Office.Excel.Functions.SPG($A94, "SP_TOTAL_REV", Y$3)</f>
        <v>151617</v>
      </c>
    </row>
    <row r="95" spans="1:25" x14ac:dyDescent="0.3">
      <c r="A95" t="s">
        <v>1121</v>
      </c>
      <c r="B95" s="4" t="str" cm="1">
        <f t="array" ref="B95">_xll.SNL.Clients.Office.Excel.Functions.SPG($A95, "SP_TOTAL_REV", B$3)</f>
        <v>NA</v>
      </c>
      <c r="C95" s="4" cm="1">
        <f t="array" ref="C95">_xll.SNL.Clients.Office.Excel.Functions.SPG($A95, "SP_TOTAL_REV", C$3)</f>
        <v>2038000</v>
      </c>
      <c r="D95" s="4" cm="1">
        <f t="array" ref="D95">_xll.SNL.Clients.Office.Excel.Functions.SPG($A95, "SP_TOTAL_REV", D$3)</f>
        <v>1964000</v>
      </c>
      <c r="E95" s="4" cm="1">
        <f t="array" ref="E95">_xll.SNL.Clients.Office.Excel.Functions.SPG($A95, "SP_TOTAL_REV", E$3)</f>
        <v>1741000</v>
      </c>
      <c r="F95" s="4" cm="1">
        <f t="array" ref="F95">_xll.SNL.Clients.Office.Excel.Functions.SPG($A95, "SP_TOTAL_REV", F$3)</f>
        <v>1440000</v>
      </c>
      <c r="G95" s="4" cm="1">
        <f t="array" ref="G95">_xll.SNL.Clients.Office.Excel.Functions.SPG($A95, "SP_TOTAL_REV", G$3)</f>
        <v>1827000</v>
      </c>
      <c r="H95" s="4" cm="1">
        <f t="array" ref="H95">_xll.SNL.Clients.Office.Excel.Functions.SPG($A95, "SP_TOTAL_REV", H$3)</f>
        <v>1861000</v>
      </c>
      <c r="I95" s="4" cm="1">
        <f t="array" ref="I95">_xll.SNL.Clients.Office.Excel.Functions.SPG($A95, "SP_TOTAL_REV", I$3)</f>
        <v>1574000</v>
      </c>
      <c r="J95" s="4" cm="1">
        <f t="array" ref="J95">_xll.SNL.Clients.Office.Excel.Functions.SPG($A95, "SP_TOTAL_REV", J$3)</f>
        <v>1374000</v>
      </c>
      <c r="K95" s="4" cm="1">
        <f t="array" ref="K95">_xll.SNL.Clients.Office.Excel.Functions.SPG($A95, "SP_TOTAL_REV", K$3)</f>
        <v>1818000</v>
      </c>
      <c r="L95" s="4" cm="1">
        <f t="array" ref="L95">_xll.SNL.Clients.Office.Excel.Functions.SPG($A95, "SP_TOTAL_REV", L$3)</f>
        <v>1861000</v>
      </c>
      <c r="M95" s="4" cm="1">
        <f t="array" ref="M95">_xll.SNL.Clients.Office.Excel.Functions.SPG($A95, "SP_TOTAL_REV", M$3)</f>
        <v>1598000</v>
      </c>
      <c r="N95" s="4" cm="1">
        <f t="array" ref="N95">_xll.SNL.Clients.Office.Excel.Functions.SPG($A95, "SP_TOTAL_REV", N$3)</f>
        <v>1246000</v>
      </c>
      <c r="O95" s="4" cm="1">
        <f t="array" ref="O95">_xll.SNL.Clients.Office.Excel.Functions.SPG($A95, "SP_TOTAL_REV", O$3)</f>
        <v>1405000</v>
      </c>
      <c r="P95" s="4" cm="1">
        <f t="array" ref="P95">_xll.SNL.Clients.Office.Excel.Functions.SPG($A95, "SP_TOTAL_REV", P$3)</f>
        <v>1298000</v>
      </c>
      <c r="Q95" s="4" cm="1">
        <f t="array" ref="Q95">_xll.SNL.Clients.Office.Excel.Functions.SPG($A95, "SP_TOTAL_REV", Q$3)</f>
        <v>1055000</v>
      </c>
      <c r="R95" s="4" cm="1">
        <f t="array" ref="R95">_xll.SNL.Clients.Office.Excel.Functions.SPG($A95, "SP_TOTAL_REV", R$3)</f>
        <v>831500</v>
      </c>
      <c r="S95" s="4" cm="1">
        <f t="array" ref="S95">_xll.SNL.Clients.Office.Excel.Functions.SPG($A95, "SP_TOTAL_REV", S$3)</f>
        <v>1012500</v>
      </c>
      <c r="T95" s="4" cm="1">
        <f t="array" ref="T95">_xll.SNL.Clients.Office.Excel.Functions.SPG($A95, "SP_TOTAL_REV", T$3)</f>
        <v>955900</v>
      </c>
      <c r="U95" s="4" cm="1">
        <f t="array" ref="U95">_xll.SNL.Clients.Office.Excel.Functions.SPG($A95, "SP_TOTAL_REV", U$3)</f>
        <v>842100</v>
      </c>
      <c r="V95" s="4" t="str" cm="1">
        <f t="array" ref="V95">_xll.SNL.Clients.Office.Excel.Functions.SPG($A95, "SP_TOTAL_REV", V$3)</f>
        <v>NA</v>
      </c>
      <c r="W95" s="4" t="str" cm="1">
        <f t="array" ref="W95">_xll.SNL.Clients.Office.Excel.Functions.SPG($A95, "SP_TOTAL_REV", W$3)</f>
        <v>NA</v>
      </c>
      <c r="X95" s="4" t="str" cm="1">
        <f t="array" ref="X95">_xll.SNL.Clients.Office.Excel.Functions.SPG($A95, "SP_TOTAL_REV", X$3)</f>
        <v>NA</v>
      </c>
      <c r="Y95" s="4" t="str" cm="1">
        <f t="array" ref="Y95">_xll.SNL.Clients.Office.Excel.Functions.SPG($A95, "SP_TOTAL_REV", Y$3)</f>
        <v>NA</v>
      </c>
    </row>
    <row r="96" spans="1:25" x14ac:dyDescent="0.3">
      <c r="A96" t="s">
        <v>1122</v>
      </c>
      <c r="B96" s="4" t="str" cm="1">
        <f t="array" ref="B96">_xll.SNL.Clients.Office.Excel.Functions.SPG($A96, "SP_TOTAL_REV", B$3)</f>
        <v>NA</v>
      </c>
      <c r="C96" s="4" cm="1">
        <f t="array" ref="C96">_xll.SNL.Clients.Office.Excel.Functions.SPG($A96, "SP_TOTAL_REV", C$3)</f>
        <v>1671500</v>
      </c>
      <c r="D96" s="4" cm="1">
        <f t="array" ref="D96">_xll.SNL.Clients.Office.Excel.Functions.SPG($A96, "SP_TOTAL_REV", D$3)</f>
        <v>1363400</v>
      </c>
      <c r="E96" s="4" cm="1">
        <f t="array" ref="E96">_xll.SNL.Clients.Office.Excel.Functions.SPG($A96, "SP_TOTAL_REV", E$3)</f>
        <v>1385600</v>
      </c>
      <c r="F96" s="4" cm="1">
        <f t="array" ref="F96">_xll.SNL.Clients.Office.Excel.Functions.SPG($A96, "SP_TOTAL_REV", F$3)</f>
        <v>1727600</v>
      </c>
      <c r="G96" s="4" cm="1">
        <f t="array" ref="G96">_xll.SNL.Clients.Office.Excel.Functions.SPG($A96, "SP_TOTAL_REV", G$3)</f>
        <v>1641400</v>
      </c>
      <c r="H96" s="4" cm="1">
        <f t="array" ref="H96">_xll.SNL.Clients.Office.Excel.Functions.SPG($A96, "SP_TOTAL_REV", H$3)</f>
        <v>1351600</v>
      </c>
      <c r="I96" s="4" cm="1">
        <f t="array" ref="I96">_xll.SNL.Clients.Office.Excel.Functions.SPG($A96, "SP_TOTAL_REV", I$3)</f>
        <v>1288900</v>
      </c>
      <c r="J96" s="4" cm="1">
        <f t="array" ref="J96">_xll.SNL.Clients.Office.Excel.Functions.SPG($A96, "SP_TOTAL_REV", J$3)</f>
        <v>1523600</v>
      </c>
      <c r="K96" s="4" cm="1">
        <f t="array" ref="K96">_xll.SNL.Clients.Office.Excel.Functions.SPG($A96, "SP_TOTAL_REV", K$3)</f>
        <v>1390000</v>
      </c>
      <c r="L96" s="4" cm="1">
        <f t="array" ref="L96">_xll.SNL.Clients.Office.Excel.Functions.SPG($A96, "SP_TOTAL_REV", L$3)</f>
        <v>1168300</v>
      </c>
      <c r="M96" s="4" cm="1">
        <f t="array" ref="M96">_xll.SNL.Clients.Office.Excel.Functions.SPG($A96, "SP_TOTAL_REV", M$3)</f>
        <v>1186200</v>
      </c>
      <c r="N96" s="4" cm="1">
        <f t="array" ref="N96">_xll.SNL.Clients.Office.Excel.Functions.SPG($A96, "SP_TOTAL_REV", N$3)</f>
        <v>1578200</v>
      </c>
      <c r="O96" s="4" cm="1">
        <f t="array" ref="O96">_xll.SNL.Clients.Office.Excel.Functions.SPG($A96, "SP_TOTAL_REV", O$3)</f>
        <v>1371700</v>
      </c>
      <c r="P96" s="4" cm="1">
        <f t="array" ref="P96">_xll.SNL.Clients.Office.Excel.Functions.SPG($A96, "SP_TOTAL_REV", P$3)</f>
        <v>1062400</v>
      </c>
      <c r="Q96" s="4" cm="1">
        <f t="array" ref="Q96">_xll.SNL.Clients.Office.Excel.Functions.SPG($A96, "SP_TOTAL_REV", Q$3)</f>
        <v>1027800</v>
      </c>
      <c r="R96" s="4" cm="1">
        <f t="array" ref="R96">_xll.SNL.Clients.Office.Excel.Functions.SPG($A96, "SP_TOTAL_REV", R$3)</f>
        <v>1415600</v>
      </c>
      <c r="S96" s="4" cm="1">
        <f t="array" ref="S96">_xll.SNL.Clients.Office.Excel.Functions.SPG($A96, "SP_TOTAL_REV", S$3)</f>
        <v>1124100</v>
      </c>
      <c r="T96" s="4" t="str" cm="1">
        <f t="array" ref="T96">_xll.SNL.Clients.Office.Excel.Functions.SPG($A96, "SP_TOTAL_REV", T$3)</f>
        <v>NA</v>
      </c>
      <c r="U96" s="4" cm="1">
        <f t="array" ref="U96">_xll.SNL.Clients.Office.Excel.Functions.SPG($A96, "SP_TOTAL_REV", U$3)</f>
        <v>1062500</v>
      </c>
      <c r="V96" s="4" cm="1">
        <f t="array" ref="V96">_xll.SNL.Clients.Office.Excel.Functions.SPG($A96, "SP_TOTAL_REV", V$3)</f>
        <v>1683700</v>
      </c>
      <c r="W96" s="4" cm="1">
        <f t="array" ref="W96">_xll.SNL.Clients.Office.Excel.Functions.SPG($A96, "SP_TOTAL_REV", W$3)</f>
        <v>1411200</v>
      </c>
      <c r="X96" s="4" t="str" cm="1">
        <f t="array" ref="X96">_xll.SNL.Clients.Office.Excel.Functions.SPG($A96, "SP_TOTAL_REV", X$3)</f>
        <v>NA</v>
      </c>
      <c r="Y96" s="4" cm="1">
        <f t="array" ref="Y96">_xll.SNL.Clients.Office.Excel.Functions.SPG($A96, "SP_TOTAL_REV", Y$3)</f>
        <v>1990600</v>
      </c>
    </row>
    <row r="97" spans="1:25" x14ac:dyDescent="0.3">
      <c r="A97" t="s">
        <v>1123</v>
      </c>
      <c r="B97" s="4" t="str" cm="1">
        <f t="array" ref="B97">_xll.SNL.Clients.Office.Excel.Functions.SPG($A97, "SP_TOTAL_REV", B$3)</f>
        <v>NA</v>
      </c>
      <c r="C97" s="4" cm="1">
        <f t="array" ref="C97">_xll.SNL.Clients.Office.Excel.Functions.SPG($A97, "SP_TOTAL_REV", C$3)</f>
        <v>207637</v>
      </c>
      <c r="D97" s="4" cm="1">
        <f t="array" ref="D97">_xll.SNL.Clients.Office.Excel.Functions.SPG($A97, "SP_TOTAL_REV", D$3)</f>
        <v>213417</v>
      </c>
      <c r="E97" s="4" cm="1">
        <f t="array" ref="E97">_xll.SNL.Clients.Office.Excel.Functions.SPG($A97, "SP_TOTAL_REV", E$3)</f>
        <v>209589</v>
      </c>
      <c r="F97" s="4" cm="1">
        <f t="array" ref="F97">_xll.SNL.Clients.Office.Excel.Functions.SPG($A97, "SP_TOTAL_REV", F$3)</f>
        <v>197269</v>
      </c>
      <c r="G97" s="4" cm="1">
        <f t="array" ref="G97">_xll.SNL.Clients.Office.Excel.Functions.SPG($A97, "SP_TOTAL_REV", G$3)</f>
        <v>199430</v>
      </c>
      <c r="H97" s="4" cm="1">
        <f t="array" ref="H97">_xll.SNL.Clients.Office.Excel.Functions.SPG($A97, "SP_TOTAL_REV", H$3)</f>
        <v>205073</v>
      </c>
      <c r="I97" s="4" cm="1">
        <f t="array" ref="I97">_xll.SNL.Clients.Office.Excel.Functions.SPG($A97, "SP_TOTAL_REV", I$3)</f>
        <v>203401</v>
      </c>
      <c r="J97" s="4" cm="1">
        <f t="array" ref="J97">_xll.SNL.Clients.Office.Excel.Functions.SPG($A97, "SP_TOTAL_REV", J$3)</f>
        <v>195207</v>
      </c>
      <c r="K97" s="4" cm="1">
        <f t="array" ref="K97">_xll.SNL.Clients.Office.Excel.Functions.SPG($A97, "SP_TOTAL_REV", K$3)</f>
        <v>195826</v>
      </c>
      <c r="L97" s="4" cm="1">
        <f t="array" ref="L97">_xll.SNL.Clients.Office.Excel.Functions.SPG($A97, "SP_TOTAL_REV", L$3)</f>
        <v>186500</v>
      </c>
      <c r="M97" s="4" cm="1">
        <f t="array" ref="M97">_xll.SNL.Clients.Office.Excel.Functions.SPG($A97, "SP_TOTAL_REV", M$3)</f>
        <v>187898</v>
      </c>
      <c r="N97" s="4" cm="1">
        <f t="array" ref="N97">_xll.SNL.Clients.Office.Excel.Functions.SPG($A97, "SP_TOTAL_REV", N$3)</f>
        <v>191141</v>
      </c>
      <c r="O97" s="4" cm="1">
        <f t="array" ref="O97">_xll.SNL.Clients.Office.Excel.Functions.SPG($A97, "SP_TOTAL_REV", O$3)</f>
        <v>190883</v>
      </c>
      <c r="P97" s="4" cm="1">
        <f t="array" ref="P97">_xll.SNL.Clients.Office.Excel.Functions.SPG($A97, "SP_TOTAL_REV", P$3)</f>
        <v>188435</v>
      </c>
      <c r="Q97" s="4" cm="1">
        <f t="array" ref="Q97">_xll.SNL.Clients.Office.Excel.Functions.SPG($A97, "SP_TOTAL_REV", Q$3)</f>
        <v>191454</v>
      </c>
      <c r="R97" s="4" cm="1">
        <f t="array" ref="R97">_xll.SNL.Clients.Office.Excel.Functions.SPG($A97, "SP_TOTAL_REV", R$3)</f>
        <v>184962</v>
      </c>
      <c r="S97" s="4" cm="1">
        <f t="array" ref="S97">_xll.SNL.Clients.Office.Excel.Functions.SPG($A97, "SP_TOTAL_REV", S$3)</f>
        <v>185007</v>
      </c>
      <c r="T97" s="4" cm="1">
        <f t="array" ref="T97">_xll.SNL.Clients.Office.Excel.Functions.SPG($A97, "SP_TOTAL_REV", T$3)</f>
        <v>181461</v>
      </c>
      <c r="U97" s="4" cm="1">
        <f t="array" ref="U97">_xll.SNL.Clients.Office.Excel.Functions.SPG($A97, "SP_TOTAL_REV", U$3)</f>
        <v>197005</v>
      </c>
      <c r="V97" s="4" cm="1">
        <f t="array" ref="V97">_xll.SNL.Clients.Office.Excel.Functions.SPG($A97, "SP_TOTAL_REV", V$3)</f>
        <v>197336</v>
      </c>
      <c r="W97" s="4" cm="1">
        <f t="array" ref="W97">_xll.SNL.Clients.Office.Excel.Functions.SPG($A97, "SP_TOTAL_REV", W$3)</f>
        <v>191565</v>
      </c>
      <c r="X97" s="4" cm="1">
        <f t="array" ref="X97">_xll.SNL.Clients.Office.Excel.Functions.SPG($A97, "SP_TOTAL_REV", X$3)</f>
        <v>145658</v>
      </c>
      <c r="Y97" s="4" cm="1">
        <f t="array" ref="Y97">_xll.SNL.Clients.Office.Excel.Functions.SPG($A97, "SP_TOTAL_REV", Y$3)</f>
        <v>135637</v>
      </c>
    </row>
    <row r="98" spans="1:25" x14ac:dyDescent="0.3">
      <c r="A98" t="s">
        <v>1124</v>
      </c>
      <c r="B98" s="4" cm="1">
        <f t="array" ref="B98">_xll.SNL.Clients.Office.Excel.Functions.SPG($A98, "SP_TOTAL_REV", B$3)</f>
        <v>544100</v>
      </c>
      <c r="C98" s="4" cm="1">
        <f t="array" ref="C98">_xll.SNL.Clients.Office.Excel.Functions.SPG($A98, "SP_TOTAL_REV", C$3)</f>
        <v>597200</v>
      </c>
      <c r="D98" s="4" cm="1">
        <f t="array" ref="D98">_xll.SNL.Clients.Office.Excel.Functions.SPG($A98, "SP_TOTAL_REV", D$3)</f>
        <v>581200</v>
      </c>
      <c r="E98" s="4" cm="1">
        <f t="array" ref="E98">_xll.SNL.Clients.Office.Excel.Functions.SPG($A98, "SP_TOTAL_REV", E$3)</f>
        <v>565300</v>
      </c>
      <c r="F98" s="4" cm="1">
        <f t="array" ref="F98">_xll.SNL.Clients.Office.Excel.Functions.SPG($A98, "SP_TOTAL_REV", F$3)</f>
        <v>532900</v>
      </c>
      <c r="G98" s="4" cm="1">
        <f t="array" ref="G98">_xll.SNL.Clients.Office.Excel.Functions.SPG($A98, "SP_TOTAL_REV", G$3)</f>
        <v>530100</v>
      </c>
      <c r="H98" s="4" cm="1">
        <f t="array" ref="H98">_xll.SNL.Clients.Office.Excel.Functions.SPG($A98, "SP_TOTAL_REV", H$3)</f>
        <v>509600</v>
      </c>
      <c r="I98" s="4" cm="1">
        <f t="array" ref="I98">_xll.SNL.Clients.Office.Excel.Functions.SPG($A98, "SP_TOTAL_REV", I$3)</f>
        <v>513800</v>
      </c>
      <c r="J98" s="4" cm="1">
        <f t="array" ref="J98">_xll.SNL.Clients.Office.Excel.Functions.SPG($A98, "SP_TOTAL_REV", J$3)</f>
        <v>485900</v>
      </c>
      <c r="K98" s="4" cm="1">
        <f t="array" ref="K98">_xll.SNL.Clients.Office.Excel.Functions.SPG($A98, "SP_TOTAL_REV", K$3)</f>
        <v>480000</v>
      </c>
      <c r="L98" s="4" cm="1">
        <f t="array" ref="L98">_xll.SNL.Clients.Office.Excel.Functions.SPG($A98, "SP_TOTAL_REV", L$3)</f>
        <v>530300</v>
      </c>
      <c r="M98" s="4" cm="1">
        <f t="array" ref="M98">_xll.SNL.Clients.Office.Excel.Functions.SPG($A98, "SP_TOTAL_REV", M$3)</f>
        <v>538800</v>
      </c>
      <c r="N98" s="4" cm="1">
        <f t="array" ref="N98">_xll.SNL.Clients.Office.Excel.Functions.SPG($A98, "SP_TOTAL_REV", N$3)</f>
        <v>825200</v>
      </c>
      <c r="O98" s="4" cm="1">
        <f t="array" ref="O98">_xll.SNL.Clients.Office.Excel.Functions.SPG($A98, "SP_TOTAL_REV", O$3)</f>
        <v>893800</v>
      </c>
      <c r="P98" s="4" cm="1">
        <f t="array" ref="P98">_xll.SNL.Clients.Office.Excel.Functions.SPG($A98, "SP_TOTAL_REV", P$3)</f>
        <v>855500</v>
      </c>
      <c r="Q98" s="4" cm="1">
        <f t="array" ref="Q98">_xll.SNL.Clients.Office.Excel.Functions.SPG($A98, "SP_TOTAL_REV", Q$3)</f>
        <v>833400</v>
      </c>
      <c r="R98" s="4" cm="1">
        <f t="array" ref="R98">_xll.SNL.Clients.Office.Excel.Functions.SPG($A98, "SP_TOTAL_REV", R$3)</f>
        <v>683700</v>
      </c>
      <c r="S98" s="4" cm="1">
        <f t="array" ref="S98">_xll.SNL.Clients.Office.Excel.Functions.SPG($A98, "SP_TOTAL_REV", S$3)</f>
        <v>686500</v>
      </c>
      <c r="T98" s="4" cm="1">
        <f t="array" ref="T98">_xll.SNL.Clients.Office.Excel.Functions.SPG($A98, "SP_TOTAL_REV", T$3)</f>
        <v>644300</v>
      </c>
      <c r="U98" s="4" cm="1">
        <f t="array" ref="U98">_xll.SNL.Clients.Office.Excel.Functions.SPG($A98, "SP_TOTAL_REV", U$3)</f>
        <v>746800</v>
      </c>
      <c r="V98" s="4" cm="1">
        <f t="array" ref="V98">_xll.SNL.Clients.Office.Excel.Functions.SPG($A98, "SP_TOTAL_REV", V$3)</f>
        <v>837500</v>
      </c>
      <c r="W98" s="4" cm="1">
        <f t="array" ref="W98">_xll.SNL.Clients.Office.Excel.Functions.SPG($A98, "SP_TOTAL_REV", W$3)</f>
        <v>772300</v>
      </c>
      <c r="X98" s="4" cm="1">
        <f t="array" ref="X98">_xll.SNL.Clients.Office.Excel.Functions.SPG($A98, "SP_TOTAL_REV", X$3)</f>
        <v>841600</v>
      </c>
      <c r="Y98" s="4" cm="1">
        <f t="array" ref="Y98">_xll.SNL.Clients.Office.Excel.Functions.SPG($A98, "SP_TOTAL_REV", Y$3)</f>
        <v>831700</v>
      </c>
    </row>
    <row r="99" spans="1:25" x14ac:dyDescent="0.3">
      <c r="A99" t="s">
        <v>1125</v>
      </c>
      <c r="B99" s="4" t="str" cm="1">
        <f t="array" ref="B99">_xll.SNL.Clients.Office.Excel.Functions.SPG($A99, "SP_TOTAL_REV", B$3)</f>
        <v>NA</v>
      </c>
      <c r="C99" s="4" cm="1">
        <f t="array" ref="C99">_xll.SNL.Clients.Office.Excel.Functions.SPG($A99, "SP_TOTAL_REV", C$3)</f>
        <v>403500</v>
      </c>
      <c r="D99" s="4" cm="1">
        <f t="array" ref="D99">_xll.SNL.Clients.Office.Excel.Functions.SPG($A99, "SP_TOTAL_REV", D$3)</f>
        <v>370600</v>
      </c>
      <c r="E99" s="4" cm="1">
        <f t="array" ref="E99">_xll.SNL.Clients.Office.Excel.Functions.SPG($A99, "SP_TOTAL_REV", E$3)</f>
        <v>313600</v>
      </c>
      <c r="F99" s="4" cm="1">
        <f t="array" ref="F99">_xll.SNL.Clients.Office.Excel.Functions.SPG($A99, "SP_TOTAL_REV", F$3)</f>
        <v>356900</v>
      </c>
      <c r="G99" s="4" cm="1">
        <f t="array" ref="G99">_xll.SNL.Clients.Office.Excel.Functions.SPG($A99, "SP_TOTAL_REV", G$3)</f>
        <v>352900</v>
      </c>
      <c r="H99" s="4" cm="1">
        <f t="array" ref="H99">_xll.SNL.Clients.Office.Excel.Functions.SPG($A99, "SP_TOTAL_REV", H$3)</f>
        <v>352400</v>
      </c>
      <c r="I99" s="4" cm="1">
        <f t="array" ref="I99">_xll.SNL.Clients.Office.Excel.Functions.SPG($A99, "SP_TOTAL_REV", I$3)</f>
        <v>329100</v>
      </c>
      <c r="J99" s="4" cm="1">
        <f t="array" ref="J99">_xll.SNL.Clients.Office.Excel.Functions.SPG($A99, "SP_TOTAL_REV", J$3)</f>
        <v>338200</v>
      </c>
      <c r="K99" s="4" cm="1">
        <f t="array" ref="K99">_xll.SNL.Clients.Office.Excel.Functions.SPG($A99, "SP_TOTAL_REV", K$3)</f>
        <v>335100</v>
      </c>
      <c r="L99" s="4" cm="1">
        <f t="array" ref="L99">_xll.SNL.Clients.Office.Excel.Functions.SPG($A99, "SP_TOTAL_REV", L$3)</f>
        <v>334000</v>
      </c>
      <c r="M99" s="4" cm="1">
        <f t="array" ref="M99">_xll.SNL.Clients.Office.Excel.Functions.SPG($A99, "SP_TOTAL_REV", M$3)</f>
        <v>332600</v>
      </c>
      <c r="N99" s="4" t="str" cm="1">
        <f t="array" ref="N99">_xll.SNL.Clients.Office.Excel.Functions.SPG($A99, "SP_TOTAL_REV", N$3)</f>
        <v>NA</v>
      </c>
      <c r="O99" s="4" t="str" cm="1">
        <f t="array" ref="O99">_xll.SNL.Clients.Office.Excel.Functions.SPG($A99, "SP_TOTAL_REV", O$3)</f>
        <v>NA</v>
      </c>
      <c r="P99" s="4" t="str" cm="1">
        <f t="array" ref="P99">_xll.SNL.Clients.Office.Excel.Functions.SPG($A99, "SP_TOTAL_REV", P$3)</f>
        <v>NA</v>
      </c>
      <c r="Q99" s="4" t="str" cm="1">
        <f t="array" ref="Q99">_xll.SNL.Clients.Office.Excel.Functions.SPG($A99, "SP_TOTAL_REV", Q$3)</f>
        <v>NA</v>
      </c>
      <c r="R99" s="4" t="str" cm="1">
        <f t="array" ref="R99">_xll.SNL.Clients.Office.Excel.Functions.SPG($A99, "SP_TOTAL_REV", R$3)</f>
        <v>NA</v>
      </c>
      <c r="S99" s="4" t="str" cm="1">
        <f t="array" ref="S99">_xll.SNL.Clients.Office.Excel.Functions.SPG($A99, "SP_TOTAL_REV", S$3)</f>
        <v>NA</v>
      </c>
      <c r="T99" s="4" t="str" cm="1">
        <f t="array" ref="T99">_xll.SNL.Clients.Office.Excel.Functions.SPG($A99, "SP_TOTAL_REV", T$3)</f>
        <v>NA</v>
      </c>
      <c r="U99" s="4" t="str" cm="1">
        <f t="array" ref="U99">_xll.SNL.Clients.Office.Excel.Functions.SPG($A99, "SP_TOTAL_REV", U$3)</f>
        <v>NA</v>
      </c>
      <c r="V99" s="4" t="str" cm="1">
        <f t="array" ref="V99">_xll.SNL.Clients.Office.Excel.Functions.SPG($A99, "SP_TOTAL_REV", V$3)</f>
        <v>NA</v>
      </c>
      <c r="W99" s="4" t="str" cm="1">
        <f t="array" ref="W99">_xll.SNL.Clients.Office.Excel.Functions.SPG($A99, "SP_TOTAL_REV", W$3)</f>
        <v>NA</v>
      </c>
      <c r="X99" s="4" t="str" cm="1">
        <f t="array" ref="X99">_xll.SNL.Clients.Office.Excel.Functions.SPG($A99, "SP_TOTAL_REV", X$3)</f>
        <v>NA</v>
      </c>
      <c r="Y99" s="4" t="str" cm="1">
        <f t="array" ref="Y99">_xll.SNL.Clients.Office.Excel.Functions.SPG($A99, "SP_TOTAL_REV", Y$3)</f>
        <v>NA</v>
      </c>
    </row>
    <row r="100" spans="1:25" x14ac:dyDescent="0.3">
      <c r="A100" t="s">
        <v>1126</v>
      </c>
      <c r="B100" s="4" t="str" cm="1">
        <f t="array" ref="B100">_xll.SNL.Clients.Office.Excel.Functions.SPG($A100, "SP_TOTAL_REV", B$3)</f>
        <v>NA</v>
      </c>
      <c r="C100" s="4" cm="1">
        <f t="array" ref="C100">_xll.SNL.Clients.Office.Excel.Functions.SPG($A100, "SP_TOTAL_REV", C$3)</f>
        <v>1062200</v>
      </c>
      <c r="D100" s="4" cm="1">
        <f t="array" ref="D100">_xll.SNL.Clients.Office.Excel.Functions.SPG($A100, "SP_TOTAL_REV", D$3)</f>
        <v>1111502</v>
      </c>
      <c r="E100" s="4" cm="1">
        <f t="array" ref="E100">_xll.SNL.Clients.Office.Excel.Functions.SPG($A100, "SP_TOTAL_REV", E$3)</f>
        <v>938633</v>
      </c>
      <c r="F100" s="4" cm="1">
        <f t="array" ref="F100">_xll.SNL.Clients.Office.Excel.Functions.SPG($A100, "SP_TOTAL_REV", F$3)</f>
        <v>960097</v>
      </c>
      <c r="G100" s="4" cm="1">
        <f t="array" ref="G100">_xll.SNL.Clients.Office.Excel.Functions.SPG($A100, "SP_TOTAL_REV", G$3)</f>
        <v>1045717</v>
      </c>
      <c r="H100" s="4" cm="1">
        <f t="array" ref="H100">_xll.SNL.Clients.Office.Excel.Functions.SPG($A100, "SP_TOTAL_REV", H$3)</f>
        <v>1072367</v>
      </c>
      <c r="I100" s="4" cm="1">
        <f t="array" ref="I100">_xll.SNL.Clients.Office.Excel.Functions.SPG($A100, "SP_TOTAL_REV", I$3)</f>
        <v>884166</v>
      </c>
      <c r="J100" s="4" cm="1">
        <f t="array" ref="J100">_xll.SNL.Clients.Office.Excel.Functions.SPG($A100, "SP_TOTAL_REV", J$3)</f>
        <v>945162</v>
      </c>
      <c r="K100" s="4" cm="1">
        <f t="array" ref="K100">_xll.SNL.Clients.Office.Excel.Functions.SPG($A100, "SP_TOTAL_REV", K$3)</f>
        <v>985094</v>
      </c>
      <c r="L100" s="4" cm="1">
        <f t="array" ref="L100">_xll.SNL.Clients.Office.Excel.Functions.SPG($A100, "SP_TOTAL_REV", L$3)</f>
        <v>964581</v>
      </c>
      <c r="M100" s="4" cm="1">
        <f t="array" ref="M100">_xll.SNL.Clients.Office.Excel.Functions.SPG($A100, "SP_TOTAL_REV", M$3)</f>
        <v>660148</v>
      </c>
      <c r="N100" s="4" cm="1">
        <f t="array" ref="N100">_xll.SNL.Clients.Office.Excel.Functions.SPG($A100, "SP_TOTAL_REV", N$3)</f>
        <v>586626</v>
      </c>
      <c r="O100" s="4" cm="1">
        <f t="array" ref="O100">_xll.SNL.Clients.Office.Excel.Functions.SPG($A100, "SP_TOTAL_REV", O$3)</f>
        <v>625919</v>
      </c>
      <c r="P100" s="4" cm="1">
        <f t="array" ref="P100">_xll.SNL.Clients.Office.Excel.Functions.SPG($A100, "SP_TOTAL_REV", P$3)</f>
        <v>640773</v>
      </c>
      <c r="Q100" s="4" cm="1">
        <f t="array" ref="Q100">_xll.SNL.Clients.Office.Excel.Functions.SPG($A100, "SP_TOTAL_REV", Q$3)</f>
        <v>460098</v>
      </c>
      <c r="R100" s="4" cm="1">
        <f t="array" ref="R100">_xll.SNL.Clients.Office.Excel.Functions.SPG($A100, "SP_TOTAL_REV", R$3)</f>
        <v>411506</v>
      </c>
      <c r="S100" s="4" cm="1">
        <f t="array" ref="S100">_xll.SNL.Clients.Office.Excel.Functions.SPG($A100, "SP_TOTAL_REV", S$3)</f>
        <v>361736</v>
      </c>
      <c r="T100" s="4" cm="1">
        <f t="array" ref="T100">_xll.SNL.Clients.Office.Excel.Functions.SPG($A100, "SP_TOTAL_REV", T$3)</f>
        <v>331549</v>
      </c>
      <c r="U100" s="4" cm="1">
        <f t="array" ref="U100">_xll.SNL.Clients.Office.Excel.Functions.SPG($A100, "SP_TOTAL_REV", U$3)</f>
        <v>281160</v>
      </c>
      <c r="V100" s="4" cm="1">
        <f t="array" ref="V100">_xll.SNL.Clients.Office.Excel.Functions.SPG($A100, "SP_TOTAL_REV", V$3)</f>
        <v>262979</v>
      </c>
      <c r="W100" s="4" cm="1">
        <f t="array" ref="W100">_xll.SNL.Clients.Office.Excel.Functions.SPG($A100, "SP_TOTAL_REV", W$3)</f>
        <v>312766</v>
      </c>
      <c r="X100" s="4" cm="1">
        <f t="array" ref="X100">_xll.SNL.Clients.Office.Excel.Functions.SPG($A100, "SP_TOTAL_REV", X$3)</f>
        <v>358899</v>
      </c>
      <c r="Y100" s="4" cm="1">
        <f t="array" ref="Y100">_xll.SNL.Clients.Office.Excel.Functions.SPG($A100, "SP_TOTAL_REV", Y$3)</f>
        <v>295949</v>
      </c>
    </row>
    <row r="101" spans="1:25" x14ac:dyDescent="0.3">
      <c r="A101" t="s">
        <v>1127</v>
      </c>
      <c r="B101" s="4" t="str" cm="1">
        <f t="array" ref="B101">_xll.SNL.Clients.Office.Excel.Functions.SPG($A101, "SP_TOTAL_REV", B$3)</f>
        <v>NA</v>
      </c>
      <c r="C101" s="4" cm="1">
        <f t="array" ref="C101">_xll.SNL.Clients.Office.Excel.Functions.SPG($A101, "SP_TOTAL_REV", C$3)</f>
        <v>3074000</v>
      </c>
      <c r="D101" s="4" cm="1">
        <f t="array" ref="D101">_xll.SNL.Clients.Office.Excel.Functions.SPG($A101, "SP_TOTAL_REV", D$3)</f>
        <v>3040000</v>
      </c>
      <c r="E101" s="4" cm="1">
        <f t="array" ref="E101">_xll.SNL.Clients.Office.Excel.Functions.SPG($A101, "SP_TOTAL_REV", E$3)</f>
        <v>2784000</v>
      </c>
      <c r="F101" s="4" cm="1">
        <f t="array" ref="F101">_xll.SNL.Clients.Office.Excel.Functions.SPG($A101, "SP_TOTAL_REV", F$3)</f>
        <v>2858000</v>
      </c>
      <c r="G101" s="4" cm="1">
        <f t="array" ref="G101">_xll.SNL.Clients.Office.Excel.Functions.SPG($A101, "SP_TOTAL_REV", G$3)</f>
        <v>3069000</v>
      </c>
      <c r="H101" s="4" cm="1">
        <f t="array" ref="H101">_xll.SNL.Clients.Office.Excel.Functions.SPG($A101, "SP_TOTAL_REV", H$3)</f>
        <v>3109000</v>
      </c>
      <c r="I101" s="4" cm="1">
        <f t="array" ref="I101">_xll.SNL.Clients.Office.Excel.Functions.SPG($A101, "SP_TOTAL_REV", I$3)</f>
        <v>2974000</v>
      </c>
      <c r="J101" s="4" cm="1">
        <f t="array" ref="J101">_xll.SNL.Clients.Office.Excel.Functions.SPG($A101, "SP_TOTAL_REV", J$3)</f>
        <v>3012000</v>
      </c>
      <c r="K101" s="4" cm="1">
        <f t="array" ref="K101">_xll.SNL.Clients.Office.Excel.Functions.SPG($A101, "SP_TOTAL_REV", K$3)</f>
        <v>3259000</v>
      </c>
      <c r="L101" s="4" cm="1">
        <f t="array" ref="L101">_xll.SNL.Clients.Office.Excel.Functions.SPG($A101, "SP_TOTAL_REV", L$3)</f>
        <v>3510000</v>
      </c>
      <c r="M101" s="4" cm="1">
        <f t="array" ref="M101">_xll.SNL.Clients.Office.Excel.Functions.SPG($A101, "SP_TOTAL_REV", M$3)</f>
        <v>3162000</v>
      </c>
      <c r="N101" s="4" cm="1">
        <f t="array" ref="N101">_xll.SNL.Clients.Office.Excel.Functions.SPG($A101, "SP_TOTAL_REV", N$3)</f>
        <v>3054000</v>
      </c>
      <c r="O101" s="4" cm="1">
        <f t="array" ref="O101">_xll.SNL.Clients.Office.Excel.Functions.SPG($A101, "SP_TOTAL_REV", O$3)</f>
        <v>2920000</v>
      </c>
      <c r="P101" s="4" cm="1">
        <f t="array" ref="P101">_xll.SNL.Clients.Office.Excel.Functions.SPG($A101, "SP_TOTAL_REV", P$3)</f>
        <v>2856000</v>
      </c>
      <c r="Q101" s="4" cm="1">
        <f t="array" ref="Q101">_xll.SNL.Clients.Office.Excel.Functions.SPG($A101, "SP_TOTAL_REV", Q$3)</f>
        <v>2564000</v>
      </c>
      <c r="R101" s="4" cm="1">
        <f t="array" ref="R101">_xll.SNL.Clients.Office.Excel.Functions.SPG($A101, "SP_TOTAL_REV", R$3)</f>
        <v>2460000</v>
      </c>
      <c r="S101" s="4" cm="1">
        <f t="array" ref="S101">_xll.SNL.Clients.Office.Excel.Functions.SPG($A101, "SP_TOTAL_REV", S$3)</f>
        <v>2489000</v>
      </c>
      <c r="T101" s="4" cm="1">
        <f t="array" ref="T101">_xll.SNL.Clients.Office.Excel.Functions.SPG($A101, "SP_TOTAL_REV", T$3)</f>
        <v>2137000</v>
      </c>
      <c r="U101" s="4" cm="1">
        <f t="array" ref="U101">_xll.SNL.Clients.Office.Excel.Functions.SPG($A101, "SP_TOTAL_REV", U$3)</f>
        <v>2306000</v>
      </c>
      <c r="V101" s="4" cm="1">
        <f t="array" ref="V101">_xll.SNL.Clients.Office.Excel.Functions.SPG($A101, "SP_TOTAL_REV", V$3)</f>
        <v>2791000</v>
      </c>
      <c r="W101" s="4" cm="1">
        <f t="array" ref="W101">_xll.SNL.Clients.Office.Excel.Functions.SPG($A101, "SP_TOTAL_REV", W$3)</f>
        <v>3084000</v>
      </c>
      <c r="X101" s="4" cm="1">
        <f t="array" ref="X101">_xll.SNL.Clients.Office.Excel.Functions.SPG($A101, "SP_TOTAL_REV", X$3)</f>
        <v>3035000</v>
      </c>
      <c r="Y101" s="4" cm="1">
        <f t="array" ref="Y101">_xll.SNL.Clients.Office.Excel.Functions.SPG($A101, "SP_TOTAL_REV", Y$3)</f>
        <v>2755000</v>
      </c>
    </row>
    <row r="102" spans="1:25" x14ac:dyDescent="0.3">
      <c r="A102" t="s">
        <v>1128</v>
      </c>
      <c r="B102" s="4" t="str" cm="1">
        <f t="array" ref="B102">_xll.SNL.Clients.Office.Excel.Functions.SPG($A102, "SP_TOTAL_REV", B$3)</f>
        <v>NA</v>
      </c>
      <c r="C102" s="4" cm="1">
        <f t="array" ref="C102">_xll.SNL.Clients.Office.Excel.Functions.SPG($A102, "SP_TOTAL_REV", C$3)</f>
        <v>271308</v>
      </c>
      <c r="D102" s="4" cm="1">
        <f t="array" ref="D102">_xll.SNL.Clients.Office.Excel.Functions.SPG($A102, "SP_TOTAL_REV", D$3)</f>
        <v>266634</v>
      </c>
      <c r="E102" s="4" cm="1">
        <f t="array" ref="E102">_xll.SNL.Clients.Office.Excel.Functions.SPG($A102, "SP_TOTAL_REV", E$3)</f>
        <v>262251</v>
      </c>
      <c r="F102" s="4" cm="1">
        <f t="array" ref="F102">_xll.SNL.Clients.Office.Excel.Functions.SPG($A102, "SP_TOTAL_REV", F$3)</f>
        <v>266728</v>
      </c>
      <c r="G102" s="4" cm="1">
        <f t="array" ref="G102">_xll.SNL.Clients.Office.Excel.Functions.SPG($A102, "SP_TOTAL_REV", G$3)</f>
        <v>269017</v>
      </c>
      <c r="H102" s="4" cm="1">
        <f t="array" ref="H102">_xll.SNL.Clients.Office.Excel.Functions.SPG($A102, "SP_TOTAL_REV", H$3)</f>
        <v>261595</v>
      </c>
      <c r="I102" s="4" cm="1">
        <f t="array" ref="I102">_xll.SNL.Clients.Office.Excel.Functions.SPG($A102, "SP_TOTAL_REV", I$3)</f>
        <v>257366</v>
      </c>
      <c r="J102" s="4" cm="1">
        <f t="array" ref="J102">_xll.SNL.Clients.Office.Excel.Functions.SPG($A102, "SP_TOTAL_REV", J$3)</f>
        <v>262332</v>
      </c>
      <c r="K102" s="4" cm="1">
        <f t="array" ref="K102">_xll.SNL.Clients.Office.Excel.Functions.SPG($A102, "SP_TOTAL_REV", K$3)</f>
        <v>262261</v>
      </c>
      <c r="L102" s="4" cm="1">
        <f t="array" ref="L102">_xll.SNL.Clients.Office.Excel.Functions.SPG($A102, "SP_TOTAL_REV", L$3)</f>
        <v>249344</v>
      </c>
      <c r="M102" s="4" cm="1">
        <f t="array" ref="M102">_xll.SNL.Clients.Office.Excel.Functions.SPG($A102, "SP_TOTAL_REV", M$3)</f>
        <v>238859</v>
      </c>
      <c r="N102" s="4" cm="1">
        <f t="array" ref="N102">_xll.SNL.Clients.Office.Excel.Functions.SPG($A102, "SP_TOTAL_REV", N$3)</f>
        <v>222552</v>
      </c>
      <c r="O102" s="4" cm="1">
        <f t="array" ref="O102">_xll.SNL.Clients.Office.Excel.Functions.SPG($A102, "SP_TOTAL_REV", O$3)</f>
        <v>213380</v>
      </c>
      <c r="P102" s="4" cm="1">
        <f t="array" ref="P102">_xll.SNL.Clients.Office.Excel.Functions.SPG($A102, "SP_TOTAL_REV", P$3)</f>
        <v>199563</v>
      </c>
      <c r="Q102" s="4" cm="1">
        <f t="array" ref="Q102">_xll.SNL.Clients.Office.Excel.Functions.SPG($A102, "SP_TOTAL_REV", Q$3)</f>
        <v>188861</v>
      </c>
      <c r="R102" s="4" cm="1">
        <f t="array" ref="R102">_xll.SNL.Clients.Office.Excel.Functions.SPG($A102, "SP_TOTAL_REV", R$3)</f>
        <v>179181</v>
      </c>
      <c r="S102" s="4" cm="1">
        <f t="array" ref="S102">_xll.SNL.Clients.Office.Excel.Functions.SPG($A102, "SP_TOTAL_REV", S$3)</f>
        <v>172474</v>
      </c>
      <c r="T102" s="4" cm="1">
        <f t="array" ref="T102">_xll.SNL.Clients.Office.Excel.Functions.SPG($A102, "SP_TOTAL_REV", T$3)</f>
        <v>163624</v>
      </c>
      <c r="U102" s="4" cm="1">
        <f t="array" ref="U102">_xll.SNL.Clients.Office.Excel.Functions.SPG($A102, "SP_TOTAL_REV", U$3)</f>
        <v>164076</v>
      </c>
      <c r="V102" s="4" cm="1">
        <f t="array" ref="V102">_xll.SNL.Clients.Office.Excel.Functions.SPG($A102, "SP_TOTAL_REV", V$3)</f>
        <v>165688</v>
      </c>
      <c r="W102" s="4" cm="1">
        <f t="array" ref="W102">_xll.SNL.Clients.Office.Excel.Functions.SPG($A102, "SP_TOTAL_REV", W$3)</f>
        <v>166699</v>
      </c>
      <c r="X102" s="4" cm="1">
        <f t="array" ref="X102">_xll.SNL.Clients.Office.Excel.Functions.SPG($A102, "SP_TOTAL_REV", X$3)</f>
        <v>158877</v>
      </c>
      <c r="Y102" s="4" cm="1">
        <f t="array" ref="Y102">_xll.SNL.Clients.Office.Excel.Functions.SPG($A102, "SP_TOTAL_REV", Y$3)</f>
        <v>153106</v>
      </c>
    </row>
    <row r="103" spans="1:25" x14ac:dyDescent="0.3">
      <c r="A103" t="s">
        <v>1129</v>
      </c>
      <c r="B103" s="4" cm="1">
        <f t="array" ref="B103">_xll.SNL.Clients.Office.Excel.Functions.SPG($A103, "SP_TOTAL_REV", B$3)</f>
        <v>536342</v>
      </c>
      <c r="C103" s="4" cm="1">
        <f t="array" ref="C103">_xll.SNL.Clients.Office.Excel.Functions.SPG($A103, "SP_TOTAL_REV", C$3)</f>
        <v>518038</v>
      </c>
      <c r="D103" s="4" cm="1">
        <f t="array" ref="D103">_xll.SNL.Clients.Office.Excel.Functions.SPG($A103, "SP_TOTAL_REV", D$3)</f>
        <v>507902</v>
      </c>
      <c r="E103" s="4" cm="1">
        <f t="array" ref="E103">_xll.SNL.Clients.Office.Excel.Functions.SPG($A103, "SP_TOTAL_REV", E$3)</f>
        <v>501428</v>
      </c>
      <c r="F103" s="4" cm="1">
        <f t="array" ref="F103">_xll.SNL.Clients.Office.Excel.Functions.SPG($A103, "SP_TOTAL_REV", F$3)</f>
        <v>501903</v>
      </c>
      <c r="G103" s="4" cm="1">
        <f t="array" ref="G103">_xll.SNL.Clients.Office.Excel.Functions.SPG($A103, "SP_TOTAL_REV", G$3)</f>
        <v>491424</v>
      </c>
      <c r="H103" s="4" cm="1">
        <f t="array" ref="H103">_xll.SNL.Clients.Office.Excel.Functions.SPG($A103, "SP_TOTAL_REV", H$3)</f>
        <v>488794</v>
      </c>
      <c r="I103" s="4" cm="1">
        <f t="array" ref="I103">_xll.SNL.Clients.Office.Excel.Functions.SPG($A103, "SP_TOTAL_REV", I$3)</f>
        <v>505085</v>
      </c>
      <c r="J103" s="4" cm="1">
        <f t="array" ref="J103">_xll.SNL.Clients.Office.Excel.Functions.SPG($A103, "SP_TOTAL_REV", J$3)</f>
        <v>504137</v>
      </c>
      <c r="K103" s="4" cm="1">
        <f t="array" ref="K103">_xll.SNL.Clients.Office.Excel.Functions.SPG($A103, "SP_TOTAL_REV", K$3)</f>
        <v>455368</v>
      </c>
      <c r="L103" s="4" cm="1">
        <f t="array" ref="L103">_xll.SNL.Clients.Office.Excel.Functions.SPG($A103, "SP_TOTAL_REV", L$3)</f>
        <v>386135</v>
      </c>
      <c r="M103" s="4" cm="1">
        <f t="array" ref="M103">_xll.SNL.Clients.Office.Excel.Functions.SPG($A103, "SP_TOTAL_REV", M$3)</f>
        <v>350461</v>
      </c>
      <c r="N103" s="4" cm="1">
        <f t="array" ref="N103">_xll.SNL.Clients.Office.Excel.Functions.SPG($A103, "SP_TOTAL_REV", N$3)</f>
        <v>340064</v>
      </c>
      <c r="O103" s="4" cm="1">
        <f t="array" ref="O103">_xll.SNL.Clients.Office.Excel.Functions.SPG($A103, "SP_TOTAL_REV", O$3)</f>
        <v>339311</v>
      </c>
      <c r="P103" s="4" cm="1">
        <f t="array" ref="P103">_xll.SNL.Clients.Office.Excel.Functions.SPG($A103, "SP_TOTAL_REV", P$3)</f>
        <v>348403</v>
      </c>
      <c r="Q103" s="4" cm="1">
        <f t="array" ref="Q103">_xll.SNL.Clients.Office.Excel.Functions.SPG($A103, "SP_TOTAL_REV", Q$3)</f>
        <v>334117</v>
      </c>
      <c r="R103" s="4" cm="1">
        <f t="array" ref="R103">_xll.SNL.Clients.Office.Excel.Functions.SPG($A103, "SP_TOTAL_REV", R$3)</f>
        <v>333583</v>
      </c>
      <c r="S103" s="4" cm="1">
        <f t="array" ref="S103">_xll.SNL.Clients.Office.Excel.Functions.SPG($A103, "SP_TOTAL_REV", S$3)</f>
        <v>327024</v>
      </c>
      <c r="T103" s="4" cm="1">
        <f t="array" ref="T103">_xll.SNL.Clients.Office.Excel.Functions.SPG($A103, "SP_TOTAL_REV", T$3)</f>
        <v>323412</v>
      </c>
      <c r="U103" s="4" cm="1">
        <f t="array" ref="U103">_xll.SNL.Clients.Office.Excel.Functions.SPG($A103, "SP_TOTAL_REV", U$3)</f>
        <v>457436</v>
      </c>
      <c r="V103" s="4" cm="1">
        <f t="array" ref="V103">_xll.SNL.Clients.Office.Excel.Functions.SPG($A103, "SP_TOTAL_REV", V$3)</f>
        <v>346353</v>
      </c>
      <c r="W103" s="4" cm="1">
        <f t="array" ref="W103">_xll.SNL.Clients.Office.Excel.Functions.SPG($A103, "SP_TOTAL_REV", W$3)</f>
        <v>342231</v>
      </c>
      <c r="X103" s="4" cm="1">
        <f t="array" ref="X103">_xll.SNL.Clients.Office.Excel.Functions.SPG($A103, "SP_TOTAL_REV", X$3)</f>
        <v>336069</v>
      </c>
      <c r="Y103" s="4" cm="1">
        <f t="array" ref="Y103">_xll.SNL.Clients.Office.Excel.Functions.SPG($A103, "SP_TOTAL_REV", Y$3)</f>
        <v>343254</v>
      </c>
    </row>
    <row r="104" spans="1:25" x14ac:dyDescent="0.3">
      <c r="A104" t="s">
        <v>1130</v>
      </c>
      <c r="B104" s="4" t="str" cm="1">
        <f t="array" ref="B104">_xll.SNL.Clients.Office.Excel.Functions.SPG($A104, "SP_TOTAL_REV", B$3)</f>
        <v>NA</v>
      </c>
      <c r="C104" s="4" cm="1">
        <f t="array" ref="C104">_xll.SNL.Clients.Office.Excel.Functions.SPG($A104, "SP_TOTAL_REV", C$3)</f>
        <v>798918</v>
      </c>
      <c r="D104" s="4" cm="1">
        <f t="array" ref="D104">_xll.SNL.Clients.Office.Excel.Functions.SPG($A104, "SP_TOTAL_REV", D$3)</f>
        <v>784791</v>
      </c>
      <c r="E104" s="4" cm="1">
        <f t="array" ref="E104">_xll.SNL.Clients.Office.Excel.Functions.SPG($A104, "SP_TOTAL_REV", E$3)</f>
        <v>713167</v>
      </c>
      <c r="F104" s="4" cm="1">
        <f t="array" ref="F104">_xll.SNL.Clients.Office.Excel.Functions.SPG($A104, "SP_TOTAL_REV", F$3)</f>
        <v>785791</v>
      </c>
      <c r="G104" s="4" cm="1">
        <f t="array" ref="G104">_xll.SNL.Clients.Office.Excel.Functions.SPG($A104, "SP_TOTAL_REV", G$3)</f>
        <v>724326</v>
      </c>
      <c r="H104" s="4" cm="1">
        <f t="array" ref="H104">_xll.SNL.Clients.Office.Excel.Functions.SPG($A104, "SP_TOTAL_REV", H$3)</f>
        <v>704396</v>
      </c>
      <c r="I104" s="4" cm="1">
        <f t="array" ref="I104">_xll.SNL.Clients.Office.Excel.Functions.SPG($A104, "SP_TOTAL_REV", I$3)</f>
        <v>630860</v>
      </c>
      <c r="J104" s="4" cm="1">
        <f t="array" ref="J104">_xll.SNL.Clients.Office.Excel.Functions.SPG($A104, "SP_TOTAL_REV", J$3)</f>
        <v>757665</v>
      </c>
      <c r="K104" s="4" cm="1">
        <f t="array" ref="K104">_xll.SNL.Clients.Office.Excel.Functions.SPG($A104, "SP_TOTAL_REV", K$3)</f>
        <v>630542</v>
      </c>
      <c r="L104" s="4" cm="1">
        <f t="array" ref="L104">_xll.SNL.Clients.Office.Excel.Functions.SPG($A104, "SP_TOTAL_REV", L$3)</f>
        <v>609357</v>
      </c>
      <c r="M104" s="4" cm="1">
        <f t="array" ref="M104">_xll.SNL.Clients.Office.Excel.Functions.SPG($A104, "SP_TOTAL_REV", M$3)</f>
        <v>559461</v>
      </c>
      <c r="N104" s="4" cm="1">
        <f t="array" ref="N104">_xll.SNL.Clients.Office.Excel.Functions.SPG($A104, "SP_TOTAL_REV", N$3)</f>
        <v>666758</v>
      </c>
      <c r="O104" s="4" cm="1">
        <f t="array" ref="O104">_xll.SNL.Clients.Office.Excel.Functions.SPG($A104, "SP_TOTAL_REV", O$3)</f>
        <v>620619</v>
      </c>
      <c r="P104" s="4" cm="1">
        <f t="array" ref="P104">_xll.SNL.Clients.Office.Excel.Functions.SPG($A104, "SP_TOTAL_REV", P$3)</f>
        <v>621495</v>
      </c>
      <c r="Q104" s="4" cm="1">
        <f t="array" ref="Q104">_xll.SNL.Clients.Office.Excel.Functions.SPG($A104, "SP_TOTAL_REV", Q$3)</f>
        <v>597059</v>
      </c>
      <c r="R104" s="4" cm="1">
        <f t="array" ref="R104">_xll.SNL.Clients.Office.Excel.Functions.SPG($A104, "SP_TOTAL_REV", R$3)</f>
        <v>668444</v>
      </c>
      <c r="S104" s="4" cm="1">
        <f t="array" ref="S104">_xll.SNL.Clients.Office.Excel.Functions.SPG($A104, "SP_TOTAL_REV", S$3)</f>
        <v>571614</v>
      </c>
      <c r="T104" s="4" cm="1">
        <f t="array" ref="T104">_xll.SNL.Clients.Office.Excel.Functions.SPG($A104, "SP_TOTAL_REV", T$3)</f>
        <v>550047</v>
      </c>
      <c r="U104" s="4" cm="1">
        <f t="array" ref="U104">_xll.SNL.Clients.Office.Excel.Functions.SPG($A104, "SP_TOTAL_REV", U$3)</f>
        <v>601231</v>
      </c>
      <c r="V104" s="4" cm="1">
        <f t="array" ref="V104">_xll.SNL.Clients.Office.Excel.Functions.SPG($A104, "SP_TOTAL_REV", V$3)</f>
        <v>655771</v>
      </c>
      <c r="W104" s="4" cm="1">
        <f t="array" ref="W104">_xll.SNL.Clients.Office.Excel.Functions.SPG($A104, "SP_TOTAL_REV", W$3)</f>
        <v>614880</v>
      </c>
      <c r="X104" s="4" cm="1">
        <f t="array" ref="X104">_xll.SNL.Clients.Office.Excel.Functions.SPG($A104, "SP_TOTAL_REV", X$3)</f>
        <v>638996</v>
      </c>
      <c r="Y104" s="4" cm="1">
        <f t="array" ref="Y104">_xll.SNL.Clients.Office.Excel.Functions.SPG($A104, "SP_TOTAL_REV", Y$3)</f>
        <v>578314</v>
      </c>
    </row>
    <row r="105" spans="1:25" x14ac:dyDescent="0.3">
      <c r="A105" t="s">
        <v>1131</v>
      </c>
      <c r="B105" s="4" t="str" cm="1">
        <f t="array" ref="B105">_xll.SNL.Clients.Office.Excel.Functions.SPG($A105, "SP_TOTAL_REV", B$3)</f>
        <v>NA</v>
      </c>
      <c r="C105" s="4" cm="1">
        <f t="array" ref="C105">_xll.SNL.Clients.Office.Excel.Functions.SPG($A105, "SP_TOTAL_REV", C$3)</f>
        <v>463</v>
      </c>
      <c r="D105" s="4" cm="1">
        <f t="array" ref="D105">_xll.SNL.Clients.Office.Excel.Functions.SPG($A105, "SP_TOTAL_REV", D$3)</f>
        <v>249</v>
      </c>
      <c r="E105" s="4" cm="1">
        <f t="array" ref="E105">_xll.SNL.Clients.Office.Excel.Functions.SPG($A105, "SP_TOTAL_REV", E$3)</f>
        <v>835</v>
      </c>
      <c r="F105" s="4" cm="1">
        <f t="array" ref="F105">_xll.SNL.Clients.Office.Excel.Functions.SPG($A105, "SP_TOTAL_REV", F$3)</f>
        <v>1672</v>
      </c>
      <c r="G105" s="4" cm="1">
        <f t="array" ref="G105">_xll.SNL.Clients.Office.Excel.Functions.SPG($A105, "SP_TOTAL_REV", G$3)</f>
        <v>378</v>
      </c>
      <c r="H105" s="4" cm="1">
        <f t="array" ref="H105">_xll.SNL.Clients.Office.Excel.Functions.SPG($A105, "SP_TOTAL_REV", H$3)</f>
        <v>867</v>
      </c>
      <c r="I105" s="4" cm="1">
        <f t="array" ref="I105">_xll.SNL.Clients.Office.Excel.Functions.SPG($A105, "SP_TOTAL_REV", I$3)</f>
        <v>4613</v>
      </c>
      <c r="J105" s="4" cm="1">
        <f t="array" ref="J105">_xll.SNL.Clients.Office.Excel.Functions.SPG($A105, "SP_TOTAL_REV", J$3)</f>
        <v>1957</v>
      </c>
      <c r="K105" s="4" cm="1">
        <f t="array" ref="K105">_xll.SNL.Clients.Office.Excel.Functions.SPG($A105, "SP_TOTAL_REV", K$3)</f>
        <v>2515</v>
      </c>
      <c r="L105" s="4" cm="1">
        <f t="array" ref="L105">_xll.SNL.Clients.Office.Excel.Functions.SPG($A105, "SP_TOTAL_REV", L$3)</f>
        <v>88968</v>
      </c>
      <c r="M105" s="4" cm="1">
        <f t="array" ref="M105">_xll.SNL.Clients.Office.Excel.Functions.SPG($A105, "SP_TOTAL_REV", M$3)</f>
        <v>1148</v>
      </c>
      <c r="N105" s="4" cm="1">
        <f t="array" ref="N105">_xll.SNL.Clients.Office.Excel.Functions.SPG($A105, "SP_TOTAL_REV", N$3)</f>
        <v>55600</v>
      </c>
      <c r="O105" s="4" cm="1">
        <f t="array" ref="O105">_xll.SNL.Clients.Office.Excel.Functions.SPG($A105, "SP_TOTAL_REV", O$3)</f>
        <v>5437</v>
      </c>
      <c r="P105" s="4" cm="1">
        <f t="array" ref="P105">_xll.SNL.Clients.Office.Excel.Functions.SPG($A105, "SP_TOTAL_REV", P$3)</f>
        <v>2843</v>
      </c>
      <c r="Q105" s="4" cm="1">
        <f t="array" ref="Q105">_xll.SNL.Clients.Office.Excel.Functions.SPG($A105, "SP_TOTAL_REV", Q$3)</f>
        <v>6548</v>
      </c>
      <c r="R105" s="4" cm="1">
        <f t="array" ref="R105">_xll.SNL.Clients.Office.Excel.Functions.SPG($A105, "SP_TOTAL_REV", R$3)</f>
        <v>6722</v>
      </c>
      <c r="S105" s="4" cm="1">
        <f t="array" ref="S105">_xll.SNL.Clients.Office.Excel.Functions.SPG($A105, "SP_TOTAL_REV", S$3)</f>
        <v>41688</v>
      </c>
      <c r="T105" s="4" cm="1">
        <f t="array" ref="T105">_xll.SNL.Clients.Office.Excel.Functions.SPG($A105, "SP_TOTAL_REV", T$3)</f>
        <v>3593</v>
      </c>
      <c r="U105" s="4" cm="1">
        <f t="array" ref="U105">_xll.SNL.Clients.Office.Excel.Functions.SPG($A105, "SP_TOTAL_REV", U$3)</f>
        <v>3825</v>
      </c>
      <c r="V105" s="4" cm="1">
        <f t="array" ref="V105">_xll.SNL.Clients.Office.Excel.Functions.SPG($A105, "SP_TOTAL_REV", V$3)</f>
        <v>5212</v>
      </c>
      <c r="W105" s="4" cm="1">
        <f t="array" ref="W105">_xll.SNL.Clients.Office.Excel.Functions.SPG($A105, "SP_TOTAL_REV", W$3)</f>
        <v>6055</v>
      </c>
      <c r="X105" s="4" cm="1">
        <f t="array" ref="X105">_xll.SNL.Clients.Office.Excel.Functions.SPG($A105, "SP_TOTAL_REV", X$3)</f>
        <v>7137</v>
      </c>
      <c r="Y105" s="4" cm="1">
        <f t="array" ref="Y105">_xll.SNL.Clients.Office.Excel.Functions.SPG($A105, "SP_TOTAL_REV", Y$3)</f>
        <v>8464</v>
      </c>
    </row>
    <row r="106" spans="1:25" x14ac:dyDescent="0.3">
      <c r="A106" t="s">
        <v>1132</v>
      </c>
      <c r="B106" s="4" t="str" cm="1">
        <f t="array" ref="B106">_xll.SNL.Clients.Office.Excel.Functions.SPG($A106, "SP_TOTAL_REV", B$3)</f>
        <v>NA</v>
      </c>
      <c r="C106" s="4" cm="1">
        <f t="array" ref="C106">_xll.SNL.Clients.Office.Excel.Functions.SPG($A106, "SP_TOTAL_REV", C$3)</f>
        <v>1421891</v>
      </c>
      <c r="D106" s="4" cm="1">
        <f t="array" ref="D106">_xll.SNL.Clients.Office.Excel.Functions.SPG($A106, "SP_TOTAL_REV", D$3)</f>
        <v>1455292</v>
      </c>
      <c r="E106" s="4" cm="1">
        <f t="array" ref="E106">_xll.SNL.Clients.Office.Excel.Functions.SPG($A106, "SP_TOTAL_REV", E$3)</f>
        <v>1420299</v>
      </c>
      <c r="F106" s="4" cm="1">
        <f t="array" ref="F106">_xll.SNL.Clients.Office.Excel.Functions.SPG($A106, "SP_TOTAL_REV", F$3)</f>
        <v>1614083</v>
      </c>
      <c r="G106" s="4" cm="1">
        <f t="array" ref="G106">_xll.SNL.Clients.Office.Excel.Functions.SPG($A106, "SP_TOTAL_REV", G$3)</f>
        <v>1625204</v>
      </c>
      <c r="H106" s="4" cm="1">
        <f t="array" ref="H106">_xll.SNL.Clients.Office.Excel.Functions.SPG($A106, "SP_TOTAL_REV", H$3)</f>
        <v>1757621</v>
      </c>
      <c r="I106" s="4" cm="1">
        <f t="array" ref="I106">_xll.SNL.Clients.Office.Excel.Functions.SPG($A106, "SP_TOTAL_REV", I$3)</f>
        <v>1791172</v>
      </c>
      <c r="J106" s="4" cm="1">
        <f t="array" ref="J106">_xll.SNL.Clients.Office.Excel.Functions.SPG($A106, "SP_TOTAL_REV", J$3)</f>
        <v>1768083</v>
      </c>
      <c r="K106" s="4" cm="1">
        <f t="array" ref="K106">_xll.SNL.Clients.Office.Excel.Functions.SPG($A106, "SP_TOTAL_REV", K$3)</f>
        <v>1747599</v>
      </c>
      <c r="L106" s="4" cm="1">
        <f t="array" ref="L106">_xll.SNL.Clients.Office.Excel.Functions.SPG($A106, "SP_TOTAL_REV", L$3)</f>
        <v>1650188</v>
      </c>
      <c r="M106" s="4" cm="1">
        <f t="array" ref="M106">_xll.SNL.Clients.Office.Excel.Functions.SPG($A106, "SP_TOTAL_REV", M$3)</f>
        <v>1366334</v>
      </c>
      <c r="N106" s="4" cm="1">
        <f t="array" ref="N106">_xll.SNL.Clients.Office.Excel.Functions.SPG($A106, "SP_TOTAL_REV", N$3)</f>
        <v>1310068</v>
      </c>
      <c r="O106" s="4" cm="1">
        <f t="array" ref="O106">_xll.SNL.Clients.Office.Excel.Functions.SPG($A106, "SP_TOTAL_REV", O$3)</f>
        <v>1185916</v>
      </c>
      <c r="P106" s="4" cm="1">
        <f t="array" ref="P106">_xll.SNL.Clients.Office.Excel.Functions.SPG($A106, "SP_TOTAL_REV", P$3)</f>
        <v>1198669</v>
      </c>
      <c r="Q106" s="4" cm="1">
        <f t="array" ref="Q106">_xll.SNL.Clients.Office.Excel.Functions.SPG($A106, "SP_TOTAL_REV", Q$3)</f>
        <v>1046716</v>
      </c>
      <c r="R106" s="4" cm="1">
        <f t="array" ref="R106">_xll.SNL.Clients.Office.Excel.Functions.SPG($A106, "SP_TOTAL_REV", R$3)</f>
        <v>1019839</v>
      </c>
      <c r="S106" s="4" cm="1">
        <f t="array" ref="S106">_xll.SNL.Clients.Office.Excel.Functions.SPG($A106, "SP_TOTAL_REV", S$3)</f>
        <v>850569</v>
      </c>
      <c r="T106" s="4" cm="1">
        <f t="array" ref="T106">_xll.SNL.Clients.Office.Excel.Functions.SPG($A106, "SP_TOTAL_REV", T$3)</f>
        <v>848673</v>
      </c>
      <c r="U106" s="4" cm="1">
        <f t="array" ref="U106">_xll.SNL.Clients.Office.Excel.Functions.SPG($A106, "SP_TOTAL_REV", U$3)</f>
        <v>852842</v>
      </c>
      <c r="V106" s="4" cm="1">
        <f t="array" ref="V106">_xll.SNL.Clients.Office.Excel.Functions.SPG($A106, "SP_TOTAL_REV", V$3)</f>
        <v>859428</v>
      </c>
      <c r="W106" s="4" cm="1">
        <f t="array" ref="W106">_xll.SNL.Clients.Office.Excel.Functions.SPG($A106, "SP_TOTAL_REV", W$3)</f>
        <v>842049</v>
      </c>
      <c r="X106" s="4" cm="1">
        <f t="array" ref="X106">_xll.SNL.Clients.Office.Excel.Functions.SPG($A106, "SP_TOTAL_REV", X$3)</f>
        <v>827324</v>
      </c>
      <c r="Y106" s="4" cm="1">
        <f t="array" ref="Y106">_xll.SNL.Clients.Office.Excel.Functions.SPG($A106, "SP_TOTAL_REV", Y$3)</f>
        <v>835104</v>
      </c>
    </row>
    <row r="107" spans="1:25" x14ac:dyDescent="0.3">
      <c r="A107" t="s">
        <v>1133</v>
      </c>
      <c r="B107" s="4" t="str" cm="1">
        <f t="array" ref="B107">_xll.SNL.Clients.Office.Excel.Functions.SPG($A107, "SP_TOTAL_REV", B$3)</f>
        <v>NA</v>
      </c>
      <c r="C107" s="4" cm="1">
        <f t="array" ref="C107">_xll.SNL.Clients.Office.Excel.Functions.SPG($A107, "SP_TOTAL_REV", C$3)</f>
        <v>951000</v>
      </c>
      <c r="D107" s="4" cm="1">
        <f t="array" ref="D107">_xll.SNL.Clients.Office.Excel.Functions.SPG($A107, "SP_TOTAL_REV", D$3)</f>
        <v>984000</v>
      </c>
      <c r="E107" s="4" cm="1">
        <f t="array" ref="E107">_xll.SNL.Clients.Office.Excel.Functions.SPG($A107, "SP_TOTAL_REV", E$3)</f>
        <v>953000</v>
      </c>
      <c r="F107" s="4" cm="1">
        <f t="array" ref="F107">_xll.SNL.Clients.Office.Excel.Functions.SPG($A107, "SP_TOTAL_REV", F$3)</f>
        <v>1012000</v>
      </c>
      <c r="G107" s="4" cm="1">
        <f t="array" ref="G107">_xll.SNL.Clients.Office.Excel.Functions.SPG($A107, "SP_TOTAL_REV", G$3)</f>
        <v>947000</v>
      </c>
      <c r="H107" s="4" cm="1">
        <f t="array" ref="H107">_xll.SNL.Clients.Office.Excel.Functions.SPG($A107, "SP_TOTAL_REV", H$3)</f>
        <v>1028000</v>
      </c>
      <c r="I107" s="4" cm="1">
        <f t="array" ref="I107">_xll.SNL.Clients.Office.Excel.Functions.SPG($A107, "SP_TOTAL_REV", I$3)</f>
        <v>978000</v>
      </c>
      <c r="J107" s="4" cm="1">
        <f t="array" ref="J107">_xll.SNL.Clients.Office.Excel.Functions.SPG($A107, "SP_TOTAL_REV", J$3)</f>
        <v>983000</v>
      </c>
      <c r="K107" s="4" cm="1">
        <f t="array" ref="K107">_xll.SNL.Clients.Office.Excel.Functions.SPG($A107, "SP_TOTAL_REV", K$3)</f>
        <v>947000</v>
      </c>
      <c r="L107" s="4" cm="1">
        <f t="array" ref="L107">_xll.SNL.Clients.Office.Excel.Functions.SPG($A107, "SP_TOTAL_REV", L$3)</f>
        <v>1023000</v>
      </c>
      <c r="M107" s="4" cm="1">
        <f t="array" ref="M107">_xll.SNL.Clients.Office.Excel.Functions.SPG($A107, "SP_TOTAL_REV", M$3)</f>
        <v>969000</v>
      </c>
      <c r="N107" s="4" cm="1">
        <f t="array" ref="N107">_xll.SNL.Clients.Office.Excel.Functions.SPG($A107, "SP_TOTAL_REV", N$3)</f>
        <v>1103000</v>
      </c>
      <c r="O107" s="4" cm="1">
        <f t="array" ref="O107">_xll.SNL.Clients.Office.Excel.Functions.SPG($A107, "SP_TOTAL_REV", O$3)</f>
        <v>1040000</v>
      </c>
      <c r="P107" s="4" cm="1">
        <f t="array" ref="P107">_xll.SNL.Clients.Office.Excel.Functions.SPG($A107, "SP_TOTAL_REV", P$3)</f>
        <v>1062000</v>
      </c>
      <c r="Q107" s="4" cm="1">
        <f t="array" ref="Q107">_xll.SNL.Clients.Office.Excel.Functions.SPG($A107, "SP_TOTAL_REV", Q$3)</f>
        <v>1026000</v>
      </c>
      <c r="R107" s="4" cm="1">
        <f t="array" ref="R107">_xll.SNL.Clients.Office.Excel.Functions.SPG($A107, "SP_TOTAL_REV", R$3)</f>
        <v>1079000</v>
      </c>
      <c r="S107" s="4" cm="1">
        <f t="array" ref="S107">_xll.SNL.Clients.Office.Excel.Functions.SPG($A107, "SP_TOTAL_REV", S$3)</f>
        <v>895000</v>
      </c>
      <c r="T107" s="4" cm="1">
        <f t="array" ref="T107">_xll.SNL.Clients.Office.Excel.Functions.SPG($A107, "SP_TOTAL_REV", T$3)</f>
        <v>491000</v>
      </c>
      <c r="U107" s="4" cm="1">
        <f t="array" ref="U107">_xll.SNL.Clients.Office.Excel.Functions.SPG($A107, "SP_TOTAL_REV", U$3)</f>
        <v>874000</v>
      </c>
      <c r="V107" s="4" cm="1">
        <f t="array" ref="V107">_xll.SNL.Clients.Office.Excel.Functions.SPG($A107, "SP_TOTAL_REV", V$3)</f>
        <v>1111300</v>
      </c>
      <c r="W107" s="4" cm="1">
        <f t="array" ref="W107">_xll.SNL.Clients.Office.Excel.Functions.SPG($A107, "SP_TOTAL_REV", W$3)</f>
        <v>962100</v>
      </c>
      <c r="X107" s="4" cm="1">
        <f t="array" ref="X107">_xll.SNL.Clients.Office.Excel.Functions.SPG($A107, "SP_TOTAL_REV", X$3)</f>
        <v>1009400</v>
      </c>
      <c r="Y107" s="4" cm="1">
        <f t="array" ref="Y107">_xll.SNL.Clients.Office.Excel.Functions.SPG($A107, "SP_TOTAL_REV", Y$3)</f>
        <v>946200</v>
      </c>
    </row>
    <row r="108" spans="1:25" x14ac:dyDescent="0.3">
      <c r="A108" t="s">
        <v>1134</v>
      </c>
      <c r="B108" s="4" t="str" cm="1">
        <f t="array" ref="B108">_xll.SNL.Clients.Office.Excel.Functions.SPG($A108, "SP_TOTAL_REV", B$3)</f>
        <v>NA</v>
      </c>
      <c r="C108" s="4" cm="1">
        <f t="array" ref="C108">_xll.SNL.Clients.Office.Excel.Functions.SPG($A108, "SP_TOTAL_REV", C$3)</f>
        <v>3057181</v>
      </c>
      <c r="D108" s="4" cm="1">
        <f t="array" ref="D108">_xll.SNL.Clients.Office.Excel.Functions.SPG($A108, "SP_TOTAL_REV", D$3)</f>
        <v>3473635</v>
      </c>
      <c r="E108" s="4" cm="1">
        <f t="array" ref="E108">_xll.SNL.Clients.Office.Excel.Functions.SPG($A108, "SP_TOTAL_REV", E$3)</f>
        <v>3018383</v>
      </c>
      <c r="F108" s="4" cm="1">
        <f t="array" ref="F108">_xll.SNL.Clients.Office.Excel.Functions.SPG($A108, "SP_TOTAL_REV", F$3)</f>
        <v>3876171</v>
      </c>
      <c r="G108" s="4" cm="1">
        <f t="array" ref="G108">_xll.SNL.Clients.Office.Excel.Functions.SPG($A108, "SP_TOTAL_REV", G$3)</f>
        <v>3042405</v>
      </c>
      <c r="H108" s="4" cm="1">
        <f t="array" ref="H108">_xll.SNL.Clients.Office.Excel.Functions.SPG($A108, "SP_TOTAL_REV", H$3)</f>
        <v>3223643</v>
      </c>
      <c r="I108" s="4" cm="1">
        <f t="array" ref="I108">_xll.SNL.Clients.Office.Excel.Functions.SPG($A108, "SP_TOTAL_REV", I$3)</f>
        <v>2842181</v>
      </c>
      <c r="J108" s="4" cm="1">
        <f t="array" ref="J108">_xll.SNL.Clients.Office.Excel.Functions.SPG($A108, "SP_TOTAL_REV", J$3)</f>
        <v>3596713</v>
      </c>
      <c r="K108" s="4" cm="1">
        <f t="array" ref="K108">_xll.SNL.Clients.Office.Excel.Functions.SPG($A108, "SP_TOTAL_REV", K$3)</f>
        <v>2958861</v>
      </c>
      <c r="L108" s="4" cm="1">
        <f t="array" ref="L108">_xll.SNL.Clients.Office.Excel.Functions.SPG($A108, "SP_TOTAL_REV", L$3)</f>
        <v>3112419</v>
      </c>
      <c r="M108" s="4" cm="1">
        <f t="array" ref="M108">_xll.SNL.Clients.Office.Excel.Functions.SPG($A108, "SP_TOTAL_REV", M$3)</f>
        <v>2700205</v>
      </c>
      <c r="N108" s="4" cm="1">
        <f t="array" ref="N108">_xll.SNL.Clients.Office.Excel.Functions.SPG($A108, "SP_TOTAL_REV", N$3)</f>
        <v>3352160</v>
      </c>
      <c r="O108" s="4" cm="1">
        <f t="array" ref="O108">_xll.SNL.Clients.Office.Excel.Functions.SPG($A108, "SP_TOTAL_REV", O$3)</f>
        <v>2747647</v>
      </c>
      <c r="P108" s="4" cm="1">
        <f t="array" ref="P108">_xll.SNL.Clients.Office.Excel.Functions.SPG($A108, "SP_TOTAL_REV", P$3)</f>
        <v>3274842</v>
      </c>
      <c r="Q108" s="4" cm="1">
        <f t="array" ref="Q108">_xll.SNL.Clients.Office.Excel.Functions.SPG($A108, "SP_TOTAL_REV", Q$3)</f>
        <v>2918719</v>
      </c>
      <c r="R108" s="4" cm="1">
        <f t="array" ref="R108">_xll.SNL.Clients.Office.Excel.Functions.SPG($A108, "SP_TOTAL_REV", R$3)</f>
        <v>3125307</v>
      </c>
      <c r="S108" s="4" cm="1">
        <f t="array" ref="S108">_xll.SNL.Clients.Office.Excel.Functions.SPG($A108, "SP_TOTAL_REV", S$3)</f>
        <v>2412112</v>
      </c>
      <c r="T108" s="4" cm="1">
        <f t="array" ref="T108">_xll.SNL.Clients.Office.Excel.Functions.SPG($A108, "SP_TOTAL_REV", T$3)</f>
        <v>2713372</v>
      </c>
      <c r="U108" s="4" cm="1">
        <f t="array" ref="U108">_xll.SNL.Clients.Office.Excel.Functions.SPG($A108, "SP_TOTAL_REV", U$3)</f>
        <v>1333228</v>
      </c>
      <c r="V108" s="4" cm="1">
        <f t="array" ref="V108">_xll.SNL.Clients.Office.Excel.Functions.SPG($A108, "SP_TOTAL_REV", V$3)</f>
        <v>2608650</v>
      </c>
      <c r="W108" s="4" cm="1">
        <f t="array" ref="W108">_xll.SNL.Clients.Office.Excel.Functions.SPG($A108, "SP_TOTAL_REV", W$3)</f>
        <v>1962204</v>
      </c>
      <c r="X108" s="4" cm="1">
        <f t="array" ref="X108">_xll.SNL.Clients.Office.Excel.Functions.SPG($A108, "SP_TOTAL_REV", X$3)</f>
        <v>2259212</v>
      </c>
      <c r="Y108" s="4" cm="1">
        <f t="array" ref="Y108">_xll.SNL.Clients.Office.Excel.Functions.SPG($A108, "SP_TOTAL_REV", Y$3)</f>
        <v>1920677</v>
      </c>
    </row>
    <row r="109" spans="1:25" x14ac:dyDescent="0.3">
      <c r="A109" t="s">
        <v>1135</v>
      </c>
      <c r="B109" s="4" t="str" cm="1">
        <f t="array" ref="B109">_xll.SNL.Clients.Office.Excel.Functions.SPG($A109, "SP_TOTAL_REV", B$3)</f>
        <v>NA</v>
      </c>
      <c r="C109" s="4" cm="1">
        <f t="array" ref="C109">_xll.SNL.Clients.Office.Excel.Functions.SPG($A109, "SP_TOTAL_REV", C$3)</f>
        <v>754820</v>
      </c>
      <c r="D109" s="4" cm="1">
        <f t="array" ref="D109">_xll.SNL.Clients.Office.Excel.Functions.SPG($A109, "SP_TOTAL_REV", D$3)</f>
        <v>736027</v>
      </c>
      <c r="E109" s="4" cm="1">
        <f t="array" ref="E109">_xll.SNL.Clients.Office.Excel.Functions.SPG($A109, "SP_TOTAL_REV", E$3)</f>
        <v>709640</v>
      </c>
      <c r="F109" s="4" cm="1">
        <f t="array" ref="F109">_xll.SNL.Clients.Office.Excel.Functions.SPG($A109, "SP_TOTAL_REV", F$3)</f>
        <v>712386</v>
      </c>
      <c r="G109" s="4" cm="1">
        <f t="array" ref="G109">_xll.SNL.Clients.Office.Excel.Functions.SPG($A109, "SP_TOTAL_REV", G$3)</f>
        <v>700421</v>
      </c>
      <c r="H109" s="4" cm="1">
        <f t="array" ref="H109">_xll.SNL.Clients.Office.Excel.Functions.SPG($A109, "SP_TOTAL_REV", H$3)</f>
        <v>687687</v>
      </c>
      <c r="I109" s="4" cm="1">
        <f t="array" ref="I109">_xll.SNL.Clients.Office.Excel.Functions.SPG($A109, "SP_TOTAL_REV", I$3)</f>
        <v>661388</v>
      </c>
      <c r="J109" s="4" cm="1">
        <f t="array" ref="J109">_xll.SNL.Clients.Office.Excel.Functions.SPG($A109, "SP_TOTAL_REV", J$3)</f>
        <v>659576</v>
      </c>
      <c r="K109" s="4" cm="1">
        <f t="array" ref="K109">_xll.SNL.Clients.Office.Excel.Functions.SPG($A109, "SP_TOTAL_REV", K$3)</f>
        <v>645463</v>
      </c>
      <c r="L109" s="4" cm="1">
        <f t="array" ref="L109">_xll.SNL.Clients.Office.Excel.Functions.SPG($A109, "SP_TOTAL_REV", L$3)</f>
        <v>622184</v>
      </c>
      <c r="M109" s="4" cm="1">
        <f t="array" ref="M109">_xll.SNL.Clients.Office.Excel.Functions.SPG($A109, "SP_TOTAL_REV", M$3)</f>
        <v>588692</v>
      </c>
      <c r="N109" s="4" cm="1">
        <f t="array" ref="N109">_xll.SNL.Clients.Office.Excel.Functions.SPG($A109, "SP_TOTAL_REV", N$3)</f>
        <v>580828</v>
      </c>
      <c r="O109" s="4" cm="1">
        <f t="array" ref="O109">_xll.SNL.Clients.Office.Excel.Functions.SPG($A109, "SP_TOTAL_REV", O$3)</f>
        <v>545463</v>
      </c>
      <c r="P109" s="4" cm="1">
        <f t="array" ref="P109">_xll.SNL.Clients.Office.Excel.Functions.SPG($A109, "SP_TOTAL_REV", P$3)</f>
        <v>511844</v>
      </c>
      <c r="Q109" s="4" cm="1">
        <f t="array" ref="Q109">_xll.SNL.Clients.Office.Excel.Functions.SPG($A109, "SP_TOTAL_REV", Q$3)</f>
        <v>469078</v>
      </c>
      <c r="R109" s="4" cm="1">
        <f t="array" ref="R109">_xll.SNL.Clients.Office.Excel.Functions.SPG($A109, "SP_TOTAL_REV", R$3)</f>
        <v>430898</v>
      </c>
      <c r="S109" s="4" cm="1">
        <f t="array" ref="S109">_xll.SNL.Clients.Office.Excel.Functions.SPG($A109, "SP_TOTAL_REV", S$3)</f>
        <v>382923</v>
      </c>
      <c r="T109" s="4" cm="1">
        <f t="array" ref="T109">_xll.SNL.Clients.Office.Excel.Functions.SPG($A109, "SP_TOTAL_REV", T$3)</f>
        <v>342209</v>
      </c>
      <c r="U109" s="4" cm="1">
        <f t="array" ref="U109">_xll.SNL.Clients.Office.Excel.Functions.SPG($A109, "SP_TOTAL_REV", U$3)</f>
        <v>297017</v>
      </c>
      <c r="V109" s="4" cm="1">
        <f t="array" ref="V109">_xll.SNL.Clients.Office.Excel.Functions.SPG($A109, "SP_TOTAL_REV", V$3)</f>
        <v>274895</v>
      </c>
      <c r="W109" s="4" cm="1">
        <f t="array" ref="W109">_xll.SNL.Clients.Office.Excel.Functions.SPG($A109, "SP_TOTAL_REV", W$3)</f>
        <v>249502</v>
      </c>
      <c r="X109" s="4" cm="1">
        <f t="array" ref="X109">_xll.SNL.Clients.Office.Excel.Functions.SPG($A109, "SP_TOTAL_REV", X$3)</f>
        <v>235612</v>
      </c>
      <c r="Y109" s="4" cm="1">
        <f t="array" ref="Y109">_xll.SNL.Clients.Office.Excel.Functions.SPG($A109, "SP_TOTAL_REV", Y$3)</f>
        <v>213962</v>
      </c>
    </row>
    <row r="110" spans="1:25" x14ac:dyDescent="0.3">
      <c r="A110" t="s">
        <v>1136</v>
      </c>
      <c r="B110" s="4" cm="1">
        <f t="array" ref="B110">_xll.SNL.Clients.Office.Excel.Functions.SPG($A110, "SP_TOTAL_REV", B$3)</f>
        <v>356999</v>
      </c>
      <c r="C110" s="4" cm="1">
        <f t="array" ref="C110">_xll.SNL.Clients.Office.Excel.Functions.SPG($A110, "SP_TOTAL_REV", C$3)</f>
        <v>304806</v>
      </c>
      <c r="D110" s="4" cm="1">
        <f t="array" ref="D110">_xll.SNL.Clients.Office.Excel.Functions.SPG($A110, "SP_TOTAL_REV", D$3)</f>
        <v>288818</v>
      </c>
      <c r="E110" s="4" cm="1">
        <f t="array" ref="E110">_xll.SNL.Clients.Office.Excel.Functions.SPG($A110, "SP_TOTAL_REV", E$3)</f>
        <v>364523</v>
      </c>
      <c r="F110" s="4" cm="1">
        <f t="array" ref="F110">_xll.SNL.Clients.Office.Excel.Functions.SPG($A110, "SP_TOTAL_REV", F$3)</f>
        <v>315574</v>
      </c>
      <c r="G110" s="4" cm="1">
        <f t="array" ref="G110">_xll.SNL.Clients.Office.Excel.Functions.SPG($A110, "SP_TOTAL_REV", G$3)</f>
        <v>290562</v>
      </c>
      <c r="H110" s="4" cm="1">
        <f t="array" ref="H110">_xll.SNL.Clients.Office.Excel.Functions.SPG($A110, "SP_TOTAL_REV", H$3)</f>
        <v>298370</v>
      </c>
      <c r="I110" s="4" cm="1">
        <f t="array" ref="I110">_xll.SNL.Clients.Office.Excel.Functions.SPG($A110, "SP_TOTAL_REV", I$3)</f>
        <v>375891</v>
      </c>
      <c r="J110" s="4" cm="1">
        <f t="array" ref="J110">_xll.SNL.Clients.Office.Excel.Functions.SPG($A110, "SP_TOTAL_REV", J$3)</f>
        <v>334921</v>
      </c>
      <c r="K110" s="4" cm="1">
        <f t="array" ref="K110">_xll.SNL.Clients.Office.Excel.Functions.SPG($A110, "SP_TOTAL_REV", K$3)</f>
        <v>278204</v>
      </c>
      <c r="L110" s="4" cm="1">
        <f t="array" ref="L110">_xll.SNL.Clients.Office.Excel.Functions.SPG($A110, "SP_TOTAL_REV", L$3)</f>
        <v>289585</v>
      </c>
      <c r="M110" s="4" cm="1">
        <f t="array" ref="M110">_xll.SNL.Clients.Office.Excel.Functions.SPG($A110, "SP_TOTAL_REV", M$3)</f>
        <v>334371</v>
      </c>
      <c r="N110" s="4" cm="1">
        <f t="array" ref="N110">_xll.SNL.Clients.Office.Excel.Functions.SPG($A110, "SP_TOTAL_REV", N$3)</f>
        <v>351633</v>
      </c>
      <c r="O110" s="4" cm="1">
        <f t="array" ref="O110">_xll.SNL.Clients.Office.Excel.Functions.SPG($A110, "SP_TOTAL_REV", O$3)</f>
        <v>285025</v>
      </c>
      <c r="P110" s="4" cm="1">
        <f t="array" ref="P110">_xll.SNL.Clients.Office.Excel.Functions.SPG($A110, "SP_TOTAL_REV", P$3)</f>
        <v>286799</v>
      </c>
      <c r="Q110" s="4" cm="1">
        <f t="array" ref="Q110">_xll.SNL.Clients.Office.Excel.Functions.SPG($A110, "SP_TOTAL_REV", Q$3)</f>
        <v>319558</v>
      </c>
      <c r="R110" s="4" cm="1">
        <f t="array" ref="R110">_xll.SNL.Clients.Office.Excel.Functions.SPG($A110, "SP_TOTAL_REV", R$3)</f>
        <v>389874</v>
      </c>
      <c r="S110" s="4" cm="1">
        <f t="array" ref="S110">_xll.SNL.Clients.Office.Excel.Functions.SPG($A110, "SP_TOTAL_REV", S$3)</f>
        <v>271191</v>
      </c>
      <c r="T110" s="4" cm="1">
        <f t="array" ref="T110">_xll.SNL.Clients.Office.Excel.Functions.SPG($A110, "SP_TOTAL_REV", T$3)</f>
        <v>246909</v>
      </c>
      <c r="U110" s="4" cm="1">
        <f t="array" ref="U110">_xll.SNL.Clients.Office.Excel.Functions.SPG($A110, "SP_TOTAL_REV", U$3)</f>
        <v>351815</v>
      </c>
      <c r="V110" s="4" cm="1">
        <f t="array" ref="V110">_xll.SNL.Clients.Office.Excel.Functions.SPG($A110, "SP_TOTAL_REV", V$3)</f>
        <v>291877</v>
      </c>
      <c r="W110" s="4" cm="1">
        <f t="array" ref="W110">_xll.SNL.Clients.Office.Excel.Functions.SPG($A110, "SP_TOTAL_REV", W$3)</f>
        <v>298827</v>
      </c>
      <c r="X110" s="4" cm="1">
        <f t="array" ref="X110">_xll.SNL.Clients.Office.Excel.Functions.SPG($A110, "SP_TOTAL_REV", X$3)</f>
        <v>302159</v>
      </c>
      <c r="Y110" s="4" cm="1">
        <f t="array" ref="Y110">_xll.SNL.Clients.Office.Excel.Functions.SPG($A110, "SP_TOTAL_REV", Y$3)</f>
        <v>338258</v>
      </c>
    </row>
    <row r="111" spans="1:25" x14ac:dyDescent="0.3">
      <c r="A111" t="s">
        <v>1137</v>
      </c>
      <c r="B111" s="4" t="str" cm="1">
        <f t="array" ref="B111">_xll.SNL.Clients.Office.Excel.Functions.SPG($A111, "SP_TOTAL_REV", B$3)</f>
        <v>NA</v>
      </c>
      <c r="C111" s="4" cm="1">
        <f t="array" ref="C111">_xll.SNL.Clients.Office.Excel.Functions.SPG($A111, "SP_TOTAL_REV", C$3)</f>
        <v>900100</v>
      </c>
      <c r="D111" s="4" cm="1">
        <f t="array" ref="D111">_xll.SNL.Clients.Office.Excel.Functions.SPG($A111, "SP_TOTAL_REV", D$3)</f>
        <v>935400</v>
      </c>
      <c r="E111" s="4" cm="1">
        <f t="array" ref="E111">_xll.SNL.Clients.Office.Excel.Functions.SPG($A111, "SP_TOTAL_REV", E$3)</f>
        <v>927900</v>
      </c>
      <c r="F111" s="4" cm="1">
        <f t="array" ref="F111">_xll.SNL.Clients.Office.Excel.Functions.SPG($A111, "SP_TOTAL_REV", F$3)</f>
        <v>876700</v>
      </c>
      <c r="G111" s="4" cm="1">
        <f t="array" ref="G111">_xll.SNL.Clients.Office.Excel.Functions.SPG($A111, "SP_TOTAL_REV", G$3)</f>
        <v>846300</v>
      </c>
      <c r="H111" s="4" cm="1">
        <f t="array" ref="H111">_xll.SNL.Clients.Office.Excel.Functions.SPG($A111, "SP_TOTAL_REV", H$3)</f>
        <v>879500</v>
      </c>
      <c r="I111" s="4" cm="1">
        <f t="array" ref="I111">_xll.SNL.Clients.Office.Excel.Functions.SPG($A111, "SP_TOTAL_REV", I$3)</f>
        <v>875700</v>
      </c>
      <c r="J111" s="4" cm="1">
        <f t="array" ref="J111">_xll.SNL.Clients.Office.Excel.Functions.SPG($A111, "SP_TOTAL_REV", J$3)</f>
        <v>828300</v>
      </c>
      <c r="K111" s="4" cm="1">
        <f t="array" ref="K111">_xll.SNL.Clients.Office.Excel.Functions.SPG($A111, "SP_TOTAL_REV", K$3)</f>
        <v>847300</v>
      </c>
      <c r="L111" s="4" cm="1">
        <f t="array" ref="L111">_xll.SNL.Clients.Office.Excel.Functions.SPG($A111, "SP_TOTAL_REV", L$3)</f>
        <v>890000</v>
      </c>
      <c r="M111" s="4" cm="1">
        <f t="array" ref="M111">_xll.SNL.Clients.Office.Excel.Functions.SPG($A111, "SP_TOTAL_REV", M$3)</f>
        <v>853200</v>
      </c>
      <c r="N111" s="4" cm="1">
        <f t="array" ref="N111">_xll.SNL.Clients.Office.Excel.Functions.SPG($A111, "SP_TOTAL_REV", N$3)</f>
        <v>802500</v>
      </c>
      <c r="O111" s="4" cm="1">
        <f t="array" ref="O111">_xll.SNL.Clients.Office.Excel.Functions.SPG($A111, "SP_TOTAL_REV", O$3)</f>
        <v>760900</v>
      </c>
      <c r="P111" s="4" cm="1">
        <f t="array" ref="P111">_xll.SNL.Clients.Office.Excel.Functions.SPG($A111, "SP_TOTAL_REV", P$3)</f>
        <v>773100</v>
      </c>
      <c r="Q111" s="4" cm="1">
        <f t="array" ref="Q111">_xll.SNL.Clients.Office.Excel.Functions.SPG($A111, "SP_TOTAL_REV", Q$3)</f>
        <v>765000</v>
      </c>
      <c r="R111" s="4" cm="1">
        <f t="array" ref="R111">_xll.SNL.Clients.Office.Excel.Functions.SPG($A111, "SP_TOTAL_REV", R$3)</f>
        <v>679100</v>
      </c>
      <c r="S111" s="4" cm="1">
        <f t="array" ref="S111">_xll.SNL.Clients.Office.Excel.Functions.SPG($A111, "SP_TOTAL_REV", S$3)</f>
        <v>636600</v>
      </c>
      <c r="T111" s="4" cm="1">
        <f t="array" ref="T111">_xll.SNL.Clients.Office.Excel.Functions.SPG($A111, "SP_TOTAL_REV", T$3)</f>
        <v>617400</v>
      </c>
      <c r="U111" s="4" cm="1">
        <f t="array" ref="U111">_xll.SNL.Clients.Office.Excel.Functions.SPG($A111, "SP_TOTAL_REV", U$3)</f>
        <v>629700</v>
      </c>
      <c r="V111" s="4" cm="1">
        <f t="array" ref="V111">_xll.SNL.Clients.Office.Excel.Functions.SPG($A111, "SP_TOTAL_REV", V$3)</f>
        <v>662000</v>
      </c>
      <c r="W111" s="4" cm="1">
        <f t="array" ref="W111">_xll.SNL.Clients.Office.Excel.Functions.SPG($A111, "SP_TOTAL_REV", W$3)</f>
        <v>672700</v>
      </c>
      <c r="X111" s="4" cm="1">
        <f t="array" ref="X111">_xll.SNL.Clients.Office.Excel.Functions.SPG($A111, "SP_TOTAL_REV", X$3)</f>
        <v>727000</v>
      </c>
      <c r="Y111" s="4" cm="1">
        <f t="array" ref="Y111">_xll.SNL.Clients.Office.Excel.Functions.SPG($A111, "SP_TOTAL_REV", Y$3)</f>
        <v>712800</v>
      </c>
    </row>
    <row r="112" spans="1:25" x14ac:dyDescent="0.3">
      <c r="A112" t="s">
        <v>1138</v>
      </c>
      <c r="B112" s="4" t="str" cm="1">
        <f t="array" ref="B112">_xll.SNL.Clients.Office.Excel.Functions.SPG($A112, "SP_TOTAL_REV", B$3)</f>
        <v>NA</v>
      </c>
      <c r="C112" s="4" cm="1">
        <f t="array" ref="C112">_xll.SNL.Clients.Office.Excel.Functions.SPG($A112, "SP_TOTAL_REV", C$3)</f>
        <v>136832</v>
      </c>
      <c r="D112" s="4" cm="1">
        <f t="array" ref="D112">_xll.SNL.Clients.Office.Excel.Functions.SPG($A112, "SP_TOTAL_REV", D$3)</f>
        <v>126676</v>
      </c>
      <c r="E112" s="4" cm="1">
        <f t="array" ref="E112">_xll.SNL.Clients.Office.Excel.Functions.SPG($A112, "SP_TOTAL_REV", E$3)</f>
        <v>118057</v>
      </c>
      <c r="F112" s="4" cm="1">
        <f t="array" ref="F112">_xll.SNL.Clients.Office.Excel.Functions.SPG($A112, "SP_TOTAL_REV", F$3)</f>
        <v>135284</v>
      </c>
      <c r="G112" s="4" cm="1">
        <f t="array" ref="G112">_xll.SNL.Clients.Office.Excel.Functions.SPG($A112, "SP_TOTAL_REV", G$3)</f>
        <v>113612</v>
      </c>
      <c r="H112" s="4" cm="1">
        <f t="array" ref="H112">_xll.SNL.Clients.Office.Excel.Functions.SPG($A112, "SP_TOTAL_REV", H$3)</f>
        <v>108469</v>
      </c>
      <c r="I112" s="4" cm="1">
        <f t="array" ref="I112">_xll.SNL.Clients.Office.Excel.Functions.SPG($A112, "SP_TOTAL_REV", I$3)</f>
        <v>110966</v>
      </c>
      <c r="J112" s="4" cm="1">
        <f t="array" ref="J112">_xll.SNL.Clients.Office.Excel.Functions.SPG($A112, "SP_TOTAL_REV", J$3)</f>
        <v>115262</v>
      </c>
      <c r="K112" s="4" cm="1">
        <f t="array" ref="K112">_xll.SNL.Clients.Office.Excel.Functions.SPG($A112, "SP_TOTAL_REV", K$3)</f>
        <v>102185</v>
      </c>
      <c r="L112" s="4" cm="1">
        <f t="array" ref="L112">_xll.SNL.Clients.Office.Excel.Functions.SPG($A112, "SP_TOTAL_REV", L$3)</f>
        <v>90639</v>
      </c>
      <c r="M112" s="4" cm="1">
        <f t="array" ref="M112">_xll.SNL.Clients.Office.Excel.Functions.SPG($A112, "SP_TOTAL_REV", M$3)</f>
        <v>93653</v>
      </c>
      <c r="N112" s="4" cm="1">
        <f t="array" ref="N112">_xll.SNL.Clients.Office.Excel.Functions.SPG($A112, "SP_TOTAL_REV", N$3)</f>
        <v>97876</v>
      </c>
      <c r="O112" s="4" cm="1">
        <f t="array" ref="O112">_xll.SNL.Clients.Office.Excel.Functions.SPG($A112, "SP_TOTAL_REV", O$3)</f>
        <v>79350</v>
      </c>
      <c r="P112" s="4" cm="1">
        <f t="array" ref="P112">_xll.SNL.Clients.Office.Excel.Functions.SPG($A112, "SP_TOTAL_REV", P$3)</f>
        <v>72669</v>
      </c>
      <c r="Q112" s="4" cm="1">
        <f t="array" ref="Q112">_xll.SNL.Clients.Office.Excel.Functions.SPG($A112, "SP_TOTAL_REV", Q$3)</f>
        <v>66687</v>
      </c>
      <c r="R112" s="4" cm="1">
        <f t="array" ref="R112">_xll.SNL.Clients.Office.Excel.Functions.SPG($A112, "SP_TOTAL_REV", R$3)</f>
        <v>58709</v>
      </c>
      <c r="S112" s="4" cm="1">
        <f t="array" ref="S112">_xll.SNL.Clients.Office.Excel.Functions.SPG($A112, "SP_TOTAL_REV", S$3)</f>
        <v>45113</v>
      </c>
      <c r="T112" s="4" cm="1">
        <f t="array" ref="T112">_xll.SNL.Clients.Office.Excel.Functions.SPG($A112, "SP_TOTAL_REV", T$3)</f>
        <v>36388</v>
      </c>
      <c r="U112" s="4" cm="1">
        <f t="array" ref="U112">_xll.SNL.Clients.Office.Excel.Functions.SPG($A112, "SP_TOTAL_REV", U$3)</f>
        <v>36354</v>
      </c>
      <c r="V112" s="4" cm="1">
        <f t="array" ref="V112">_xll.SNL.Clients.Office.Excel.Functions.SPG($A112, "SP_TOTAL_REV", V$3)</f>
        <v>32426</v>
      </c>
      <c r="W112" s="4" t="str" cm="1">
        <f t="array" ref="W112">_xll.SNL.Clients.Office.Excel.Functions.SPG($A112, "SP_TOTAL_REV", W$3)</f>
        <v>NA</v>
      </c>
      <c r="X112" s="4" t="str" cm="1">
        <f t="array" ref="X112">_xll.SNL.Clients.Office.Excel.Functions.SPG($A112, "SP_TOTAL_REV", X$3)</f>
        <v>NA</v>
      </c>
      <c r="Y112" s="4" t="str" cm="1">
        <f t="array" ref="Y112">_xll.SNL.Clients.Office.Excel.Functions.SPG($A112, "SP_TOTAL_REV", Y$3)</f>
        <v>NA</v>
      </c>
    </row>
    <row r="113" spans="1:25" x14ac:dyDescent="0.3">
      <c r="A113" t="s">
        <v>1139</v>
      </c>
      <c r="B113" s="4" t="str" cm="1">
        <f t="array" ref="B113">_xll.SNL.Clients.Office.Excel.Functions.SPG($A113, "SP_TOTAL_REV", B$3)</f>
        <v>NA</v>
      </c>
      <c r="C113" s="4" cm="1">
        <f t="array" ref="C113">_xll.SNL.Clients.Office.Excel.Functions.SPG($A113, "SP_TOTAL_REV", C$3)</f>
        <v>638800</v>
      </c>
      <c r="D113" s="4" cm="1">
        <f t="array" ref="D113">_xll.SNL.Clients.Office.Excel.Functions.SPG($A113, "SP_TOTAL_REV", D$3)</f>
        <v>634500</v>
      </c>
      <c r="E113" s="4" cm="1">
        <f t="array" ref="E113">_xll.SNL.Clients.Office.Excel.Functions.SPG($A113, "SP_TOTAL_REV", E$3)</f>
        <v>631300</v>
      </c>
      <c r="F113" s="4" cm="1">
        <f t="array" ref="F113">_xll.SNL.Clients.Office.Excel.Functions.SPG($A113, "SP_TOTAL_REV", F$3)</f>
        <v>635000</v>
      </c>
      <c r="G113" s="4" cm="1">
        <f t="array" ref="G113">_xll.SNL.Clients.Office.Excel.Functions.SPG($A113, "SP_TOTAL_REV", G$3)</f>
        <v>633000</v>
      </c>
      <c r="H113" s="4" cm="1">
        <f t="array" ref="H113">_xll.SNL.Clients.Office.Excel.Functions.SPG($A113, "SP_TOTAL_REV", H$3)</f>
        <v>622500</v>
      </c>
      <c r="I113" s="4" cm="1">
        <f t="array" ref="I113">_xll.SNL.Clients.Office.Excel.Functions.SPG($A113, "SP_TOTAL_REV", I$3)</f>
        <v>611100</v>
      </c>
      <c r="J113" s="4" cm="1">
        <f t="array" ref="J113">_xll.SNL.Clients.Office.Excel.Functions.SPG($A113, "SP_TOTAL_REV", J$3)</f>
        <v>598800</v>
      </c>
      <c r="K113" s="4" cm="1">
        <f t="array" ref="K113">_xll.SNL.Clients.Office.Excel.Functions.SPG($A113, "SP_TOTAL_REV", K$3)</f>
        <v>591000</v>
      </c>
      <c r="L113" s="4" cm="1">
        <f t="array" ref="L113">_xll.SNL.Clients.Office.Excel.Functions.SPG($A113, "SP_TOTAL_REV", L$3)</f>
        <v>572700</v>
      </c>
      <c r="M113" s="4" cm="1">
        <f t="array" ref="M113">_xll.SNL.Clients.Office.Excel.Functions.SPG($A113, "SP_TOTAL_REV", M$3)</f>
        <v>562400</v>
      </c>
      <c r="N113" s="4" cm="1">
        <f t="array" ref="N113">_xll.SNL.Clients.Office.Excel.Functions.SPG($A113, "SP_TOTAL_REV", N$3)</f>
        <v>565500</v>
      </c>
      <c r="O113" s="4" cm="1">
        <f t="array" ref="O113">_xll.SNL.Clients.Office.Excel.Functions.SPG($A113, "SP_TOTAL_REV", O$3)</f>
        <v>550200</v>
      </c>
      <c r="P113" s="4" cm="1">
        <f t="array" ref="P113">_xll.SNL.Clients.Office.Excel.Functions.SPG($A113, "SP_TOTAL_REV", P$3)</f>
        <v>530600</v>
      </c>
      <c r="Q113" s="4" cm="1">
        <f t="array" ref="Q113">_xll.SNL.Clients.Office.Excel.Functions.SPG($A113, "SP_TOTAL_REV", Q$3)</f>
        <v>511600</v>
      </c>
      <c r="R113" s="4" cm="1">
        <f t="array" ref="R113">_xll.SNL.Clients.Office.Excel.Functions.SPG($A113, "SP_TOTAL_REV", R$3)</f>
        <v>504100</v>
      </c>
      <c r="S113" s="4" cm="1">
        <f t="array" ref="S113">_xll.SNL.Clients.Office.Excel.Functions.SPG($A113, "SP_TOTAL_REV", S$3)</f>
        <v>487400</v>
      </c>
      <c r="T113" s="4" cm="1">
        <f t="array" ref="T113">_xll.SNL.Clients.Office.Excel.Functions.SPG($A113, "SP_TOTAL_REV", T$3)</f>
        <v>467400</v>
      </c>
      <c r="U113" s="4" cm="1">
        <f t="array" ref="U113">_xll.SNL.Clients.Office.Excel.Functions.SPG($A113, "SP_TOTAL_REV", U$3)</f>
        <v>455000</v>
      </c>
      <c r="V113" s="4" cm="1">
        <f t="array" ref="V113">_xll.SNL.Clients.Office.Excel.Functions.SPG($A113, "SP_TOTAL_REV", V$3)</f>
        <v>446000</v>
      </c>
      <c r="W113" s="4" cm="1">
        <f t="array" ref="W113">_xll.SNL.Clients.Office.Excel.Functions.SPG($A113, "SP_TOTAL_REV", W$3)</f>
        <v>428200</v>
      </c>
      <c r="X113" s="4" cm="1">
        <f t="array" ref="X113">_xll.SNL.Clients.Office.Excel.Functions.SPG($A113, "SP_TOTAL_REV", X$3)</f>
        <v>401500</v>
      </c>
      <c r="Y113" s="4" cm="1">
        <f t="array" ref="Y113">_xll.SNL.Clients.Office.Excel.Functions.SPG($A113, "SP_TOTAL_REV", Y$3)</f>
        <v>385600</v>
      </c>
    </row>
    <row r="114" spans="1:25" x14ac:dyDescent="0.3">
      <c r="A114" t="s">
        <v>1140</v>
      </c>
      <c r="B114" s="4" t="str" cm="1">
        <f t="array" ref="B114">_xll.SNL.Clients.Office.Excel.Functions.SPG($A114, "SP_TOTAL_REV", B$3)</f>
        <v>NA</v>
      </c>
      <c r="C114" s="4" cm="1">
        <f t="array" ref="C114">_xll.SNL.Clients.Office.Excel.Functions.SPG($A114, "SP_TOTAL_REV", C$3)</f>
        <v>248000</v>
      </c>
      <c r="D114" s="4" cm="1">
        <f t="array" ref="D114">_xll.SNL.Clients.Office.Excel.Functions.SPG($A114, "SP_TOTAL_REV", D$3)</f>
        <v>244000</v>
      </c>
      <c r="E114" s="4" cm="1">
        <f t="array" ref="E114">_xll.SNL.Clients.Office.Excel.Functions.SPG($A114, "SP_TOTAL_REV", E$3)</f>
        <v>240000</v>
      </c>
      <c r="F114" s="4" cm="1">
        <f t="array" ref="F114">_xll.SNL.Clients.Office.Excel.Functions.SPG($A114, "SP_TOTAL_REV", F$3)</f>
        <v>244000</v>
      </c>
      <c r="G114" s="4" cm="1">
        <f t="array" ref="G114">_xll.SNL.Clients.Office.Excel.Functions.SPG($A114, "SP_TOTAL_REV", G$3)</f>
        <v>234000</v>
      </c>
      <c r="H114" s="4" cm="1">
        <f t="array" ref="H114">_xll.SNL.Clients.Office.Excel.Functions.SPG($A114, "SP_TOTAL_REV", H$3)</f>
        <v>224000</v>
      </c>
      <c r="I114" s="4" cm="1">
        <f t="array" ref="I114">_xll.SNL.Clients.Office.Excel.Functions.SPG($A114, "SP_TOTAL_REV", I$3)</f>
        <v>220000</v>
      </c>
      <c r="J114" s="4" cm="1">
        <f t="array" ref="J114">_xll.SNL.Clients.Office.Excel.Functions.SPG($A114, "SP_TOTAL_REV", J$3)</f>
        <v>243000</v>
      </c>
      <c r="K114" s="4" cm="1">
        <f t="array" ref="K114">_xll.SNL.Clients.Office.Excel.Functions.SPG($A114, "SP_TOTAL_REV", K$3)</f>
        <v>235000</v>
      </c>
      <c r="L114" s="4" cm="1">
        <f t="array" ref="L114">_xll.SNL.Clients.Office.Excel.Functions.SPG($A114, "SP_TOTAL_REV", L$3)</f>
        <v>227000</v>
      </c>
      <c r="M114" s="4" cm="1">
        <f t="array" ref="M114">_xll.SNL.Clients.Office.Excel.Functions.SPG($A114, "SP_TOTAL_REV", M$3)</f>
        <v>215000</v>
      </c>
      <c r="N114" s="4" cm="1">
        <f t="array" ref="N114">_xll.SNL.Clients.Office.Excel.Functions.SPG($A114, "SP_TOTAL_REV", N$3)</f>
        <v>223000</v>
      </c>
      <c r="O114" s="4" cm="1">
        <f t="array" ref="O114">_xll.SNL.Clients.Office.Excel.Functions.SPG($A114, "SP_TOTAL_REV", O$3)</f>
        <v>212000</v>
      </c>
      <c r="P114" s="4" cm="1">
        <f t="array" ref="P114">_xll.SNL.Clients.Office.Excel.Functions.SPG($A114, "SP_TOTAL_REV", P$3)</f>
        <v>208000</v>
      </c>
      <c r="Q114" s="4" cm="1">
        <f t="array" ref="Q114">_xll.SNL.Clients.Office.Excel.Functions.SPG($A114, "SP_TOTAL_REV", Q$3)</f>
        <v>197000</v>
      </c>
      <c r="R114" s="4" cm="1">
        <f t="array" ref="R114">_xll.SNL.Clients.Office.Excel.Functions.SPG($A114, "SP_TOTAL_REV", R$3)</f>
        <v>208000</v>
      </c>
      <c r="S114" s="4" cm="1">
        <f t="array" ref="S114">_xll.SNL.Clients.Office.Excel.Functions.SPG($A114, "SP_TOTAL_REV", S$3)</f>
        <v>203000</v>
      </c>
      <c r="T114" s="4" cm="1">
        <f t="array" ref="T114">_xll.SNL.Clients.Office.Excel.Functions.SPG($A114, "SP_TOTAL_REV", T$3)</f>
        <v>174000</v>
      </c>
      <c r="U114" s="4" cm="1">
        <f t="array" ref="U114">_xll.SNL.Clients.Office.Excel.Functions.SPG($A114, "SP_TOTAL_REV", U$3)</f>
        <v>169000</v>
      </c>
      <c r="V114" s="4" t="str" cm="1">
        <f t="array" ref="V114">_xll.SNL.Clients.Office.Excel.Functions.SPG($A114, "SP_TOTAL_REV", V$3)</f>
        <v>NA</v>
      </c>
      <c r="W114" s="4" t="str" cm="1">
        <f t="array" ref="W114">_xll.SNL.Clients.Office.Excel.Functions.SPG($A114, "SP_TOTAL_REV", W$3)</f>
        <v>NA</v>
      </c>
      <c r="X114" s="4" t="str" cm="1">
        <f t="array" ref="X114">_xll.SNL.Clients.Office.Excel.Functions.SPG($A114, "SP_TOTAL_REV", X$3)</f>
        <v>NA</v>
      </c>
      <c r="Y114" s="4" t="str" cm="1">
        <f t="array" ref="Y114">_xll.SNL.Clients.Office.Excel.Functions.SPG($A114, "SP_TOTAL_REV", Y$3)</f>
        <v>NA</v>
      </c>
    </row>
    <row r="115" spans="1:25" x14ac:dyDescent="0.3">
      <c r="A115" t="s">
        <v>1141</v>
      </c>
      <c r="B115" s="4" t="str" cm="1">
        <f t="array" ref="B115">_xll.SNL.Clients.Office.Excel.Functions.SPG($A115, "SP_TOTAL_REV", B$3)</f>
        <v>NA</v>
      </c>
      <c r="C115" s="4" cm="1">
        <f t="array" ref="C115">_xll.SNL.Clients.Office.Excel.Functions.SPG($A115, "SP_TOTAL_REV", C$3)</f>
        <v>192594</v>
      </c>
      <c r="D115" s="4" cm="1">
        <f t="array" ref="D115">_xll.SNL.Clients.Office.Excel.Functions.SPG($A115, "SP_TOTAL_REV", D$3)</f>
        <v>178327</v>
      </c>
      <c r="E115" s="4" cm="1">
        <f t="array" ref="E115">_xll.SNL.Clients.Office.Excel.Functions.SPG($A115, "SP_TOTAL_REV", E$3)</f>
        <v>167553</v>
      </c>
      <c r="F115" s="4" cm="1">
        <f t="array" ref="F115">_xll.SNL.Clients.Office.Excel.Functions.SPG($A115, "SP_TOTAL_REV", F$3)</f>
        <v>150985</v>
      </c>
      <c r="G115" s="4" cm="1">
        <f t="array" ref="G115">_xll.SNL.Clients.Office.Excel.Functions.SPG($A115, "SP_TOTAL_REV", G$3)</f>
        <v>137624</v>
      </c>
      <c r="H115" s="4" cm="1">
        <f t="array" ref="H115">_xll.SNL.Clients.Office.Excel.Functions.SPG($A115, "SP_TOTAL_REV", H$3)</f>
        <v>126839</v>
      </c>
      <c r="I115" s="4" cm="1">
        <f t="array" ref="I115">_xll.SNL.Clients.Office.Excel.Functions.SPG($A115, "SP_TOTAL_REV", I$3)</f>
        <v>115661</v>
      </c>
      <c r="J115" s="4" cm="1">
        <f t="array" ref="J115">_xll.SNL.Clients.Office.Excel.Functions.SPG($A115, "SP_TOTAL_REV", J$3)</f>
        <v>103824</v>
      </c>
      <c r="K115" s="4" cm="1">
        <f t="array" ref="K115">_xll.SNL.Clients.Office.Excel.Functions.SPG($A115, "SP_TOTAL_REV", K$3)</f>
        <v>96065</v>
      </c>
      <c r="L115" s="4" cm="1">
        <f t="array" ref="L115">_xll.SNL.Clients.Office.Excel.Functions.SPG($A115, "SP_TOTAL_REV", L$3)</f>
        <v>88386</v>
      </c>
      <c r="M115" s="4" cm="1">
        <f t="array" ref="M115">_xll.SNL.Clients.Office.Excel.Functions.SPG($A115, "SP_TOTAL_REV", M$3)</f>
        <v>81220</v>
      </c>
      <c r="N115" s="4" cm="1">
        <f t="array" ref="N115">_xll.SNL.Clients.Office.Excel.Functions.SPG($A115, "SP_TOTAL_REV", N$3)</f>
        <v>73014</v>
      </c>
      <c r="O115" s="4" cm="1">
        <f t="array" ref="O115">_xll.SNL.Clients.Office.Excel.Functions.SPG($A115, "SP_TOTAL_REV", O$3)</f>
        <v>63595</v>
      </c>
      <c r="P115" s="4" cm="1">
        <f t="array" ref="P115">_xll.SNL.Clients.Office.Excel.Functions.SPG($A115, "SP_TOTAL_REV", P$3)</f>
        <v>58803</v>
      </c>
      <c r="Q115" s="4" cm="1">
        <f t="array" ref="Q115">_xll.SNL.Clients.Office.Excel.Functions.SPG($A115, "SP_TOTAL_REV", Q$3)</f>
        <v>55360</v>
      </c>
      <c r="R115" s="4" cm="1">
        <f t="array" ref="R115">_xll.SNL.Clients.Office.Excel.Functions.SPG($A115, "SP_TOTAL_REV", R$3)</f>
        <v>48268</v>
      </c>
      <c r="S115" s="4" cm="1">
        <f t="array" ref="S115">_xll.SNL.Clients.Office.Excel.Functions.SPG($A115, "SP_TOTAL_REV", S$3)</f>
        <v>45305</v>
      </c>
      <c r="T115" s="4" cm="1">
        <f t="array" ref="T115">_xll.SNL.Clients.Office.Excel.Functions.SPG($A115, "SP_TOTAL_REV", T$3)</f>
        <v>40011</v>
      </c>
      <c r="U115" s="4" cm="1">
        <f t="array" ref="U115">_xll.SNL.Clients.Office.Excel.Functions.SPG($A115, "SP_TOTAL_REV", U$3)</f>
        <v>28112</v>
      </c>
      <c r="V115" s="4" t="str" cm="1">
        <f t="array" ref="V115">_xll.SNL.Clients.Office.Excel.Functions.SPG($A115, "SP_TOTAL_REV", V$3)</f>
        <v>NA</v>
      </c>
      <c r="W115" s="4" t="str" cm="1">
        <f t="array" ref="W115">_xll.SNL.Clients.Office.Excel.Functions.SPG($A115, "SP_TOTAL_REV", W$3)</f>
        <v>NA</v>
      </c>
      <c r="X115" s="4" t="str" cm="1">
        <f t="array" ref="X115">_xll.SNL.Clients.Office.Excel.Functions.SPG($A115, "SP_TOTAL_REV", X$3)</f>
        <v>NA</v>
      </c>
      <c r="Y115" s="4" t="str" cm="1">
        <f t="array" ref="Y115">_xll.SNL.Clients.Office.Excel.Functions.SPG($A115, "SP_TOTAL_REV", Y$3)</f>
        <v>NA</v>
      </c>
    </row>
    <row r="116" spans="1:25" x14ac:dyDescent="0.3">
      <c r="A116" t="s">
        <v>1142</v>
      </c>
      <c r="B116" s="4" cm="1">
        <f t="array" ref="B116">_xll.SNL.Clients.Office.Excel.Functions.SPG($A116, "SP_TOTAL_REV", B$3)</f>
        <v>436169</v>
      </c>
      <c r="C116" s="4" cm="1">
        <f t="array" ref="C116">_xll.SNL.Clients.Office.Excel.Functions.SPG($A116, "SP_TOTAL_REV", C$3)</f>
        <v>418129</v>
      </c>
      <c r="D116" s="4" cm="1">
        <f t="array" ref="D116">_xll.SNL.Clients.Office.Excel.Functions.SPG($A116, "SP_TOTAL_REV", D$3)</f>
        <v>399220</v>
      </c>
      <c r="E116" s="4" cm="1">
        <f t="array" ref="E116">_xll.SNL.Clients.Office.Excel.Functions.SPG($A116, "SP_TOTAL_REV", E$3)</f>
        <v>380848</v>
      </c>
      <c r="F116" s="4" cm="1">
        <f t="array" ref="F116">_xll.SNL.Clients.Office.Excel.Functions.SPG($A116, "SP_TOTAL_REV", F$3)</f>
        <v>365096</v>
      </c>
      <c r="G116" s="4" cm="1">
        <f t="array" ref="G116">_xll.SNL.Clients.Office.Excel.Functions.SPG($A116, "SP_TOTAL_REV", G$3)</f>
        <v>351700</v>
      </c>
      <c r="H116" s="4" cm="1">
        <f t="array" ref="H116">_xll.SNL.Clients.Office.Excel.Functions.SPG($A116, "SP_TOTAL_REV", H$3)</f>
        <v>332886</v>
      </c>
      <c r="I116" s="4" cm="1">
        <f t="array" ref="I116">_xll.SNL.Clients.Office.Excel.Functions.SPG($A116, "SP_TOTAL_REV", I$3)</f>
        <v>314475</v>
      </c>
      <c r="J116" s="4" cm="1">
        <f t="array" ref="J116">_xll.SNL.Clients.Office.Excel.Functions.SPG($A116, "SP_TOTAL_REV", J$3)</f>
        <v>297456</v>
      </c>
      <c r="K116" s="4" cm="1">
        <f t="array" ref="K116">_xll.SNL.Clients.Office.Excel.Functions.SPG($A116, "SP_TOTAL_REV", K$3)</f>
        <v>279326</v>
      </c>
      <c r="L116" s="4" cm="1">
        <f t="array" ref="L116">_xll.SNL.Clients.Office.Excel.Functions.SPG($A116, "SP_TOTAL_REV", L$3)</f>
        <v>267273</v>
      </c>
      <c r="M116" s="4" cm="1">
        <f t="array" ref="M116">_xll.SNL.Clients.Office.Excel.Functions.SPG($A116, "SP_TOTAL_REV", M$3)</f>
        <v>252585</v>
      </c>
      <c r="N116" s="4" cm="1">
        <f t="array" ref="N116">_xll.SNL.Clients.Office.Excel.Functions.SPG($A116, "SP_TOTAL_REV", N$3)</f>
        <v>240766</v>
      </c>
      <c r="O116" s="4" cm="1">
        <f t="array" ref="O116">_xll.SNL.Clients.Office.Excel.Functions.SPG($A116, "SP_TOTAL_REV", O$3)</f>
        <v>226354</v>
      </c>
      <c r="P116" s="4" cm="1">
        <f t="array" ref="P116">_xll.SNL.Clients.Office.Excel.Functions.SPG($A116, "SP_TOTAL_REV", P$3)</f>
        <v>209740</v>
      </c>
      <c r="Q116" s="4" cm="1">
        <f t="array" ref="Q116">_xll.SNL.Clients.Office.Excel.Functions.SPG($A116, "SP_TOTAL_REV", Q$3)</f>
        <v>196504</v>
      </c>
      <c r="R116" s="4" cm="1">
        <f t="array" ref="R116">_xll.SNL.Clients.Office.Excel.Functions.SPG($A116, "SP_TOTAL_REV", R$3)</f>
        <v>182911</v>
      </c>
      <c r="S116" s="4" cm="1">
        <f t="array" ref="S116">_xll.SNL.Clients.Office.Excel.Functions.SPG($A116, "SP_TOTAL_REV", S$3)</f>
        <v>168586</v>
      </c>
      <c r="T116" s="4" cm="1">
        <f t="array" ref="T116">_xll.SNL.Clients.Office.Excel.Functions.SPG($A116, "SP_TOTAL_REV", T$3)</f>
        <v>155508</v>
      </c>
      <c r="U116" s="4" cm="1">
        <f t="array" ref="U116">_xll.SNL.Clients.Office.Excel.Functions.SPG($A116, "SP_TOTAL_REV", U$3)</f>
        <v>150577</v>
      </c>
      <c r="V116" s="4" cm="1">
        <f t="array" ref="V116">_xll.SNL.Clients.Office.Excel.Functions.SPG($A116, "SP_TOTAL_REV", V$3)</f>
        <v>143298</v>
      </c>
      <c r="W116" s="4" cm="1">
        <f t="array" ref="W116">_xll.SNL.Clients.Office.Excel.Functions.SPG($A116, "SP_TOTAL_REV", W$3)</f>
        <v>129378</v>
      </c>
      <c r="X116" s="4" cm="1">
        <f t="array" ref="X116">_xll.SNL.Clients.Office.Excel.Functions.SPG($A116, "SP_TOTAL_REV", X$3)</f>
        <v>122550</v>
      </c>
      <c r="Y116" s="4" cm="1">
        <f t="array" ref="Y116">_xll.SNL.Clients.Office.Excel.Functions.SPG($A116, "SP_TOTAL_REV", Y$3)</f>
        <v>116168</v>
      </c>
    </row>
    <row r="117" spans="1:25" x14ac:dyDescent="0.3">
      <c r="A117" t="s">
        <v>1143</v>
      </c>
      <c r="B117" s="4" t="str" cm="1">
        <f t="array" ref="B117">_xll.SNL.Clients.Office.Excel.Functions.SPG($A117, "SP_TOTAL_REV", B$3)</f>
        <v>NA</v>
      </c>
      <c r="C117" s="4" cm="1">
        <f t="array" ref="C117">_xll.SNL.Clients.Office.Excel.Functions.SPG($A117, "SP_TOTAL_REV", C$3)</f>
        <v>301075</v>
      </c>
      <c r="D117" s="4" cm="1">
        <f t="array" ref="D117">_xll.SNL.Clients.Office.Excel.Functions.SPG($A117, "SP_TOTAL_REV", D$3)</f>
        <v>324477</v>
      </c>
      <c r="E117" s="4" cm="1">
        <f t="array" ref="E117">_xll.SNL.Clients.Office.Excel.Functions.SPG($A117, "SP_TOTAL_REV", E$3)</f>
        <v>321143</v>
      </c>
      <c r="F117" s="4" cm="1">
        <f t="array" ref="F117">_xll.SNL.Clients.Office.Excel.Functions.SPG($A117, "SP_TOTAL_REV", F$3)</f>
        <v>270943</v>
      </c>
      <c r="G117" s="4" cm="1">
        <f t="array" ref="G117">_xll.SNL.Clients.Office.Excel.Functions.SPG($A117, "SP_TOTAL_REV", G$3)</f>
        <v>215507</v>
      </c>
      <c r="H117" s="4" cm="1">
        <f t="array" ref="H117">_xll.SNL.Clients.Office.Excel.Functions.SPG($A117, "SP_TOTAL_REV", H$3)</f>
        <v>216339</v>
      </c>
      <c r="I117" s="4" cm="1">
        <f t="array" ref="I117">_xll.SNL.Clients.Office.Excel.Functions.SPG($A117, "SP_TOTAL_REV", I$3)</f>
        <v>187357</v>
      </c>
      <c r="J117" s="4" cm="1">
        <f t="array" ref="J117">_xll.SNL.Clients.Office.Excel.Functions.SPG($A117, "SP_TOTAL_REV", J$3)</f>
        <v>146537</v>
      </c>
      <c r="K117" s="4" cm="1">
        <f t="array" ref="K117">_xll.SNL.Clients.Office.Excel.Functions.SPG($A117, "SP_TOTAL_REV", K$3)</f>
        <v>122349</v>
      </c>
      <c r="L117" s="4" cm="1">
        <f t="array" ref="L117">_xll.SNL.Clients.Office.Excel.Functions.SPG($A117, "SP_TOTAL_REV", L$3)</f>
        <v>122601</v>
      </c>
      <c r="M117" s="4" cm="1">
        <f t="array" ref="M117">_xll.SNL.Clients.Office.Excel.Functions.SPG($A117, "SP_TOTAL_REV", M$3)</f>
        <v>105135</v>
      </c>
      <c r="N117" s="4" cm="1">
        <f t="array" ref="N117">_xll.SNL.Clients.Office.Excel.Functions.SPG($A117, "SP_TOTAL_REV", N$3)</f>
        <v>98118</v>
      </c>
      <c r="O117" s="4" cm="1">
        <f t="array" ref="O117">_xll.SNL.Clients.Office.Excel.Functions.SPG($A117, "SP_TOTAL_REV", O$3)</f>
        <v>91855</v>
      </c>
      <c r="P117" s="4" cm="1">
        <f t="array" ref="P117">_xll.SNL.Clients.Office.Excel.Functions.SPG($A117, "SP_TOTAL_REV", P$3)</f>
        <v>97047</v>
      </c>
      <c r="Q117" s="4" cm="1">
        <f t="array" ref="Q117">_xll.SNL.Clients.Office.Excel.Functions.SPG($A117, "SP_TOTAL_REV", Q$3)</f>
        <v>92671</v>
      </c>
      <c r="R117" s="4" cm="1">
        <f t="array" ref="R117">_xll.SNL.Clients.Office.Excel.Functions.SPG($A117, "SP_TOTAL_REV", R$3)</f>
        <v>88562</v>
      </c>
      <c r="S117" s="4" cm="1">
        <f t="array" ref="S117">_xll.SNL.Clients.Office.Excel.Functions.SPG($A117, "SP_TOTAL_REV", S$3)</f>
        <v>72350</v>
      </c>
      <c r="T117" s="4" cm="1">
        <f t="array" ref="T117">_xll.SNL.Clients.Office.Excel.Functions.SPG($A117, "SP_TOTAL_REV", T$3)</f>
        <v>64527</v>
      </c>
      <c r="U117" s="4" cm="1">
        <f t="array" ref="U117">_xll.SNL.Clients.Office.Excel.Functions.SPG($A117, "SP_TOTAL_REV", U$3)</f>
        <v>74712</v>
      </c>
      <c r="V117" s="4" cm="1">
        <f t="array" ref="V117">_xll.SNL.Clients.Office.Excel.Functions.SPG($A117, "SP_TOTAL_REV", V$3)</f>
        <v>80760</v>
      </c>
      <c r="W117" s="4" cm="1">
        <f t="array" ref="W117">_xll.SNL.Clients.Office.Excel.Functions.SPG($A117, "SP_TOTAL_REV", W$3)</f>
        <v>67615</v>
      </c>
      <c r="X117" s="4" cm="1">
        <f t="array" ref="X117">_xll.SNL.Clients.Office.Excel.Functions.SPG($A117, "SP_TOTAL_REV", X$3)</f>
        <v>59764</v>
      </c>
      <c r="Y117" s="4" cm="1">
        <f t="array" ref="Y117">_xll.SNL.Clients.Office.Excel.Functions.SPG($A117, "SP_TOTAL_REV", Y$3)</f>
        <v>66141</v>
      </c>
    </row>
    <row r="118" spans="1:25" x14ac:dyDescent="0.3">
      <c r="A118" t="s">
        <v>1144</v>
      </c>
      <c r="B118" s="4" cm="1">
        <f t="array" ref="B118">_xll.SNL.Clients.Office.Excel.Functions.SPG($A118, "SP_TOTAL_REV", B$3)</f>
        <v>558025</v>
      </c>
      <c r="C118" s="4" cm="1">
        <f t="array" ref="C118">_xll.SNL.Clients.Office.Excel.Functions.SPG($A118, "SP_TOTAL_REV", C$3)</f>
        <v>623619</v>
      </c>
      <c r="D118" s="4" cm="1">
        <f t="array" ref="D118">_xll.SNL.Clients.Office.Excel.Functions.SPG($A118, "SP_TOTAL_REV", D$3)</f>
        <v>608689</v>
      </c>
      <c r="E118" s="4" cm="1">
        <f t="array" ref="E118">_xll.SNL.Clients.Office.Excel.Functions.SPG($A118, "SP_TOTAL_REV", E$3)</f>
        <v>476707</v>
      </c>
      <c r="F118" s="4" cm="1">
        <f t="array" ref="F118">_xll.SNL.Clients.Office.Excel.Functions.SPG($A118, "SP_TOTAL_REV", F$3)</f>
        <v>558833</v>
      </c>
      <c r="G118" s="4" cm="1">
        <f t="array" ref="G118">_xll.SNL.Clients.Office.Excel.Functions.SPG($A118, "SP_TOTAL_REV", G$3)</f>
        <v>622236</v>
      </c>
      <c r="H118" s="4" cm="1">
        <f t="array" ref="H118">_xll.SNL.Clients.Office.Excel.Functions.SPG($A118, "SP_TOTAL_REV", H$3)</f>
        <v>601521</v>
      </c>
      <c r="I118" s="4" cm="1">
        <f t="array" ref="I118">_xll.SNL.Clients.Office.Excel.Functions.SPG($A118, "SP_TOTAL_REV", I$3)</f>
        <v>470127</v>
      </c>
      <c r="J118" s="4" cm="1">
        <f t="array" ref="J118">_xll.SNL.Clients.Office.Excel.Functions.SPG($A118, "SP_TOTAL_REV", J$3)</f>
        <v>511487</v>
      </c>
      <c r="K118" s="4" cm="1">
        <f t="array" ref="K118">_xll.SNL.Clients.Office.Excel.Functions.SPG($A118, "SP_TOTAL_REV", K$3)</f>
        <v>605068</v>
      </c>
      <c r="L118" s="4" cm="1">
        <f t="array" ref="L118">_xll.SNL.Clients.Office.Excel.Functions.SPG($A118, "SP_TOTAL_REV", L$3)</f>
        <v>561387</v>
      </c>
      <c r="M118" s="4" cm="1">
        <f t="array" ref="M118">_xll.SNL.Clients.Office.Excel.Functions.SPG($A118, "SP_TOTAL_REV", M$3)</f>
        <v>413117</v>
      </c>
      <c r="N118" s="4" cm="1">
        <f t="array" ref="N118">_xll.SNL.Clients.Office.Excel.Functions.SPG($A118, "SP_TOTAL_REV", N$3)</f>
        <v>462941</v>
      </c>
      <c r="O118" s="4" cm="1">
        <f t="array" ref="O118">_xll.SNL.Clients.Office.Excel.Functions.SPG($A118, "SP_TOTAL_REV", O$3)</f>
        <v>509694</v>
      </c>
      <c r="P118" s="4" cm="1">
        <f t="array" ref="P118">_xll.SNL.Clients.Office.Excel.Functions.SPG($A118, "SP_TOTAL_REV", P$3)</f>
        <v>475770</v>
      </c>
      <c r="Q118" s="4" cm="1">
        <f t="array" ref="Q118">_xll.SNL.Clients.Office.Excel.Functions.SPG($A118, "SP_TOTAL_REV", Q$3)</f>
        <v>343302</v>
      </c>
      <c r="R118" s="4" cm="1">
        <f t="array" ref="R118">_xll.SNL.Clients.Office.Excel.Functions.SPG($A118, "SP_TOTAL_REV", R$3)</f>
        <v>404667</v>
      </c>
      <c r="S118" s="4" cm="1">
        <f t="array" ref="S118">_xll.SNL.Clients.Office.Excel.Functions.SPG($A118, "SP_TOTAL_REV", S$3)</f>
        <v>447684</v>
      </c>
      <c r="T118" s="4" cm="1">
        <f t="array" ref="T118">_xll.SNL.Clients.Office.Excel.Functions.SPG($A118, "SP_TOTAL_REV", T$3)</f>
        <v>426989</v>
      </c>
      <c r="U118" s="4" cm="1">
        <f t="array" ref="U118">_xll.SNL.Clients.Office.Excel.Functions.SPG($A118, "SP_TOTAL_REV", U$3)</f>
        <v>305195</v>
      </c>
      <c r="V118" s="4" cm="1">
        <f t="array" ref="V118">_xll.SNL.Clients.Office.Excel.Functions.SPG($A118, "SP_TOTAL_REV", V$3)</f>
        <v>342904</v>
      </c>
      <c r="W118" s="4" cm="1">
        <f t="array" ref="W118">_xll.SNL.Clients.Office.Excel.Functions.SPG($A118, "SP_TOTAL_REV", W$3)</f>
        <v>400569</v>
      </c>
      <c r="X118" s="4" cm="1">
        <f t="array" ref="X118">_xll.SNL.Clients.Office.Excel.Functions.SPG($A118, "SP_TOTAL_REV", X$3)</f>
        <v>355365</v>
      </c>
      <c r="Y118" s="4" cm="1">
        <f t="array" ref="Y118">_xll.SNL.Clients.Office.Excel.Functions.SPG($A118, "SP_TOTAL_REV", Y$3)</f>
        <v>284701</v>
      </c>
    </row>
    <row r="119" spans="1:25" x14ac:dyDescent="0.3">
      <c r="A119" t="s">
        <v>1145</v>
      </c>
      <c r="B119" s="4" cm="1">
        <f t="array" ref="B119">_xll.SNL.Clients.Office.Excel.Functions.SPG($A119, "SP_TOTAL_REV", B$3)</f>
        <v>675792</v>
      </c>
      <c r="C119" s="4" cm="1">
        <f t="array" ref="C119">_xll.SNL.Clients.Office.Excel.Functions.SPG($A119, "SP_TOTAL_REV", C$3)</f>
        <v>657117</v>
      </c>
      <c r="D119" s="4" cm="1">
        <f t="array" ref="D119">_xll.SNL.Clients.Office.Excel.Functions.SPG($A119, "SP_TOTAL_REV", D$3)</f>
        <v>637902</v>
      </c>
      <c r="E119" s="4" cm="1">
        <f t="array" ref="E119">_xll.SNL.Clients.Office.Excel.Functions.SPG($A119, "SP_TOTAL_REV", E$3)</f>
        <v>644127</v>
      </c>
      <c r="F119" s="4" cm="1">
        <f t="array" ref="F119">_xll.SNL.Clients.Office.Excel.Functions.SPG($A119, "SP_TOTAL_REV", F$3)</f>
        <v>654737</v>
      </c>
      <c r="G119" s="4" cm="1">
        <f t="array" ref="G119">_xll.SNL.Clients.Office.Excel.Functions.SPG($A119, "SP_TOTAL_REV", G$3)</f>
        <v>647565</v>
      </c>
      <c r="H119" s="4" cm="1">
        <f t="array" ref="H119">_xll.SNL.Clients.Office.Excel.Functions.SPG($A119, "SP_TOTAL_REV", H$3)</f>
        <v>645377</v>
      </c>
      <c r="I119" s="4" cm="1">
        <f t="array" ref="I119">_xll.SNL.Clients.Office.Excel.Functions.SPG($A119, "SP_TOTAL_REV", I$3)</f>
        <v>659839</v>
      </c>
      <c r="J119" s="4" cm="1">
        <f t="array" ref="J119">_xll.SNL.Clients.Office.Excel.Functions.SPG($A119, "SP_TOTAL_REV", J$3)</f>
        <v>670434</v>
      </c>
      <c r="K119" s="4" cm="1">
        <f t="array" ref="K119">_xll.SNL.Clients.Office.Excel.Functions.SPG($A119, "SP_TOTAL_REV", K$3)</f>
        <v>627361</v>
      </c>
      <c r="L119" s="4" cm="1">
        <f t="array" ref="L119">_xll.SNL.Clients.Office.Excel.Functions.SPG($A119, "SP_TOTAL_REV", L$3)</f>
        <v>551396</v>
      </c>
      <c r="M119" s="4" cm="1">
        <f t="array" ref="M119">_xll.SNL.Clients.Office.Excel.Functions.SPG($A119, "SP_TOTAL_REV", M$3)</f>
        <v>495356</v>
      </c>
      <c r="N119" s="4" cm="1">
        <f t="array" ref="N119">_xll.SNL.Clients.Office.Excel.Functions.SPG($A119, "SP_TOTAL_REV", N$3)</f>
        <v>477186</v>
      </c>
      <c r="O119" s="4" cm="1">
        <f t="array" ref="O119">_xll.SNL.Clients.Office.Excel.Functions.SPG($A119, "SP_TOTAL_REV", O$3)</f>
        <v>468815</v>
      </c>
      <c r="P119" s="4" cm="1">
        <f t="array" ref="P119">_xll.SNL.Clients.Office.Excel.Functions.SPG($A119, "SP_TOTAL_REV", P$3)</f>
        <v>444904</v>
      </c>
      <c r="Q119" s="4" cm="1">
        <f t="array" ref="Q119">_xll.SNL.Clients.Office.Excel.Functions.SPG($A119, "SP_TOTAL_REV", Q$3)</f>
        <v>426561</v>
      </c>
      <c r="R119" s="4" cm="1">
        <f t="array" ref="R119">_xll.SNL.Clients.Office.Excel.Functions.SPG($A119, "SP_TOTAL_REV", R$3)</f>
        <v>413013</v>
      </c>
      <c r="S119" s="4" cm="1">
        <f t="array" ref="S119">_xll.SNL.Clients.Office.Excel.Functions.SPG($A119, "SP_TOTAL_REV", S$3)</f>
        <v>378633</v>
      </c>
      <c r="T119" s="4" cm="1">
        <f t="array" ref="T119">_xll.SNL.Clients.Office.Excel.Functions.SPG($A119, "SP_TOTAL_REV", T$3)</f>
        <v>399482</v>
      </c>
      <c r="U119" s="4" cm="1">
        <f t="array" ref="U119">_xll.SNL.Clients.Office.Excel.Functions.SPG($A119, "SP_TOTAL_REV", U$3)</f>
        <v>418213</v>
      </c>
      <c r="V119" s="4" cm="1">
        <f t="array" ref="V119">_xll.SNL.Clients.Office.Excel.Functions.SPG($A119, "SP_TOTAL_REV", V$3)</f>
        <v>434016</v>
      </c>
      <c r="W119" s="4" cm="1">
        <f t="array" ref="W119">_xll.SNL.Clients.Office.Excel.Functions.SPG($A119, "SP_TOTAL_REV", W$3)</f>
        <v>425156</v>
      </c>
      <c r="X119" s="4" cm="1">
        <f t="array" ref="X119">_xll.SNL.Clients.Office.Excel.Functions.SPG($A119, "SP_TOTAL_REV", X$3)</f>
        <v>423845</v>
      </c>
      <c r="Y119" s="4" cm="1">
        <f t="array" ref="Y119">_xll.SNL.Clients.Office.Excel.Functions.SPG($A119, "SP_TOTAL_REV", Y$3)</f>
        <v>407041</v>
      </c>
    </row>
    <row r="120" spans="1:25" x14ac:dyDescent="0.3">
      <c r="A120" t="s">
        <v>1146</v>
      </c>
      <c r="B120" s="4" t="str" cm="1">
        <f t="array" ref="B120">_xll.SNL.Clients.Office.Excel.Functions.SPG($A120, "SP_TOTAL_REV", B$3)</f>
        <v>NA</v>
      </c>
      <c r="C120" s="4" cm="1">
        <f t="array" ref="C120">_xll.SNL.Clients.Office.Excel.Functions.SPG($A120, "SP_TOTAL_REV", C$3)</f>
        <v>163458</v>
      </c>
      <c r="D120" s="4" cm="1">
        <f t="array" ref="D120">_xll.SNL.Clients.Office.Excel.Functions.SPG($A120, "SP_TOTAL_REV", D$3)</f>
        <v>157900</v>
      </c>
      <c r="E120" s="4" cm="1">
        <f t="array" ref="E120">_xll.SNL.Clients.Office.Excel.Functions.SPG($A120, "SP_TOTAL_REV", E$3)</f>
        <v>154776</v>
      </c>
      <c r="F120" s="4" cm="1">
        <f t="array" ref="F120">_xll.SNL.Clients.Office.Excel.Functions.SPG($A120, "SP_TOTAL_REV", F$3)</f>
        <v>149923</v>
      </c>
      <c r="G120" s="4" cm="1">
        <f t="array" ref="G120">_xll.SNL.Clients.Office.Excel.Functions.SPG($A120, "SP_TOTAL_REV", G$3)</f>
        <v>144886</v>
      </c>
      <c r="H120" s="4" cm="1">
        <f t="array" ref="H120">_xll.SNL.Clients.Office.Excel.Functions.SPG($A120, "SP_TOTAL_REV", H$3)</f>
        <v>139228</v>
      </c>
      <c r="I120" s="4" cm="1">
        <f t="array" ref="I120">_xll.SNL.Clients.Office.Excel.Functions.SPG($A120, "SP_TOTAL_REV", I$3)</f>
        <v>134356</v>
      </c>
      <c r="J120" s="4" cm="1">
        <f t="array" ref="J120">_xll.SNL.Clients.Office.Excel.Functions.SPG($A120, "SP_TOTAL_REV", J$3)</f>
        <v>130162</v>
      </c>
      <c r="K120" s="4" cm="1">
        <f t="array" ref="K120">_xll.SNL.Clients.Office.Excel.Functions.SPG($A120, "SP_TOTAL_REV", K$3)</f>
        <v>125984</v>
      </c>
      <c r="L120" s="4" cm="1">
        <f t="array" ref="L120">_xll.SNL.Clients.Office.Excel.Functions.SPG($A120, "SP_TOTAL_REV", L$3)</f>
        <v>118837</v>
      </c>
      <c r="M120" s="4" cm="1">
        <f t="array" ref="M120">_xll.SNL.Clients.Office.Excel.Functions.SPG($A120, "SP_TOTAL_REV", M$3)</f>
        <v>113252</v>
      </c>
      <c r="N120" s="4" cm="1">
        <f t="array" ref="N120">_xll.SNL.Clients.Office.Excel.Functions.SPG($A120, "SP_TOTAL_REV", N$3)</f>
        <v>107581</v>
      </c>
      <c r="O120" s="4" cm="1">
        <f t="array" ref="O120">_xll.SNL.Clients.Office.Excel.Functions.SPG($A120, "SP_TOTAL_REV", O$3)</f>
        <v>104807</v>
      </c>
      <c r="P120" s="4" cm="1">
        <f t="array" ref="P120">_xll.SNL.Clients.Office.Excel.Functions.SPG($A120, "SP_TOTAL_REV", P$3)</f>
        <v>99785</v>
      </c>
      <c r="Q120" s="4" cm="1">
        <f t="array" ref="Q120">_xll.SNL.Clients.Office.Excel.Functions.SPG($A120, "SP_TOTAL_REV", Q$3)</f>
        <v>98132</v>
      </c>
      <c r="R120" s="4" cm="1">
        <f t="array" ref="R120">_xll.SNL.Clients.Office.Excel.Functions.SPG($A120, "SP_TOTAL_REV", R$3)</f>
        <v>92899</v>
      </c>
      <c r="S120" s="4" cm="1">
        <f t="array" ref="S120">_xll.SNL.Clients.Office.Excel.Functions.SPG($A120, "SP_TOTAL_REV", S$3)</f>
        <v>92256</v>
      </c>
      <c r="T120" s="4" cm="1">
        <f t="array" ref="T120">_xll.SNL.Clients.Office.Excel.Functions.SPG($A120, "SP_TOTAL_REV", T$3)</f>
        <v>89784</v>
      </c>
      <c r="U120" s="4" cm="1">
        <f t="array" ref="U120">_xll.SNL.Clients.Office.Excel.Functions.SPG($A120, "SP_TOTAL_REV", U$3)</f>
        <v>88865</v>
      </c>
      <c r="V120" s="4" cm="1">
        <f t="array" ref="V120">_xll.SNL.Clients.Office.Excel.Functions.SPG($A120, "SP_TOTAL_REV", V$3)</f>
        <v>86707</v>
      </c>
      <c r="W120" s="4" cm="1">
        <f t="array" ref="W120">_xll.SNL.Clients.Office.Excel.Functions.SPG($A120, "SP_TOTAL_REV", W$3)</f>
        <v>84104</v>
      </c>
      <c r="X120" s="4" cm="1">
        <f t="array" ref="X120">_xll.SNL.Clients.Office.Excel.Functions.SPG($A120, "SP_TOTAL_REV", X$3)</f>
        <v>81288</v>
      </c>
      <c r="Y120" s="4" cm="1">
        <f t="array" ref="Y120">_xll.SNL.Clients.Office.Excel.Functions.SPG($A120, "SP_TOTAL_REV", Y$3)</f>
        <v>78940</v>
      </c>
    </row>
    <row r="121" spans="1:25" x14ac:dyDescent="0.3">
      <c r="A121" t="s">
        <v>1147</v>
      </c>
      <c r="B121" s="4" t="str" cm="1">
        <f t="array" ref="B121">_xll.SNL.Clients.Office.Excel.Functions.SPG($A121, "SP_TOTAL_REV", B$3)</f>
        <v>NA</v>
      </c>
      <c r="C121" s="4" cm="1">
        <f t="array" ref="C121">_xll.SNL.Clients.Office.Excel.Functions.SPG($A121, "SP_TOTAL_REV", C$3)</f>
        <v>3696924</v>
      </c>
      <c r="D121" s="4" cm="1">
        <f t="array" ref="D121">_xll.SNL.Clients.Office.Excel.Functions.SPG($A121, "SP_TOTAL_REV", D$3)</f>
        <v>3666897</v>
      </c>
      <c r="E121" s="4" cm="1">
        <f t="array" ref="E121">_xll.SNL.Clients.Office.Excel.Functions.SPG($A121, "SP_TOTAL_REV", E$3)</f>
        <v>3432276</v>
      </c>
      <c r="F121" s="4" cm="1">
        <f t="array" ref="F121">_xll.SNL.Clients.Office.Excel.Functions.SPG($A121, "SP_TOTAL_REV", F$3)</f>
        <v>3439221</v>
      </c>
      <c r="G121" s="4" cm="1">
        <f t="array" ref="G121">_xll.SNL.Clients.Office.Excel.Functions.SPG($A121, "SP_TOTAL_REV", G$3)</f>
        <v>3207598</v>
      </c>
      <c r="H121" s="4" cm="1">
        <f t="array" ref="H121">_xll.SNL.Clients.Office.Excel.Functions.SPG($A121, "SP_TOTAL_REV", H$3)</f>
        <v>3045622</v>
      </c>
      <c r="I121" s="4" cm="1">
        <f t="array" ref="I121">_xll.SNL.Clients.Office.Excel.Functions.SPG($A121, "SP_TOTAL_REV", I$3)</f>
        <v>2890432</v>
      </c>
      <c r="J121" s="4" cm="1">
        <f t="array" ref="J121">_xll.SNL.Clients.Office.Excel.Functions.SPG($A121, "SP_TOTAL_REV", J$3)</f>
        <v>2949822</v>
      </c>
      <c r="K121" s="4" cm="1">
        <f t="array" ref="K121">_xll.SNL.Clients.Office.Excel.Functions.SPG($A121, "SP_TOTAL_REV", K$3)</f>
        <v>2826361</v>
      </c>
      <c r="L121" s="4" cm="1">
        <f t="array" ref="L121">_xll.SNL.Clients.Office.Excel.Functions.SPG($A121, "SP_TOTAL_REV", L$3)</f>
        <v>2707388</v>
      </c>
      <c r="M121" s="4" cm="1">
        <f t="array" ref="M121">_xll.SNL.Clients.Office.Excel.Functions.SPG($A121, "SP_TOTAL_REV", M$3)</f>
        <v>2592549</v>
      </c>
      <c r="N121" s="4" cm="1">
        <f t="array" ref="N121">_xll.SNL.Clients.Office.Excel.Functions.SPG($A121, "SP_TOTAL_REV", N$3)</f>
        <v>2640193</v>
      </c>
      <c r="O121" s="4" cm="1">
        <f t="array" ref="O121">_xll.SNL.Clients.Office.Excel.Functions.SPG($A121, "SP_TOTAL_REV", O$3)</f>
        <v>2521672</v>
      </c>
      <c r="P121" s="4" cm="1">
        <f t="array" ref="P121">_xll.SNL.Clients.Office.Excel.Functions.SPG($A121, "SP_TOTAL_REV", P$3)</f>
        <v>2437666</v>
      </c>
      <c r="Q121" s="4" cm="1">
        <f t="array" ref="Q121">_xll.SNL.Clients.Office.Excel.Functions.SPG($A121, "SP_TOTAL_REV", Q$3)</f>
        <v>2304049</v>
      </c>
      <c r="R121" s="4" cm="1">
        <f t="array" ref="R121">_xll.SNL.Clients.Office.Excel.Functions.SPG($A121, "SP_TOTAL_REV", R$3)</f>
        <v>2281494</v>
      </c>
      <c r="S121" s="4" cm="1">
        <f t="array" ref="S121">_xll.SNL.Clients.Office.Excel.Functions.SPG($A121, "SP_TOTAL_REV", S$3)</f>
        <v>2201714</v>
      </c>
      <c r="T121" s="4" cm="1">
        <f t="array" ref="T121">_xll.SNL.Clients.Office.Excel.Functions.SPG($A121, "SP_TOTAL_REV", T$3)</f>
        <v>2014021</v>
      </c>
      <c r="U121" s="4" cm="1">
        <f t="array" ref="U121">_xll.SNL.Clients.Office.Excel.Functions.SPG($A121, "SP_TOTAL_REV", U$3)</f>
        <v>2299832</v>
      </c>
      <c r="V121" s="4" cm="1">
        <f t="array" ref="V121">_xll.SNL.Clients.Office.Excel.Functions.SPG($A121, "SP_TOTAL_REV", V$3)</f>
        <v>2403940</v>
      </c>
      <c r="W121" s="4" cm="1">
        <f t="array" ref="W121">_xll.SNL.Clients.Office.Excel.Functions.SPG($A121, "SP_TOTAL_REV", W$3)</f>
        <v>2287741</v>
      </c>
      <c r="X121" s="4" cm="1">
        <f t="array" ref="X121">_xll.SNL.Clients.Office.Excel.Functions.SPG($A121, "SP_TOTAL_REV", X$3)</f>
        <v>2324202</v>
      </c>
      <c r="Y121" s="4" cm="1">
        <f t="array" ref="Y121">_xll.SNL.Clients.Office.Excel.Functions.SPG($A121, "SP_TOTAL_REV", Y$3)</f>
        <v>2158728</v>
      </c>
    </row>
    <row r="122" spans="1:25" x14ac:dyDescent="0.3">
      <c r="A122" t="s">
        <v>1148</v>
      </c>
      <c r="B122" s="4" t="str" cm="1">
        <f t="array" ref="B122">_xll.SNL.Clients.Office.Excel.Functions.SPG($A122, "SP_TOTAL_REV", B$3)</f>
        <v>NA</v>
      </c>
      <c r="C122" s="4" cm="1">
        <f t="array" ref="C122">_xll.SNL.Clients.Office.Excel.Functions.SPG($A122, "SP_TOTAL_REV", C$3)</f>
        <v>1351000</v>
      </c>
      <c r="D122" s="4" cm="1">
        <f t="array" ref="D122">_xll.SNL.Clients.Office.Excel.Functions.SPG($A122, "SP_TOTAL_REV", D$3)</f>
        <v>1301200</v>
      </c>
      <c r="E122" s="4" cm="1">
        <f t="array" ref="E122">_xll.SNL.Clients.Office.Excel.Functions.SPG($A122, "SP_TOTAL_REV", E$3)</f>
        <v>1316000</v>
      </c>
      <c r="F122" s="4" cm="1">
        <f t="array" ref="F122">_xll.SNL.Clients.Office.Excel.Functions.SPG($A122, "SP_TOTAL_REV", F$3)</f>
        <v>1246800</v>
      </c>
      <c r="G122" s="4" cm="1">
        <f t="array" ref="G122">_xll.SNL.Clients.Office.Excel.Functions.SPG($A122, "SP_TOTAL_REV", G$3)</f>
        <v>1206900</v>
      </c>
      <c r="H122" s="4" cm="1">
        <f t="array" ref="H122">_xll.SNL.Clients.Office.Excel.Functions.SPG($A122, "SP_TOTAL_REV", H$3)</f>
        <v>1187100</v>
      </c>
      <c r="I122" s="4" cm="1">
        <f t="array" ref="I122">_xll.SNL.Clients.Office.Excel.Functions.SPG($A122, "SP_TOTAL_REV", I$3)</f>
        <v>1160400</v>
      </c>
      <c r="J122" s="4" cm="1">
        <f t="array" ref="J122">_xll.SNL.Clients.Office.Excel.Functions.SPG($A122, "SP_TOTAL_REV", J$3)</f>
        <v>1137300</v>
      </c>
      <c r="K122" s="4" cm="1">
        <f t="array" ref="K122">_xll.SNL.Clients.Office.Excel.Functions.SPG($A122, "SP_TOTAL_REV", K$3)</f>
        <v>1089500</v>
      </c>
      <c r="L122" s="4" cm="1">
        <f t="array" ref="L122">_xll.SNL.Clients.Office.Excel.Functions.SPG($A122, "SP_TOTAL_REV", L$3)</f>
        <v>1062500</v>
      </c>
      <c r="M122" s="4" cm="1">
        <f t="array" ref="M122">_xll.SNL.Clients.Office.Excel.Functions.SPG($A122, "SP_TOTAL_REV", M$3)</f>
        <v>1059300</v>
      </c>
      <c r="N122" s="4" cm="1">
        <f t="array" ref="N122">_xll.SNL.Clients.Office.Excel.Functions.SPG($A122, "SP_TOTAL_REV", N$3)</f>
        <v>1042500</v>
      </c>
      <c r="O122" s="4" cm="1">
        <f t="array" ref="O122">_xll.SNL.Clients.Office.Excel.Functions.SPG($A122, "SP_TOTAL_REV", O$3)</f>
        <v>1010800</v>
      </c>
      <c r="P122" s="4" t="str" cm="1">
        <f t="array" ref="P122">_xll.SNL.Clients.Office.Excel.Functions.SPG($A122, "SP_TOTAL_REV", P$3)</f>
        <v>NA</v>
      </c>
      <c r="Q122" s="4" cm="1">
        <f t="array" ref="Q122">_xll.SNL.Clients.Office.Excel.Functions.SPG($A122, "SP_TOTAL_REV", Q$3)</f>
        <v>1230400</v>
      </c>
      <c r="R122" s="4" cm="1">
        <f t="array" ref="R122">_xll.SNL.Clients.Office.Excel.Functions.SPG($A122, "SP_TOTAL_REV", R$3)</f>
        <v>1214400</v>
      </c>
      <c r="S122" s="4" cm="1">
        <f t="array" ref="S122">_xll.SNL.Clients.Office.Excel.Functions.SPG($A122, "SP_TOTAL_REV", S$3)</f>
        <v>1173900</v>
      </c>
      <c r="T122" s="4" cm="1">
        <f t="array" ref="T122">_xll.SNL.Clients.Office.Excel.Functions.SPG($A122, "SP_TOTAL_REV", T$3)</f>
        <v>1074100</v>
      </c>
      <c r="U122" s="4" cm="1">
        <f t="array" ref="U122">_xll.SNL.Clients.Office.Excel.Functions.SPG($A122, "SP_TOTAL_REV", U$3)</f>
        <v>1182000</v>
      </c>
      <c r="V122" s="4" cm="1">
        <f t="array" ref="V122">_xll.SNL.Clients.Office.Excel.Functions.SPG($A122, "SP_TOTAL_REV", V$3)</f>
        <v>1184400</v>
      </c>
      <c r="W122" s="4" cm="1">
        <f t="array" ref="W122">_xll.SNL.Clients.Office.Excel.Functions.SPG($A122, "SP_TOTAL_REV", W$3)</f>
        <v>1161600</v>
      </c>
      <c r="X122" s="4" cm="1">
        <f t="array" ref="X122">_xll.SNL.Clients.Office.Excel.Functions.SPG($A122, "SP_TOTAL_REV", X$3)</f>
        <v>1135000</v>
      </c>
      <c r="Y122" s="4" cm="1">
        <f t="array" ref="Y122">_xll.SNL.Clients.Office.Excel.Functions.SPG($A122, "SP_TOTAL_REV", Y$3)</f>
        <v>1124000</v>
      </c>
    </row>
    <row r="123" spans="1:25" x14ac:dyDescent="0.3">
      <c r="A123" t="s">
        <v>1149</v>
      </c>
      <c r="B123" s="4" t="str" cm="1">
        <f t="array" ref="B123">_xll.SNL.Clients.Office.Excel.Functions.SPG($A123, "SP_TOTAL_REV", B$3)</f>
        <v>NA</v>
      </c>
      <c r="C123" s="4" cm="1">
        <f t="array" ref="C123">_xll.SNL.Clients.Office.Excel.Functions.SPG($A123, "SP_TOTAL_REV", C$3)</f>
        <v>883669</v>
      </c>
      <c r="D123" s="4" cm="1">
        <f t="array" ref="D123">_xll.SNL.Clients.Office.Excel.Functions.SPG($A123, "SP_TOTAL_REV", D$3)</f>
        <v>852916</v>
      </c>
      <c r="E123" s="4" cm="1">
        <f t="array" ref="E123">_xll.SNL.Clients.Office.Excel.Functions.SPG($A123, "SP_TOTAL_REV", E$3)</f>
        <v>910721</v>
      </c>
      <c r="F123" s="4" cm="1">
        <f t="array" ref="F123">_xll.SNL.Clients.Office.Excel.Functions.SPG($A123, "SP_TOTAL_REV", F$3)</f>
        <v>861548</v>
      </c>
      <c r="G123" s="4" cm="1">
        <f t="array" ref="G123">_xll.SNL.Clients.Office.Excel.Functions.SPG($A123, "SP_TOTAL_REV", G$3)</f>
        <v>901033</v>
      </c>
      <c r="H123" s="4" cm="1">
        <f t="array" ref="H123">_xll.SNL.Clients.Office.Excel.Functions.SPG($A123, "SP_TOTAL_REV", H$3)</f>
        <v>908569</v>
      </c>
      <c r="I123" s="4" cm="1">
        <f t="array" ref="I123">_xll.SNL.Clients.Office.Excel.Functions.SPG($A123, "SP_TOTAL_REV", I$3)</f>
        <v>989944</v>
      </c>
      <c r="J123" s="4" cm="1">
        <f t="array" ref="J123">_xll.SNL.Clients.Office.Excel.Functions.SPG($A123, "SP_TOTAL_REV", J$3)</f>
        <v>920227</v>
      </c>
      <c r="K123" s="4" cm="1">
        <f t="array" ref="K123">_xll.SNL.Clients.Office.Excel.Functions.SPG($A123, "SP_TOTAL_REV", K$3)</f>
        <v>899437</v>
      </c>
      <c r="L123" s="4" cm="1">
        <f t="array" ref="L123">_xll.SNL.Clients.Office.Excel.Functions.SPG($A123, "SP_TOTAL_REV", L$3)</f>
        <v>898971</v>
      </c>
      <c r="M123" s="4" cm="1">
        <f t="array" ref="M123">_xll.SNL.Clients.Office.Excel.Functions.SPG($A123, "SP_TOTAL_REV", M$3)</f>
        <v>907025</v>
      </c>
      <c r="N123" s="4" cm="1">
        <f t="array" ref="N123">_xll.SNL.Clients.Office.Excel.Functions.SPG($A123, "SP_TOTAL_REV", N$3)</f>
        <v>844006</v>
      </c>
      <c r="O123" s="4" cm="1">
        <f t="array" ref="O123">_xll.SNL.Clients.Office.Excel.Functions.SPG($A123, "SP_TOTAL_REV", O$3)</f>
        <v>791395</v>
      </c>
      <c r="P123" s="4" cm="1">
        <f t="array" ref="P123">_xll.SNL.Clients.Office.Excel.Functions.SPG($A123, "SP_TOTAL_REV", P$3)</f>
        <v>814893</v>
      </c>
      <c r="Q123" s="4" cm="1">
        <f t="array" ref="Q123">_xll.SNL.Clients.Office.Excel.Functions.SPG($A123, "SP_TOTAL_REV", Q$3)</f>
        <v>813539</v>
      </c>
      <c r="R123" s="4" cm="1">
        <f t="array" ref="R123">_xll.SNL.Clients.Office.Excel.Functions.SPG($A123, "SP_TOTAL_REV", R$3)</f>
        <v>751067</v>
      </c>
      <c r="S123" s="4" cm="1">
        <f t="array" ref="S123">_xll.SNL.Clients.Office.Excel.Functions.SPG($A123, "SP_TOTAL_REV", S$3)</f>
        <v>708402</v>
      </c>
      <c r="T123" s="4" cm="1">
        <f t="array" ref="T123">_xll.SNL.Clients.Office.Excel.Functions.SPG($A123, "SP_TOTAL_REV", T$3)</f>
        <v>704924</v>
      </c>
      <c r="U123" s="4" cm="1">
        <f t="array" ref="U123">_xll.SNL.Clients.Office.Excel.Functions.SPG($A123, "SP_TOTAL_REV", U$3)</f>
        <v>781803</v>
      </c>
      <c r="V123" s="4" cm="1">
        <f t="array" ref="V123">_xll.SNL.Clients.Office.Excel.Functions.SPG($A123, "SP_TOTAL_REV", V$3)</f>
        <v>763698</v>
      </c>
      <c r="W123" s="4" cm="1">
        <f t="array" ref="W123">_xll.SNL.Clients.Office.Excel.Functions.SPG($A123, "SP_TOTAL_REV", W$3)</f>
        <v>762137</v>
      </c>
      <c r="X123" s="4" cm="1">
        <f t="array" ref="X123">_xll.SNL.Clients.Office.Excel.Functions.SPG($A123, "SP_TOTAL_REV", X$3)</f>
        <v>780230</v>
      </c>
      <c r="Y123" s="4" cm="1">
        <f t="array" ref="Y123">_xll.SNL.Clients.Office.Excel.Functions.SPG($A123, "SP_TOTAL_REV", Y$3)</f>
        <v>796603</v>
      </c>
    </row>
    <row r="124" spans="1:25" x14ac:dyDescent="0.3">
      <c r="A124" t="s">
        <v>1150</v>
      </c>
      <c r="B124" s="4" t="str" cm="1">
        <f t="array" ref="B124">_xll.SNL.Clients.Office.Excel.Functions.SPG($A124, "SP_TOTAL_REV", B$3)</f>
        <v>NA</v>
      </c>
      <c r="C124" s="4" cm="1">
        <f t="array" ref="C124">_xll.SNL.Clients.Office.Excel.Functions.SPG($A124, "SP_TOTAL_REV", C$3)</f>
        <v>601000</v>
      </c>
      <c r="D124" s="4" cm="1">
        <f t="array" ref="D124">_xll.SNL.Clients.Office.Excel.Functions.SPG($A124, "SP_TOTAL_REV", D$3)</f>
        <v>633100</v>
      </c>
      <c r="E124" s="4" cm="1">
        <f t="array" ref="E124">_xll.SNL.Clients.Office.Excel.Functions.SPG($A124, "SP_TOTAL_REV", E$3)</f>
        <v>623600</v>
      </c>
      <c r="F124" s="4" cm="1">
        <f t="array" ref="F124">_xll.SNL.Clients.Office.Excel.Functions.SPG($A124, "SP_TOTAL_REV", F$3)</f>
        <v>645600</v>
      </c>
      <c r="G124" s="4" cm="1">
        <f t="array" ref="G124">_xll.SNL.Clients.Office.Excel.Functions.SPG($A124, "SP_TOTAL_REV", G$3)</f>
        <v>631300</v>
      </c>
      <c r="H124" s="4" cm="1">
        <f t="array" ref="H124">_xll.SNL.Clients.Office.Excel.Functions.SPG($A124, "SP_TOTAL_REV", H$3)</f>
        <v>662400</v>
      </c>
      <c r="I124" s="4" cm="1">
        <f t="array" ref="I124">_xll.SNL.Clients.Office.Excel.Functions.SPG($A124, "SP_TOTAL_REV", I$3)</f>
        <v>627200</v>
      </c>
      <c r="J124" s="4" cm="1">
        <f t="array" ref="J124">_xll.SNL.Clients.Office.Excel.Functions.SPG($A124, "SP_TOTAL_REV", J$3)</f>
        <v>660800</v>
      </c>
      <c r="K124" s="4" cm="1">
        <f t="array" ref="K124">_xll.SNL.Clients.Office.Excel.Functions.SPG($A124, "SP_TOTAL_REV", K$3)</f>
        <v>631100</v>
      </c>
      <c r="L124" s="4" cm="1">
        <f t="array" ref="L124">_xll.SNL.Clients.Office.Excel.Functions.SPG($A124, "SP_TOTAL_REV", L$3)</f>
        <v>645800</v>
      </c>
      <c r="M124" s="4" cm="1">
        <f t="array" ref="M124">_xll.SNL.Clients.Office.Excel.Functions.SPG($A124, "SP_TOTAL_REV", M$3)</f>
        <v>631400</v>
      </c>
      <c r="N124" s="4" t="str" cm="1">
        <f t="array" ref="N124">_xll.SNL.Clients.Office.Excel.Functions.SPG($A124, "SP_TOTAL_REV", N$3)</f>
        <v>NA</v>
      </c>
      <c r="O124" s="4" cm="1">
        <f t="array" ref="O124">_xll.SNL.Clients.Office.Excel.Functions.SPG($A124, "SP_TOTAL_REV", O$3)</f>
        <v>607300</v>
      </c>
      <c r="P124" s="4" cm="1">
        <f t="array" ref="P124">_xll.SNL.Clients.Office.Excel.Functions.SPG($A124, "SP_TOTAL_REV", P$3)</f>
        <v>637200</v>
      </c>
      <c r="Q124" s="4" cm="1">
        <f t="array" ref="Q124">_xll.SNL.Clients.Office.Excel.Functions.SPG($A124, "SP_TOTAL_REV", Q$3)</f>
        <v>612600</v>
      </c>
      <c r="R124" s="4" cm="1">
        <f t="array" ref="R124">_xll.SNL.Clients.Office.Excel.Functions.SPG($A124, "SP_TOTAL_REV", R$3)</f>
        <v>616300</v>
      </c>
      <c r="S124" s="4" cm="1">
        <f t="array" ref="S124">_xll.SNL.Clients.Office.Excel.Functions.SPG($A124, "SP_TOTAL_REV", S$3)</f>
        <v>547200</v>
      </c>
      <c r="T124" s="4" t="str" cm="1">
        <f t="array" ref="T124">_xll.SNL.Clients.Office.Excel.Functions.SPG($A124, "SP_TOTAL_REV", T$3)</f>
        <v>NA</v>
      </c>
      <c r="U124" s="4" cm="1">
        <f t="array" ref="U124">_xll.SNL.Clients.Office.Excel.Functions.SPG($A124, "SP_TOTAL_REV", U$3)</f>
        <v>547200</v>
      </c>
      <c r="V124" s="4" cm="1">
        <f t="array" ref="V124">_xll.SNL.Clients.Office.Excel.Functions.SPG($A124, "SP_TOTAL_REV", V$3)</f>
        <v>720500</v>
      </c>
      <c r="W124" s="4" cm="1">
        <f t="array" ref="W124">_xll.SNL.Clients.Office.Excel.Functions.SPG($A124, "SP_TOTAL_REV", W$3)</f>
        <v>659300</v>
      </c>
      <c r="X124" s="4" cm="1">
        <f t="array" ref="X124">_xll.SNL.Clients.Office.Excel.Functions.SPG($A124, "SP_TOTAL_REV", X$3)</f>
        <v>712100</v>
      </c>
      <c r="Y124" s="4" cm="1">
        <f t="array" ref="Y124">_xll.SNL.Clients.Office.Excel.Functions.SPG($A124, "SP_TOTAL_REV", Y$3)</f>
        <v>659700</v>
      </c>
    </row>
    <row r="125" spans="1:25" x14ac:dyDescent="0.3">
      <c r="A125" t="s">
        <v>1151</v>
      </c>
      <c r="B125" s="4" t="str" cm="1">
        <f t="array" ref="B125">_xll.SNL.Clients.Office.Excel.Functions.SPG($A125, "SP_TOTAL_REV", B$3)</f>
        <v>NA</v>
      </c>
      <c r="C125" s="4" cm="1">
        <f t="array" ref="C125">_xll.SNL.Clients.Office.Excel.Functions.SPG($A125, "SP_TOTAL_REV", C$3)</f>
        <v>180313</v>
      </c>
      <c r="D125" s="4" cm="1">
        <f t="array" ref="D125">_xll.SNL.Clients.Office.Excel.Functions.SPG($A125, "SP_TOTAL_REV", D$3)</f>
        <v>172682</v>
      </c>
      <c r="E125" s="4" cm="1">
        <f t="array" ref="E125">_xll.SNL.Clients.Office.Excel.Functions.SPG($A125, "SP_TOTAL_REV", E$3)</f>
        <v>164588</v>
      </c>
      <c r="F125" s="4" cm="1">
        <f t="array" ref="F125">_xll.SNL.Clients.Office.Excel.Functions.SPG($A125, "SP_TOTAL_REV", F$3)</f>
        <v>169446</v>
      </c>
      <c r="G125" s="4" cm="1">
        <f t="array" ref="G125">_xll.SNL.Clients.Office.Excel.Functions.SPG($A125, "SP_TOTAL_REV", G$3)</f>
        <v>191499</v>
      </c>
      <c r="H125" s="4" cm="1">
        <f t="array" ref="H125">_xll.SNL.Clients.Office.Excel.Functions.SPG($A125, "SP_TOTAL_REV", H$3)</f>
        <v>173396</v>
      </c>
      <c r="I125" s="4" cm="1">
        <f t="array" ref="I125">_xll.SNL.Clients.Office.Excel.Functions.SPG($A125, "SP_TOTAL_REV", I$3)</f>
        <v>170416</v>
      </c>
      <c r="J125" s="4" cm="1">
        <f t="array" ref="J125">_xll.SNL.Clients.Office.Excel.Functions.SPG($A125, "SP_TOTAL_REV", J$3)</f>
        <v>166973</v>
      </c>
      <c r="K125" s="4" cm="1">
        <f t="array" ref="K125">_xll.SNL.Clients.Office.Excel.Functions.SPG($A125, "SP_TOTAL_REV", K$3)</f>
        <v>162495</v>
      </c>
      <c r="L125" s="4" cm="1">
        <f t="array" ref="L125">_xll.SNL.Clients.Office.Excel.Functions.SPG($A125, "SP_TOTAL_REV", L$3)</f>
        <v>162019</v>
      </c>
      <c r="M125" s="4" cm="1">
        <f t="array" ref="M125">_xll.SNL.Clients.Office.Excel.Functions.SPG($A125, "SP_TOTAL_REV", M$3)</f>
        <v>156837</v>
      </c>
      <c r="N125" s="4" cm="1">
        <f t="array" ref="N125">_xll.SNL.Clients.Office.Excel.Functions.SPG($A125, "SP_TOTAL_REV", N$3)</f>
        <v>151717</v>
      </c>
      <c r="O125" s="4" cm="1">
        <f t="array" ref="O125">_xll.SNL.Clients.Office.Excel.Functions.SPG($A125, "SP_TOTAL_REV", O$3)</f>
        <v>139253</v>
      </c>
      <c r="P125" s="4" cm="1">
        <f t="array" ref="P125">_xll.SNL.Clients.Office.Excel.Functions.SPG($A125, "SP_TOTAL_REV", P$3)</f>
        <v>124254</v>
      </c>
      <c r="Q125" s="4" cm="1">
        <f t="array" ref="Q125">_xll.SNL.Clients.Office.Excel.Functions.SPG($A125, "SP_TOTAL_REV", Q$3)</f>
        <v>110369</v>
      </c>
      <c r="R125" s="4" cm="1">
        <f t="array" ref="R125">_xll.SNL.Clients.Office.Excel.Functions.SPG($A125, "SP_TOTAL_REV", R$3)</f>
        <v>91338</v>
      </c>
      <c r="S125" s="4" cm="1">
        <f t="array" ref="S125">_xll.SNL.Clients.Office.Excel.Functions.SPG($A125, "SP_TOTAL_REV", S$3)</f>
        <v>63076</v>
      </c>
      <c r="T125" s="4" cm="1">
        <f t="array" ref="T125">_xll.SNL.Clients.Office.Excel.Functions.SPG($A125, "SP_TOTAL_REV", T$3)</f>
        <v>105335</v>
      </c>
      <c r="U125" s="4" cm="1">
        <f t="array" ref="U125">_xll.SNL.Clients.Office.Excel.Functions.SPG($A125, "SP_TOTAL_REV", U$3)</f>
        <v>152371</v>
      </c>
      <c r="V125" s="4" cm="1">
        <f t="array" ref="V125">_xll.SNL.Clients.Office.Excel.Functions.SPG($A125, "SP_TOTAL_REV", V$3)</f>
        <v>171920</v>
      </c>
      <c r="W125" s="4" cm="1">
        <f t="array" ref="W125">_xll.SNL.Clients.Office.Excel.Functions.SPG($A125, "SP_TOTAL_REV", W$3)</f>
        <v>180794</v>
      </c>
      <c r="X125" s="4" cm="1">
        <f t="array" ref="X125">_xll.SNL.Clients.Office.Excel.Functions.SPG($A125, "SP_TOTAL_REV", X$3)</f>
        <v>168934</v>
      </c>
      <c r="Y125" s="4" cm="1">
        <f t="array" ref="Y125">_xll.SNL.Clients.Office.Excel.Functions.SPG($A125, "SP_TOTAL_REV", Y$3)</f>
        <v>156192</v>
      </c>
    </row>
    <row r="126" spans="1:25" x14ac:dyDescent="0.3">
      <c r="A126" t="s">
        <v>1152</v>
      </c>
      <c r="B126" s="4" t="str" cm="1">
        <f t="array" ref="B126">_xll.SNL.Clients.Office.Excel.Functions.SPG($A126, "SP_TOTAL_REV", B$3)</f>
        <v>NA</v>
      </c>
      <c r="C126" s="4" cm="1">
        <f t="array" ref="C126">_xll.SNL.Clients.Office.Excel.Functions.SPG($A126, "SP_TOTAL_REV", C$3)</f>
        <v>2933000</v>
      </c>
      <c r="D126" s="4" cm="1">
        <f t="array" ref="D126">_xll.SNL.Clients.Office.Excel.Functions.SPG($A126, "SP_TOTAL_REV", D$3)</f>
        <v>3763000</v>
      </c>
      <c r="E126" s="4" cm="1">
        <f t="array" ref="E126">_xll.SNL.Clients.Office.Excel.Functions.SPG($A126, "SP_TOTAL_REV", E$3)</f>
        <v>2230000</v>
      </c>
      <c r="F126" s="4" cm="1">
        <f t="array" ref="F126">_xll.SNL.Clients.Office.Excel.Functions.SPG($A126, "SP_TOTAL_REV", F$3)</f>
        <v>1861000</v>
      </c>
      <c r="G126" s="4" cm="1">
        <f t="array" ref="G126">_xll.SNL.Clients.Office.Excel.Functions.SPG($A126, "SP_TOTAL_REV", G$3)</f>
        <v>3912000</v>
      </c>
      <c r="H126" s="4" cm="1">
        <f t="array" ref="H126">_xll.SNL.Clients.Office.Excel.Functions.SPG($A126, "SP_TOTAL_REV", H$3)</f>
        <v>2386000</v>
      </c>
      <c r="I126" s="4" cm="1">
        <f t="array" ref="I126">_xll.SNL.Clients.Office.Excel.Functions.SPG($A126, "SP_TOTAL_REV", I$3)</f>
        <v>2357000</v>
      </c>
      <c r="J126" s="4" cm="1">
        <f t="array" ref="J126">_xll.SNL.Clients.Office.Excel.Functions.SPG($A126, "SP_TOTAL_REV", J$3)</f>
        <v>1880000</v>
      </c>
      <c r="K126" s="4" cm="1">
        <f t="array" ref="K126">_xll.SNL.Clients.Office.Excel.Functions.SPG($A126, "SP_TOTAL_REV", K$3)</f>
        <v>3117000</v>
      </c>
      <c r="L126" s="4" cm="1">
        <f t="array" ref="L126">_xll.SNL.Clients.Office.Excel.Functions.SPG($A126, "SP_TOTAL_REV", L$3)</f>
        <v>4993000</v>
      </c>
      <c r="M126" s="4" cm="1">
        <f t="array" ref="M126">_xll.SNL.Clients.Office.Excel.Functions.SPG($A126, "SP_TOTAL_REV", M$3)</f>
        <v>3146000</v>
      </c>
      <c r="N126" s="4" cm="1">
        <f t="array" ref="N126">_xll.SNL.Clients.Office.Excel.Functions.SPG($A126, "SP_TOTAL_REV", N$3)</f>
        <v>3260000</v>
      </c>
      <c r="O126" s="4" cm="1">
        <f t="array" ref="O126">_xll.SNL.Clients.Office.Excel.Functions.SPG($A126, "SP_TOTAL_REV", O$3)</f>
        <v>3548000</v>
      </c>
      <c r="P126" s="4" cm="1">
        <f t="array" ref="P126">_xll.SNL.Clients.Office.Excel.Functions.SPG($A126, "SP_TOTAL_REV", P$3)</f>
        <v>4121000</v>
      </c>
      <c r="Q126" s="4" cm="1">
        <f t="array" ref="Q126">_xll.SNL.Clients.Office.Excel.Functions.SPG($A126, "SP_TOTAL_REV", Q$3)</f>
        <v>2424000</v>
      </c>
      <c r="R126" s="4" cm="1">
        <f t="array" ref="R126">_xll.SNL.Clients.Office.Excel.Functions.SPG($A126, "SP_TOTAL_REV", R$3)</f>
        <v>1276000</v>
      </c>
      <c r="S126" s="4" cm="1">
        <f t="array" ref="S126">_xll.SNL.Clients.Office.Excel.Functions.SPG($A126, "SP_TOTAL_REV", S$3)</f>
        <v>1899000</v>
      </c>
      <c r="T126" s="4" cm="1">
        <f t="array" ref="T126">_xll.SNL.Clients.Office.Excel.Functions.SPG($A126, "SP_TOTAL_REV", T$3)</f>
        <v>-2543000</v>
      </c>
      <c r="U126" s="4" cm="1">
        <f t="array" ref="U126">_xll.SNL.Clients.Office.Excel.Functions.SPG($A126, "SP_TOTAL_REV", U$3)</f>
        <v>8951000</v>
      </c>
      <c r="V126" s="4" cm="1">
        <f t="array" ref="V126">_xll.SNL.Clients.Office.Excel.Functions.SPG($A126, "SP_TOTAL_REV", V$3)</f>
        <v>2482000</v>
      </c>
      <c r="W126" s="4" cm="1">
        <f t="array" ref="W126">_xll.SNL.Clients.Office.Excel.Functions.SPG($A126, "SP_TOTAL_REV", W$3)</f>
        <v>3078000</v>
      </c>
      <c r="X126" s="4" cm="1">
        <f t="array" ref="X126">_xll.SNL.Clients.Office.Excel.Functions.SPG($A126, "SP_TOTAL_REV", X$3)</f>
        <v>1904000</v>
      </c>
      <c r="Y126" s="4" cm="1">
        <f t="array" ref="Y126">_xll.SNL.Clients.Office.Excel.Functions.SPG($A126, "SP_TOTAL_REV", Y$3)</f>
        <v>118000</v>
      </c>
    </row>
    <row r="127" spans="1:25" x14ac:dyDescent="0.3">
      <c r="A127" t="s">
        <v>1153</v>
      </c>
      <c r="B127" s="4" cm="1">
        <f t="array" ref="B127">_xll.SNL.Clients.Office.Excel.Functions.SPG($A127, "SP_TOTAL_REV", B$3)</f>
        <v>371835</v>
      </c>
      <c r="C127" s="4" cm="1">
        <f t="array" ref="C127">_xll.SNL.Clients.Office.Excel.Functions.SPG($A127, "SP_TOTAL_REV", C$3)</f>
        <v>393130</v>
      </c>
      <c r="D127" s="4" cm="1">
        <f t="array" ref="D127">_xll.SNL.Clients.Office.Excel.Functions.SPG($A127, "SP_TOTAL_REV", D$3)</f>
        <v>380598</v>
      </c>
      <c r="E127" s="4" cm="1">
        <f t="array" ref="E127">_xll.SNL.Clients.Office.Excel.Functions.SPG($A127, "SP_TOTAL_REV", E$3)</f>
        <v>386851</v>
      </c>
      <c r="F127" s="4" cm="1">
        <f t="array" ref="F127">_xll.SNL.Clients.Office.Excel.Functions.SPG($A127, "SP_TOTAL_REV", F$3)</f>
        <v>361199</v>
      </c>
      <c r="G127" s="4" cm="1">
        <f t="array" ref="G127">_xll.SNL.Clients.Office.Excel.Functions.SPG($A127, "SP_TOTAL_REV", G$3)</f>
        <v>389474</v>
      </c>
      <c r="H127" s="4" cm="1">
        <f t="array" ref="H127">_xll.SNL.Clients.Office.Excel.Functions.SPG($A127, "SP_TOTAL_REV", H$3)</f>
        <v>370987</v>
      </c>
      <c r="I127" s="4" cm="1">
        <f t="array" ref="I127">_xll.SNL.Clients.Office.Excel.Functions.SPG($A127, "SP_TOTAL_REV", I$3)</f>
        <v>370060</v>
      </c>
      <c r="J127" s="4" cm="1">
        <f t="array" ref="J127">_xll.SNL.Clients.Office.Excel.Functions.SPG($A127, "SP_TOTAL_REV", J$3)</f>
        <v>341078</v>
      </c>
      <c r="K127" s="4" cm="1">
        <f t="array" ref="K127">_xll.SNL.Clients.Office.Excel.Functions.SPG($A127, "SP_TOTAL_REV", K$3)</f>
        <v>382434</v>
      </c>
      <c r="L127" s="4" cm="1">
        <f t="array" ref="L127">_xll.SNL.Clients.Office.Excel.Functions.SPG($A127, "SP_TOTAL_REV", L$3)</f>
        <v>366558</v>
      </c>
      <c r="M127" s="4" cm="1">
        <f t="array" ref="M127">_xll.SNL.Clients.Office.Excel.Functions.SPG($A127, "SP_TOTAL_REV", M$3)</f>
        <v>360360</v>
      </c>
      <c r="N127" s="4" t="str" cm="1">
        <f t="array" ref="N127">_xll.SNL.Clients.Office.Excel.Functions.SPG($A127, "SP_TOTAL_REV", N$3)</f>
        <v>NA</v>
      </c>
      <c r="O127" s="4" t="str" cm="1">
        <f t="array" ref="O127">_xll.SNL.Clients.Office.Excel.Functions.SPG($A127, "SP_TOTAL_REV", O$3)</f>
        <v>NA</v>
      </c>
      <c r="P127" s="4" cm="1">
        <f t="array" ref="P127">_xll.SNL.Clients.Office.Excel.Functions.SPG($A127, "SP_TOTAL_REV", P$3)</f>
        <v>328772</v>
      </c>
      <c r="Q127" s="4" cm="1">
        <f t="array" ref="Q127">_xll.SNL.Clients.Office.Excel.Functions.SPG($A127, "SP_TOTAL_REV", Q$3)</f>
        <v>304596</v>
      </c>
      <c r="R127" s="4" cm="1">
        <f t="array" ref="R127">_xll.SNL.Clients.Office.Excel.Functions.SPG($A127, "SP_TOTAL_REV", R$3)</f>
        <v>273627</v>
      </c>
      <c r="S127" s="4" cm="1">
        <f t="array" ref="S127">_xll.SNL.Clients.Office.Excel.Functions.SPG($A127, "SP_TOTAL_REV", S$3)</f>
        <v>283654</v>
      </c>
      <c r="T127" s="4" cm="1">
        <f t="array" ref="T127">_xll.SNL.Clients.Office.Excel.Functions.SPG($A127, "SP_TOTAL_REV", T$3)</f>
        <v>255154</v>
      </c>
      <c r="U127" s="4" cm="1">
        <f t="array" ref="U127">_xll.SNL.Clients.Office.Excel.Functions.SPG($A127, "SP_TOTAL_REV", U$3)</f>
        <v>280683</v>
      </c>
      <c r="V127" s="4" cm="1">
        <f t="array" ref="V127">_xll.SNL.Clients.Office.Excel.Functions.SPG($A127, "SP_TOTAL_REV", V$3)</f>
        <v>259118</v>
      </c>
      <c r="W127" s="4" cm="1">
        <f t="array" ref="W127">_xll.SNL.Clients.Office.Excel.Functions.SPG($A127, "SP_TOTAL_REV", W$3)</f>
        <v>274478</v>
      </c>
      <c r="X127" s="4" cm="1">
        <f t="array" ref="X127">_xll.SNL.Clients.Office.Excel.Functions.SPG($A127, "SP_TOTAL_REV", X$3)</f>
        <v>251592</v>
      </c>
      <c r="Y127" s="4" cm="1">
        <f t="array" ref="Y127">_xll.SNL.Clients.Office.Excel.Functions.SPG($A127, "SP_TOTAL_REV", Y$3)</f>
        <v>260023</v>
      </c>
    </row>
    <row r="128" spans="1:25" x14ac:dyDescent="0.3">
      <c r="A128" t="s">
        <v>1154</v>
      </c>
      <c r="B128" s="4" t="str" cm="1">
        <f t="array" ref="B128">_xll.SNL.Clients.Office.Excel.Functions.SPG($A128, "SP_TOTAL_REV", B$3)</f>
        <v>NA</v>
      </c>
      <c r="C128" s="4" cm="1">
        <f t="array" ref="C128">_xll.SNL.Clients.Office.Excel.Functions.SPG($A128, "SP_TOTAL_REV", C$3)</f>
        <v>673250</v>
      </c>
      <c r="D128" s="4" cm="1">
        <f t="array" ref="D128">_xll.SNL.Clients.Office.Excel.Functions.SPG($A128, "SP_TOTAL_REV", D$3)</f>
        <v>707053</v>
      </c>
      <c r="E128" s="4" cm="1">
        <f t="array" ref="E128">_xll.SNL.Clients.Office.Excel.Functions.SPG($A128, "SP_TOTAL_REV", E$3)</f>
        <v>689744</v>
      </c>
      <c r="F128" s="4" cm="1">
        <f t="array" ref="F128">_xll.SNL.Clients.Office.Excel.Functions.SPG($A128, "SP_TOTAL_REV", F$3)</f>
        <v>689348</v>
      </c>
      <c r="G128" s="4" cm="1">
        <f t="array" ref="G128">_xll.SNL.Clients.Office.Excel.Functions.SPG($A128, "SP_TOTAL_REV", G$3)</f>
        <v>680996</v>
      </c>
      <c r="H128" s="4" cm="1">
        <f t="array" ref="H128">_xll.SNL.Clients.Office.Excel.Functions.SPG($A128, "SP_TOTAL_REV", H$3)</f>
        <v>720422</v>
      </c>
      <c r="I128" s="4" cm="1">
        <f t="array" ref="I128">_xll.SNL.Clients.Office.Excel.Functions.SPG($A128, "SP_TOTAL_REV", I$3)</f>
        <v>684000</v>
      </c>
      <c r="J128" s="4" cm="1">
        <f t="array" ref="J128">_xll.SNL.Clients.Office.Excel.Functions.SPG($A128, "SP_TOTAL_REV", J$3)</f>
        <v>664127</v>
      </c>
      <c r="K128" s="4" cm="1">
        <f t="array" ref="K128">_xll.SNL.Clients.Office.Excel.Functions.SPG($A128, "SP_TOTAL_REV", K$3)</f>
        <v>620265</v>
      </c>
      <c r="L128" s="4" cm="1">
        <f t="array" ref="L128">_xll.SNL.Clients.Office.Excel.Functions.SPG($A128, "SP_TOTAL_REV", L$3)</f>
        <v>661177</v>
      </c>
      <c r="M128" s="4" cm="1">
        <f t="array" ref="M128">_xll.SNL.Clients.Office.Excel.Functions.SPG($A128, "SP_TOTAL_REV", M$3)</f>
        <v>647911</v>
      </c>
      <c r="N128" s="4" cm="1">
        <f t="array" ref="N128">_xll.SNL.Clients.Office.Excel.Functions.SPG($A128, "SP_TOTAL_REV", N$3)</f>
        <v>624215</v>
      </c>
      <c r="O128" s="4" cm="1">
        <f t="array" ref="O128">_xll.SNL.Clients.Office.Excel.Functions.SPG($A128, "SP_TOTAL_REV", O$3)</f>
        <v>605968</v>
      </c>
      <c r="P128" s="4" cm="1">
        <f t="array" ref="P128">_xll.SNL.Clients.Office.Excel.Functions.SPG($A128, "SP_TOTAL_REV", P$3)</f>
        <v>629804</v>
      </c>
      <c r="Q128" s="4" cm="1">
        <f t="array" ref="Q128">_xll.SNL.Clients.Office.Excel.Functions.SPG($A128, "SP_TOTAL_REV", Q$3)</f>
        <v>568128</v>
      </c>
      <c r="R128" s="4" t="str" cm="1">
        <f t="array" ref="R128">_xll.SNL.Clients.Office.Excel.Functions.SPG($A128, "SP_TOTAL_REV", R$3)</f>
        <v>NA</v>
      </c>
      <c r="S128" s="4" t="str" cm="1">
        <f t="array" ref="S128">_xll.SNL.Clients.Office.Excel.Functions.SPG($A128, "SP_TOTAL_REV", S$3)</f>
        <v>NA</v>
      </c>
      <c r="T128" s="4" t="str" cm="1">
        <f t="array" ref="T128">_xll.SNL.Clients.Office.Excel.Functions.SPG($A128, "SP_TOTAL_REV", T$3)</f>
        <v>NA</v>
      </c>
      <c r="U128" s="4" t="str" cm="1">
        <f t="array" ref="U128">_xll.SNL.Clients.Office.Excel.Functions.SPG($A128, "SP_TOTAL_REV", U$3)</f>
        <v>NA</v>
      </c>
      <c r="V128" s="4" t="str" cm="1">
        <f t="array" ref="V128">_xll.SNL.Clients.Office.Excel.Functions.SPG($A128, "SP_TOTAL_REV", V$3)</f>
        <v>NA</v>
      </c>
      <c r="W128" s="4" t="str" cm="1">
        <f t="array" ref="W128">_xll.SNL.Clients.Office.Excel.Functions.SPG($A128, "SP_TOTAL_REV", W$3)</f>
        <v>NA</v>
      </c>
      <c r="X128" s="4" t="str" cm="1">
        <f t="array" ref="X128">_xll.SNL.Clients.Office.Excel.Functions.SPG($A128, "SP_TOTAL_REV", X$3)</f>
        <v>NA</v>
      </c>
      <c r="Y128" s="4" t="str" cm="1">
        <f t="array" ref="Y128">_xll.SNL.Clients.Office.Excel.Functions.SPG($A128, "SP_TOTAL_REV", Y$3)</f>
        <v>NA</v>
      </c>
    </row>
    <row r="129" spans="1:25" x14ac:dyDescent="0.3">
      <c r="A129" t="s">
        <v>1155</v>
      </c>
      <c r="B129" s="4" t="str" cm="1">
        <f t="array" ref="B129">_xll.SNL.Clients.Office.Excel.Functions.SPG($A129, "SP_TOTAL_REV", B$3)</f>
        <v>NA</v>
      </c>
      <c r="C129" s="4" cm="1">
        <f t="array" ref="C129">_xll.SNL.Clients.Office.Excel.Functions.SPG($A129, "SP_TOTAL_REV", C$3)</f>
        <v>316578</v>
      </c>
      <c r="D129" s="4" cm="1">
        <f t="array" ref="D129">_xll.SNL.Clients.Office.Excel.Functions.SPG($A129, "SP_TOTAL_REV", D$3)</f>
        <v>312942</v>
      </c>
      <c r="E129" s="4" cm="1">
        <f t="array" ref="E129">_xll.SNL.Clients.Office.Excel.Functions.SPG($A129, "SP_TOTAL_REV", E$3)</f>
        <v>298357</v>
      </c>
      <c r="F129" s="4" cm="1">
        <f t="array" ref="F129">_xll.SNL.Clients.Office.Excel.Functions.SPG($A129, "SP_TOTAL_REV", F$3)</f>
        <v>297277</v>
      </c>
      <c r="G129" s="4" cm="1">
        <f t="array" ref="G129">_xll.SNL.Clients.Office.Excel.Functions.SPG($A129, "SP_TOTAL_REV", G$3)</f>
        <v>296108</v>
      </c>
      <c r="H129" s="4" cm="1">
        <f t="array" ref="H129">_xll.SNL.Clients.Office.Excel.Functions.SPG($A129, "SP_TOTAL_REV", H$3)</f>
        <v>260128</v>
      </c>
      <c r="I129" s="4" cm="1">
        <f t="array" ref="I129">_xll.SNL.Clients.Office.Excel.Functions.SPG($A129, "SP_TOTAL_REV", I$3)</f>
        <v>256246</v>
      </c>
      <c r="J129" s="4" cm="1">
        <f t="array" ref="J129">_xll.SNL.Clients.Office.Excel.Functions.SPG($A129, "SP_TOTAL_REV", J$3)</f>
        <v>230037</v>
      </c>
      <c r="K129" s="4" cm="1">
        <f t="array" ref="K129">_xll.SNL.Clients.Office.Excel.Functions.SPG($A129, "SP_TOTAL_REV", K$3)</f>
        <v>261767</v>
      </c>
      <c r="L129" s="4" cm="1">
        <f t="array" ref="L129">_xll.SNL.Clients.Office.Excel.Functions.SPG($A129, "SP_TOTAL_REV", L$3)</f>
        <v>244409</v>
      </c>
      <c r="M129" s="4" cm="1">
        <f t="array" ref="M129">_xll.SNL.Clients.Office.Excel.Functions.SPG($A129, "SP_TOTAL_REV", M$3)</f>
        <v>264611</v>
      </c>
      <c r="N129" s="4" cm="1">
        <f t="array" ref="N129">_xll.SNL.Clients.Office.Excel.Functions.SPG($A129, "SP_TOTAL_REV", N$3)</f>
        <v>256916</v>
      </c>
      <c r="O129" s="4" cm="1">
        <f t="array" ref="O129">_xll.SNL.Clients.Office.Excel.Functions.SPG($A129, "SP_TOTAL_REV", O$3)</f>
        <v>283536</v>
      </c>
      <c r="P129" s="4" cm="1">
        <f t="array" ref="P129">_xll.SNL.Clients.Office.Excel.Functions.SPG($A129, "SP_TOTAL_REV", P$3)</f>
        <v>243261</v>
      </c>
      <c r="Q129" s="4" cm="1">
        <f t="array" ref="Q129">_xll.SNL.Clients.Office.Excel.Functions.SPG($A129, "SP_TOTAL_REV", Q$3)</f>
        <v>244797</v>
      </c>
      <c r="R129" s="4" cm="1">
        <f t="array" ref="R129">_xll.SNL.Clients.Office.Excel.Functions.SPG($A129, "SP_TOTAL_REV", R$3)</f>
        <v>247199</v>
      </c>
      <c r="S129" s="4" cm="1">
        <f t="array" ref="S129">_xll.SNL.Clients.Office.Excel.Functions.SPG($A129, "SP_TOTAL_REV", S$3)</f>
        <v>243038</v>
      </c>
      <c r="T129" s="4" cm="1">
        <f t="array" ref="T129">_xll.SNL.Clients.Office.Excel.Functions.SPG($A129, "SP_TOTAL_REV", T$3)</f>
        <v>236077</v>
      </c>
      <c r="U129" s="4" cm="1">
        <f t="array" ref="U129">_xll.SNL.Clients.Office.Excel.Functions.SPG($A129, "SP_TOTAL_REV", U$3)</f>
        <v>228840</v>
      </c>
      <c r="V129" s="4" cm="1">
        <f t="array" ref="V129">_xll.SNL.Clients.Office.Excel.Functions.SPG($A129, "SP_TOTAL_REV", V$3)</f>
        <v>228762</v>
      </c>
      <c r="W129" s="4" cm="1">
        <f t="array" ref="W129">_xll.SNL.Clients.Office.Excel.Functions.SPG($A129, "SP_TOTAL_REV", W$3)</f>
        <v>226387</v>
      </c>
      <c r="X129" s="4" cm="1">
        <f t="array" ref="X129">_xll.SNL.Clients.Office.Excel.Functions.SPG($A129, "SP_TOTAL_REV", X$3)</f>
        <v>211892</v>
      </c>
      <c r="Y129" s="4" cm="1">
        <f t="array" ref="Y129">_xll.SNL.Clients.Office.Excel.Functions.SPG($A129, "SP_TOTAL_REV", Y$3)</f>
        <v>200526</v>
      </c>
    </row>
    <row r="130" spans="1:25" x14ac:dyDescent="0.3">
      <c r="A130" t="s">
        <v>1156</v>
      </c>
      <c r="B130" s="4" t="str" cm="1">
        <f t="array" ref="B130">_xll.SNL.Clients.Office.Excel.Functions.SPG($A130, "SP_TOTAL_REV", B$3)</f>
        <v>NA</v>
      </c>
      <c r="C130" s="4" cm="1">
        <f t="array" ref="C130">_xll.SNL.Clients.Office.Excel.Functions.SPG($A130, "SP_TOTAL_REV", C$3)</f>
        <v>435255</v>
      </c>
      <c r="D130" s="4" cm="1">
        <f t="array" ref="D130">_xll.SNL.Clients.Office.Excel.Functions.SPG($A130, "SP_TOTAL_REV", D$3)</f>
        <v>434406</v>
      </c>
      <c r="E130" s="4" cm="1">
        <f t="array" ref="E130">_xll.SNL.Clients.Office.Excel.Functions.SPG($A130, "SP_TOTAL_REV", E$3)</f>
        <v>612069</v>
      </c>
      <c r="F130" s="4" cm="1">
        <f t="array" ref="F130">_xll.SNL.Clients.Office.Excel.Functions.SPG($A130, "SP_TOTAL_REV", F$3)</f>
        <v>479419</v>
      </c>
      <c r="G130" s="4" cm="1">
        <f t="array" ref="G130">_xll.SNL.Clients.Office.Excel.Functions.SPG($A130, "SP_TOTAL_REV", G$3)</f>
        <v>411255</v>
      </c>
      <c r="H130" s="4" cm="1">
        <f t="array" ref="H130">_xll.SNL.Clients.Office.Excel.Functions.SPG($A130, "SP_TOTAL_REV", H$3)</f>
        <v>436700</v>
      </c>
      <c r="I130" s="4" cm="1">
        <f t="array" ref="I130">_xll.SNL.Clients.Office.Excel.Functions.SPG($A130, "SP_TOTAL_REV", I$3)</f>
        <v>726450</v>
      </c>
      <c r="J130" s="4" cm="1">
        <f t="array" ref="J130">_xll.SNL.Clients.Office.Excel.Functions.SPG($A130, "SP_TOTAL_REV", J$3)</f>
        <v>705383</v>
      </c>
      <c r="K130" s="4" cm="1">
        <f t="array" ref="K130">_xll.SNL.Clients.Office.Excel.Functions.SPG($A130, "SP_TOTAL_REV", K$3)</f>
        <v>434618</v>
      </c>
      <c r="L130" s="4" cm="1">
        <f t="array" ref="L130">_xll.SNL.Clients.Office.Excel.Functions.SPG($A130, "SP_TOTAL_REV", L$3)</f>
        <v>448756</v>
      </c>
      <c r="M130" s="4" cm="1">
        <f t="array" ref="M130">_xll.SNL.Clients.Office.Excel.Functions.SPG($A130, "SP_TOTAL_REV", M$3)</f>
        <v>699275</v>
      </c>
      <c r="N130" s="4" cm="1">
        <f t="array" ref="N130">_xll.SNL.Clients.Office.Excel.Functions.SPG($A130, "SP_TOTAL_REV", N$3)</f>
        <v>535687</v>
      </c>
      <c r="O130" s="4" cm="1">
        <f t="array" ref="O130">_xll.SNL.Clients.Office.Excel.Functions.SPG($A130, "SP_TOTAL_REV", O$3)</f>
        <v>361860</v>
      </c>
      <c r="P130" s="4" cm="1">
        <f t="array" ref="P130">_xll.SNL.Clients.Office.Excel.Functions.SPG($A130, "SP_TOTAL_REV", P$3)</f>
        <v>397032</v>
      </c>
      <c r="Q130" s="4" cm="1">
        <f t="array" ref="Q130">_xll.SNL.Clients.Office.Excel.Functions.SPG($A130, "SP_TOTAL_REV", Q$3)</f>
        <v>583565</v>
      </c>
      <c r="R130" s="4" cm="1">
        <f t="array" ref="R130">_xll.SNL.Clients.Office.Excel.Functions.SPG($A130, "SP_TOTAL_REV", R$3)</f>
        <v>473998</v>
      </c>
      <c r="S130" s="4" cm="1">
        <f t="array" ref="S130">_xll.SNL.Clients.Office.Excel.Functions.SPG($A130, "SP_TOTAL_REV", S$3)</f>
        <v>348647</v>
      </c>
      <c r="T130" s="4" cm="1">
        <f t="array" ref="T130">_xll.SNL.Clients.Office.Excel.Functions.SPG($A130, "SP_TOTAL_REV", T$3)</f>
        <v>384468</v>
      </c>
      <c r="U130" s="4" cm="1">
        <f t="array" ref="U130">_xll.SNL.Clients.Office.Excel.Functions.SPG($A130, "SP_TOTAL_REV", U$3)</f>
        <v>255585</v>
      </c>
      <c r="V130" s="4" cm="1">
        <f t="array" ref="V130">_xll.SNL.Clients.Office.Excel.Functions.SPG($A130, "SP_TOTAL_REV", V$3)</f>
        <v>226042</v>
      </c>
      <c r="W130" s="4" cm="1">
        <f t="array" ref="W130">_xll.SNL.Clients.Office.Excel.Functions.SPG($A130, "SP_TOTAL_REV", W$3)</f>
        <v>243626</v>
      </c>
      <c r="X130" s="4" cm="1">
        <f t="array" ref="X130">_xll.SNL.Clients.Office.Excel.Functions.SPG($A130, "SP_TOTAL_REV", X$3)</f>
        <v>218892</v>
      </c>
      <c r="Y130" s="4" cm="1">
        <f t="array" ref="Y130">_xll.SNL.Clients.Office.Excel.Functions.SPG($A130, "SP_TOTAL_REV", Y$3)</f>
        <v>201132</v>
      </c>
    </row>
    <row r="131" spans="1:25" x14ac:dyDescent="0.3">
      <c r="A131" t="s">
        <v>1157</v>
      </c>
      <c r="B131" s="4" t="str" cm="1">
        <f t="array" ref="B131">_xll.SNL.Clients.Office.Excel.Functions.SPG($A131, "SP_TOTAL_REV", B$3)</f>
        <v>NA</v>
      </c>
      <c r="C131" s="4" cm="1">
        <f t="array" ref="C131">_xll.SNL.Clients.Office.Excel.Functions.SPG($A131, "SP_TOTAL_REV", C$3)</f>
        <v>1099300</v>
      </c>
      <c r="D131" s="4" cm="1">
        <f t="array" ref="D131">_xll.SNL.Clients.Office.Excel.Functions.SPG($A131, "SP_TOTAL_REV", D$3)</f>
        <v>986200</v>
      </c>
      <c r="E131" s="4" cm="1">
        <f t="array" ref="E131">_xll.SNL.Clients.Office.Excel.Functions.SPG($A131, "SP_TOTAL_REV", E$3)</f>
        <v>857000</v>
      </c>
      <c r="F131" s="4" cm="1">
        <f t="array" ref="F131">_xll.SNL.Clients.Office.Excel.Functions.SPG($A131, "SP_TOTAL_REV", F$3)</f>
        <v>957700</v>
      </c>
      <c r="G131" s="4" cm="1">
        <f t="array" ref="G131">_xll.SNL.Clients.Office.Excel.Functions.SPG($A131, "SP_TOTAL_REV", G$3)</f>
        <v>1004000</v>
      </c>
      <c r="H131" s="4" cm="1">
        <f t="array" ref="H131">_xll.SNL.Clients.Office.Excel.Functions.SPG($A131, "SP_TOTAL_REV", H$3)</f>
        <v>939100</v>
      </c>
      <c r="I131" s="4" cm="1">
        <f t="array" ref="I131">_xll.SNL.Clients.Office.Excel.Functions.SPG($A131, "SP_TOTAL_REV", I$3)</f>
        <v>787200</v>
      </c>
      <c r="J131" s="4" cm="1">
        <f t="array" ref="J131">_xll.SNL.Clients.Office.Excel.Functions.SPG($A131, "SP_TOTAL_REV", J$3)</f>
        <v>865700</v>
      </c>
      <c r="K131" s="4" cm="1">
        <f t="array" ref="K131">_xll.SNL.Clients.Office.Excel.Functions.SPG($A131, "SP_TOTAL_REV", K$3)</f>
        <v>931300</v>
      </c>
      <c r="L131" s="4" cm="1">
        <f t="array" ref="L131">_xll.SNL.Clients.Office.Excel.Functions.SPG($A131, "SP_TOTAL_REV", L$3)</f>
        <v>843300</v>
      </c>
      <c r="M131" s="4" cm="1">
        <f t="array" ref="M131">_xll.SNL.Clients.Office.Excel.Functions.SPG($A131, "SP_TOTAL_REV", M$3)</f>
        <v>718500</v>
      </c>
      <c r="N131" s="4" cm="1">
        <f t="array" ref="N131">_xll.SNL.Clients.Office.Excel.Functions.SPG($A131, "SP_TOTAL_REV", N$3)</f>
        <v>811527</v>
      </c>
      <c r="O131" s="4" cm="1">
        <f t="array" ref="O131">_xll.SNL.Clients.Office.Excel.Functions.SPG($A131, "SP_TOTAL_REV", O$3)</f>
        <v>816560</v>
      </c>
      <c r="P131" s="4" cm="1">
        <f t="array" ref="P131">_xll.SNL.Clients.Office.Excel.Functions.SPG($A131, "SP_TOTAL_REV", P$3)</f>
        <v>714686</v>
      </c>
      <c r="Q131" s="4" cm="1">
        <f t="array" ref="Q131">_xll.SNL.Clients.Office.Excel.Functions.SPG($A131, "SP_TOTAL_REV", Q$3)</f>
        <v>652670</v>
      </c>
      <c r="R131" s="4" cm="1">
        <f t="array" ref="R131">_xll.SNL.Clients.Office.Excel.Functions.SPG($A131, "SP_TOTAL_REV", R$3)</f>
        <v>706639</v>
      </c>
      <c r="S131" s="4" cm="1">
        <f t="array" ref="S131">_xll.SNL.Clients.Office.Excel.Functions.SPG($A131, "SP_TOTAL_REV", S$3)</f>
        <v>664351</v>
      </c>
      <c r="T131" s="4" cm="1">
        <f t="array" ref="T131">_xll.SNL.Clients.Office.Excel.Functions.SPG($A131, "SP_TOTAL_REV", T$3)</f>
        <v>527803</v>
      </c>
      <c r="U131" s="4" cm="1">
        <f t="array" ref="U131">_xll.SNL.Clients.Office.Excel.Functions.SPG($A131, "SP_TOTAL_REV", U$3)</f>
        <v>583907</v>
      </c>
      <c r="V131" s="4" cm="1">
        <f t="array" ref="V131">_xll.SNL.Clients.Office.Excel.Functions.SPG($A131, "SP_TOTAL_REV", V$3)</f>
        <v>693747</v>
      </c>
      <c r="W131" s="4" cm="1">
        <f t="array" ref="W131">_xll.SNL.Clients.Office.Excel.Functions.SPG($A131, "SP_TOTAL_REV", W$3)</f>
        <v>786986</v>
      </c>
      <c r="X131" s="4" cm="1">
        <f t="array" ref="X131">_xll.SNL.Clients.Office.Excel.Functions.SPG($A131, "SP_TOTAL_REV", X$3)</f>
        <v>691867</v>
      </c>
      <c r="Y131" s="4" cm="1">
        <f t="array" ref="Y131">_xll.SNL.Clients.Office.Excel.Functions.SPG($A131, "SP_TOTAL_REV", Y$3)</f>
        <v>577509</v>
      </c>
    </row>
    <row r="132" spans="1:25" x14ac:dyDescent="0.3">
      <c r="A132" t="s">
        <v>1158</v>
      </c>
      <c r="B132" s="4" t="str" cm="1">
        <f t="array" ref="B132">_xll.SNL.Clients.Office.Excel.Functions.SPG($A132, "SP_TOTAL_REV", B$3)</f>
        <v>NA</v>
      </c>
      <c r="C132" s="4" cm="1">
        <f t="array" ref="C132">_xll.SNL.Clients.Office.Excel.Functions.SPG($A132, "SP_TOTAL_REV", C$3)</f>
        <v>735294</v>
      </c>
      <c r="D132" s="4" cm="1">
        <f t="array" ref="D132">_xll.SNL.Clients.Office.Excel.Functions.SPG($A132, "SP_TOTAL_REV", D$3)</f>
        <v>691081</v>
      </c>
      <c r="E132" s="4" cm="1">
        <f t="array" ref="E132">_xll.SNL.Clients.Office.Excel.Functions.SPG($A132, "SP_TOTAL_REV", E$3)</f>
        <v>583140</v>
      </c>
      <c r="F132" s="4" cm="1">
        <f t="array" ref="F132">_xll.SNL.Clients.Office.Excel.Functions.SPG($A132, "SP_TOTAL_REV", F$3)</f>
        <v>786148</v>
      </c>
      <c r="G132" s="4" cm="1">
        <f t="array" ref="G132">_xll.SNL.Clients.Office.Excel.Functions.SPG($A132, "SP_TOTAL_REV", G$3)</f>
        <v>571884</v>
      </c>
      <c r="H132" s="4" cm="1">
        <f t="array" ref="H132">_xll.SNL.Clients.Office.Excel.Functions.SPG($A132, "SP_TOTAL_REV", H$3)</f>
        <v>500961</v>
      </c>
      <c r="I132" s="4" cm="1">
        <f t="array" ref="I132">_xll.SNL.Clients.Office.Excel.Functions.SPG($A132, "SP_TOTAL_REV", I$3)</f>
        <v>573611</v>
      </c>
      <c r="J132" s="4" cm="1">
        <f t="array" ref="J132">_xll.SNL.Clients.Office.Excel.Functions.SPG($A132, "SP_TOTAL_REV", J$3)</f>
        <v>832526</v>
      </c>
      <c r="K132" s="4" cm="1">
        <f t="array" ref="K132">_xll.SNL.Clients.Office.Excel.Functions.SPG($A132, "SP_TOTAL_REV", K$3)</f>
        <v>578964</v>
      </c>
      <c r="L132" s="4" cm="1">
        <f t="array" ref="L132">_xll.SNL.Clients.Office.Excel.Functions.SPG($A132, "SP_TOTAL_REV", L$3)</f>
        <v>633191</v>
      </c>
      <c r="M132" s="4" cm="1">
        <f t="array" ref="M132">_xll.SNL.Clients.Office.Excel.Functions.SPG($A132, "SP_TOTAL_REV", M$3)</f>
        <v>725366</v>
      </c>
      <c r="N132" s="4" cm="1">
        <f t="array" ref="N132">_xll.SNL.Clients.Office.Excel.Functions.SPG($A132, "SP_TOTAL_REV", N$3)</f>
        <v>1121081</v>
      </c>
      <c r="O132" s="4" cm="1">
        <f t="array" ref="O132">_xll.SNL.Clients.Office.Excel.Functions.SPG($A132, "SP_TOTAL_REV", O$3)</f>
        <v>827236</v>
      </c>
      <c r="P132" s="4" cm="1">
        <f t="array" ref="P132">_xll.SNL.Clients.Office.Excel.Functions.SPG($A132, "SP_TOTAL_REV", P$3)</f>
        <v>691259</v>
      </c>
      <c r="Q132" s="4" cm="1">
        <f t="array" ref="Q132">_xll.SNL.Clients.Office.Excel.Functions.SPG($A132, "SP_TOTAL_REV", Q$3)</f>
        <v>665334</v>
      </c>
      <c r="R132" s="4" cm="1">
        <f t="array" ref="R132">_xll.SNL.Clients.Office.Excel.Functions.SPG($A132, "SP_TOTAL_REV", R$3)</f>
        <v>969756</v>
      </c>
      <c r="S132" s="4" cm="1">
        <f t="array" ref="S132">_xll.SNL.Clients.Office.Excel.Functions.SPG($A132, "SP_TOTAL_REV", S$3)</f>
        <v>404271</v>
      </c>
      <c r="T132" s="4" cm="1">
        <f t="array" ref="T132">_xll.SNL.Clients.Office.Excel.Functions.SPG($A132, "SP_TOTAL_REV", T$3)</f>
        <v>509388</v>
      </c>
      <c r="U132" s="4" cm="1">
        <f t="array" ref="U132">_xll.SNL.Clients.Office.Excel.Functions.SPG($A132, "SP_TOTAL_REV", U$3)</f>
        <v>430135</v>
      </c>
      <c r="V132" s="4" cm="1">
        <f t="array" ref="V132">_xll.SNL.Clients.Office.Excel.Functions.SPG($A132, "SP_TOTAL_REV", V$3)</f>
        <v>663897</v>
      </c>
      <c r="W132" s="4" cm="1">
        <f t="array" ref="W132">_xll.SNL.Clients.Office.Excel.Functions.SPG($A132, "SP_TOTAL_REV", W$3)</f>
        <v>404760</v>
      </c>
      <c r="X132" s="4" cm="1">
        <f t="array" ref="X132">_xll.SNL.Clients.Office.Excel.Functions.SPG($A132, "SP_TOTAL_REV", X$3)</f>
        <v>533499</v>
      </c>
      <c r="Y132" s="4" cm="1">
        <f t="array" ref="Y132">_xll.SNL.Clients.Office.Excel.Functions.SPG($A132, "SP_TOTAL_REV", Y$3)</f>
        <v>417538</v>
      </c>
    </row>
    <row r="133" spans="1:25" x14ac:dyDescent="0.3">
      <c r="A133" t="s">
        <v>1159</v>
      </c>
      <c r="B133" s="4" t="str" cm="1">
        <f t="array" ref="B133">_xll.SNL.Clients.Office.Excel.Functions.SPG($A133, "SP_TOTAL_REV", B$3)</f>
        <v>NA</v>
      </c>
      <c r="C133" s="4" cm="1">
        <f t="array" ref="C133">_xll.SNL.Clients.Office.Excel.Functions.SPG($A133, "SP_TOTAL_REV", C$3)</f>
        <v>539542</v>
      </c>
      <c r="D133" s="4" cm="1">
        <f t="array" ref="D133">_xll.SNL.Clients.Office.Excel.Functions.SPG($A133, "SP_TOTAL_REV", D$3)</f>
        <v>637178</v>
      </c>
      <c r="E133" s="4" cm="1">
        <f t="array" ref="E133">_xll.SNL.Clients.Office.Excel.Functions.SPG($A133, "SP_TOTAL_REV", E$3)</f>
        <v>425226</v>
      </c>
      <c r="F133" s="4" cm="1">
        <f t="array" ref="F133">_xll.SNL.Clients.Office.Excel.Functions.SPG($A133, "SP_TOTAL_REV", F$3)</f>
        <v>479652</v>
      </c>
      <c r="G133" s="4" cm="1">
        <f t="array" ref="G133">_xll.SNL.Clients.Office.Excel.Functions.SPG($A133, "SP_TOTAL_REV", G$3)</f>
        <v>471920</v>
      </c>
      <c r="H133" s="4" cm="1">
        <f t="array" ref="H133">_xll.SNL.Clients.Office.Excel.Functions.SPG($A133, "SP_TOTAL_REV", H$3)</f>
        <v>469848</v>
      </c>
      <c r="I133" s="4" cm="1">
        <f t="array" ref="I133">_xll.SNL.Clients.Office.Excel.Functions.SPG($A133, "SP_TOTAL_REV", I$3)</f>
        <v>408788</v>
      </c>
      <c r="J133" s="4" cm="1">
        <f t="array" ref="J133">_xll.SNL.Clients.Office.Excel.Functions.SPG($A133, "SP_TOTAL_REV", J$3)</f>
        <v>423917</v>
      </c>
      <c r="K133" s="4" cm="1">
        <f t="array" ref="K133">_xll.SNL.Clients.Office.Excel.Functions.SPG($A133, "SP_TOTAL_REV", K$3)</f>
        <v>411738</v>
      </c>
      <c r="L133" s="4" cm="1">
        <f t="array" ref="L133">_xll.SNL.Clients.Office.Excel.Functions.SPG($A133, "SP_TOTAL_REV", L$3)</f>
        <v>419427</v>
      </c>
      <c r="M133" s="4" cm="1">
        <f t="array" ref="M133">_xll.SNL.Clients.Office.Excel.Functions.SPG($A133, "SP_TOTAL_REV", M$3)</f>
        <v>355980</v>
      </c>
      <c r="N133" s="4" cm="1">
        <f t="array" ref="N133">_xll.SNL.Clients.Office.Excel.Functions.SPG($A133, "SP_TOTAL_REV", N$3)</f>
        <v>451140</v>
      </c>
      <c r="O133" s="4" cm="1">
        <f t="array" ref="O133">_xll.SNL.Clients.Office.Excel.Functions.SPG($A133, "SP_TOTAL_REV", O$3)</f>
        <v>328423</v>
      </c>
      <c r="P133" s="4" cm="1">
        <f t="array" ref="P133">_xll.SNL.Clients.Office.Excel.Functions.SPG($A133, "SP_TOTAL_REV", P$3)</f>
        <v>385177</v>
      </c>
      <c r="Q133" s="4" cm="1">
        <f t="array" ref="Q133">_xll.SNL.Clients.Office.Excel.Functions.SPG($A133, "SP_TOTAL_REV", Q$3)</f>
        <v>270230</v>
      </c>
      <c r="R133" s="4" cm="1">
        <f t="array" ref="R133">_xll.SNL.Clients.Office.Excel.Functions.SPG($A133, "SP_TOTAL_REV", R$3)</f>
        <v>270052</v>
      </c>
      <c r="S133" s="4" cm="1">
        <f t="array" ref="S133">_xll.SNL.Clients.Office.Excel.Functions.SPG($A133, "SP_TOTAL_REV", S$3)</f>
        <v>231092</v>
      </c>
      <c r="T133" s="4" cm="1">
        <f t="array" ref="T133">_xll.SNL.Clients.Office.Excel.Functions.SPG($A133, "SP_TOTAL_REV", T$3)</f>
        <v>259479</v>
      </c>
      <c r="U133" s="4" cm="1">
        <f t="array" ref="U133">_xll.SNL.Clients.Office.Excel.Functions.SPG($A133, "SP_TOTAL_REV", U$3)</f>
        <v>226915</v>
      </c>
      <c r="V133" s="4" cm="1">
        <f t="array" ref="V133">_xll.SNL.Clients.Office.Excel.Functions.SPG($A133, "SP_TOTAL_REV", V$3)</f>
        <v>240310</v>
      </c>
      <c r="W133" s="4" cm="1">
        <f t="array" ref="W133">_xll.SNL.Clients.Office.Excel.Functions.SPG($A133, "SP_TOTAL_REV", W$3)</f>
        <v>271703</v>
      </c>
      <c r="X133" s="4" cm="1">
        <f t="array" ref="X133">_xll.SNL.Clients.Office.Excel.Functions.SPG($A133, "SP_TOTAL_REV", X$3)</f>
        <v>240275</v>
      </c>
      <c r="Y133" s="4" cm="1">
        <f t="array" ref="Y133">_xll.SNL.Clients.Office.Excel.Functions.SPG($A133, "SP_TOTAL_REV", Y$3)</f>
        <v>215487</v>
      </c>
    </row>
    <row r="134" spans="1:25" x14ac:dyDescent="0.3">
      <c r="A134" t="s">
        <v>1160</v>
      </c>
      <c r="B134" s="4" t="str" cm="1">
        <f t="array" ref="B134">_xll.SNL.Clients.Office.Excel.Functions.SPG($A134, "SP_TOTAL_REV", B$3)</f>
        <v>NA</v>
      </c>
      <c r="C134" s="4" cm="1">
        <f t="array" ref="C134">_xll.SNL.Clients.Office.Excel.Functions.SPG($A134, "SP_TOTAL_REV", C$3)</f>
        <v>472073</v>
      </c>
      <c r="D134" s="4" cm="1">
        <f t="array" ref="D134">_xll.SNL.Clients.Office.Excel.Functions.SPG($A134, "SP_TOTAL_REV", D$3)</f>
        <v>448366</v>
      </c>
      <c r="E134" s="4" cm="1">
        <f t="array" ref="E134">_xll.SNL.Clients.Office.Excel.Functions.SPG($A134, "SP_TOTAL_REV", E$3)</f>
        <v>436507</v>
      </c>
      <c r="F134" s="4" cm="1">
        <f t="array" ref="F134">_xll.SNL.Clients.Office.Excel.Functions.SPG($A134, "SP_TOTAL_REV", F$3)</f>
        <v>414058</v>
      </c>
      <c r="G134" s="4" cm="1">
        <f t="array" ref="G134">_xll.SNL.Clients.Office.Excel.Functions.SPG($A134, "SP_TOTAL_REV", G$3)</f>
        <v>410971</v>
      </c>
      <c r="H134" s="4" cm="1">
        <f t="array" ref="H134">_xll.SNL.Clients.Office.Excel.Functions.SPG($A134, "SP_TOTAL_REV", H$3)</f>
        <v>404996</v>
      </c>
      <c r="I134" s="4" cm="1">
        <f t="array" ref="I134">_xll.SNL.Clients.Office.Excel.Functions.SPG($A134, "SP_TOTAL_REV", I$3)</f>
        <v>400643</v>
      </c>
      <c r="J134" s="4" cm="1">
        <f t="array" ref="J134">_xll.SNL.Clients.Office.Excel.Functions.SPG($A134, "SP_TOTAL_REV", J$3)</f>
        <v>374703</v>
      </c>
      <c r="K134" s="4" cm="1">
        <f t="array" ref="K134">_xll.SNL.Clients.Office.Excel.Functions.SPG($A134, "SP_TOTAL_REV", K$3)</f>
        <v>361351</v>
      </c>
      <c r="L134" s="4" cm="1">
        <f t="array" ref="L134">_xll.SNL.Clients.Office.Excel.Functions.SPG($A134, "SP_TOTAL_REV", L$3)</f>
        <v>346782</v>
      </c>
      <c r="M134" s="4" cm="1">
        <f t="array" ref="M134">_xll.SNL.Clients.Office.Excel.Functions.SPG($A134, "SP_TOTAL_REV", M$3)</f>
        <v>329208</v>
      </c>
      <c r="N134" s="4" cm="1">
        <f t="array" ref="N134">_xll.SNL.Clients.Office.Excel.Functions.SPG($A134, "SP_TOTAL_REV", N$3)</f>
        <v>295489</v>
      </c>
      <c r="O134" s="4" cm="1">
        <f t="array" ref="O134">_xll.SNL.Clients.Office.Excel.Functions.SPG($A134, "SP_TOTAL_REV", O$3)</f>
        <v>290325</v>
      </c>
      <c r="P134" s="4" cm="1">
        <f t="array" ref="P134">_xll.SNL.Clients.Office.Excel.Functions.SPG($A134, "SP_TOTAL_REV", P$3)</f>
        <v>275064</v>
      </c>
      <c r="Q134" s="4" cm="1">
        <f t="array" ref="Q134">_xll.SNL.Clients.Office.Excel.Functions.SPG($A134, "SP_TOTAL_REV", Q$3)</f>
        <v>261415</v>
      </c>
      <c r="R134" s="4" cm="1">
        <f t="array" ref="R134">_xll.SNL.Clients.Office.Excel.Functions.SPG($A134, "SP_TOTAL_REV", R$3)</f>
        <v>248953</v>
      </c>
      <c r="S134" s="4" cm="1">
        <f t="array" ref="S134">_xll.SNL.Clients.Office.Excel.Functions.SPG($A134, "SP_TOTAL_REV", S$3)</f>
        <v>241018</v>
      </c>
      <c r="T134" s="4" cm="1">
        <f t="array" ref="T134">_xll.SNL.Clients.Office.Excel.Functions.SPG($A134, "SP_TOTAL_REV", T$3)</f>
        <v>222473</v>
      </c>
      <c r="U134" s="4" cm="1">
        <f t="array" ref="U134">_xll.SNL.Clients.Office.Excel.Functions.SPG($A134, "SP_TOTAL_REV", U$3)</f>
        <v>245990</v>
      </c>
      <c r="V134" s="4" cm="1">
        <f t="array" ref="V134">_xll.SNL.Clients.Office.Excel.Functions.SPG($A134, "SP_TOTAL_REV", V$3)</f>
        <v>256872</v>
      </c>
      <c r="W134" s="4" cm="1">
        <f t="array" ref="W134">_xll.SNL.Clients.Office.Excel.Functions.SPG($A134, "SP_TOTAL_REV", W$3)</f>
        <v>251392</v>
      </c>
      <c r="X134" s="4" cm="1">
        <f t="array" ref="X134">_xll.SNL.Clients.Office.Excel.Functions.SPG($A134, "SP_TOTAL_REV", X$3)</f>
        <v>243509</v>
      </c>
      <c r="Y134" s="4" cm="1">
        <f t="array" ref="Y134">_xll.SNL.Clients.Office.Excel.Functions.SPG($A134, "SP_TOTAL_REV", Y$3)</f>
        <v>239573</v>
      </c>
    </row>
    <row r="135" spans="1:25" x14ac:dyDescent="0.3">
      <c r="A135" t="s">
        <v>1161</v>
      </c>
      <c r="B135" s="4" t="str" cm="1">
        <f t="array" ref="B135">_xll.SNL.Clients.Office.Excel.Functions.SPG($A135, "SP_TOTAL_REV", B$3)</f>
        <v>NA</v>
      </c>
      <c r="C135" s="4" cm="1">
        <f t="array" ref="C135">_xll.SNL.Clients.Office.Excel.Functions.SPG($A135, "SP_TOTAL_REV", C$3)</f>
        <v>600000</v>
      </c>
      <c r="D135" s="4" cm="1">
        <f t="array" ref="D135">_xll.SNL.Clients.Office.Excel.Functions.SPG($A135, "SP_TOTAL_REV", D$3)</f>
        <v>514000</v>
      </c>
      <c r="E135" s="4" cm="1">
        <f t="array" ref="E135">_xll.SNL.Clients.Office.Excel.Functions.SPG($A135, "SP_TOTAL_REV", E$3)</f>
        <v>901000</v>
      </c>
      <c r="F135" s="4" cm="1">
        <f t="array" ref="F135">_xll.SNL.Clients.Office.Excel.Functions.SPG($A135, "SP_TOTAL_REV", F$3)</f>
        <v>1276000</v>
      </c>
      <c r="G135" s="4" cm="1">
        <f t="array" ref="G135">_xll.SNL.Clients.Office.Excel.Functions.SPG($A135, "SP_TOTAL_REV", G$3)</f>
        <v>1406000</v>
      </c>
      <c r="H135" s="4" cm="1">
        <f t="array" ref="H135">_xll.SNL.Clients.Office.Excel.Functions.SPG($A135, "SP_TOTAL_REV", H$3)</f>
        <v>1260000</v>
      </c>
      <c r="I135" s="4" cm="1">
        <f t="array" ref="I135">_xll.SNL.Clients.Office.Excel.Functions.SPG($A135, "SP_TOTAL_REV", I$3)</f>
        <v>2105000</v>
      </c>
      <c r="J135" s="4" cm="1">
        <f t="array" ref="J135">_xll.SNL.Clients.Office.Excel.Functions.SPG($A135, "SP_TOTAL_REV", J$3)</f>
        <v>3136000</v>
      </c>
      <c r="K135" s="4" cm="1">
        <f t="array" ref="K135">_xll.SNL.Clients.Office.Excel.Functions.SPG($A135, "SP_TOTAL_REV", K$3)</f>
        <v>4193000</v>
      </c>
      <c r="L135" s="4" cm="1">
        <f t="array" ref="L135">_xll.SNL.Clients.Office.Excel.Functions.SPG($A135, "SP_TOTAL_REV", L$3)</f>
        <v>4013000</v>
      </c>
      <c r="M135" s="4" cm="1">
        <f t="array" ref="M135">_xll.SNL.Clients.Office.Excel.Functions.SPG($A135, "SP_TOTAL_REV", M$3)</f>
        <v>2781000</v>
      </c>
      <c r="N135" s="4" cm="1">
        <f t="array" ref="N135">_xll.SNL.Clients.Office.Excel.Functions.SPG($A135, "SP_TOTAL_REV", N$3)</f>
        <v>2606000</v>
      </c>
      <c r="O135" s="4" cm="1">
        <f t="array" ref="O135">_xll.SNL.Clients.Office.Excel.Functions.SPG($A135, "SP_TOTAL_REV", O$3)</f>
        <v>1797000</v>
      </c>
      <c r="P135" s="4" cm="1">
        <f t="array" ref="P135">_xll.SNL.Clients.Office.Excel.Functions.SPG($A135, "SP_TOTAL_REV", P$3)</f>
        <v>1431000</v>
      </c>
      <c r="Q135" s="4" cm="1">
        <f t="array" ref="Q135">_xll.SNL.Clients.Office.Excel.Functions.SPG($A135, "SP_TOTAL_REV", Q$3)</f>
        <v>1467000</v>
      </c>
      <c r="R135" s="4" cm="1">
        <f t="array" ref="R135">_xll.SNL.Clients.Office.Excel.Functions.SPG($A135, "SP_TOTAL_REV", R$3)</f>
        <v>1196000</v>
      </c>
      <c r="S135" s="4" cm="1">
        <f t="array" ref="S135">_xll.SNL.Clients.Office.Excel.Functions.SPG($A135, "SP_TOTAL_REV", S$3)</f>
        <v>1120000</v>
      </c>
      <c r="T135" s="4" cm="1">
        <f t="array" ref="T135">_xll.SNL.Clients.Office.Excel.Functions.SPG($A135, "SP_TOTAL_REV", T$3)</f>
        <v>680000</v>
      </c>
      <c r="U135" s="4" cm="1">
        <f t="array" ref="U135">_xll.SNL.Clients.Office.Excel.Functions.SPG($A135, "SP_TOTAL_REV", U$3)</f>
        <v>1618000</v>
      </c>
      <c r="V135" s="4" cm="1">
        <f t="array" ref="V135">_xll.SNL.Clients.Office.Excel.Functions.SPG($A135, "SP_TOTAL_REV", V$3)</f>
        <v>1881000</v>
      </c>
      <c r="W135" s="4" cm="1">
        <f t="array" ref="W135">_xll.SNL.Clients.Office.Excel.Functions.SPG($A135, "SP_TOTAL_REV", W$3)</f>
        <v>2039000</v>
      </c>
      <c r="X135" s="4" cm="1">
        <f t="array" ref="X135">_xll.SNL.Clients.Office.Excel.Functions.SPG($A135, "SP_TOTAL_REV", X$3)</f>
        <v>2345000</v>
      </c>
      <c r="Y135" s="4" cm="1">
        <f t="array" ref="Y135">_xll.SNL.Clients.Office.Excel.Functions.SPG($A135, "SP_TOTAL_REV", Y$3)</f>
        <v>2143000</v>
      </c>
    </row>
    <row r="136" spans="1:25" x14ac:dyDescent="0.3">
      <c r="A136" t="s">
        <v>1162</v>
      </c>
      <c r="B136" s="4" t="str" cm="1">
        <f t="array" ref="B136">_xll.SNL.Clients.Office.Excel.Functions.SPG($A136, "SP_TOTAL_REV", B$3)</f>
        <v>NA</v>
      </c>
      <c r="C136" s="4" cm="1">
        <f t="array" ref="C136">_xll.SNL.Clients.Office.Excel.Functions.SPG($A136, "SP_TOTAL_REV", C$3)</f>
        <v>125085</v>
      </c>
      <c r="D136" s="4" cm="1">
        <f t="array" ref="D136">_xll.SNL.Clients.Office.Excel.Functions.SPG($A136, "SP_TOTAL_REV", D$3)</f>
        <v>132434</v>
      </c>
      <c r="E136" s="4" cm="1">
        <f t="array" ref="E136">_xll.SNL.Clients.Office.Excel.Functions.SPG($A136, "SP_TOTAL_REV", E$3)</f>
        <v>137207</v>
      </c>
      <c r="F136" s="4" cm="1">
        <f t="array" ref="F136">_xll.SNL.Clients.Office.Excel.Functions.SPG($A136, "SP_TOTAL_REV", F$3)</f>
        <v>113872</v>
      </c>
      <c r="G136" s="4" cm="1">
        <f t="array" ref="G136">_xll.SNL.Clients.Office.Excel.Functions.SPG($A136, "SP_TOTAL_REV", G$3)</f>
        <v>124959</v>
      </c>
      <c r="H136" s="4" cm="1">
        <f t="array" ref="H136">_xll.SNL.Clients.Office.Excel.Functions.SPG($A136, "SP_TOTAL_REV", H$3)</f>
        <v>129653</v>
      </c>
      <c r="I136" s="4" cm="1">
        <f t="array" ref="I136">_xll.SNL.Clients.Office.Excel.Functions.SPG($A136, "SP_TOTAL_REV", I$3)</f>
        <v>128705</v>
      </c>
      <c r="J136" s="4" cm="1">
        <f t="array" ref="J136">_xll.SNL.Clients.Office.Excel.Functions.SPG($A136, "SP_TOTAL_REV", J$3)</f>
        <v>112589</v>
      </c>
      <c r="K136" s="4" cm="1">
        <f t="array" ref="K136">_xll.SNL.Clients.Office.Excel.Functions.SPG($A136, "SP_TOTAL_REV", K$3)</f>
        <v>115143</v>
      </c>
      <c r="L136" s="4" cm="1">
        <f t="array" ref="L136">_xll.SNL.Clients.Office.Excel.Functions.SPG($A136, "SP_TOTAL_REV", L$3)</f>
        <v>118218</v>
      </c>
      <c r="M136" s="4" cm="1">
        <f t="array" ref="M136">_xll.SNL.Clients.Office.Excel.Functions.SPG($A136, "SP_TOTAL_REV", M$3)</f>
        <v>117870</v>
      </c>
      <c r="N136" s="4" cm="1">
        <f t="array" ref="N136">_xll.SNL.Clients.Office.Excel.Functions.SPG($A136, "SP_TOTAL_REV", N$3)</f>
        <v>104336</v>
      </c>
      <c r="O136" s="4" cm="1">
        <f t="array" ref="O136">_xll.SNL.Clients.Office.Excel.Functions.SPG($A136, "SP_TOTAL_REV", O$3)</f>
        <v>108467</v>
      </c>
      <c r="P136" s="4" cm="1">
        <f t="array" ref="P136">_xll.SNL.Clients.Office.Excel.Functions.SPG($A136, "SP_TOTAL_REV", P$3)</f>
        <v>112468</v>
      </c>
      <c r="Q136" s="4" cm="1">
        <f t="array" ref="Q136">_xll.SNL.Clients.Office.Excel.Functions.SPG($A136, "SP_TOTAL_REV", Q$3)</f>
        <v>109579</v>
      </c>
      <c r="R136" s="4" cm="1">
        <f t="array" ref="R136">_xll.SNL.Clients.Office.Excel.Functions.SPG($A136, "SP_TOTAL_REV", R$3)</f>
        <v>97330</v>
      </c>
      <c r="S136" s="4" cm="1">
        <f t="array" ref="S136">_xll.SNL.Clients.Office.Excel.Functions.SPG($A136, "SP_TOTAL_REV", S$3)</f>
        <v>93499</v>
      </c>
      <c r="T136" s="4" cm="1">
        <f t="array" ref="T136">_xll.SNL.Clients.Office.Excel.Functions.SPG($A136, "SP_TOTAL_REV", T$3)</f>
        <v>87863</v>
      </c>
      <c r="U136" s="4" cm="1">
        <f t="array" ref="U136">_xll.SNL.Clients.Office.Excel.Functions.SPG($A136, "SP_TOTAL_REV", U$3)</f>
        <v>99720</v>
      </c>
      <c r="V136" s="4" cm="1">
        <f t="array" ref="V136">_xll.SNL.Clients.Office.Excel.Functions.SPG($A136, "SP_TOTAL_REV", V$3)</f>
        <v>102220</v>
      </c>
      <c r="W136" s="4" cm="1">
        <f t="array" ref="W136">_xll.SNL.Clients.Office.Excel.Functions.SPG($A136, "SP_TOTAL_REV", W$3)</f>
        <v>95506</v>
      </c>
      <c r="X136" s="4" cm="1">
        <f t="array" ref="X136">_xll.SNL.Clients.Office.Excel.Functions.SPG($A136, "SP_TOTAL_REV", X$3)</f>
        <v>100263</v>
      </c>
      <c r="Y136" s="4" cm="1">
        <f t="array" ref="Y136">_xll.SNL.Clients.Office.Excel.Functions.SPG($A136, "SP_TOTAL_REV", Y$3)</f>
        <v>93401</v>
      </c>
    </row>
    <row r="137" spans="1:25" x14ac:dyDescent="0.3">
      <c r="A137" t="s">
        <v>1163</v>
      </c>
      <c r="B137" s="4" cm="1">
        <f t="array" ref="B137">_xll.SNL.Clients.Office.Excel.Functions.SPG($A137, "SP_TOTAL_REV", B$3)</f>
        <v>373139</v>
      </c>
      <c r="C137" s="4" cm="1">
        <f t="array" ref="C137">_xll.SNL.Clients.Office.Excel.Functions.SPG($A137, "SP_TOTAL_REV", C$3)</f>
        <v>413017</v>
      </c>
      <c r="D137" s="4" cm="1">
        <f t="array" ref="D137">_xll.SNL.Clients.Office.Excel.Functions.SPG($A137, "SP_TOTAL_REV", D$3)</f>
        <v>403812</v>
      </c>
      <c r="E137" s="4" cm="1">
        <f t="array" ref="E137">_xll.SNL.Clients.Office.Excel.Functions.SPG($A137, "SP_TOTAL_REV", E$3)</f>
        <v>406870</v>
      </c>
      <c r="F137" s="4" cm="1">
        <f t="array" ref="F137">_xll.SNL.Clients.Office.Excel.Functions.SPG($A137, "SP_TOTAL_REV", F$3)</f>
        <v>337108</v>
      </c>
      <c r="G137" s="4" cm="1">
        <f t="array" ref="G137">_xll.SNL.Clients.Office.Excel.Functions.SPG($A137, "SP_TOTAL_REV", G$3)</f>
        <v>408132</v>
      </c>
      <c r="H137" s="4" cm="1">
        <f t="array" ref="H137">_xll.SNL.Clients.Office.Excel.Functions.SPG($A137, "SP_TOTAL_REV", H$3)</f>
        <v>409553</v>
      </c>
      <c r="I137" s="4" cm="1">
        <f t="array" ref="I137">_xll.SNL.Clients.Office.Excel.Functions.SPG($A137, "SP_TOTAL_REV", I$3)</f>
        <v>416043</v>
      </c>
      <c r="J137" s="4" cm="1">
        <f t="array" ref="J137">_xll.SNL.Clients.Office.Excel.Functions.SPG($A137, "SP_TOTAL_REV", J$3)</f>
        <v>415502</v>
      </c>
      <c r="K137" s="4" cm="1">
        <f t="array" ref="K137">_xll.SNL.Clients.Office.Excel.Functions.SPG($A137, "SP_TOTAL_REV", K$3)</f>
        <v>379589</v>
      </c>
      <c r="L137" s="4" cm="1">
        <f t="array" ref="L137">_xll.SNL.Clients.Office.Excel.Functions.SPG($A137, "SP_TOTAL_REV", L$3)</f>
        <v>335844</v>
      </c>
      <c r="M137" s="4" cm="1">
        <f t="array" ref="M137">_xll.SNL.Clients.Office.Excel.Functions.SPG($A137, "SP_TOTAL_REV", M$3)</f>
        <v>312398</v>
      </c>
      <c r="N137" s="4" cm="1">
        <f t="array" ref="N137">_xll.SNL.Clients.Office.Excel.Functions.SPG($A137, "SP_TOTAL_REV", N$3)</f>
        <v>302264</v>
      </c>
      <c r="O137" s="4" cm="1">
        <f t="array" ref="O137">_xll.SNL.Clients.Office.Excel.Functions.SPG($A137, "SP_TOTAL_REV", O$3)</f>
        <v>321260</v>
      </c>
      <c r="P137" s="4" cm="1">
        <f t="array" ref="P137">_xll.SNL.Clients.Office.Excel.Functions.SPG($A137, "SP_TOTAL_REV", P$3)</f>
        <v>307643</v>
      </c>
      <c r="Q137" s="4" cm="1">
        <f t="array" ref="Q137">_xll.SNL.Clients.Office.Excel.Functions.SPG($A137, "SP_TOTAL_REV", Q$3)</f>
        <v>305728</v>
      </c>
      <c r="R137" s="4" cm="1">
        <f t="array" ref="R137">_xll.SNL.Clients.Office.Excel.Functions.SPG($A137, "SP_TOTAL_REV", R$3)</f>
        <v>315051</v>
      </c>
      <c r="S137" s="4" cm="1">
        <f t="array" ref="S137">_xll.SNL.Clients.Office.Excel.Functions.SPG($A137, "SP_TOTAL_REV", S$3)</f>
        <v>310414</v>
      </c>
      <c r="T137" s="4" cm="1">
        <f t="array" ref="T137">_xll.SNL.Clients.Office.Excel.Functions.SPG($A137, "SP_TOTAL_REV", T$3)</f>
        <v>305589</v>
      </c>
      <c r="U137" s="4" cm="1">
        <f t="array" ref="U137">_xll.SNL.Clients.Office.Excel.Functions.SPG($A137, "SP_TOTAL_REV", U$3)</f>
        <v>301157</v>
      </c>
      <c r="V137" s="4" cm="1">
        <f t="array" ref="V137">_xll.SNL.Clients.Office.Excel.Functions.SPG($A137, "SP_TOTAL_REV", V$3)</f>
        <v>304757</v>
      </c>
      <c r="W137" s="4" cm="1">
        <f t="array" ref="W137">_xll.SNL.Clients.Office.Excel.Functions.SPG($A137, "SP_TOTAL_REV", W$3)</f>
        <v>309802</v>
      </c>
      <c r="X137" s="4" cm="1">
        <f t="array" ref="X137">_xll.SNL.Clients.Office.Excel.Functions.SPG($A137, "SP_TOTAL_REV", X$3)</f>
        <v>305793</v>
      </c>
      <c r="Y137" s="4" cm="1">
        <f t="array" ref="Y137">_xll.SNL.Clients.Office.Excel.Functions.SPG($A137, "SP_TOTAL_REV", Y$3)</f>
        <v>297154</v>
      </c>
    </row>
    <row r="138" spans="1:25" x14ac:dyDescent="0.3">
      <c r="A138" t="s">
        <v>1164</v>
      </c>
      <c r="B138" s="4" t="str" cm="1">
        <f t="array" ref="B138">_xll.SNL.Clients.Office.Excel.Functions.SPG($A138, "SP_TOTAL_REV", B$3)</f>
        <v>NA</v>
      </c>
      <c r="C138" s="4" cm="1">
        <f t="array" ref="C138">_xll.SNL.Clients.Office.Excel.Functions.SPG($A138, "SP_TOTAL_REV", C$3)</f>
        <v>804228</v>
      </c>
      <c r="D138" s="4" cm="1">
        <f t="array" ref="D138">_xll.SNL.Clients.Office.Excel.Functions.SPG($A138, "SP_TOTAL_REV", D$3)</f>
        <v>753261</v>
      </c>
      <c r="E138" s="4" cm="1">
        <f t="array" ref="E138">_xll.SNL.Clients.Office.Excel.Functions.SPG($A138, "SP_TOTAL_REV", E$3)</f>
        <v>731535</v>
      </c>
      <c r="F138" s="4" cm="1">
        <f t="array" ref="F138">_xll.SNL.Clients.Office.Excel.Functions.SPG($A138, "SP_TOTAL_REV", F$3)</f>
        <v>712694</v>
      </c>
      <c r="G138" s="4" cm="1">
        <f t="array" ref="G138">_xll.SNL.Clients.Office.Excel.Functions.SPG($A138, "SP_TOTAL_REV", G$3)</f>
        <v>685477</v>
      </c>
      <c r="H138" s="4" cm="1">
        <f t="array" ref="H138">_xll.SNL.Clients.Office.Excel.Functions.SPG($A138, "SP_TOTAL_REV", H$3)</f>
        <v>655871</v>
      </c>
      <c r="I138" s="4" cm="1">
        <f t="array" ref="I138">_xll.SNL.Clients.Office.Excel.Functions.SPG($A138, "SP_TOTAL_REV", I$3)</f>
        <v>665281</v>
      </c>
      <c r="J138" s="4" cm="1">
        <f t="array" ref="J138">_xll.SNL.Clients.Office.Excel.Functions.SPG($A138, "SP_TOTAL_REV", J$3)</f>
        <v>668656</v>
      </c>
      <c r="K138" s="4" cm="1">
        <f t="array" ref="K138">_xll.SNL.Clients.Office.Excel.Functions.SPG($A138, "SP_TOTAL_REV", K$3)</f>
        <v>655429</v>
      </c>
      <c r="L138" s="4" cm="1">
        <f t="array" ref="L138">_xll.SNL.Clients.Office.Excel.Functions.SPG($A138, "SP_TOTAL_REV", L$3)</f>
        <v>587874</v>
      </c>
      <c r="M138" s="4" cm="1">
        <f t="array" ref="M138">_xll.SNL.Clients.Office.Excel.Functions.SPG($A138, "SP_TOTAL_REV", M$3)</f>
        <v>564395</v>
      </c>
      <c r="N138" s="4" cm="1">
        <f t="array" ref="N138">_xll.SNL.Clients.Office.Excel.Functions.SPG($A138, "SP_TOTAL_REV", N$3)</f>
        <v>566633</v>
      </c>
      <c r="O138" s="4" cm="1">
        <f t="array" ref="O138">_xll.SNL.Clients.Office.Excel.Functions.SPG($A138, "SP_TOTAL_REV", O$3)</f>
        <v>543322</v>
      </c>
      <c r="P138" s="4" cm="1">
        <f t="array" ref="P138">_xll.SNL.Clients.Office.Excel.Functions.SPG($A138, "SP_TOTAL_REV", P$3)</f>
        <v>509567</v>
      </c>
      <c r="Q138" s="4" cm="1">
        <f t="array" ref="Q138">_xll.SNL.Clients.Office.Excel.Functions.SPG($A138, "SP_TOTAL_REV", Q$3)</f>
        <v>479317</v>
      </c>
      <c r="R138" s="4" cm="1">
        <f t="array" ref="R138">_xll.SNL.Clients.Office.Excel.Functions.SPG($A138, "SP_TOTAL_REV", R$3)</f>
        <v>453827</v>
      </c>
      <c r="S138" s="4" cm="1">
        <f t="array" ref="S138">_xll.SNL.Clients.Office.Excel.Functions.SPG($A138, "SP_TOTAL_REV", S$3)</f>
        <v>436639</v>
      </c>
      <c r="T138" s="4" cm="1">
        <f t="array" ref="T138">_xll.SNL.Clients.Office.Excel.Functions.SPG($A138, "SP_TOTAL_REV", T$3)</f>
        <v>405113</v>
      </c>
      <c r="U138" s="4" cm="1">
        <f t="array" ref="U138">_xll.SNL.Clients.Office.Excel.Functions.SPG($A138, "SP_TOTAL_REV", U$3)</f>
        <v>411210</v>
      </c>
      <c r="V138" s="4" cm="1">
        <f t="array" ref="V138">_xll.SNL.Clients.Office.Excel.Functions.SPG($A138, "SP_TOTAL_REV", V$3)</f>
        <v>426217</v>
      </c>
      <c r="W138" s="4" cm="1">
        <f t="array" ref="W138">_xll.SNL.Clients.Office.Excel.Functions.SPG($A138, "SP_TOTAL_REV", W$3)</f>
        <v>399296</v>
      </c>
      <c r="X138" s="4" cm="1">
        <f t="array" ref="X138">_xll.SNL.Clients.Office.Excel.Functions.SPG($A138, "SP_TOTAL_REV", X$3)</f>
        <v>405127</v>
      </c>
      <c r="Y138" s="4" cm="1">
        <f t="array" ref="Y138">_xll.SNL.Clients.Office.Excel.Functions.SPG($A138, "SP_TOTAL_REV", Y$3)</f>
        <v>398951</v>
      </c>
    </row>
    <row r="139" spans="1:25" x14ac:dyDescent="0.3">
      <c r="A139" t="s">
        <v>1165</v>
      </c>
      <c r="B139" s="4" cm="1">
        <f t="array" ref="B139">_xll.SNL.Clients.Office.Excel.Functions.SPG($A139, "SP_TOTAL_REV", B$3)</f>
        <v>424683</v>
      </c>
      <c r="C139" s="4" cm="1">
        <f t="array" ref="C139">_xll.SNL.Clients.Office.Excel.Functions.SPG($A139, "SP_TOTAL_REV", C$3)</f>
        <v>408456</v>
      </c>
      <c r="D139" s="4" cm="1">
        <f t="array" ref="D139">_xll.SNL.Clients.Office.Excel.Functions.SPG($A139, "SP_TOTAL_REV", D$3)</f>
        <v>402583</v>
      </c>
      <c r="E139" s="4" cm="1">
        <f t="array" ref="E139">_xll.SNL.Clients.Office.Excel.Functions.SPG($A139, "SP_TOTAL_REV", E$3)</f>
        <v>396371</v>
      </c>
      <c r="F139" s="4" cm="1">
        <f t="array" ref="F139">_xll.SNL.Clients.Office.Excel.Functions.SPG($A139, "SP_TOTAL_REV", F$3)</f>
        <v>391497</v>
      </c>
      <c r="G139" s="4" cm="1">
        <f t="array" ref="G139">_xll.SNL.Clients.Office.Excel.Functions.SPG($A139, "SP_TOTAL_REV", G$3)</f>
        <v>402656</v>
      </c>
      <c r="H139" s="4" cm="1">
        <f t="array" ref="H139">_xll.SNL.Clients.Office.Excel.Functions.SPG($A139, "SP_TOTAL_REV", H$3)</f>
        <v>433232</v>
      </c>
      <c r="I139" s="4" cm="1">
        <f t="array" ref="I139">_xll.SNL.Clients.Office.Excel.Functions.SPG($A139, "SP_TOTAL_REV", I$3)</f>
        <v>382189</v>
      </c>
      <c r="J139" s="4" cm="1">
        <f t="array" ref="J139">_xll.SNL.Clients.Office.Excel.Functions.SPG($A139, "SP_TOTAL_REV", J$3)</f>
        <v>373899</v>
      </c>
      <c r="K139" s="4" cm="1">
        <f t="array" ref="K139">_xll.SNL.Clients.Office.Excel.Functions.SPG($A139, "SP_TOTAL_REV", K$3)</f>
        <v>381143</v>
      </c>
      <c r="L139" s="4" cm="1">
        <f t="array" ref="L139">_xll.SNL.Clients.Office.Excel.Functions.SPG($A139, "SP_TOTAL_REV", L$3)</f>
        <v>366008</v>
      </c>
      <c r="M139" s="4" cm="1">
        <f t="array" ref="M139">_xll.SNL.Clients.Office.Excel.Functions.SPG($A139, "SP_TOTAL_REV", M$3)</f>
        <v>324764</v>
      </c>
      <c r="N139" s="4" cm="1">
        <f t="array" ref="N139">_xll.SNL.Clients.Office.Excel.Functions.SPG($A139, "SP_TOTAL_REV", N$3)</f>
        <v>321645</v>
      </c>
      <c r="O139" s="4" cm="1">
        <f t="array" ref="O139">_xll.SNL.Clients.Office.Excel.Functions.SPG($A139, "SP_TOTAL_REV", O$3)</f>
        <v>326589</v>
      </c>
      <c r="P139" s="4" cm="1">
        <f t="array" ref="P139">_xll.SNL.Clients.Office.Excel.Functions.SPG($A139, "SP_TOTAL_REV", P$3)</f>
        <v>311040</v>
      </c>
      <c r="Q139" s="4" cm="1">
        <f t="array" ref="Q139">_xll.SNL.Clients.Office.Excel.Functions.SPG($A139, "SP_TOTAL_REV", Q$3)</f>
        <v>341173</v>
      </c>
      <c r="R139" s="4" cm="1">
        <f t="array" ref="R139">_xll.SNL.Clients.Office.Excel.Functions.SPG($A139, "SP_TOTAL_REV", R$3)</f>
        <v>363918</v>
      </c>
      <c r="S139" s="4" cm="1">
        <f t="array" ref="S139">_xll.SNL.Clients.Office.Excel.Functions.SPG($A139, "SP_TOTAL_REV", S$3)</f>
        <v>364455</v>
      </c>
      <c r="T139" s="4" cm="1">
        <f t="array" ref="T139">_xll.SNL.Clients.Office.Excel.Functions.SPG($A139, "SP_TOTAL_REV", T$3)</f>
        <v>360712</v>
      </c>
      <c r="U139" s="4" cm="1">
        <f t="array" ref="U139">_xll.SNL.Clients.Office.Excel.Functions.SPG($A139, "SP_TOTAL_REV", U$3)</f>
        <v>359183</v>
      </c>
      <c r="V139" s="4" cm="1">
        <f t="array" ref="V139">_xll.SNL.Clients.Office.Excel.Functions.SPG($A139, "SP_TOTAL_REV", V$3)</f>
        <v>358025</v>
      </c>
      <c r="W139" s="4" cm="1">
        <f t="array" ref="W139">_xll.SNL.Clients.Office.Excel.Functions.SPG($A139, "SP_TOTAL_REV", W$3)</f>
        <v>340340</v>
      </c>
      <c r="X139" s="4" cm="1">
        <f t="array" ref="X139">_xll.SNL.Clients.Office.Excel.Functions.SPG($A139, "SP_TOTAL_REV", X$3)</f>
        <v>321479</v>
      </c>
      <c r="Y139" s="4" cm="1">
        <f t="array" ref="Y139">_xll.SNL.Clients.Office.Excel.Functions.SPG($A139, "SP_TOTAL_REV", Y$3)</f>
        <v>307050</v>
      </c>
    </row>
    <row r="140" spans="1:25" x14ac:dyDescent="0.3">
      <c r="A140" t="s">
        <v>1166</v>
      </c>
      <c r="B140" s="4" t="str" cm="1">
        <f t="array" ref="B140">_xll.SNL.Clients.Office.Excel.Functions.SPG($A140, "SP_TOTAL_REV", B$3)</f>
        <v>NA</v>
      </c>
      <c r="C140" s="4" cm="1">
        <f t="array" ref="C140">_xll.SNL.Clients.Office.Excel.Functions.SPG($A140, "SP_TOTAL_REV", C$3)</f>
        <v>3603000</v>
      </c>
      <c r="D140" s="4" cm="1">
        <f t="array" ref="D140">_xll.SNL.Clients.Office.Excel.Functions.SPG($A140, "SP_TOTAL_REV", D$3)</f>
        <v>3158000</v>
      </c>
      <c r="E140" s="4" cm="1">
        <f t="array" ref="E140">_xll.SNL.Clients.Office.Excel.Functions.SPG($A140, "SP_TOTAL_REV", E$3)</f>
        <v>3299000</v>
      </c>
      <c r="F140" s="4" cm="1">
        <f t="array" ref="F140">_xll.SNL.Clients.Office.Excel.Functions.SPG($A140, "SP_TOTAL_REV", F$3)</f>
        <v>3432000</v>
      </c>
      <c r="G140" s="4" cm="1">
        <f t="array" ref="G140">_xll.SNL.Clients.Office.Excel.Functions.SPG($A140, "SP_TOTAL_REV", G$3)</f>
        <v>2778000</v>
      </c>
      <c r="H140" s="4" cm="1">
        <f t="array" ref="H140">_xll.SNL.Clients.Office.Excel.Functions.SPG($A140, "SP_TOTAL_REV", H$3)</f>
        <v>3068000</v>
      </c>
      <c r="I140" s="4" cm="1">
        <f t="array" ref="I140">_xll.SNL.Clients.Office.Excel.Functions.SPG($A140, "SP_TOTAL_REV", I$3)</f>
        <v>2474000</v>
      </c>
      <c r="J140" s="4" cm="1">
        <f t="array" ref="J140">_xll.SNL.Clients.Office.Excel.Functions.SPG($A140, "SP_TOTAL_REV", J$3)</f>
        <v>2557000</v>
      </c>
      <c r="K140" s="4" cm="1">
        <f t="array" ref="K140">_xll.SNL.Clients.Office.Excel.Functions.SPG($A140, "SP_TOTAL_REV", K$3)</f>
        <v>3207000</v>
      </c>
      <c r="L140" s="4" cm="1">
        <f t="array" ref="L140">_xll.SNL.Clients.Office.Excel.Functions.SPG($A140, "SP_TOTAL_REV", L$3)</f>
        <v>2631000</v>
      </c>
      <c r="M140" s="4" cm="1">
        <f t="array" ref="M140">_xll.SNL.Clients.Office.Excel.Functions.SPG($A140, "SP_TOTAL_REV", M$3)</f>
        <v>3165000</v>
      </c>
      <c r="N140" s="4" cm="1">
        <f t="array" ref="N140">_xll.SNL.Clients.Office.Excel.Functions.SPG($A140, "SP_TOTAL_REV", N$3)</f>
        <v>4797000</v>
      </c>
      <c r="O140" s="4" cm="1">
        <f t="array" ref="O140">_xll.SNL.Clients.Office.Excel.Functions.SPG($A140, "SP_TOTAL_REV", O$3)</f>
        <v>3892000</v>
      </c>
      <c r="P140" s="4" cm="1">
        <f t="array" ref="P140">_xll.SNL.Clients.Office.Excel.Functions.SPG($A140, "SP_TOTAL_REV", P$3)</f>
        <v>3854000</v>
      </c>
      <c r="Q140" s="4" cm="1">
        <f t="array" ref="Q140">_xll.SNL.Clients.Office.Excel.Functions.SPG($A140, "SP_TOTAL_REV", Q$3)</f>
        <v>3100000</v>
      </c>
      <c r="R140" s="4" cm="1">
        <f t="array" ref="R140">_xll.SNL.Clients.Office.Excel.Functions.SPG($A140, "SP_TOTAL_REV", R$3)</f>
        <v>3770000</v>
      </c>
      <c r="S140" s="4" cm="1">
        <f t="array" ref="S140">_xll.SNL.Clients.Office.Excel.Functions.SPG($A140, "SP_TOTAL_REV", S$3)</f>
        <v>2976000</v>
      </c>
      <c r="T140" s="4" cm="1">
        <f t="array" ref="T140">_xll.SNL.Clients.Office.Excel.Functions.SPG($A140, "SP_TOTAL_REV", T$3)</f>
        <v>2420000</v>
      </c>
      <c r="U140" s="4" cm="1">
        <f t="array" ref="U140">_xll.SNL.Clients.Office.Excel.Functions.SPG($A140, "SP_TOTAL_REV", U$3)</f>
        <v>1612000</v>
      </c>
      <c r="V140" s="4" cm="1">
        <f t="array" ref="V140">_xll.SNL.Clients.Office.Excel.Functions.SPG($A140, "SP_TOTAL_REV", V$3)</f>
        <v>2362000</v>
      </c>
      <c r="W140" s="4" cm="1">
        <f t="array" ref="W140">_xll.SNL.Clients.Office.Excel.Functions.SPG($A140, "SP_TOTAL_REV", W$3)</f>
        <v>2241000</v>
      </c>
      <c r="X140" s="4" cm="1">
        <f t="array" ref="X140">_xll.SNL.Clients.Office.Excel.Functions.SPG($A140, "SP_TOTAL_REV", X$3)</f>
        <v>2144000</v>
      </c>
      <c r="Y140" s="4" cm="1">
        <f t="array" ref="Y140">_xll.SNL.Clients.Office.Excel.Functions.SPG($A140, "SP_TOTAL_REV", Y$3)</f>
        <v>1722000</v>
      </c>
    </row>
    <row r="141" spans="1:25" x14ac:dyDescent="0.3">
      <c r="A141" t="s">
        <v>1167</v>
      </c>
      <c r="B141" s="4" t="str" cm="1">
        <f t="array" ref="B141">_xll.SNL.Clients.Office.Excel.Functions.SPG($A141, "SP_TOTAL_REV", B$3)</f>
        <v>NA</v>
      </c>
      <c r="C141" s="4" cm="1">
        <f t="array" ref="C141">_xll.SNL.Clients.Office.Excel.Functions.SPG($A141, "SP_TOTAL_REV", C$3)</f>
        <v>1406100</v>
      </c>
      <c r="D141" s="4" cm="1">
        <f t="array" ref="D141">_xll.SNL.Clients.Office.Excel.Functions.SPG($A141, "SP_TOTAL_REV", D$3)</f>
        <v>1612300</v>
      </c>
      <c r="E141" s="4" cm="1">
        <f t="array" ref="E141">_xll.SNL.Clients.Office.Excel.Functions.SPG($A141, "SP_TOTAL_REV", E$3)</f>
        <v>1424600</v>
      </c>
      <c r="F141" s="4" cm="1">
        <f t="array" ref="F141">_xll.SNL.Clients.Office.Excel.Functions.SPG($A141, "SP_TOTAL_REV", F$3)</f>
        <v>1429300</v>
      </c>
      <c r="G141" s="4" cm="1">
        <f t="array" ref="G141">_xll.SNL.Clients.Office.Excel.Functions.SPG($A141, "SP_TOTAL_REV", G$3)</f>
        <v>1481200</v>
      </c>
      <c r="H141" s="4" cm="1">
        <f t="array" ref="H141">_xll.SNL.Clients.Office.Excel.Functions.SPG($A141, "SP_TOTAL_REV", H$3)</f>
        <v>1646900</v>
      </c>
      <c r="I141" s="4" cm="1">
        <f t="array" ref="I141">_xll.SNL.Clients.Office.Excel.Functions.SPG($A141, "SP_TOTAL_REV", I$3)</f>
        <v>1446100</v>
      </c>
      <c r="J141" s="4" cm="1">
        <f t="array" ref="J141">_xll.SNL.Clients.Office.Excel.Functions.SPG($A141, "SP_TOTAL_REV", J$3)</f>
        <v>1684800</v>
      </c>
      <c r="K141" s="4" cm="1">
        <f t="array" ref="K141">_xll.SNL.Clients.Office.Excel.Functions.SPG($A141, "SP_TOTAL_REV", K$3)</f>
        <v>1824300</v>
      </c>
      <c r="L141" s="4" cm="1">
        <f t="array" ref="L141">_xll.SNL.Clients.Office.Excel.Functions.SPG($A141, "SP_TOTAL_REV", L$3)</f>
        <v>2062500</v>
      </c>
      <c r="M141" s="4" cm="1">
        <f t="array" ref="M141">_xll.SNL.Clients.Office.Excel.Functions.SPG($A141, "SP_TOTAL_REV", M$3)</f>
        <v>2033700</v>
      </c>
      <c r="N141" s="4" cm="1">
        <f t="array" ref="N141">_xll.SNL.Clients.Office.Excel.Functions.SPG($A141, "SP_TOTAL_REV", N$3)</f>
        <v>2372952</v>
      </c>
      <c r="O141" s="4" cm="1">
        <f t="array" ref="O141">_xll.SNL.Clients.Office.Excel.Functions.SPG($A141, "SP_TOTAL_REV", O$3)</f>
        <v>2555928</v>
      </c>
      <c r="P141" s="4" cm="1">
        <f t="array" ref="P141">_xll.SNL.Clients.Office.Excel.Functions.SPG($A141, "SP_TOTAL_REV", P$3)</f>
        <v>2266375</v>
      </c>
      <c r="Q141" s="4" cm="1">
        <f t="array" ref="Q141">_xll.SNL.Clients.Office.Excel.Functions.SPG($A141, "SP_TOTAL_REV", Q$3)</f>
        <v>2025745</v>
      </c>
      <c r="R141" s="4" cm="1">
        <f t="array" ref="R141">_xll.SNL.Clients.Office.Excel.Functions.SPG($A141, "SP_TOTAL_REV", R$3)</f>
        <v>2151274</v>
      </c>
      <c r="S141" s="4" cm="1">
        <f t="array" ref="S141">_xll.SNL.Clients.Office.Excel.Functions.SPG($A141, "SP_TOTAL_REV", S$3)</f>
        <v>1913721</v>
      </c>
      <c r="T141" s="4" cm="1">
        <f t="array" ref="T141">_xll.SNL.Clients.Office.Excel.Functions.SPG($A141, "SP_TOTAL_REV", T$3)</f>
        <v>1608729</v>
      </c>
      <c r="U141" s="4" cm="1">
        <f t="array" ref="U141">_xll.SNL.Clients.Office.Excel.Functions.SPG($A141, "SP_TOTAL_REV", U$3)</f>
        <v>1412943</v>
      </c>
      <c r="V141" s="4" cm="1">
        <f t="array" ref="V141">_xll.SNL.Clients.Office.Excel.Functions.SPG($A141, "SP_TOTAL_REV", V$3)</f>
        <v>1728664</v>
      </c>
      <c r="W141" s="4" cm="1">
        <f t="array" ref="W141">_xll.SNL.Clients.Office.Excel.Functions.SPG($A141, "SP_TOTAL_REV", W$3)</f>
        <v>1671196</v>
      </c>
      <c r="X141" s="4" cm="1">
        <f t="array" ref="X141">_xll.SNL.Clients.Office.Excel.Functions.SPG($A141, "SP_TOTAL_REV", X$3)</f>
        <v>1498620</v>
      </c>
      <c r="Y141" s="4" cm="1">
        <f t="array" ref="Y141">_xll.SNL.Clients.Office.Excel.Functions.SPG($A141, "SP_TOTAL_REV", Y$3)</f>
        <v>1303581</v>
      </c>
    </row>
    <row r="142" spans="1:25" x14ac:dyDescent="0.3">
      <c r="A142" t="s">
        <v>1168</v>
      </c>
      <c r="B142" s="4" cm="1">
        <f t="array" ref="B142">_xll.SNL.Clients.Office.Excel.Functions.SPG($A142, "SP_TOTAL_REV", B$3)</f>
        <v>147058</v>
      </c>
      <c r="C142" s="4" cm="1">
        <f t="array" ref="C142">_xll.SNL.Clients.Office.Excel.Functions.SPG($A142, "SP_TOTAL_REV", C$3)</f>
        <v>139501</v>
      </c>
      <c r="D142" s="4" cm="1">
        <f t="array" ref="D142">_xll.SNL.Clients.Office.Excel.Functions.SPG($A142, "SP_TOTAL_REV", D$3)</f>
        <v>134599</v>
      </c>
      <c r="E142" s="4" cm="1">
        <f t="array" ref="E142">_xll.SNL.Clients.Office.Excel.Functions.SPG($A142, "SP_TOTAL_REV", E$3)</f>
        <v>129625</v>
      </c>
      <c r="F142" s="4" cm="1">
        <f t="array" ref="F142">_xll.SNL.Clients.Office.Excel.Functions.SPG($A142, "SP_TOTAL_REV", F$3)</f>
        <v>119464</v>
      </c>
      <c r="G142" s="4" cm="1">
        <f t="array" ref="G142">_xll.SNL.Clients.Office.Excel.Functions.SPG($A142, "SP_TOTAL_REV", G$3)</f>
        <v>122229</v>
      </c>
      <c r="H142" s="4" cm="1">
        <f t="array" ref="H142">_xll.SNL.Clients.Office.Excel.Functions.SPG($A142, "SP_TOTAL_REV", H$3)</f>
        <v>125814</v>
      </c>
      <c r="I142" s="4" cm="1">
        <f t="array" ref="I142">_xll.SNL.Clients.Office.Excel.Functions.SPG($A142, "SP_TOTAL_REV", I$3)</f>
        <v>124259</v>
      </c>
      <c r="J142" s="4" cm="1">
        <f t="array" ref="J142">_xll.SNL.Clients.Office.Excel.Functions.SPG($A142, "SP_TOTAL_REV", J$3)</f>
        <v>132561</v>
      </c>
      <c r="K142" s="4" cm="1">
        <f t="array" ref="K142">_xll.SNL.Clients.Office.Excel.Functions.SPG($A142, "SP_TOTAL_REV", K$3)</f>
        <v>133750</v>
      </c>
      <c r="L142" s="4" cm="1">
        <f t="array" ref="L142">_xll.SNL.Clients.Office.Excel.Functions.SPG($A142, "SP_TOTAL_REV", L$3)</f>
        <v>136081</v>
      </c>
      <c r="M142" s="4" cm="1">
        <f t="array" ref="M142">_xll.SNL.Clients.Office.Excel.Functions.SPG($A142, "SP_TOTAL_REV", M$3)</f>
        <v>129236</v>
      </c>
      <c r="N142" s="4" cm="1">
        <f t="array" ref="N142">_xll.SNL.Clients.Office.Excel.Functions.SPG($A142, "SP_TOTAL_REV", N$3)</f>
        <v>129604</v>
      </c>
      <c r="O142" s="4" cm="1">
        <f t="array" ref="O142">_xll.SNL.Clients.Office.Excel.Functions.SPG($A142, "SP_TOTAL_REV", O$3)</f>
        <v>133481</v>
      </c>
      <c r="P142" s="4" cm="1">
        <f t="array" ref="P142">_xll.SNL.Clients.Office.Excel.Functions.SPG($A142, "SP_TOTAL_REV", P$3)</f>
        <v>125621</v>
      </c>
      <c r="Q142" s="4" cm="1">
        <f t="array" ref="Q142">_xll.SNL.Clients.Office.Excel.Functions.SPG($A142, "SP_TOTAL_REV", Q$3)</f>
        <v>123643</v>
      </c>
      <c r="R142" s="4" cm="1">
        <f t="array" ref="R142">_xll.SNL.Clients.Office.Excel.Functions.SPG($A142, "SP_TOTAL_REV", R$3)</f>
        <v>126159</v>
      </c>
      <c r="S142" s="4" cm="1">
        <f t="array" ref="S142">_xll.SNL.Clients.Office.Excel.Functions.SPG($A142, "SP_TOTAL_REV", S$3)</f>
        <v>127766</v>
      </c>
      <c r="T142" s="4" cm="1">
        <f t="array" ref="T142">_xll.SNL.Clients.Office.Excel.Functions.SPG($A142, "SP_TOTAL_REV", T$3)</f>
        <v>126102</v>
      </c>
      <c r="U142" s="4" cm="1">
        <f t="array" ref="U142">_xll.SNL.Clients.Office.Excel.Functions.SPG($A142, "SP_TOTAL_REV", U$3)</f>
        <v>109633</v>
      </c>
      <c r="V142" s="4" cm="1">
        <f t="array" ref="V142">_xll.SNL.Clients.Office.Excel.Functions.SPG($A142, "SP_TOTAL_REV", V$3)</f>
        <v>102588</v>
      </c>
      <c r="W142" s="4" cm="1">
        <f t="array" ref="W142">_xll.SNL.Clients.Office.Excel.Functions.SPG($A142, "SP_TOTAL_REV", W$3)</f>
        <v>101236</v>
      </c>
      <c r="X142" s="4" cm="1">
        <f t="array" ref="X142">_xll.SNL.Clients.Office.Excel.Functions.SPG($A142, "SP_TOTAL_REV", X$3)</f>
        <v>99538</v>
      </c>
      <c r="Y142" s="4" cm="1">
        <f t="array" ref="Y142">_xll.SNL.Clients.Office.Excel.Functions.SPG($A142, "SP_TOTAL_REV", Y$3)</f>
        <v>93882</v>
      </c>
    </row>
    <row r="143" spans="1:25" x14ac:dyDescent="0.3">
      <c r="A143" t="s">
        <v>1169</v>
      </c>
      <c r="B143" s="4" cm="1">
        <f t="array" ref="B143">_xll.SNL.Clients.Office.Excel.Functions.SPG($A143, "SP_TOTAL_REV", B$3)</f>
        <v>820000</v>
      </c>
      <c r="C143" s="4" cm="1">
        <f t="array" ref="C143">_xll.SNL.Clients.Office.Excel.Functions.SPG($A143, "SP_TOTAL_REV", C$3)</f>
        <v>827000</v>
      </c>
      <c r="D143" s="4" cm="1">
        <f t="array" ref="D143">_xll.SNL.Clients.Office.Excel.Functions.SPG($A143, "SP_TOTAL_REV", D$3)</f>
        <v>815000</v>
      </c>
      <c r="E143" s="4" cm="1">
        <f t="array" ref="E143">_xll.SNL.Clients.Office.Excel.Functions.SPG($A143, "SP_TOTAL_REV", E$3)</f>
        <v>819000</v>
      </c>
      <c r="F143" s="4" cm="1">
        <f t="array" ref="F143">_xll.SNL.Clients.Office.Excel.Functions.SPG($A143, "SP_TOTAL_REV", F$3)</f>
        <v>793000</v>
      </c>
      <c r="G143" s="4" cm="1">
        <f t="array" ref="G143">_xll.SNL.Clients.Office.Excel.Functions.SPG($A143, "SP_TOTAL_REV", G$3)</f>
        <v>778000</v>
      </c>
      <c r="H143" s="4" cm="1">
        <f t="array" ref="H143">_xll.SNL.Clients.Office.Excel.Functions.SPG($A143, "SP_TOTAL_REV", H$3)</f>
        <v>805000</v>
      </c>
      <c r="I143" s="4" cm="1">
        <f t="array" ref="I143">_xll.SNL.Clients.Office.Excel.Functions.SPG($A143, "SP_TOTAL_REV", I$3)</f>
        <v>859000</v>
      </c>
      <c r="J143" s="4" cm="1">
        <f t="array" ref="J143">_xll.SNL.Clients.Office.Excel.Functions.SPG($A143, "SP_TOTAL_REV", J$3)</f>
        <v>881000</v>
      </c>
      <c r="K143" s="4" cm="1">
        <f t="array" ref="K143">_xll.SNL.Clients.Office.Excel.Functions.SPG($A143, "SP_TOTAL_REV", K$3)</f>
        <v>854000</v>
      </c>
      <c r="L143" s="4" cm="1">
        <f t="array" ref="L143">_xll.SNL.Clients.Office.Excel.Functions.SPG($A143, "SP_TOTAL_REV", L$3)</f>
        <v>743000</v>
      </c>
      <c r="M143" s="4" cm="1">
        <f t="array" ref="M143">_xll.SNL.Clients.Office.Excel.Functions.SPG($A143, "SP_TOTAL_REV", M$3)</f>
        <v>702000</v>
      </c>
      <c r="N143" s="4" cm="1">
        <f t="array" ref="N143">_xll.SNL.Clients.Office.Excel.Functions.SPG($A143, "SP_TOTAL_REV", N$3)</f>
        <v>744000</v>
      </c>
      <c r="O143" s="4" cm="1">
        <f t="array" ref="O143">_xll.SNL.Clients.Office.Excel.Functions.SPG($A143, "SP_TOTAL_REV", O$3)</f>
        <v>760000</v>
      </c>
      <c r="P143" s="4" cm="1">
        <f t="array" ref="P143">_xll.SNL.Clients.Office.Excel.Functions.SPG($A143, "SP_TOTAL_REV", P$3)</f>
        <v>784000</v>
      </c>
      <c r="Q143" s="4" cm="1">
        <f t="array" ref="Q143">_xll.SNL.Clients.Office.Excel.Functions.SPG($A143, "SP_TOTAL_REV", Q$3)</f>
        <v>805000</v>
      </c>
      <c r="R143" s="4" cm="1">
        <f t="array" ref="R143">_xll.SNL.Clients.Office.Excel.Functions.SPG($A143, "SP_TOTAL_REV", R$3)</f>
        <v>811430</v>
      </c>
      <c r="S143" s="4" cm="1">
        <f t="array" ref="S143">_xll.SNL.Clients.Office.Excel.Functions.SPG($A143, "SP_TOTAL_REV", S$3)</f>
        <v>823138</v>
      </c>
      <c r="T143" s="4" cm="1">
        <f t="array" ref="T143">_xll.SNL.Clients.Office.Excel.Functions.SPG($A143, "SP_TOTAL_REV", T$3)</f>
        <v>511613</v>
      </c>
      <c r="U143" s="4" cm="1">
        <f t="array" ref="U143">_xll.SNL.Clients.Office.Excel.Functions.SPG($A143, "SP_TOTAL_REV", U$3)</f>
        <v>477558</v>
      </c>
      <c r="V143" s="4" cm="1">
        <f t="array" ref="V143">_xll.SNL.Clients.Office.Excel.Functions.SPG($A143, "SP_TOTAL_REV", V$3)</f>
        <v>494700</v>
      </c>
      <c r="W143" s="4" cm="1">
        <f t="array" ref="W143">_xll.SNL.Clients.Office.Excel.Functions.SPG($A143, "SP_TOTAL_REV", W$3)</f>
        <v>470411</v>
      </c>
      <c r="X143" s="4" cm="1">
        <f t="array" ref="X143">_xll.SNL.Clients.Office.Excel.Functions.SPG($A143, "SP_TOTAL_REV", X$3)</f>
        <v>461603</v>
      </c>
      <c r="Y143" s="4" cm="1">
        <f t="array" ref="Y143">_xll.SNL.Clients.Office.Excel.Functions.SPG($A143, "SP_TOTAL_REV", Y$3)</f>
        <v>435553</v>
      </c>
    </row>
    <row r="144" spans="1:25" x14ac:dyDescent="0.3">
      <c r="A144" t="s">
        <v>1170</v>
      </c>
      <c r="B144" s="4" t="str" cm="1">
        <f t="array" ref="B144">_xll.SNL.Clients.Office.Excel.Functions.SPG($A144, "SP_TOTAL_REV", B$3)</f>
        <v>NA</v>
      </c>
      <c r="C144" s="4" cm="1">
        <f t="array" ref="C144">_xll.SNL.Clients.Office.Excel.Functions.SPG($A144, "SP_TOTAL_REV", C$3)</f>
        <v>168330</v>
      </c>
      <c r="D144" s="4" cm="1">
        <f t="array" ref="D144">_xll.SNL.Clients.Office.Excel.Functions.SPG($A144, "SP_TOTAL_REV", D$3)</f>
        <v>165510</v>
      </c>
      <c r="E144" s="4" cm="1">
        <f t="array" ref="E144">_xll.SNL.Clients.Office.Excel.Functions.SPG($A144, "SP_TOTAL_REV", E$3)</f>
        <v>163948</v>
      </c>
      <c r="F144" s="4" cm="1">
        <f t="array" ref="F144">_xll.SNL.Clients.Office.Excel.Functions.SPG($A144, "SP_TOTAL_REV", F$3)</f>
        <v>159121</v>
      </c>
      <c r="G144" s="4" cm="1">
        <f t="array" ref="G144">_xll.SNL.Clients.Office.Excel.Functions.SPG($A144, "SP_TOTAL_REV", G$3)</f>
        <v>156936</v>
      </c>
      <c r="H144" s="4" cm="1">
        <f t="array" ref="H144">_xll.SNL.Clients.Office.Excel.Functions.SPG($A144, "SP_TOTAL_REV", H$3)</f>
        <v>154042</v>
      </c>
      <c r="I144" s="4" cm="1">
        <f t="array" ref="I144">_xll.SNL.Clients.Office.Excel.Functions.SPG($A144, "SP_TOTAL_REV", I$3)</f>
        <v>157470</v>
      </c>
      <c r="J144" s="4" cm="1">
        <f t="array" ref="J144">_xll.SNL.Clients.Office.Excel.Functions.SPG($A144, "SP_TOTAL_REV", J$3)</f>
        <v>144067</v>
      </c>
      <c r="K144" s="4" cm="1">
        <f t="array" ref="K144">_xll.SNL.Clients.Office.Excel.Functions.SPG($A144, "SP_TOTAL_REV", K$3)</f>
        <v>139746</v>
      </c>
      <c r="L144" s="4" cm="1">
        <f t="array" ref="L144">_xll.SNL.Clients.Office.Excel.Functions.SPG($A144, "SP_TOTAL_REV", L$3)</f>
        <v>162292</v>
      </c>
      <c r="M144" s="4" cm="1">
        <f t="array" ref="M144">_xll.SNL.Clients.Office.Excel.Functions.SPG($A144, "SP_TOTAL_REV", M$3)</f>
        <v>125491</v>
      </c>
      <c r="N144" s="4" cm="1">
        <f t="array" ref="N144">_xll.SNL.Clients.Office.Excel.Functions.SPG($A144, "SP_TOTAL_REV", N$3)</f>
        <v>121544</v>
      </c>
      <c r="O144" s="4" cm="1">
        <f t="array" ref="O144">_xll.SNL.Clients.Office.Excel.Functions.SPG($A144, "SP_TOTAL_REV", O$3)</f>
        <v>121067</v>
      </c>
      <c r="P144" s="4" cm="1">
        <f t="array" ref="P144">_xll.SNL.Clients.Office.Excel.Functions.SPG($A144, "SP_TOTAL_REV", P$3)</f>
        <v>117332</v>
      </c>
      <c r="Q144" s="4" cm="1">
        <f t="array" ref="Q144">_xll.SNL.Clients.Office.Excel.Functions.SPG($A144, "SP_TOTAL_REV", Q$3)</f>
        <v>116186</v>
      </c>
      <c r="R144" s="4" cm="1">
        <f t="array" ref="R144">_xll.SNL.Clients.Office.Excel.Functions.SPG($A144, "SP_TOTAL_REV", R$3)</f>
        <v>112282</v>
      </c>
      <c r="S144" s="4" cm="1">
        <f t="array" ref="S144">_xll.SNL.Clients.Office.Excel.Functions.SPG($A144, "SP_TOTAL_REV", S$3)</f>
        <v>110657</v>
      </c>
      <c r="T144" s="4" cm="1">
        <f t="array" ref="T144">_xll.SNL.Clients.Office.Excel.Functions.SPG($A144, "SP_TOTAL_REV", T$3)</f>
        <v>109157</v>
      </c>
      <c r="U144" s="4" cm="1">
        <f t="array" ref="U144">_xll.SNL.Clients.Office.Excel.Functions.SPG($A144, "SP_TOTAL_REV", U$3)</f>
        <v>109189</v>
      </c>
      <c r="V144" s="4" cm="1">
        <f t="array" ref="V144">_xll.SNL.Clients.Office.Excel.Functions.SPG($A144, "SP_TOTAL_REV", V$3)</f>
        <v>110705</v>
      </c>
      <c r="W144" s="4" cm="1">
        <f t="array" ref="W144">_xll.SNL.Clients.Office.Excel.Functions.SPG($A144, "SP_TOTAL_REV", W$3)</f>
        <v>106518</v>
      </c>
      <c r="X144" s="4" cm="1">
        <f t="array" ref="X144">_xll.SNL.Clients.Office.Excel.Functions.SPG($A144, "SP_TOTAL_REV", X$3)</f>
        <v>103864</v>
      </c>
      <c r="Y144" s="4" cm="1">
        <f t="array" ref="Y144">_xll.SNL.Clients.Office.Excel.Functions.SPG($A144, "SP_TOTAL_REV", Y$3)</f>
        <v>104418</v>
      </c>
    </row>
    <row r="145" spans="1:25" x14ac:dyDescent="0.3">
      <c r="A145" t="s">
        <v>1171</v>
      </c>
      <c r="B145" s="4" cm="1">
        <f t="array" ref="B145">_xll.SNL.Clients.Office.Excel.Functions.SPG($A145, "SP_TOTAL_REV", B$3)</f>
        <v>883811</v>
      </c>
      <c r="C145" s="4" cm="1">
        <f t="array" ref="C145">_xll.SNL.Clients.Office.Excel.Functions.SPG($A145, "SP_TOTAL_REV", C$3)</f>
        <v>837321</v>
      </c>
      <c r="D145" s="4" cm="1">
        <f t="array" ref="D145">_xll.SNL.Clients.Office.Excel.Functions.SPG($A145, "SP_TOTAL_REV", D$3)</f>
        <v>831012</v>
      </c>
      <c r="E145" s="4" cm="1">
        <f t="array" ref="E145">_xll.SNL.Clients.Office.Excel.Functions.SPG($A145, "SP_TOTAL_REV", E$3)</f>
        <v>836370</v>
      </c>
      <c r="F145" s="4" cm="1">
        <f t="array" ref="F145">_xll.SNL.Clients.Office.Excel.Functions.SPG($A145, "SP_TOTAL_REV", F$3)</f>
        <v>852134</v>
      </c>
      <c r="G145" s="4" cm="1">
        <f t="array" ref="G145">_xll.SNL.Clients.Office.Excel.Functions.SPG($A145, "SP_TOTAL_REV", G$3)</f>
        <v>786301</v>
      </c>
      <c r="H145" s="4" cm="1">
        <f t="array" ref="H145">_xll.SNL.Clients.Office.Excel.Functions.SPG($A145, "SP_TOTAL_REV", H$3)</f>
        <v>750622</v>
      </c>
      <c r="I145" s="4" cm="1">
        <f t="array" ref="I145">_xll.SNL.Clients.Office.Excel.Functions.SPG($A145, "SP_TOTAL_REV", I$3)</f>
        <v>762739</v>
      </c>
      <c r="J145" s="4" cm="1">
        <f t="array" ref="J145">_xll.SNL.Clients.Office.Excel.Functions.SPG($A145, "SP_TOTAL_REV", J$3)</f>
        <v>749344</v>
      </c>
      <c r="K145" s="4" cm="1">
        <f t="array" ref="K145">_xll.SNL.Clients.Office.Excel.Functions.SPG($A145, "SP_TOTAL_REV", K$3)</f>
        <v>672143</v>
      </c>
      <c r="L145" s="4" cm="1">
        <f t="array" ref="L145">_xll.SNL.Clients.Office.Excel.Functions.SPG($A145, "SP_TOTAL_REV", L$3)</f>
        <v>647616</v>
      </c>
      <c r="M145" s="4" cm="1">
        <f t="array" ref="M145">_xll.SNL.Clients.Office.Excel.Functions.SPG($A145, "SP_TOTAL_REV", M$3)</f>
        <v>659839</v>
      </c>
      <c r="N145" s="4" cm="1">
        <f t="array" ref="N145">_xll.SNL.Clients.Office.Excel.Functions.SPG($A145, "SP_TOTAL_REV", N$3)</f>
        <v>501774</v>
      </c>
      <c r="O145" s="4" cm="1">
        <f t="array" ref="O145">_xll.SNL.Clients.Office.Excel.Functions.SPG($A145, "SP_TOTAL_REV", O$3)</f>
        <v>399674</v>
      </c>
      <c r="P145" s="4" cm="1">
        <f t="array" ref="P145">_xll.SNL.Clients.Office.Excel.Functions.SPG($A145, "SP_TOTAL_REV", P$3)</f>
        <v>389578</v>
      </c>
      <c r="Q145" s="4" cm="1">
        <f t="array" ref="Q145">_xll.SNL.Clients.Office.Excel.Functions.SPG($A145, "SP_TOTAL_REV", Q$3)</f>
        <v>407939</v>
      </c>
      <c r="R145" s="4" cm="1">
        <f t="array" ref="R145">_xll.SNL.Clients.Office.Excel.Functions.SPG($A145, "SP_TOTAL_REV", R$3)</f>
        <v>392158</v>
      </c>
      <c r="S145" s="4" cm="1">
        <f t="array" ref="S145">_xll.SNL.Clients.Office.Excel.Functions.SPG($A145, "SP_TOTAL_REV", S$3)</f>
        <v>359890</v>
      </c>
      <c r="T145" s="4" cm="1">
        <f t="array" ref="T145">_xll.SNL.Clients.Office.Excel.Functions.SPG($A145, "SP_TOTAL_REV", T$3)</f>
        <v>412746</v>
      </c>
      <c r="U145" s="4" cm="1">
        <f t="array" ref="U145">_xll.SNL.Clients.Office.Excel.Functions.SPG($A145, "SP_TOTAL_REV", U$3)</f>
        <v>466490</v>
      </c>
      <c r="V145" s="4" cm="1">
        <f t="array" ref="V145">_xll.SNL.Clients.Office.Excel.Functions.SPG($A145, "SP_TOTAL_REV", V$3)</f>
        <v>498362</v>
      </c>
      <c r="W145" s="4" cm="1">
        <f t="array" ref="W145">_xll.SNL.Clients.Office.Excel.Functions.SPG($A145, "SP_TOTAL_REV", W$3)</f>
        <v>452459</v>
      </c>
      <c r="X145" s="4" cm="1">
        <f t="array" ref="X145">_xll.SNL.Clients.Office.Excel.Functions.SPG($A145, "SP_TOTAL_REV", X$3)</f>
        <v>446014</v>
      </c>
      <c r="Y145" s="4" cm="1">
        <f t="array" ref="Y145">_xll.SNL.Clients.Office.Excel.Functions.SPG($A145, "SP_TOTAL_REV", Y$3)</f>
        <v>467604</v>
      </c>
    </row>
    <row r="146" spans="1:25" x14ac:dyDescent="0.3">
      <c r="A146" t="s">
        <v>1172</v>
      </c>
      <c r="B146" s="4" t="str" cm="1">
        <f t="array" ref="B146">_xll.SNL.Clients.Office.Excel.Functions.SPG($A146, "SP_TOTAL_REV", B$3)</f>
        <v>NA</v>
      </c>
      <c r="C146" s="4" cm="1">
        <f t="array" ref="C146">_xll.SNL.Clients.Office.Excel.Functions.SPG($A146, "SP_TOTAL_REV", C$3)</f>
        <v>843710</v>
      </c>
      <c r="D146" s="4" cm="1">
        <f t="array" ref="D146">_xll.SNL.Clients.Office.Excel.Functions.SPG($A146, "SP_TOTAL_REV", D$3)</f>
        <v>830069</v>
      </c>
      <c r="E146" s="4" cm="1">
        <f t="array" ref="E146">_xll.SNL.Clients.Office.Excel.Functions.SPG($A146, "SP_TOTAL_REV", E$3)</f>
        <v>811863</v>
      </c>
      <c r="F146" s="4" cm="1">
        <f t="array" ref="F146">_xll.SNL.Clients.Office.Excel.Functions.SPG($A146, "SP_TOTAL_REV", F$3)</f>
        <v>1337736</v>
      </c>
      <c r="G146" s="4" cm="1">
        <f t="array" ref="G146">_xll.SNL.Clients.Office.Excel.Functions.SPG($A146, "SP_TOTAL_REV", G$3)</f>
        <v>736405</v>
      </c>
      <c r="H146" s="4" cm="1">
        <f t="array" ref="H146">_xll.SNL.Clients.Office.Excel.Functions.SPG($A146, "SP_TOTAL_REV", H$3)</f>
        <v>758981</v>
      </c>
      <c r="I146" s="4" cm="1">
        <f t="array" ref="I146">_xll.SNL.Clients.Office.Excel.Functions.SPG($A146, "SP_TOTAL_REV", I$3)</f>
        <v>726247</v>
      </c>
      <c r="J146" s="4" cm="1">
        <f t="array" ref="J146">_xll.SNL.Clients.Office.Excel.Functions.SPG($A146, "SP_TOTAL_REV", J$3)</f>
        <v>1122751</v>
      </c>
      <c r="K146" s="4" cm="1">
        <f t="array" ref="K146">_xll.SNL.Clients.Office.Excel.Functions.SPG($A146, "SP_TOTAL_REV", K$3)</f>
        <v>645034</v>
      </c>
      <c r="L146" s="4" cm="1">
        <f t="array" ref="L146">_xll.SNL.Clients.Office.Excel.Functions.SPG($A146, "SP_TOTAL_REV", L$3)</f>
        <v>668927</v>
      </c>
      <c r="M146" s="4" cm="1">
        <f t="array" ref="M146">_xll.SNL.Clients.Office.Excel.Functions.SPG($A146, "SP_TOTAL_REV", M$3)</f>
        <v>639596</v>
      </c>
      <c r="N146" s="4" cm="1">
        <f t="array" ref="N146">_xll.SNL.Clients.Office.Excel.Functions.SPG($A146, "SP_TOTAL_REV", N$3)</f>
        <v>996332</v>
      </c>
      <c r="O146" s="4" cm="1">
        <f t="array" ref="O146">_xll.SNL.Clients.Office.Excel.Functions.SPG($A146, "SP_TOTAL_REV", O$3)</f>
        <v>607645</v>
      </c>
      <c r="P146" s="4" cm="1">
        <f t="array" ref="P146">_xll.SNL.Clients.Office.Excel.Functions.SPG($A146, "SP_TOTAL_REV", P$3)</f>
        <v>646554</v>
      </c>
      <c r="Q146" s="4" cm="1">
        <f t="array" ref="Q146">_xll.SNL.Clients.Office.Excel.Functions.SPG($A146, "SP_TOTAL_REV", Q$3)</f>
        <v>597823</v>
      </c>
      <c r="R146" s="4" cm="1">
        <f t="array" ref="R146">_xll.SNL.Clients.Office.Excel.Functions.SPG($A146, "SP_TOTAL_REV", R$3)</f>
        <v>858514</v>
      </c>
      <c r="S146" s="4" cm="1">
        <f t="array" ref="S146">_xll.SNL.Clients.Office.Excel.Functions.SPG($A146, "SP_TOTAL_REV", S$3)</f>
        <v>476614</v>
      </c>
      <c r="T146" s="4" cm="1">
        <f t="array" ref="T146">_xll.SNL.Clients.Office.Excel.Functions.SPG($A146, "SP_TOTAL_REV", T$3)</f>
        <v>426110</v>
      </c>
      <c r="U146" s="4" cm="1">
        <f t="array" ref="U146">_xll.SNL.Clients.Office.Excel.Functions.SPG($A146, "SP_TOTAL_REV", U$3)</f>
        <v>200899</v>
      </c>
      <c r="V146" s="4" cm="1">
        <f t="array" ref="V146">_xll.SNL.Clients.Office.Excel.Functions.SPG($A146, "SP_TOTAL_REV", V$3)</f>
        <v>687130</v>
      </c>
      <c r="W146" s="4" cm="1">
        <f t="array" ref="W146">_xll.SNL.Clients.Office.Excel.Functions.SPG($A146, "SP_TOTAL_REV", W$3)</f>
        <v>377438</v>
      </c>
      <c r="X146" s="4" cm="1">
        <f t="array" ref="X146">_xll.SNL.Clients.Office.Excel.Functions.SPG($A146, "SP_TOTAL_REV", X$3)</f>
        <v>417400</v>
      </c>
      <c r="Y146" s="4" cm="1">
        <f t="array" ref="Y146">_xll.SNL.Clients.Office.Excel.Functions.SPG($A146, "SP_TOTAL_REV", Y$3)</f>
        <v>364762</v>
      </c>
    </row>
    <row r="147" spans="1:25" x14ac:dyDescent="0.3">
      <c r="A147" t="s">
        <v>1173</v>
      </c>
      <c r="B147" s="4" cm="1">
        <f t="array" ref="B147">_xll.SNL.Clients.Office.Excel.Functions.SPG($A147, "SP_TOTAL_REV", B$3)</f>
        <v>625000</v>
      </c>
      <c r="C147" s="4" cm="1">
        <f t="array" ref="C147">_xll.SNL.Clients.Office.Excel.Functions.SPG($A147, "SP_TOTAL_REV", C$3)</f>
        <v>623000</v>
      </c>
      <c r="D147" s="4" cm="1">
        <f t="array" ref="D147">_xll.SNL.Clients.Office.Excel.Functions.SPG($A147, "SP_TOTAL_REV", D$3)</f>
        <v>671000</v>
      </c>
      <c r="E147" s="4" cm="1">
        <f t="array" ref="E147">_xll.SNL.Clients.Office.Excel.Functions.SPG($A147, "SP_TOTAL_REV", E$3)</f>
        <v>754000</v>
      </c>
      <c r="F147" s="4" cm="1">
        <f t="array" ref="F147">_xll.SNL.Clients.Office.Excel.Functions.SPG($A147, "SP_TOTAL_REV", F$3)</f>
        <v>878000</v>
      </c>
      <c r="G147" s="4" cm="1">
        <f t="array" ref="G147">_xll.SNL.Clients.Office.Excel.Functions.SPG($A147, "SP_TOTAL_REV", G$3)</f>
        <v>1042000</v>
      </c>
      <c r="H147" s="4" cm="1">
        <f t="array" ref="H147">_xll.SNL.Clients.Office.Excel.Functions.SPG($A147, "SP_TOTAL_REV", H$3)</f>
        <v>1061000</v>
      </c>
      <c r="I147" s="4" cm="1">
        <f t="array" ref="I147">_xll.SNL.Clients.Office.Excel.Functions.SPG($A147, "SP_TOTAL_REV", I$3)</f>
        <v>652000</v>
      </c>
      <c r="J147" s="4" cm="1">
        <f t="array" ref="J147">_xll.SNL.Clients.Office.Excel.Functions.SPG($A147, "SP_TOTAL_REV", J$3)</f>
        <v>418000</v>
      </c>
      <c r="K147" s="4" cm="1">
        <f t="array" ref="K147">_xll.SNL.Clients.Office.Excel.Functions.SPG($A147, "SP_TOTAL_REV", K$3)</f>
        <v>343000</v>
      </c>
      <c r="L147" s="4" cm="1">
        <f t="array" ref="L147">_xll.SNL.Clients.Office.Excel.Functions.SPG($A147, "SP_TOTAL_REV", L$3)</f>
        <v>375300</v>
      </c>
      <c r="M147" s="4" cm="1">
        <f t="array" ref="M147">_xll.SNL.Clients.Office.Excel.Functions.SPG($A147, "SP_TOTAL_REV", M$3)</f>
        <v>346000</v>
      </c>
      <c r="N147" s="4" cm="1">
        <f t="array" ref="N147">_xll.SNL.Clients.Office.Excel.Functions.SPG($A147, "SP_TOTAL_REV", N$3)</f>
        <v>338000</v>
      </c>
      <c r="O147" s="4" cm="1">
        <f t="array" ref="O147">_xll.SNL.Clients.Office.Excel.Functions.SPG($A147, "SP_TOTAL_REV", O$3)</f>
        <v>333000</v>
      </c>
      <c r="P147" s="4" cm="1">
        <f t="array" ref="P147">_xll.SNL.Clients.Office.Excel.Functions.SPG($A147, "SP_TOTAL_REV", P$3)</f>
        <v>347000</v>
      </c>
      <c r="Q147" s="4" cm="1">
        <f t="array" ref="Q147">_xll.SNL.Clients.Office.Excel.Functions.SPG($A147, "SP_TOTAL_REV", Q$3)</f>
        <v>332066</v>
      </c>
      <c r="R147" s="4" cm="1">
        <f t="array" ref="R147">_xll.SNL.Clients.Office.Excel.Functions.SPG($A147, "SP_TOTAL_REV", R$3)</f>
        <v>322810</v>
      </c>
      <c r="S147" s="4" cm="1">
        <f t="array" ref="S147">_xll.SNL.Clients.Office.Excel.Functions.SPG($A147, "SP_TOTAL_REV", S$3)</f>
        <v>295654</v>
      </c>
      <c r="T147" s="4" cm="1">
        <f t="array" ref="T147">_xll.SNL.Clients.Office.Excel.Functions.SPG($A147, "SP_TOTAL_REV", T$3)</f>
        <v>281252</v>
      </c>
      <c r="U147" s="4" cm="1">
        <f t="array" ref="U147">_xll.SNL.Clients.Office.Excel.Functions.SPG($A147, "SP_TOTAL_REV", U$3)</f>
        <v>261366</v>
      </c>
      <c r="V147" s="4" cm="1">
        <f t="array" ref="V147">_xll.SNL.Clients.Office.Excel.Functions.SPG($A147, "SP_TOTAL_REV", V$3)</f>
        <v>259943</v>
      </c>
      <c r="W147" s="4" cm="1">
        <f t="array" ref="W147">_xll.SNL.Clients.Office.Excel.Functions.SPG($A147, "SP_TOTAL_REV", W$3)</f>
        <v>252390</v>
      </c>
      <c r="X147" s="4" cm="1">
        <f t="array" ref="X147">_xll.SNL.Clients.Office.Excel.Functions.SPG($A147, "SP_TOTAL_REV", X$3)</f>
        <v>255287</v>
      </c>
      <c r="Y147" s="4" cm="1">
        <f t="array" ref="Y147">_xll.SNL.Clients.Office.Excel.Functions.SPG($A147, "SP_TOTAL_REV", Y$3)</f>
        <v>266065</v>
      </c>
    </row>
    <row r="148" spans="1:25" x14ac:dyDescent="0.3">
      <c r="A148" t="s">
        <v>1174</v>
      </c>
      <c r="B148" s="4" cm="1">
        <f t="array" ref="B148">_xll.SNL.Clients.Office.Excel.Functions.SPG($A148, "SP_TOTAL_REV", B$3)</f>
        <v>6556000</v>
      </c>
      <c r="C148" s="4" cm="1">
        <f t="array" ref="C148">_xll.SNL.Clients.Office.Excel.Functions.SPG($A148, "SP_TOTAL_REV", C$3)</f>
        <v>6545000</v>
      </c>
      <c r="D148" s="4" cm="1">
        <f t="array" ref="D148">_xll.SNL.Clients.Office.Excel.Functions.SPG($A148, "SP_TOTAL_REV", D$3)</f>
        <v>6314000</v>
      </c>
      <c r="E148" s="4" cm="1">
        <f t="array" ref="E148">_xll.SNL.Clients.Office.Excel.Functions.SPG($A148, "SP_TOTAL_REV", E$3)</f>
        <v>6169000</v>
      </c>
      <c r="F148" s="4" cm="1">
        <f t="array" ref="F148">_xll.SNL.Clients.Office.Excel.Functions.SPG($A148, "SP_TOTAL_REV", F$3)</f>
        <v>7103000</v>
      </c>
      <c r="G148" s="4" cm="1">
        <f t="array" ref="G148">_xll.SNL.Clients.Office.Excel.Functions.SPG($A148, "SP_TOTAL_REV", G$3)</f>
        <v>6933000</v>
      </c>
      <c r="H148" s="4" cm="1">
        <f t="array" ref="H148">_xll.SNL.Clients.Office.Excel.Functions.SPG($A148, "SP_TOTAL_REV", H$3)</f>
        <v>6892000</v>
      </c>
      <c r="I148" s="4" t="str" cm="1">
        <f t="array" ref="I148">_xll.SNL.Clients.Office.Excel.Functions.SPG($A148, "SP_TOTAL_REV", I$3)</f>
        <v>NA</v>
      </c>
      <c r="J148" s="4" cm="1">
        <f t="array" ref="J148">_xll.SNL.Clients.Office.Excel.Functions.SPG($A148, "SP_TOTAL_REV", J$3)</f>
        <v>7756000</v>
      </c>
      <c r="K148" s="4" cm="1">
        <f t="array" ref="K148">_xll.SNL.Clients.Office.Excel.Functions.SPG($A148, "SP_TOTAL_REV", K$3)</f>
        <v>7766000</v>
      </c>
      <c r="L148" s="4" cm="1">
        <f t="array" ref="L148">_xll.SNL.Clients.Office.Excel.Functions.SPG($A148, "SP_TOTAL_REV", L$3)</f>
        <v>7347000</v>
      </c>
      <c r="M148" s="4" cm="1">
        <f t="array" ref="M148">_xll.SNL.Clients.Office.Excel.Functions.SPG($A148, "SP_TOTAL_REV", M$3)</f>
        <v>6851000</v>
      </c>
      <c r="N148" s="4" cm="1">
        <f t="array" ref="N148">_xll.SNL.Clients.Office.Excel.Functions.SPG($A148, "SP_TOTAL_REV", N$3)</f>
        <v>6619000</v>
      </c>
      <c r="O148" s="4" cm="1">
        <f t="array" ref="O148">_xll.SNL.Clients.Office.Excel.Functions.SPG($A148, "SP_TOTAL_REV", O$3)</f>
        <v>6229000</v>
      </c>
      <c r="P148" s="4" cm="1">
        <f t="array" ref="P148">_xll.SNL.Clients.Office.Excel.Functions.SPG($A148, "SP_TOTAL_REV", P$3)</f>
        <v>6342000</v>
      </c>
      <c r="Q148" s="4" cm="1">
        <f t="array" ref="Q148">_xll.SNL.Clients.Office.Excel.Functions.SPG($A148, "SP_TOTAL_REV", Q$3)</f>
        <v>6266000</v>
      </c>
      <c r="R148" s="4" cm="1">
        <f t="array" ref="R148">_xll.SNL.Clients.Office.Excel.Functions.SPG($A148, "SP_TOTAL_REV", R$3)</f>
        <v>6720000</v>
      </c>
      <c r="S148" s="4" cm="1">
        <f t="array" ref="S148">_xll.SNL.Clients.Office.Excel.Functions.SPG($A148, "SP_TOTAL_REV", S$3)</f>
        <v>5985000</v>
      </c>
      <c r="T148" s="4" cm="1">
        <f t="array" ref="T148">_xll.SNL.Clients.Office.Excel.Functions.SPG($A148, "SP_TOTAL_REV", T$3)</f>
        <v>5153000</v>
      </c>
      <c r="U148" s="4" cm="1">
        <f t="array" ref="U148">_xll.SNL.Clients.Office.Excel.Functions.SPG($A148, "SP_TOTAL_REV", U$3)</f>
        <v>5485000</v>
      </c>
      <c r="V148" s="4" cm="1">
        <f t="array" ref="V148">_xll.SNL.Clients.Office.Excel.Functions.SPG($A148, "SP_TOTAL_REV", V$3)</f>
        <v>6461000</v>
      </c>
      <c r="W148" s="4" cm="1">
        <f t="array" ref="W148">_xll.SNL.Clients.Office.Excel.Functions.SPG($A148, "SP_TOTAL_REV", W$3)</f>
        <v>6088000</v>
      </c>
      <c r="X148" s="4" cm="1">
        <f t="array" ref="X148">_xll.SNL.Clients.Office.Excel.Functions.SPG($A148, "SP_TOTAL_REV", X$3)</f>
        <v>6175939</v>
      </c>
      <c r="Y148" s="4" cm="1">
        <f t="array" ref="Y148">_xll.SNL.Clients.Office.Excel.Functions.SPG($A148, "SP_TOTAL_REV", Y$3)</f>
        <v>6226124</v>
      </c>
    </row>
    <row r="149" spans="1:25" x14ac:dyDescent="0.3">
      <c r="A149" t="s">
        <v>1175</v>
      </c>
      <c r="B149" s="4" t="str" cm="1">
        <f t="array" ref="B149">_xll.SNL.Clients.Office.Excel.Functions.SPG($A149, "SP_TOTAL_REV", B$3)</f>
        <v>NA</v>
      </c>
      <c r="C149" s="4" cm="1">
        <f t="array" ref="C149">_xll.SNL.Clients.Office.Excel.Functions.SPG($A149, "SP_TOTAL_REV", C$3)</f>
        <v>1117926</v>
      </c>
      <c r="D149" s="4" cm="1">
        <f t="array" ref="D149">_xll.SNL.Clients.Office.Excel.Functions.SPG($A149, "SP_TOTAL_REV", D$3)</f>
        <v>1133139</v>
      </c>
      <c r="E149" s="4" cm="1">
        <f t="array" ref="E149">_xll.SNL.Clients.Office.Excel.Functions.SPG($A149, "SP_TOTAL_REV", E$3)</f>
        <v>1097289</v>
      </c>
      <c r="F149" s="4" cm="1">
        <f t="array" ref="F149">_xll.SNL.Clients.Office.Excel.Functions.SPG($A149, "SP_TOTAL_REV", F$3)</f>
        <v>1048121</v>
      </c>
      <c r="G149" s="4" cm="1">
        <f t="array" ref="G149">_xll.SNL.Clients.Office.Excel.Functions.SPG($A149, "SP_TOTAL_REV", G$3)</f>
        <v>1107812</v>
      </c>
      <c r="H149" s="4" cm="1">
        <f t="array" ref="H149">_xll.SNL.Clients.Office.Excel.Functions.SPG($A149, "SP_TOTAL_REV", H$3)</f>
        <v>1135899</v>
      </c>
      <c r="I149" s="4" cm="1">
        <f t="array" ref="I149">_xll.SNL.Clients.Office.Excel.Functions.SPG($A149, "SP_TOTAL_REV", I$3)</f>
        <v>1122052</v>
      </c>
      <c r="J149" s="4" cm="1">
        <f t="array" ref="J149">_xll.SNL.Clients.Office.Excel.Functions.SPG($A149, "SP_TOTAL_REV", J$3)</f>
        <v>1048069</v>
      </c>
      <c r="K149" s="4" cm="1">
        <f t="array" ref="K149">_xll.SNL.Clients.Office.Excel.Functions.SPG($A149, "SP_TOTAL_REV", K$3)</f>
        <v>1097824</v>
      </c>
      <c r="L149" s="4" cm="1">
        <f t="array" ref="L149">_xll.SNL.Clients.Office.Excel.Functions.SPG($A149, "SP_TOTAL_REV", L$3)</f>
        <v>1089846</v>
      </c>
      <c r="M149" s="4" cm="1">
        <f t="array" ref="M149">_xll.SNL.Clients.Office.Excel.Functions.SPG($A149, "SP_TOTAL_REV", M$3)</f>
        <v>1028734</v>
      </c>
      <c r="N149" s="4" cm="1">
        <f t="array" ref="N149">_xll.SNL.Clients.Office.Excel.Functions.SPG($A149, "SP_TOTAL_REV", N$3)</f>
        <v>914335</v>
      </c>
      <c r="O149" s="4" cm="1">
        <f t="array" ref="O149">_xll.SNL.Clients.Office.Excel.Functions.SPG($A149, "SP_TOTAL_REV", O$3)</f>
        <v>876553</v>
      </c>
      <c r="P149" s="4" cm="1">
        <f t="array" ref="P149">_xll.SNL.Clients.Office.Excel.Functions.SPG($A149, "SP_TOTAL_REV", P$3)</f>
        <v>860108</v>
      </c>
      <c r="Q149" s="4" cm="1">
        <f t="array" ref="Q149">_xll.SNL.Clients.Office.Excel.Functions.SPG($A149, "SP_TOTAL_REV", Q$3)</f>
        <v>782537</v>
      </c>
      <c r="R149" s="4" cm="1">
        <f t="array" ref="R149">_xll.SNL.Clients.Office.Excel.Functions.SPG($A149, "SP_TOTAL_REV", R$3)</f>
        <v>723652</v>
      </c>
      <c r="S149" s="4" cm="1">
        <f t="array" ref="S149">_xll.SNL.Clients.Office.Excel.Functions.SPG($A149, "SP_TOTAL_REV", S$3)</f>
        <v>684847</v>
      </c>
      <c r="T149" s="4" cm="1">
        <f t="array" ref="T149">_xll.SNL.Clients.Office.Excel.Functions.SPG($A149, "SP_TOTAL_REV", T$3)</f>
        <v>462352</v>
      </c>
      <c r="U149" s="4" cm="1">
        <f t="array" ref="U149">_xll.SNL.Clients.Office.Excel.Functions.SPG($A149, "SP_TOTAL_REV", U$3)</f>
        <v>554937</v>
      </c>
      <c r="V149" s="4" cm="1">
        <f t="array" ref="V149">_xll.SNL.Clients.Office.Excel.Functions.SPG($A149, "SP_TOTAL_REV", V$3)</f>
        <v>527002</v>
      </c>
      <c r="W149" s="4" cm="1">
        <f t="array" ref="W149">_xll.SNL.Clients.Office.Excel.Functions.SPG($A149, "SP_TOTAL_REV", W$3)</f>
        <v>521093</v>
      </c>
      <c r="X149" s="4" cm="1">
        <f t="array" ref="X149">_xll.SNL.Clients.Office.Excel.Functions.SPG($A149, "SP_TOTAL_REV", X$3)</f>
        <v>520311</v>
      </c>
      <c r="Y149" s="4" cm="1">
        <f t="array" ref="Y149">_xll.SNL.Clients.Office.Excel.Functions.SPG($A149, "SP_TOTAL_REV", Y$3)</f>
        <v>477050</v>
      </c>
    </row>
    <row r="150" spans="1:25" x14ac:dyDescent="0.3">
      <c r="A150" t="s">
        <v>1176</v>
      </c>
      <c r="B150" s="4" t="str" cm="1">
        <f t="array" ref="B150">_xll.SNL.Clients.Office.Excel.Functions.SPG($A150, "SP_TOTAL_REV", B$3)</f>
        <v>NA</v>
      </c>
      <c r="C150" s="4" cm="1">
        <f t="array" ref="C150">_xll.SNL.Clients.Office.Excel.Functions.SPG($A150, "SP_TOTAL_REV", C$3)</f>
        <v>1190561</v>
      </c>
      <c r="D150" s="4" cm="1">
        <f t="array" ref="D150">_xll.SNL.Clients.Office.Excel.Functions.SPG($A150, "SP_TOTAL_REV", D$3)</f>
        <v>1224983</v>
      </c>
      <c r="E150" s="4" cm="1">
        <f t="array" ref="E150">_xll.SNL.Clients.Office.Excel.Functions.SPG($A150, "SP_TOTAL_REV", E$3)</f>
        <v>1576818</v>
      </c>
      <c r="F150" s="4" cm="1">
        <f t="array" ref="F150">_xll.SNL.Clients.Office.Excel.Functions.SPG($A150, "SP_TOTAL_REV", F$3)</f>
        <v>1129027</v>
      </c>
      <c r="G150" s="4" cm="1">
        <f t="array" ref="G150">_xll.SNL.Clients.Office.Excel.Functions.SPG($A150, "SP_TOTAL_REV", G$3)</f>
        <v>1199260</v>
      </c>
      <c r="H150" s="4" cm="1">
        <f t="array" ref="H150">_xll.SNL.Clients.Office.Excel.Functions.SPG($A150, "SP_TOTAL_REV", H$3)</f>
        <v>1228050</v>
      </c>
      <c r="I150" s="4" cm="1">
        <f t="array" ref="I150">_xll.SNL.Clients.Office.Excel.Functions.SPG($A150, "SP_TOTAL_REV", I$3)</f>
        <v>1534493</v>
      </c>
      <c r="J150" s="4" cm="1">
        <f t="array" ref="J150">_xll.SNL.Clients.Office.Excel.Functions.SPG($A150, "SP_TOTAL_REV", J$3)</f>
        <v>1082670</v>
      </c>
      <c r="K150" s="4" cm="1">
        <f t="array" ref="K150">_xll.SNL.Clients.Office.Excel.Functions.SPG($A150, "SP_TOTAL_REV", K$3)</f>
        <v>1158169</v>
      </c>
      <c r="L150" s="4" cm="1">
        <f t="array" ref="L150">_xll.SNL.Clients.Office.Excel.Functions.SPG($A150, "SP_TOTAL_REV", L$3)</f>
        <v>1129051</v>
      </c>
      <c r="M150" s="4" cm="1">
        <f t="array" ref="M150">_xll.SNL.Clients.Office.Excel.Functions.SPG($A150, "SP_TOTAL_REV", M$3)</f>
        <v>1435932</v>
      </c>
      <c r="N150" s="4" cm="1">
        <f t="array" ref="N150">_xll.SNL.Clients.Office.Excel.Functions.SPG($A150, "SP_TOTAL_REV", N$3)</f>
        <v>983490</v>
      </c>
      <c r="O150" s="4" cm="1">
        <f t="array" ref="O150">_xll.SNL.Clients.Office.Excel.Functions.SPG($A150, "SP_TOTAL_REV", O$3)</f>
        <v>1027800</v>
      </c>
      <c r="P150" s="4" cm="1">
        <f t="array" ref="P150">_xll.SNL.Clients.Office.Excel.Functions.SPG($A150, "SP_TOTAL_REV", P$3)</f>
        <v>1017309</v>
      </c>
      <c r="Q150" s="4" cm="1">
        <f t="array" ref="Q150">_xll.SNL.Clients.Office.Excel.Functions.SPG($A150, "SP_TOTAL_REV", Q$3)</f>
        <v>1302168</v>
      </c>
      <c r="R150" s="4" cm="1">
        <f t="array" ref="R150">_xll.SNL.Clients.Office.Excel.Functions.SPG($A150, "SP_TOTAL_REV", R$3)</f>
        <v>1023036</v>
      </c>
      <c r="S150" s="4" cm="1">
        <f t="array" ref="S150">_xll.SNL.Clients.Office.Excel.Functions.SPG($A150, "SP_TOTAL_REV", S$3)</f>
        <v>989650</v>
      </c>
      <c r="T150" s="4" cm="1">
        <f t="array" ref="T150">_xll.SNL.Clients.Office.Excel.Functions.SPG($A150, "SP_TOTAL_REV", T$3)</f>
        <v>1025861</v>
      </c>
      <c r="U150" s="4" cm="1">
        <f t="array" ref="U150">_xll.SNL.Clients.Office.Excel.Functions.SPG($A150, "SP_TOTAL_REV", U$3)</f>
        <v>1349444</v>
      </c>
      <c r="V150" s="4" cm="1">
        <f t="array" ref="V150">_xll.SNL.Clients.Office.Excel.Functions.SPG($A150, "SP_TOTAL_REV", V$3)</f>
        <v>917759</v>
      </c>
      <c r="W150" s="4" cm="1">
        <f t="array" ref="W150">_xll.SNL.Clients.Office.Excel.Functions.SPG($A150, "SP_TOTAL_REV", W$3)</f>
        <v>966561</v>
      </c>
      <c r="X150" s="4" cm="1">
        <f t="array" ref="X150">_xll.SNL.Clients.Office.Excel.Functions.SPG($A150, "SP_TOTAL_REV", X$3)</f>
        <v>975759</v>
      </c>
      <c r="Y150" s="4" cm="1">
        <f t="array" ref="Y150">_xll.SNL.Clients.Office.Excel.Functions.SPG($A150, "SP_TOTAL_REV", Y$3)</f>
        <v>1263895</v>
      </c>
    </row>
    <row r="151" spans="1:25" x14ac:dyDescent="0.3">
      <c r="A151" t="s">
        <v>1177</v>
      </c>
      <c r="B151" s="4" t="str" cm="1">
        <f t="array" ref="B151">_xll.SNL.Clients.Office.Excel.Functions.SPG($A151, "SP_TOTAL_REV", B$3)</f>
        <v>NA</v>
      </c>
      <c r="C151" s="4" cm="1">
        <f t="array" ref="C151">_xll.SNL.Clients.Office.Excel.Functions.SPG($A151, "SP_TOTAL_REV", C$3)</f>
        <v>1133087</v>
      </c>
      <c r="D151" s="4" cm="1">
        <f t="array" ref="D151">_xll.SNL.Clients.Office.Excel.Functions.SPG($A151, "SP_TOTAL_REV", D$3)</f>
        <v>1156892</v>
      </c>
      <c r="E151" s="4" cm="1">
        <f t="array" ref="E151">_xll.SNL.Clients.Office.Excel.Functions.SPG($A151, "SP_TOTAL_REV", E$3)</f>
        <v>1087479</v>
      </c>
      <c r="F151" s="4" cm="1">
        <f t="array" ref="F151">_xll.SNL.Clients.Office.Excel.Functions.SPG($A151, "SP_TOTAL_REV", F$3)</f>
        <v>1165178</v>
      </c>
      <c r="G151" s="4" cm="1">
        <f t="array" ref="G151">_xll.SNL.Clients.Office.Excel.Functions.SPG($A151, "SP_TOTAL_REV", G$3)</f>
        <v>1094718</v>
      </c>
      <c r="H151" s="4" cm="1">
        <f t="array" ref="H151">_xll.SNL.Clients.Office.Excel.Functions.SPG($A151, "SP_TOTAL_REV", H$3)</f>
        <v>1080376</v>
      </c>
      <c r="I151" s="4" cm="1">
        <f t="array" ref="I151">_xll.SNL.Clients.Office.Excel.Functions.SPG($A151, "SP_TOTAL_REV", I$3)</f>
        <v>980305</v>
      </c>
      <c r="J151" s="4" cm="1">
        <f t="array" ref="J151">_xll.SNL.Clients.Office.Excel.Functions.SPG($A151, "SP_TOTAL_REV", J$3)</f>
        <v>1038959</v>
      </c>
      <c r="K151" s="4" cm="1">
        <f t="array" ref="K151">_xll.SNL.Clients.Office.Excel.Functions.SPG($A151, "SP_TOTAL_REV", K$3)</f>
        <v>872881</v>
      </c>
      <c r="L151" s="4" cm="1">
        <f t="array" ref="L151">_xll.SNL.Clients.Office.Excel.Functions.SPG($A151, "SP_TOTAL_REV", L$3)</f>
        <v>882222</v>
      </c>
      <c r="M151" s="4" cm="1">
        <f t="array" ref="M151">_xll.SNL.Clients.Office.Excel.Functions.SPG($A151, "SP_TOTAL_REV", M$3)</f>
        <v>821058</v>
      </c>
      <c r="N151" s="4" cm="1">
        <f t="array" ref="N151">_xll.SNL.Clients.Office.Excel.Functions.SPG($A151, "SP_TOTAL_REV", N$3)</f>
        <v>919456</v>
      </c>
      <c r="O151" s="4" cm="1">
        <f t="array" ref="O151">_xll.SNL.Clients.Office.Excel.Functions.SPG($A151, "SP_TOTAL_REV", O$3)</f>
        <v>866118</v>
      </c>
      <c r="P151" s="4" cm="1">
        <f t="array" ref="P151">_xll.SNL.Clients.Office.Excel.Functions.SPG($A151, "SP_TOTAL_REV", P$3)</f>
        <v>898178</v>
      </c>
      <c r="Q151" s="4" cm="1">
        <f t="array" ref="Q151">_xll.SNL.Clients.Office.Excel.Functions.SPG($A151, "SP_TOTAL_REV", Q$3)</f>
        <v>857308</v>
      </c>
      <c r="R151" s="4" cm="1">
        <f t="array" ref="R151">_xll.SNL.Clients.Office.Excel.Functions.SPG($A151, "SP_TOTAL_REV", R$3)</f>
        <v>985308</v>
      </c>
      <c r="S151" s="4" cm="1">
        <f t="array" ref="S151">_xll.SNL.Clients.Office.Excel.Functions.SPG($A151, "SP_TOTAL_REV", S$3)</f>
        <v>924301</v>
      </c>
      <c r="T151" s="4" cm="1">
        <f t="array" ref="T151">_xll.SNL.Clients.Office.Excel.Functions.SPG($A151, "SP_TOTAL_REV", T$3)</f>
        <v>925012</v>
      </c>
      <c r="U151" s="4" cm="1">
        <f t="array" ref="U151">_xll.SNL.Clients.Office.Excel.Functions.SPG($A151, "SP_TOTAL_REV", U$3)</f>
        <v>893513</v>
      </c>
      <c r="V151" s="4" cm="1">
        <f t="array" ref="V151">_xll.SNL.Clients.Office.Excel.Functions.SPG($A151, "SP_TOTAL_REV", V$3)</f>
        <v>1068180</v>
      </c>
      <c r="W151" s="4" cm="1">
        <f t="array" ref="W151">_xll.SNL.Clients.Office.Excel.Functions.SPG($A151, "SP_TOTAL_REV", W$3)</f>
        <v>995709</v>
      </c>
      <c r="X151" s="4" cm="1">
        <f t="array" ref="X151">_xll.SNL.Clients.Office.Excel.Functions.SPG($A151, "SP_TOTAL_REV", X$3)</f>
        <v>985757</v>
      </c>
      <c r="Y151" s="4" cm="1">
        <f t="array" ref="Y151">_xll.SNL.Clients.Office.Excel.Functions.SPG($A151, "SP_TOTAL_REV", Y$3)</f>
        <v>890051</v>
      </c>
    </row>
    <row r="152" spans="1:25" x14ac:dyDescent="0.3">
      <c r="A152" t="s">
        <v>1178</v>
      </c>
      <c r="B152" s="4" t="str" cm="1">
        <f t="array" ref="B152">_xll.SNL.Clients.Office.Excel.Functions.SPG($A152, "SP_TOTAL_REV", B$3)</f>
        <v>NA</v>
      </c>
      <c r="C152" s="4" cm="1">
        <f t="array" ref="C152">_xll.SNL.Clients.Office.Excel.Functions.SPG($A152, "SP_TOTAL_REV", C$3)</f>
        <v>4094000</v>
      </c>
      <c r="D152" s="4" cm="1">
        <f t="array" ref="D152">_xll.SNL.Clients.Office.Excel.Functions.SPG($A152, "SP_TOTAL_REV", D$3)</f>
        <v>4227000</v>
      </c>
      <c r="E152" s="4" cm="1">
        <f t="array" ref="E152">_xll.SNL.Clients.Office.Excel.Functions.SPG($A152, "SP_TOTAL_REV", E$3)</f>
        <v>3734000</v>
      </c>
      <c r="F152" s="4" cm="1">
        <f t="array" ref="F152">_xll.SNL.Clients.Office.Excel.Functions.SPG($A152, "SP_TOTAL_REV", F$3)</f>
        <v>3820000</v>
      </c>
      <c r="G152" s="4" cm="1">
        <f t="array" ref="G152">_xll.SNL.Clients.Office.Excel.Functions.SPG($A152, "SP_TOTAL_REV", G$3)</f>
        <v>3963000</v>
      </c>
      <c r="H152" s="4" cm="1">
        <f t="array" ref="H152">_xll.SNL.Clients.Office.Excel.Functions.SPG($A152, "SP_TOTAL_REV", H$3)</f>
        <v>3939000</v>
      </c>
      <c r="I152" s="4" cm="1">
        <f t="array" ref="I152">_xll.SNL.Clients.Office.Excel.Functions.SPG($A152, "SP_TOTAL_REV", I$3)</f>
        <v>3752000</v>
      </c>
      <c r="J152" s="4" cm="1">
        <f t="array" ref="J152">_xll.SNL.Clients.Office.Excel.Functions.SPG($A152, "SP_TOTAL_REV", J$3)</f>
        <v>3710000</v>
      </c>
      <c r="K152" s="4" cm="1">
        <f t="array" ref="K152">_xll.SNL.Clients.Office.Excel.Functions.SPG($A152, "SP_TOTAL_REV", K$3)</f>
        <v>3612000</v>
      </c>
      <c r="L152" s="4" cm="1">
        <f t="array" ref="L152">_xll.SNL.Clients.Office.Excel.Functions.SPG($A152, "SP_TOTAL_REV", L$3)</f>
        <v>3299000</v>
      </c>
      <c r="M152" s="4" cm="1">
        <f t="array" ref="M152">_xll.SNL.Clients.Office.Excel.Functions.SPG($A152, "SP_TOTAL_REV", M$3)</f>
        <v>3122000</v>
      </c>
      <c r="N152" s="4" cm="1">
        <f t="array" ref="N152">_xll.SNL.Clients.Office.Excel.Functions.SPG($A152, "SP_TOTAL_REV", N$3)</f>
        <v>3622000</v>
      </c>
      <c r="O152" s="4" cm="1">
        <f t="array" ref="O152">_xll.SNL.Clients.Office.Excel.Functions.SPG($A152, "SP_TOTAL_REV", O$3)</f>
        <v>3503000</v>
      </c>
      <c r="P152" s="4" cm="1">
        <f t="array" ref="P152">_xll.SNL.Clients.Office.Excel.Functions.SPG($A152, "SP_TOTAL_REV", P$3)</f>
        <v>3684000</v>
      </c>
      <c r="Q152" s="4" cm="1">
        <f t="array" ref="Q152">_xll.SNL.Clients.Office.Excel.Functions.SPG($A152, "SP_TOTAL_REV", Q$3)</f>
        <v>3347000</v>
      </c>
      <c r="R152" s="4" cm="1">
        <f t="array" ref="R152">_xll.SNL.Clients.Office.Excel.Functions.SPG($A152, "SP_TOTAL_REV", R$3)</f>
        <v>3268354</v>
      </c>
      <c r="S152" s="4" cm="1">
        <f t="array" ref="S152">_xll.SNL.Clients.Office.Excel.Functions.SPG($A152, "SP_TOTAL_REV", S$3)</f>
        <v>3456938</v>
      </c>
      <c r="T152" s="4" cm="1">
        <f t="array" ref="T152">_xll.SNL.Clients.Office.Excel.Functions.SPG($A152, "SP_TOTAL_REV", T$3)</f>
        <v>3734942</v>
      </c>
      <c r="U152" s="4" cm="1">
        <f t="array" ref="U152">_xll.SNL.Clients.Office.Excel.Functions.SPG($A152, "SP_TOTAL_REV", U$3)</f>
        <v>3697694</v>
      </c>
      <c r="V152" s="4" cm="1">
        <f t="array" ref="V152">_xll.SNL.Clients.Office.Excel.Functions.SPG($A152, "SP_TOTAL_REV", V$3)</f>
        <v>4408690</v>
      </c>
      <c r="W152" s="4" cm="1">
        <f t="array" ref="W152">_xll.SNL.Clients.Office.Excel.Functions.SPG($A152, "SP_TOTAL_REV", W$3)</f>
        <v>4628578</v>
      </c>
      <c r="X152" s="4" cm="1">
        <f t="array" ref="X152">_xll.SNL.Clients.Office.Excel.Functions.SPG($A152, "SP_TOTAL_REV", X$3)</f>
        <v>4146404</v>
      </c>
      <c r="Y152" s="4" cm="1">
        <f t="array" ref="Y152">_xll.SNL.Clients.Office.Excel.Functions.SPG($A152, "SP_TOTAL_REV", Y$3)</f>
        <v>4133612</v>
      </c>
    </row>
    <row r="153" spans="1:25" x14ac:dyDescent="0.3">
      <c r="A153" t="s">
        <v>1179</v>
      </c>
      <c r="B153" s="4" t="str" cm="1">
        <f t="array" ref="B153">_xll.SNL.Clients.Office.Excel.Functions.SPG($A153, "SP_TOTAL_REV", B$3)</f>
        <v>NA</v>
      </c>
      <c r="C153" s="4" cm="1">
        <f t="array" ref="C153">_xll.SNL.Clients.Office.Excel.Functions.SPG($A153, "SP_TOTAL_REV", C$3)</f>
        <v>1155300</v>
      </c>
      <c r="D153" s="4" cm="1">
        <f t="array" ref="D153">_xll.SNL.Clients.Office.Excel.Functions.SPG($A153, "SP_TOTAL_REV", D$3)</f>
        <v>1240000</v>
      </c>
      <c r="E153" s="4" cm="1">
        <f t="array" ref="E153">_xll.SNL.Clients.Office.Excel.Functions.SPG($A153, "SP_TOTAL_REV", E$3)</f>
        <v>1109600</v>
      </c>
      <c r="F153" s="4" cm="1">
        <f t="array" ref="F153">_xll.SNL.Clients.Office.Excel.Functions.SPG($A153, "SP_TOTAL_REV", F$3)</f>
        <v>1161300</v>
      </c>
      <c r="G153" s="4" cm="1">
        <f t="array" ref="G153">_xll.SNL.Clients.Office.Excel.Functions.SPG($A153, "SP_TOTAL_REV", G$3)</f>
        <v>1261200</v>
      </c>
      <c r="H153" s="4" cm="1">
        <f t="array" ref="H153">_xll.SNL.Clients.Office.Excel.Functions.SPG($A153, "SP_TOTAL_REV", H$3)</f>
        <v>1163700</v>
      </c>
      <c r="I153" s="4" cm="1">
        <f t="array" ref="I153">_xll.SNL.Clients.Office.Excel.Functions.SPG($A153, "SP_TOTAL_REV", I$3)</f>
        <v>1040000</v>
      </c>
      <c r="J153" s="4" t="str" cm="1">
        <f t="array" ref="J153">_xll.SNL.Clients.Office.Excel.Functions.SPG($A153, "SP_TOTAL_REV", J$3)</f>
        <v>NA</v>
      </c>
      <c r="K153" s="4" cm="1">
        <f t="array" ref="K153">_xll.SNL.Clients.Office.Excel.Functions.SPG($A153, "SP_TOTAL_REV", K$3)</f>
        <v>1195500</v>
      </c>
      <c r="L153" s="4" cm="1">
        <f t="array" ref="L153">_xll.SNL.Clients.Office.Excel.Functions.SPG($A153, "SP_TOTAL_REV", L$3)</f>
        <v>1255400</v>
      </c>
      <c r="M153" s="4" cm="1">
        <f t="array" ref="M153">_xll.SNL.Clients.Office.Excel.Functions.SPG($A153, "SP_TOTAL_REV", M$3)</f>
        <v>1140200</v>
      </c>
      <c r="N153" s="4" t="str" cm="1">
        <f t="array" ref="N153">_xll.SNL.Clients.Office.Excel.Functions.SPG($A153, "SP_TOTAL_REV", N$3)</f>
        <v>NA</v>
      </c>
      <c r="O153" s="4" cm="1">
        <f t="array" ref="O153">_xll.SNL.Clients.Office.Excel.Functions.SPG($A153, "SP_TOTAL_REV", O$3)</f>
        <v>1986300</v>
      </c>
      <c r="P153" s="4" cm="1">
        <f t="array" ref="P153">_xll.SNL.Clients.Office.Excel.Functions.SPG($A153, "SP_TOTAL_REV", P$3)</f>
        <v>1936100</v>
      </c>
      <c r="Q153" s="4" cm="1">
        <f t="array" ref="Q153">_xll.SNL.Clients.Office.Excel.Functions.SPG($A153, "SP_TOTAL_REV", Q$3)</f>
        <v>1771000</v>
      </c>
      <c r="R153" s="4" cm="1">
        <f t="array" ref="R153">_xll.SNL.Clients.Office.Excel.Functions.SPG($A153, "SP_TOTAL_REV", R$3)</f>
        <v>1659700</v>
      </c>
      <c r="S153" s="4" cm="1">
        <f t="array" ref="S153">_xll.SNL.Clients.Office.Excel.Functions.SPG($A153, "SP_TOTAL_REV", S$3)</f>
        <v>1652100</v>
      </c>
      <c r="T153" s="4" cm="1">
        <f t="array" ref="T153">_xll.SNL.Clients.Office.Excel.Functions.SPG($A153, "SP_TOTAL_REV", T$3)</f>
        <v>1375800</v>
      </c>
      <c r="U153" s="4" cm="1">
        <f t="array" ref="U153">_xll.SNL.Clients.Office.Excel.Functions.SPG($A153, "SP_TOTAL_REV", U$3)</f>
        <v>1402700</v>
      </c>
      <c r="V153" s="4" cm="1">
        <f t="array" ref="V153">_xll.SNL.Clients.Office.Excel.Functions.SPG($A153, "SP_TOTAL_REV", V$3)</f>
        <v>1470500</v>
      </c>
      <c r="W153" s="4" cm="1">
        <f t="array" ref="W153">_xll.SNL.Clients.Office.Excel.Functions.SPG($A153, "SP_TOTAL_REV", W$3)</f>
        <v>1459000</v>
      </c>
      <c r="X153" s="4" cm="1">
        <f t="array" ref="X153">_xll.SNL.Clients.Office.Excel.Functions.SPG($A153, "SP_TOTAL_REV", X$3)</f>
        <v>1507200</v>
      </c>
      <c r="Y153" s="4" cm="1">
        <f t="array" ref="Y153">_xll.SNL.Clients.Office.Excel.Functions.SPG($A153, "SP_TOTAL_REV", Y$3)</f>
        <v>1327900</v>
      </c>
    </row>
    <row r="154" spans="1:25" x14ac:dyDescent="0.3">
      <c r="A154" t="s">
        <v>1180</v>
      </c>
      <c r="B154" s="4" t="str" cm="1">
        <f t="array" ref="B154">_xll.SNL.Clients.Office.Excel.Functions.SPG($A154, "SP_TOTAL_REV", B$3)</f>
        <v>NA</v>
      </c>
      <c r="C154" s="4" cm="1">
        <f t="array" ref="C154">_xll.SNL.Clients.Office.Excel.Functions.SPG($A154, "SP_TOTAL_REV", C$3)</f>
        <v>1489000</v>
      </c>
      <c r="D154" s="4" cm="1">
        <f t="array" ref="D154">_xll.SNL.Clients.Office.Excel.Functions.SPG($A154, "SP_TOTAL_REV", D$3)</f>
        <v>1480000</v>
      </c>
      <c r="E154" s="4" cm="1">
        <f t="array" ref="E154">_xll.SNL.Clients.Office.Excel.Functions.SPG($A154, "SP_TOTAL_REV", E$3)</f>
        <v>1462000</v>
      </c>
      <c r="F154" s="4" cm="1">
        <f t="array" ref="F154">_xll.SNL.Clients.Office.Excel.Functions.SPG($A154, "SP_TOTAL_REV", F$3)</f>
        <v>1426000</v>
      </c>
      <c r="G154" s="4" cm="1">
        <f t="array" ref="G154">_xll.SNL.Clients.Office.Excel.Functions.SPG($A154, "SP_TOTAL_REV", G$3)</f>
        <v>1436000</v>
      </c>
      <c r="H154" s="4" cm="1">
        <f t="array" ref="H154">_xll.SNL.Clients.Office.Excel.Functions.SPG($A154, "SP_TOTAL_REV", H$3)</f>
        <v>1449000</v>
      </c>
      <c r="I154" s="4" cm="1">
        <f t="array" ref="I154">_xll.SNL.Clients.Office.Excel.Functions.SPG($A154, "SP_TOTAL_REV", I$3)</f>
        <v>1440000</v>
      </c>
      <c r="J154" s="4" cm="1">
        <f t="array" ref="J154">_xll.SNL.Clients.Office.Excel.Functions.SPG($A154, "SP_TOTAL_REV", J$3)</f>
        <v>1437000</v>
      </c>
      <c r="K154" s="4" cm="1">
        <f t="array" ref="K154">_xll.SNL.Clients.Office.Excel.Functions.SPG($A154, "SP_TOTAL_REV", K$3)</f>
        <v>1444000</v>
      </c>
      <c r="L154" s="4" cm="1">
        <f t="array" ref="L154">_xll.SNL.Clients.Office.Excel.Functions.SPG($A154, "SP_TOTAL_REV", L$3)</f>
        <v>1459000</v>
      </c>
      <c r="M154" s="4" cm="1">
        <f t="array" ref="M154">_xll.SNL.Clients.Office.Excel.Functions.SPG($A154, "SP_TOTAL_REV", M$3)</f>
        <v>1447000</v>
      </c>
      <c r="N154" s="4" cm="1">
        <f t="array" ref="N154">_xll.SNL.Clients.Office.Excel.Functions.SPG($A154, "SP_TOTAL_REV", N$3)</f>
        <v>1543000</v>
      </c>
      <c r="O154" s="4" cm="1">
        <f t="array" ref="O154">_xll.SNL.Clients.Office.Excel.Functions.SPG($A154, "SP_TOTAL_REV", O$3)</f>
        <v>1576000</v>
      </c>
      <c r="P154" s="4" cm="1">
        <f t="array" ref="P154">_xll.SNL.Clients.Office.Excel.Functions.SPG($A154, "SP_TOTAL_REV", P$3)</f>
        <v>1616000</v>
      </c>
      <c r="Q154" s="4" cm="1">
        <f t="array" ref="Q154">_xll.SNL.Clients.Office.Excel.Functions.SPG($A154, "SP_TOTAL_REV", Q$3)</f>
        <v>1676000</v>
      </c>
      <c r="R154" s="4" cm="1">
        <f t="array" ref="R154">_xll.SNL.Clients.Office.Excel.Functions.SPG($A154, "SP_TOTAL_REV", R$3)</f>
        <v>1695000</v>
      </c>
      <c r="S154" s="4" cm="1">
        <f t="array" ref="S154">_xll.SNL.Clients.Office.Excel.Functions.SPG($A154, "SP_TOTAL_REV", S$3)</f>
        <v>1726000</v>
      </c>
      <c r="T154" s="4" cm="1">
        <f t="array" ref="T154">_xll.SNL.Clients.Office.Excel.Functions.SPG($A154, "SP_TOTAL_REV", T$3)</f>
        <v>1801000</v>
      </c>
      <c r="U154" s="4" cm="1">
        <f t="array" ref="U154">_xll.SNL.Clients.Office.Excel.Functions.SPG($A154, "SP_TOTAL_REV", U$3)</f>
        <v>1933000</v>
      </c>
      <c r="V154" s="4" cm="1">
        <f t="array" ref="V154">_xll.SNL.Clients.Office.Excel.Functions.SPG($A154, "SP_TOTAL_REV", V$3)</f>
        <v>1942000</v>
      </c>
      <c r="W154" s="4" cm="1">
        <f t="array" ref="W154">_xll.SNL.Clients.Office.Excel.Functions.SPG($A154, "SP_TOTAL_REV", W$3)</f>
        <v>1997000</v>
      </c>
      <c r="X154" s="4" cm="1">
        <f t="array" ref="X154">_xll.SNL.Clients.Office.Excel.Functions.SPG($A154, "SP_TOTAL_REV", X$3)</f>
        <v>2067000</v>
      </c>
      <c r="Y154" s="4" cm="1">
        <f t="array" ref="Y154">_xll.SNL.Clients.Office.Excel.Functions.SPG($A154, "SP_TOTAL_REV", Y$3)</f>
        <v>2101000</v>
      </c>
    </row>
    <row r="155" spans="1:25" x14ac:dyDescent="0.3">
      <c r="A155" t="s">
        <v>1181</v>
      </c>
      <c r="B155" s="4" t="str" cm="1">
        <f t="array" ref="B155">_xll.SNL.Clients.Office.Excel.Functions.SPG($A155, "SP_TOTAL_REV", B$3)</f>
        <v>NA</v>
      </c>
      <c r="C155" s="4" cm="1">
        <f t="array" ref="C155">_xll.SNL.Clients.Office.Excel.Functions.SPG($A155, "SP_TOTAL_REV", C$3)</f>
        <v>926019</v>
      </c>
      <c r="D155" s="4" cm="1">
        <f t="array" ref="D155">_xll.SNL.Clients.Office.Excel.Functions.SPG($A155, "SP_TOTAL_REV", D$3)</f>
        <v>949156</v>
      </c>
      <c r="E155" s="4" cm="1">
        <f t="array" ref="E155">_xll.SNL.Clients.Office.Excel.Functions.SPG($A155, "SP_TOTAL_REV", E$3)</f>
        <v>928553</v>
      </c>
      <c r="F155" s="4" cm="1">
        <f t="array" ref="F155">_xll.SNL.Clients.Office.Excel.Functions.SPG($A155, "SP_TOTAL_REV", F$3)</f>
        <v>924684</v>
      </c>
      <c r="G155" s="4" cm="1">
        <f t="array" ref="G155">_xll.SNL.Clients.Office.Excel.Functions.SPG($A155, "SP_TOTAL_REV", G$3)</f>
        <v>893261</v>
      </c>
      <c r="H155" s="4" cm="1">
        <f t="array" ref="H155">_xll.SNL.Clients.Office.Excel.Functions.SPG($A155, "SP_TOTAL_REV", H$3)</f>
        <v>864591</v>
      </c>
      <c r="I155" s="4" cm="1">
        <f t="array" ref="I155">_xll.SNL.Clients.Office.Excel.Functions.SPG($A155, "SP_TOTAL_REV", I$3)</f>
        <v>806706</v>
      </c>
      <c r="J155" s="4" cm="1">
        <f t="array" ref="J155">_xll.SNL.Clients.Office.Excel.Functions.SPG($A155, "SP_TOTAL_REV", J$3)</f>
        <v>774431</v>
      </c>
      <c r="K155" s="4" cm="1">
        <f t="array" ref="K155">_xll.SNL.Clients.Office.Excel.Functions.SPG($A155, "SP_TOTAL_REV", K$3)</f>
        <v>775865</v>
      </c>
      <c r="L155" s="4" cm="1">
        <f t="array" ref="L155">_xll.SNL.Clients.Office.Excel.Functions.SPG($A155, "SP_TOTAL_REV", L$3)</f>
        <v>754992</v>
      </c>
      <c r="M155" s="4" cm="1">
        <f t="array" ref="M155">_xll.SNL.Clients.Office.Excel.Functions.SPG($A155, "SP_TOTAL_REV", M$3)</f>
        <v>723620</v>
      </c>
      <c r="N155" s="4" cm="1">
        <f t="array" ref="N155">_xll.SNL.Clients.Office.Excel.Functions.SPG($A155, "SP_TOTAL_REV", N$3)</f>
        <v>676231</v>
      </c>
      <c r="O155" s="4" cm="1">
        <f t="array" ref="O155">_xll.SNL.Clients.Office.Excel.Functions.SPG($A155, "SP_TOTAL_REV", O$3)</f>
        <v>702228</v>
      </c>
      <c r="P155" s="4" cm="1">
        <f t="array" ref="P155">_xll.SNL.Clients.Office.Excel.Functions.SPG($A155, "SP_TOTAL_REV", P$3)</f>
        <v>711486</v>
      </c>
      <c r="Q155" s="4" cm="1">
        <f t="array" ref="Q155">_xll.SNL.Clients.Office.Excel.Functions.SPG($A155, "SP_TOTAL_REV", Q$3)</f>
        <v>686277</v>
      </c>
      <c r="R155" s="4" cm="1">
        <f t="array" ref="R155">_xll.SNL.Clients.Office.Excel.Functions.SPG($A155, "SP_TOTAL_REV", R$3)</f>
        <v>626581</v>
      </c>
      <c r="S155" s="4" cm="1">
        <f t="array" ref="S155">_xll.SNL.Clients.Office.Excel.Functions.SPG($A155, "SP_TOTAL_REV", S$3)</f>
        <v>622249</v>
      </c>
      <c r="T155" s="4" cm="1">
        <f t="array" ref="T155">_xll.SNL.Clients.Office.Excel.Functions.SPG($A155, "SP_TOTAL_REV", T$3)</f>
        <v>607852</v>
      </c>
      <c r="U155" s="4" cm="1">
        <f t="array" ref="U155">_xll.SNL.Clients.Office.Excel.Functions.SPG($A155, "SP_TOTAL_REV", U$3)</f>
        <v>604593</v>
      </c>
      <c r="V155" s="4" cm="1">
        <f t="array" ref="V155">_xll.SNL.Clients.Office.Excel.Functions.SPG($A155, "SP_TOTAL_REV", V$3)</f>
        <v>602218</v>
      </c>
      <c r="W155" s="4" cm="1">
        <f t="array" ref="W155">_xll.SNL.Clients.Office.Excel.Functions.SPG($A155, "SP_TOTAL_REV", W$3)</f>
        <v>593106</v>
      </c>
      <c r="X155" s="4" cm="1">
        <f t="array" ref="X155">_xll.SNL.Clients.Office.Excel.Functions.SPG($A155, "SP_TOTAL_REV", X$3)</f>
        <v>606119</v>
      </c>
      <c r="Y155" s="4" cm="1">
        <f t="array" ref="Y155">_xll.SNL.Clients.Office.Excel.Functions.SPG($A155, "SP_TOTAL_REV", Y$3)</f>
        <v>551274</v>
      </c>
    </row>
    <row r="156" spans="1:25" x14ac:dyDescent="0.3">
      <c r="A156" t="s">
        <v>1182</v>
      </c>
      <c r="B156" s="4" t="str" cm="1">
        <f t="array" ref="B156">_xll.SNL.Clients.Office.Excel.Functions.SPG($A156, "SP_TOTAL_REV", B$3)</f>
        <v>NA</v>
      </c>
      <c r="C156" s="4" cm="1">
        <f t="array" ref="C156">_xll.SNL.Clients.Office.Excel.Functions.SPG($A156, "SP_TOTAL_REV", C$3)</f>
        <v>860300</v>
      </c>
      <c r="D156" s="4" cm="1">
        <f t="array" ref="D156">_xll.SNL.Clients.Office.Excel.Functions.SPG($A156, "SP_TOTAL_REV", D$3)</f>
        <v>798300</v>
      </c>
      <c r="E156" s="4" cm="1">
        <f t="array" ref="E156">_xll.SNL.Clients.Office.Excel.Functions.SPG($A156, "SP_TOTAL_REV", E$3)</f>
        <v>881800</v>
      </c>
      <c r="F156" s="4" cm="1">
        <f t="array" ref="F156">_xll.SNL.Clients.Office.Excel.Functions.SPG($A156, "SP_TOTAL_REV", F$3)</f>
        <v>1793600</v>
      </c>
      <c r="G156" s="4" cm="1">
        <f t="array" ref="G156">_xll.SNL.Clients.Office.Excel.Functions.SPG($A156, "SP_TOTAL_REV", G$3)</f>
        <v>1078300</v>
      </c>
      <c r="H156" s="4" cm="1">
        <f t="array" ref="H156">_xll.SNL.Clients.Office.Excel.Functions.SPG($A156, "SP_TOTAL_REV", H$3)</f>
        <v>1163800</v>
      </c>
      <c r="I156" s="4" cm="1">
        <f t="array" ref="I156">_xll.SNL.Clients.Office.Excel.Functions.SPG($A156, "SP_TOTAL_REV", I$3)</f>
        <v>1237100</v>
      </c>
      <c r="J156" s="4" cm="1">
        <f t="array" ref="J156">_xll.SNL.Clients.Office.Excel.Functions.SPG($A156, "SP_TOTAL_REV", J$3)</f>
        <v>2226400</v>
      </c>
      <c r="K156" s="4" cm="1">
        <f t="array" ref="K156">_xll.SNL.Clients.Office.Excel.Functions.SPG($A156, "SP_TOTAL_REV", K$3)</f>
        <v>1186400</v>
      </c>
      <c r="L156" s="4" cm="1">
        <f t="array" ref="L156">_xll.SNL.Clients.Office.Excel.Functions.SPG($A156, "SP_TOTAL_REV", L$3)</f>
        <v>1136000</v>
      </c>
      <c r="M156" s="4" cm="1">
        <f t="array" ref="M156">_xll.SNL.Clients.Office.Excel.Functions.SPG($A156, "SP_TOTAL_REV", M$3)</f>
        <v>1378400</v>
      </c>
      <c r="N156" s="4" cm="1">
        <f t="array" ref="N156">_xll.SNL.Clients.Office.Excel.Functions.SPG($A156, "SP_TOTAL_REV", N$3)</f>
        <v>2253900</v>
      </c>
      <c r="O156" s="4" cm="1">
        <f t="array" ref="O156">_xll.SNL.Clients.Office.Excel.Functions.SPG($A156, "SP_TOTAL_REV", O$3)</f>
        <v>1296600</v>
      </c>
      <c r="P156" s="4" cm="1">
        <f t="array" ref="P156">_xll.SNL.Clients.Office.Excel.Functions.SPG($A156, "SP_TOTAL_REV", P$3)</f>
        <v>1183400</v>
      </c>
      <c r="Q156" s="4" cm="1">
        <f t="array" ref="Q156">_xll.SNL.Clients.Office.Excel.Functions.SPG($A156, "SP_TOTAL_REV", Q$3)</f>
        <v>1276800</v>
      </c>
      <c r="R156" s="4" cm="1">
        <f t="array" ref="R156">_xll.SNL.Clients.Office.Excel.Functions.SPG($A156, "SP_TOTAL_REV", R$3)</f>
        <v>2122100</v>
      </c>
      <c r="S156" s="4" cm="1">
        <f t="array" ref="S156">_xll.SNL.Clients.Office.Excel.Functions.SPG($A156, "SP_TOTAL_REV", S$3)</f>
        <v>1004700</v>
      </c>
      <c r="T156" s="4" cm="1">
        <f t="array" ref="T156">_xll.SNL.Clients.Office.Excel.Functions.SPG($A156, "SP_TOTAL_REV", T$3)</f>
        <v>942000</v>
      </c>
      <c r="U156" s="4" cm="1">
        <f t="array" ref="U156">_xll.SNL.Clients.Office.Excel.Functions.SPG($A156, "SP_TOTAL_REV", U$3)</f>
        <v>1021000</v>
      </c>
      <c r="V156" s="4" t="str" cm="1">
        <f t="array" ref="V156">_xll.SNL.Clients.Office.Excel.Functions.SPG($A156, "SP_TOTAL_REV", V$3)</f>
        <v>NA</v>
      </c>
      <c r="W156" s="4" cm="1">
        <f t="array" ref="W156">_xll.SNL.Clients.Office.Excel.Functions.SPG($A156, "SP_TOTAL_REV", W$3)</f>
        <v>1438500</v>
      </c>
      <c r="X156" s="4" cm="1">
        <f t="array" ref="X156">_xll.SNL.Clients.Office.Excel.Functions.SPG($A156, "SP_TOTAL_REV", X$3)</f>
        <v>1285700</v>
      </c>
      <c r="Y156" s="4" cm="1">
        <f t="array" ref="Y156">_xll.SNL.Clients.Office.Excel.Functions.SPG($A156, "SP_TOTAL_REV", Y$3)</f>
        <v>1547700</v>
      </c>
    </row>
    <row r="157" spans="1:25" x14ac:dyDescent="0.3">
      <c r="A157" t="s">
        <v>1183</v>
      </c>
      <c r="B157" s="4" t="str" cm="1">
        <f t="array" ref="B157">_xll.SNL.Clients.Office.Excel.Functions.SPG($A157, "SP_TOTAL_REV", B$3)</f>
        <v>NA</v>
      </c>
      <c r="C157" s="4" cm="1">
        <f t="array" ref="C157">_xll.SNL.Clients.Office.Excel.Functions.SPG($A157, "SP_TOTAL_REV", C$3)</f>
        <v>400217</v>
      </c>
      <c r="D157" s="4" cm="1">
        <f t="array" ref="D157">_xll.SNL.Clients.Office.Excel.Functions.SPG($A157, "SP_TOTAL_REV", D$3)</f>
        <v>388691</v>
      </c>
      <c r="E157" s="4" cm="1">
        <f t="array" ref="E157">_xll.SNL.Clients.Office.Excel.Functions.SPG($A157, "SP_TOTAL_REV", E$3)</f>
        <v>385196</v>
      </c>
      <c r="F157" s="4" cm="1">
        <f t="array" ref="F157">_xll.SNL.Clients.Office.Excel.Functions.SPG($A157, "SP_TOTAL_REV", F$3)</f>
        <v>374835</v>
      </c>
      <c r="G157" s="4" cm="1">
        <f t="array" ref="G157">_xll.SNL.Clients.Office.Excel.Functions.SPG($A157, "SP_TOTAL_REV", G$3)</f>
        <v>360833</v>
      </c>
      <c r="H157" s="4" cm="1">
        <f t="array" ref="H157">_xll.SNL.Clients.Office.Excel.Functions.SPG($A157, "SP_TOTAL_REV", H$3)</f>
        <v>357862</v>
      </c>
      <c r="I157" s="4" cm="1">
        <f t="array" ref="I157">_xll.SNL.Clients.Office.Excel.Functions.SPG($A157, "SP_TOTAL_REV", I$3)</f>
        <v>359469</v>
      </c>
      <c r="J157" s="4" cm="1">
        <f t="array" ref="J157">_xll.SNL.Clients.Office.Excel.Functions.SPG($A157, "SP_TOTAL_REV", J$3)</f>
        <v>337681</v>
      </c>
      <c r="K157" s="4" cm="1">
        <f t="array" ref="K157">_xll.SNL.Clients.Office.Excel.Functions.SPG($A157, "SP_TOTAL_REV", K$3)</f>
        <v>334306</v>
      </c>
      <c r="L157" s="4" cm="1">
        <f t="array" ref="L157">_xll.SNL.Clients.Office.Excel.Functions.SPG($A157, "SP_TOTAL_REV", L$3)</f>
        <v>326615</v>
      </c>
      <c r="M157" s="4" cm="1">
        <f t="array" ref="M157">_xll.SNL.Clients.Office.Excel.Functions.SPG($A157, "SP_TOTAL_REV", M$3)</f>
        <v>314988</v>
      </c>
      <c r="N157" s="4" cm="1">
        <f t="array" ref="N157">_xll.SNL.Clients.Office.Excel.Functions.SPG($A157, "SP_TOTAL_REV", N$3)</f>
        <v>298348</v>
      </c>
      <c r="O157" s="4" cm="1">
        <f t="array" ref="O157">_xll.SNL.Clients.Office.Excel.Functions.SPG($A157, "SP_TOTAL_REV", O$3)</f>
        <v>298718</v>
      </c>
      <c r="P157" s="4" cm="1">
        <f t="array" ref="P157">_xll.SNL.Clients.Office.Excel.Functions.SPG($A157, "SP_TOTAL_REV", P$3)</f>
        <v>317815</v>
      </c>
      <c r="Q157" s="4" cm="1">
        <f t="array" ref="Q157">_xll.SNL.Clients.Office.Excel.Functions.SPG($A157, "SP_TOTAL_REV", Q$3)</f>
        <v>301667</v>
      </c>
      <c r="R157" s="4" cm="1">
        <f t="array" ref="R157">_xll.SNL.Clients.Office.Excel.Functions.SPG($A157, "SP_TOTAL_REV", R$3)</f>
        <v>300239</v>
      </c>
      <c r="S157" s="4" cm="1">
        <f t="array" ref="S157">_xll.SNL.Clients.Office.Excel.Functions.SPG($A157, "SP_TOTAL_REV", S$3)</f>
        <v>307576</v>
      </c>
      <c r="T157" s="4" cm="1">
        <f t="array" ref="T157">_xll.SNL.Clients.Office.Excel.Functions.SPG($A157, "SP_TOTAL_REV", T$3)</f>
        <v>262241</v>
      </c>
      <c r="U157" s="4" cm="1">
        <f t="array" ref="U157">_xll.SNL.Clients.Office.Excel.Functions.SPG($A157, "SP_TOTAL_REV", U$3)</f>
        <v>283678</v>
      </c>
      <c r="V157" s="4" cm="1">
        <f t="array" ref="V157">_xll.SNL.Clients.Office.Excel.Functions.SPG($A157, "SP_TOTAL_REV", V$3)</f>
        <v>289168</v>
      </c>
      <c r="W157" s="4" cm="1">
        <f t="array" ref="W157">_xll.SNL.Clients.Office.Excel.Functions.SPG($A157, "SP_TOTAL_REV", W$3)</f>
        <v>287847</v>
      </c>
      <c r="X157" s="4" cm="1">
        <f t="array" ref="X157">_xll.SNL.Clients.Office.Excel.Functions.SPG($A157, "SP_TOTAL_REV", X$3)</f>
        <v>289261</v>
      </c>
      <c r="Y157" s="4" cm="1">
        <f t="array" ref="Y157">_xll.SNL.Clients.Office.Excel.Functions.SPG($A157, "SP_TOTAL_REV", Y$3)</f>
        <v>287953</v>
      </c>
    </row>
    <row r="158" spans="1:25" x14ac:dyDescent="0.3">
      <c r="A158" t="s">
        <v>1184</v>
      </c>
      <c r="B158" s="4" cm="1">
        <f t="array" ref="B158">_xll.SNL.Clients.Office.Excel.Functions.SPG($A158, "SP_TOTAL_REV", B$3)</f>
        <v>413500</v>
      </c>
      <c r="C158" s="4" cm="1">
        <f t="array" ref="C158">_xll.SNL.Clients.Office.Excel.Functions.SPG($A158, "SP_TOTAL_REV", C$3)</f>
        <v>405400</v>
      </c>
      <c r="D158" s="4" cm="1">
        <f t="array" ref="D158">_xll.SNL.Clients.Office.Excel.Functions.SPG($A158, "SP_TOTAL_REV", D$3)</f>
        <v>386700</v>
      </c>
      <c r="E158" s="4" cm="1">
        <f t="array" ref="E158">_xll.SNL.Clients.Office.Excel.Functions.SPG($A158, "SP_TOTAL_REV", E$3)</f>
        <v>379900</v>
      </c>
      <c r="F158" s="4" cm="1">
        <f t="array" ref="F158">_xll.SNL.Clients.Office.Excel.Functions.SPG($A158, "SP_TOTAL_REV", F$3)</f>
        <v>368700</v>
      </c>
      <c r="G158" s="4" cm="1">
        <f t="array" ref="G158">_xll.SNL.Clients.Office.Excel.Functions.SPG($A158, "SP_TOTAL_REV", G$3)</f>
        <v>360100</v>
      </c>
      <c r="H158" s="4" cm="1">
        <f t="array" ref="H158">_xll.SNL.Clients.Office.Excel.Functions.SPG($A158, "SP_TOTAL_REV", H$3)</f>
        <v>343200</v>
      </c>
      <c r="I158" s="4" cm="1">
        <f t="array" ref="I158">_xll.SNL.Clients.Office.Excel.Functions.SPG($A158, "SP_TOTAL_REV", I$3)</f>
        <v>338900</v>
      </c>
      <c r="J158" s="4" cm="1">
        <f t="array" ref="J158">_xll.SNL.Clients.Office.Excel.Functions.SPG($A158, "SP_TOTAL_REV", J$3)</f>
        <v>322700</v>
      </c>
      <c r="K158" s="4" cm="1">
        <f t="array" ref="K158">_xll.SNL.Clients.Office.Excel.Functions.SPG($A158, "SP_TOTAL_REV", K$3)</f>
        <v>321000</v>
      </c>
      <c r="L158" s="4" cm="1">
        <f t="array" ref="L158">_xll.SNL.Clients.Office.Excel.Functions.SPG($A158, "SP_TOTAL_REV", L$3)</f>
        <v>312700</v>
      </c>
      <c r="M158" s="4" cm="1">
        <f t="array" ref="M158">_xll.SNL.Clients.Office.Excel.Functions.SPG($A158, "SP_TOTAL_REV", M$3)</f>
        <v>316600</v>
      </c>
      <c r="N158" s="4" cm="1">
        <f t="array" ref="N158">_xll.SNL.Clients.Office.Excel.Functions.SPG($A158, "SP_TOTAL_REV", N$3)</f>
        <v>321000</v>
      </c>
      <c r="O158" s="4" cm="1">
        <f t="array" ref="O158">_xll.SNL.Clients.Office.Excel.Functions.SPG($A158, "SP_TOTAL_REV", O$3)</f>
        <v>313500</v>
      </c>
      <c r="P158" s="4" cm="1">
        <f t="array" ref="P158">_xll.SNL.Clients.Office.Excel.Functions.SPG($A158, "SP_TOTAL_REV", P$3)</f>
        <v>317100</v>
      </c>
      <c r="Q158" s="4" cm="1">
        <f t="array" ref="Q158">_xll.SNL.Clients.Office.Excel.Functions.SPG($A158, "SP_TOTAL_REV", Q$3)</f>
        <v>305800</v>
      </c>
      <c r="R158" s="4" cm="1">
        <f t="array" ref="R158">_xll.SNL.Clients.Office.Excel.Functions.SPG($A158, "SP_TOTAL_REV", R$3)</f>
        <v>304900</v>
      </c>
      <c r="S158" s="4" cm="1">
        <f t="array" ref="S158">_xll.SNL.Clients.Office.Excel.Functions.SPG($A158, "SP_TOTAL_REV", S$3)</f>
        <v>304400</v>
      </c>
      <c r="T158" s="4" cm="1">
        <f t="array" ref="T158">_xll.SNL.Clients.Office.Excel.Functions.SPG($A158, "SP_TOTAL_REV", T$3)</f>
        <v>300500</v>
      </c>
      <c r="U158" s="4" cm="1">
        <f t="array" ref="U158">_xll.SNL.Clients.Office.Excel.Functions.SPG($A158, "SP_TOTAL_REV", U$3)</f>
        <v>299400</v>
      </c>
      <c r="V158" s="4" cm="1">
        <f t="array" ref="V158">_xll.SNL.Clients.Office.Excel.Functions.SPG($A158, "SP_TOTAL_REV", V$3)</f>
        <v>300500</v>
      </c>
      <c r="W158" s="4" cm="1">
        <f t="array" ref="W158">_xll.SNL.Clients.Office.Excel.Functions.SPG($A158, "SP_TOTAL_REV", W$3)</f>
        <v>298800</v>
      </c>
      <c r="X158" s="4" cm="1">
        <f t="array" ref="X158">_xll.SNL.Clients.Office.Excel.Functions.SPG($A158, "SP_TOTAL_REV", X$3)</f>
        <v>297500</v>
      </c>
      <c r="Y158" s="4" cm="1">
        <f t="array" ref="Y158">_xll.SNL.Clients.Office.Excel.Functions.SPG($A158, "SP_TOTAL_REV", Y$3)</f>
        <v>305300</v>
      </c>
    </row>
    <row r="159" spans="1:25" x14ac:dyDescent="0.3">
      <c r="A159" t="s">
        <v>1185</v>
      </c>
      <c r="B159" s="4" t="str" cm="1">
        <f t="array" ref="B159">_xll.SNL.Clients.Office.Excel.Functions.SPG($A159, "SP_TOTAL_REV", B$3)</f>
        <v>NA</v>
      </c>
      <c r="C159" s="4" cm="1">
        <f t="array" ref="C159">_xll.SNL.Clients.Office.Excel.Functions.SPG($A159, "SP_TOTAL_REV", C$3)</f>
        <v>1210949</v>
      </c>
      <c r="D159" s="4" cm="1">
        <f t="array" ref="D159">_xll.SNL.Clients.Office.Excel.Functions.SPG($A159, "SP_TOTAL_REV", D$3)</f>
        <v>1176212</v>
      </c>
      <c r="E159" s="4" cm="1">
        <f t="array" ref="E159">_xll.SNL.Clients.Office.Excel.Functions.SPG($A159, "SP_TOTAL_REV", E$3)</f>
        <v>1131237</v>
      </c>
      <c r="F159" s="4" cm="1">
        <f t="array" ref="F159">_xll.SNL.Clients.Office.Excel.Functions.SPG($A159, "SP_TOTAL_REV", F$3)</f>
        <v>1146253</v>
      </c>
      <c r="G159" s="4" cm="1">
        <f t="array" ref="G159">_xll.SNL.Clients.Office.Excel.Functions.SPG($A159, "SP_TOTAL_REV", G$3)</f>
        <v>1135792</v>
      </c>
      <c r="H159" s="4" cm="1">
        <f t="array" ref="H159">_xll.SNL.Clients.Office.Excel.Functions.SPG($A159, "SP_TOTAL_REV", H$3)</f>
        <v>1105524</v>
      </c>
      <c r="I159" s="4" cm="1">
        <f t="array" ref="I159">_xll.SNL.Clients.Office.Excel.Functions.SPG($A159, "SP_TOTAL_REV", I$3)</f>
        <v>1089319</v>
      </c>
      <c r="J159" s="4" cm="1">
        <f t="array" ref="J159">_xll.SNL.Clients.Office.Excel.Functions.SPG($A159, "SP_TOTAL_REV", J$3)</f>
        <v>1102545</v>
      </c>
      <c r="K159" s="4" cm="1">
        <f t="array" ref="K159">_xll.SNL.Clients.Office.Excel.Functions.SPG($A159, "SP_TOTAL_REV", K$3)</f>
        <v>1111037</v>
      </c>
      <c r="L159" s="4" cm="1">
        <f t="array" ref="L159">_xll.SNL.Clients.Office.Excel.Functions.SPG($A159, "SP_TOTAL_REV", L$3)</f>
        <v>1089147</v>
      </c>
      <c r="M159" s="4" cm="1">
        <f t="array" ref="M159">_xll.SNL.Clients.Office.Excel.Functions.SPG($A159, "SP_TOTAL_REV", M$3)</f>
        <v>1068443</v>
      </c>
      <c r="N159" s="4" cm="1">
        <f t="array" ref="N159">_xll.SNL.Clients.Office.Excel.Functions.SPG($A159, "SP_TOTAL_REV", N$3)</f>
        <v>1072277</v>
      </c>
      <c r="O159" s="4" cm="1">
        <f t="array" ref="O159">_xll.SNL.Clients.Office.Excel.Functions.SPG($A159, "SP_TOTAL_REV", O$3)</f>
        <v>1015737</v>
      </c>
      <c r="P159" s="4" cm="1">
        <f t="array" ref="P159">_xll.SNL.Clients.Office.Excel.Functions.SPG($A159, "SP_TOTAL_REV", P$3)</f>
        <v>988126</v>
      </c>
      <c r="Q159" s="4" cm="1">
        <f t="array" ref="Q159">_xll.SNL.Clients.Office.Excel.Functions.SPG($A159, "SP_TOTAL_REV", Q$3)</f>
        <v>946071</v>
      </c>
      <c r="R159" s="4" cm="1">
        <f t="array" ref="R159">_xll.SNL.Clients.Office.Excel.Functions.SPG($A159, "SP_TOTAL_REV", R$3)</f>
        <v>950568</v>
      </c>
      <c r="S159" s="4" cm="1">
        <f t="array" ref="S159">_xll.SNL.Clients.Office.Excel.Functions.SPG($A159, "SP_TOTAL_REV", S$3)</f>
        <v>935523</v>
      </c>
      <c r="T159" s="4" cm="1">
        <f t="array" ref="T159">_xll.SNL.Clients.Office.Excel.Functions.SPG($A159, "SP_TOTAL_REV", T$3)</f>
        <v>900094</v>
      </c>
      <c r="U159" s="4" cm="1">
        <f t="array" ref="U159">_xll.SNL.Clients.Office.Excel.Functions.SPG($A159, "SP_TOTAL_REV", U$3)</f>
        <v>923192</v>
      </c>
      <c r="V159" s="4" cm="1">
        <f t="array" ref="V159">_xll.SNL.Clients.Office.Excel.Functions.SPG($A159, "SP_TOTAL_REV", V$3)</f>
        <v>940739</v>
      </c>
      <c r="W159" s="4" cm="1">
        <f t="array" ref="W159">_xll.SNL.Clients.Office.Excel.Functions.SPG($A159, "SP_TOTAL_REV", W$3)</f>
        <v>888799</v>
      </c>
      <c r="X159" s="4" cm="1">
        <f t="array" ref="X159">_xll.SNL.Clients.Office.Excel.Functions.SPG($A159, "SP_TOTAL_REV", X$3)</f>
        <v>881799</v>
      </c>
      <c r="Y159" s="4" cm="1">
        <f t="array" ref="Y159">_xll.SNL.Clients.Office.Excel.Functions.SPG($A159, "SP_TOTAL_REV", Y$3)</f>
        <v>809206</v>
      </c>
    </row>
    <row r="160" spans="1:25" x14ac:dyDescent="0.3">
      <c r="A160" t="s">
        <v>1186</v>
      </c>
      <c r="B160" s="4" cm="1">
        <f t="array" ref="B160">_xll.SNL.Clients.Office.Excel.Functions.SPG($A160, "SP_TOTAL_REV", B$3)</f>
        <v>541637.56799999997</v>
      </c>
      <c r="C160" s="4" cm="1">
        <f t="array" ref="C160">_xll.SNL.Clients.Office.Excel.Functions.SPG($A160, "SP_TOTAL_REV", C$3)</f>
        <v>608525.777</v>
      </c>
      <c r="D160" s="4" cm="1">
        <f t="array" ref="D160">_xll.SNL.Clients.Office.Excel.Functions.SPG($A160, "SP_TOTAL_REV", D$3)</f>
        <v>572925.77800000005</v>
      </c>
      <c r="E160" s="4" cm="1">
        <f t="array" ref="E160">_xll.SNL.Clients.Office.Excel.Functions.SPG($A160, "SP_TOTAL_REV", E$3)</f>
        <v>590225.21100000001</v>
      </c>
      <c r="F160" s="4" cm="1">
        <f t="array" ref="F160">_xll.SNL.Clients.Office.Excel.Functions.SPG($A160, "SP_TOTAL_REV", F$3)</f>
        <v>589132.397</v>
      </c>
      <c r="G160" s="4" cm="1">
        <f t="array" ref="G160">_xll.SNL.Clients.Office.Excel.Functions.SPG($A160, "SP_TOTAL_REV", G$3)</f>
        <v>575848.49</v>
      </c>
      <c r="H160" s="4" cm="1">
        <f t="array" ref="H160">_xll.SNL.Clients.Office.Excel.Functions.SPG($A160, "SP_TOTAL_REV", H$3)</f>
        <v>583472.84600000002</v>
      </c>
      <c r="I160" s="4" cm="1">
        <f t="array" ref="I160">_xll.SNL.Clients.Office.Excel.Functions.SPG($A160, "SP_TOTAL_REV", I$3)</f>
        <v>550761.31099999999</v>
      </c>
      <c r="J160" s="4" cm="1">
        <f t="array" ref="J160">_xll.SNL.Clients.Office.Excel.Functions.SPG($A160, "SP_TOTAL_REV", J$3)</f>
        <v>493647.571</v>
      </c>
      <c r="K160" s="4" cm="1">
        <f t="array" ref="K160">_xll.SNL.Clients.Office.Excel.Functions.SPG($A160, "SP_TOTAL_REV", K$3)</f>
        <v>493636.69500000001</v>
      </c>
      <c r="L160" s="4" cm="1">
        <f t="array" ref="L160">_xll.SNL.Clients.Office.Excel.Functions.SPG($A160, "SP_TOTAL_REV", L$3)</f>
        <v>463423.00199999998</v>
      </c>
      <c r="M160" s="4" cm="1">
        <f t="array" ref="M160">_xll.SNL.Clients.Office.Excel.Functions.SPG($A160, "SP_TOTAL_REV", M$3)</f>
        <v>468250.77600000001</v>
      </c>
      <c r="N160" s="4" cm="1">
        <f t="array" ref="N160">_xll.SNL.Clients.Office.Excel.Functions.SPG($A160, "SP_TOTAL_REV", N$3)</f>
        <v>419841.32</v>
      </c>
      <c r="O160" s="4" cm="1">
        <f t="array" ref="O160">_xll.SNL.Clients.Office.Excel.Functions.SPG($A160, "SP_TOTAL_REV", O$3)</f>
        <v>399598.74400000001</v>
      </c>
      <c r="P160" s="4" cm="1">
        <f t="array" ref="P160">_xll.SNL.Clients.Office.Excel.Functions.SPG($A160, "SP_TOTAL_REV", P$3)</f>
        <v>428005.02600000001</v>
      </c>
      <c r="Q160" s="4" cm="1">
        <f t="array" ref="Q160">_xll.SNL.Clients.Office.Excel.Functions.SPG($A160, "SP_TOTAL_REV", Q$3)</f>
        <v>483724.83899999998</v>
      </c>
      <c r="R160" s="4" cm="1">
        <f t="array" ref="R160">_xll.SNL.Clients.Office.Excel.Functions.SPG($A160, "SP_TOTAL_REV", R$3)</f>
        <v>529863.53899999999</v>
      </c>
      <c r="S160" s="4" cm="1">
        <f t="array" ref="S160">_xll.SNL.Clients.Office.Excel.Functions.SPG($A160, "SP_TOTAL_REV", S$3)</f>
        <v>474638.58399999997</v>
      </c>
      <c r="T160" s="4" cm="1">
        <f t="array" ref="T160">_xll.SNL.Clients.Office.Excel.Functions.SPG($A160, "SP_TOTAL_REV", T$3)</f>
        <v>229925.55600000001</v>
      </c>
      <c r="U160" s="4" cm="1">
        <f t="array" ref="U160">_xll.SNL.Clients.Office.Excel.Functions.SPG($A160, "SP_TOTAL_REV", U$3)</f>
        <v>453761.72600000002</v>
      </c>
      <c r="V160" s="4" cm="1">
        <f t="array" ref="V160">_xll.SNL.Clients.Office.Excel.Functions.SPG($A160, "SP_TOTAL_REV", V$3)</f>
        <v>443835.63799999998</v>
      </c>
      <c r="W160" s="4" cm="1">
        <f t="array" ref="W160">_xll.SNL.Clients.Office.Excel.Functions.SPG($A160, "SP_TOTAL_REV", W$3)</f>
        <v>477761.41700000002</v>
      </c>
      <c r="X160" s="4" cm="1">
        <f t="array" ref="X160">_xll.SNL.Clients.Office.Excel.Functions.SPG($A160, "SP_TOTAL_REV", X$3)</f>
        <v>468711.35399999999</v>
      </c>
      <c r="Y160" s="4" cm="1">
        <f t="array" ref="Y160">_xll.SNL.Clients.Office.Excel.Functions.SPG($A160, "SP_TOTAL_REV", Y$3)</f>
        <v>468588.99699999997</v>
      </c>
    </row>
    <row r="161" spans="1:25" x14ac:dyDescent="0.3">
      <c r="A161" t="s">
        <v>1187</v>
      </c>
      <c r="B161" s="4" cm="1">
        <f t="array" ref="B161">_xll.SNL.Clients.Office.Excel.Functions.SPG($A161, "SP_TOTAL_REV", B$3)</f>
        <v>222992</v>
      </c>
      <c r="C161" s="4" cm="1">
        <f t="array" ref="C161">_xll.SNL.Clients.Office.Excel.Functions.SPG($A161, "SP_TOTAL_REV", C$3)</f>
        <v>213735</v>
      </c>
      <c r="D161" s="4" cm="1">
        <f t="array" ref="D161">_xll.SNL.Clients.Office.Excel.Functions.SPG($A161, "SP_TOTAL_REV", D$3)</f>
        <v>198682</v>
      </c>
      <c r="E161" s="4" cm="1">
        <f t="array" ref="E161">_xll.SNL.Clients.Office.Excel.Functions.SPG($A161, "SP_TOTAL_REV", E$3)</f>
        <v>196469</v>
      </c>
      <c r="F161" s="4" cm="1">
        <f t="array" ref="F161">_xll.SNL.Clients.Office.Excel.Functions.SPG($A161, "SP_TOTAL_REV", F$3)</f>
        <v>195621</v>
      </c>
      <c r="G161" s="4" cm="1">
        <f t="array" ref="G161">_xll.SNL.Clients.Office.Excel.Functions.SPG($A161, "SP_TOTAL_REV", G$3)</f>
        <v>197294</v>
      </c>
      <c r="H161" s="4" cm="1">
        <f t="array" ref="H161">_xll.SNL.Clients.Office.Excel.Functions.SPG($A161, "SP_TOTAL_REV", H$3)</f>
        <v>201059</v>
      </c>
      <c r="I161" s="4" cm="1">
        <f t="array" ref="I161">_xll.SNL.Clients.Office.Excel.Functions.SPG($A161, "SP_TOTAL_REV", I$3)</f>
        <v>214087</v>
      </c>
      <c r="J161" s="4" cm="1">
        <f t="array" ref="J161">_xll.SNL.Clients.Office.Excel.Functions.SPG($A161, "SP_TOTAL_REV", J$3)</f>
        <v>232542</v>
      </c>
      <c r="K161" s="4" cm="1">
        <f t="array" ref="K161">_xll.SNL.Clients.Office.Excel.Functions.SPG($A161, "SP_TOTAL_REV", K$3)</f>
        <v>235733</v>
      </c>
      <c r="L161" s="4" cm="1">
        <f t="array" ref="L161">_xll.SNL.Clients.Office.Excel.Functions.SPG($A161, "SP_TOTAL_REV", L$3)</f>
        <v>221718</v>
      </c>
      <c r="M161" s="4" cm="1">
        <f t="array" ref="M161">_xll.SNL.Clients.Office.Excel.Functions.SPG($A161, "SP_TOTAL_REV", M$3)</f>
        <v>219118</v>
      </c>
      <c r="N161" s="4" cm="1">
        <f t="array" ref="N161">_xll.SNL.Clients.Office.Excel.Functions.SPG($A161, "SP_TOTAL_REV", N$3)</f>
        <v>221984</v>
      </c>
      <c r="O161" s="4" cm="1">
        <f t="array" ref="O161">_xll.SNL.Clients.Office.Excel.Functions.SPG($A161, "SP_TOTAL_REV", O$3)</f>
        <v>197428</v>
      </c>
      <c r="P161" s="4" cm="1">
        <f t="array" ref="P161">_xll.SNL.Clients.Office.Excel.Functions.SPG($A161, "SP_TOTAL_REV", P$3)</f>
        <v>190991</v>
      </c>
      <c r="Q161" s="4" cm="1">
        <f t="array" ref="Q161">_xll.SNL.Clients.Office.Excel.Functions.SPG($A161, "SP_TOTAL_REV", Q$3)</f>
        <v>196933</v>
      </c>
      <c r="R161" s="4" cm="1">
        <f t="array" ref="R161">_xll.SNL.Clients.Office.Excel.Functions.SPG($A161, "SP_TOTAL_REV", R$3)</f>
        <v>210462</v>
      </c>
      <c r="S161" s="4" cm="1">
        <f t="array" ref="S161">_xll.SNL.Clients.Office.Excel.Functions.SPG($A161, "SP_TOTAL_REV", S$3)</f>
        <v>205070</v>
      </c>
      <c r="T161" s="4" cm="1">
        <f t="array" ref="T161">_xll.SNL.Clients.Office.Excel.Functions.SPG($A161, "SP_TOTAL_REV", T$3)</f>
        <v>189443</v>
      </c>
      <c r="U161" s="4" cm="1">
        <f t="array" ref="U161">_xll.SNL.Clients.Office.Excel.Functions.SPG($A161, "SP_TOTAL_REV", U$3)</f>
        <v>165241</v>
      </c>
      <c r="V161" s="4" cm="1">
        <f t="array" ref="V161">_xll.SNL.Clients.Office.Excel.Functions.SPG($A161, "SP_TOTAL_REV", V$3)</f>
        <v>164865</v>
      </c>
      <c r="W161" s="4" cm="1">
        <f t="array" ref="W161">_xll.SNL.Clients.Office.Excel.Functions.SPG($A161, "SP_TOTAL_REV", W$3)</f>
        <v>160697</v>
      </c>
      <c r="X161" s="4" cm="1">
        <f t="array" ref="X161">_xll.SNL.Clients.Office.Excel.Functions.SPG($A161, "SP_TOTAL_REV", X$3)</f>
        <v>151130</v>
      </c>
      <c r="Y161" s="4" cm="1">
        <f t="array" ref="Y161">_xll.SNL.Clients.Office.Excel.Functions.SPG($A161, "SP_TOTAL_REV", Y$3)</f>
        <v>143686</v>
      </c>
    </row>
    <row r="162" spans="1:25" x14ac:dyDescent="0.3">
      <c r="A162" t="s">
        <v>1188</v>
      </c>
      <c r="B162" s="4" t="str" cm="1">
        <f t="array" ref="B162">_xll.SNL.Clients.Office.Excel.Functions.SPG($A162, "SP_TOTAL_REV", B$3)</f>
        <v>NA</v>
      </c>
      <c r="C162" s="4" cm="1">
        <f t="array" ref="C162">_xll.SNL.Clients.Office.Excel.Functions.SPG($A162, "SP_TOTAL_REV", C$3)</f>
        <v>625705</v>
      </c>
      <c r="D162" s="4" cm="1">
        <f t="array" ref="D162">_xll.SNL.Clients.Office.Excel.Functions.SPG($A162, "SP_TOTAL_REV", D$3)</f>
        <v>629691</v>
      </c>
      <c r="E162" s="4" cm="1">
        <f t="array" ref="E162">_xll.SNL.Clients.Office.Excel.Functions.SPG($A162, "SP_TOTAL_REV", E$3)</f>
        <v>606666</v>
      </c>
      <c r="F162" s="4" cm="1">
        <f t="array" ref="F162">_xll.SNL.Clients.Office.Excel.Functions.SPG($A162, "SP_TOTAL_REV", F$3)</f>
        <v>616534</v>
      </c>
      <c r="G162" s="4" cm="1">
        <f t="array" ref="G162">_xll.SNL.Clients.Office.Excel.Functions.SPG($A162, "SP_TOTAL_REV", G$3)</f>
        <v>383639</v>
      </c>
      <c r="H162" s="4" cm="1">
        <f t="array" ref="H162">_xll.SNL.Clients.Office.Excel.Functions.SPG($A162, "SP_TOTAL_REV", H$3)</f>
        <v>291615</v>
      </c>
      <c r="I162" s="4" cm="1">
        <f t="array" ref="I162">_xll.SNL.Clients.Office.Excel.Functions.SPG($A162, "SP_TOTAL_REV", I$3)</f>
        <v>276688</v>
      </c>
      <c r="J162" s="4" cm="1">
        <f t="array" ref="J162">_xll.SNL.Clients.Office.Excel.Functions.SPG($A162, "SP_TOTAL_REV", J$3)</f>
        <v>274498</v>
      </c>
      <c r="K162" s="4" cm="1">
        <f t="array" ref="K162">_xll.SNL.Clients.Office.Excel.Functions.SPG($A162, "SP_TOTAL_REV", K$3)</f>
        <v>254148</v>
      </c>
      <c r="L162" s="4" cm="1">
        <f t="array" ref="L162">_xll.SNL.Clients.Office.Excel.Functions.SPG($A162, "SP_TOTAL_REV", L$3)</f>
        <v>263648</v>
      </c>
      <c r="M162" s="4" cm="1">
        <f t="array" ref="M162">_xll.SNL.Clients.Office.Excel.Functions.SPG($A162, "SP_TOTAL_REV", M$3)</f>
        <v>230549</v>
      </c>
      <c r="N162" s="4" cm="1">
        <f t="array" ref="N162">_xll.SNL.Clients.Office.Excel.Functions.SPG($A162, "SP_TOTAL_REV", N$3)</f>
        <v>250021</v>
      </c>
      <c r="O162" s="4" cm="1">
        <f t="array" ref="O162">_xll.SNL.Clients.Office.Excel.Functions.SPG($A162, "SP_TOTAL_REV", O$3)</f>
        <v>229721</v>
      </c>
      <c r="P162" s="4" cm="1">
        <f t="array" ref="P162">_xll.SNL.Clients.Office.Excel.Functions.SPG($A162, "SP_TOTAL_REV", P$3)</f>
        <v>251016</v>
      </c>
      <c r="Q162" s="4" cm="1">
        <f t="array" ref="Q162">_xll.SNL.Clients.Office.Excel.Functions.SPG($A162, "SP_TOTAL_REV", Q$3)</f>
        <v>227344</v>
      </c>
      <c r="R162" s="4" cm="1">
        <f t="array" ref="R162">_xll.SNL.Clients.Office.Excel.Functions.SPG($A162, "SP_TOTAL_REV", R$3)</f>
        <v>233445</v>
      </c>
      <c r="S162" s="4" cm="1">
        <f t="array" ref="S162">_xll.SNL.Clients.Office.Excel.Functions.SPG($A162, "SP_TOTAL_REV", S$3)</f>
        <v>216098</v>
      </c>
      <c r="T162" s="4" cm="1">
        <f t="array" ref="T162">_xll.SNL.Clients.Office.Excel.Functions.SPG($A162, "SP_TOTAL_REV", T$3)</f>
        <v>148922</v>
      </c>
      <c r="U162" s="4" cm="1">
        <f t="array" ref="U162">_xll.SNL.Clients.Office.Excel.Functions.SPG($A162, "SP_TOTAL_REV", U$3)</f>
        <v>190577</v>
      </c>
      <c r="V162" s="4" cm="1">
        <f t="array" ref="V162">_xll.SNL.Clients.Office.Excel.Functions.SPG($A162, "SP_TOTAL_REV", V$3)</f>
        <v>211667</v>
      </c>
      <c r="W162" s="4" cm="1">
        <f t="array" ref="W162">_xll.SNL.Clients.Office.Excel.Functions.SPG($A162, "SP_TOTAL_REV", W$3)</f>
        <v>196215</v>
      </c>
      <c r="X162" s="4" cm="1">
        <f t="array" ref="X162">_xll.SNL.Clients.Office.Excel.Functions.SPG($A162, "SP_TOTAL_REV", X$3)</f>
        <v>194539</v>
      </c>
      <c r="Y162" s="4" cm="1">
        <f t="array" ref="Y162">_xll.SNL.Clients.Office.Excel.Functions.SPG($A162, "SP_TOTAL_REV", Y$3)</f>
        <v>182947</v>
      </c>
    </row>
    <row r="163" spans="1:25" x14ac:dyDescent="0.3">
      <c r="A163" t="s">
        <v>1189</v>
      </c>
      <c r="B163" s="4" cm="1">
        <f t="array" ref="B163">_xll.SNL.Clients.Office.Excel.Functions.SPG($A163, "SP_TOTAL_REV", B$3)</f>
        <v>548672</v>
      </c>
      <c r="C163" s="4" cm="1">
        <f t="array" ref="C163">_xll.SNL.Clients.Office.Excel.Functions.SPG($A163, "SP_TOTAL_REV", C$3)</f>
        <v>519212</v>
      </c>
      <c r="D163" s="4" cm="1">
        <f t="array" ref="D163">_xll.SNL.Clients.Office.Excel.Functions.SPG($A163, "SP_TOTAL_REV", D$3)</f>
        <v>553243</v>
      </c>
      <c r="E163" s="4" cm="1">
        <f t="array" ref="E163">_xll.SNL.Clients.Office.Excel.Functions.SPG($A163, "SP_TOTAL_REV", E$3)</f>
        <v>492189</v>
      </c>
      <c r="F163" s="4" cm="1">
        <f t="array" ref="F163">_xll.SNL.Clients.Office.Excel.Functions.SPG($A163, "SP_TOTAL_REV", F$3)</f>
        <v>566644</v>
      </c>
      <c r="G163" s="4" cm="1">
        <f t="array" ref="G163">_xll.SNL.Clients.Office.Excel.Functions.SPG($A163, "SP_TOTAL_REV", G$3)</f>
        <v>539672</v>
      </c>
      <c r="H163" s="4" cm="1">
        <f t="array" ref="H163">_xll.SNL.Clients.Office.Excel.Functions.SPG($A163, "SP_TOTAL_REV", H$3)</f>
        <v>559644</v>
      </c>
      <c r="I163" s="4" cm="1">
        <f t="array" ref="I163">_xll.SNL.Clients.Office.Excel.Functions.SPG($A163, "SP_TOTAL_REV", I$3)</f>
        <v>529646</v>
      </c>
      <c r="J163" s="4" cm="1">
        <f t="array" ref="J163">_xll.SNL.Clients.Office.Excel.Functions.SPG($A163, "SP_TOTAL_REV", J$3)</f>
        <v>555045</v>
      </c>
      <c r="K163" s="4" cm="1">
        <f t="array" ref="K163">_xll.SNL.Clients.Office.Excel.Functions.SPG($A163, "SP_TOTAL_REV", K$3)</f>
        <v>545644</v>
      </c>
      <c r="L163" s="4" cm="1">
        <f t="array" ref="L163">_xll.SNL.Clients.Office.Excel.Functions.SPG($A163, "SP_TOTAL_REV", L$3)</f>
        <v>548547</v>
      </c>
      <c r="M163" s="4" cm="1">
        <f t="array" ref="M163">_xll.SNL.Clients.Office.Excel.Functions.SPG($A163, "SP_TOTAL_REV", M$3)</f>
        <v>494285</v>
      </c>
      <c r="N163" s="4" cm="1">
        <f t="array" ref="N163">_xll.SNL.Clients.Office.Excel.Functions.SPG($A163, "SP_TOTAL_REV", N$3)</f>
        <v>539619</v>
      </c>
      <c r="O163" s="4" cm="1">
        <f t="array" ref="O163">_xll.SNL.Clients.Office.Excel.Functions.SPG($A163, "SP_TOTAL_REV", O$3)</f>
        <v>486696</v>
      </c>
      <c r="P163" s="4" cm="1">
        <f t="array" ref="P163">_xll.SNL.Clients.Office.Excel.Functions.SPG($A163, "SP_TOTAL_REV", P$3)</f>
        <v>507164</v>
      </c>
      <c r="Q163" s="4" cm="1">
        <f t="array" ref="Q163">_xll.SNL.Clients.Office.Excel.Functions.SPG($A163, "SP_TOTAL_REV", Q$3)</f>
        <v>454129</v>
      </c>
      <c r="R163" s="4" cm="1">
        <f t="array" ref="R163">_xll.SNL.Clients.Office.Excel.Functions.SPG($A163, "SP_TOTAL_REV", R$3)</f>
        <v>470340</v>
      </c>
      <c r="S163" s="4" cm="1">
        <f t="array" ref="S163">_xll.SNL.Clients.Office.Excel.Functions.SPG($A163, "SP_TOTAL_REV", S$3)</f>
        <v>439316</v>
      </c>
      <c r="T163" s="4" cm="1">
        <f t="array" ref="T163">_xll.SNL.Clients.Office.Excel.Functions.SPG($A163, "SP_TOTAL_REV", T$3)</f>
        <v>366892</v>
      </c>
      <c r="U163" s="4" cm="1">
        <f t="array" ref="U163">_xll.SNL.Clients.Office.Excel.Functions.SPG($A163, "SP_TOTAL_REV", U$3)</f>
        <v>373567</v>
      </c>
      <c r="V163" s="4" cm="1">
        <f t="array" ref="V163">_xll.SNL.Clients.Office.Excel.Functions.SPG($A163, "SP_TOTAL_REV", V$3)</f>
        <v>412292</v>
      </c>
      <c r="W163" s="4" cm="1">
        <f t="array" ref="W163">_xll.SNL.Clients.Office.Excel.Functions.SPG($A163, "SP_TOTAL_REV", W$3)</f>
        <v>400555</v>
      </c>
      <c r="X163" s="4" cm="1">
        <f t="array" ref="X163">_xll.SNL.Clients.Office.Excel.Functions.SPG($A163, "SP_TOTAL_REV", X$3)</f>
        <v>428328</v>
      </c>
      <c r="Y163" s="4" cm="1">
        <f t="array" ref="Y163">_xll.SNL.Clients.Office.Excel.Functions.SPG($A163, "SP_TOTAL_REV", Y$3)</f>
        <v>404870</v>
      </c>
    </row>
    <row r="164" spans="1:25" x14ac:dyDescent="0.3">
      <c r="A164" t="s">
        <v>1190</v>
      </c>
      <c r="B164" s="4" t="str" cm="1">
        <f t="array" ref="B164">_xll.SNL.Clients.Office.Excel.Functions.SPG($A164, "SP_TOTAL_REV", B$3)</f>
        <v>NA</v>
      </c>
      <c r="C164" s="4" cm="1">
        <f t="array" ref="C164">_xll.SNL.Clients.Office.Excel.Functions.SPG($A164, "SP_TOTAL_REV", C$3)</f>
        <v>1207162</v>
      </c>
      <c r="D164" s="4" cm="1">
        <f t="array" ref="D164">_xll.SNL.Clients.Office.Excel.Functions.SPG($A164, "SP_TOTAL_REV", D$3)</f>
        <v>1185280</v>
      </c>
      <c r="E164" s="4" cm="1">
        <f t="array" ref="E164">_xll.SNL.Clients.Office.Excel.Functions.SPG($A164, "SP_TOTAL_REV", E$3)</f>
        <v>1152662</v>
      </c>
      <c r="F164" s="4" cm="1">
        <f t="array" ref="F164">_xll.SNL.Clients.Office.Excel.Functions.SPG($A164, "SP_TOTAL_REV", F$3)</f>
        <v>1166813</v>
      </c>
      <c r="G164" s="4" cm="1">
        <f t="array" ref="G164">_xll.SNL.Clients.Office.Excel.Functions.SPG($A164, "SP_TOTAL_REV", G$3)</f>
        <v>1111519</v>
      </c>
      <c r="H164" s="4" cm="1">
        <f t="array" ref="H164">_xll.SNL.Clients.Office.Excel.Functions.SPG($A164, "SP_TOTAL_REV", H$3)</f>
        <v>1104999</v>
      </c>
      <c r="I164" s="4" cm="1">
        <f t="array" ref="I164">_xll.SNL.Clients.Office.Excel.Functions.SPG($A164, "SP_TOTAL_REV", I$3)</f>
        <v>1031546</v>
      </c>
      <c r="J164" s="4" cm="1">
        <f t="array" ref="J164">_xll.SNL.Clients.Office.Excel.Functions.SPG($A164, "SP_TOTAL_REV", J$3)</f>
        <v>1064032</v>
      </c>
      <c r="K164" s="4" cm="1">
        <f t="array" ref="K164">_xll.SNL.Clients.Office.Excel.Functions.SPG($A164, "SP_TOTAL_REV", K$3)</f>
        <v>1012438</v>
      </c>
      <c r="L164" s="4" cm="1">
        <f t="array" ref="L164">_xll.SNL.Clients.Office.Excel.Functions.SPG($A164, "SP_TOTAL_REV", L$3)</f>
        <v>933302</v>
      </c>
      <c r="M164" s="4" cm="1">
        <f t="array" ref="M164">_xll.SNL.Clients.Office.Excel.Functions.SPG($A164, "SP_TOTAL_REV", M$3)</f>
        <v>914721</v>
      </c>
      <c r="N164" s="4" cm="1">
        <f t="array" ref="N164">_xll.SNL.Clients.Office.Excel.Functions.SPG($A164, "SP_TOTAL_REV", N$3)</f>
        <v>862931</v>
      </c>
      <c r="O164" s="4" cm="1">
        <f t="array" ref="O164">_xll.SNL.Clients.Office.Excel.Functions.SPG($A164, "SP_TOTAL_REV", O$3)</f>
        <v>809436</v>
      </c>
      <c r="P164" s="4" cm="1">
        <f t="array" ref="P164">_xll.SNL.Clients.Office.Excel.Functions.SPG($A164, "SP_TOTAL_REV", P$3)</f>
        <v>801152</v>
      </c>
      <c r="Q164" s="4" cm="1">
        <f t="array" ref="Q164">_xll.SNL.Clients.Office.Excel.Functions.SPG($A164, "SP_TOTAL_REV", Q$3)</f>
        <v>712455</v>
      </c>
      <c r="R164" s="4" cm="1">
        <f t="array" ref="R164">_xll.SNL.Clients.Office.Excel.Functions.SPG($A164, "SP_TOTAL_REV", R$3)</f>
        <v>787011</v>
      </c>
      <c r="S164" s="4" cm="1">
        <f t="array" ref="S164">_xll.SNL.Clients.Office.Excel.Functions.SPG($A164, "SP_TOTAL_REV", S$3)</f>
        <v>716982</v>
      </c>
      <c r="T164" s="4" cm="1">
        <f t="array" ref="T164">_xll.SNL.Clients.Office.Excel.Functions.SPG($A164, "SP_TOTAL_REV", T$3)</f>
        <v>652871</v>
      </c>
      <c r="U164" s="4" cm="1">
        <f t="array" ref="U164">_xll.SNL.Clients.Office.Excel.Functions.SPG($A164, "SP_TOTAL_REV", U$3)</f>
        <v>732257</v>
      </c>
      <c r="V164" s="4" cm="1">
        <f t="array" ref="V164">_xll.SNL.Clients.Office.Excel.Functions.SPG($A164, "SP_TOTAL_REV", V$3)</f>
        <v>763478</v>
      </c>
      <c r="W164" s="4" cm="1">
        <f t="array" ref="W164">_xll.SNL.Clients.Office.Excel.Functions.SPG($A164, "SP_TOTAL_REV", W$3)</f>
        <v>738820</v>
      </c>
      <c r="X164" s="4" cm="1">
        <f t="array" ref="X164">_xll.SNL.Clients.Office.Excel.Functions.SPG($A164, "SP_TOTAL_REV", X$3)</f>
        <v>737602</v>
      </c>
      <c r="Y164" s="4" cm="1">
        <f t="array" ref="Y164">_xll.SNL.Clients.Office.Excel.Functions.SPG($A164, "SP_TOTAL_REV", Y$3)</f>
        <v>692199</v>
      </c>
    </row>
    <row r="165" spans="1:25" x14ac:dyDescent="0.3">
      <c r="A165" t="s">
        <v>1191</v>
      </c>
      <c r="B165" s="4" t="str" cm="1">
        <f t="array" ref="B165">_xll.SNL.Clients.Office.Excel.Functions.SPG($A165, "SP_TOTAL_REV", B$3)</f>
        <v>NA</v>
      </c>
      <c r="C165" s="4" cm="1">
        <f t="array" ref="C165">_xll.SNL.Clients.Office.Excel.Functions.SPG($A165, "SP_TOTAL_REV", C$3)</f>
        <v>238291</v>
      </c>
      <c r="D165" s="4" cm="1">
        <f t="array" ref="D165">_xll.SNL.Clients.Office.Excel.Functions.SPG($A165, "SP_TOTAL_REV", D$3)</f>
        <v>227463</v>
      </c>
      <c r="E165" s="4" cm="1">
        <f t="array" ref="E165">_xll.SNL.Clients.Office.Excel.Functions.SPG($A165, "SP_TOTAL_REV", E$3)</f>
        <v>274675</v>
      </c>
      <c r="F165" s="4" cm="1">
        <f t="array" ref="F165">_xll.SNL.Clients.Office.Excel.Functions.SPG($A165, "SP_TOTAL_REV", F$3)</f>
        <v>278284</v>
      </c>
      <c r="G165" s="4" cm="1">
        <f t="array" ref="G165">_xll.SNL.Clients.Office.Excel.Functions.SPG($A165, "SP_TOTAL_REV", G$3)</f>
        <v>221913</v>
      </c>
      <c r="H165" s="4" cm="1">
        <f t="array" ref="H165">_xll.SNL.Clients.Office.Excel.Functions.SPG($A165, "SP_TOTAL_REV", H$3)</f>
        <v>210577</v>
      </c>
      <c r="I165" s="4" cm="1">
        <f t="array" ref="I165">_xll.SNL.Clients.Office.Excel.Functions.SPG($A165, "SP_TOTAL_REV", I$3)</f>
        <v>250125</v>
      </c>
      <c r="J165" s="4" cm="1">
        <f t="array" ref="J165">_xll.SNL.Clients.Office.Excel.Functions.SPG($A165, "SP_TOTAL_REV", J$3)</f>
        <v>258700</v>
      </c>
      <c r="K165" s="4" cm="1">
        <f t="array" ref="K165">_xll.SNL.Clients.Office.Excel.Functions.SPG($A165, "SP_TOTAL_REV", K$3)</f>
        <v>208720</v>
      </c>
      <c r="L165" s="4" cm="1">
        <f t="array" ref="L165">_xll.SNL.Clients.Office.Excel.Functions.SPG($A165, "SP_TOTAL_REV", L$3)</f>
        <v>199753</v>
      </c>
      <c r="M165" s="4" cm="1">
        <f t="array" ref="M165">_xll.SNL.Clients.Office.Excel.Functions.SPG($A165, "SP_TOTAL_REV", M$3)</f>
        <v>244133</v>
      </c>
      <c r="N165" s="4" cm="1">
        <f t="array" ref="N165">_xll.SNL.Clients.Office.Excel.Functions.SPG($A165, "SP_TOTAL_REV", N$3)</f>
        <v>251376</v>
      </c>
      <c r="O165" s="4" cm="1">
        <f t="array" ref="O165">_xll.SNL.Clients.Office.Excel.Functions.SPG($A165, "SP_TOTAL_REV", O$3)</f>
        <v>206767</v>
      </c>
      <c r="P165" s="4" cm="1">
        <f t="array" ref="P165">_xll.SNL.Clients.Office.Excel.Functions.SPG($A165, "SP_TOTAL_REV", P$3)</f>
        <v>201487</v>
      </c>
      <c r="Q165" s="4" cm="1">
        <f t="array" ref="Q165">_xll.SNL.Clients.Office.Excel.Functions.SPG($A165, "SP_TOTAL_REV", Q$3)</f>
        <v>236934</v>
      </c>
      <c r="R165" s="4" cm="1">
        <f t="array" ref="R165">_xll.SNL.Clients.Office.Excel.Functions.SPG($A165, "SP_TOTAL_REV", R$3)</f>
        <v>238289</v>
      </c>
      <c r="S165" s="4" cm="1">
        <f t="array" ref="S165">_xll.SNL.Clients.Office.Excel.Functions.SPG($A165, "SP_TOTAL_REV", S$3)</f>
        <v>198384</v>
      </c>
      <c r="T165" s="4" cm="1">
        <f t="array" ref="T165">_xll.SNL.Clients.Office.Excel.Functions.SPG($A165, "SP_TOTAL_REV", T$3)</f>
        <v>185768</v>
      </c>
      <c r="U165" s="4" cm="1">
        <f t="array" ref="U165">_xll.SNL.Clients.Office.Excel.Functions.SPG($A165, "SP_TOTAL_REV", U$3)</f>
        <v>221655</v>
      </c>
      <c r="V165" s="4" cm="1">
        <f t="array" ref="V165">_xll.SNL.Clients.Office.Excel.Functions.SPG($A165, "SP_TOTAL_REV", V$3)</f>
        <v>213247</v>
      </c>
      <c r="W165" s="4" cm="1">
        <f t="array" ref="W165">_xll.SNL.Clients.Office.Excel.Functions.SPG($A165, "SP_TOTAL_REV", W$3)</f>
        <v>193289</v>
      </c>
      <c r="X165" s="4" cm="1">
        <f t="array" ref="X165">_xll.SNL.Clients.Office.Excel.Functions.SPG($A165, "SP_TOTAL_REV", X$3)</f>
        <v>174820</v>
      </c>
      <c r="Y165" s="4" cm="1">
        <f t="array" ref="Y165">_xll.SNL.Clients.Office.Excel.Functions.SPG($A165, "SP_TOTAL_REV", Y$3)</f>
        <v>197287</v>
      </c>
    </row>
    <row r="166" spans="1:25" x14ac:dyDescent="0.3">
      <c r="A166" t="s">
        <v>1192</v>
      </c>
      <c r="B166" s="4" t="str" cm="1">
        <f t="array" ref="B166">_xll.SNL.Clients.Office.Excel.Functions.SPG($A166, "SP_TOTAL_REV", B$3)</f>
        <v>NA</v>
      </c>
      <c r="C166" s="4" cm="1">
        <f t="array" ref="C166">_xll.SNL.Clients.Office.Excel.Functions.SPG($A166, "SP_TOTAL_REV", C$3)</f>
        <v>2216000</v>
      </c>
      <c r="D166" s="4" cm="1">
        <f t="array" ref="D166">_xll.SNL.Clients.Office.Excel.Functions.SPG($A166, "SP_TOTAL_REV", D$3)</f>
        <v>2237000</v>
      </c>
      <c r="E166" s="4" cm="1">
        <f t="array" ref="E166">_xll.SNL.Clients.Office.Excel.Functions.SPG($A166, "SP_TOTAL_REV", E$3)</f>
        <v>2259000</v>
      </c>
      <c r="F166" s="4" cm="1">
        <f t="array" ref="F166">_xll.SNL.Clients.Office.Excel.Functions.SPG($A166, "SP_TOTAL_REV", F$3)</f>
        <v>2249000</v>
      </c>
      <c r="G166" s="4" cm="1">
        <f t="array" ref="G166">_xll.SNL.Clients.Office.Excel.Functions.SPG($A166, "SP_TOTAL_REV", G$3)</f>
        <v>2349000</v>
      </c>
      <c r="H166" s="4" cm="1">
        <f t="array" ref="H166">_xll.SNL.Clients.Office.Excel.Functions.SPG($A166, "SP_TOTAL_REV", H$3)</f>
        <v>2392000</v>
      </c>
      <c r="I166" s="4" cm="1">
        <f t="array" ref="I166">_xll.SNL.Clients.Office.Excel.Functions.SPG($A166, "SP_TOTAL_REV", I$3)</f>
        <v>2438000</v>
      </c>
      <c r="J166" s="4" cm="1">
        <f t="array" ref="J166">_xll.SNL.Clients.Office.Excel.Functions.SPG($A166, "SP_TOTAL_REV", J$3)</f>
        <v>2386000</v>
      </c>
      <c r="K166" s="4" cm="1">
        <f t="array" ref="K166">_xll.SNL.Clients.Office.Excel.Functions.SPG($A166, "SP_TOTAL_REV", K$3)</f>
        <v>2451000</v>
      </c>
      <c r="L166" s="4" cm="1">
        <f t="array" ref="L166">_xll.SNL.Clients.Office.Excel.Functions.SPG($A166, "SP_TOTAL_REV", L$3)</f>
        <v>2358000</v>
      </c>
      <c r="M166" s="4" cm="1">
        <f t="array" ref="M166">_xll.SNL.Clients.Office.Excel.Functions.SPG($A166, "SP_TOTAL_REV", M$3)</f>
        <v>2245000</v>
      </c>
      <c r="N166" s="4" cm="1">
        <f t="array" ref="N166">_xll.SNL.Clients.Office.Excel.Functions.SPG($A166, "SP_TOTAL_REV", N$3)</f>
        <v>1988000</v>
      </c>
      <c r="O166" s="4" cm="1">
        <f t="array" ref="O166">_xll.SNL.Clients.Office.Excel.Functions.SPG($A166, "SP_TOTAL_REV", O$3)</f>
        <v>1782000</v>
      </c>
      <c r="P166" s="4" cm="1">
        <f t="array" ref="P166">_xll.SNL.Clients.Office.Excel.Functions.SPG($A166, "SP_TOTAL_REV", P$3)</f>
        <v>1737000</v>
      </c>
      <c r="Q166" s="4" cm="1">
        <f t="array" ref="Q166">_xll.SNL.Clients.Office.Excel.Functions.SPG($A166, "SP_TOTAL_REV", Q$3)</f>
        <v>1649000</v>
      </c>
      <c r="R166" s="4" cm="1">
        <f t="array" ref="R166">_xll.SNL.Clients.Office.Excel.Functions.SPG($A166, "SP_TOTAL_REV", R$3)</f>
        <v>1652000</v>
      </c>
      <c r="S166" s="4" cm="1">
        <f t="array" ref="S166">_xll.SNL.Clients.Office.Excel.Functions.SPG($A166, "SP_TOTAL_REV", S$3)</f>
        <v>1698000</v>
      </c>
      <c r="T166" s="4" cm="1">
        <f t="array" ref="T166">_xll.SNL.Clients.Office.Excel.Functions.SPG($A166, "SP_TOTAL_REV", T$3)</f>
        <v>1611000</v>
      </c>
      <c r="U166" s="4" cm="1">
        <f t="array" ref="U166">_xll.SNL.Clients.Office.Excel.Functions.SPG($A166, "SP_TOTAL_REV", U$3)</f>
        <v>1599000</v>
      </c>
      <c r="V166" s="4" cm="1">
        <f t="array" ref="V166">_xll.SNL.Clients.Office.Excel.Functions.SPG($A166, "SP_TOTAL_REV", V$3)</f>
        <v>1519800</v>
      </c>
      <c r="W166" s="4" cm="1">
        <f t="array" ref="W166">_xll.SNL.Clients.Office.Excel.Functions.SPG($A166, "SP_TOTAL_REV", W$3)</f>
        <v>1581600</v>
      </c>
      <c r="X166" s="4" cm="1">
        <f t="array" ref="X166">_xll.SNL.Clients.Office.Excel.Functions.SPG($A166, "SP_TOTAL_REV", X$3)</f>
        <v>1552800</v>
      </c>
      <c r="Y166" s="4" cm="1">
        <f t="array" ref="Y166">_xll.SNL.Clients.Office.Excel.Functions.SPG($A166, "SP_TOTAL_REV", Y$3)</f>
        <v>1505900</v>
      </c>
    </row>
    <row r="167" spans="1:25" x14ac:dyDescent="0.3">
      <c r="A167" t="s">
        <v>1193</v>
      </c>
      <c r="B167" s="4" t="str" cm="1">
        <f t="array" ref="B167">_xll.SNL.Clients.Office.Excel.Functions.SPG($A167, "SP_TOTAL_REV", B$3)</f>
        <v>NA</v>
      </c>
      <c r="C167" s="4" cm="1">
        <f t="array" ref="C167">_xll.SNL.Clients.Office.Excel.Functions.SPG($A167, "SP_TOTAL_REV", C$3)</f>
        <v>1417100</v>
      </c>
      <c r="D167" s="4" cm="1">
        <f t="array" ref="D167">_xll.SNL.Clients.Office.Excel.Functions.SPG($A167, "SP_TOTAL_REV", D$3)</f>
        <v>1454200</v>
      </c>
      <c r="E167" s="4" cm="1">
        <f t="array" ref="E167">_xll.SNL.Clients.Office.Excel.Functions.SPG($A167, "SP_TOTAL_REV", E$3)</f>
        <v>1371000</v>
      </c>
      <c r="F167" s="4" cm="1">
        <f t="array" ref="F167">_xll.SNL.Clients.Office.Excel.Functions.SPG($A167, "SP_TOTAL_REV", F$3)</f>
        <v>1205800</v>
      </c>
      <c r="G167" s="4" cm="1">
        <f t="array" ref="G167">_xll.SNL.Clients.Office.Excel.Functions.SPG($A167, "SP_TOTAL_REV", G$3)</f>
        <v>1308400</v>
      </c>
      <c r="H167" s="4" cm="1">
        <f t="array" ref="H167">_xll.SNL.Clients.Office.Excel.Functions.SPG($A167, "SP_TOTAL_REV", H$3)</f>
        <v>1330300</v>
      </c>
      <c r="I167" s="4" cm="1">
        <f t="array" ref="I167">_xll.SNL.Clients.Office.Excel.Functions.SPG($A167, "SP_TOTAL_REV", I$3)</f>
        <v>1308900</v>
      </c>
      <c r="J167" s="4" cm="1">
        <f t="array" ref="J167">_xll.SNL.Clients.Office.Excel.Functions.SPG($A167, "SP_TOTAL_REV", J$3)</f>
        <v>1271000</v>
      </c>
      <c r="K167" s="4" cm="1">
        <f t="array" ref="K167">_xll.SNL.Clients.Office.Excel.Functions.SPG($A167, "SP_TOTAL_REV", K$3)</f>
        <v>1495800</v>
      </c>
      <c r="L167" s="4" cm="1">
        <f t="array" ref="L167">_xll.SNL.Clients.Office.Excel.Functions.SPG($A167, "SP_TOTAL_REV", L$3)</f>
        <v>1622100</v>
      </c>
      <c r="M167" s="4" cm="1">
        <f t="array" ref="M167">_xll.SNL.Clients.Office.Excel.Functions.SPG($A167, "SP_TOTAL_REV", M$3)</f>
        <v>1667300</v>
      </c>
      <c r="N167" s="4" cm="1">
        <f t="array" ref="N167">_xll.SNL.Clients.Office.Excel.Functions.SPG($A167, "SP_TOTAL_REV", N$3)</f>
        <v>1564300</v>
      </c>
      <c r="O167" s="4" cm="1">
        <f t="array" ref="O167">_xll.SNL.Clients.Office.Excel.Functions.SPG($A167, "SP_TOTAL_REV", O$3)</f>
        <v>1578200</v>
      </c>
      <c r="P167" s="4" cm="1">
        <f t="array" ref="P167">_xll.SNL.Clients.Office.Excel.Functions.SPG($A167, "SP_TOTAL_REV", P$3)</f>
        <v>1490800</v>
      </c>
      <c r="Q167" s="4" cm="1">
        <f t="array" ref="Q167">_xll.SNL.Clients.Office.Excel.Functions.SPG($A167, "SP_TOTAL_REV", Q$3)</f>
        <v>1340600</v>
      </c>
      <c r="R167" s="4" cm="1">
        <f t="array" ref="R167">_xll.SNL.Clients.Office.Excel.Functions.SPG($A167, "SP_TOTAL_REV", R$3)</f>
        <v>1146500</v>
      </c>
      <c r="S167" s="4" cm="1">
        <f t="array" ref="S167">_xll.SNL.Clients.Office.Excel.Functions.SPG($A167, "SP_TOTAL_REV", S$3)</f>
        <v>1161300</v>
      </c>
      <c r="T167" s="4" cm="1">
        <f t="array" ref="T167">_xll.SNL.Clients.Office.Excel.Functions.SPG($A167, "SP_TOTAL_REV", T$3)</f>
        <v>1083000</v>
      </c>
      <c r="U167" s="4" cm="1">
        <f t="array" ref="U167">_xll.SNL.Clients.Office.Excel.Functions.SPG($A167, "SP_TOTAL_REV", U$3)</f>
        <v>1158300</v>
      </c>
      <c r="V167" s="4" cm="1">
        <f t="array" ref="V167">_xll.SNL.Clients.Office.Excel.Functions.SPG($A167, "SP_TOTAL_REV", V$3)</f>
        <v>1112400</v>
      </c>
      <c r="W167" s="4" cm="1">
        <f t="array" ref="W167">_xll.SNL.Clients.Office.Excel.Functions.SPG($A167, "SP_TOTAL_REV", W$3)</f>
        <v>1232100</v>
      </c>
      <c r="X167" s="4" cm="1">
        <f t="array" ref="X167">_xll.SNL.Clients.Office.Excel.Functions.SPG($A167, "SP_TOTAL_REV", X$3)</f>
        <v>1252600</v>
      </c>
      <c r="Y167" s="4" cm="1">
        <f t="array" ref="Y167">_xll.SNL.Clients.Office.Excel.Functions.SPG($A167, "SP_TOTAL_REV", Y$3)</f>
        <v>1213300</v>
      </c>
    </row>
    <row r="168" spans="1:25" x14ac:dyDescent="0.3">
      <c r="A168" t="s">
        <v>1194</v>
      </c>
      <c r="B168" s="4" t="str" cm="1">
        <f t="array" ref="B168">_xll.SNL.Clients.Office.Excel.Functions.SPG($A168, "SP_TOTAL_REV", B$3)</f>
        <v>NA</v>
      </c>
      <c r="C168" s="4" cm="1">
        <f t="array" ref="C168">_xll.SNL.Clients.Office.Excel.Functions.SPG($A168, "SP_TOTAL_REV", C$3)</f>
        <v>262901</v>
      </c>
      <c r="D168" s="4" cm="1">
        <f t="array" ref="D168">_xll.SNL.Clients.Office.Excel.Functions.SPG($A168, "SP_TOTAL_REV", D$3)</f>
        <v>291515</v>
      </c>
      <c r="E168" s="4" cm="1">
        <f t="array" ref="E168">_xll.SNL.Clients.Office.Excel.Functions.SPG($A168, "SP_TOTAL_REV", E$3)</f>
        <v>240678</v>
      </c>
      <c r="F168" s="4" cm="1">
        <f t="array" ref="F168">_xll.SNL.Clients.Office.Excel.Functions.SPG($A168, "SP_TOTAL_REV", F$3)</f>
        <v>240897</v>
      </c>
      <c r="G168" s="4" cm="1">
        <f t="array" ref="G168">_xll.SNL.Clients.Office.Excel.Functions.SPG($A168, "SP_TOTAL_REV", G$3)</f>
        <v>207407</v>
      </c>
      <c r="H168" s="4" cm="1">
        <f t="array" ref="H168">_xll.SNL.Clients.Office.Excel.Functions.SPG($A168, "SP_TOTAL_REV", H$3)</f>
        <v>269958</v>
      </c>
      <c r="I168" s="4" cm="1">
        <f t="array" ref="I168">_xll.SNL.Clients.Office.Excel.Functions.SPG($A168, "SP_TOTAL_REV", I$3)</f>
        <v>207490</v>
      </c>
      <c r="J168" s="4" cm="1">
        <f t="array" ref="J168">_xll.SNL.Clients.Office.Excel.Functions.SPG($A168, "SP_TOTAL_REV", J$3)</f>
        <v>232611</v>
      </c>
      <c r="K168" s="4" cm="1">
        <f t="array" ref="K168">_xll.SNL.Clients.Office.Excel.Functions.SPG($A168, "SP_TOTAL_REV", K$3)</f>
        <v>195282</v>
      </c>
      <c r="L168" s="4" cm="1">
        <f t="array" ref="L168">_xll.SNL.Clients.Office.Excel.Functions.SPG($A168, "SP_TOTAL_REV", L$3)</f>
        <v>244599</v>
      </c>
      <c r="M168" s="4" cm="1">
        <f t="array" ref="M168">_xll.SNL.Clients.Office.Excel.Functions.SPG($A168, "SP_TOTAL_REV", M$3)</f>
        <v>197448</v>
      </c>
      <c r="N168" s="4" cm="1">
        <f t="array" ref="N168">_xll.SNL.Clients.Office.Excel.Functions.SPG($A168, "SP_TOTAL_REV", N$3)</f>
        <v>204633</v>
      </c>
      <c r="O168" s="4" cm="1">
        <f t="array" ref="O168">_xll.SNL.Clients.Office.Excel.Functions.SPG($A168, "SP_TOTAL_REV", O$3)</f>
        <v>165934</v>
      </c>
      <c r="P168" s="4" cm="1">
        <f t="array" ref="P168">_xll.SNL.Clients.Office.Excel.Functions.SPG($A168, "SP_TOTAL_REV", P$3)</f>
        <v>229435</v>
      </c>
      <c r="Q168" s="4" cm="1">
        <f t="array" ref="Q168">_xll.SNL.Clients.Office.Excel.Functions.SPG($A168, "SP_TOTAL_REV", Q$3)</f>
        <v>163968</v>
      </c>
      <c r="R168" s="4" cm="1">
        <f t="array" ref="R168">_xll.SNL.Clients.Office.Excel.Functions.SPG($A168, "SP_TOTAL_REV", R$3)</f>
        <v>180062</v>
      </c>
      <c r="S168" s="4" cm="1">
        <f t="array" ref="S168">_xll.SNL.Clients.Office.Excel.Functions.SPG($A168, "SP_TOTAL_REV", S$3)</f>
        <v>169802</v>
      </c>
      <c r="T168" s="4" cm="1">
        <f t="array" ref="T168">_xll.SNL.Clients.Office.Excel.Functions.SPG($A168, "SP_TOTAL_REV", T$3)</f>
        <v>243674</v>
      </c>
      <c r="U168" s="4" cm="1">
        <f t="array" ref="U168">_xll.SNL.Clients.Office.Excel.Functions.SPG($A168, "SP_TOTAL_REV", U$3)</f>
        <v>168165</v>
      </c>
      <c r="V168" s="4" cm="1">
        <f t="array" ref="V168">_xll.SNL.Clients.Office.Excel.Functions.SPG($A168, "SP_TOTAL_REV", V$3)</f>
        <v>173458</v>
      </c>
      <c r="W168" s="4" cm="1">
        <f t="array" ref="W168">_xll.SNL.Clients.Office.Excel.Functions.SPG($A168, "SP_TOTAL_REV", W$3)</f>
        <v>157010</v>
      </c>
      <c r="X168" s="4" cm="1">
        <f t="array" ref="X168">_xll.SNL.Clients.Office.Excel.Functions.SPG($A168, "SP_TOTAL_REV", X$3)</f>
        <v>207858</v>
      </c>
      <c r="Y168" s="4" cm="1">
        <f t="array" ref="Y168">_xll.SNL.Clients.Office.Excel.Functions.SPG($A168, "SP_TOTAL_REV", Y$3)</f>
        <v>162867</v>
      </c>
    </row>
    <row r="169" spans="1:25" x14ac:dyDescent="0.3">
      <c r="A169" t="s">
        <v>1195</v>
      </c>
      <c r="B169" s="4" t="str" cm="1">
        <f t="array" ref="B169">_xll.SNL.Clients.Office.Excel.Functions.SPG($A169, "SP_TOTAL_REV", B$3)</f>
        <v>NA</v>
      </c>
      <c r="C169" s="4" cm="1">
        <f t="array" ref="C169">_xll.SNL.Clients.Office.Excel.Functions.SPG($A169, "SP_TOTAL_REV", C$3)</f>
        <v>3157000</v>
      </c>
      <c r="D169" s="4" cm="1">
        <f t="array" ref="D169">_xll.SNL.Clients.Office.Excel.Functions.SPG($A169, "SP_TOTAL_REV", D$3)</f>
        <v>2846000</v>
      </c>
      <c r="E169" s="4" cm="1">
        <f t="array" ref="E169">_xll.SNL.Clients.Office.Excel.Functions.SPG($A169, "SP_TOTAL_REV", E$3)</f>
        <v>2456000</v>
      </c>
      <c r="F169" s="4" cm="1">
        <f t="array" ref="F169">_xll.SNL.Clients.Office.Excel.Functions.SPG($A169, "SP_TOTAL_REV", F$3)</f>
        <v>2590000</v>
      </c>
      <c r="G169" s="4" cm="1">
        <f t="array" ref="G169">_xll.SNL.Clients.Office.Excel.Functions.SPG($A169, "SP_TOTAL_REV", G$3)</f>
        <v>2471000</v>
      </c>
      <c r="H169" s="4" cm="1">
        <f t="array" ref="H169">_xll.SNL.Clients.Office.Excel.Functions.SPG($A169, "SP_TOTAL_REV", H$3)</f>
        <v>2394000</v>
      </c>
      <c r="I169" s="4" cm="1">
        <f t="array" ref="I169">_xll.SNL.Clients.Office.Excel.Functions.SPG($A169, "SP_TOTAL_REV", I$3)</f>
        <v>2323000</v>
      </c>
      <c r="J169" s="4" cm="1">
        <f t="array" ref="J169">_xll.SNL.Clients.Office.Excel.Functions.SPG($A169, "SP_TOTAL_REV", J$3)</f>
        <v>2467000</v>
      </c>
      <c r="K169" s="4" cm="1">
        <f t="array" ref="K169">_xll.SNL.Clients.Office.Excel.Functions.SPG($A169, "SP_TOTAL_REV", K$3)</f>
        <v>2287000</v>
      </c>
      <c r="L169" s="4" cm="1">
        <f t="array" ref="L169">_xll.SNL.Clients.Office.Excel.Functions.SPG($A169, "SP_TOTAL_REV", L$3)</f>
        <v>2156000</v>
      </c>
      <c r="M169" s="4" cm="1">
        <f t="array" ref="M169">_xll.SNL.Clients.Office.Excel.Functions.SPG($A169, "SP_TOTAL_REV", M$3)</f>
        <v>2083000</v>
      </c>
      <c r="N169" s="4" cm="1">
        <f t="array" ref="N169">_xll.SNL.Clients.Office.Excel.Functions.SPG($A169, "SP_TOTAL_REV", N$3)</f>
        <v>2262000</v>
      </c>
      <c r="O169" s="4" cm="1">
        <f t="array" ref="O169">_xll.SNL.Clients.Office.Excel.Functions.SPG($A169, "SP_TOTAL_REV", O$3)</f>
        <v>1974000</v>
      </c>
      <c r="P169" s="4" cm="1">
        <f t="array" ref="P169">_xll.SNL.Clients.Office.Excel.Functions.SPG($A169, "SP_TOTAL_REV", P$3)</f>
        <v>1882000</v>
      </c>
      <c r="Q169" s="4" cm="1">
        <f t="array" ref="Q169">_xll.SNL.Clients.Office.Excel.Functions.SPG($A169, "SP_TOTAL_REV", Q$3)</f>
        <v>1822000</v>
      </c>
      <c r="R169" s="4" cm="1">
        <f t="array" ref="R169">_xll.SNL.Clients.Office.Excel.Functions.SPG($A169, "SP_TOTAL_REV", R$3)</f>
        <v>1766000</v>
      </c>
      <c r="S169" s="4" cm="1">
        <f t="array" ref="S169">_xll.SNL.Clients.Office.Excel.Functions.SPG($A169, "SP_TOTAL_REV", S$3)</f>
        <v>1584000</v>
      </c>
      <c r="T169" s="4" cm="1">
        <f t="array" ref="T169">_xll.SNL.Clients.Office.Excel.Functions.SPG($A169, "SP_TOTAL_REV", T$3)</f>
        <v>1405000</v>
      </c>
      <c r="U169" s="4" cm="1">
        <f t="array" ref="U169">_xll.SNL.Clients.Office.Excel.Functions.SPG($A169, "SP_TOTAL_REV", U$3)</f>
        <v>1440000</v>
      </c>
      <c r="V169" s="4" t="str" cm="1">
        <f t="array" ref="V169">_xll.SNL.Clients.Office.Excel.Functions.SPG($A169, "SP_TOTAL_REV", V$3)</f>
        <v>NA</v>
      </c>
      <c r="W169" s="4" t="str" cm="1">
        <f t="array" ref="W169">_xll.SNL.Clients.Office.Excel.Functions.SPG($A169, "SP_TOTAL_REV", W$3)</f>
        <v>NA</v>
      </c>
      <c r="X169" s="4" t="str" cm="1">
        <f t="array" ref="X169">_xll.SNL.Clients.Office.Excel.Functions.SPG($A169, "SP_TOTAL_REV", X$3)</f>
        <v>NA</v>
      </c>
      <c r="Y169" s="4" t="str" cm="1">
        <f t="array" ref="Y169">_xll.SNL.Clients.Office.Excel.Functions.SPG($A169, "SP_TOTAL_REV", Y$3)</f>
        <v>NA</v>
      </c>
    </row>
    <row r="170" spans="1:25" x14ac:dyDescent="0.3">
      <c r="A170" t="s">
        <v>1196</v>
      </c>
      <c r="B170" s="4" t="str" cm="1">
        <f t="array" ref="B170">_xll.SNL.Clients.Office.Excel.Functions.SPG($A170, "SP_TOTAL_REV", B$3)</f>
        <v>NA</v>
      </c>
      <c r="C170" s="4" cm="1">
        <f t="array" ref="C170">_xll.SNL.Clients.Office.Excel.Functions.SPG($A170, "SP_TOTAL_REV", C$3)</f>
        <v>193810</v>
      </c>
      <c r="D170" s="4" cm="1">
        <f t="array" ref="D170">_xll.SNL.Clients.Office.Excel.Functions.SPG($A170, "SP_TOTAL_REV", D$3)</f>
        <v>1062630</v>
      </c>
      <c r="E170" s="4" cm="1">
        <f t="array" ref="E170">_xll.SNL.Clients.Office.Excel.Functions.SPG($A170, "SP_TOTAL_REV", E$3)</f>
        <v>2184834</v>
      </c>
      <c r="F170" s="4" cm="1">
        <f t="array" ref="F170">_xll.SNL.Clients.Office.Excel.Functions.SPG($A170, "SP_TOTAL_REV", F$3)</f>
        <v>179083</v>
      </c>
      <c r="G170" s="4" cm="1">
        <f t="array" ref="G170">_xll.SNL.Clients.Office.Excel.Functions.SPG($A170, "SP_TOTAL_REV", G$3)</f>
        <v>183800</v>
      </c>
      <c r="H170" s="4" cm="1">
        <f t="array" ref="H170">_xll.SNL.Clients.Office.Excel.Functions.SPG($A170, "SP_TOTAL_REV", H$3)</f>
        <v>1032146</v>
      </c>
      <c r="I170" s="4" cm="1">
        <f t="array" ref="I170">_xll.SNL.Clients.Office.Excel.Functions.SPG($A170, "SP_TOTAL_REV", I$3)</f>
        <v>2093649</v>
      </c>
      <c r="J170" s="4" cm="1">
        <f t="array" ref="J170">_xll.SNL.Clients.Office.Excel.Functions.SPG($A170, "SP_TOTAL_REV", J$3)</f>
        <v>166405</v>
      </c>
      <c r="K170" s="4" cm="1">
        <f t="array" ref="K170">_xll.SNL.Clients.Office.Excel.Functions.SPG($A170, "SP_TOTAL_REV", K$3)</f>
        <v>179985</v>
      </c>
      <c r="L170" s="4" cm="1">
        <f t="array" ref="L170">_xll.SNL.Clients.Office.Excel.Functions.SPG($A170, "SP_TOTAL_REV", L$3)</f>
        <v>1050073</v>
      </c>
      <c r="M170" s="4" cm="1">
        <f t="array" ref="M170">_xll.SNL.Clients.Office.Excel.Functions.SPG($A170, "SP_TOTAL_REV", M$3)</f>
        <v>2061757</v>
      </c>
      <c r="N170" s="4" cm="1">
        <f t="array" ref="N170">_xll.SNL.Clients.Office.Excel.Functions.SPG($A170, "SP_TOTAL_REV", N$3)</f>
        <v>158816</v>
      </c>
      <c r="O170" s="4" cm="1">
        <f t="array" ref="O170">_xll.SNL.Clients.Office.Excel.Functions.SPG($A170, "SP_TOTAL_REV", O$3)</f>
        <v>192624</v>
      </c>
      <c r="P170" s="4" cm="1">
        <f t="array" ref="P170">_xll.SNL.Clients.Office.Excel.Functions.SPG($A170, "SP_TOTAL_REV", P$3)</f>
        <v>253761</v>
      </c>
      <c r="Q170" s="4" t="str" cm="1">
        <f t="array" ref="Q170">_xll.SNL.Clients.Office.Excel.Functions.SPG($A170, "SP_TOTAL_REV", Q$3)</f>
        <v>NA</v>
      </c>
      <c r="R170" s="4" cm="1">
        <f t="array" ref="R170">_xll.SNL.Clients.Office.Excel.Functions.SPG($A170, "SP_TOTAL_REV", R$3)</f>
        <v>308227</v>
      </c>
      <c r="S170" s="4" cm="1">
        <f t="array" ref="S170">_xll.SNL.Clients.Office.Excel.Functions.SPG($A170, "SP_TOTAL_REV", S$3)</f>
        <v>176550</v>
      </c>
      <c r="T170" s="4" cm="1">
        <f t="array" ref="T170">_xll.SNL.Clients.Office.Excel.Functions.SPG($A170, "SP_TOTAL_REV", T$3)</f>
        <v>601030</v>
      </c>
      <c r="U170" s="4" cm="1">
        <f t="array" ref="U170">_xll.SNL.Clients.Office.Excel.Functions.SPG($A170, "SP_TOTAL_REV", U$3)</f>
        <v>1809352</v>
      </c>
      <c r="V170" s="4" cm="1">
        <f t="array" ref="V170">_xll.SNL.Clients.Office.Excel.Functions.SPG($A170, "SP_TOTAL_REV", V$3)</f>
        <v>519205</v>
      </c>
      <c r="W170" s="4" cm="1">
        <f t="array" ref="W170">_xll.SNL.Clients.Office.Excel.Functions.SPG($A170, "SP_TOTAL_REV", W$3)</f>
        <v>160801</v>
      </c>
      <c r="X170" s="4" cm="1">
        <f t="array" ref="X170">_xll.SNL.Clients.Office.Excel.Functions.SPG($A170, "SP_TOTAL_REV", X$3)</f>
        <v>150362</v>
      </c>
      <c r="Y170" s="4" cm="1">
        <f t="array" ref="Y170">_xll.SNL.Clients.Office.Excel.Functions.SPG($A170, "SP_TOTAL_REV", Y$3)</f>
        <v>2332443</v>
      </c>
    </row>
    <row r="171" spans="1:25" x14ac:dyDescent="0.3">
      <c r="A171" t="s">
        <v>1197</v>
      </c>
      <c r="B171" s="4" t="str" cm="1">
        <f t="array" ref="B171">_xll.SNL.Clients.Office.Excel.Functions.SPG($A171, "SP_TOTAL_REV", B$3)</f>
        <v>NA</v>
      </c>
      <c r="C171" s="4" cm="1">
        <f t="array" ref="C171">_xll.SNL.Clients.Office.Excel.Functions.SPG($A171, "SP_TOTAL_REV", C$3)</f>
        <v>345511</v>
      </c>
      <c r="D171" s="4" cm="1">
        <f t="array" ref="D171">_xll.SNL.Clients.Office.Excel.Functions.SPG($A171, "SP_TOTAL_REV", D$3)</f>
        <v>336172</v>
      </c>
      <c r="E171" s="4" cm="1">
        <f t="array" ref="E171">_xll.SNL.Clients.Office.Excel.Functions.SPG($A171, "SP_TOTAL_REV", E$3)</f>
        <v>343290</v>
      </c>
      <c r="F171" s="4" cm="1">
        <f t="array" ref="F171">_xll.SNL.Clients.Office.Excel.Functions.SPG($A171, "SP_TOTAL_REV", F$3)</f>
        <v>336250</v>
      </c>
      <c r="G171" s="4" cm="1">
        <f t="array" ref="G171">_xll.SNL.Clients.Office.Excel.Functions.SPG($A171, "SP_TOTAL_REV", G$3)</f>
        <v>318183</v>
      </c>
      <c r="H171" s="4" cm="1">
        <f t="array" ref="H171">_xll.SNL.Clients.Office.Excel.Functions.SPG($A171, "SP_TOTAL_REV", H$3)</f>
        <v>311332</v>
      </c>
      <c r="I171" s="4" cm="1">
        <f t="array" ref="I171">_xll.SNL.Clients.Office.Excel.Functions.SPG($A171, "SP_TOTAL_REV", I$3)</f>
        <v>304416</v>
      </c>
      <c r="J171" s="4" cm="1">
        <f t="array" ref="J171">_xll.SNL.Clients.Office.Excel.Functions.SPG($A171, "SP_TOTAL_REV", J$3)</f>
        <v>305301</v>
      </c>
      <c r="K171" s="4" cm="1">
        <f t="array" ref="K171">_xll.SNL.Clients.Office.Excel.Functions.SPG($A171, "SP_TOTAL_REV", K$3)</f>
        <v>297485</v>
      </c>
      <c r="L171" s="4" cm="1">
        <f t="array" ref="L171">_xll.SNL.Clients.Office.Excel.Functions.SPG($A171, "SP_TOTAL_REV", L$3)</f>
        <v>261458</v>
      </c>
      <c r="M171" s="4" cm="1">
        <f t="array" ref="M171">_xll.SNL.Clients.Office.Excel.Functions.SPG($A171, "SP_TOTAL_REV", M$3)</f>
        <v>265002</v>
      </c>
      <c r="N171" s="4" cm="1">
        <f t="array" ref="N171">_xll.SNL.Clients.Office.Excel.Functions.SPG($A171, "SP_TOTAL_REV", N$3)</f>
        <v>259769</v>
      </c>
      <c r="O171" s="4" cm="1">
        <f t="array" ref="O171">_xll.SNL.Clients.Office.Excel.Functions.SPG($A171, "SP_TOTAL_REV", O$3)</f>
        <v>239897</v>
      </c>
      <c r="P171" s="4" cm="1">
        <f t="array" ref="P171">_xll.SNL.Clients.Office.Excel.Functions.SPG($A171, "SP_TOTAL_REV", P$3)</f>
        <v>228528</v>
      </c>
      <c r="Q171" s="4" cm="1">
        <f t="array" ref="Q171">_xll.SNL.Clients.Office.Excel.Functions.SPG($A171, "SP_TOTAL_REV", Q$3)</f>
        <v>225029</v>
      </c>
      <c r="R171" s="4" cm="1">
        <f t="array" ref="R171">_xll.SNL.Clients.Office.Excel.Functions.SPG($A171, "SP_TOTAL_REV", R$3)</f>
        <v>240371</v>
      </c>
      <c r="S171" s="4" cm="1">
        <f t="array" ref="S171">_xll.SNL.Clients.Office.Excel.Functions.SPG($A171, "SP_TOTAL_REV", S$3)</f>
        <v>209486</v>
      </c>
      <c r="T171" s="4" cm="1">
        <f t="array" ref="T171">_xll.SNL.Clients.Office.Excel.Functions.SPG($A171, "SP_TOTAL_REV", T$3)</f>
        <v>195577</v>
      </c>
      <c r="U171" s="4" cm="1">
        <f t="array" ref="U171">_xll.SNL.Clients.Office.Excel.Functions.SPG($A171, "SP_TOTAL_REV", U$3)</f>
        <v>238492</v>
      </c>
      <c r="V171" s="4" cm="1">
        <f t="array" ref="V171">_xll.SNL.Clients.Office.Excel.Functions.SPG($A171, "SP_TOTAL_REV", V$3)</f>
        <v>258970</v>
      </c>
      <c r="W171" s="4" cm="1">
        <f t="array" ref="W171">_xll.SNL.Clients.Office.Excel.Functions.SPG($A171, "SP_TOTAL_REV", W$3)</f>
        <v>252566</v>
      </c>
      <c r="X171" s="4" cm="1">
        <f t="array" ref="X171">_xll.SNL.Clients.Office.Excel.Functions.SPG($A171, "SP_TOTAL_REV", X$3)</f>
        <v>238451</v>
      </c>
      <c r="Y171" s="4" cm="1">
        <f t="array" ref="Y171">_xll.SNL.Clients.Office.Excel.Functions.SPG($A171, "SP_TOTAL_REV", Y$3)</f>
        <v>249295</v>
      </c>
    </row>
    <row r="172" spans="1:25" x14ac:dyDescent="0.3">
      <c r="A172" t="s">
        <v>1198</v>
      </c>
      <c r="B172" s="4" t="str" cm="1">
        <f t="array" ref="B172">_xll.SNL.Clients.Office.Excel.Functions.SPG($A172, "SP_TOTAL_REV", B$3)</f>
        <v>NA</v>
      </c>
      <c r="C172" s="4" cm="1">
        <f t="array" ref="C172">_xll.SNL.Clients.Office.Excel.Functions.SPG($A172, "SP_TOTAL_REV", C$3)</f>
        <v>290084</v>
      </c>
      <c r="D172" s="4" cm="1">
        <f t="array" ref="D172">_xll.SNL.Clients.Office.Excel.Functions.SPG($A172, "SP_TOTAL_REV", D$3)</f>
        <v>231353</v>
      </c>
      <c r="E172" s="4" cm="1">
        <f t="array" ref="E172">_xll.SNL.Clients.Office.Excel.Functions.SPG($A172, "SP_TOTAL_REV", E$3)</f>
        <v>195879</v>
      </c>
      <c r="F172" s="4" cm="1">
        <f t="array" ref="F172">_xll.SNL.Clients.Office.Excel.Functions.SPG($A172, "SP_TOTAL_REV", F$3)</f>
        <v>230039</v>
      </c>
      <c r="G172" s="4" cm="1">
        <f t="array" ref="G172">_xll.SNL.Clients.Office.Excel.Functions.SPG($A172, "SP_TOTAL_REV", G$3)</f>
        <v>216033</v>
      </c>
      <c r="H172" s="4" cm="1">
        <f t="array" ref="H172">_xll.SNL.Clients.Office.Excel.Functions.SPG($A172, "SP_TOTAL_REV", H$3)</f>
        <v>221038</v>
      </c>
      <c r="I172" s="4" cm="1">
        <f t="array" ref="I172">_xll.SNL.Clients.Office.Excel.Functions.SPG($A172, "SP_TOTAL_REV", I$3)</f>
        <v>162143</v>
      </c>
      <c r="J172" s="4" cm="1">
        <f t="array" ref="J172">_xll.SNL.Clients.Office.Excel.Functions.SPG($A172, "SP_TOTAL_REV", J$3)</f>
        <v>181496</v>
      </c>
      <c r="K172" s="4" cm="1">
        <f t="array" ref="K172">_xll.SNL.Clients.Office.Excel.Functions.SPG($A172, "SP_TOTAL_REV", K$3)</f>
        <v>208976</v>
      </c>
      <c r="L172" s="4" cm="1">
        <f t="array" ref="L172">_xll.SNL.Clients.Office.Excel.Functions.SPG($A172, "SP_TOTAL_REV", L$3)</f>
        <v>152365</v>
      </c>
      <c r="M172" s="4" cm="1">
        <f t="array" ref="M172">_xll.SNL.Clients.Office.Excel.Functions.SPG($A172, "SP_TOTAL_REV", M$3)</f>
        <v>117279</v>
      </c>
      <c r="N172" s="4" cm="1">
        <f t="array" ref="N172">_xll.SNL.Clients.Office.Excel.Functions.SPG($A172, "SP_TOTAL_REV", N$3)</f>
        <v>102003</v>
      </c>
      <c r="O172" s="4" cm="1">
        <f t="array" ref="O172">_xll.SNL.Clients.Office.Excel.Functions.SPG($A172, "SP_TOTAL_REV", O$3)</f>
        <v>115830</v>
      </c>
      <c r="P172" s="4" cm="1">
        <f t="array" ref="P172">_xll.SNL.Clients.Office.Excel.Functions.SPG($A172, "SP_TOTAL_REV", P$3)</f>
        <v>136455</v>
      </c>
      <c r="Q172" s="4" cm="1">
        <f t="array" ref="Q172">_xll.SNL.Clients.Office.Excel.Functions.SPG($A172, "SP_TOTAL_REV", Q$3)</f>
        <v>89022</v>
      </c>
      <c r="R172" s="4" cm="1">
        <f t="array" ref="R172">_xll.SNL.Clients.Office.Excel.Functions.SPG($A172, "SP_TOTAL_REV", R$3)</f>
        <v>121703</v>
      </c>
      <c r="S172" s="4" cm="1">
        <f t="array" ref="S172">_xll.SNL.Clients.Office.Excel.Functions.SPG($A172, "SP_TOTAL_REV", S$3)</f>
        <v>65316</v>
      </c>
      <c r="T172" s="4" cm="1">
        <f t="array" ref="T172">_xll.SNL.Clients.Office.Excel.Functions.SPG($A172, "SP_TOTAL_REV", T$3)</f>
        <v>55221</v>
      </c>
      <c r="U172" s="4" cm="1">
        <f t="array" ref="U172">_xll.SNL.Clients.Office.Excel.Functions.SPG($A172, "SP_TOTAL_REV", U$3)</f>
        <v>25354</v>
      </c>
      <c r="V172" s="4" cm="1">
        <f t="array" ref="V172">_xll.SNL.Clients.Office.Excel.Functions.SPG($A172, "SP_TOTAL_REV", V$3)</f>
        <v>53665</v>
      </c>
      <c r="W172" s="4" cm="1">
        <f t="array" ref="W172">_xll.SNL.Clients.Office.Excel.Functions.SPG($A172, "SP_TOTAL_REV", W$3)</f>
        <v>46230</v>
      </c>
      <c r="X172" s="4" cm="1">
        <f t="array" ref="X172">_xll.SNL.Clients.Office.Excel.Functions.SPG($A172, "SP_TOTAL_REV", X$3)</f>
        <v>39148</v>
      </c>
      <c r="Y172" s="4" cm="1">
        <f t="array" ref="Y172">_xll.SNL.Clients.Office.Excel.Functions.SPG($A172, "SP_TOTAL_REV", Y$3)</f>
        <v>56949</v>
      </c>
    </row>
    <row r="173" spans="1:25" x14ac:dyDescent="0.3">
      <c r="A173" t="s">
        <v>1199</v>
      </c>
      <c r="B173" s="4" t="str" cm="1">
        <f t="array" ref="B173">_xll.SNL.Clients.Office.Excel.Functions.SPG($A173, "SP_TOTAL_REV", B$3)</f>
        <v>NA</v>
      </c>
      <c r="C173" s="4" cm="1">
        <f t="array" ref="C173">_xll.SNL.Clients.Office.Excel.Functions.SPG($A173, "SP_TOTAL_REV", C$3)</f>
        <v>149999</v>
      </c>
      <c r="D173" s="4" cm="1">
        <f t="array" ref="D173">_xll.SNL.Clients.Office.Excel.Functions.SPG($A173, "SP_TOTAL_REV", D$3)</f>
        <v>196731</v>
      </c>
      <c r="E173" s="4" cm="1">
        <f t="array" ref="E173">_xll.SNL.Clients.Office.Excel.Functions.SPG($A173, "SP_TOTAL_REV", E$3)</f>
        <v>176665</v>
      </c>
      <c r="F173" s="4" cm="1">
        <f t="array" ref="F173">_xll.SNL.Clients.Office.Excel.Functions.SPG($A173, "SP_TOTAL_REV", F$3)</f>
        <v>125264</v>
      </c>
      <c r="G173" s="4" cm="1">
        <f t="array" ref="G173">_xll.SNL.Clients.Office.Excel.Functions.SPG($A173, "SP_TOTAL_REV", G$3)</f>
        <v>126876</v>
      </c>
      <c r="H173" s="4" cm="1">
        <f t="array" ref="H173">_xll.SNL.Clients.Office.Excel.Functions.SPG($A173, "SP_TOTAL_REV", H$3)</f>
        <v>125037</v>
      </c>
      <c r="I173" s="4" cm="1">
        <f t="array" ref="I173">_xll.SNL.Clients.Office.Excel.Functions.SPG($A173, "SP_TOTAL_REV", I$3)</f>
        <v>112788</v>
      </c>
      <c r="J173" s="4" cm="1">
        <f t="array" ref="J173">_xll.SNL.Clients.Office.Excel.Functions.SPG($A173, "SP_TOTAL_REV", J$3)</f>
        <v>127074</v>
      </c>
      <c r="K173" s="4" cm="1">
        <f t="array" ref="K173">_xll.SNL.Clients.Office.Excel.Functions.SPG($A173, "SP_TOTAL_REV", K$3)</f>
        <v>153382</v>
      </c>
      <c r="L173" s="4" cm="1">
        <f t="array" ref="L173">_xll.SNL.Clients.Office.Excel.Functions.SPG($A173, "SP_TOTAL_REV", L$3)</f>
        <v>135509</v>
      </c>
      <c r="M173" s="4" cm="1">
        <f t="array" ref="M173">_xll.SNL.Clients.Office.Excel.Functions.SPG($A173, "SP_TOTAL_REV", M$3)</f>
        <v>100900</v>
      </c>
      <c r="N173" s="4" cm="1">
        <f t="array" ref="N173">_xll.SNL.Clients.Office.Excel.Functions.SPG($A173, "SP_TOTAL_REV", N$3)</f>
        <v>91704</v>
      </c>
      <c r="O173" s="4" cm="1">
        <f t="array" ref="O173">_xll.SNL.Clients.Office.Excel.Functions.SPG($A173, "SP_TOTAL_REV", O$3)</f>
        <v>96320</v>
      </c>
      <c r="P173" s="4" cm="1">
        <f t="array" ref="P173">_xll.SNL.Clients.Office.Excel.Functions.SPG($A173, "SP_TOTAL_REV", P$3)</f>
        <v>78995</v>
      </c>
      <c r="Q173" s="4" cm="1">
        <f t="array" ref="Q173">_xll.SNL.Clients.Office.Excel.Functions.SPG($A173, "SP_TOTAL_REV", Q$3)</f>
        <v>102877</v>
      </c>
      <c r="R173" s="4" cm="1">
        <f t="array" ref="R173">_xll.SNL.Clients.Office.Excel.Functions.SPG($A173, "SP_TOTAL_REV", R$3)</f>
        <v>84583</v>
      </c>
      <c r="S173" s="4" cm="1">
        <f t="array" ref="S173">_xll.SNL.Clients.Office.Excel.Functions.SPG($A173, "SP_TOTAL_REV", S$3)</f>
        <v>84431</v>
      </c>
      <c r="T173" s="4" cm="1">
        <f t="array" ref="T173">_xll.SNL.Clients.Office.Excel.Functions.SPG($A173, "SP_TOTAL_REV", T$3)</f>
        <v>69744</v>
      </c>
      <c r="U173" s="4" cm="1">
        <f t="array" ref="U173">_xll.SNL.Clients.Office.Excel.Functions.SPG($A173, "SP_TOTAL_REV", U$3)</f>
        <v>76932</v>
      </c>
      <c r="V173" s="4" cm="1">
        <f t="array" ref="V173">_xll.SNL.Clients.Office.Excel.Functions.SPG($A173, "SP_TOTAL_REV", V$3)</f>
        <v>68138</v>
      </c>
      <c r="W173" s="4" cm="1">
        <f t="array" ref="W173">_xll.SNL.Clients.Office.Excel.Functions.SPG($A173, "SP_TOTAL_REV", W$3)</f>
        <v>64292</v>
      </c>
      <c r="X173" s="4" cm="1">
        <f t="array" ref="X173">_xll.SNL.Clients.Office.Excel.Functions.SPG($A173, "SP_TOTAL_REV", X$3)</f>
        <v>64686</v>
      </c>
      <c r="Y173" s="4" cm="1">
        <f t="array" ref="Y173">_xll.SNL.Clients.Office.Excel.Functions.SPG($A173, "SP_TOTAL_REV", Y$3)</f>
        <v>66988</v>
      </c>
    </row>
    <row r="174" spans="1:25" x14ac:dyDescent="0.3">
      <c r="A174" t="s">
        <v>1200</v>
      </c>
      <c r="B174" s="4" cm="1">
        <f t="array" ref="B174">_xll.SNL.Clients.Office.Excel.Functions.SPG($A174, "SP_TOTAL_REV", B$3)</f>
        <v>364765</v>
      </c>
      <c r="C174" s="4" cm="1">
        <f t="array" ref="C174">_xll.SNL.Clients.Office.Excel.Functions.SPG($A174, "SP_TOTAL_REV", C$3)</f>
        <v>367659</v>
      </c>
      <c r="D174" s="4" cm="1">
        <f t="array" ref="D174">_xll.SNL.Clients.Office.Excel.Functions.SPG($A174, "SP_TOTAL_REV", D$3)</f>
        <v>359604</v>
      </c>
      <c r="E174" s="4" cm="1">
        <f t="array" ref="E174">_xll.SNL.Clients.Office.Excel.Functions.SPG($A174, "SP_TOTAL_REV", E$3)</f>
        <v>354022</v>
      </c>
      <c r="F174" s="4" cm="1">
        <f t="array" ref="F174">_xll.SNL.Clients.Office.Excel.Functions.SPG($A174, "SP_TOTAL_REV", F$3)</f>
        <v>292285</v>
      </c>
      <c r="G174" s="4" cm="1">
        <f t="array" ref="G174">_xll.SNL.Clients.Office.Excel.Functions.SPG($A174, "SP_TOTAL_REV", G$3)</f>
        <v>355208</v>
      </c>
      <c r="H174" s="4" cm="1">
        <f t="array" ref="H174">_xll.SNL.Clients.Office.Excel.Functions.SPG($A174, "SP_TOTAL_REV", H$3)</f>
        <v>357136</v>
      </c>
      <c r="I174" s="4" cm="1">
        <f t="array" ref="I174">_xll.SNL.Clients.Office.Excel.Functions.SPG($A174, "SP_TOTAL_REV", I$3)</f>
        <v>365324</v>
      </c>
      <c r="J174" s="4" cm="1">
        <f t="array" ref="J174">_xll.SNL.Clients.Office.Excel.Functions.SPG($A174, "SP_TOTAL_REV", J$3)</f>
        <v>372565</v>
      </c>
      <c r="K174" s="4" cm="1">
        <f t="array" ref="K174">_xll.SNL.Clients.Office.Excel.Functions.SPG($A174, "SP_TOTAL_REV", K$3)</f>
        <v>365644</v>
      </c>
      <c r="L174" s="4" cm="1">
        <f t="array" ref="L174">_xll.SNL.Clients.Office.Excel.Functions.SPG($A174, "SP_TOTAL_REV", L$3)</f>
        <v>331385</v>
      </c>
      <c r="M174" s="4" cm="1">
        <f t="array" ref="M174">_xll.SNL.Clients.Office.Excel.Functions.SPG($A174, "SP_TOTAL_REV", M$3)</f>
        <v>311895</v>
      </c>
      <c r="N174" s="4" cm="1">
        <f t="array" ref="N174">_xll.SNL.Clients.Office.Excel.Functions.SPG($A174, "SP_TOTAL_REV", N$3)</f>
        <v>315308</v>
      </c>
      <c r="O174" s="4" cm="1">
        <f t="array" ref="O174">_xll.SNL.Clients.Office.Excel.Functions.SPG($A174, "SP_TOTAL_REV", O$3)</f>
        <v>323494</v>
      </c>
      <c r="P174" s="4" cm="1">
        <f t="array" ref="P174">_xll.SNL.Clients.Office.Excel.Functions.SPG($A174, "SP_TOTAL_REV", P$3)</f>
        <v>326115</v>
      </c>
      <c r="Q174" s="4" cm="1">
        <f t="array" ref="Q174">_xll.SNL.Clients.Office.Excel.Functions.SPG($A174, "SP_TOTAL_REV", Q$3)</f>
        <v>311776</v>
      </c>
      <c r="R174" s="4" cm="1">
        <f t="array" ref="R174">_xll.SNL.Clients.Office.Excel.Functions.SPG($A174, "SP_TOTAL_REV", R$3)</f>
        <v>319636</v>
      </c>
      <c r="S174" s="4" cm="1">
        <f t="array" ref="S174">_xll.SNL.Clients.Office.Excel.Functions.SPG($A174, "SP_TOTAL_REV", S$3)</f>
        <v>318931</v>
      </c>
      <c r="T174" s="4" cm="1">
        <f t="array" ref="T174">_xll.SNL.Clients.Office.Excel.Functions.SPG($A174, "SP_TOTAL_REV", T$3)</f>
        <v>311809</v>
      </c>
      <c r="U174" s="4" cm="1">
        <f t="array" ref="U174">_xll.SNL.Clients.Office.Excel.Functions.SPG($A174, "SP_TOTAL_REV", U$3)</f>
        <v>314775</v>
      </c>
      <c r="V174" s="4" cm="1">
        <f t="array" ref="V174">_xll.SNL.Clients.Office.Excel.Functions.SPG($A174, "SP_TOTAL_REV", V$3)</f>
        <v>316080</v>
      </c>
      <c r="W174" s="4" cm="1">
        <f t="array" ref="W174">_xll.SNL.Clients.Office.Excel.Functions.SPG($A174, "SP_TOTAL_REV", W$3)</f>
        <v>306169</v>
      </c>
      <c r="X174" s="4" cm="1">
        <f t="array" ref="X174">_xll.SNL.Clients.Office.Excel.Functions.SPG($A174, "SP_TOTAL_REV", X$3)</f>
        <v>299118</v>
      </c>
      <c r="Y174" s="4" cm="1">
        <f t="array" ref="Y174">_xll.SNL.Clients.Office.Excel.Functions.SPG($A174, "SP_TOTAL_REV", Y$3)</f>
        <v>289757</v>
      </c>
    </row>
    <row r="175" spans="1:25" x14ac:dyDescent="0.3">
      <c r="A175" t="s">
        <v>1201</v>
      </c>
      <c r="B175" s="4" t="str" cm="1">
        <f t="array" ref="B175">_xll.SNL.Clients.Office.Excel.Functions.SPG($A175, "SP_TOTAL_REV", B$3)</f>
        <v>NA</v>
      </c>
      <c r="C175" s="4" cm="1">
        <f t="array" ref="C175">_xll.SNL.Clients.Office.Excel.Functions.SPG($A175, "SP_TOTAL_REV", C$3)</f>
        <v>1150695</v>
      </c>
      <c r="D175" s="4" cm="1">
        <f t="array" ref="D175">_xll.SNL.Clients.Office.Excel.Functions.SPG($A175, "SP_TOTAL_REV", D$3)</f>
        <v>1618893</v>
      </c>
      <c r="E175" s="4" cm="1">
        <f t="array" ref="E175">_xll.SNL.Clients.Office.Excel.Functions.SPG($A175, "SP_TOTAL_REV", E$3)</f>
        <v>1729607</v>
      </c>
      <c r="F175" s="4" cm="1">
        <f t="array" ref="F175">_xll.SNL.Clients.Office.Excel.Functions.SPG($A175, "SP_TOTAL_REV", F$3)</f>
        <v>1053210</v>
      </c>
      <c r="G175" s="4" cm="1">
        <f t="array" ref="G175">_xll.SNL.Clients.Office.Excel.Functions.SPG($A175, "SP_TOTAL_REV", G$3)</f>
        <v>1549059</v>
      </c>
      <c r="H175" s="4" cm="1">
        <f t="array" ref="H175">_xll.SNL.Clients.Office.Excel.Functions.SPG($A175, "SP_TOTAL_REV", H$3)</f>
        <v>1445523</v>
      </c>
      <c r="I175" s="4" cm="1">
        <f t="array" ref="I175">_xll.SNL.Clients.Office.Excel.Functions.SPG($A175, "SP_TOTAL_REV", I$3)</f>
        <v>1788686</v>
      </c>
      <c r="J175" s="4" cm="1">
        <f t="array" ref="J175">_xll.SNL.Clients.Office.Excel.Functions.SPG($A175, "SP_TOTAL_REV", J$3)</f>
        <v>1142282</v>
      </c>
      <c r="K175" s="4" cm="1">
        <f t="array" ref="K175">_xll.SNL.Clients.Office.Excel.Functions.SPG($A175, "SP_TOTAL_REV", K$3)</f>
        <v>1648575</v>
      </c>
      <c r="L175" s="4" cm="1">
        <f t="array" ref="L175">_xll.SNL.Clients.Office.Excel.Functions.SPG($A175, "SP_TOTAL_REV", L$3)</f>
        <v>1469087</v>
      </c>
      <c r="M175" s="4" cm="1">
        <f t="array" ref="M175">_xll.SNL.Clients.Office.Excel.Functions.SPG($A175, "SP_TOTAL_REV", M$3)</f>
        <v>1495186</v>
      </c>
      <c r="N175" s="4" cm="1">
        <f t="array" ref="N175">_xll.SNL.Clients.Office.Excel.Functions.SPG($A175, "SP_TOTAL_REV", N$3)</f>
        <v>1016433</v>
      </c>
      <c r="O175" s="4" cm="1">
        <f t="array" ref="O175">_xll.SNL.Clients.Office.Excel.Functions.SPG($A175, "SP_TOTAL_REV", O$3)</f>
        <v>1365310</v>
      </c>
      <c r="P175" s="4" cm="1">
        <f t="array" ref="P175">_xll.SNL.Clients.Office.Excel.Functions.SPG($A175, "SP_TOTAL_REV", P$3)</f>
        <v>1532058</v>
      </c>
      <c r="Q175" s="4" cm="1">
        <f t="array" ref="Q175">_xll.SNL.Clients.Office.Excel.Functions.SPG($A175, "SP_TOTAL_REV", Q$3)</f>
        <v>1422507</v>
      </c>
      <c r="R175" s="4" cm="1">
        <f t="array" ref="R175">_xll.SNL.Clients.Office.Excel.Functions.SPG($A175, "SP_TOTAL_REV", R$3)</f>
        <v>725222</v>
      </c>
      <c r="S175" s="4" cm="1">
        <f t="array" ref="S175">_xll.SNL.Clients.Office.Excel.Functions.SPG($A175, "SP_TOTAL_REV", S$3)</f>
        <v>1165684</v>
      </c>
      <c r="T175" s="4" cm="1">
        <f t="array" ref="T175">_xll.SNL.Clients.Office.Excel.Functions.SPG($A175, "SP_TOTAL_REV", T$3)</f>
        <v>865227</v>
      </c>
      <c r="U175" s="4" cm="1">
        <f t="array" ref="U175">_xll.SNL.Clients.Office.Excel.Functions.SPG($A175, "SP_TOTAL_REV", U$3)</f>
        <v>1298244</v>
      </c>
      <c r="V175" s="4" cm="1">
        <f t="array" ref="V175">_xll.SNL.Clients.Office.Excel.Functions.SPG($A175, "SP_TOTAL_REV", V$3)</f>
        <v>1072271</v>
      </c>
      <c r="W175" s="4" cm="1">
        <f t="array" ref="W175">_xll.SNL.Clients.Office.Excel.Functions.SPG($A175, "SP_TOTAL_REV", W$3)</f>
        <v>1272519</v>
      </c>
      <c r="X175" s="4" cm="1">
        <f t="array" ref="X175">_xll.SNL.Clients.Office.Excel.Functions.SPG($A175, "SP_TOTAL_REV", X$3)</f>
        <v>1632619</v>
      </c>
      <c r="Y175" s="4" cm="1">
        <f t="array" ref="Y175">_xll.SNL.Clients.Office.Excel.Functions.SPG($A175, "SP_TOTAL_REV", Y$3)</f>
        <v>1384380</v>
      </c>
    </row>
    <row r="176" spans="1:25" x14ac:dyDescent="0.3">
      <c r="A176" t="s">
        <v>1202</v>
      </c>
      <c r="B176" s="4" t="str" cm="1">
        <f t="array" ref="B176">_xll.SNL.Clients.Office.Excel.Functions.SPG($A176, "SP_TOTAL_REV", B$3)</f>
        <v>NA</v>
      </c>
      <c r="C176" s="4" cm="1">
        <f t="array" ref="C176">_xll.SNL.Clients.Office.Excel.Functions.SPG($A176, "SP_TOTAL_REV", C$3)</f>
        <v>315699</v>
      </c>
      <c r="D176" s="4" cm="1">
        <f t="array" ref="D176">_xll.SNL.Clients.Office.Excel.Functions.SPG($A176, "SP_TOTAL_REV", D$3)</f>
        <v>320828</v>
      </c>
      <c r="E176" s="4" cm="1">
        <f t="array" ref="E176">_xll.SNL.Clients.Office.Excel.Functions.SPG($A176, "SP_TOTAL_REV", E$3)</f>
        <v>326658</v>
      </c>
      <c r="F176" s="4" cm="1">
        <f t="array" ref="F176">_xll.SNL.Clients.Office.Excel.Functions.SPG($A176, "SP_TOTAL_REV", F$3)</f>
        <v>330076</v>
      </c>
      <c r="G176" s="4" cm="1">
        <f t="array" ref="G176">_xll.SNL.Clients.Office.Excel.Functions.SPG($A176, "SP_TOTAL_REV", G$3)</f>
        <v>341943</v>
      </c>
      <c r="H176" s="4" cm="1">
        <f t="array" ref="H176">_xll.SNL.Clients.Office.Excel.Functions.SPG($A176, "SP_TOTAL_REV", H$3)</f>
        <v>338718</v>
      </c>
      <c r="I176" s="4" cm="1">
        <f t="array" ref="I176">_xll.SNL.Clients.Office.Excel.Functions.SPG($A176, "SP_TOTAL_REV", I$3)</f>
        <v>332692</v>
      </c>
      <c r="J176" s="4" cm="1">
        <f t="array" ref="J176">_xll.SNL.Clients.Office.Excel.Functions.SPG($A176, "SP_TOTAL_REV", J$3)</f>
        <v>336983</v>
      </c>
      <c r="K176" s="4" cm="1">
        <f t="array" ref="K176">_xll.SNL.Clients.Office.Excel.Functions.SPG($A176, "SP_TOTAL_REV", K$3)</f>
        <v>306058</v>
      </c>
      <c r="L176" s="4" cm="1">
        <f t="array" ref="L176">_xll.SNL.Clients.Office.Excel.Functions.SPG($A176, "SP_TOTAL_REV", L$3)</f>
        <v>144895</v>
      </c>
      <c r="M176" s="4" cm="1">
        <f t="array" ref="M176">_xll.SNL.Clients.Office.Excel.Functions.SPG($A176, "SP_TOTAL_REV", M$3)</f>
        <v>142468</v>
      </c>
      <c r="N176" s="4" cm="1">
        <f t="array" ref="N176">_xll.SNL.Clients.Office.Excel.Functions.SPG($A176, "SP_TOTAL_REV", N$3)</f>
        <v>135783</v>
      </c>
      <c r="O176" s="4" cm="1">
        <f t="array" ref="O176">_xll.SNL.Clients.Office.Excel.Functions.SPG($A176, "SP_TOTAL_REV", O$3)</f>
        <v>136449</v>
      </c>
      <c r="P176" s="4" cm="1">
        <f t="array" ref="P176">_xll.SNL.Clients.Office.Excel.Functions.SPG($A176, "SP_TOTAL_REV", P$3)</f>
        <v>131015</v>
      </c>
      <c r="Q176" s="4" cm="1">
        <f t="array" ref="Q176">_xll.SNL.Clients.Office.Excel.Functions.SPG($A176, "SP_TOTAL_REV", Q$3)</f>
        <v>130765</v>
      </c>
      <c r="R176" s="4" cm="1">
        <f t="array" ref="R176">_xll.SNL.Clients.Office.Excel.Functions.SPG($A176, "SP_TOTAL_REV", R$3)</f>
        <v>125751</v>
      </c>
      <c r="S176" s="4" cm="1">
        <f t="array" ref="S176">_xll.SNL.Clients.Office.Excel.Functions.SPG($A176, "SP_TOTAL_REV", S$3)</f>
        <v>125260</v>
      </c>
      <c r="T176" s="4" cm="1">
        <f t="array" ref="T176">_xll.SNL.Clients.Office.Excel.Functions.SPG($A176, "SP_TOTAL_REV", T$3)</f>
        <v>123824</v>
      </c>
      <c r="U176" s="4" cm="1">
        <f t="array" ref="U176">_xll.SNL.Clients.Office.Excel.Functions.SPG($A176, "SP_TOTAL_REV", U$3)</f>
        <v>124889</v>
      </c>
      <c r="V176" s="4" cm="1">
        <f t="array" ref="V176">_xll.SNL.Clients.Office.Excel.Functions.SPG($A176, "SP_TOTAL_REV", V$3)</f>
        <v>121529</v>
      </c>
      <c r="W176" s="4" cm="1">
        <f t="array" ref="W176">_xll.SNL.Clients.Office.Excel.Functions.SPG($A176, "SP_TOTAL_REV", W$3)</f>
        <v>119799</v>
      </c>
      <c r="X176" s="4" cm="1">
        <f t="array" ref="X176">_xll.SNL.Clients.Office.Excel.Functions.SPG($A176, "SP_TOTAL_REV", X$3)</f>
        <v>116334</v>
      </c>
      <c r="Y176" s="4" cm="1">
        <f t="array" ref="Y176">_xll.SNL.Clients.Office.Excel.Functions.SPG($A176, "SP_TOTAL_REV", Y$3)</f>
        <v>112666</v>
      </c>
    </row>
    <row r="177" spans="1:25" x14ac:dyDescent="0.3">
      <c r="A177" t="s">
        <v>1203</v>
      </c>
      <c r="B177" s="4" t="str" cm="1">
        <f t="array" ref="B177">_xll.SNL.Clients.Office.Excel.Functions.SPG($A177, "SP_TOTAL_REV", B$3)</f>
        <v>NA</v>
      </c>
      <c r="C177" s="4" cm="1">
        <f t="array" ref="C177">_xll.SNL.Clients.Office.Excel.Functions.SPG($A177, "SP_TOTAL_REV", C$3)</f>
        <v>300432</v>
      </c>
      <c r="D177" s="4" cm="1">
        <f t="array" ref="D177">_xll.SNL.Clients.Office.Excel.Functions.SPG($A177, "SP_TOTAL_REV", D$3)</f>
        <v>299928</v>
      </c>
      <c r="E177" s="4" cm="1">
        <f t="array" ref="E177">_xll.SNL.Clients.Office.Excel.Functions.SPG($A177, "SP_TOTAL_REV", E$3)</f>
        <v>287597</v>
      </c>
      <c r="F177" s="4" cm="1">
        <f t="array" ref="F177">_xll.SNL.Clients.Office.Excel.Functions.SPG($A177, "SP_TOTAL_REV", F$3)</f>
        <v>262387</v>
      </c>
      <c r="G177" s="4" cm="1">
        <f t="array" ref="G177">_xll.SNL.Clients.Office.Excel.Functions.SPG($A177, "SP_TOTAL_REV", G$3)</f>
        <v>249219</v>
      </c>
      <c r="H177" s="4" cm="1">
        <f t="array" ref="H177">_xll.SNL.Clients.Office.Excel.Functions.SPG($A177, "SP_TOTAL_REV", H$3)</f>
        <v>243549</v>
      </c>
      <c r="I177" s="4" cm="1">
        <f t="array" ref="I177">_xll.SNL.Clients.Office.Excel.Functions.SPG($A177, "SP_TOTAL_REV", I$3)</f>
        <v>244432</v>
      </c>
      <c r="J177" s="4" cm="1">
        <f t="array" ref="J177">_xll.SNL.Clients.Office.Excel.Functions.SPG($A177, "SP_TOTAL_REV", J$3)</f>
        <v>233841</v>
      </c>
      <c r="K177" s="4" cm="1">
        <f t="array" ref="K177">_xll.SNL.Clients.Office.Excel.Functions.SPG($A177, "SP_TOTAL_REV", K$3)</f>
        <v>216086</v>
      </c>
      <c r="L177" s="4" cm="1">
        <f t="array" ref="L177">_xll.SNL.Clients.Office.Excel.Functions.SPG($A177, "SP_TOTAL_REV", L$3)</f>
        <v>206142</v>
      </c>
      <c r="M177" s="4" cm="1">
        <f t="array" ref="M177">_xll.SNL.Clients.Office.Excel.Functions.SPG($A177, "SP_TOTAL_REV", M$3)</f>
        <v>205679</v>
      </c>
      <c r="N177" s="4" cm="1">
        <f t="array" ref="N177">_xll.SNL.Clients.Office.Excel.Functions.SPG($A177, "SP_TOTAL_REV", N$3)</f>
        <v>203297</v>
      </c>
      <c r="O177" s="4" cm="1">
        <f t="array" ref="O177">_xll.SNL.Clients.Office.Excel.Functions.SPG($A177, "SP_TOTAL_REV", O$3)</f>
        <v>179954</v>
      </c>
      <c r="P177" s="4" cm="1">
        <f t="array" ref="P177">_xll.SNL.Clients.Office.Excel.Functions.SPG($A177, "SP_TOTAL_REV", P$3)</f>
        <v>189103</v>
      </c>
      <c r="Q177" s="4" cm="1">
        <f t="array" ref="Q177">_xll.SNL.Clients.Office.Excel.Functions.SPG($A177, "SP_TOTAL_REV", Q$3)</f>
        <v>184202</v>
      </c>
      <c r="R177" s="4" cm="1">
        <f t="array" ref="R177">_xll.SNL.Clients.Office.Excel.Functions.SPG($A177, "SP_TOTAL_REV", R$3)</f>
        <v>188169</v>
      </c>
      <c r="S177" s="4" cm="1">
        <f t="array" ref="S177">_xll.SNL.Clients.Office.Excel.Functions.SPG($A177, "SP_TOTAL_REV", S$3)</f>
        <v>179351</v>
      </c>
      <c r="T177" s="4" cm="1">
        <f t="array" ref="T177">_xll.SNL.Clients.Office.Excel.Functions.SPG($A177, "SP_TOTAL_REV", T$3)</f>
        <v>176039</v>
      </c>
      <c r="U177" s="4" cm="1">
        <f t="array" ref="U177">_xll.SNL.Clients.Office.Excel.Functions.SPG($A177, "SP_TOTAL_REV", U$3)</f>
        <v>190011</v>
      </c>
      <c r="V177" s="4" cm="1">
        <f t="array" ref="V177">_xll.SNL.Clients.Office.Excel.Functions.SPG($A177, "SP_TOTAL_REV", V$3)</f>
        <v>201200</v>
      </c>
      <c r="W177" s="4" cm="1">
        <f t="array" ref="W177">_xll.SNL.Clients.Office.Excel.Functions.SPG($A177, "SP_TOTAL_REV", W$3)</f>
        <v>157118</v>
      </c>
      <c r="X177" s="4" cm="1">
        <f t="array" ref="X177">_xll.SNL.Clients.Office.Excel.Functions.SPG($A177, "SP_TOTAL_REV", X$3)</f>
        <v>86623</v>
      </c>
      <c r="Y177" s="4" cm="1">
        <f t="array" ref="Y177">_xll.SNL.Clients.Office.Excel.Functions.SPG($A177, "SP_TOTAL_REV", Y$3)</f>
        <v>87052</v>
      </c>
    </row>
    <row r="178" spans="1:25" x14ac:dyDescent="0.3">
      <c r="A178" t="s">
        <v>1204</v>
      </c>
      <c r="B178" s="4" cm="1">
        <f t="array" ref="B178">_xll.SNL.Clients.Office.Excel.Functions.SPG($A178, "SP_TOTAL_REV", B$3)</f>
        <v>473800</v>
      </c>
      <c r="C178" s="4" cm="1">
        <f t="array" ref="C178">_xll.SNL.Clients.Office.Excel.Functions.SPG($A178, "SP_TOTAL_REV", C$3)</f>
        <v>456500</v>
      </c>
      <c r="D178" s="4" cm="1">
        <f t="array" ref="D178">_xll.SNL.Clients.Office.Excel.Functions.SPG($A178, "SP_TOTAL_REV", D$3)</f>
        <v>500400</v>
      </c>
      <c r="E178" s="4" cm="1">
        <f t="array" ref="E178">_xll.SNL.Clients.Office.Excel.Functions.SPG($A178, "SP_TOTAL_REV", E$3)</f>
        <v>472300</v>
      </c>
      <c r="F178" s="4" cm="1">
        <f t="array" ref="F178">_xll.SNL.Clients.Office.Excel.Functions.SPG($A178, "SP_TOTAL_REV", F$3)</f>
        <v>457500</v>
      </c>
      <c r="G178" s="4" cm="1">
        <f t="array" ref="G178">_xll.SNL.Clients.Office.Excel.Functions.SPG($A178, "SP_TOTAL_REV", G$3)</f>
        <v>419500</v>
      </c>
      <c r="H178" s="4" cm="1">
        <f t="array" ref="H178">_xll.SNL.Clients.Office.Excel.Functions.SPG($A178, "SP_TOTAL_REV", H$3)</f>
        <v>454300</v>
      </c>
      <c r="I178" s="4" cm="1">
        <f t="array" ref="I178">_xll.SNL.Clients.Office.Excel.Functions.SPG($A178, "SP_TOTAL_REV", I$3)</f>
        <v>457700</v>
      </c>
      <c r="J178" s="4" cm="1">
        <f t="array" ref="J178">_xll.SNL.Clients.Office.Excel.Functions.SPG($A178, "SP_TOTAL_REV", J$3)</f>
        <v>429400</v>
      </c>
      <c r="K178" s="4" cm="1">
        <f t="array" ref="K178">_xll.SNL.Clients.Office.Excel.Functions.SPG($A178, "SP_TOTAL_REV", K$3)</f>
        <v>364700</v>
      </c>
      <c r="L178" s="4" cm="1">
        <f t="array" ref="L178">_xll.SNL.Clients.Office.Excel.Functions.SPG($A178, "SP_TOTAL_REV", L$3)</f>
        <v>393000</v>
      </c>
      <c r="M178" s="4" cm="1">
        <f t="array" ref="M178">_xll.SNL.Clients.Office.Excel.Functions.SPG($A178, "SP_TOTAL_REV", M$3)</f>
        <v>390600</v>
      </c>
      <c r="N178" s="4" cm="1">
        <f t="array" ref="N178">_xll.SNL.Clients.Office.Excel.Functions.SPG($A178, "SP_TOTAL_REV", N$3)</f>
        <v>360300</v>
      </c>
      <c r="O178" s="4" cm="1">
        <f t="array" ref="O178">_xll.SNL.Clients.Office.Excel.Functions.SPG($A178, "SP_TOTAL_REV", O$3)</f>
        <v>333800</v>
      </c>
      <c r="P178" s="4" cm="1">
        <f t="array" ref="P178">_xll.SNL.Clients.Office.Excel.Functions.SPG($A178, "SP_TOTAL_REV", P$3)</f>
        <v>320300</v>
      </c>
      <c r="Q178" s="4" cm="1">
        <f t="array" ref="Q178">_xll.SNL.Clients.Office.Excel.Functions.SPG($A178, "SP_TOTAL_REV", Q$3)</f>
        <v>310300</v>
      </c>
      <c r="R178" s="4" cm="1">
        <f t="array" ref="R178">_xll.SNL.Clients.Office.Excel.Functions.SPG($A178, "SP_TOTAL_REV", R$3)</f>
        <v>295800</v>
      </c>
      <c r="S178" s="4" cm="1">
        <f t="array" ref="S178">_xll.SNL.Clients.Office.Excel.Functions.SPG($A178, "SP_TOTAL_REV", S$3)</f>
        <v>286900</v>
      </c>
      <c r="T178" s="4" cm="1">
        <f t="array" ref="T178">_xll.SNL.Clients.Office.Excel.Functions.SPG($A178, "SP_TOTAL_REV", T$3)</f>
        <v>378700</v>
      </c>
      <c r="U178" s="4" cm="1">
        <f t="array" ref="U178">_xll.SNL.Clients.Office.Excel.Functions.SPG($A178, "SP_TOTAL_REV", U$3)</f>
        <v>541000</v>
      </c>
      <c r="V178" s="4" cm="1">
        <f t="array" ref="V178">_xll.SNL.Clients.Office.Excel.Functions.SPG($A178, "SP_TOTAL_REV", V$3)</f>
        <v>564300</v>
      </c>
      <c r="W178" s="4" cm="1">
        <f t="array" ref="W178">_xll.SNL.Clients.Office.Excel.Functions.SPG($A178, "SP_TOTAL_REV", W$3)</f>
        <v>572500</v>
      </c>
      <c r="X178" s="4" cm="1">
        <f t="array" ref="X178">_xll.SNL.Clients.Office.Excel.Functions.SPG($A178, "SP_TOTAL_REV", X$3)</f>
        <v>609000</v>
      </c>
      <c r="Y178" s="4" cm="1">
        <f t="array" ref="Y178">_xll.SNL.Clients.Office.Excel.Functions.SPG($A178, "SP_TOTAL_REV", Y$3)</f>
        <v>609900</v>
      </c>
    </row>
    <row r="179" spans="1:25" x14ac:dyDescent="0.3">
      <c r="A179" t="s">
        <v>1205</v>
      </c>
      <c r="B179" s="4" t="str" cm="1">
        <f t="array" ref="B179">_xll.SNL.Clients.Office.Excel.Functions.SPG($A179, "SP_TOTAL_REV", B$3)</f>
        <v>NA</v>
      </c>
      <c r="C179" s="4" cm="1">
        <f t="array" ref="C179">_xll.SNL.Clients.Office.Excel.Functions.SPG($A179, "SP_TOTAL_REV", C$3)</f>
        <v>7207140</v>
      </c>
      <c r="D179" s="4" cm="1">
        <f t="array" ref="D179">_xll.SNL.Clients.Office.Excel.Functions.SPG($A179, "SP_TOTAL_REV", D$3)</f>
        <v>7845831</v>
      </c>
      <c r="E179" s="4" cm="1">
        <f t="array" ref="E179">_xll.SNL.Clients.Office.Excel.Functions.SPG($A179, "SP_TOTAL_REV", E$3)</f>
        <v>7027145</v>
      </c>
      <c r="F179" s="4" cm="1">
        <f t="array" ref="F179">_xll.SNL.Clients.Office.Excel.Functions.SPG($A179, "SP_TOTAL_REV", F$3)</f>
        <v>7660136</v>
      </c>
      <c r="G179" s="4" cm="1">
        <f t="array" ref="G179">_xll.SNL.Clients.Office.Excel.Functions.SPG($A179, "SP_TOTAL_REV", G$3)</f>
        <v>8905471</v>
      </c>
      <c r="H179" s="4" cm="1">
        <f t="array" ref="H179">_xll.SNL.Clients.Office.Excel.Functions.SPG($A179, "SP_TOTAL_REV", H$3)</f>
        <v>7833646</v>
      </c>
      <c r="I179" s="4" cm="1">
        <f t="array" ref="I179">_xll.SNL.Clients.Office.Excel.Functions.SPG($A179, "SP_TOTAL_REV", I$3)</f>
        <v>7565142</v>
      </c>
      <c r="J179" s="4" cm="1">
        <f t="array" ref="J179">_xll.SNL.Clients.Office.Excel.Functions.SPG($A179, "SP_TOTAL_REV", J$3)</f>
        <v>8984927</v>
      </c>
      <c r="K179" s="4" cm="1">
        <f t="array" ref="K179">_xll.SNL.Clients.Office.Excel.Functions.SPG($A179, "SP_TOTAL_REV", K$3)</f>
        <v>10599002</v>
      </c>
      <c r="L179" s="4" cm="1">
        <f t="array" ref="L179">_xll.SNL.Clients.Office.Excel.Functions.SPG($A179, "SP_TOTAL_REV", L$3)</f>
        <v>11162160</v>
      </c>
      <c r="M179" s="4" cm="1">
        <f t="array" ref="M179">_xll.SNL.Clients.Office.Excel.Functions.SPG($A179, "SP_TOTAL_REV", M$3)</f>
        <v>7458750</v>
      </c>
      <c r="N179" s="4" cm="1">
        <f t="array" ref="N179">_xll.SNL.Clients.Office.Excel.Functions.SPG($A179, "SP_TOTAL_REV", N$3)</f>
        <v>5622667</v>
      </c>
      <c r="O179" s="4" cm="1">
        <f t="array" ref="O179">_xll.SNL.Clients.Office.Excel.Functions.SPG($A179, "SP_TOTAL_REV", O$3)</f>
        <v>4685059</v>
      </c>
      <c r="P179" s="4" cm="1">
        <f t="array" ref="P179">_xll.SNL.Clients.Office.Excel.Functions.SPG($A179, "SP_TOTAL_REV", P$3)</f>
        <v>4577123</v>
      </c>
      <c r="Q179" s="4" cm="1">
        <f t="array" ref="Q179">_xll.SNL.Clients.Office.Excel.Functions.SPG($A179, "SP_TOTAL_REV", Q$3)</f>
        <v>3504293</v>
      </c>
      <c r="R179" s="4" cm="1">
        <f t="array" ref="R179">_xll.SNL.Clients.Office.Excel.Functions.SPG($A179, "SP_TOTAL_REV", R$3)</f>
        <v>2900768</v>
      </c>
      <c r="S179" s="4" cm="1">
        <f t="array" ref="S179">_xll.SNL.Clients.Office.Excel.Functions.SPG($A179, "SP_TOTAL_REV", S$3)</f>
        <v>2819400</v>
      </c>
      <c r="T179" s="4" cm="1">
        <f t="array" ref="T179">_xll.SNL.Clients.Office.Excel.Functions.SPG($A179, "SP_TOTAL_REV", T$3)</f>
        <v>2062930</v>
      </c>
      <c r="U179" s="4" cm="1">
        <f t="array" ref="U179">_xll.SNL.Clients.Office.Excel.Functions.SPG($A179, "SP_TOTAL_REV", U$3)</f>
        <v>3400545</v>
      </c>
      <c r="V179" s="4" cm="1">
        <f t="array" ref="V179">_xll.SNL.Clients.Office.Excel.Functions.SPG($A179, "SP_TOTAL_REV", V$3)</f>
        <v>4381888</v>
      </c>
      <c r="W179" s="4" cm="1">
        <f t="array" ref="W179">_xll.SNL.Clients.Office.Excel.Functions.SPG($A179, "SP_TOTAL_REV", W$3)</f>
        <v>4424828</v>
      </c>
      <c r="X179" s="4" cm="1">
        <f t="array" ref="X179">_xll.SNL.Clients.Office.Excel.Functions.SPG($A179, "SP_TOTAL_REV", X$3)</f>
        <v>4782615</v>
      </c>
      <c r="Y179" s="4" cm="1">
        <f t="array" ref="Y179">_xll.SNL.Clients.Office.Excel.Functions.SPG($A179, "SP_TOTAL_REV", Y$3)</f>
        <v>3897247</v>
      </c>
    </row>
    <row r="180" spans="1:25" x14ac:dyDescent="0.3">
      <c r="A180" t="s">
        <v>1206</v>
      </c>
      <c r="B180" s="4" t="str" cm="1">
        <f t="array" ref="B180">_xll.SNL.Clients.Office.Excel.Functions.SPG($A180, "SP_TOTAL_REV", B$3)</f>
        <v>NA</v>
      </c>
      <c r="C180" s="4" cm="1">
        <f t="array" ref="C180">_xll.SNL.Clients.Office.Excel.Functions.SPG($A180, "SP_TOTAL_REV", C$3)</f>
        <v>1176000</v>
      </c>
      <c r="D180" s="4" cm="1">
        <f t="array" ref="D180">_xll.SNL.Clients.Office.Excel.Functions.SPG($A180, "SP_TOTAL_REV", D$3)</f>
        <v>1106000</v>
      </c>
      <c r="E180" s="4" cm="1">
        <f t="array" ref="E180">_xll.SNL.Clients.Office.Excel.Functions.SPG($A180, "SP_TOTAL_REV", E$3)</f>
        <v>1034000</v>
      </c>
      <c r="F180" s="4" cm="1">
        <f t="array" ref="F180">_xll.SNL.Clients.Office.Excel.Functions.SPG($A180, "SP_TOTAL_REV", F$3)</f>
        <v>922000</v>
      </c>
      <c r="G180" s="4" cm="1">
        <f t="array" ref="G180">_xll.SNL.Clients.Office.Excel.Functions.SPG($A180, "SP_TOTAL_REV", G$3)</f>
        <v>921000</v>
      </c>
      <c r="H180" s="4" cm="1">
        <f t="array" ref="H180">_xll.SNL.Clients.Office.Excel.Functions.SPG($A180, "SP_TOTAL_REV", H$3)</f>
        <v>910000</v>
      </c>
      <c r="I180" s="4" cm="1">
        <f t="array" ref="I180">_xll.SNL.Clients.Office.Excel.Functions.SPG($A180, "SP_TOTAL_REV", I$3)</f>
        <v>839000</v>
      </c>
      <c r="J180" s="4" cm="1">
        <f t="array" ref="J180">_xll.SNL.Clients.Office.Excel.Functions.SPG($A180, "SP_TOTAL_REV", J$3)</f>
        <v>910000</v>
      </c>
      <c r="K180" s="4" cm="1">
        <f t="array" ref="K180">_xll.SNL.Clients.Office.Excel.Functions.SPG($A180, "SP_TOTAL_REV", K$3)</f>
        <v>1034000</v>
      </c>
      <c r="L180" s="4" cm="1">
        <f t="array" ref="L180">_xll.SNL.Clients.Office.Excel.Functions.SPG($A180, "SP_TOTAL_REV", L$3)</f>
        <v>881000</v>
      </c>
      <c r="M180" s="4" cm="1">
        <f t="array" ref="M180">_xll.SNL.Clients.Office.Excel.Functions.SPG($A180, "SP_TOTAL_REV", M$3)</f>
        <v>713000</v>
      </c>
      <c r="N180" s="4" cm="1">
        <f t="array" ref="N180">_xll.SNL.Clients.Office.Excel.Functions.SPG($A180, "SP_TOTAL_REV", N$3)</f>
        <v>767000</v>
      </c>
      <c r="O180" s="4" cm="1">
        <f t="array" ref="O180">_xll.SNL.Clients.Office.Excel.Functions.SPG($A180, "SP_TOTAL_REV", O$3)</f>
        <v>870000</v>
      </c>
      <c r="P180" s="4" cm="1">
        <f t="array" ref="P180">_xll.SNL.Clients.Office.Excel.Functions.SPG($A180, "SP_TOTAL_REV", P$3)</f>
        <v>296000</v>
      </c>
      <c r="Q180" s="4" cm="1">
        <f t="array" ref="Q180">_xll.SNL.Clients.Office.Excel.Functions.SPG($A180, "SP_TOTAL_REV", Q$3)</f>
        <v>200000</v>
      </c>
      <c r="R180" s="4" cm="1">
        <f t="array" ref="R180">_xll.SNL.Clients.Office.Excel.Functions.SPG($A180, "SP_TOTAL_REV", R$3)</f>
        <v>180000</v>
      </c>
      <c r="S180" s="4" cm="1">
        <f t="array" ref="S180">_xll.SNL.Clients.Office.Excel.Functions.SPG($A180, "SP_TOTAL_REV", S$3)</f>
        <v>175000</v>
      </c>
      <c r="T180" s="4" cm="1">
        <f t="array" ref="T180">_xll.SNL.Clients.Office.Excel.Functions.SPG($A180, "SP_TOTAL_REV", T$3)</f>
        <v>100000</v>
      </c>
      <c r="U180" s="4" cm="1">
        <f t="array" ref="U180">_xll.SNL.Clients.Office.Excel.Functions.SPG($A180, "SP_TOTAL_REV", U$3)</f>
        <v>302000</v>
      </c>
      <c r="V180" s="4" cm="1">
        <f t="array" ref="V180">_xll.SNL.Clients.Office.Excel.Functions.SPG($A180, "SP_TOTAL_REV", V$3)</f>
        <v>428000</v>
      </c>
      <c r="W180" s="4" cm="1">
        <f t="array" ref="W180">_xll.SNL.Clients.Office.Excel.Functions.SPG($A180, "SP_TOTAL_REV", W$3)</f>
        <v>423000</v>
      </c>
      <c r="X180" s="4" cm="1">
        <f t="array" ref="X180">_xll.SNL.Clients.Office.Excel.Functions.SPG($A180, "SP_TOTAL_REV", X$3)</f>
        <v>411000</v>
      </c>
      <c r="Y180" s="4" cm="1">
        <f t="array" ref="Y180">_xll.SNL.Clients.Office.Excel.Functions.SPG($A180, "SP_TOTAL_REV", Y$3)</f>
        <v>408000</v>
      </c>
    </row>
    <row r="181" spans="1:25" x14ac:dyDescent="0.3">
      <c r="A181" t="s">
        <v>1207</v>
      </c>
      <c r="B181" s="4" cm="1">
        <f t="array" ref="B181">_xll.SNL.Clients.Office.Excel.Functions.SPG($A181, "SP_TOTAL_REV", B$3)</f>
        <v>260787</v>
      </c>
      <c r="C181" s="4" cm="1">
        <f t="array" ref="C181">_xll.SNL.Clients.Office.Excel.Functions.SPG($A181, "SP_TOTAL_REV", C$3)</f>
        <v>257914</v>
      </c>
      <c r="D181" s="4" cm="1">
        <f t="array" ref="D181">_xll.SNL.Clients.Office.Excel.Functions.SPG($A181, "SP_TOTAL_REV", D$3)</f>
        <v>252488</v>
      </c>
      <c r="E181" s="4" cm="1">
        <f t="array" ref="E181">_xll.SNL.Clients.Office.Excel.Functions.SPG($A181, "SP_TOTAL_REV", E$3)</f>
        <v>246210</v>
      </c>
      <c r="F181" s="4" cm="1">
        <f t="array" ref="F181">_xll.SNL.Clients.Office.Excel.Functions.SPG($A181, "SP_TOTAL_REV", F$3)</f>
        <v>245605</v>
      </c>
      <c r="G181" s="4" cm="1">
        <f t="array" ref="G181">_xll.SNL.Clients.Office.Excel.Functions.SPG($A181, "SP_TOTAL_REV", G$3)</f>
        <v>245012</v>
      </c>
      <c r="H181" s="4" cm="1">
        <f t="array" ref="H181">_xll.SNL.Clients.Office.Excel.Functions.SPG($A181, "SP_TOTAL_REV", H$3)</f>
        <v>254054</v>
      </c>
      <c r="I181" s="4" cm="1">
        <f t="array" ref="I181">_xll.SNL.Clients.Office.Excel.Functions.SPG($A181, "SP_TOTAL_REV", I$3)</f>
        <v>245298</v>
      </c>
      <c r="J181" s="4" cm="1">
        <f t="array" ref="J181">_xll.SNL.Clients.Office.Excel.Functions.SPG($A181, "SP_TOTAL_REV", J$3)</f>
        <v>257313</v>
      </c>
      <c r="K181" s="4" cm="1">
        <f t="array" ref="K181">_xll.SNL.Clients.Office.Excel.Functions.SPG($A181, "SP_TOTAL_REV", K$3)</f>
        <v>255240</v>
      </c>
      <c r="L181" s="4" cm="1">
        <f t="array" ref="L181">_xll.SNL.Clients.Office.Excel.Functions.SPG($A181, "SP_TOTAL_REV", L$3)</f>
        <v>240977</v>
      </c>
      <c r="M181" s="4" cm="1">
        <f t="array" ref="M181">_xll.SNL.Clients.Office.Excel.Functions.SPG($A181, "SP_TOTAL_REV", M$3)</f>
        <v>158051</v>
      </c>
      <c r="N181" s="4" cm="1">
        <f t="array" ref="N181">_xll.SNL.Clients.Office.Excel.Functions.SPG($A181, "SP_TOTAL_REV", N$3)</f>
        <v>170181</v>
      </c>
      <c r="O181" s="4" cm="1">
        <f t="array" ref="O181">_xll.SNL.Clients.Office.Excel.Functions.SPG($A181, "SP_TOTAL_REV", O$3)</f>
        <v>173547</v>
      </c>
      <c r="P181" s="4" cm="1">
        <f t="array" ref="P181">_xll.SNL.Clients.Office.Excel.Functions.SPG($A181, "SP_TOTAL_REV", P$3)</f>
        <v>170526</v>
      </c>
      <c r="Q181" s="4" cm="1">
        <f t="array" ref="Q181">_xll.SNL.Clients.Office.Excel.Functions.SPG($A181, "SP_TOTAL_REV", Q$3)</f>
        <v>182103</v>
      </c>
      <c r="R181" s="4" cm="1">
        <f t="array" ref="R181">_xll.SNL.Clients.Office.Excel.Functions.SPG($A181, "SP_TOTAL_REV", R$3)</f>
        <v>177272</v>
      </c>
      <c r="S181" s="4" cm="1">
        <f t="array" ref="S181">_xll.SNL.Clients.Office.Excel.Functions.SPG($A181, "SP_TOTAL_REV", S$3)</f>
        <v>176996</v>
      </c>
      <c r="T181" s="4" cm="1">
        <f t="array" ref="T181">_xll.SNL.Clients.Office.Excel.Functions.SPG($A181, "SP_TOTAL_REV", T$3)</f>
        <v>172482</v>
      </c>
      <c r="U181" s="4" cm="1">
        <f t="array" ref="U181">_xll.SNL.Clients.Office.Excel.Functions.SPG($A181, "SP_TOTAL_REV", U$3)</f>
        <v>168111</v>
      </c>
      <c r="V181" s="4" cm="1">
        <f t="array" ref="V181">_xll.SNL.Clients.Office.Excel.Functions.SPG($A181, "SP_TOTAL_REV", V$3)</f>
        <v>167618</v>
      </c>
      <c r="W181" s="4" cm="1">
        <f t="array" ref="W181">_xll.SNL.Clients.Office.Excel.Functions.SPG($A181, "SP_TOTAL_REV", W$3)</f>
        <v>167380</v>
      </c>
      <c r="X181" s="4" cm="1">
        <f t="array" ref="X181">_xll.SNL.Clients.Office.Excel.Functions.SPG($A181, "SP_TOTAL_REV", X$3)</f>
        <v>164124</v>
      </c>
      <c r="Y181" s="4" cm="1">
        <f t="array" ref="Y181">_xll.SNL.Clients.Office.Excel.Functions.SPG($A181, "SP_TOTAL_REV", Y$3)</f>
        <v>162857</v>
      </c>
    </row>
    <row r="182" spans="1:25" x14ac:dyDescent="0.3">
      <c r="A182" t="s">
        <v>1208</v>
      </c>
      <c r="B182" s="4" cm="1">
        <f t="array" ref="B182">_xll.SNL.Clients.Office.Excel.Functions.SPG($A182, "SP_TOTAL_REV", B$3)</f>
        <v>634428</v>
      </c>
      <c r="C182" s="4" cm="1">
        <f t="array" ref="C182">_xll.SNL.Clients.Office.Excel.Functions.SPG($A182, "SP_TOTAL_REV", C$3)</f>
        <v>574957</v>
      </c>
      <c r="D182" s="4" cm="1">
        <f t="array" ref="D182">_xll.SNL.Clients.Office.Excel.Functions.SPG($A182, "SP_TOTAL_REV", D$3)</f>
        <v>513609</v>
      </c>
      <c r="E182" s="4" cm="1">
        <f t="array" ref="E182">_xll.SNL.Clients.Office.Excel.Functions.SPG($A182, "SP_TOTAL_REV", E$3)</f>
        <v>520456</v>
      </c>
      <c r="F182" s="4" cm="1">
        <f t="array" ref="F182">_xll.SNL.Clients.Office.Excel.Functions.SPG($A182, "SP_TOTAL_REV", F$3)</f>
        <v>511130</v>
      </c>
      <c r="G182" s="4" cm="1">
        <f t="array" ref="G182">_xll.SNL.Clients.Office.Excel.Functions.SPG($A182, "SP_TOTAL_REV", G$3)</f>
        <v>466989</v>
      </c>
      <c r="H182" s="4" cm="1">
        <f t="array" ref="H182">_xll.SNL.Clients.Office.Excel.Functions.SPG($A182, "SP_TOTAL_REV", H$3)</f>
        <v>415829</v>
      </c>
      <c r="I182" s="4" cm="1">
        <f t="array" ref="I182">_xll.SNL.Clients.Office.Excel.Functions.SPG($A182, "SP_TOTAL_REV", I$3)</f>
        <v>444767</v>
      </c>
      <c r="J182" s="4" cm="1">
        <f t="array" ref="J182">_xll.SNL.Clients.Office.Excel.Functions.SPG($A182, "SP_TOTAL_REV", J$3)</f>
        <v>456499</v>
      </c>
      <c r="K182" s="4" cm="1">
        <f t="array" ref="K182">_xll.SNL.Clients.Office.Excel.Functions.SPG($A182, "SP_TOTAL_REV", K$3)</f>
        <v>489537</v>
      </c>
      <c r="L182" s="4" cm="1">
        <f t="array" ref="L182">_xll.SNL.Clients.Office.Excel.Functions.SPG($A182, "SP_TOTAL_REV", L$3)</f>
        <v>418644</v>
      </c>
      <c r="M182" s="4" cm="1">
        <f t="array" ref="M182">_xll.SNL.Clients.Office.Excel.Functions.SPG($A182, "SP_TOTAL_REV", M$3)</f>
        <v>471166</v>
      </c>
      <c r="N182" s="4" cm="1">
        <f t="array" ref="N182">_xll.SNL.Clients.Office.Excel.Functions.SPG($A182, "SP_TOTAL_REV", N$3)</f>
        <v>888798</v>
      </c>
      <c r="O182" s="4" cm="1">
        <f t="array" ref="O182">_xll.SNL.Clients.Office.Excel.Functions.SPG($A182, "SP_TOTAL_REV", O$3)</f>
        <v>537272</v>
      </c>
      <c r="P182" s="4" cm="1">
        <f t="array" ref="P182">_xll.SNL.Clients.Office.Excel.Functions.SPG($A182, "SP_TOTAL_REV", P$3)</f>
        <v>372722</v>
      </c>
      <c r="Q182" s="4" cm="1">
        <f t="array" ref="Q182">_xll.SNL.Clients.Office.Excel.Functions.SPG($A182, "SP_TOTAL_REV", Q$3)</f>
        <v>500704</v>
      </c>
      <c r="R182" s="4" cm="1">
        <f t="array" ref="R182">_xll.SNL.Clients.Office.Excel.Functions.SPG($A182, "SP_TOTAL_REV", R$3)</f>
        <v>537876</v>
      </c>
      <c r="S182" s="4" cm="1">
        <f t="array" ref="S182">_xll.SNL.Clients.Office.Excel.Functions.SPG($A182, "SP_TOTAL_REV", S$3)</f>
        <v>275736</v>
      </c>
      <c r="T182" s="4" cm="1">
        <f t="array" ref="T182">_xll.SNL.Clients.Office.Excel.Functions.SPG($A182, "SP_TOTAL_REV", T$3)</f>
        <v>211136</v>
      </c>
      <c r="U182" s="4" cm="1">
        <f t="array" ref="U182">_xll.SNL.Clients.Office.Excel.Functions.SPG($A182, "SP_TOTAL_REV", U$3)</f>
        <v>302694</v>
      </c>
      <c r="V182" s="4" cm="1">
        <f t="array" ref="V182">_xll.SNL.Clients.Office.Excel.Functions.SPG($A182, "SP_TOTAL_REV", V$3)</f>
        <v>333515</v>
      </c>
      <c r="W182" s="4" cm="1">
        <f t="array" ref="W182">_xll.SNL.Clients.Office.Excel.Functions.SPG($A182, "SP_TOTAL_REV", W$3)</f>
        <v>272810</v>
      </c>
      <c r="X182" s="4" cm="1">
        <f t="array" ref="X182">_xll.SNL.Clients.Office.Excel.Functions.SPG($A182, "SP_TOTAL_REV", X$3)</f>
        <v>250349</v>
      </c>
      <c r="Y182" s="4" cm="1">
        <f t="array" ref="Y182">_xll.SNL.Clients.Office.Excel.Functions.SPG($A182, "SP_TOTAL_REV", Y$3)</f>
        <v>291288</v>
      </c>
    </row>
    <row r="183" spans="1:25" x14ac:dyDescent="0.3">
      <c r="A183" t="s">
        <v>1209</v>
      </c>
      <c r="B183" s="4" t="str" cm="1">
        <f t="array" ref="B183">_xll.SNL.Clients.Office.Excel.Functions.SPG($A183, "SP_TOTAL_REV", B$3)</f>
        <v>NA</v>
      </c>
      <c r="C183" s="4" cm="1">
        <f t="array" ref="C183">_xll.SNL.Clients.Office.Excel.Functions.SPG($A183, "SP_TOTAL_REV", C$3)</f>
        <v>762000</v>
      </c>
      <c r="D183" s="4" cm="1">
        <f t="array" ref="D183">_xll.SNL.Clients.Office.Excel.Functions.SPG($A183, "SP_TOTAL_REV", D$3)</f>
        <v>861000</v>
      </c>
      <c r="E183" s="4" cm="1">
        <f t="array" ref="E183">_xll.SNL.Clients.Office.Excel.Functions.SPG($A183, "SP_TOTAL_REV", E$3)</f>
        <v>912000</v>
      </c>
      <c r="F183" s="4" cm="1">
        <f t="array" ref="F183">_xll.SNL.Clients.Office.Excel.Functions.SPG($A183, "SP_TOTAL_REV", F$3)</f>
        <v>3927000</v>
      </c>
      <c r="G183" s="4" cm="1">
        <f t="array" ref="G183">_xll.SNL.Clients.Office.Excel.Functions.SPG($A183, "SP_TOTAL_REV", G$3)</f>
        <v>868000</v>
      </c>
      <c r="H183" s="4" cm="1">
        <f t="array" ref="H183">_xll.SNL.Clients.Office.Excel.Functions.SPG($A183, "SP_TOTAL_REV", H$3)</f>
        <v>921000</v>
      </c>
      <c r="I183" s="4" cm="1">
        <f t="array" ref="I183">_xll.SNL.Clients.Office.Excel.Functions.SPG($A183, "SP_TOTAL_REV", I$3)</f>
        <v>951000</v>
      </c>
      <c r="J183" s="4" cm="1">
        <f t="array" ref="J183">_xll.SNL.Clients.Office.Excel.Functions.SPG($A183, "SP_TOTAL_REV", J$3)</f>
        <v>3473000</v>
      </c>
      <c r="K183" s="4" cm="1">
        <f t="array" ref="K183">_xll.SNL.Clients.Office.Excel.Functions.SPG($A183, "SP_TOTAL_REV", K$3)</f>
        <v>836000</v>
      </c>
      <c r="L183" s="4" cm="1">
        <f t="array" ref="L183">_xll.SNL.Clients.Office.Excel.Functions.SPG($A183, "SP_TOTAL_REV", L$3)</f>
        <v>843000</v>
      </c>
      <c r="M183" s="4" cm="1">
        <f t="array" ref="M183">_xll.SNL.Clients.Office.Excel.Functions.SPG($A183, "SP_TOTAL_REV", M$3)</f>
        <v>739000</v>
      </c>
      <c r="N183" s="4" cm="1">
        <f t="array" ref="N183">_xll.SNL.Clients.Office.Excel.Functions.SPG($A183, "SP_TOTAL_REV", N$3)</f>
        <v>575000</v>
      </c>
      <c r="O183" s="4" cm="1">
        <f t="array" ref="O183">_xll.SNL.Clients.Office.Excel.Functions.SPG($A183, "SP_TOTAL_REV", O$3)</f>
        <v>395000</v>
      </c>
      <c r="P183" s="4" cm="1">
        <f t="array" ref="P183">_xll.SNL.Clients.Office.Excel.Functions.SPG($A183, "SP_TOTAL_REV", P$3)</f>
        <v>297000</v>
      </c>
      <c r="Q183" s="4" cm="1">
        <f t="array" ref="Q183">_xll.SNL.Clients.Office.Excel.Functions.SPG($A183, "SP_TOTAL_REV", Q$3)</f>
        <v>178000</v>
      </c>
      <c r="R183" s="4" cm="1">
        <f t="array" ref="R183">_xll.SNL.Clients.Office.Excel.Functions.SPG($A183, "SP_TOTAL_REV", R$3)</f>
        <v>153000</v>
      </c>
      <c r="S183" s="4" cm="1">
        <f t="array" ref="S183">_xll.SNL.Clients.Office.Excel.Functions.SPG($A183, "SP_TOTAL_REV", S$3)</f>
        <v>132000</v>
      </c>
      <c r="T183" s="4" cm="1">
        <f t="array" ref="T183">_xll.SNL.Clients.Office.Excel.Functions.SPG($A183, "SP_TOTAL_REV", T$3)</f>
        <v>35000</v>
      </c>
      <c r="U183" s="4" cm="1">
        <f t="array" ref="U183">_xll.SNL.Clients.Office.Excel.Functions.SPG($A183, "SP_TOTAL_REV", U$3)</f>
        <v>460000</v>
      </c>
      <c r="V183" s="4" cm="1">
        <f t="array" ref="V183">_xll.SNL.Clients.Office.Excel.Functions.SPG($A183, "SP_TOTAL_REV", V$3)</f>
        <v>640000</v>
      </c>
      <c r="W183" s="4" cm="1">
        <f t="array" ref="W183">_xll.SNL.Clients.Office.Excel.Functions.SPG($A183, "SP_TOTAL_REV", W$3)</f>
        <v>598000</v>
      </c>
      <c r="X183" s="4" cm="1">
        <f t="array" ref="X183">_xll.SNL.Clients.Office.Excel.Functions.SPG($A183, "SP_TOTAL_REV", X$3)</f>
        <v>670000</v>
      </c>
      <c r="Y183" s="4" cm="1">
        <f t="array" ref="Y183">_xll.SNL.Clients.Office.Excel.Functions.SPG($A183, "SP_TOTAL_REV", Y$3)</f>
        <v>651000</v>
      </c>
    </row>
    <row r="184" spans="1:25" x14ac:dyDescent="0.3">
      <c r="A184" t="s">
        <v>1210</v>
      </c>
      <c r="B184" s="4" t="str" cm="1">
        <f t="array" ref="B184">_xll.SNL.Clients.Office.Excel.Functions.SPG($A184, "SP_TOTAL_REV", B$3)</f>
        <v>NA</v>
      </c>
      <c r="C184" s="4" cm="1">
        <f t="array" ref="C184">_xll.SNL.Clients.Office.Excel.Functions.SPG($A184, "SP_TOTAL_REV", C$3)</f>
        <v>528527</v>
      </c>
      <c r="D184" s="4" cm="1">
        <f t="array" ref="D184">_xll.SNL.Clients.Office.Excel.Functions.SPG($A184, "SP_TOTAL_REV", D$3)</f>
        <v>451039</v>
      </c>
      <c r="E184" s="4" cm="1">
        <f t="array" ref="E184">_xll.SNL.Clients.Office.Excel.Functions.SPG($A184, "SP_TOTAL_REV", E$3)</f>
        <v>448936</v>
      </c>
      <c r="F184" s="4" cm="1">
        <f t="array" ref="F184">_xll.SNL.Clients.Office.Excel.Functions.SPG($A184, "SP_TOTAL_REV", F$3)</f>
        <v>411953</v>
      </c>
      <c r="G184" s="4" cm="1">
        <f t="array" ref="G184">_xll.SNL.Clients.Office.Excel.Functions.SPG($A184, "SP_TOTAL_REV", G$3)</f>
        <v>510906</v>
      </c>
      <c r="H184" s="4" cm="1">
        <f t="array" ref="H184">_xll.SNL.Clients.Office.Excel.Functions.SPG($A184, "SP_TOTAL_REV", H$3)</f>
        <v>413838</v>
      </c>
      <c r="I184" s="4" cm="1">
        <f t="array" ref="I184">_xll.SNL.Clients.Office.Excel.Functions.SPG($A184, "SP_TOTAL_REV", I$3)</f>
        <v>429659</v>
      </c>
      <c r="J184" s="4" cm="1">
        <f t="array" ref="J184">_xll.SNL.Clients.Office.Excel.Functions.SPG($A184, "SP_TOTAL_REV", J$3)</f>
        <v>422958</v>
      </c>
      <c r="K184" s="4" cm="1">
        <f t="array" ref="K184">_xll.SNL.Clients.Office.Excel.Functions.SPG($A184, "SP_TOTAL_REV", K$3)</f>
        <v>518012</v>
      </c>
      <c r="L184" s="4" cm="1">
        <f t="array" ref="L184">_xll.SNL.Clients.Office.Excel.Functions.SPG($A184, "SP_TOTAL_REV", L$3)</f>
        <v>358723</v>
      </c>
      <c r="M184" s="4" cm="1">
        <f t="array" ref="M184">_xll.SNL.Clients.Office.Excel.Functions.SPG($A184, "SP_TOTAL_REV", M$3)</f>
        <v>344288</v>
      </c>
      <c r="N184" s="4" cm="1">
        <f t="array" ref="N184">_xll.SNL.Clients.Office.Excel.Functions.SPG($A184, "SP_TOTAL_REV", N$3)</f>
        <v>335012</v>
      </c>
      <c r="O184" s="4" cm="1">
        <f t="array" ref="O184">_xll.SNL.Clients.Office.Excel.Functions.SPG($A184, "SP_TOTAL_REV", O$3)</f>
        <v>446944</v>
      </c>
      <c r="P184" s="4" cm="1">
        <f t="array" ref="P184">_xll.SNL.Clients.Office.Excel.Functions.SPG($A184, "SP_TOTAL_REV", P$3)</f>
        <v>360074</v>
      </c>
      <c r="Q184" s="4" cm="1">
        <f t="array" ref="Q184">_xll.SNL.Clients.Office.Excel.Functions.SPG($A184, "SP_TOTAL_REV", Q$3)</f>
        <v>316054</v>
      </c>
      <c r="R184" s="4" cm="1">
        <f t="array" ref="R184">_xll.SNL.Clients.Office.Excel.Functions.SPG($A184, "SP_TOTAL_REV", R$3)</f>
        <v>315694</v>
      </c>
      <c r="S184" s="4" cm="1">
        <f t="array" ref="S184">_xll.SNL.Clients.Office.Excel.Functions.SPG($A184, "SP_TOTAL_REV", S$3)</f>
        <v>425261</v>
      </c>
      <c r="T184" s="4" cm="1">
        <f t="array" ref="T184">_xll.SNL.Clients.Office.Excel.Functions.SPG($A184, "SP_TOTAL_REV", T$3)</f>
        <v>318766</v>
      </c>
      <c r="U184" s="4" cm="1">
        <f t="array" ref="U184">_xll.SNL.Clients.Office.Excel.Functions.SPG($A184, "SP_TOTAL_REV", U$3)</f>
        <v>291008</v>
      </c>
      <c r="V184" s="4" cm="1">
        <f t="array" ref="V184">_xll.SNL.Clients.Office.Excel.Functions.SPG($A184, "SP_TOTAL_REV", V$3)</f>
        <v>292848</v>
      </c>
      <c r="W184" s="4" cm="1">
        <f t="array" ref="W184">_xll.SNL.Clients.Office.Excel.Functions.SPG($A184, "SP_TOTAL_REV", W$3)</f>
        <v>386320</v>
      </c>
      <c r="X184" s="4" cm="1">
        <f t="array" ref="X184">_xll.SNL.Clients.Office.Excel.Functions.SPG($A184, "SP_TOTAL_REV", X$3)</f>
        <v>316895</v>
      </c>
      <c r="Y184" s="4" cm="1">
        <f t="array" ref="Y184">_xll.SNL.Clients.Office.Excel.Functions.SPG($A184, "SP_TOTAL_REV", Y$3)</f>
        <v>350319</v>
      </c>
    </row>
    <row r="185" spans="1:25" x14ac:dyDescent="0.3">
      <c r="A185" t="s">
        <v>1211</v>
      </c>
      <c r="B185" s="4" t="str" cm="1">
        <f t="array" ref="B185">_xll.SNL.Clients.Office.Excel.Functions.SPG($A185, "SP_TOTAL_REV", B$3)</f>
        <v>NA</v>
      </c>
      <c r="C185" s="4" cm="1">
        <f t="array" ref="C185">_xll.SNL.Clients.Office.Excel.Functions.SPG($A185, "SP_TOTAL_REV", C$3)</f>
        <v>1080000</v>
      </c>
      <c r="D185" s="4" cm="1">
        <f t="array" ref="D185">_xll.SNL.Clients.Office.Excel.Functions.SPG($A185, "SP_TOTAL_REV", D$3)</f>
        <v>1112000</v>
      </c>
      <c r="E185" s="4" cm="1">
        <f t="array" ref="E185">_xll.SNL.Clients.Office.Excel.Functions.SPG($A185, "SP_TOTAL_REV", E$3)</f>
        <v>1076000</v>
      </c>
      <c r="F185" s="4" cm="1">
        <f t="array" ref="F185">_xll.SNL.Clients.Office.Excel.Functions.SPG($A185, "SP_TOTAL_REV", F$3)</f>
        <v>1122000</v>
      </c>
      <c r="G185" s="4" cm="1">
        <f t="array" ref="G185">_xll.SNL.Clients.Office.Excel.Functions.SPG($A185, "SP_TOTAL_REV", G$3)</f>
        <v>1119000</v>
      </c>
      <c r="H185" s="4" cm="1">
        <f t="array" ref="H185">_xll.SNL.Clients.Office.Excel.Functions.SPG($A185, "SP_TOTAL_REV", H$3)</f>
        <v>1176000</v>
      </c>
      <c r="I185" s="4" cm="1">
        <f t="array" ref="I185">_xll.SNL.Clients.Office.Excel.Functions.SPG($A185, "SP_TOTAL_REV", I$3)</f>
        <v>1087000</v>
      </c>
      <c r="J185" s="4" cm="1">
        <f t="array" ref="J185">_xll.SNL.Clients.Office.Excel.Functions.SPG($A185, "SP_TOTAL_REV", J$3)</f>
        <v>1083000</v>
      </c>
      <c r="K185" s="4" cm="1">
        <f t="array" ref="K185">_xll.SNL.Clients.Office.Excel.Functions.SPG($A185, "SP_TOTAL_REV", K$3)</f>
        <v>1115000</v>
      </c>
      <c r="L185" s="4" cm="1">
        <f t="array" ref="L185">_xll.SNL.Clients.Office.Excel.Functions.SPG($A185, "SP_TOTAL_REV", L$3)</f>
        <v>1162000</v>
      </c>
      <c r="M185" s="4" cm="1">
        <f t="array" ref="M185">_xll.SNL.Clients.Office.Excel.Functions.SPG($A185, "SP_TOTAL_REV", M$3)</f>
        <v>1223000</v>
      </c>
      <c r="N185" s="4" cm="1">
        <f t="array" ref="N185">_xll.SNL.Clients.Office.Excel.Functions.SPG($A185, "SP_TOTAL_REV", N$3)</f>
        <v>1199000</v>
      </c>
      <c r="O185" s="4" cm="1">
        <f t="array" ref="O185">_xll.SNL.Clients.Office.Excel.Functions.SPG($A185, "SP_TOTAL_REV", O$3)</f>
        <v>1108000</v>
      </c>
      <c r="P185" s="4" cm="1">
        <f t="array" ref="P185">_xll.SNL.Clients.Office.Excel.Functions.SPG($A185, "SP_TOTAL_REV", P$3)</f>
        <v>1126000</v>
      </c>
      <c r="Q185" s="4" cm="1">
        <f t="array" ref="Q185">_xll.SNL.Clients.Office.Excel.Functions.SPG($A185, "SP_TOTAL_REV", Q$3)</f>
        <v>1093000</v>
      </c>
      <c r="R185" s="4" cm="1">
        <f t="array" ref="R185">_xll.SNL.Clients.Office.Excel.Functions.SPG($A185, "SP_TOTAL_REV", R$3)</f>
        <v>953000</v>
      </c>
      <c r="S185" s="4" cm="1">
        <f t="array" ref="S185">_xll.SNL.Clients.Office.Excel.Functions.SPG($A185, "SP_TOTAL_REV", S$3)</f>
        <v>794000</v>
      </c>
      <c r="T185" s="4" cm="1">
        <f t="array" ref="T185">_xll.SNL.Clients.Office.Excel.Functions.SPG($A185, "SP_TOTAL_REV", T$3)</f>
        <v>633000</v>
      </c>
      <c r="U185" s="4" cm="1">
        <f t="array" ref="U185">_xll.SNL.Clients.Office.Excel.Functions.SPG($A185, "SP_TOTAL_REV", U$3)</f>
        <v>859000</v>
      </c>
      <c r="V185" s="4" cm="1">
        <f t="array" ref="V185">_xll.SNL.Clients.Office.Excel.Functions.SPG($A185, "SP_TOTAL_REV", V$3)</f>
        <v>952000</v>
      </c>
      <c r="W185" s="4" cm="1">
        <f t="array" ref="W185">_xll.SNL.Clients.Office.Excel.Functions.SPG($A185, "SP_TOTAL_REV", W$3)</f>
        <v>907000</v>
      </c>
      <c r="X185" s="4" cm="1">
        <f t="array" ref="X185">_xll.SNL.Clients.Office.Excel.Functions.SPG($A185, "SP_TOTAL_REV", X$3)</f>
        <v>838000</v>
      </c>
      <c r="Y185" s="4" cm="1">
        <f t="array" ref="Y185">_xll.SNL.Clients.Office.Excel.Functions.SPG($A185, "SP_TOTAL_REV", Y$3)</f>
        <v>846000</v>
      </c>
    </row>
    <row r="186" spans="1:25" x14ac:dyDescent="0.3">
      <c r="A186" t="s">
        <v>1212</v>
      </c>
      <c r="B186" s="4" t="str" cm="1">
        <f t="array" ref="B186">_xll.SNL.Clients.Office.Excel.Functions.SPG($A186, "SP_TOTAL_REV", B$3)</f>
        <v>NA</v>
      </c>
      <c r="C186" s="4" cm="1">
        <f t="array" ref="C186">_xll.SNL.Clients.Office.Excel.Functions.SPG($A186, "SP_TOTAL_REV", C$3)</f>
        <v>159432</v>
      </c>
      <c r="D186" s="4" cm="1">
        <f t="array" ref="D186">_xll.SNL.Clients.Office.Excel.Functions.SPG($A186, "SP_TOTAL_REV", D$3)</f>
        <v>157552</v>
      </c>
      <c r="E186" s="4" cm="1">
        <f t="array" ref="E186">_xll.SNL.Clients.Office.Excel.Functions.SPG($A186, "SP_TOTAL_REV", E$3)</f>
        <v>159704</v>
      </c>
      <c r="F186" s="4" cm="1">
        <f t="array" ref="F186">_xll.SNL.Clients.Office.Excel.Functions.SPG($A186, "SP_TOTAL_REV", F$3)</f>
        <v>165637</v>
      </c>
      <c r="G186" s="4" cm="1">
        <f t="array" ref="G186">_xll.SNL.Clients.Office.Excel.Functions.SPG($A186, "SP_TOTAL_REV", G$3)</f>
        <v>167060</v>
      </c>
      <c r="H186" s="4" cm="1">
        <f t="array" ref="H186">_xll.SNL.Clients.Office.Excel.Functions.SPG($A186, "SP_TOTAL_REV", H$3)</f>
        <v>162678</v>
      </c>
      <c r="I186" s="4" cm="1">
        <f t="array" ref="I186">_xll.SNL.Clients.Office.Excel.Functions.SPG($A186, "SP_TOTAL_REV", I$3)</f>
        <v>160691</v>
      </c>
      <c r="J186" s="4" cm="1">
        <f t="array" ref="J186">_xll.SNL.Clients.Office.Excel.Functions.SPG($A186, "SP_TOTAL_REV", J$3)</f>
        <v>163098</v>
      </c>
      <c r="K186" s="4" cm="1">
        <f t="array" ref="K186">_xll.SNL.Clients.Office.Excel.Functions.SPG($A186, "SP_TOTAL_REV", K$3)</f>
        <v>159888</v>
      </c>
      <c r="L186" s="4" cm="1">
        <f t="array" ref="L186">_xll.SNL.Clients.Office.Excel.Functions.SPG($A186, "SP_TOTAL_REV", L$3)</f>
        <v>154186</v>
      </c>
      <c r="M186" s="4" cm="1">
        <f t="array" ref="M186">_xll.SNL.Clients.Office.Excel.Functions.SPG($A186, "SP_TOTAL_REV", M$3)</f>
        <v>150742</v>
      </c>
      <c r="N186" s="4" cm="1">
        <f t="array" ref="N186">_xll.SNL.Clients.Office.Excel.Functions.SPG($A186, "SP_TOTAL_REV", N$3)</f>
        <v>76897</v>
      </c>
      <c r="O186" s="4" cm="1">
        <f t="array" ref="O186">_xll.SNL.Clients.Office.Excel.Functions.SPG($A186, "SP_TOTAL_REV", O$3)</f>
        <v>60752</v>
      </c>
      <c r="P186" s="4" cm="1">
        <f t="array" ref="P186">_xll.SNL.Clients.Office.Excel.Functions.SPG($A186, "SP_TOTAL_REV", P$3)</f>
        <v>57425</v>
      </c>
      <c r="Q186" s="4" cm="1">
        <f t="array" ref="Q186">_xll.SNL.Clients.Office.Excel.Functions.SPG($A186, "SP_TOTAL_REV", Q$3)</f>
        <v>55089</v>
      </c>
      <c r="R186" s="4" cm="1">
        <f t="array" ref="R186">_xll.SNL.Clients.Office.Excel.Functions.SPG($A186, "SP_TOTAL_REV", R$3)</f>
        <v>54064</v>
      </c>
      <c r="S186" s="4" cm="1">
        <f t="array" ref="S186">_xll.SNL.Clients.Office.Excel.Functions.SPG($A186, "SP_TOTAL_REV", S$3)</f>
        <v>54168</v>
      </c>
      <c r="T186" s="4" cm="1">
        <f t="array" ref="T186">_xll.SNL.Clients.Office.Excel.Functions.SPG($A186, "SP_TOTAL_REV", T$3)</f>
        <v>52120</v>
      </c>
      <c r="U186" s="4" cm="1">
        <f t="array" ref="U186">_xll.SNL.Clients.Office.Excel.Functions.SPG($A186, "SP_TOTAL_REV", U$3)</f>
        <v>51347</v>
      </c>
      <c r="V186" s="4" cm="1">
        <f t="array" ref="V186">_xll.SNL.Clients.Office.Excel.Functions.SPG($A186, "SP_TOTAL_REV", V$3)</f>
        <v>51375</v>
      </c>
      <c r="W186" s="4" cm="1">
        <f t="array" ref="W186">_xll.SNL.Clients.Office.Excel.Functions.SPG($A186, "SP_TOTAL_REV", W$3)</f>
        <v>51219</v>
      </c>
      <c r="X186" s="4" cm="1">
        <f t="array" ref="X186">_xll.SNL.Clients.Office.Excel.Functions.SPG($A186, "SP_TOTAL_REV", X$3)</f>
        <v>50939</v>
      </c>
      <c r="Y186" s="4" cm="1">
        <f t="array" ref="Y186">_xll.SNL.Clients.Office.Excel.Functions.SPG($A186, "SP_TOTAL_REV", Y$3)</f>
        <v>49534</v>
      </c>
    </row>
    <row r="187" spans="1:25" x14ac:dyDescent="0.3">
      <c r="A187" t="s">
        <v>1213</v>
      </c>
      <c r="B187" s="4" t="str" cm="1">
        <f t="array" ref="B187">_xll.SNL.Clients.Office.Excel.Functions.SPG($A187, "SP_TOTAL_REV", B$3)</f>
        <v>NA</v>
      </c>
      <c r="C187" s="4" cm="1">
        <f t="array" ref="C187">_xll.SNL.Clients.Office.Excel.Functions.SPG($A187, "SP_TOTAL_REV", C$3)</f>
        <v>1870000</v>
      </c>
      <c r="D187" s="4" cm="1">
        <f t="array" ref="D187">_xll.SNL.Clients.Office.Excel.Functions.SPG($A187, "SP_TOTAL_REV", D$3)</f>
        <v>1878000</v>
      </c>
      <c r="E187" s="4" cm="1">
        <f t="array" ref="E187">_xll.SNL.Clients.Office.Excel.Functions.SPG($A187, "SP_TOTAL_REV", E$3)</f>
        <v>1882000</v>
      </c>
      <c r="F187" s="4" cm="1">
        <f t="array" ref="F187">_xll.SNL.Clients.Office.Excel.Functions.SPG($A187, "SP_TOTAL_REV", F$3)</f>
        <v>1921000</v>
      </c>
      <c r="G187" s="4" cm="1">
        <f t="array" ref="G187">_xll.SNL.Clients.Office.Excel.Functions.SPG($A187, "SP_TOTAL_REV", G$3)</f>
        <v>2033000</v>
      </c>
      <c r="H187" s="4" cm="1">
        <f t="array" ref="H187">_xll.SNL.Clients.Office.Excel.Functions.SPG($A187, "SP_TOTAL_REV", H$3)</f>
        <v>2069000</v>
      </c>
      <c r="I187" s="4" cm="1">
        <f t="array" ref="I187">_xll.SNL.Clients.Office.Excel.Functions.SPG($A187, "SP_TOTAL_REV", I$3)</f>
        <v>2137000</v>
      </c>
      <c r="J187" s="4" cm="1">
        <f t="array" ref="J187">_xll.SNL.Clients.Office.Excel.Functions.SPG($A187, "SP_TOTAL_REV", J$3)</f>
        <v>1987000</v>
      </c>
      <c r="K187" s="4" cm="1">
        <f t="array" ref="K187">_xll.SNL.Clients.Office.Excel.Functions.SPG($A187, "SP_TOTAL_REV", K$3)</f>
        <v>2023000</v>
      </c>
      <c r="L187" s="4" cm="1">
        <f t="array" ref="L187">_xll.SNL.Clients.Office.Excel.Functions.SPG($A187, "SP_TOTAL_REV", L$3)</f>
        <v>2044000</v>
      </c>
      <c r="M187" s="4" cm="1">
        <f t="array" ref="M187">_xll.SNL.Clients.Office.Excel.Functions.SPG($A187, "SP_TOTAL_REV", M$3)</f>
        <v>1892000</v>
      </c>
      <c r="N187" s="4" cm="1">
        <f t="array" ref="N187">_xll.SNL.Clients.Office.Excel.Functions.SPG($A187, "SP_TOTAL_REV", N$3)</f>
        <v>1755000</v>
      </c>
      <c r="O187" s="4" cm="1">
        <f t="array" ref="O187">_xll.SNL.Clients.Office.Excel.Functions.SPG($A187, "SP_TOTAL_REV", O$3)</f>
        <v>1763000</v>
      </c>
      <c r="P187" s="4" cm="1">
        <f t="array" ref="P187">_xll.SNL.Clients.Office.Excel.Functions.SPG($A187, "SP_TOTAL_REV", P$3)</f>
        <v>1762000</v>
      </c>
      <c r="Q187" s="4" cm="1">
        <f t="array" ref="Q187">_xll.SNL.Clients.Office.Excel.Functions.SPG($A187, "SP_TOTAL_REV", Q$3)</f>
        <v>1614000</v>
      </c>
      <c r="R187" s="4" cm="1">
        <f t="array" ref="R187">_xll.SNL.Clients.Office.Excel.Functions.SPG($A187, "SP_TOTAL_REV", R$3)</f>
        <v>1593000</v>
      </c>
      <c r="S187" s="4" cm="1">
        <f t="array" ref="S187">_xll.SNL.Clients.Office.Excel.Functions.SPG($A187, "SP_TOTAL_REV", S$3)</f>
        <v>1502000</v>
      </c>
      <c r="T187" s="4" cm="1">
        <f t="array" ref="T187">_xll.SNL.Clients.Office.Excel.Functions.SPG($A187, "SP_TOTAL_REV", T$3)</f>
        <v>1349000</v>
      </c>
      <c r="U187" s="4" cm="1">
        <f t="array" ref="U187">_xll.SNL.Clients.Office.Excel.Functions.SPG($A187, "SP_TOTAL_REV", U$3)</f>
        <v>1543000</v>
      </c>
      <c r="V187" s="4" cm="1">
        <f t="array" ref="V187">_xll.SNL.Clients.Office.Excel.Functions.SPG($A187, "SP_TOTAL_REV", V$3)</f>
        <v>1549000</v>
      </c>
      <c r="W187" s="4" cm="1">
        <f t="array" ref="W187">_xll.SNL.Clients.Office.Excel.Functions.SPG($A187, "SP_TOTAL_REV", W$3)</f>
        <v>1574000</v>
      </c>
      <c r="X187" s="4" cm="1">
        <f t="array" ref="X187">_xll.SNL.Clients.Office.Excel.Functions.SPG($A187, "SP_TOTAL_REV", X$3)</f>
        <v>1550000</v>
      </c>
      <c r="Y187" s="4" cm="1">
        <f t="array" ref="Y187">_xll.SNL.Clients.Office.Excel.Functions.SPG($A187, "SP_TOTAL_REV", Y$3)</f>
        <v>1536000</v>
      </c>
    </row>
    <row r="188" spans="1:25" x14ac:dyDescent="0.3">
      <c r="A188" t="s">
        <v>1214</v>
      </c>
      <c r="B188" s="4" t="str" cm="1">
        <f t="array" ref="B188">_xll.SNL.Clients.Office.Excel.Functions.SPG($A188, "SP_TOTAL_REV", B$3)</f>
        <v>NA</v>
      </c>
      <c r="C188" s="4" cm="1">
        <f t="array" ref="C188">_xll.SNL.Clients.Office.Excel.Functions.SPG($A188, "SP_TOTAL_REV", C$3)</f>
        <v>1561000</v>
      </c>
      <c r="D188" s="4" cm="1">
        <f t="array" ref="D188">_xll.SNL.Clients.Office.Excel.Functions.SPG($A188, "SP_TOTAL_REV", D$3)</f>
        <v>1605000</v>
      </c>
      <c r="E188" s="4" cm="1">
        <f t="array" ref="E188">_xll.SNL.Clients.Office.Excel.Functions.SPG($A188, "SP_TOTAL_REV", E$3)</f>
        <v>1802000</v>
      </c>
      <c r="F188" s="4" cm="1">
        <f t="array" ref="F188">_xll.SNL.Clients.Office.Excel.Functions.SPG($A188, "SP_TOTAL_REV", F$3)</f>
        <v>1580203</v>
      </c>
      <c r="G188" s="4" cm="1">
        <f t="array" ref="G188">_xll.SNL.Clients.Office.Excel.Functions.SPG($A188, "SP_TOTAL_REV", G$3)</f>
        <v>1551000</v>
      </c>
      <c r="H188" s="4" cm="1">
        <f t="array" ref="H188">_xll.SNL.Clients.Office.Excel.Functions.SPG($A188, "SP_TOTAL_REV", H$3)</f>
        <v>1585000</v>
      </c>
      <c r="I188" s="4" cm="1">
        <f t="array" ref="I188">_xll.SNL.Clients.Office.Excel.Functions.SPG($A188, "SP_TOTAL_REV", I$3)</f>
        <v>1770000</v>
      </c>
      <c r="J188" s="4" cm="1">
        <f t="array" ref="J188">_xll.SNL.Clients.Office.Excel.Functions.SPG($A188, "SP_TOTAL_REV", J$3)</f>
        <v>1489714</v>
      </c>
      <c r="K188" s="4" cm="1">
        <f t="array" ref="K188">_xll.SNL.Clients.Office.Excel.Functions.SPG($A188, "SP_TOTAL_REV", K$3)</f>
        <v>1439160</v>
      </c>
      <c r="L188" s="4" cm="1">
        <f t="array" ref="L188">_xll.SNL.Clients.Office.Excel.Functions.SPG($A188, "SP_TOTAL_REV", L$3)</f>
        <v>1432107</v>
      </c>
      <c r="M188" s="4" cm="1">
        <f t="array" ref="M188">_xll.SNL.Clients.Office.Excel.Functions.SPG($A188, "SP_TOTAL_REV", M$3)</f>
        <v>1577837</v>
      </c>
      <c r="N188" s="4" cm="1">
        <f t="array" ref="N188">_xll.SNL.Clients.Office.Excel.Functions.SPG($A188, "SP_TOTAL_REV", N$3)</f>
        <v>1291236</v>
      </c>
      <c r="O188" s="4" cm="1">
        <f t="array" ref="O188">_xll.SNL.Clients.Office.Excel.Functions.SPG($A188, "SP_TOTAL_REV", O$3)</f>
        <v>1209628</v>
      </c>
      <c r="P188" s="4" cm="1">
        <f t="array" ref="P188">_xll.SNL.Clients.Office.Excel.Functions.SPG($A188, "SP_TOTAL_REV", P$3)</f>
        <v>1185371</v>
      </c>
      <c r="Q188" s="4" cm="1">
        <f t="array" ref="Q188">_xll.SNL.Clients.Office.Excel.Functions.SPG($A188, "SP_TOTAL_REV", Q$3)</f>
        <v>1286835</v>
      </c>
      <c r="R188" s="4" cm="1">
        <f t="array" ref="R188">_xll.SNL.Clients.Office.Excel.Functions.SPG($A188, "SP_TOTAL_REV", R$3)</f>
        <v>1056335</v>
      </c>
      <c r="S188" s="4" cm="1">
        <f t="array" ref="S188">_xll.SNL.Clients.Office.Excel.Functions.SPG($A188, "SP_TOTAL_REV", S$3)</f>
        <v>1007820</v>
      </c>
      <c r="T188" s="4" cm="1">
        <f t="array" ref="T188">_xll.SNL.Clients.Office.Excel.Functions.SPG($A188, "SP_TOTAL_REV", T$3)</f>
        <v>993366</v>
      </c>
      <c r="U188" s="4" cm="1">
        <f t="array" ref="U188">_xll.SNL.Clients.Office.Excel.Functions.SPG($A188, "SP_TOTAL_REV", U$3)</f>
        <v>1229483</v>
      </c>
      <c r="V188" s="4" cm="1">
        <f t="array" ref="V188">_xll.SNL.Clients.Office.Excel.Functions.SPG($A188, "SP_TOTAL_REV", V$3)</f>
        <v>1075090</v>
      </c>
      <c r="W188" s="4" cm="1">
        <f t="array" ref="W188">_xll.SNL.Clients.Office.Excel.Functions.SPG($A188, "SP_TOTAL_REV", W$3)</f>
        <v>1043388</v>
      </c>
      <c r="X188" s="4" cm="1">
        <f t="array" ref="X188">_xll.SNL.Clients.Office.Excel.Functions.SPG($A188, "SP_TOTAL_REV", X$3)</f>
        <v>1043316</v>
      </c>
      <c r="Y188" s="4" cm="1">
        <f t="array" ref="Y188">_xll.SNL.Clients.Office.Excel.Functions.SPG($A188, "SP_TOTAL_REV", Y$3)</f>
        <v>1153010</v>
      </c>
    </row>
    <row r="189" spans="1:25" x14ac:dyDescent="0.3">
      <c r="A189" t="s">
        <v>1215</v>
      </c>
      <c r="B189" s="4" cm="1">
        <f t="array" ref="B189">_xll.SNL.Clients.Office.Excel.Functions.SPG($A189, "SP_TOTAL_REV", B$3)</f>
        <v>1387000</v>
      </c>
      <c r="C189" s="4" cm="1">
        <f t="array" ref="C189">_xll.SNL.Clients.Office.Excel.Functions.SPG($A189, "SP_TOTAL_REV", C$3)</f>
        <v>1365000</v>
      </c>
      <c r="D189" s="4" cm="1">
        <f t="array" ref="D189">_xll.SNL.Clients.Office.Excel.Functions.SPG($A189, "SP_TOTAL_REV", D$3)</f>
        <v>1230000</v>
      </c>
      <c r="E189" s="4" cm="1">
        <f t="array" ref="E189">_xll.SNL.Clients.Office.Excel.Functions.SPG($A189, "SP_TOTAL_REV", E$3)</f>
        <v>1203000</v>
      </c>
      <c r="F189" s="4" cm="1">
        <f t="array" ref="F189">_xll.SNL.Clients.Office.Excel.Functions.SPG($A189, "SP_TOTAL_REV", F$3)</f>
        <v>1139000</v>
      </c>
      <c r="G189" s="4" cm="1">
        <f t="array" ref="G189">_xll.SNL.Clients.Office.Excel.Functions.SPG($A189, "SP_TOTAL_REV", G$3)</f>
        <v>1145000</v>
      </c>
      <c r="H189" s="4" cm="1">
        <f t="array" ref="H189">_xll.SNL.Clients.Office.Excel.Functions.SPG($A189, "SP_TOTAL_REV", H$3)</f>
        <v>1000000</v>
      </c>
      <c r="I189" s="4" cm="1">
        <f t="array" ref="I189">_xll.SNL.Clients.Office.Excel.Functions.SPG($A189, "SP_TOTAL_REV", I$3)</f>
        <v>1056000</v>
      </c>
      <c r="J189" s="4" cm="1">
        <f t="array" ref="J189">_xll.SNL.Clients.Office.Excel.Functions.SPG($A189, "SP_TOTAL_REV", J$3)</f>
        <v>976000</v>
      </c>
      <c r="K189" s="4" cm="1">
        <f t="array" ref="K189">_xll.SNL.Clients.Office.Excel.Functions.SPG($A189, "SP_TOTAL_REV", K$3)</f>
        <v>791000</v>
      </c>
      <c r="L189" s="4" cm="1">
        <f t="array" ref="L189">_xll.SNL.Clients.Office.Excel.Functions.SPG($A189, "SP_TOTAL_REV", L$3)</f>
        <v>656000</v>
      </c>
      <c r="M189" s="4" cm="1">
        <f t="array" ref="M189">_xll.SNL.Clients.Office.Excel.Functions.SPG($A189, "SP_TOTAL_REV", M$3)</f>
        <v>645000</v>
      </c>
      <c r="N189" s="4" cm="1">
        <f t="array" ref="N189">_xll.SNL.Clients.Office.Excel.Functions.SPG($A189, "SP_TOTAL_REV", N$3)</f>
        <v>603000</v>
      </c>
      <c r="O189" s="4" cm="1">
        <f t="array" ref="O189">_xll.SNL.Clients.Office.Excel.Functions.SPG($A189, "SP_TOTAL_REV", O$3)</f>
        <v>477000</v>
      </c>
      <c r="P189" s="4" cm="1">
        <f t="array" ref="P189">_xll.SNL.Clients.Office.Excel.Functions.SPG($A189, "SP_TOTAL_REV", P$3)</f>
        <v>754000</v>
      </c>
      <c r="Q189" s="4" cm="1">
        <f t="array" ref="Q189">_xll.SNL.Clients.Office.Excel.Functions.SPG($A189, "SP_TOTAL_REV", Q$3)</f>
        <v>893000</v>
      </c>
      <c r="R189" s="4" cm="1">
        <f t="array" ref="R189">_xll.SNL.Clients.Office.Excel.Functions.SPG($A189, "SP_TOTAL_REV", R$3)</f>
        <v>599000</v>
      </c>
      <c r="S189" s="4" cm="1">
        <f t="array" ref="S189">_xll.SNL.Clients.Office.Excel.Functions.SPG($A189, "SP_TOTAL_REV", S$3)</f>
        <v>548000</v>
      </c>
      <c r="T189" s="4" cm="1">
        <f t="array" ref="T189">_xll.SNL.Clients.Office.Excel.Functions.SPG($A189, "SP_TOTAL_REV", T$3)</f>
        <v>539000</v>
      </c>
      <c r="U189" s="4" cm="1">
        <f t="array" ref="U189">_xll.SNL.Clients.Office.Excel.Functions.SPG($A189, "SP_TOTAL_REV", U$3)</f>
        <v>532000</v>
      </c>
      <c r="V189" s="4" cm="1">
        <f t="array" ref="V189">_xll.SNL.Clients.Office.Excel.Functions.SPG($A189, "SP_TOTAL_REV", V$3)</f>
        <v>500000</v>
      </c>
      <c r="W189" s="4" cm="1">
        <f t="array" ref="W189">_xll.SNL.Clients.Office.Excel.Functions.SPG($A189, "SP_TOTAL_REV", W$3)</f>
        <v>466000</v>
      </c>
      <c r="X189" s="4" cm="1">
        <f t="array" ref="X189">_xll.SNL.Clients.Office.Excel.Functions.SPG($A189, "SP_TOTAL_REV", X$3)</f>
        <v>413000</v>
      </c>
      <c r="Y189" s="4" cm="1">
        <f t="array" ref="Y189">_xll.SNL.Clients.Office.Excel.Functions.SPG($A189, "SP_TOTAL_REV", Y$3)</f>
        <v>558000</v>
      </c>
    </row>
    <row r="190" spans="1:25" x14ac:dyDescent="0.3">
      <c r="A190" t="s">
        <v>1216</v>
      </c>
      <c r="B190" s="4" t="str" cm="1">
        <f t="array" ref="B190">_xll.SNL.Clients.Office.Excel.Functions.SPG($A190, "SP_TOTAL_REV", B$3)</f>
        <v>NA</v>
      </c>
      <c r="C190" s="4" cm="1">
        <f t="array" ref="C190">_xll.SNL.Clients.Office.Excel.Functions.SPG($A190, "SP_TOTAL_REV", C$3)</f>
        <v>211784</v>
      </c>
      <c r="D190" s="4" cm="1">
        <f t="array" ref="D190">_xll.SNL.Clients.Office.Excel.Functions.SPG($A190, "SP_TOTAL_REV", D$3)</f>
        <v>207751</v>
      </c>
      <c r="E190" s="4" cm="1">
        <f t="array" ref="E190">_xll.SNL.Clients.Office.Excel.Functions.SPG($A190, "SP_TOTAL_REV", E$3)</f>
        <v>205850</v>
      </c>
      <c r="F190" s="4" cm="1">
        <f t="array" ref="F190">_xll.SNL.Clients.Office.Excel.Functions.SPG($A190, "SP_TOTAL_REV", F$3)</f>
        <v>211025</v>
      </c>
      <c r="G190" s="4" cm="1">
        <f t="array" ref="G190">_xll.SNL.Clients.Office.Excel.Functions.SPG($A190, "SP_TOTAL_REV", G$3)</f>
        <v>212713</v>
      </c>
      <c r="H190" s="4" cm="1">
        <f t="array" ref="H190">_xll.SNL.Clients.Office.Excel.Functions.SPG($A190, "SP_TOTAL_REV", H$3)</f>
        <v>204157</v>
      </c>
      <c r="I190" s="4" cm="1">
        <f t="array" ref="I190">_xll.SNL.Clients.Office.Excel.Functions.SPG($A190, "SP_TOTAL_REV", I$3)</f>
        <v>205547</v>
      </c>
      <c r="J190" s="4" cm="1">
        <f t="array" ref="J190">_xll.SNL.Clients.Office.Excel.Functions.SPG($A190, "SP_TOTAL_REV", J$3)</f>
        <v>205239</v>
      </c>
      <c r="K190" s="4" cm="1">
        <f t="array" ref="K190">_xll.SNL.Clients.Office.Excel.Functions.SPG($A190, "SP_TOTAL_REV", K$3)</f>
        <v>189819</v>
      </c>
      <c r="L190" s="4" cm="1">
        <f t="array" ref="L190">_xll.SNL.Clients.Office.Excel.Functions.SPG($A190, "SP_TOTAL_REV", L$3)</f>
        <v>146143</v>
      </c>
      <c r="M190" s="4" cm="1">
        <f t="array" ref="M190">_xll.SNL.Clients.Office.Excel.Functions.SPG($A190, "SP_TOTAL_REV", M$3)</f>
        <v>133558</v>
      </c>
      <c r="N190" s="4" cm="1">
        <f t="array" ref="N190">_xll.SNL.Clients.Office.Excel.Functions.SPG($A190, "SP_TOTAL_REV", N$3)</f>
        <v>135419</v>
      </c>
      <c r="O190" s="4" cm="1">
        <f t="array" ref="O190">_xll.SNL.Clients.Office.Excel.Functions.SPG($A190, "SP_TOTAL_REV", O$3)</f>
        <v>141719</v>
      </c>
      <c r="P190" s="4" cm="1">
        <f t="array" ref="P190">_xll.SNL.Clients.Office.Excel.Functions.SPG($A190, "SP_TOTAL_REV", P$3)</f>
        <v>189214</v>
      </c>
      <c r="Q190" s="4" cm="1">
        <f t="array" ref="Q190">_xll.SNL.Clients.Office.Excel.Functions.SPG($A190, "SP_TOTAL_REV", Q$3)</f>
        <v>127246</v>
      </c>
      <c r="R190" s="4" cm="1">
        <f t="array" ref="R190">_xll.SNL.Clients.Office.Excel.Functions.SPG($A190, "SP_TOTAL_REV", R$3)</f>
        <v>131115</v>
      </c>
      <c r="S190" s="4" cm="1">
        <f t="array" ref="S190">_xll.SNL.Clients.Office.Excel.Functions.SPG($A190, "SP_TOTAL_REV", S$3)</f>
        <v>131930</v>
      </c>
      <c r="T190" s="4" cm="1">
        <f t="array" ref="T190">_xll.SNL.Clients.Office.Excel.Functions.SPG($A190, "SP_TOTAL_REV", T$3)</f>
        <v>137450</v>
      </c>
      <c r="U190" s="4" cm="1">
        <f t="array" ref="U190">_xll.SNL.Clients.Office.Excel.Functions.SPG($A190, "SP_TOTAL_REV", U$3)</f>
        <v>137973</v>
      </c>
      <c r="V190" s="4" cm="1">
        <f t="array" ref="V190">_xll.SNL.Clients.Office.Excel.Functions.SPG($A190, "SP_TOTAL_REV", V$3)</f>
        <v>144947</v>
      </c>
      <c r="W190" s="4" cm="1">
        <f t="array" ref="W190">_xll.SNL.Clients.Office.Excel.Functions.SPG($A190, "SP_TOTAL_REV", W$3)</f>
        <v>151915</v>
      </c>
      <c r="X190" s="4" cm="1">
        <f t="array" ref="X190">_xll.SNL.Clients.Office.Excel.Functions.SPG($A190, "SP_TOTAL_REV", X$3)</f>
        <v>146198</v>
      </c>
      <c r="Y190" s="4" cm="1">
        <f t="array" ref="Y190">_xll.SNL.Clients.Office.Excel.Functions.SPG($A190, "SP_TOTAL_REV", Y$3)</f>
        <v>145538</v>
      </c>
    </row>
    <row r="191" spans="1:25" x14ac:dyDescent="0.3">
      <c r="A191" t="s">
        <v>1217</v>
      </c>
      <c r="B191" s="4" t="str" cm="1">
        <f t="array" ref="B191">_xll.SNL.Clients.Office.Excel.Functions.SPG($A191, "SP_TOTAL_REV", B$3)</f>
        <v>NA</v>
      </c>
      <c r="C191" s="4" cm="1">
        <f t="array" ref="C191">_xll.SNL.Clients.Office.Excel.Functions.SPG($A191, "SP_TOTAL_REV", C$3)</f>
        <v>233143</v>
      </c>
      <c r="D191" s="4" cm="1">
        <f t="array" ref="D191">_xll.SNL.Clients.Office.Excel.Functions.SPG($A191, "SP_TOTAL_REV", D$3)</f>
        <v>257645</v>
      </c>
      <c r="E191" s="4" cm="1">
        <f t="array" ref="E191">_xll.SNL.Clients.Office.Excel.Functions.SPG($A191, "SP_TOTAL_REV", E$3)</f>
        <v>252009</v>
      </c>
      <c r="F191" s="4" cm="1">
        <f t="array" ref="F191">_xll.SNL.Clients.Office.Excel.Functions.SPG($A191, "SP_TOTAL_REV", F$3)</f>
        <v>298893</v>
      </c>
      <c r="G191" s="4" cm="1">
        <f t="array" ref="G191">_xll.SNL.Clients.Office.Excel.Functions.SPG($A191, "SP_TOTAL_REV", G$3)</f>
        <v>301401</v>
      </c>
      <c r="H191" s="4" cm="1">
        <f t="array" ref="H191">_xll.SNL.Clients.Office.Excel.Functions.SPG($A191, "SP_TOTAL_REV", H$3)</f>
        <v>339971</v>
      </c>
      <c r="I191" s="4" cm="1">
        <f t="array" ref="I191">_xll.SNL.Clients.Office.Excel.Functions.SPG($A191, "SP_TOTAL_REV", I$3)</f>
        <v>347174</v>
      </c>
      <c r="J191" s="4" cm="1">
        <f t="array" ref="J191">_xll.SNL.Clients.Office.Excel.Functions.SPG($A191, "SP_TOTAL_REV", J$3)</f>
        <v>333539</v>
      </c>
      <c r="K191" s="4" cm="1">
        <f t="array" ref="K191">_xll.SNL.Clients.Office.Excel.Functions.SPG($A191, "SP_TOTAL_REV", K$3)</f>
        <v>349006</v>
      </c>
      <c r="L191" s="4" cm="1">
        <f t="array" ref="L191">_xll.SNL.Clients.Office.Excel.Functions.SPG($A191, "SP_TOTAL_REV", L$3)</f>
        <v>377023</v>
      </c>
      <c r="M191" s="4" cm="1">
        <f t="array" ref="M191">_xll.SNL.Clients.Office.Excel.Functions.SPG($A191, "SP_TOTAL_REV", M$3)</f>
        <v>369979</v>
      </c>
      <c r="N191" s="4" cm="1">
        <f t="array" ref="N191">_xll.SNL.Clients.Office.Excel.Functions.SPG($A191, "SP_TOTAL_REV", N$3)</f>
        <v>364467</v>
      </c>
      <c r="O191" s="4" cm="1">
        <f t="array" ref="O191">_xll.SNL.Clients.Office.Excel.Functions.SPG($A191, "SP_TOTAL_REV", O$3)</f>
        <v>379150</v>
      </c>
      <c r="P191" s="4" cm="1">
        <f t="array" ref="P191">_xll.SNL.Clients.Office.Excel.Functions.SPG($A191, "SP_TOTAL_REV", P$3)</f>
        <v>371658</v>
      </c>
      <c r="Q191" s="4" cm="1">
        <f t="array" ref="Q191">_xll.SNL.Clients.Office.Excel.Functions.SPG($A191, "SP_TOTAL_REV", Q$3)</f>
        <v>345585</v>
      </c>
      <c r="R191" s="4" cm="1">
        <f t="array" ref="R191">_xll.SNL.Clients.Office.Excel.Functions.SPG($A191, "SP_TOTAL_REV", R$3)</f>
        <v>336630</v>
      </c>
      <c r="S191" s="4" cm="1">
        <f t="array" ref="S191">_xll.SNL.Clients.Office.Excel.Functions.SPG($A191, "SP_TOTAL_REV", S$3)</f>
        <v>318441</v>
      </c>
      <c r="T191" s="4" cm="1">
        <f t="array" ref="T191">_xll.SNL.Clients.Office.Excel.Functions.SPG($A191, "SP_TOTAL_REV", T$3)</f>
        <v>296411</v>
      </c>
      <c r="U191" s="4" cm="1">
        <f t="array" ref="U191">_xll.SNL.Clients.Office.Excel.Functions.SPG($A191, "SP_TOTAL_REV", U$3)</f>
        <v>249242</v>
      </c>
      <c r="V191" s="4" cm="1">
        <f t="array" ref="V191">_xll.SNL.Clients.Office.Excel.Functions.SPG($A191, "SP_TOTAL_REV", V$3)</f>
        <v>306627</v>
      </c>
      <c r="W191" s="4" cm="1">
        <f t="array" ref="W191">_xll.SNL.Clients.Office.Excel.Functions.SPG($A191, "SP_TOTAL_REV", W$3)</f>
        <v>329138</v>
      </c>
      <c r="X191" s="4" cm="1">
        <f t="array" ref="X191">_xll.SNL.Clients.Office.Excel.Functions.SPG($A191, "SP_TOTAL_REV", X$3)</f>
        <v>363769</v>
      </c>
      <c r="Y191" s="4" cm="1">
        <f t="array" ref="Y191">_xll.SNL.Clients.Office.Excel.Functions.SPG($A191, "SP_TOTAL_REV", Y$3)</f>
        <v>315047</v>
      </c>
    </row>
    <row r="192" spans="1:25" x14ac:dyDescent="0.3">
      <c r="A192" t="s">
        <v>1218</v>
      </c>
      <c r="B192" s="4" t="str" cm="1">
        <f t="array" ref="B192">_xll.SNL.Clients.Office.Excel.Functions.SPG($A192, "SP_TOTAL_REV", B$3)</f>
        <v>NA</v>
      </c>
      <c r="C192" s="4" cm="1">
        <f t="array" ref="C192">_xll.SNL.Clients.Office.Excel.Functions.SPG($A192, "SP_TOTAL_REV", C$3)</f>
        <v>212771</v>
      </c>
      <c r="D192" s="4" cm="1">
        <f t="array" ref="D192">_xll.SNL.Clients.Office.Excel.Functions.SPG($A192, "SP_TOTAL_REV", D$3)</f>
        <v>201067</v>
      </c>
      <c r="E192" s="4" cm="1">
        <f t="array" ref="E192">_xll.SNL.Clients.Office.Excel.Functions.SPG($A192, "SP_TOTAL_REV", E$3)</f>
        <v>203853</v>
      </c>
      <c r="F192" s="4" cm="1">
        <f t="array" ref="F192">_xll.SNL.Clients.Office.Excel.Functions.SPG($A192, "SP_TOTAL_REV", F$3)</f>
        <v>194740</v>
      </c>
      <c r="G192" s="4" cm="1">
        <f t="array" ref="G192">_xll.SNL.Clients.Office.Excel.Functions.SPG($A192, "SP_TOTAL_REV", G$3)</f>
        <v>197602</v>
      </c>
      <c r="H192" s="4" cm="1">
        <f t="array" ref="H192">_xll.SNL.Clients.Office.Excel.Functions.SPG($A192, "SP_TOTAL_REV", H$3)</f>
        <v>193108</v>
      </c>
      <c r="I192" s="4" cm="1">
        <f t="array" ref="I192">_xll.SNL.Clients.Office.Excel.Functions.SPG($A192, "SP_TOTAL_REV", I$3)</f>
        <v>205273</v>
      </c>
      <c r="J192" s="4" cm="1">
        <f t="array" ref="J192">_xll.SNL.Clients.Office.Excel.Functions.SPG($A192, "SP_TOTAL_REV", J$3)</f>
        <v>193836</v>
      </c>
      <c r="K192" s="4" cm="1">
        <f t="array" ref="K192">_xll.SNL.Clients.Office.Excel.Functions.SPG($A192, "SP_TOTAL_REV", K$3)</f>
        <v>184060</v>
      </c>
      <c r="L192" s="4" cm="1">
        <f t="array" ref="L192">_xll.SNL.Clients.Office.Excel.Functions.SPG($A192, "SP_TOTAL_REV", L$3)</f>
        <v>174919</v>
      </c>
      <c r="M192" s="4" cm="1">
        <f t="array" ref="M192">_xll.SNL.Clients.Office.Excel.Functions.SPG($A192, "SP_TOTAL_REV", M$3)</f>
        <v>168219</v>
      </c>
      <c r="N192" s="4" cm="1">
        <f t="array" ref="N192">_xll.SNL.Clients.Office.Excel.Functions.SPG($A192, "SP_TOTAL_REV", N$3)</f>
        <v>155887</v>
      </c>
      <c r="O192" s="4" cm="1">
        <f t="array" ref="O192">_xll.SNL.Clients.Office.Excel.Functions.SPG($A192, "SP_TOTAL_REV", O$3)</f>
        <v>162159</v>
      </c>
      <c r="P192" s="4" cm="1">
        <f t="array" ref="P192">_xll.SNL.Clients.Office.Excel.Functions.SPG($A192, "SP_TOTAL_REV", P$3)</f>
        <v>149919</v>
      </c>
      <c r="Q192" s="4" cm="1">
        <f t="array" ref="Q192">_xll.SNL.Clients.Office.Excel.Functions.SPG($A192, "SP_TOTAL_REV", Q$3)</f>
        <v>146535</v>
      </c>
      <c r="R192" s="4" cm="1">
        <f t="array" ref="R192">_xll.SNL.Clients.Office.Excel.Functions.SPG($A192, "SP_TOTAL_REV", R$3)</f>
        <v>146507</v>
      </c>
      <c r="S192" s="4" cm="1">
        <f t="array" ref="S192">_xll.SNL.Clients.Office.Excel.Functions.SPG($A192, "SP_TOTAL_REV", S$3)</f>
        <v>151472</v>
      </c>
      <c r="T192" s="4" cm="1">
        <f t="array" ref="T192">_xll.SNL.Clients.Office.Excel.Functions.SPG($A192, "SP_TOTAL_REV", T$3)</f>
        <v>140173</v>
      </c>
      <c r="U192" s="4" cm="1">
        <f t="array" ref="U192">_xll.SNL.Clients.Office.Excel.Functions.SPG($A192, "SP_TOTAL_REV", U$3)</f>
        <v>145287</v>
      </c>
      <c r="V192" s="4" cm="1">
        <f t="array" ref="V192">_xll.SNL.Clients.Office.Excel.Functions.SPG($A192, "SP_TOTAL_REV", V$3)</f>
        <v>138874</v>
      </c>
      <c r="W192" s="4" cm="1">
        <f t="array" ref="W192">_xll.SNL.Clients.Office.Excel.Functions.SPG($A192, "SP_TOTAL_REV", W$3)</f>
        <v>144785</v>
      </c>
      <c r="X192" s="4" cm="1">
        <f t="array" ref="X192">_xll.SNL.Clients.Office.Excel.Functions.SPG($A192, "SP_TOTAL_REV", X$3)</f>
        <v>143100</v>
      </c>
      <c r="Y192" s="4" cm="1">
        <f t="array" ref="Y192">_xll.SNL.Clients.Office.Excel.Functions.SPG($A192, "SP_TOTAL_REV", Y$3)</f>
        <v>133685</v>
      </c>
    </row>
    <row r="193" spans="1:25" x14ac:dyDescent="0.3">
      <c r="A193" t="s">
        <v>1219</v>
      </c>
      <c r="B193" s="4" t="str" cm="1">
        <f t="array" ref="B193">_xll.SNL.Clients.Office.Excel.Functions.SPG($A193, "SP_TOTAL_REV", B$3)</f>
        <v>NA</v>
      </c>
      <c r="C193" s="4" cm="1">
        <f t="array" ref="C193">_xll.SNL.Clients.Office.Excel.Functions.SPG($A193, "SP_TOTAL_REV", C$3)</f>
        <v>885200</v>
      </c>
      <c r="D193" s="4" cm="1">
        <f t="array" ref="D193">_xll.SNL.Clients.Office.Excel.Functions.SPG($A193, "SP_TOTAL_REV", D$3)</f>
        <v>905900</v>
      </c>
      <c r="E193" s="4" cm="1">
        <f t="array" ref="E193">_xll.SNL.Clients.Office.Excel.Functions.SPG($A193, "SP_TOTAL_REV", E$3)</f>
        <v>910600</v>
      </c>
      <c r="F193" s="4" cm="1">
        <f t="array" ref="F193">_xll.SNL.Clients.Office.Excel.Functions.SPG($A193, "SP_TOTAL_REV", F$3)</f>
        <v>829100</v>
      </c>
      <c r="G193" s="4" cm="1">
        <f t="array" ref="G193">_xll.SNL.Clients.Office.Excel.Functions.SPG($A193, "SP_TOTAL_REV", G$3)</f>
        <v>822100</v>
      </c>
      <c r="H193" s="4" cm="1">
        <f t="array" ref="H193">_xll.SNL.Clients.Office.Excel.Functions.SPG($A193, "SP_TOTAL_REV", H$3)</f>
        <v>833900</v>
      </c>
      <c r="I193" s="4" cm="1">
        <f t="array" ref="I193">_xll.SNL.Clients.Office.Excel.Functions.SPG($A193, "SP_TOTAL_REV", I$3)</f>
        <v>797900</v>
      </c>
      <c r="J193" s="4" cm="1">
        <f t="array" ref="J193">_xll.SNL.Clients.Office.Excel.Functions.SPG($A193, "SP_TOTAL_REV", J$3)</f>
        <v>774600</v>
      </c>
      <c r="K193" s="4" cm="1">
        <f t="array" ref="K193">_xll.SNL.Clients.Office.Excel.Functions.SPG($A193, "SP_TOTAL_REV", K$3)</f>
        <v>753600</v>
      </c>
      <c r="L193" s="4" cm="1">
        <f t="array" ref="L193">_xll.SNL.Clients.Office.Excel.Functions.SPG($A193, "SP_TOTAL_REV", L$3)</f>
        <v>733300</v>
      </c>
      <c r="M193" s="4" cm="1">
        <f t="array" ref="M193">_xll.SNL.Clients.Office.Excel.Functions.SPG($A193, "SP_TOTAL_REV", M$3)</f>
        <v>726200</v>
      </c>
      <c r="N193" s="4" cm="1">
        <f t="array" ref="N193">_xll.SNL.Clients.Office.Excel.Functions.SPG($A193, "SP_TOTAL_REV", N$3)</f>
        <v>685400</v>
      </c>
      <c r="O193" s="4" cm="1">
        <f t="array" ref="O193">_xll.SNL.Clients.Office.Excel.Functions.SPG($A193, "SP_TOTAL_REV", O$3)</f>
        <v>689600</v>
      </c>
      <c r="P193" s="4" cm="1">
        <f t="array" ref="P193">_xll.SNL.Clients.Office.Excel.Functions.SPG($A193, "SP_TOTAL_REV", P$3)</f>
        <v>691600</v>
      </c>
      <c r="Q193" s="4" cm="1">
        <f t="array" ref="Q193">_xll.SNL.Clients.Office.Excel.Functions.SPG($A193, "SP_TOTAL_REV", Q$3)</f>
        <v>698400</v>
      </c>
      <c r="R193" s="4" cm="1">
        <f t="array" ref="R193">_xll.SNL.Clients.Office.Excel.Functions.SPG($A193, "SP_TOTAL_REV", R$3)</f>
        <v>708600</v>
      </c>
      <c r="S193" s="4" cm="1">
        <f t="array" ref="S193">_xll.SNL.Clients.Office.Excel.Functions.SPG($A193, "SP_TOTAL_REV", S$3)</f>
        <v>591200</v>
      </c>
      <c r="T193" s="4" cm="1">
        <f t="array" ref="T193">_xll.SNL.Clients.Office.Excel.Functions.SPG($A193, "SP_TOTAL_REV", T$3)</f>
        <v>514700</v>
      </c>
      <c r="U193" s="4" cm="1">
        <f t="array" ref="U193">_xll.SNL.Clients.Office.Excel.Functions.SPG($A193, "SP_TOTAL_REV", U$3)</f>
        <v>663300</v>
      </c>
      <c r="V193" s="4" cm="1">
        <f t="array" ref="V193">_xll.SNL.Clients.Office.Excel.Functions.SPG($A193, "SP_TOTAL_REV", V$3)</f>
        <v>719100</v>
      </c>
      <c r="W193" s="4" cm="1">
        <f t="array" ref="W193">_xll.SNL.Clients.Office.Excel.Functions.SPG($A193, "SP_TOTAL_REV", W$3)</f>
        <v>711900</v>
      </c>
      <c r="X193" s="4" cm="1">
        <f t="array" ref="X193">_xll.SNL.Clients.Office.Excel.Functions.SPG($A193, "SP_TOTAL_REV", X$3)</f>
        <v>719900</v>
      </c>
      <c r="Y193" s="4" cm="1">
        <f t="array" ref="Y193">_xll.SNL.Clients.Office.Excel.Functions.SPG($A193, "SP_TOTAL_REV", Y$3)</f>
        <v>695500</v>
      </c>
    </row>
    <row r="194" spans="1:25" x14ac:dyDescent="0.3">
      <c r="A194" t="s">
        <v>1220</v>
      </c>
      <c r="B194" s="4" cm="1">
        <f t="array" ref="B194">_xll.SNL.Clients.Office.Excel.Functions.SPG($A194, "SP_TOTAL_REV", B$3)</f>
        <v>708300</v>
      </c>
      <c r="C194" s="4" cm="1">
        <f t="array" ref="C194">_xll.SNL.Clients.Office.Excel.Functions.SPG($A194, "SP_TOTAL_REV", C$3)</f>
        <v>624800</v>
      </c>
      <c r="D194" s="4" cm="1">
        <f t="array" ref="D194">_xll.SNL.Clients.Office.Excel.Functions.SPG($A194, "SP_TOTAL_REV", D$3)</f>
        <v>588400</v>
      </c>
      <c r="E194" s="4" cm="1">
        <f t="array" ref="E194">_xll.SNL.Clients.Office.Excel.Functions.SPG($A194, "SP_TOTAL_REV", E$3)</f>
        <v>551700</v>
      </c>
      <c r="F194" s="4" cm="1">
        <f t="array" ref="F194">_xll.SNL.Clients.Office.Excel.Functions.SPG($A194, "SP_TOTAL_REV", F$3)</f>
        <v>568500</v>
      </c>
      <c r="G194" s="4" cm="1">
        <f t="array" ref="G194">_xll.SNL.Clients.Office.Excel.Functions.SPG($A194, "SP_TOTAL_REV", G$3)</f>
        <v>521000</v>
      </c>
      <c r="H194" s="4" cm="1">
        <f t="array" ref="H194">_xll.SNL.Clients.Office.Excel.Functions.SPG($A194, "SP_TOTAL_REV", H$3)</f>
        <v>516500</v>
      </c>
      <c r="I194" s="4" cm="1">
        <f t="array" ref="I194">_xll.SNL.Clients.Office.Excel.Functions.SPG($A194, "SP_TOTAL_REV", I$3)</f>
        <v>495800</v>
      </c>
      <c r="J194" s="4" cm="1">
        <f t="array" ref="J194">_xll.SNL.Clients.Office.Excel.Functions.SPG($A194, "SP_TOTAL_REV", J$3)</f>
        <v>515200</v>
      </c>
      <c r="K194" s="4" cm="1">
        <f t="array" ref="K194">_xll.SNL.Clients.Office.Excel.Functions.SPG($A194, "SP_TOTAL_REV", K$3)</f>
        <v>512900</v>
      </c>
      <c r="L194" s="4" cm="1">
        <f t="array" ref="L194">_xll.SNL.Clients.Office.Excel.Functions.SPG($A194, "SP_TOTAL_REV", L$3)</f>
        <v>555500</v>
      </c>
      <c r="M194" s="4" cm="1">
        <f t="array" ref="M194">_xll.SNL.Clients.Office.Excel.Functions.SPG($A194, "SP_TOTAL_REV", M$3)</f>
        <v>620000</v>
      </c>
      <c r="N194" s="4" cm="1">
        <f t="array" ref="N194">_xll.SNL.Clients.Office.Excel.Functions.SPG($A194, "SP_TOTAL_REV", N$3)</f>
        <v>697200</v>
      </c>
      <c r="O194" s="4" cm="1">
        <f t="array" ref="O194">_xll.SNL.Clients.Office.Excel.Functions.SPG($A194, "SP_TOTAL_REV", O$3)</f>
        <v>687400</v>
      </c>
      <c r="P194" s="4" cm="1">
        <f t="array" ref="P194">_xll.SNL.Clients.Office.Excel.Functions.SPG($A194, "SP_TOTAL_REV", P$3)</f>
        <v>738400</v>
      </c>
      <c r="Q194" s="4" cm="1">
        <f t="array" ref="Q194">_xll.SNL.Clients.Office.Excel.Functions.SPG($A194, "SP_TOTAL_REV", Q$3)</f>
        <v>644000</v>
      </c>
      <c r="R194" s="4" cm="1">
        <f t="array" ref="R194">_xll.SNL.Clients.Office.Excel.Functions.SPG($A194, "SP_TOTAL_REV", R$3)</f>
        <v>657200</v>
      </c>
      <c r="S194" s="4" cm="1">
        <f t="array" ref="S194">_xll.SNL.Clients.Office.Excel.Functions.SPG($A194, "SP_TOTAL_REV", S$3)</f>
        <v>568500</v>
      </c>
      <c r="T194" s="4" cm="1">
        <f t="array" ref="T194">_xll.SNL.Clients.Office.Excel.Functions.SPG($A194, "SP_TOTAL_REV", T$3)</f>
        <v>518000</v>
      </c>
      <c r="U194" s="4" cm="1">
        <f t="array" ref="U194">_xll.SNL.Clients.Office.Excel.Functions.SPG($A194, "SP_TOTAL_REV", U$3)</f>
        <v>554900</v>
      </c>
      <c r="V194" s="4" cm="1">
        <f t="array" ref="V194">_xll.SNL.Clients.Office.Excel.Functions.SPG($A194, "SP_TOTAL_REV", V$3)</f>
        <v>601200</v>
      </c>
      <c r="W194" s="4" cm="1">
        <f t="array" ref="W194">_xll.SNL.Clients.Office.Excel.Functions.SPG($A194, "SP_TOTAL_REV", W$3)</f>
        <v>536000</v>
      </c>
      <c r="X194" s="4" cm="1">
        <f t="array" ref="X194">_xll.SNL.Clients.Office.Excel.Functions.SPG($A194, "SP_TOTAL_REV", X$3)</f>
        <v>535900</v>
      </c>
      <c r="Y194" s="4" cm="1">
        <f t="array" ref="Y194">_xll.SNL.Clients.Office.Excel.Functions.SPG($A194, "SP_TOTAL_REV", Y$3)</f>
        <v>519300</v>
      </c>
    </row>
    <row r="195" spans="1:25" x14ac:dyDescent="0.3">
      <c r="A195" t="s">
        <v>1221</v>
      </c>
      <c r="B195" s="4" t="str" cm="1">
        <f t="array" ref="B195">_xll.SNL.Clients.Office.Excel.Functions.SPG($A195, "SP_TOTAL_REV", B$3)</f>
        <v>NA</v>
      </c>
      <c r="C195" s="4" cm="1">
        <f t="array" ref="C195">_xll.SNL.Clients.Office.Excel.Functions.SPG($A195, "SP_TOTAL_REV", C$3)</f>
        <v>1054969</v>
      </c>
      <c r="D195" s="4" cm="1">
        <f t="array" ref="D195">_xll.SNL.Clients.Office.Excel.Functions.SPG($A195, "SP_TOTAL_REV", D$3)</f>
        <v>1023825</v>
      </c>
      <c r="E195" s="4" cm="1">
        <f t="array" ref="E195">_xll.SNL.Clients.Office.Excel.Functions.SPG($A195, "SP_TOTAL_REV", E$3)</f>
        <v>901983</v>
      </c>
      <c r="F195" s="4" cm="1">
        <f t="array" ref="F195">_xll.SNL.Clients.Office.Excel.Functions.SPG($A195, "SP_TOTAL_REV", F$3)</f>
        <v>1011935</v>
      </c>
      <c r="G195" s="4" cm="1">
        <f t="array" ref="G195">_xll.SNL.Clients.Office.Excel.Functions.SPG($A195, "SP_TOTAL_REV", G$3)</f>
        <v>972140</v>
      </c>
      <c r="H195" s="4" cm="1">
        <f t="array" ref="H195">_xll.SNL.Clients.Office.Excel.Functions.SPG($A195, "SP_TOTAL_REV", H$3)</f>
        <v>957317</v>
      </c>
      <c r="I195" s="4" cm="1">
        <f t="array" ref="I195">_xll.SNL.Clients.Office.Excel.Functions.SPG($A195, "SP_TOTAL_REV", I$3)</f>
        <v>892812</v>
      </c>
      <c r="J195" s="4" cm="1">
        <f t="array" ref="J195">_xll.SNL.Clients.Office.Excel.Functions.SPG($A195, "SP_TOTAL_REV", J$3)</f>
        <v>972123</v>
      </c>
      <c r="K195" s="4" cm="1">
        <f t="array" ref="K195">_xll.SNL.Clients.Office.Excel.Functions.SPG($A195, "SP_TOTAL_REV", K$3)</f>
        <v>940652</v>
      </c>
      <c r="L195" s="4" cm="1">
        <f t="array" ref="L195">_xll.SNL.Clients.Office.Excel.Functions.SPG($A195, "SP_TOTAL_REV", L$3)</f>
        <v>932878</v>
      </c>
      <c r="M195" s="4" cm="1">
        <f t="array" ref="M195">_xll.SNL.Clients.Office.Excel.Functions.SPG($A195, "SP_TOTAL_REV", M$3)</f>
        <v>813721</v>
      </c>
      <c r="N195" s="4" cm="1">
        <f t="array" ref="N195">_xll.SNL.Clients.Office.Excel.Functions.SPG($A195, "SP_TOTAL_REV", N$3)</f>
        <v>896731</v>
      </c>
      <c r="O195" s="4" cm="1">
        <f t="array" ref="O195">_xll.SNL.Clients.Office.Excel.Functions.SPG($A195, "SP_TOTAL_REV", O$3)</f>
        <v>838115</v>
      </c>
      <c r="P195" s="4" cm="1">
        <f t="array" ref="P195">_xll.SNL.Clients.Office.Excel.Functions.SPG($A195, "SP_TOTAL_REV", P$3)</f>
        <v>751811</v>
      </c>
      <c r="Q195" s="4" cm="1">
        <f t="array" ref="Q195">_xll.SNL.Clients.Office.Excel.Functions.SPG($A195, "SP_TOTAL_REV", Q$3)</f>
        <v>607581</v>
      </c>
      <c r="R195" s="4" cm="1">
        <f t="array" ref="R195">_xll.SNL.Clients.Office.Excel.Functions.SPG($A195, "SP_TOTAL_REV", R$3)</f>
        <v>665517</v>
      </c>
      <c r="S195" s="4" cm="1">
        <f t="array" ref="S195">_xll.SNL.Clients.Office.Excel.Functions.SPG($A195, "SP_TOTAL_REV", S$3)</f>
        <v>600888</v>
      </c>
      <c r="T195" s="4" cm="1">
        <f t="array" ref="T195">_xll.SNL.Clients.Office.Excel.Functions.SPG($A195, "SP_TOTAL_REV", T$3)</f>
        <v>562436</v>
      </c>
      <c r="U195" s="4" cm="1">
        <f t="array" ref="U195">_xll.SNL.Clients.Office.Excel.Functions.SPG($A195, "SP_TOTAL_REV", U$3)</f>
        <v>534726</v>
      </c>
      <c r="V195" s="4" cm="1">
        <f t="array" ref="V195">_xll.SNL.Clients.Office.Excel.Functions.SPG($A195, "SP_TOTAL_REV", V$3)</f>
        <v>581740</v>
      </c>
      <c r="W195" s="4" cm="1">
        <f t="array" ref="W195">_xll.SNL.Clients.Office.Excel.Functions.SPG($A195, "SP_TOTAL_REV", W$3)</f>
        <v>537702</v>
      </c>
      <c r="X195" s="4" cm="1">
        <f t="array" ref="X195">_xll.SNL.Clients.Office.Excel.Functions.SPG($A195, "SP_TOTAL_REV", X$3)</f>
        <v>534133</v>
      </c>
      <c r="Y195" s="4" cm="1">
        <f t="array" ref="Y195">_xll.SNL.Clients.Office.Excel.Functions.SPG($A195, "SP_TOTAL_REV", Y$3)</f>
        <v>508186</v>
      </c>
    </row>
    <row r="196" spans="1:25" x14ac:dyDescent="0.3">
      <c r="A196" t="s">
        <v>1222</v>
      </c>
      <c r="B196" s="4" cm="1">
        <f t="array" ref="B196">_xll.SNL.Clients.Office.Excel.Functions.SPG($A196, "SP_TOTAL_REV", B$3)</f>
        <v>1897498</v>
      </c>
      <c r="C196" s="4" cm="1">
        <f t="array" ref="C196">_xll.SNL.Clients.Office.Excel.Functions.SPG($A196, "SP_TOTAL_REV", C$3)</f>
        <v>1683552</v>
      </c>
      <c r="D196" s="4" cm="1">
        <f t="array" ref="D196">_xll.SNL.Clients.Office.Excel.Functions.SPG($A196, "SP_TOTAL_REV", D$3)</f>
        <v>1656445</v>
      </c>
      <c r="E196" s="4" cm="1">
        <f t="array" ref="E196">_xll.SNL.Clients.Office.Excel.Functions.SPG($A196, "SP_TOTAL_REV", E$3)</f>
        <v>1738203</v>
      </c>
      <c r="F196" s="4" cm="1">
        <f t="array" ref="F196">_xll.SNL.Clients.Office.Excel.Functions.SPG($A196, "SP_TOTAL_REV", F$3)</f>
        <v>1197206</v>
      </c>
      <c r="G196" s="4" cm="1">
        <f t="array" ref="G196">_xll.SNL.Clients.Office.Excel.Functions.SPG($A196, "SP_TOTAL_REV", G$3)</f>
        <v>1182109</v>
      </c>
      <c r="H196" s="4" cm="1">
        <f t="array" ref="H196">_xll.SNL.Clients.Office.Excel.Functions.SPG($A196, "SP_TOTAL_REV", H$3)</f>
        <v>1037610</v>
      </c>
      <c r="I196" s="4" cm="1">
        <f t="array" ref="I196">_xll.SNL.Clients.Office.Excel.Functions.SPG($A196, "SP_TOTAL_REV", I$3)</f>
        <v>1283492</v>
      </c>
      <c r="J196" s="4" cm="1">
        <f t="array" ref="J196">_xll.SNL.Clients.Office.Excel.Functions.SPG($A196, "SP_TOTAL_REV", J$3)</f>
        <v>1263342</v>
      </c>
      <c r="K196" s="4" cm="1">
        <f t="array" ref="K196">_xll.SNL.Clients.Office.Excel.Functions.SPG($A196, "SP_TOTAL_REV", K$3)</f>
        <v>1365543</v>
      </c>
      <c r="L196" s="4" cm="1">
        <f t="array" ref="L196">_xll.SNL.Clients.Office.Excel.Functions.SPG($A196, "SP_TOTAL_REV", L$3)</f>
        <v>1338070</v>
      </c>
      <c r="M196" s="4" cm="1">
        <f t="array" ref="M196">_xll.SNL.Clients.Office.Excel.Functions.SPG($A196, "SP_TOTAL_REV", M$3)</f>
        <v>1692842</v>
      </c>
      <c r="N196" s="4" cm="1">
        <f t="array" ref="N196">_xll.SNL.Clients.Office.Excel.Functions.SPG($A196, "SP_TOTAL_REV", N$3)</f>
        <v>1758491</v>
      </c>
      <c r="O196" s="4" cm="1">
        <f t="array" ref="O196">_xll.SNL.Clients.Office.Excel.Functions.SPG($A196, "SP_TOTAL_REV", O$3)</f>
        <v>1892290</v>
      </c>
      <c r="P196" s="4" cm="1">
        <f t="array" ref="P196">_xll.SNL.Clients.Office.Excel.Functions.SPG($A196, "SP_TOTAL_REV", P$3)</f>
        <v>1907038</v>
      </c>
      <c r="Q196" s="4" cm="1">
        <f t="array" ref="Q196">_xll.SNL.Clients.Office.Excel.Functions.SPG($A196, "SP_TOTAL_REV", Q$3)</f>
        <v>2456007</v>
      </c>
      <c r="R196" s="4" cm="1">
        <f t="array" ref="R196">_xll.SNL.Clients.Office.Excel.Functions.SPG($A196, "SP_TOTAL_REV", R$3)</f>
        <v>1834183</v>
      </c>
      <c r="S196" s="4" cm="1">
        <f t="array" ref="S196">_xll.SNL.Clients.Office.Excel.Functions.SPG($A196, "SP_TOTAL_REV", S$3)</f>
        <v>1599711</v>
      </c>
      <c r="T196" s="4" cm="1">
        <f t="array" ref="T196">_xll.SNL.Clients.Office.Excel.Functions.SPG($A196, "SP_TOTAL_REV", T$3)</f>
        <v>1119708</v>
      </c>
      <c r="U196" s="4" cm="1">
        <f t="array" ref="U196">_xll.SNL.Clients.Office.Excel.Functions.SPG($A196, "SP_TOTAL_REV", U$3)</f>
        <v>1296919</v>
      </c>
      <c r="V196" s="4" cm="1">
        <f t="array" ref="V196">_xll.SNL.Clients.Office.Excel.Functions.SPG($A196, "SP_TOTAL_REV", V$3)</f>
        <v>892810</v>
      </c>
      <c r="W196" s="4" cm="1">
        <f t="array" ref="W196">_xll.SNL.Clients.Office.Excel.Functions.SPG($A196, "SP_TOTAL_REV", W$3)</f>
        <v>905398</v>
      </c>
      <c r="X196" s="4" cm="1">
        <f t="array" ref="X196">_xll.SNL.Clients.Office.Excel.Functions.SPG($A196, "SP_TOTAL_REV", X$3)</f>
        <v>1100689</v>
      </c>
      <c r="Y196" s="4" cm="1">
        <f t="array" ref="Y196">_xll.SNL.Clients.Office.Excel.Functions.SPG($A196, "SP_TOTAL_REV", Y$3)</f>
        <v>832738</v>
      </c>
    </row>
    <row r="197" spans="1:25" x14ac:dyDescent="0.3">
      <c r="A197" t="s">
        <v>1223</v>
      </c>
      <c r="B197" s="4" t="str" cm="1">
        <f t="array" ref="B197">_xll.SNL.Clients.Office.Excel.Functions.SPG($A197, "SP_TOTAL_REV", B$3)</f>
        <v>NA</v>
      </c>
      <c r="C197" s="4" cm="1">
        <f t="array" ref="C197">_xll.SNL.Clients.Office.Excel.Functions.SPG($A197, "SP_TOTAL_REV", C$3)</f>
        <v>5870800</v>
      </c>
      <c r="D197" s="4" cm="1">
        <f t="array" ref="D197">_xll.SNL.Clients.Office.Excel.Functions.SPG($A197, "SP_TOTAL_REV", D$3)</f>
        <v>5623000</v>
      </c>
      <c r="E197" s="4" cm="1">
        <f t="array" ref="E197">_xll.SNL.Clients.Office.Excel.Functions.SPG($A197, "SP_TOTAL_REV", E$3)</f>
        <v>5122300</v>
      </c>
      <c r="F197" s="4" cm="1">
        <f t="array" ref="F197">_xll.SNL.Clients.Office.Excel.Functions.SPG($A197, "SP_TOTAL_REV", F$3)</f>
        <v>5807600</v>
      </c>
      <c r="G197" s="4" cm="1">
        <f t="array" ref="G197">_xll.SNL.Clients.Office.Excel.Functions.SPG($A197, "SP_TOTAL_REV", G$3)</f>
        <v>5101900</v>
      </c>
      <c r="H197" s="4" cm="1">
        <f t="array" ref="H197">_xll.SNL.Clients.Office.Excel.Functions.SPG($A197, "SP_TOTAL_REV", H$3)</f>
        <v>4949600</v>
      </c>
      <c r="I197" s="4" cm="1">
        <f t="array" ref="I197">_xll.SNL.Clients.Office.Excel.Functions.SPG($A197, "SP_TOTAL_REV", I$3)</f>
        <v>4713000</v>
      </c>
      <c r="J197" s="4" cm="1">
        <f t="array" ref="J197">_xll.SNL.Clients.Office.Excel.Functions.SPG($A197, "SP_TOTAL_REV", J$3)</f>
        <v>5597500</v>
      </c>
      <c r="K197" s="4" cm="1">
        <f t="array" ref="K197">_xll.SNL.Clients.Office.Excel.Functions.SPG($A197, "SP_TOTAL_REV", K$3)</f>
        <v>5178500</v>
      </c>
      <c r="L197" s="4" cm="1">
        <f t="array" ref="L197">_xll.SNL.Clients.Office.Excel.Functions.SPG($A197, "SP_TOTAL_REV", L$3)</f>
        <v>5474800</v>
      </c>
      <c r="M197" s="4" cm="1">
        <f t="array" ref="M197">_xll.SNL.Clients.Office.Excel.Functions.SPG($A197, "SP_TOTAL_REV", M$3)</f>
        <v>4820100</v>
      </c>
      <c r="N197" s="4" cm="1">
        <f t="array" ref="N197">_xll.SNL.Clients.Office.Excel.Functions.SPG($A197, "SP_TOTAL_REV", N$3)</f>
        <v>6046300</v>
      </c>
      <c r="O197" s="4" cm="1">
        <f t="array" ref="O197">_xll.SNL.Clients.Office.Excel.Functions.SPG($A197, "SP_TOTAL_REV", O$3)</f>
        <v>4907500</v>
      </c>
      <c r="P197" s="4" cm="1">
        <f t="array" ref="P197">_xll.SNL.Clients.Office.Excel.Functions.SPG($A197, "SP_TOTAL_REV", P$3)</f>
        <v>4535600</v>
      </c>
      <c r="Q197" s="4" cm="1">
        <f t="array" ref="Q197">_xll.SNL.Clients.Office.Excel.Functions.SPG($A197, "SP_TOTAL_REV", Q$3)</f>
        <v>4085400</v>
      </c>
      <c r="R197" s="4" cm="1">
        <f t="array" ref="R197">_xll.SNL.Clients.Office.Excel.Functions.SPG($A197, "SP_TOTAL_REV", R$3)</f>
        <v>4858500</v>
      </c>
      <c r="S197" s="4" cm="1">
        <f t="array" ref="S197">_xll.SNL.Clients.Office.Excel.Functions.SPG($A197, "SP_TOTAL_REV", S$3)</f>
        <v>3995800</v>
      </c>
      <c r="T197" s="4" cm="1">
        <f t="array" ref="T197">_xll.SNL.Clients.Office.Excel.Functions.SPG($A197, "SP_TOTAL_REV", T$3)</f>
        <v>3685500</v>
      </c>
      <c r="U197" s="4" cm="1">
        <f t="array" ref="U197">_xll.SNL.Clients.Office.Excel.Functions.SPG($A197, "SP_TOTAL_REV", U$3)</f>
        <v>4068600</v>
      </c>
      <c r="V197" s="4" cm="1">
        <f t="array" ref="V197">_xll.SNL.Clients.Office.Excel.Functions.SPG($A197, "SP_TOTAL_REV", V$3)</f>
        <v>5405600</v>
      </c>
      <c r="W197" s="4" cm="1">
        <f t="array" ref="W197">_xll.SNL.Clients.Office.Excel.Functions.SPG($A197, "SP_TOTAL_REV", W$3)</f>
        <v>4513400</v>
      </c>
      <c r="X197" s="4" cm="1">
        <f t="array" ref="X197">_xll.SNL.Clients.Office.Excel.Functions.SPG($A197, "SP_TOTAL_REV", X$3)</f>
        <v>4277500</v>
      </c>
      <c r="Y197" s="4" cm="1">
        <f t="array" ref="Y197">_xll.SNL.Clients.Office.Excel.Functions.SPG($A197, "SP_TOTAL_REV", Y$3)</f>
        <v>3825300</v>
      </c>
    </row>
    <row r="198" spans="1:25" x14ac:dyDescent="0.3">
      <c r="A198" t="s">
        <v>1224</v>
      </c>
      <c r="B198" s="4" cm="1">
        <f t="array" ref="B198">_xll.SNL.Clients.Office.Excel.Functions.SPG($A198, "SP_TOTAL_REV", B$3)</f>
        <v>1999899</v>
      </c>
      <c r="C198" s="4" cm="1">
        <f t="array" ref="C198">_xll.SNL.Clients.Office.Excel.Functions.SPG($A198, "SP_TOTAL_REV", C$3)</f>
        <v>1752608</v>
      </c>
      <c r="D198" s="4" cm="1">
        <f t="array" ref="D198">_xll.SNL.Clients.Office.Excel.Functions.SPG($A198, "SP_TOTAL_REV", D$3)</f>
        <v>1709813</v>
      </c>
      <c r="E198" s="4" cm="1">
        <f t="array" ref="E198">_xll.SNL.Clients.Office.Excel.Functions.SPG($A198, "SP_TOTAL_REV", E$3)</f>
        <v>1467766</v>
      </c>
      <c r="F198" s="4" cm="1">
        <f t="array" ref="F198">_xll.SNL.Clients.Office.Excel.Functions.SPG($A198, "SP_TOTAL_REV", F$3)</f>
        <v>1673988</v>
      </c>
      <c r="G198" s="4" cm="1">
        <f t="array" ref="G198">_xll.SNL.Clients.Office.Excel.Functions.SPG($A198, "SP_TOTAL_REV", G$3)</f>
        <v>1587011</v>
      </c>
      <c r="H198" s="4" cm="1">
        <f t="array" ref="H198">_xll.SNL.Clients.Office.Excel.Functions.SPG($A198, "SP_TOTAL_REV", H$3)</f>
        <v>1765316</v>
      </c>
      <c r="I198" s="4" cm="1">
        <f t="array" ref="I198">_xll.SNL.Clients.Office.Excel.Functions.SPG($A198, "SP_TOTAL_REV", I$3)</f>
        <v>1384314</v>
      </c>
      <c r="J198" s="4" cm="1">
        <f t="array" ref="J198">_xll.SNL.Clients.Office.Excel.Functions.SPG($A198, "SP_TOTAL_REV", J$3)</f>
        <v>1940030</v>
      </c>
      <c r="K198" s="4" cm="1">
        <f t="array" ref="K198">_xll.SNL.Clients.Office.Excel.Functions.SPG($A198, "SP_TOTAL_REV", K$3)</f>
        <v>1844895</v>
      </c>
      <c r="L198" s="4" cm="1">
        <f t="array" ref="L198">_xll.SNL.Clients.Office.Excel.Functions.SPG($A198, "SP_TOTAL_REV", L$3)</f>
        <v>1720062</v>
      </c>
      <c r="M198" s="4" cm="1">
        <f t="array" ref="M198">_xll.SNL.Clients.Office.Excel.Functions.SPG($A198, "SP_TOTAL_REV", M$3)</f>
        <v>1398789</v>
      </c>
      <c r="N198" s="4" cm="1">
        <f t="array" ref="N198">_xll.SNL.Clients.Office.Excel.Functions.SPG($A198, "SP_TOTAL_REV", N$3)</f>
        <v>1675198</v>
      </c>
      <c r="O198" s="4" cm="1">
        <f t="array" ref="O198">_xll.SNL.Clients.Office.Excel.Functions.SPG($A198, "SP_TOTAL_REV", O$3)</f>
        <v>1467102</v>
      </c>
      <c r="P198" s="4" cm="1">
        <f t="array" ref="P198">_xll.SNL.Clients.Office.Excel.Functions.SPG($A198, "SP_TOTAL_REV", P$3)</f>
        <v>1440892</v>
      </c>
      <c r="Q198" s="4" cm="1">
        <f t="array" ref="Q198">_xll.SNL.Clients.Office.Excel.Functions.SPG($A198, "SP_TOTAL_REV", Q$3)</f>
        <v>1141738</v>
      </c>
      <c r="R198" s="4" cm="1">
        <f t="array" ref="R198">_xll.SNL.Clients.Office.Excel.Functions.SPG($A198, "SP_TOTAL_REV", R$3)</f>
        <v>1194256</v>
      </c>
      <c r="S198" s="4" cm="1">
        <f t="array" ref="S198">_xll.SNL.Clients.Office.Excel.Functions.SPG($A198, "SP_TOTAL_REV", S$3)</f>
        <v>999013</v>
      </c>
      <c r="T198" s="4" cm="1">
        <f t="array" ref="T198">_xll.SNL.Clients.Office.Excel.Functions.SPG($A198, "SP_TOTAL_REV", T$3)</f>
        <v>913970</v>
      </c>
      <c r="U198" s="4" cm="1">
        <f t="array" ref="U198">_xll.SNL.Clients.Office.Excel.Functions.SPG($A198, "SP_TOTAL_REV", U$3)</f>
        <v>1075935</v>
      </c>
      <c r="V198" s="4" cm="1">
        <f t="array" ref="V198">_xll.SNL.Clients.Office.Excel.Functions.SPG($A198, "SP_TOTAL_REV", V$3)</f>
        <v>1558675</v>
      </c>
      <c r="W198" s="4" cm="1">
        <f t="array" ref="W198">_xll.SNL.Clients.Office.Excel.Functions.SPG($A198, "SP_TOTAL_REV", W$3)</f>
        <v>1160786</v>
      </c>
      <c r="X198" s="4" cm="1">
        <f t="array" ref="X198">_xll.SNL.Clients.Office.Excel.Functions.SPG($A198, "SP_TOTAL_REV", X$3)</f>
        <v>1021803</v>
      </c>
      <c r="Y198" s="4" cm="1">
        <f t="array" ref="Y198">_xll.SNL.Clients.Office.Excel.Functions.SPG($A198, "SP_TOTAL_REV", Y$3)</f>
        <v>811483</v>
      </c>
    </row>
    <row r="199" spans="1:25" x14ac:dyDescent="0.3">
      <c r="A199" t="s">
        <v>1225</v>
      </c>
      <c r="B199" s="4" t="str" cm="1">
        <f t="array" ref="B199">_xll.SNL.Clients.Office.Excel.Functions.SPG($A199, "SP_TOTAL_REV", B$3)</f>
        <v>NA</v>
      </c>
      <c r="C199" s="4" cm="1">
        <f t="array" ref="C199">_xll.SNL.Clients.Office.Excel.Functions.SPG($A199, "SP_TOTAL_REV", C$3)</f>
        <v>1947000</v>
      </c>
      <c r="D199" s="4" cm="1">
        <f t="array" ref="D199">_xll.SNL.Clients.Office.Excel.Functions.SPG($A199, "SP_TOTAL_REV", D$3)</f>
        <v>1855000</v>
      </c>
      <c r="E199" s="4" cm="1">
        <f t="array" ref="E199">_xll.SNL.Clients.Office.Excel.Functions.SPG($A199, "SP_TOTAL_REV", E$3)</f>
        <v>1818000</v>
      </c>
      <c r="F199" s="4" cm="1">
        <f t="array" ref="F199">_xll.SNL.Clients.Office.Excel.Functions.SPG($A199, "SP_TOTAL_REV", F$3)</f>
        <v>1730000</v>
      </c>
      <c r="G199" s="4" cm="1">
        <f t="array" ref="G199">_xll.SNL.Clients.Office.Excel.Functions.SPG($A199, "SP_TOTAL_REV", G$3)</f>
        <v>1770000</v>
      </c>
      <c r="H199" s="4" cm="1">
        <f t="array" ref="H199">_xll.SNL.Clients.Office.Excel.Functions.SPG($A199, "SP_TOTAL_REV", H$3)</f>
        <v>1753000</v>
      </c>
      <c r="I199" s="4" cm="1">
        <f t="array" ref="I199">_xll.SNL.Clients.Office.Excel.Functions.SPG($A199, "SP_TOTAL_REV", I$3)</f>
        <v>1703000</v>
      </c>
      <c r="J199" s="4" cm="1">
        <f t="array" ref="J199">_xll.SNL.Clients.Office.Excel.Functions.SPG($A199, "SP_TOTAL_REV", J$3)</f>
        <v>1608000</v>
      </c>
      <c r="K199" s="4" cm="1">
        <f t="array" ref="K199">_xll.SNL.Clients.Office.Excel.Functions.SPG($A199, "SP_TOTAL_REV", K$3)</f>
        <v>1626000</v>
      </c>
      <c r="L199" s="4" cm="1">
        <f t="array" ref="L199">_xll.SNL.Clients.Office.Excel.Functions.SPG($A199, "SP_TOTAL_REV", L$3)</f>
        <v>1616000</v>
      </c>
      <c r="M199" s="4" cm="1">
        <f t="array" ref="M199">_xll.SNL.Clients.Office.Excel.Functions.SPG($A199, "SP_TOTAL_REV", M$3)</f>
        <v>1714000</v>
      </c>
      <c r="N199" s="4" cm="1">
        <f t="array" ref="N199">_xll.SNL.Clients.Office.Excel.Functions.SPG($A199, "SP_TOTAL_REV", N$3)</f>
        <v>2499000</v>
      </c>
      <c r="O199" s="4" cm="1">
        <f t="array" ref="O199">_xll.SNL.Clients.Office.Excel.Functions.SPG($A199, "SP_TOTAL_REV", O$3)</f>
        <v>1843000</v>
      </c>
      <c r="P199" s="4" cm="1">
        <f t="array" ref="P199">_xll.SNL.Clients.Office.Excel.Functions.SPG($A199, "SP_TOTAL_REV", P$3)</f>
        <v>1536000</v>
      </c>
      <c r="Q199" s="4" cm="1">
        <f t="array" ref="Q199">_xll.SNL.Clients.Office.Excel.Functions.SPG($A199, "SP_TOTAL_REV", Q$3)</f>
        <v>1461000</v>
      </c>
      <c r="R199" s="4" cm="1">
        <f t="array" ref="R199">_xll.SNL.Clients.Office.Excel.Functions.SPG($A199, "SP_TOTAL_REV", R$3)</f>
        <v>1466000</v>
      </c>
      <c r="S199" s="4" cm="1">
        <f t="array" ref="S199">_xll.SNL.Clients.Office.Excel.Functions.SPG($A199, "SP_TOTAL_REV", S$3)</f>
        <v>1379000</v>
      </c>
      <c r="T199" s="4" cm="1">
        <f t="array" ref="T199">_xll.SNL.Clients.Office.Excel.Functions.SPG($A199, "SP_TOTAL_REV", T$3)</f>
        <v>1385000</v>
      </c>
      <c r="U199" s="4" cm="1">
        <f t="array" ref="U199">_xll.SNL.Clients.Office.Excel.Functions.SPG($A199, "SP_TOTAL_REV", U$3)</f>
        <v>1537000</v>
      </c>
      <c r="V199" s="4" cm="1">
        <f t="array" ref="V199">_xll.SNL.Clients.Office.Excel.Functions.SPG($A199, "SP_TOTAL_REV", V$3)</f>
        <v>1452000</v>
      </c>
      <c r="W199" s="4" cm="1">
        <f t="array" ref="W199">_xll.SNL.Clients.Office.Excel.Functions.SPG($A199, "SP_TOTAL_REV", W$3)</f>
        <v>1425000</v>
      </c>
      <c r="X199" s="4" cm="1">
        <f t="array" ref="X199">_xll.SNL.Clients.Office.Excel.Functions.SPG($A199, "SP_TOTAL_REV", X$3)</f>
        <v>1422000</v>
      </c>
      <c r="Y199" s="4" cm="1">
        <f t="array" ref="Y199">_xll.SNL.Clients.Office.Excel.Functions.SPG($A199, "SP_TOTAL_REV", Y$3)</f>
        <v>1340000</v>
      </c>
    </row>
    <row r="200" spans="1:25" x14ac:dyDescent="0.3">
      <c r="A200" t="s">
        <v>1226</v>
      </c>
      <c r="B200" s="4" t="str" cm="1">
        <f t="array" ref="B200">_xll.SNL.Clients.Office.Excel.Functions.SPG($A200, "SP_TOTAL_REV", B$3)</f>
        <v>NA</v>
      </c>
      <c r="C200" s="4" cm="1">
        <f t="array" ref="C200">_xll.SNL.Clients.Office.Excel.Functions.SPG($A200, "SP_TOTAL_REV", C$3)</f>
        <v>1178900</v>
      </c>
      <c r="D200" s="4" cm="1">
        <f t="array" ref="D200">_xll.SNL.Clients.Office.Excel.Functions.SPG($A200, "SP_TOTAL_REV", D$3)</f>
        <v>1129900</v>
      </c>
      <c r="E200" s="4" cm="1">
        <f t="array" ref="E200">_xll.SNL.Clients.Office.Excel.Functions.SPG($A200, "SP_TOTAL_REV", E$3)</f>
        <v>1143000</v>
      </c>
      <c r="F200" s="4" cm="1">
        <f t="array" ref="F200">_xll.SNL.Clients.Office.Excel.Functions.SPG($A200, "SP_TOTAL_REV", F$3)</f>
        <v>1187200</v>
      </c>
      <c r="G200" s="4" cm="1">
        <f t="array" ref="G200">_xll.SNL.Clients.Office.Excel.Functions.SPG($A200, "SP_TOTAL_REV", G$3)</f>
        <v>1199400</v>
      </c>
      <c r="H200" s="4" cm="1">
        <f t="array" ref="H200">_xll.SNL.Clients.Office.Excel.Functions.SPG($A200, "SP_TOTAL_REV", H$3)</f>
        <v>1262800</v>
      </c>
      <c r="I200" s="4" cm="1">
        <f t="array" ref="I200">_xll.SNL.Clients.Office.Excel.Functions.SPG($A200, "SP_TOTAL_REV", I$3)</f>
        <v>1294800</v>
      </c>
      <c r="J200" s="4" cm="1">
        <f t="array" ref="J200">_xll.SNL.Clients.Office.Excel.Functions.SPG($A200, "SP_TOTAL_REV", J$3)</f>
        <v>1374600</v>
      </c>
      <c r="K200" s="4" cm="1">
        <f t="array" ref="K200">_xll.SNL.Clients.Office.Excel.Functions.SPG($A200, "SP_TOTAL_REV", K$3)</f>
        <v>1361500</v>
      </c>
      <c r="L200" s="4" cm="1">
        <f t="array" ref="L200">_xll.SNL.Clients.Office.Excel.Functions.SPG($A200, "SP_TOTAL_REV", L$3)</f>
        <v>1417700</v>
      </c>
      <c r="M200" s="4" cm="1">
        <f t="array" ref="M200">_xll.SNL.Clients.Office.Excel.Functions.SPG($A200, "SP_TOTAL_REV", M$3)</f>
        <v>1370100</v>
      </c>
      <c r="N200" s="4" cm="1">
        <f t="array" ref="N200">_xll.SNL.Clients.Office.Excel.Functions.SPG($A200, "SP_TOTAL_REV", N$3)</f>
        <v>1493900</v>
      </c>
      <c r="O200" s="4" cm="1">
        <f t="array" ref="O200">_xll.SNL.Clients.Office.Excel.Functions.SPG($A200, "SP_TOTAL_REV", O$3)</f>
        <v>1455400</v>
      </c>
      <c r="P200" s="4" cm="1">
        <f t="array" ref="P200">_xll.SNL.Clients.Office.Excel.Functions.SPG($A200, "SP_TOTAL_REV", P$3)</f>
        <v>1507700</v>
      </c>
      <c r="Q200" s="4" cm="1">
        <f t="array" ref="Q200">_xll.SNL.Clients.Office.Excel.Functions.SPG($A200, "SP_TOTAL_REV", Q$3)</f>
        <v>1352000</v>
      </c>
      <c r="R200" s="4" cm="1">
        <f t="array" ref="R200">_xll.SNL.Clients.Office.Excel.Functions.SPG($A200, "SP_TOTAL_REV", R$3)</f>
        <v>1392100</v>
      </c>
      <c r="S200" s="4" cm="1">
        <f t="array" ref="S200">_xll.SNL.Clients.Office.Excel.Functions.SPG($A200, "SP_TOTAL_REV", S$3)</f>
        <v>1353700</v>
      </c>
      <c r="T200" s="4" cm="1">
        <f t="array" ref="T200">_xll.SNL.Clients.Office.Excel.Functions.SPG($A200, "SP_TOTAL_REV", T$3)</f>
        <v>1230900</v>
      </c>
      <c r="U200" s="4" cm="1">
        <f t="array" ref="U200">_xll.SNL.Clients.Office.Excel.Functions.SPG($A200, "SP_TOTAL_REV", U$3)</f>
        <v>1229000</v>
      </c>
      <c r="V200" s="4" cm="1">
        <f t="array" ref="V200">_xll.SNL.Clients.Office.Excel.Functions.SPG($A200, "SP_TOTAL_REV", V$3)</f>
        <v>1283700</v>
      </c>
      <c r="W200" s="4" cm="1">
        <f t="array" ref="W200">_xll.SNL.Clients.Office.Excel.Functions.SPG($A200, "SP_TOTAL_REV", W$3)</f>
        <v>1243800</v>
      </c>
      <c r="X200" s="4" cm="1">
        <f t="array" ref="X200">_xll.SNL.Clients.Office.Excel.Functions.SPG($A200, "SP_TOTAL_REV", X$3)</f>
        <v>1275400</v>
      </c>
      <c r="Y200" s="4" cm="1">
        <f t="array" ref="Y200">_xll.SNL.Clients.Office.Excel.Functions.SPG($A200, "SP_TOTAL_REV", Y$3)</f>
        <v>1236300</v>
      </c>
    </row>
    <row r="201" spans="1:25" x14ac:dyDescent="0.3">
      <c r="A201" t="s">
        <v>1227</v>
      </c>
      <c r="B201" s="4" t="str" cm="1">
        <f t="array" ref="B201">_xll.SNL.Clients.Office.Excel.Functions.SPG($A201, "SP_TOTAL_REV", B$3)</f>
        <v>NA</v>
      </c>
      <c r="C201" s="4" cm="1">
        <f t="array" ref="C201">_xll.SNL.Clients.Office.Excel.Functions.SPG($A201, "SP_TOTAL_REV", C$3)</f>
        <v>299626</v>
      </c>
      <c r="D201" s="4" cm="1">
        <f t="array" ref="D201">_xll.SNL.Clients.Office.Excel.Functions.SPG($A201, "SP_TOTAL_REV", D$3)</f>
        <v>290815</v>
      </c>
      <c r="E201" s="4" cm="1">
        <f t="array" ref="E201">_xll.SNL.Clients.Office.Excel.Functions.SPG($A201, "SP_TOTAL_REV", E$3)</f>
        <v>291771</v>
      </c>
      <c r="F201" s="4" cm="1">
        <f t="array" ref="F201">_xll.SNL.Clients.Office.Excel.Functions.SPG($A201, "SP_TOTAL_REV", F$3)</f>
        <v>279712</v>
      </c>
      <c r="G201" s="4" cm="1">
        <f t="array" ref="G201">_xll.SNL.Clients.Office.Excel.Functions.SPG($A201, "SP_TOTAL_REV", G$3)</f>
        <v>290609</v>
      </c>
      <c r="H201" s="4" cm="1">
        <f t="array" ref="H201">_xll.SNL.Clients.Office.Excel.Functions.SPG($A201, "SP_TOTAL_REV", H$3)</f>
        <v>287703</v>
      </c>
      <c r="I201" s="4" cm="1">
        <f t="array" ref="I201">_xll.SNL.Clients.Office.Excel.Functions.SPG($A201, "SP_TOTAL_REV", I$3)</f>
        <v>294262</v>
      </c>
      <c r="J201" s="4" cm="1">
        <f t="array" ref="J201">_xll.SNL.Clients.Office.Excel.Functions.SPG($A201, "SP_TOTAL_REV", J$3)</f>
        <v>285608</v>
      </c>
      <c r="K201" s="4" cm="1">
        <f t="array" ref="K201">_xll.SNL.Clients.Office.Excel.Functions.SPG($A201, "SP_TOTAL_REV", K$3)</f>
        <v>276253</v>
      </c>
      <c r="L201" s="4" cm="1">
        <f t="array" ref="L201">_xll.SNL.Clients.Office.Excel.Functions.SPG($A201, "SP_TOTAL_REV", L$3)</f>
        <v>271309</v>
      </c>
      <c r="M201" s="4" cm="1">
        <f t="array" ref="M201">_xll.SNL.Clients.Office.Excel.Functions.SPG($A201, "SP_TOTAL_REV", M$3)</f>
        <v>265582</v>
      </c>
      <c r="N201" s="4" cm="1">
        <f t="array" ref="N201">_xll.SNL.Clients.Office.Excel.Functions.SPG($A201, "SP_TOTAL_REV", N$3)</f>
        <v>261156</v>
      </c>
      <c r="O201" s="4" cm="1">
        <f t="array" ref="O201">_xll.SNL.Clients.Office.Excel.Functions.SPG($A201, "SP_TOTAL_REV", O$3)</f>
        <v>232415</v>
      </c>
      <c r="P201" s="4" cm="1">
        <f t="array" ref="P201">_xll.SNL.Clients.Office.Excel.Functions.SPG($A201, "SP_TOTAL_REV", P$3)</f>
        <v>226059</v>
      </c>
      <c r="Q201" s="4" cm="1">
        <f t="array" ref="Q201">_xll.SNL.Clients.Office.Excel.Functions.SPG($A201, "SP_TOTAL_REV", Q$3)</f>
        <v>235714</v>
      </c>
      <c r="R201" s="4" cm="1">
        <f t="array" ref="R201">_xll.SNL.Clients.Office.Excel.Functions.SPG($A201, "SP_TOTAL_REV", R$3)</f>
        <v>229407</v>
      </c>
      <c r="S201" s="4" cm="1">
        <f t="array" ref="S201">_xll.SNL.Clients.Office.Excel.Functions.SPG($A201, "SP_TOTAL_REV", S$3)</f>
        <v>228525</v>
      </c>
      <c r="T201" s="4" cm="1">
        <f t="array" ref="T201">_xll.SNL.Clients.Office.Excel.Functions.SPG($A201, "SP_TOTAL_REV", T$3)</f>
        <v>219599</v>
      </c>
      <c r="U201" s="4" cm="1">
        <f t="array" ref="U201">_xll.SNL.Clients.Office.Excel.Functions.SPG($A201, "SP_TOTAL_REV", U$3)</f>
        <v>221426</v>
      </c>
      <c r="V201" s="4" cm="1">
        <f t="array" ref="V201">_xll.SNL.Clients.Office.Excel.Functions.SPG($A201, "SP_TOTAL_REV", V$3)</f>
        <v>220684</v>
      </c>
      <c r="W201" s="4" cm="1">
        <f t="array" ref="W201">_xll.SNL.Clients.Office.Excel.Functions.SPG($A201, "SP_TOTAL_REV", W$3)</f>
        <v>215613</v>
      </c>
      <c r="X201" s="4" cm="1">
        <f t="array" ref="X201">_xll.SNL.Clients.Office.Excel.Functions.SPG($A201, "SP_TOTAL_REV", X$3)</f>
        <v>200564</v>
      </c>
      <c r="Y201" s="4" cm="1">
        <f t="array" ref="Y201">_xll.SNL.Clients.Office.Excel.Functions.SPG($A201, "SP_TOTAL_REV", Y$3)</f>
        <v>201349</v>
      </c>
    </row>
    <row r="202" spans="1:25" x14ac:dyDescent="0.3">
      <c r="A202" t="s">
        <v>1228</v>
      </c>
      <c r="B202" s="4" t="str" cm="1">
        <f t="array" ref="B202">_xll.SNL.Clients.Office.Excel.Functions.SPG($A202, "SP_TOTAL_REV", B$3)</f>
        <v>NA</v>
      </c>
      <c r="C202" s="4" cm="1">
        <f t="array" ref="C202">_xll.SNL.Clients.Office.Excel.Functions.SPG($A202, "SP_TOTAL_REV", C$3)</f>
        <v>418058</v>
      </c>
      <c r="D202" s="4" cm="1">
        <f t="array" ref="D202">_xll.SNL.Clients.Office.Excel.Functions.SPG($A202, "SP_TOTAL_REV", D$3)</f>
        <v>384553</v>
      </c>
      <c r="E202" s="4" cm="1">
        <f t="array" ref="E202">_xll.SNL.Clients.Office.Excel.Functions.SPG($A202, "SP_TOTAL_REV", E$3)</f>
        <v>372791</v>
      </c>
      <c r="F202" s="4" cm="1">
        <f t="array" ref="F202">_xll.SNL.Clients.Office.Excel.Functions.SPG($A202, "SP_TOTAL_REV", F$3)</f>
        <v>351171</v>
      </c>
      <c r="G202" s="4" cm="1">
        <f t="array" ref="G202">_xll.SNL.Clients.Office.Excel.Functions.SPG($A202, "SP_TOTAL_REV", G$3)</f>
        <v>314367</v>
      </c>
      <c r="H202" s="4" cm="1">
        <f t="array" ref="H202">_xll.SNL.Clients.Office.Excel.Functions.SPG($A202, "SP_TOTAL_REV", H$3)</f>
        <v>295766</v>
      </c>
      <c r="I202" s="4" cm="1">
        <f t="array" ref="I202">_xll.SNL.Clients.Office.Excel.Functions.SPG($A202, "SP_TOTAL_REV", I$3)</f>
        <v>263145</v>
      </c>
      <c r="J202" s="4" cm="1">
        <f t="array" ref="J202">_xll.SNL.Clients.Office.Excel.Functions.SPG($A202, "SP_TOTAL_REV", J$3)</f>
        <v>248205</v>
      </c>
      <c r="K202" s="4" cm="1">
        <f t="array" ref="K202">_xll.SNL.Clients.Office.Excel.Functions.SPG($A202, "SP_TOTAL_REV", K$3)</f>
        <v>222060</v>
      </c>
      <c r="L202" s="4" cm="1">
        <f t="array" ref="L202">_xll.SNL.Clients.Office.Excel.Functions.SPG($A202, "SP_TOTAL_REV", L$3)</f>
        <v>183876</v>
      </c>
      <c r="M202" s="4" cm="1">
        <f t="array" ref="M202">_xll.SNL.Clients.Office.Excel.Functions.SPG($A202, "SP_TOTAL_REV", M$3)</f>
        <v>184663</v>
      </c>
      <c r="N202" s="4" cm="1">
        <f t="array" ref="N202">_xll.SNL.Clients.Office.Excel.Functions.SPG($A202, "SP_TOTAL_REV", N$3)</f>
        <v>197295</v>
      </c>
      <c r="O202" s="4" cm="1">
        <f t="array" ref="O202">_xll.SNL.Clients.Office.Excel.Functions.SPG($A202, "SP_TOTAL_REV", O$3)</f>
        <v>164884</v>
      </c>
      <c r="P202" s="4" cm="1">
        <f t="array" ref="P202">_xll.SNL.Clients.Office.Excel.Functions.SPG($A202, "SP_TOTAL_REV", P$3)</f>
        <v>153010</v>
      </c>
      <c r="Q202" s="4" cm="1">
        <f t="array" ref="Q202">_xll.SNL.Clients.Office.Excel.Functions.SPG($A202, "SP_TOTAL_REV", Q$3)</f>
        <v>138283</v>
      </c>
      <c r="R202" s="4" cm="1">
        <f t="array" ref="R202">_xll.SNL.Clients.Office.Excel.Functions.SPG($A202, "SP_TOTAL_REV", R$3)</f>
        <v>139332</v>
      </c>
      <c r="S202" s="4" cm="1">
        <f t="array" ref="S202">_xll.SNL.Clients.Office.Excel.Functions.SPG($A202, "SP_TOTAL_REV", S$3)</f>
        <v>122501</v>
      </c>
      <c r="T202" s="4" cm="1">
        <f t="array" ref="T202">_xll.SNL.Clients.Office.Excel.Functions.SPG($A202, "SP_TOTAL_REV", T$3)</f>
        <v>117707</v>
      </c>
      <c r="U202" s="4" cm="1">
        <f t="array" ref="U202">_xll.SNL.Clients.Office.Excel.Functions.SPG($A202, "SP_TOTAL_REV", U$3)</f>
        <v>80346</v>
      </c>
      <c r="V202" s="4" cm="1">
        <f t="array" ref="V202">_xll.SNL.Clients.Office.Excel.Functions.SPG($A202, "SP_TOTAL_REV", V$3)</f>
        <v>92804</v>
      </c>
      <c r="W202" s="4" cm="1">
        <f t="array" ref="W202">_xll.SNL.Clients.Office.Excel.Functions.SPG($A202, "SP_TOTAL_REV", W$3)</f>
        <v>78327</v>
      </c>
      <c r="X202" s="4" cm="1">
        <f t="array" ref="X202">_xll.SNL.Clients.Office.Excel.Functions.SPG($A202, "SP_TOTAL_REV", X$3)</f>
        <v>72572</v>
      </c>
      <c r="Y202" s="4" cm="1">
        <f t="array" ref="Y202">_xll.SNL.Clients.Office.Excel.Functions.SPG($A202, "SP_TOTAL_REV", Y$3)</f>
        <v>72185</v>
      </c>
    </row>
    <row r="203" spans="1:25" x14ac:dyDescent="0.3">
      <c r="A203" t="s">
        <v>1229</v>
      </c>
      <c r="B203" s="4" cm="1">
        <f t="array" ref="B203">_xll.SNL.Clients.Office.Excel.Functions.SPG($A203, "SP_TOTAL_REV", B$3)</f>
        <v>802315</v>
      </c>
      <c r="C203" s="4" cm="1">
        <f t="array" ref="C203">_xll.SNL.Clients.Office.Excel.Functions.SPG($A203, "SP_TOTAL_REV", C$3)</f>
        <v>831149</v>
      </c>
      <c r="D203" s="4" cm="1">
        <f t="array" ref="D203">_xll.SNL.Clients.Office.Excel.Functions.SPG($A203, "SP_TOTAL_REV", D$3)</f>
        <v>824390</v>
      </c>
      <c r="E203" s="4" cm="1">
        <f t="array" ref="E203">_xll.SNL.Clients.Office.Excel.Functions.SPG($A203, "SP_TOTAL_REV", E$3)</f>
        <v>808022</v>
      </c>
      <c r="F203" s="4" cm="1">
        <f t="array" ref="F203">_xll.SNL.Clients.Office.Excel.Functions.SPG($A203, "SP_TOTAL_REV", F$3)</f>
        <v>799176</v>
      </c>
      <c r="G203" s="4" cm="1">
        <f t="array" ref="G203">_xll.SNL.Clients.Office.Excel.Functions.SPG($A203, "SP_TOTAL_REV", G$3)</f>
        <v>764772</v>
      </c>
      <c r="H203" s="4" cm="1">
        <f t="array" ref="H203">_xll.SNL.Clients.Office.Excel.Functions.SPG($A203, "SP_TOTAL_REV", H$3)</f>
        <v>777248</v>
      </c>
      <c r="I203" s="4" cm="1">
        <f t="array" ref="I203">_xll.SNL.Clients.Office.Excel.Functions.SPG($A203, "SP_TOTAL_REV", I$3)</f>
        <v>750444</v>
      </c>
      <c r="J203" s="4" cm="1">
        <f t="array" ref="J203">_xll.SNL.Clients.Office.Excel.Functions.SPG($A203, "SP_TOTAL_REV", J$3)</f>
        <v>730165</v>
      </c>
      <c r="K203" s="4" cm="1">
        <f t="array" ref="K203">_xll.SNL.Clients.Office.Excel.Functions.SPG($A203, "SP_TOTAL_REV", K$3)</f>
        <v>745843</v>
      </c>
      <c r="L203" s="4" cm="1">
        <f t="array" ref="L203">_xll.SNL.Clients.Office.Excel.Functions.SPG($A203, "SP_TOTAL_REV", L$3)</f>
        <v>697964</v>
      </c>
      <c r="M203" s="4" cm="1">
        <f t="array" ref="M203">_xll.SNL.Clients.Office.Excel.Functions.SPG($A203, "SP_TOTAL_REV", M$3)</f>
        <v>610782</v>
      </c>
      <c r="N203" s="4" cm="1">
        <f t="array" ref="N203">_xll.SNL.Clients.Office.Excel.Functions.SPG($A203, "SP_TOTAL_REV", N$3)</f>
        <v>591266</v>
      </c>
      <c r="O203" s="4" cm="1">
        <f t="array" ref="O203">_xll.SNL.Clients.Office.Excel.Functions.SPG($A203, "SP_TOTAL_REV", O$3)</f>
        <v>598920</v>
      </c>
      <c r="P203" s="4" cm="1">
        <f t="array" ref="P203">_xll.SNL.Clients.Office.Excel.Functions.SPG($A203, "SP_TOTAL_REV", P$3)</f>
        <v>559624</v>
      </c>
      <c r="Q203" s="4" cm="1">
        <f t="array" ref="Q203">_xll.SNL.Clients.Office.Excel.Functions.SPG($A203, "SP_TOTAL_REV", Q$3)</f>
        <v>496850</v>
      </c>
      <c r="R203" s="4" cm="1">
        <f t="array" ref="R203">_xll.SNL.Clients.Office.Excel.Functions.SPG($A203, "SP_TOTAL_REV", R$3)</f>
        <v>489756</v>
      </c>
      <c r="S203" s="4" cm="1">
        <f t="array" ref="S203">_xll.SNL.Clients.Office.Excel.Functions.SPG($A203, "SP_TOTAL_REV", S$3)</f>
        <v>496567</v>
      </c>
      <c r="T203" s="4" cm="1">
        <f t="array" ref="T203">_xll.SNL.Clients.Office.Excel.Functions.SPG($A203, "SP_TOTAL_REV", T$3)</f>
        <v>541159</v>
      </c>
      <c r="U203" s="4" cm="1">
        <f t="array" ref="U203">_xll.SNL.Clients.Office.Excel.Functions.SPG($A203, "SP_TOTAL_REV", U$3)</f>
        <v>643926</v>
      </c>
      <c r="V203" s="4" cm="1">
        <f t="array" ref="V203">_xll.SNL.Clients.Office.Excel.Functions.SPG($A203, "SP_TOTAL_REV", V$3)</f>
        <v>655927</v>
      </c>
      <c r="W203" s="4" cm="1">
        <f t="array" ref="W203">_xll.SNL.Clients.Office.Excel.Functions.SPG($A203, "SP_TOTAL_REV", W$3)</f>
        <v>666809</v>
      </c>
      <c r="X203" s="4" cm="1">
        <f t="array" ref="X203">_xll.SNL.Clients.Office.Excel.Functions.SPG($A203, "SP_TOTAL_REV", X$3)</f>
        <v>771042</v>
      </c>
      <c r="Y203" s="4" cm="1">
        <f t="array" ref="Y203">_xll.SNL.Clients.Office.Excel.Functions.SPG($A203, "SP_TOTAL_REV", Y$3)</f>
        <v>744621</v>
      </c>
    </row>
    <row r="204" spans="1:25" x14ac:dyDescent="0.3">
      <c r="A204" t="s">
        <v>1230</v>
      </c>
      <c r="B204" s="4" t="str" cm="1">
        <f t="array" ref="B204">_xll.SNL.Clients.Office.Excel.Functions.SPG($A204, "SP_TOTAL_REV", B$3)</f>
        <v>NA</v>
      </c>
      <c r="C204" s="4" cm="1">
        <f t="array" ref="C204">_xll.SNL.Clients.Office.Excel.Functions.SPG($A204, "SP_TOTAL_REV", C$3)</f>
        <v>211017</v>
      </c>
      <c r="D204" s="4" cm="1">
        <f t="array" ref="D204">_xll.SNL.Clients.Office.Excel.Functions.SPG($A204, "SP_TOTAL_REV", D$3)</f>
        <v>216555</v>
      </c>
      <c r="E204" s="4" cm="1">
        <f t="array" ref="E204">_xll.SNL.Clients.Office.Excel.Functions.SPG($A204, "SP_TOTAL_REV", E$3)</f>
        <v>210647</v>
      </c>
      <c r="F204" s="4" cm="1">
        <f t="array" ref="F204">_xll.SNL.Clients.Office.Excel.Functions.SPG($A204, "SP_TOTAL_REV", F$3)</f>
        <v>200816</v>
      </c>
      <c r="G204" s="4" cm="1">
        <f t="array" ref="G204">_xll.SNL.Clients.Office.Excel.Functions.SPG($A204, "SP_TOTAL_REV", G$3)</f>
        <v>208122</v>
      </c>
      <c r="H204" s="4" cm="1">
        <f t="array" ref="H204">_xll.SNL.Clients.Office.Excel.Functions.SPG($A204, "SP_TOTAL_REV", H$3)</f>
        <v>209181</v>
      </c>
      <c r="I204" s="4" cm="1">
        <f t="array" ref="I204">_xll.SNL.Clients.Office.Excel.Functions.SPG($A204, "SP_TOTAL_REV", I$3)</f>
        <v>206909</v>
      </c>
      <c r="J204" s="4" cm="1">
        <f t="array" ref="J204">_xll.SNL.Clients.Office.Excel.Functions.SPG($A204, "SP_TOTAL_REV", J$3)</f>
        <v>205448</v>
      </c>
      <c r="K204" s="4" cm="1">
        <f t="array" ref="K204">_xll.SNL.Clients.Office.Excel.Functions.SPG($A204, "SP_TOTAL_REV", K$3)</f>
        <v>200513</v>
      </c>
      <c r="L204" s="4" cm="1">
        <f t="array" ref="L204">_xll.SNL.Clients.Office.Excel.Functions.SPG($A204, "SP_TOTAL_REV", L$3)</f>
        <v>202557</v>
      </c>
      <c r="M204" s="4" cm="1">
        <f t="array" ref="M204">_xll.SNL.Clients.Office.Excel.Functions.SPG($A204, "SP_TOTAL_REV", M$3)</f>
        <v>193974</v>
      </c>
      <c r="N204" s="4" cm="1">
        <f t="array" ref="N204">_xll.SNL.Clients.Office.Excel.Functions.SPG($A204, "SP_TOTAL_REV", N$3)</f>
        <v>163458</v>
      </c>
      <c r="O204" s="4" cm="1">
        <f t="array" ref="O204">_xll.SNL.Clients.Office.Excel.Functions.SPG($A204, "SP_TOTAL_REV", O$3)</f>
        <v>71437</v>
      </c>
      <c r="P204" s="4" cm="1">
        <f t="array" ref="P204">_xll.SNL.Clients.Office.Excel.Functions.SPG($A204, "SP_TOTAL_REV", P$3)</f>
        <v>69515</v>
      </c>
      <c r="Q204" s="4" cm="1">
        <f t="array" ref="Q204">_xll.SNL.Clients.Office.Excel.Functions.SPG($A204, "SP_TOTAL_REV", Q$3)</f>
        <v>68851</v>
      </c>
      <c r="R204" s="4" cm="1">
        <f t="array" ref="R204">_xll.SNL.Clients.Office.Excel.Functions.SPG($A204, "SP_TOTAL_REV", R$3)</f>
        <v>67952</v>
      </c>
      <c r="S204" s="4" cm="1">
        <f t="array" ref="S204">_xll.SNL.Clients.Office.Excel.Functions.SPG($A204, "SP_TOTAL_REV", S$3)</f>
        <v>64634</v>
      </c>
      <c r="T204" s="4" cm="1">
        <f t="array" ref="T204">_xll.SNL.Clients.Office.Excel.Functions.SPG($A204, "SP_TOTAL_REV", T$3)</f>
        <v>62020</v>
      </c>
      <c r="U204" s="4" cm="1">
        <f t="array" ref="U204">_xll.SNL.Clients.Office.Excel.Functions.SPG($A204, "SP_TOTAL_REV", U$3)</f>
        <v>66405</v>
      </c>
      <c r="V204" s="4" cm="1">
        <f t="array" ref="V204">_xll.SNL.Clients.Office.Excel.Functions.SPG($A204, "SP_TOTAL_REV", V$3)</f>
        <v>75173</v>
      </c>
      <c r="W204" s="4" cm="1">
        <f t="array" ref="W204">_xll.SNL.Clients.Office.Excel.Functions.SPG($A204, "SP_TOTAL_REV", W$3)</f>
        <v>74816</v>
      </c>
      <c r="X204" s="4" cm="1">
        <f t="array" ref="X204">_xll.SNL.Clients.Office.Excel.Functions.SPG($A204, "SP_TOTAL_REV", X$3)</f>
        <v>81100</v>
      </c>
      <c r="Y204" s="4" cm="1">
        <f t="array" ref="Y204">_xll.SNL.Clients.Office.Excel.Functions.SPG($A204, "SP_TOTAL_REV", Y$3)</f>
        <v>82904</v>
      </c>
    </row>
    <row r="205" spans="1:25" x14ac:dyDescent="0.3">
      <c r="A205" t="s">
        <v>1231</v>
      </c>
      <c r="B205" s="4" t="str" cm="1">
        <f t="array" ref="B205">_xll.SNL.Clients.Office.Excel.Functions.SPG($A205, "SP_TOTAL_REV", B$3)</f>
        <v>NA</v>
      </c>
      <c r="C205" s="4" cm="1">
        <f t="array" ref="C205">_xll.SNL.Clients.Office.Excel.Functions.SPG($A205, "SP_TOTAL_REV", C$3)</f>
        <v>1105293</v>
      </c>
      <c r="D205" s="4" cm="1">
        <f t="array" ref="D205">_xll.SNL.Clients.Office.Excel.Functions.SPG($A205, "SP_TOTAL_REV", D$3)</f>
        <v>806906</v>
      </c>
      <c r="E205" s="4" cm="1">
        <f t="array" ref="E205">_xll.SNL.Clients.Office.Excel.Functions.SPG($A205, "SP_TOTAL_REV", E$3)</f>
        <v>329590</v>
      </c>
      <c r="F205" s="4" cm="1">
        <f t="array" ref="F205">_xll.SNL.Clients.Office.Excel.Functions.SPG($A205, "SP_TOTAL_REV", F$3)</f>
        <v>646888</v>
      </c>
      <c r="G205" s="4" cm="1">
        <f t="array" ref="G205">_xll.SNL.Clients.Office.Excel.Functions.SPG($A205, "SP_TOTAL_REV", G$3)</f>
        <v>1090372</v>
      </c>
      <c r="H205" s="4" cm="1">
        <f t="array" ref="H205">_xll.SNL.Clients.Office.Excel.Functions.SPG($A205, "SP_TOTAL_REV", H$3)</f>
        <v>785189</v>
      </c>
      <c r="I205" s="4" cm="1">
        <f t="array" ref="I205">_xll.SNL.Clients.Office.Excel.Functions.SPG($A205, "SP_TOTAL_REV", I$3)</f>
        <v>307900</v>
      </c>
      <c r="J205" s="4" cm="1">
        <f t="array" ref="J205">_xll.SNL.Clients.Office.Excel.Functions.SPG($A205, "SP_TOTAL_REV", J$3)</f>
        <v>537522</v>
      </c>
      <c r="K205" s="4" cm="1">
        <f t="array" ref="K205">_xll.SNL.Clients.Office.Excel.Functions.SPG($A205, "SP_TOTAL_REV", K$3)</f>
        <v>975428</v>
      </c>
      <c r="L205" s="4" cm="1">
        <f t="array" ref="L205">_xll.SNL.Clients.Office.Excel.Functions.SPG($A205, "SP_TOTAL_REV", L$3)</f>
        <v>711813</v>
      </c>
      <c r="M205" s="4" cm="1">
        <f t="array" ref="M205">_xll.SNL.Clients.Office.Excel.Functions.SPG($A205, "SP_TOTAL_REV", M$3)</f>
        <v>309966</v>
      </c>
      <c r="N205" s="4" t="str" cm="1">
        <f t="array" ref="N205">_xll.SNL.Clients.Office.Excel.Functions.SPG($A205, "SP_TOTAL_REV", N$3)</f>
        <v>NA</v>
      </c>
      <c r="O205" s="4" t="str" cm="1">
        <f t="array" ref="O205">_xll.SNL.Clients.Office.Excel.Functions.SPG($A205, "SP_TOTAL_REV", O$3)</f>
        <v>NA</v>
      </c>
      <c r="P205" s="4" t="str" cm="1">
        <f t="array" ref="P205">_xll.SNL.Clients.Office.Excel.Functions.SPG($A205, "SP_TOTAL_REV", P$3)</f>
        <v>NA</v>
      </c>
      <c r="Q205" s="4" t="str" cm="1">
        <f t="array" ref="Q205">_xll.SNL.Clients.Office.Excel.Functions.SPG($A205, "SP_TOTAL_REV", Q$3)</f>
        <v>NA</v>
      </c>
      <c r="R205" s="4" t="str" cm="1">
        <f t="array" ref="R205">_xll.SNL.Clients.Office.Excel.Functions.SPG($A205, "SP_TOTAL_REV", R$3)</f>
        <v>NA</v>
      </c>
      <c r="S205" s="4" t="str" cm="1">
        <f t="array" ref="S205">_xll.SNL.Clients.Office.Excel.Functions.SPG($A205, "SP_TOTAL_REV", S$3)</f>
        <v>NA</v>
      </c>
      <c r="T205" s="4" t="str" cm="1">
        <f t="array" ref="T205">_xll.SNL.Clients.Office.Excel.Functions.SPG($A205, "SP_TOTAL_REV", T$3)</f>
        <v>NA</v>
      </c>
      <c r="U205" s="4" t="str" cm="1">
        <f t="array" ref="U205">_xll.SNL.Clients.Office.Excel.Functions.SPG($A205, "SP_TOTAL_REV", U$3)</f>
        <v>NA</v>
      </c>
      <c r="V205" s="4" t="str" cm="1">
        <f t="array" ref="V205">_xll.SNL.Clients.Office.Excel.Functions.SPG($A205, "SP_TOTAL_REV", V$3)</f>
        <v>NA</v>
      </c>
      <c r="W205" s="4" t="str" cm="1">
        <f t="array" ref="W205">_xll.SNL.Clients.Office.Excel.Functions.SPG($A205, "SP_TOTAL_REV", W$3)</f>
        <v>NA</v>
      </c>
      <c r="X205" s="4" t="str" cm="1">
        <f t="array" ref="X205">_xll.SNL.Clients.Office.Excel.Functions.SPG($A205, "SP_TOTAL_REV", X$3)</f>
        <v>NA</v>
      </c>
      <c r="Y205" s="4" t="str" cm="1">
        <f t="array" ref="Y205">_xll.SNL.Clients.Office.Excel.Functions.SPG($A205, "SP_TOTAL_REV", Y$3)</f>
        <v>NA</v>
      </c>
    </row>
    <row r="206" spans="1:25" x14ac:dyDescent="0.3">
      <c r="A206" t="s">
        <v>1232</v>
      </c>
      <c r="B206" s="4" cm="1">
        <f t="array" ref="B206">_xll.SNL.Clients.Office.Excel.Functions.SPG($A206, "SP_TOTAL_REV", B$3)</f>
        <v>1864281</v>
      </c>
      <c r="C206" s="4" cm="1">
        <f t="array" ref="C206">_xll.SNL.Clients.Office.Excel.Functions.SPG($A206, "SP_TOTAL_REV", C$3)</f>
        <v>1876676</v>
      </c>
      <c r="D206" s="4" cm="1">
        <f t="array" ref="D206">_xll.SNL.Clients.Office.Excel.Functions.SPG($A206, "SP_TOTAL_REV", D$3)</f>
        <v>1846654</v>
      </c>
      <c r="E206" s="4" cm="1">
        <f t="array" ref="E206">_xll.SNL.Clients.Office.Excel.Functions.SPG($A206, "SP_TOTAL_REV", E$3)</f>
        <v>1822467</v>
      </c>
      <c r="F206" s="4" cm="1">
        <f t="array" ref="F206">_xll.SNL.Clients.Office.Excel.Functions.SPG($A206, "SP_TOTAL_REV", F$3)</f>
        <v>1931919</v>
      </c>
      <c r="G206" s="4" cm="1">
        <f t="array" ref="G206">_xll.SNL.Clients.Office.Excel.Functions.SPG($A206, "SP_TOTAL_REV", G$3)</f>
        <v>2019936</v>
      </c>
      <c r="H206" s="4" cm="1">
        <f t="array" ref="H206">_xll.SNL.Clients.Office.Excel.Functions.SPG($A206, "SP_TOTAL_REV", H$3)</f>
        <v>1552979</v>
      </c>
      <c r="I206" s="4" cm="1">
        <f t="array" ref="I206">_xll.SNL.Clients.Office.Excel.Functions.SPG($A206, "SP_TOTAL_REV", I$3)</f>
        <v>1636932</v>
      </c>
      <c r="J206" s="4" cm="1">
        <f t="array" ref="J206">_xll.SNL.Clients.Office.Excel.Functions.SPG($A206, "SP_TOTAL_REV", J$3)</f>
        <v>1743623</v>
      </c>
      <c r="K206" s="4" cm="1">
        <f t="array" ref="K206">_xll.SNL.Clients.Office.Excel.Functions.SPG($A206, "SP_TOTAL_REV", K$3)</f>
        <v>1896839</v>
      </c>
      <c r="L206" s="4" cm="1">
        <f t="array" ref="L206">_xll.SNL.Clients.Office.Excel.Functions.SPG($A206, "SP_TOTAL_REV", L$3)</f>
        <v>1961131</v>
      </c>
      <c r="M206" s="4" cm="1">
        <f t="array" ref="M206">_xll.SNL.Clients.Office.Excel.Functions.SPG($A206, "SP_TOTAL_REV", M$3)</f>
        <v>1826989</v>
      </c>
      <c r="N206" s="4" cm="1">
        <f t="array" ref="N206">_xll.SNL.Clients.Office.Excel.Functions.SPG($A206, "SP_TOTAL_REV", N$3)</f>
        <v>1816859</v>
      </c>
      <c r="O206" s="4" cm="1">
        <f t="array" ref="O206">_xll.SNL.Clients.Office.Excel.Functions.SPG($A206, "SP_TOTAL_REV", O$3)</f>
        <v>1642445</v>
      </c>
      <c r="P206" s="4" cm="1">
        <f t="array" ref="P206">_xll.SNL.Clients.Office.Excel.Functions.SPG($A206, "SP_TOTAL_REV", P$3)</f>
        <v>1315701</v>
      </c>
      <c r="Q206" s="4" cm="1">
        <f t="array" ref="Q206">_xll.SNL.Clients.Office.Excel.Functions.SPG($A206, "SP_TOTAL_REV", Q$3)</f>
        <v>1223014</v>
      </c>
      <c r="R206" s="4" cm="1">
        <f t="array" ref="R206">_xll.SNL.Clients.Office.Excel.Functions.SPG($A206, "SP_TOTAL_REV", R$3)</f>
        <v>1277961</v>
      </c>
      <c r="S206" s="4" cm="1">
        <f t="array" ref="S206">_xll.SNL.Clients.Office.Excel.Functions.SPG($A206, "SP_TOTAL_REV", S$3)</f>
        <v>1210406</v>
      </c>
      <c r="T206" s="4" cm="1">
        <f t="array" ref="T206">_xll.SNL.Clients.Office.Excel.Functions.SPG($A206, "SP_TOTAL_REV", T$3)</f>
        <v>1060698</v>
      </c>
      <c r="U206" s="4" cm="1">
        <f t="array" ref="U206">_xll.SNL.Clients.Office.Excel.Functions.SPG($A206, "SP_TOTAL_REV", U$3)</f>
        <v>1124798</v>
      </c>
      <c r="V206" s="4" cm="1">
        <f t="array" ref="V206">_xll.SNL.Clients.Office.Excel.Functions.SPG($A206, "SP_TOTAL_REV", V$3)</f>
        <v>1196810</v>
      </c>
      <c r="W206" s="4" cm="1">
        <f t="array" ref="W206">_xll.SNL.Clients.Office.Excel.Functions.SPG($A206, "SP_TOTAL_REV", W$3)</f>
        <v>1200522</v>
      </c>
      <c r="X206" s="4" cm="1">
        <f t="array" ref="X206">_xll.SNL.Clients.Office.Excel.Functions.SPG($A206, "SP_TOTAL_REV", X$3)</f>
        <v>1242083</v>
      </c>
      <c r="Y206" s="4" cm="1">
        <f t="array" ref="Y206">_xll.SNL.Clients.Office.Excel.Functions.SPG($A206, "SP_TOTAL_REV", Y$3)</f>
        <v>1204535</v>
      </c>
    </row>
    <row r="207" spans="1:25" x14ac:dyDescent="0.3">
      <c r="A207" t="s">
        <v>1233</v>
      </c>
      <c r="B207" s="4" t="str" cm="1">
        <f t="array" ref="B207">_xll.SNL.Clients.Office.Excel.Functions.SPG($A207, "SP_TOTAL_REV", B$3)</f>
        <v>NA</v>
      </c>
      <c r="C207" s="4" cm="1">
        <f t="array" ref="C207">_xll.SNL.Clients.Office.Excel.Functions.SPG($A207, "SP_TOTAL_REV", C$3)</f>
        <v>3774000</v>
      </c>
      <c r="D207" s="4" cm="1">
        <f t="array" ref="D207">_xll.SNL.Clients.Office.Excel.Functions.SPG($A207, "SP_TOTAL_REV", D$3)</f>
        <v>3739000</v>
      </c>
      <c r="E207" s="4" cm="1">
        <f t="array" ref="E207">_xll.SNL.Clients.Office.Excel.Functions.SPG($A207, "SP_TOTAL_REV", E$3)</f>
        <v>3850000</v>
      </c>
      <c r="F207" s="4" cm="1">
        <f t="array" ref="F207">_xll.SNL.Clients.Office.Excel.Functions.SPG($A207, "SP_TOTAL_REV", F$3)</f>
        <v>3936000</v>
      </c>
      <c r="G207" s="4" cm="1">
        <f t="array" ref="G207">_xll.SNL.Clients.Office.Excel.Functions.SPG($A207, "SP_TOTAL_REV", G$3)</f>
        <v>4073000</v>
      </c>
      <c r="H207" s="4" cm="1">
        <f t="array" ref="H207">_xll.SNL.Clients.Office.Excel.Functions.SPG($A207, "SP_TOTAL_REV", H$3)</f>
        <v>4193000</v>
      </c>
      <c r="I207" s="4" cm="1">
        <f t="array" ref="I207">_xll.SNL.Clients.Office.Excel.Functions.SPG($A207, "SP_TOTAL_REV", I$3)</f>
        <v>4255000</v>
      </c>
      <c r="J207" s="4" cm="1">
        <f t="array" ref="J207">_xll.SNL.Clients.Office.Excel.Functions.SPG($A207, "SP_TOTAL_REV", J$3)</f>
        <v>4303000</v>
      </c>
      <c r="K207" s="4" cm="1">
        <f t="array" ref="K207">_xll.SNL.Clients.Office.Excel.Functions.SPG($A207, "SP_TOTAL_REV", K$3)</f>
        <v>4179000</v>
      </c>
      <c r="L207" s="4" cm="1">
        <f t="array" ref="L207">_xll.SNL.Clients.Office.Excel.Functions.SPG($A207, "SP_TOTAL_REV", L$3)</f>
        <v>4288000</v>
      </c>
      <c r="M207" s="4" cm="1">
        <f t="array" ref="M207">_xll.SNL.Clients.Office.Excel.Functions.SPG($A207, "SP_TOTAL_REV", M$3)</f>
        <v>4431000</v>
      </c>
      <c r="N207" s="4" cm="1">
        <f t="array" ref="N207">_xll.SNL.Clients.Office.Excel.Functions.SPG($A207, "SP_TOTAL_REV", N$3)</f>
        <v>4556000</v>
      </c>
      <c r="O207" s="4" cm="1">
        <f t="array" ref="O207">_xll.SNL.Clients.Office.Excel.Functions.SPG($A207, "SP_TOTAL_REV", O$3)</f>
        <v>4579000</v>
      </c>
      <c r="P207" s="4" cm="1">
        <f t="array" ref="P207">_xll.SNL.Clients.Office.Excel.Functions.SPG($A207, "SP_TOTAL_REV", P$3)</f>
        <v>4751000</v>
      </c>
      <c r="Q207" s="4" cm="1">
        <f t="array" ref="Q207">_xll.SNL.Clients.Office.Excel.Functions.SPG($A207, "SP_TOTAL_REV", Q$3)</f>
        <v>4771000</v>
      </c>
      <c r="R207" s="4" cm="1">
        <f t="array" ref="R207">_xll.SNL.Clients.Office.Excel.Functions.SPG($A207, "SP_TOTAL_REV", R$3)</f>
        <v>4927000</v>
      </c>
      <c r="S207" s="4" cm="1">
        <f t="array" ref="S207">_xll.SNL.Clients.Office.Excel.Functions.SPG($A207, "SP_TOTAL_REV", S$3)</f>
        <v>4856000</v>
      </c>
      <c r="T207" s="4" cm="1">
        <f t="array" ref="T207">_xll.SNL.Clients.Office.Excel.Functions.SPG($A207, "SP_TOTAL_REV", T$3)</f>
        <v>4737000</v>
      </c>
      <c r="U207" s="4" cm="1">
        <f t="array" ref="U207">_xll.SNL.Clients.Office.Excel.Functions.SPG($A207, "SP_TOTAL_REV", U$3)</f>
        <v>4784500</v>
      </c>
      <c r="V207" s="4" t="str" cm="1">
        <f t="array" ref="V207">_xll.SNL.Clients.Office.Excel.Functions.SPG($A207, "SP_TOTAL_REV", V$3)</f>
        <v>NA</v>
      </c>
      <c r="W207" s="4" t="str" cm="1">
        <f t="array" ref="W207">_xll.SNL.Clients.Office.Excel.Functions.SPG($A207, "SP_TOTAL_REV", W$3)</f>
        <v>NA</v>
      </c>
      <c r="X207" s="4" t="str" cm="1">
        <f t="array" ref="X207">_xll.SNL.Clients.Office.Excel.Functions.SPG($A207, "SP_TOTAL_REV", X$3)</f>
        <v>NA</v>
      </c>
      <c r="Y207" s="4" t="str" cm="1">
        <f t="array" ref="Y207">_xll.SNL.Clients.Office.Excel.Functions.SPG($A207, "SP_TOTAL_REV", Y$3)</f>
        <v>NA</v>
      </c>
    </row>
    <row r="208" spans="1:25" x14ac:dyDescent="0.3">
      <c r="A208" t="s">
        <v>1234</v>
      </c>
      <c r="B208" s="4" t="str" cm="1">
        <f t="array" ref="B208">_xll.SNL.Clients.Office.Excel.Functions.SPG($A208, "SP_TOTAL_REV", B$3)</f>
        <v>NA</v>
      </c>
      <c r="C208" s="4" cm="1">
        <f t="array" ref="C208">_xll.SNL.Clients.Office.Excel.Functions.SPG($A208, "SP_TOTAL_REV", C$3)</f>
        <v>567439</v>
      </c>
      <c r="D208" s="4" cm="1">
        <f t="array" ref="D208">_xll.SNL.Clients.Office.Excel.Functions.SPG($A208, "SP_TOTAL_REV", D$3)</f>
        <v>565827</v>
      </c>
      <c r="E208" s="4" cm="1">
        <f t="array" ref="E208">_xll.SNL.Clients.Office.Excel.Functions.SPG($A208, "SP_TOTAL_REV", E$3)</f>
        <v>498058</v>
      </c>
      <c r="F208" s="4" cm="1">
        <f t="array" ref="F208">_xll.SNL.Clients.Office.Excel.Functions.SPG($A208, "SP_TOTAL_REV", F$3)</f>
        <v>558835</v>
      </c>
      <c r="G208" s="4" cm="1">
        <f t="array" ref="G208">_xll.SNL.Clients.Office.Excel.Functions.SPG($A208, "SP_TOTAL_REV", G$3)</f>
        <v>543929</v>
      </c>
      <c r="H208" s="4" cm="1">
        <f t="array" ref="H208">_xll.SNL.Clients.Office.Excel.Functions.SPG($A208, "SP_TOTAL_REV", H$3)</f>
        <v>542063</v>
      </c>
      <c r="I208" s="4" cm="1">
        <f t="array" ref="I208">_xll.SNL.Clients.Office.Excel.Functions.SPG($A208, "SP_TOTAL_REV", I$3)</f>
        <v>471971</v>
      </c>
      <c r="J208" s="4" cm="1">
        <f t="array" ref="J208">_xll.SNL.Clients.Office.Excel.Functions.SPG($A208, "SP_TOTAL_REV", J$3)</f>
        <v>537721</v>
      </c>
      <c r="K208" s="4" cm="1">
        <f t="array" ref="K208">_xll.SNL.Clients.Office.Excel.Functions.SPG($A208, "SP_TOTAL_REV", K$3)</f>
        <v>529192</v>
      </c>
      <c r="L208" s="4" cm="1">
        <f t="array" ref="L208">_xll.SNL.Clients.Office.Excel.Functions.SPG($A208, "SP_TOTAL_REV", L$3)</f>
        <v>518486</v>
      </c>
      <c r="M208" s="4" cm="1">
        <f t="array" ref="M208">_xll.SNL.Clients.Office.Excel.Functions.SPG($A208, "SP_TOTAL_REV", M$3)</f>
        <v>452349</v>
      </c>
      <c r="N208" s="4" cm="1">
        <f t="array" ref="N208">_xll.SNL.Clients.Office.Excel.Functions.SPG($A208, "SP_TOTAL_REV", N$3)</f>
        <v>497026</v>
      </c>
      <c r="O208" s="4" cm="1">
        <f t="array" ref="O208">_xll.SNL.Clients.Office.Excel.Functions.SPG($A208, "SP_TOTAL_REV", O$3)</f>
        <v>478233</v>
      </c>
      <c r="P208" s="4" cm="1">
        <f t="array" ref="P208">_xll.SNL.Clients.Office.Excel.Functions.SPG($A208, "SP_TOTAL_REV", P$3)</f>
        <v>445234</v>
      </c>
      <c r="Q208" s="4" cm="1">
        <f t="array" ref="Q208">_xll.SNL.Clients.Office.Excel.Functions.SPG($A208, "SP_TOTAL_REV", Q$3)</f>
        <v>371055</v>
      </c>
      <c r="R208" s="4" cm="1">
        <f t="array" ref="R208">_xll.SNL.Clients.Office.Excel.Functions.SPG($A208, "SP_TOTAL_REV", R$3)</f>
        <v>428705</v>
      </c>
      <c r="S208" s="4" cm="1">
        <f t="array" ref="S208">_xll.SNL.Clients.Office.Excel.Functions.SPG($A208, "SP_TOTAL_REV", S$3)</f>
        <v>386358</v>
      </c>
      <c r="T208" s="4" cm="1">
        <f t="array" ref="T208">_xll.SNL.Clients.Office.Excel.Functions.SPG($A208, "SP_TOTAL_REV", T$3)</f>
        <v>347831</v>
      </c>
      <c r="U208" s="4" cm="1">
        <f t="array" ref="U208">_xll.SNL.Clients.Office.Excel.Functions.SPG($A208, "SP_TOTAL_REV", U$3)</f>
        <v>406759</v>
      </c>
      <c r="V208" s="4" cm="1">
        <f t="array" ref="V208">_xll.SNL.Clients.Office.Excel.Functions.SPG($A208, "SP_TOTAL_REV", V$3)</f>
        <v>462870</v>
      </c>
      <c r="W208" s="4" cm="1">
        <f t="array" ref="W208">_xll.SNL.Clients.Office.Excel.Functions.SPG($A208, "SP_TOTAL_REV", W$3)</f>
        <v>457954</v>
      </c>
      <c r="X208" s="4" cm="1">
        <f t="array" ref="X208">_xll.SNL.Clients.Office.Excel.Functions.SPG($A208, "SP_TOTAL_REV", X$3)</f>
        <v>448974</v>
      </c>
      <c r="Y208" s="4" cm="1">
        <f t="array" ref="Y208">_xll.SNL.Clients.Office.Excel.Functions.SPG($A208, "SP_TOTAL_REV", Y$3)</f>
        <v>384610</v>
      </c>
    </row>
    <row r="209" spans="1:25" x14ac:dyDescent="0.3">
      <c r="A209" t="s">
        <v>1235</v>
      </c>
      <c r="B209" s="4" t="str" cm="1">
        <f t="array" ref="B209">_xll.SNL.Clients.Office.Excel.Functions.SPG($A209, "SP_TOTAL_REV", B$3)</f>
        <v>NA</v>
      </c>
      <c r="C209" s="4" cm="1">
        <f t="array" ref="C209">_xll.SNL.Clients.Office.Excel.Functions.SPG($A209, "SP_TOTAL_REV", C$3)</f>
        <v>466558</v>
      </c>
      <c r="D209" s="4" cm="1">
        <f t="array" ref="D209">_xll.SNL.Clients.Office.Excel.Functions.SPG($A209, "SP_TOTAL_REV", D$3)</f>
        <v>452825</v>
      </c>
      <c r="E209" s="4" cm="1">
        <f t="array" ref="E209">_xll.SNL.Clients.Office.Excel.Functions.SPG($A209, "SP_TOTAL_REV", E$3)</f>
        <v>471446</v>
      </c>
      <c r="F209" s="4" cm="1">
        <f t="array" ref="F209">_xll.SNL.Clients.Office.Excel.Functions.SPG($A209, "SP_TOTAL_REV", F$3)</f>
        <v>485916</v>
      </c>
      <c r="G209" s="4" cm="1">
        <f t="array" ref="G209">_xll.SNL.Clients.Office.Excel.Functions.SPG($A209, "SP_TOTAL_REV", G$3)</f>
        <v>461572</v>
      </c>
      <c r="H209" s="4" cm="1">
        <f t="array" ref="H209">_xll.SNL.Clients.Office.Excel.Functions.SPG($A209, "SP_TOTAL_REV", H$3)</f>
        <v>454661</v>
      </c>
      <c r="I209" s="4" cm="1">
        <f t="array" ref="I209">_xll.SNL.Clients.Office.Excel.Functions.SPG($A209, "SP_TOTAL_REV", I$3)</f>
        <v>464935</v>
      </c>
      <c r="J209" s="4" cm="1">
        <f t="array" ref="J209">_xll.SNL.Clients.Office.Excel.Functions.SPG($A209, "SP_TOTAL_REV", J$3)</f>
        <v>477394</v>
      </c>
      <c r="K209" s="4" cm="1">
        <f t="array" ref="K209">_xll.SNL.Clients.Office.Excel.Functions.SPG($A209, "SP_TOTAL_REV", K$3)</f>
        <v>425537</v>
      </c>
      <c r="L209" s="4" cm="1">
        <f t="array" ref="L209">_xll.SNL.Clients.Office.Excel.Functions.SPG($A209, "SP_TOTAL_REV", L$3)</f>
        <v>452413</v>
      </c>
      <c r="M209" s="4" cm="1">
        <f t="array" ref="M209">_xll.SNL.Clients.Office.Excel.Functions.SPG($A209, "SP_TOTAL_REV", M$3)</f>
        <v>403494</v>
      </c>
      <c r="N209" s="4" cm="1">
        <f t="array" ref="N209">_xll.SNL.Clients.Office.Excel.Functions.SPG($A209, "SP_TOTAL_REV", N$3)</f>
        <v>428427</v>
      </c>
      <c r="O209" s="4" cm="1">
        <f t="array" ref="O209">_xll.SNL.Clients.Office.Excel.Functions.SPG($A209, "SP_TOTAL_REV", O$3)</f>
        <v>392056</v>
      </c>
      <c r="P209" s="4" cm="1">
        <f t="array" ref="P209">_xll.SNL.Clients.Office.Excel.Functions.SPG($A209, "SP_TOTAL_REV", P$3)</f>
        <v>385566</v>
      </c>
      <c r="Q209" s="4" cm="1">
        <f t="array" ref="Q209">_xll.SNL.Clients.Office.Excel.Functions.SPG($A209, "SP_TOTAL_REV", Q$3)</f>
        <v>357249</v>
      </c>
      <c r="R209" s="4" cm="1">
        <f t="array" ref="R209">_xll.SNL.Clients.Office.Excel.Functions.SPG($A209, "SP_TOTAL_REV", R$3)</f>
        <v>375015</v>
      </c>
      <c r="S209" s="4" cm="1">
        <f t="array" ref="S209">_xll.SNL.Clients.Office.Excel.Functions.SPG($A209, "SP_TOTAL_REV", S$3)</f>
        <v>349237</v>
      </c>
      <c r="T209" s="4" cm="1">
        <f t="array" ref="T209">_xll.SNL.Clients.Office.Excel.Functions.SPG($A209, "SP_TOTAL_REV", T$3)</f>
        <v>320854</v>
      </c>
      <c r="U209" s="4" cm="1">
        <f t="array" ref="U209">_xll.SNL.Clients.Office.Excel.Functions.SPG($A209, "SP_TOTAL_REV", U$3)</f>
        <v>321363</v>
      </c>
      <c r="V209" s="4" cm="1">
        <f t="array" ref="V209">_xll.SNL.Clients.Office.Excel.Functions.SPG($A209, "SP_TOTAL_REV", V$3)</f>
        <v>355117</v>
      </c>
      <c r="W209" s="4" cm="1">
        <f t="array" ref="W209">_xll.SNL.Clients.Office.Excel.Functions.SPG($A209, "SP_TOTAL_REV", W$3)</f>
        <v>337054</v>
      </c>
      <c r="X209" s="4" cm="1">
        <f t="array" ref="X209">_xll.SNL.Clients.Office.Excel.Functions.SPG($A209, "SP_TOTAL_REV", X$3)</f>
        <v>323670</v>
      </c>
      <c r="Y209" s="4" cm="1">
        <f t="array" ref="Y209">_xll.SNL.Clients.Office.Excel.Functions.SPG($A209, "SP_TOTAL_REV", Y$3)</f>
        <v>317882</v>
      </c>
    </row>
    <row r="210" spans="1:25" x14ac:dyDescent="0.3">
      <c r="A210" t="s">
        <v>1236</v>
      </c>
      <c r="B210" s="4" cm="1">
        <f t="array" ref="B210">_xll.SNL.Clients.Office.Excel.Functions.SPG($A210, "SP_TOTAL_REV", B$3)</f>
        <v>1213152</v>
      </c>
      <c r="C210" s="4" cm="1">
        <f t="array" ref="C210">_xll.SNL.Clients.Office.Excel.Functions.SPG($A210, "SP_TOTAL_REV", C$3)</f>
        <v>1217789</v>
      </c>
      <c r="D210" s="4" cm="1">
        <f t="array" ref="D210">_xll.SNL.Clients.Office.Excel.Functions.SPG($A210, "SP_TOTAL_REV", D$3)</f>
        <v>1228659</v>
      </c>
      <c r="E210" s="4" cm="1">
        <f t="array" ref="E210">_xll.SNL.Clients.Office.Excel.Functions.SPG($A210, "SP_TOTAL_REV", E$3)</f>
        <v>1174455</v>
      </c>
      <c r="F210" s="4" cm="1">
        <f t="array" ref="F210">_xll.SNL.Clients.Office.Excel.Functions.SPG($A210, "SP_TOTAL_REV", F$3)</f>
        <v>1207712</v>
      </c>
      <c r="G210" s="4" cm="1">
        <f t="array" ref="G210">_xll.SNL.Clients.Office.Excel.Functions.SPG($A210, "SP_TOTAL_REV", G$3)</f>
        <v>1292367</v>
      </c>
      <c r="H210" s="4" cm="1">
        <f t="array" ref="H210">_xll.SNL.Clients.Office.Excel.Functions.SPG($A210, "SP_TOTAL_REV", H$3)</f>
        <v>1376341</v>
      </c>
      <c r="I210" s="4" cm="1">
        <f t="array" ref="I210">_xll.SNL.Clients.Office.Excel.Functions.SPG($A210, "SP_TOTAL_REV", I$3)</f>
        <v>1437043</v>
      </c>
      <c r="J210" s="4" cm="1">
        <f t="array" ref="J210">_xll.SNL.Clients.Office.Excel.Functions.SPG($A210, "SP_TOTAL_REV", J$3)</f>
        <v>1675906</v>
      </c>
      <c r="K210" s="4" cm="1">
        <f t="array" ref="K210">_xll.SNL.Clients.Office.Excel.Functions.SPG($A210, "SP_TOTAL_REV", K$3)</f>
        <v>1816848</v>
      </c>
      <c r="L210" s="4" cm="1">
        <f t="array" ref="L210">_xll.SNL.Clients.Office.Excel.Functions.SPG($A210, "SP_TOTAL_REV", L$3)</f>
        <v>1975650</v>
      </c>
      <c r="M210" s="4" cm="1">
        <f t="array" ref="M210">_xll.SNL.Clients.Office.Excel.Functions.SPG($A210, "SP_TOTAL_REV", M$3)</f>
        <v>1971320</v>
      </c>
      <c r="N210" s="4" cm="1">
        <f t="array" ref="N210">_xll.SNL.Clients.Office.Excel.Functions.SPG($A210, "SP_TOTAL_REV", N$3)</f>
        <v>1945736</v>
      </c>
      <c r="O210" s="4" cm="1">
        <f t="array" ref="O210">_xll.SNL.Clients.Office.Excel.Functions.SPG($A210, "SP_TOTAL_REV", O$3)</f>
        <v>1735005</v>
      </c>
      <c r="P210" s="4" cm="1">
        <f t="array" ref="P210">_xll.SNL.Clients.Office.Excel.Functions.SPG($A210, "SP_TOTAL_REV", P$3)</f>
        <v>1571466</v>
      </c>
      <c r="Q210" s="4" cm="1">
        <f t="array" ref="Q210">_xll.SNL.Clients.Office.Excel.Functions.SPG($A210, "SP_TOTAL_REV", Q$3)</f>
        <v>1288218</v>
      </c>
      <c r="R210" s="4" cm="1">
        <f t="array" ref="R210">_xll.SNL.Clients.Office.Excel.Functions.SPG($A210, "SP_TOTAL_REV", R$3)</f>
        <v>1297038</v>
      </c>
      <c r="S210" s="4" cm="1">
        <f t="array" ref="S210">_xll.SNL.Clients.Office.Excel.Functions.SPG($A210, "SP_TOTAL_REV", S$3)</f>
        <v>1086260</v>
      </c>
      <c r="T210" s="4" cm="1">
        <f t="array" ref="T210">_xll.SNL.Clients.Office.Excel.Functions.SPG($A210, "SP_TOTAL_REV", T$3)</f>
        <v>824349</v>
      </c>
      <c r="U210" s="4" cm="1">
        <f t="array" ref="U210">_xll.SNL.Clients.Office.Excel.Functions.SPG($A210, "SP_TOTAL_REV", U$3)</f>
        <v>928733</v>
      </c>
      <c r="V210" s="4" cm="1">
        <f t="array" ref="V210">_xll.SNL.Clients.Office.Excel.Functions.SPG($A210, "SP_TOTAL_REV", V$3)</f>
        <v>996184</v>
      </c>
      <c r="W210" s="4" cm="1">
        <f t="array" ref="W210">_xll.SNL.Clients.Office.Excel.Functions.SPG($A210, "SP_TOTAL_REV", W$3)</f>
        <v>1012973</v>
      </c>
      <c r="X210" s="4" cm="1">
        <f t="array" ref="X210">_xll.SNL.Clients.Office.Excel.Functions.SPG($A210, "SP_TOTAL_REV", X$3)</f>
        <v>1046323</v>
      </c>
      <c r="Y210" s="4" cm="1">
        <f t="array" ref="Y210">_xll.SNL.Clients.Office.Excel.Functions.SPG($A210, "SP_TOTAL_REV", Y$3)</f>
        <v>1034138</v>
      </c>
    </row>
    <row r="211" spans="1:25" x14ac:dyDescent="0.3">
      <c r="A211" t="s">
        <v>1237</v>
      </c>
      <c r="B211" s="4" t="str" cm="1">
        <f t="array" ref="B211">_xll.SNL.Clients.Office.Excel.Functions.SPG($A211, "SP_TOTAL_REV", B$3)</f>
        <v>NA</v>
      </c>
      <c r="C211" s="4" cm="1">
        <f t="array" ref="C211">_xll.SNL.Clients.Office.Excel.Functions.SPG($A211, "SP_TOTAL_REV", C$3)</f>
        <v>378734</v>
      </c>
      <c r="D211" s="4" cm="1">
        <f t="array" ref="D211">_xll.SNL.Clients.Office.Excel.Functions.SPG($A211, "SP_TOTAL_REV", D$3)</f>
        <v>394091</v>
      </c>
      <c r="E211" s="4" cm="1">
        <f t="array" ref="E211">_xll.SNL.Clients.Office.Excel.Functions.SPG($A211, "SP_TOTAL_REV", E$3)</f>
        <v>369975</v>
      </c>
      <c r="F211" s="4" cm="1">
        <f t="array" ref="F211">_xll.SNL.Clients.Office.Excel.Functions.SPG($A211, "SP_TOTAL_REV", F$3)</f>
        <v>353999</v>
      </c>
      <c r="G211" s="4" cm="1">
        <f t="array" ref="G211">_xll.SNL.Clients.Office.Excel.Functions.SPG($A211, "SP_TOTAL_REV", G$3)</f>
        <v>319946</v>
      </c>
      <c r="H211" s="4" cm="1">
        <f t="array" ref="H211">_xll.SNL.Clients.Office.Excel.Functions.SPG($A211, "SP_TOTAL_REV", H$3)</f>
        <v>321700</v>
      </c>
      <c r="I211" s="4" cm="1">
        <f t="array" ref="I211">_xll.SNL.Clients.Office.Excel.Functions.SPG($A211, "SP_TOTAL_REV", I$3)</f>
        <v>300784</v>
      </c>
      <c r="J211" s="4" cm="1">
        <f t="array" ref="J211">_xll.SNL.Clients.Office.Excel.Functions.SPG($A211, "SP_TOTAL_REV", J$3)</f>
        <v>263166</v>
      </c>
      <c r="K211" s="4" cm="1">
        <f t="array" ref="K211">_xll.SNL.Clients.Office.Excel.Functions.SPG($A211, "SP_TOTAL_REV", K$3)</f>
        <v>239292</v>
      </c>
      <c r="L211" s="4" cm="1">
        <f t="array" ref="L211">_xll.SNL.Clients.Office.Excel.Functions.SPG($A211, "SP_TOTAL_REV", L$3)</f>
        <v>223723</v>
      </c>
      <c r="M211" s="4" cm="1">
        <f t="array" ref="M211">_xll.SNL.Clients.Office.Excel.Functions.SPG($A211, "SP_TOTAL_REV", M$3)</f>
        <v>208880</v>
      </c>
      <c r="N211" s="4" cm="1">
        <f t="array" ref="N211">_xll.SNL.Clients.Office.Excel.Functions.SPG($A211, "SP_TOTAL_REV", N$3)</f>
        <v>129562</v>
      </c>
      <c r="O211" s="4" cm="1">
        <f t="array" ref="O211">_xll.SNL.Clients.Office.Excel.Functions.SPG($A211, "SP_TOTAL_REV", O$3)</f>
        <v>102073</v>
      </c>
      <c r="P211" s="4" cm="1">
        <f t="array" ref="P211">_xll.SNL.Clients.Office.Excel.Functions.SPG($A211, "SP_TOTAL_REV", P$3)</f>
        <v>101064</v>
      </c>
      <c r="Q211" s="4" cm="1">
        <f t="array" ref="Q211">_xll.SNL.Clients.Office.Excel.Functions.SPG($A211, "SP_TOTAL_REV", Q$3)</f>
        <v>92509</v>
      </c>
      <c r="R211" s="4" cm="1">
        <f t="array" ref="R211">_xll.SNL.Clients.Office.Excel.Functions.SPG($A211, "SP_TOTAL_REV", R$3)</f>
        <v>94152</v>
      </c>
      <c r="S211" s="4" cm="1">
        <f t="array" ref="S211">_xll.SNL.Clients.Office.Excel.Functions.SPG($A211, "SP_TOTAL_REV", S$3)</f>
        <v>88544</v>
      </c>
      <c r="T211" s="4" cm="1">
        <f t="array" ref="T211">_xll.SNL.Clients.Office.Excel.Functions.SPG($A211, "SP_TOTAL_REV", T$3)</f>
        <v>66010</v>
      </c>
      <c r="U211" s="4" cm="1">
        <f t="array" ref="U211">_xll.SNL.Clients.Office.Excel.Functions.SPG($A211, "SP_TOTAL_REV", U$3)</f>
        <v>90704</v>
      </c>
      <c r="V211" s="4" cm="1">
        <f t="array" ref="V211">_xll.SNL.Clients.Office.Excel.Functions.SPG($A211, "SP_TOTAL_REV", V$3)</f>
        <v>89346</v>
      </c>
      <c r="W211" s="4" cm="1">
        <f t="array" ref="W211">_xll.SNL.Clients.Office.Excel.Functions.SPG($A211, "SP_TOTAL_REV", W$3)</f>
        <v>85776</v>
      </c>
      <c r="X211" s="4" cm="1">
        <f t="array" ref="X211">_xll.SNL.Clients.Office.Excel.Functions.SPG($A211, "SP_TOTAL_REV", X$3)</f>
        <v>85705</v>
      </c>
      <c r="Y211" s="4" cm="1">
        <f t="array" ref="Y211">_xll.SNL.Clients.Office.Excel.Functions.SPG($A211, "SP_TOTAL_REV", Y$3)</f>
        <v>86510</v>
      </c>
    </row>
    <row r="212" spans="1:25" x14ac:dyDescent="0.3">
      <c r="A212" t="s">
        <v>1238</v>
      </c>
      <c r="B212" s="4" t="str" cm="1">
        <f t="array" ref="B212">_xll.SNL.Clients.Office.Excel.Functions.SPG($A212, "SP_TOTAL_REV", B$3)</f>
        <v>NA</v>
      </c>
      <c r="C212" s="4" cm="1">
        <f t="array" ref="C212">_xll.SNL.Clients.Office.Excel.Functions.SPG($A212, "SP_TOTAL_REV", C$3)</f>
        <v>127091</v>
      </c>
      <c r="D212" s="4" cm="1">
        <f t="array" ref="D212">_xll.SNL.Clients.Office.Excel.Functions.SPG($A212, "SP_TOTAL_REV", D$3)</f>
        <v>124076</v>
      </c>
      <c r="E212" s="4" cm="1">
        <f t="array" ref="E212">_xll.SNL.Clients.Office.Excel.Functions.SPG($A212, "SP_TOTAL_REV", E$3)</f>
        <v>140815</v>
      </c>
      <c r="F212" s="4" cm="1">
        <f t="array" ref="F212">_xll.SNL.Clients.Office.Excel.Functions.SPG($A212, "SP_TOTAL_REV", F$3)</f>
        <v>170596</v>
      </c>
      <c r="G212" s="4" cm="1">
        <f t="array" ref="G212">_xll.SNL.Clients.Office.Excel.Functions.SPG($A212, "SP_TOTAL_REV", G$3)</f>
        <v>192169</v>
      </c>
      <c r="H212" s="4" cm="1">
        <f t="array" ref="H212">_xll.SNL.Clients.Office.Excel.Functions.SPG($A212, "SP_TOTAL_REV", H$3)</f>
        <v>190079</v>
      </c>
      <c r="I212" s="4" cm="1">
        <f t="array" ref="I212">_xll.SNL.Clients.Office.Excel.Functions.SPG($A212, "SP_TOTAL_REV", I$3)</f>
        <v>184310</v>
      </c>
      <c r="J212" s="4" cm="1">
        <f t="array" ref="J212">_xll.SNL.Clients.Office.Excel.Functions.SPG($A212, "SP_TOTAL_REV", J$3)</f>
        <v>175960</v>
      </c>
      <c r="K212" s="4" cm="1">
        <f t="array" ref="K212">_xll.SNL.Clients.Office.Excel.Functions.SPG($A212, "SP_TOTAL_REV", K$3)</f>
        <v>172509</v>
      </c>
      <c r="L212" s="4" cm="1">
        <f t="array" ref="L212">_xll.SNL.Clients.Office.Excel.Functions.SPG($A212, "SP_TOTAL_REV", L$3)</f>
        <v>161372</v>
      </c>
      <c r="M212" s="4" cm="1">
        <f t="array" ref="M212">_xll.SNL.Clients.Office.Excel.Functions.SPG($A212, "SP_TOTAL_REV", M$3)</f>
        <v>150515</v>
      </c>
      <c r="N212" s="4" cm="1">
        <f t="array" ref="N212">_xll.SNL.Clients.Office.Excel.Functions.SPG($A212, "SP_TOTAL_REV", N$3)</f>
        <v>141795</v>
      </c>
      <c r="O212" s="4" cm="1">
        <f t="array" ref="O212">_xll.SNL.Clients.Office.Excel.Functions.SPG($A212, "SP_TOTAL_REV", O$3)</f>
        <v>131911</v>
      </c>
      <c r="P212" s="4" cm="1">
        <f t="array" ref="P212">_xll.SNL.Clients.Office.Excel.Functions.SPG($A212, "SP_TOTAL_REV", P$3)</f>
        <v>125905</v>
      </c>
      <c r="Q212" s="4" cm="1">
        <f t="array" ref="Q212">_xll.SNL.Clients.Office.Excel.Functions.SPG($A212, "SP_TOTAL_REV", Q$3)</f>
        <v>115716</v>
      </c>
      <c r="R212" s="4" cm="1">
        <f t="array" ref="R212">_xll.SNL.Clients.Office.Excel.Functions.SPG($A212, "SP_TOTAL_REV", R$3)</f>
        <v>107173</v>
      </c>
      <c r="S212" s="4" cm="1">
        <f t="array" ref="S212">_xll.SNL.Clients.Office.Excel.Functions.SPG($A212, "SP_TOTAL_REV", S$3)</f>
        <v>103042</v>
      </c>
      <c r="T212" s="4" cm="1">
        <f t="array" ref="T212">_xll.SNL.Clients.Office.Excel.Functions.SPG($A212, "SP_TOTAL_REV", T$3)</f>
        <v>100589</v>
      </c>
      <c r="U212" s="4" cm="1">
        <f t="array" ref="U212">_xll.SNL.Clients.Office.Excel.Functions.SPG($A212, "SP_TOTAL_REV", U$3)</f>
        <v>97316</v>
      </c>
      <c r="V212" s="4" cm="1">
        <f t="array" ref="V212">_xll.SNL.Clients.Office.Excel.Functions.SPG($A212, "SP_TOTAL_REV", V$3)</f>
        <v>100237</v>
      </c>
      <c r="W212" s="4" cm="1">
        <f t="array" ref="W212">_xll.SNL.Clients.Office.Excel.Functions.SPG($A212, "SP_TOTAL_REV", W$3)</f>
        <v>103469</v>
      </c>
      <c r="X212" s="4" cm="1">
        <f t="array" ref="X212">_xll.SNL.Clients.Office.Excel.Functions.SPG($A212, "SP_TOTAL_REV", X$3)</f>
        <v>102296</v>
      </c>
      <c r="Y212" s="4" cm="1">
        <f t="array" ref="Y212">_xll.SNL.Clients.Office.Excel.Functions.SPG($A212, "SP_TOTAL_REV", Y$3)</f>
        <v>98091</v>
      </c>
    </row>
    <row r="213" spans="1:25" x14ac:dyDescent="0.3">
      <c r="A213" t="s">
        <v>1239</v>
      </c>
      <c r="B213" s="4" t="str" cm="1">
        <f t="array" ref="B213">_xll.SNL.Clients.Office.Excel.Functions.SPG($A213, "SP_TOTAL_REV", B$3)</f>
        <v>NA</v>
      </c>
      <c r="C213" s="4" cm="1">
        <f t="array" ref="C213">_xll.SNL.Clients.Office.Excel.Functions.SPG($A213, "SP_TOTAL_REV", C$3)</f>
        <v>5584400</v>
      </c>
      <c r="D213" s="4" cm="1">
        <f t="array" ref="D213">_xll.SNL.Clients.Office.Excel.Functions.SPG($A213, "SP_TOTAL_REV", D$3)</f>
        <v>6012400</v>
      </c>
      <c r="E213" s="4" cm="1">
        <f t="array" ref="E213">_xll.SNL.Clients.Office.Excel.Functions.SPG($A213, "SP_TOTAL_REV", E$3)</f>
        <v>5994600</v>
      </c>
      <c r="F213" s="4" cm="1">
        <f t="array" ref="F213">_xll.SNL.Clients.Office.Excel.Functions.SPG($A213, "SP_TOTAL_REV", F$3)</f>
        <v>5841200</v>
      </c>
      <c r="G213" s="4" cm="1">
        <f t="array" ref="G213">_xll.SNL.Clients.Office.Excel.Functions.SPG($A213, "SP_TOTAL_REV", G$3)</f>
        <v>5781000</v>
      </c>
      <c r="H213" s="4" cm="1">
        <f t="array" ref="H213">_xll.SNL.Clients.Office.Excel.Functions.SPG($A213, "SP_TOTAL_REV", H$3)</f>
        <v>5999200</v>
      </c>
      <c r="I213" s="4" cm="1">
        <f t="array" ref="I213">_xll.SNL.Clients.Office.Excel.Functions.SPG($A213, "SP_TOTAL_REV", I$3)</f>
        <v>5845500</v>
      </c>
      <c r="J213" s="4" cm="1">
        <f t="array" ref="J213">_xll.SNL.Clients.Office.Excel.Functions.SPG($A213, "SP_TOTAL_REV", J$3)</f>
        <v>5370900</v>
      </c>
      <c r="K213" s="4" cm="1">
        <f t="array" ref="K213">_xll.SNL.Clients.Office.Excel.Functions.SPG($A213, "SP_TOTAL_REV", K$3)</f>
        <v>5241200</v>
      </c>
      <c r="L213" s="4" cm="1">
        <f t="array" ref="L213">_xll.SNL.Clients.Office.Excel.Functions.SPG($A213, "SP_TOTAL_REV", L$3)</f>
        <v>5071000</v>
      </c>
      <c r="M213" s="4" cm="1">
        <f t="array" ref="M213">_xll.SNL.Clients.Office.Excel.Functions.SPG($A213, "SP_TOTAL_REV", M$3)</f>
        <v>5208400</v>
      </c>
      <c r="N213" s="4" cm="1">
        <f t="array" ref="N213">_xll.SNL.Clients.Office.Excel.Functions.SPG($A213, "SP_TOTAL_REV", N$3)</f>
        <v>4879800</v>
      </c>
      <c r="O213" s="4" cm="1">
        <f t="array" ref="O213">_xll.SNL.Clients.Office.Excel.Functions.SPG($A213, "SP_TOTAL_REV", O$3)</f>
        <v>4268200</v>
      </c>
      <c r="P213" s="4" cm="1">
        <f t="array" ref="P213">_xll.SNL.Clients.Office.Excel.Functions.SPG($A213, "SP_TOTAL_REV", P$3)</f>
        <v>4760700</v>
      </c>
      <c r="Q213" s="4" cm="1">
        <f t="array" ref="Q213">_xll.SNL.Clients.Office.Excel.Functions.SPG($A213, "SP_TOTAL_REV", Q$3)</f>
        <v>5354400</v>
      </c>
      <c r="R213" s="4" cm="1">
        <f t="array" ref="R213">_xll.SNL.Clients.Office.Excel.Functions.SPG($A213, "SP_TOTAL_REV", R$3)</f>
        <v>5243200</v>
      </c>
      <c r="S213" s="4" cm="1">
        <f t="array" ref="S213">_xll.SNL.Clients.Office.Excel.Functions.SPG($A213, "SP_TOTAL_REV", S$3)</f>
        <v>4900100</v>
      </c>
      <c r="T213" s="4" cm="1">
        <f t="array" ref="T213">_xll.SNL.Clients.Office.Excel.Functions.SPG($A213, "SP_TOTAL_REV", T$3)</f>
        <v>2444500</v>
      </c>
      <c r="U213" s="4" cm="1">
        <f t="array" ref="U213">_xll.SNL.Clients.Office.Excel.Functions.SPG($A213, "SP_TOTAL_REV", U$3)</f>
        <v>4457700</v>
      </c>
      <c r="V213" s="4" cm="1">
        <f t="array" ref="V213">_xll.SNL.Clients.Office.Excel.Functions.SPG($A213, "SP_TOTAL_REV", V$3)</f>
        <v>4817600</v>
      </c>
      <c r="W213" s="4" cm="1">
        <f t="array" ref="W213">_xll.SNL.Clients.Office.Excel.Functions.SPG($A213, "SP_TOTAL_REV", W$3)</f>
        <v>4825000</v>
      </c>
      <c r="X213" s="4" cm="1">
        <f t="array" ref="X213">_xll.SNL.Clients.Office.Excel.Functions.SPG($A213, "SP_TOTAL_REV", X$3)</f>
        <v>5007600</v>
      </c>
      <c r="Y213" s="4" cm="1">
        <f t="array" ref="Y213">_xll.SNL.Clients.Office.Excel.Functions.SPG($A213, "SP_TOTAL_REV", Y$3)</f>
        <v>5160100</v>
      </c>
    </row>
    <row r="214" spans="1:25" x14ac:dyDescent="0.3">
      <c r="A214" t="s">
        <v>1240</v>
      </c>
      <c r="B214" s="4" t="str" cm="1">
        <f t="array" ref="B214">_xll.SNL.Clients.Office.Excel.Functions.SPG($A214, "SP_TOTAL_REV", B$3)</f>
        <v>NA</v>
      </c>
      <c r="C214" s="4" cm="1">
        <f t="array" ref="C214">_xll.SNL.Clients.Office.Excel.Functions.SPG($A214, "SP_TOTAL_REV", C$3)</f>
        <v>817000</v>
      </c>
      <c r="D214" s="4" cm="1">
        <f t="array" ref="D214">_xll.SNL.Clients.Office.Excel.Functions.SPG($A214, "SP_TOTAL_REV", D$3)</f>
        <v>818000</v>
      </c>
      <c r="E214" s="4" cm="1">
        <f t="array" ref="E214">_xll.SNL.Clients.Office.Excel.Functions.SPG($A214, "SP_TOTAL_REV", E$3)</f>
        <v>756000</v>
      </c>
      <c r="F214" s="4" cm="1">
        <f t="array" ref="F214">_xll.SNL.Clients.Office.Excel.Functions.SPG($A214, "SP_TOTAL_REV", F$3)</f>
        <v>771000</v>
      </c>
      <c r="G214" s="4" cm="1">
        <f t="array" ref="G214">_xll.SNL.Clients.Office.Excel.Functions.SPG($A214, "SP_TOTAL_REV", G$3)</f>
        <v>731000</v>
      </c>
      <c r="H214" s="4" cm="1">
        <f t="array" ref="H214">_xll.SNL.Clients.Office.Excel.Functions.SPG($A214, "SP_TOTAL_REV", H$3)</f>
        <v>731000</v>
      </c>
      <c r="I214" s="4" cm="1">
        <f t="array" ref="I214">_xll.SNL.Clients.Office.Excel.Functions.SPG($A214, "SP_TOTAL_REV", I$3)</f>
        <v>670000</v>
      </c>
      <c r="J214" s="4" cm="1">
        <f t="array" ref="J214">_xll.SNL.Clients.Office.Excel.Functions.SPG($A214, "SP_TOTAL_REV", J$3)</f>
        <v>682000</v>
      </c>
      <c r="K214" s="4" cm="1">
        <f t="array" ref="K214">_xll.SNL.Clients.Office.Excel.Functions.SPG($A214, "SP_TOTAL_REV", K$3)</f>
        <v>648000</v>
      </c>
      <c r="L214" s="4" cm="1">
        <f t="array" ref="L214">_xll.SNL.Clients.Office.Excel.Functions.SPG($A214, "SP_TOTAL_REV", L$3)</f>
        <v>610000</v>
      </c>
      <c r="M214" s="4" cm="1">
        <f t="array" ref="M214">_xll.SNL.Clients.Office.Excel.Functions.SPG($A214, "SP_TOTAL_REV", M$3)</f>
        <v>572000</v>
      </c>
      <c r="N214" s="4" cm="1">
        <f t="array" ref="N214">_xll.SNL.Clients.Office.Excel.Functions.SPG($A214, "SP_TOTAL_REV", N$3)</f>
        <v>581000</v>
      </c>
      <c r="O214" s="4" cm="1">
        <f t="array" ref="O214">_xll.SNL.Clients.Office.Excel.Functions.SPG($A214, "SP_TOTAL_REV", O$3)</f>
        <v>539000</v>
      </c>
      <c r="P214" s="4" cm="1">
        <f t="array" ref="P214">_xll.SNL.Clients.Office.Excel.Functions.SPG($A214, "SP_TOTAL_REV", P$3)</f>
        <v>581000</v>
      </c>
      <c r="Q214" s="4" cm="1">
        <f t="array" ref="Q214">_xll.SNL.Clients.Office.Excel.Functions.SPG($A214, "SP_TOTAL_REV", Q$3)</f>
        <v>453000</v>
      </c>
      <c r="R214" s="4" cm="1">
        <f t="array" ref="R214">_xll.SNL.Clients.Office.Excel.Functions.SPG($A214, "SP_TOTAL_REV", R$3)</f>
        <v>480000</v>
      </c>
      <c r="S214" s="4" cm="1">
        <f t="array" ref="S214">_xll.SNL.Clients.Office.Excel.Functions.SPG($A214, "SP_TOTAL_REV", S$3)</f>
        <v>432000</v>
      </c>
      <c r="T214" s="4" t="str" cm="1">
        <f t="array" ref="T214">_xll.SNL.Clients.Office.Excel.Functions.SPG($A214, "SP_TOTAL_REV", T$3)</f>
        <v>NA</v>
      </c>
      <c r="U214" s="4" cm="1">
        <f t="array" ref="U214">_xll.SNL.Clients.Office.Excel.Functions.SPG($A214, "SP_TOTAL_REV", U$3)</f>
        <v>725000</v>
      </c>
      <c r="V214" s="4" cm="1">
        <f t="array" ref="V214">_xll.SNL.Clients.Office.Excel.Functions.SPG($A214, "SP_TOTAL_REV", V$3)</f>
        <v>863000</v>
      </c>
      <c r="W214" s="4" cm="1">
        <f t="array" ref="W214">_xll.SNL.Clients.Office.Excel.Functions.SPG($A214, "SP_TOTAL_REV", W$3)</f>
        <v>855000</v>
      </c>
      <c r="X214" s="4" cm="1">
        <f t="array" ref="X214">_xll.SNL.Clients.Office.Excel.Functions.SPG($A214, "SP_TOTAL_REV", X$3)</f>
        <v>845000</v>
      </c>
      <c r="Y214" s="4" cm="1">
        <f t="array" ref="Y214">_xll.SNL.Clients.Office.Excel.Functions.SPG($A214, "SP_TOTAL_REV", Y$3)</f>
        <v>837000</v>
      </c>
    </row>
    <row r="215" spans="1:25" x14ac:dyDescent="0.3">
      <c r="A215" t="s">
        <v>1241</v>
      </c>
      <c r="B215" s="4" t="str" cm="1">
        <f t="array" ref="B215">_xll.SNL.Clients.Office.Excel.Functions.SPG($A215, "SP_TOTAL_REV", B$3)</f>
        <v>NA</v>
      </c>
      <c r="C215" s="4" cm="1">
        <f t="array" ref="C215">_xll.SNL.Clients.Office.Excel.Functions.SPG($A215, "SP_TOTAL_REV", C$3)</f>
        <v>983759</v>
      </c>
      <c r="D215" s="4" cm="1">
        <f t="array" ref="D215">_xll.SNL.Clients.Office.Excel.Functions.SPG($A215, "SP_TOTAL_REV", D$3)</f>
        <v>1021683</v>
      </c>
      <c r="E215" s="4" cm="1">
        <f t="array" ref="E215">_xll.SNL.Clients.Office.Excel.Functions.SPG($A215, "SP_TOTAL_REV", E$3)</f>
        <v>981197</v>
      </c>
      <c r="F215" s="4" cm="1">
        <f t="array" ref="F215">_xll.SNL.Clients.Office.Excel.Functions.SPG($A215, "SP_TOTAL_REV", F$3)</f>
        <v>1058514</v>
      </c>
      <c r="G215" s="4" cm="1">
        <f t="array" ref="G215">_xll.SNL.Clients.Office.Excel.Functions.SPG($A215, "SP_TOTAL_REV", G$3)</f>
        <v>1033214</v>
      </c>
      <c r="H215" s="4" cm="1">
        <f t="array" ref="H215">_xll.SNL.Clients.Office.Excel.Functions.SPG($A215, "SP_TOTAL_REV", H$3)</f>
        <v>1060565</v>
      </c>
      <c r="I215" s="4" cm="1">
        <f t="array" ref="I215">_xll.SNL.Clients.Office.Excel.Functions.SPG($A215, "SP_TOTAL_REV", I$3)</f>
        <v>1039343</v>
      </c>
      <c r="J215" s="4" cm="1">
        <f t="array" ref="J215">_xll.SNL.Clients.Office.Excel.Functions.SPG($A215, "SP_TOTAL_REV", J$3)</f>
        <v>930934</v>
      </c>
      <c r="K215" s="4" cm="1">
        <f t="array" ref="K215">_xll.SNL.Clients.Office.Excel.Functions.SPG($A215, "SP_TOTAL_REV", K$3)</f>
        <v>935240</v>
      </c>
      <c r="L215" s="4" cm="1">
        <f t="array" ref="L215">_xll.SNL.Clients.Office.Excel.Functions.SPG($A215, "SP_TOTAL_REV", L$3)</f>
        <v>969589</v>
      </c>
      <c r="M215" s="4" cm="1">
        <f t="array" ref="M215">_xll.SNL.Clients.Office.Excel.Functions.SPG($A215, "SP_TOTAL_REV", M$3)</f>
        <v>925448</v>
      </c>
      <c r="N215" s="4" cm="1">
        <f t="array" ref="N215">_xll.SNL.Clients.Office.Excel.Functions.SPG($A215, "SP_TOTAL_REV", N$3)</f>
        <v>844251</v>
      </c>
      <c r="O215" s="4" cm="1">
        <f t="array" ref="O215">_xll.SNL.Clients.Office.Excel.Functions.SPG($A215, "SP_TOTAL_REV", O$3)</f>
        <v>806454</v>
      </c>
      <c r="P215" s="4" cm="1">
        <f t="array" ref="P215">_xll.SNL.Clients.Office.Excel.Functions.SPG($A215, "SP_TOTAL_REV", P$3)</f>
        <v>826454</v>
      </c>
      <c r="Q215" s="4" cm="1">
        <f t="array" ref="Q215">_xll.SNL.Clients.Office.Excel.Functions.SPG($A215, "SP_TOTAL_REV", Q$3)</f>
        <v>757021</v>
      </c>
      <c r="R215" s="4" cm="1">
        <f t="array" ref="R215">_xll.SNL.Clients.Office.Excel.Functions.SPG($A215, "SP_TOTAL_REV", R$3)</f>
        <v>693794</v>
      </c>
      <c r="S215" s="4" cm="1">
        <f t="array" ref="S215">_xll.SNL.Clients.Office.Excel.Functions.SPG($A215, "SP_TOTAL_REV", S$3)</f>
        <v>668888</v>
      </c>
      <c r="T215" s="4" cm="1">
        <f t="array" ref="T215">_xll.SNL.Clients.Office.Excel.Functions.SPG($A215, "SP_TOTAL_REV", T$3)</f>
        <v>590727</v>
      </c>
      <c r="U215" s="4" cm="1">
        <f t="array" ref="U215">_xll.SNL.Clients.Office.Excel.Functions.SPG($A215, "SP_TOTAL_REV", U$3)</f>
        <v>701991</v>
      </c>
      <c r="V215" s="4" cm="1">
        <f t="array" ref="V215">_xll.SNL.Clients.Office.Excel.Functions.SPG($A215, "SP_TOTAL_REV", V$3)</f>
        <v>736307</v>
      </c>
      <c r="W215" s="4" cm="1">
        <f t="array" ref="W215">_xll.SNL.Clients.Office.Excel.Functions.SPG($A215, "SP_TOTAL_REV", W$3)</f>
        <v>730783</v>
      </c>
      <c r="X215" s="4" cm="1">
        <f t="array" ref="X215">_xll.SNL.Clients.Office.Excel.Functions.SPG($A215, "SP_TOTAL_REV", X$3)</f>
        <v>777008</v>
      </c>
      <c r="Y215" s="4" cm="1">
        <f t="array" ref="Y215">_xll.SNL.Clients.Office.Excel.Functions.SPG($A215, "SP_TOTAL_REV", Y$3)</f>
        <v>759174</v>
      </c>
    </row>
    <row r="216" spans="1:25" x14ac:dyDescent="0.3">
      <c r="A216" t="s">
        <v>1242</v>
      </c>
      <c r="B216" s="4" t="str" cm="1">
        <f t="array" ref="B216">_xll.SNL.Clients.Office.Excel.Functions.SPG($A216, "SP_TOTAL_REV", B$3)</f>
        <v>NA</v>
      </c>
      <c r="C216" s="4" cm="1">
        <f t="array" ref="C216">_xll.SNL.Clients.Office.Excel.Functions.SPG($A216, "SP_TOTAL_REV", C$3)</f>
        <v>9221000</v>
      </c>
      <c r="D216" s="4" cm="1">
        <f t="array" ref="D216">_xll.SNL.Clients.Office.Excel.Functions.SPG($A216, "SP_TOTAL_REV", D$3)</f>
        <v>9231800</v>
      </c>
      <c r="E216" s="4" cm="1">
        <f t="array" ref="E216">_xll.SNL.Clients.Office.Excel.Functions.SPG($A216, "SP_TOTAL_REV", E$3)</f>
        <v>8561800</v>
      </c>
      <c r="F216" s="4" cm="1">
        <f t="array" ref="F216">_xll.SNL.Clients.Office.Excel.Functions.SPG($A216, "SP_TOTAL_REV", F$3)</f>
        <v>7674300</v>
      </c>
      <c r="G216" s="4" cm="1">
        <f t="array" ref="G216">_xll.SNL.Clients.Office.Excel.Functions.SPG($A216, "SP_TOTAL_REV", G$3)</f>
        <v>8277000</v>
      </c>
      <c r="H216" s="4" cm="1">
        <f t="array" ref="H216">_xll.SNL.Clients.Office.Excel.Functions.SPG($A216, "SP_TOTAL_REV", H$3)</f>
        <v>8111500</v>
      </c>
      <c r="I216" s="4" cm="1">
        <f t="array" ref="I216">_xll.SNL.Clients.Office.Excel.Functions.SPG($A216, "SP_TOTAL_REV", I$3)</f>
        <v>6979500</v>
      </c>
      <c r="J216" s="4" cm="1">
        <f t="array" ref="J216">_xll.SNL.Clients.Office.Excel.Functions.SPG($A216, "SP_TOTAL_REV", J$3)</f>
        <v>6946500</v>
      </c>
      <c r="K216" s="4" cm="1">
        <f t="array" ref="K216">_xll.SNL.Clients.Office.Excel.Functions.SPG($A216, "SP_TOTAL_REV", K$3)</f>
        <v>7295700</v>
      </c>
      <c r="L216" s="4" cm="1">
        <f t="array" ref="L216">_xll.SNL.Clients.Office.Excel.Functions.SPG($A216, "SP_TOTAL_REV", L$3)</f>
        <v>7240100</v>
      </c>
      <c r="M216" s="4" cm="1">
        <f t="array" ref="M216">_xll.SNL.Clients.Office.Excel.Functions.SPG($A216, "SP_TOTAL_REV", M$3)</f>
        <v>6705300</v>
      </c>
      <c r="N216" s="4" cm="1">
        <f t="array" ref="N216">_xll.SNL.Clients.Office.Excel.Functions.SPG($A216, "SP_TOTAL_REV", N$3)</f>
        <v>6309500</v>
      </c>
      <c r="O216" s="4" cm="1">
        <f t="array" ref="O216">_xll.SNL.Clients.Office.Excel.Functions.SPG($A216, "SP_TOTAL_REV", O$3)</f>
        <v>6169800</v>
      </c>
      <c r="P216" s="4" cm="1">
        <f t="array" ref="P216">_xll.SNL.Clients.Office.Excel.Functions.SPG($A216, "SP_TOTAL_REV", P$3)</f>
        <v>6009400</v>
      </c>
      <c r="Q216" s="4" cm="1">
        <f t="array" ref="Q216">_xll.SNL.Clients.Office.Excel.Functions.SPG($A216, "SP_TOTAL_REV", Q$3)</f>
        <v>4343000</v>
      </c>
      <c r="R216" s="4" cm="1">
        <f t="array" ref="R216">_xll.SNL.Clients.Office.Excel.Functions.SPG($A216, "SP_TOTAL_REV", R$3)</f>
        <v>3941800</v>
      </c>
      <c r="S216" s="4" cm="1">
        <f t="array" ref="S216">_xll.SNL.Clients.Office.Excel.Functions.SPG($A216, "SP_TOTAL_REV", S$3)</f>
        <v>3620200</v>
      </c>
      <c r="T216" s="4" cm="1">
        <f t="array" ref="T216">_xll.SNL.Clients.Office.Excel.Functions.SPG($A216, "SP_TOTAL_REV", T$3)</f>
        <v>2758600</v>
      </c>
      <c r="U216" s="4" cm="1">
        <f t="array" ref="U216">_xll.SNL.Clients.Office.Excel.Functions.SPG($A216, "SP_TOTAL_REV", U$3)</f>
        <v>2803800</v>
      </c>
      <c r="V216" s="4" cm="1">
        <f t="array" ref="V216">_xll.SNL.Clients.Office.Excel.Functions.SPG($A216, "SP_TOTAL_REV", V$3)</f>
        <v>3268900</v>
      </c>
      <c r="W216" s="4" cm="1">
        <f t="array" ref="W216">_xll.SNL.Clients.Office.Excel.Functions.SPG($A216, "SP_TOTAL_REV", W$3)</f>
        <v>3332400</v>
      </c>
      <c r="X216" s="4" cm="1">
        <f t="array" ref="X216">_xll.SNL.Clients.Office.Excel.Functions.SPG($A216, "SP_TOTAL_REV", X$3)</f>
        <v>3221700</v>
      </c>
      <c r="Y216" s="4" cm="1">
        <f t="array" ref="Y216">_xll.SNL.Clients.Office.Excel.Functions.SPG($A216, "SP_TOTAL_REV", Y$3)</f>
        <v>2849700</v>
      </c>
    </row>
    <row r="217" spans="1:25" x14ac:dyDescent="0.3">
      <c r="A217" t="s">
        <v>1243</v>
      </c>
      <c r="B217" s="4" cm="1">
        <f t="array" ref="B217">_xll.SNL.Clients.Office.Excel.Functions.SPG($A217, "SP_TOTAL_REV", B$3)</f>
        <v>529505</v>
      </c>
      <c r="C217" s="4" cm="1">
        <f t="array" ref="C217">_xll.SNL.Clients.Office.Excel.Functions.SPG($A217, "SP_TOTAL_REV", C$3)</f>
        <v>567390</v>
      </c>
      <c r="D217" s="4" cm="1">
        <f t="array" ref="D217">_xll.SNL.Clients.Office.Excel.Functions.SPG($A217, "SP_TOTAL_REV", D$3)</f>
        <v>558489</v>
      </c>
      <c r="E217" s="4" cm="1">
        <f t="array" ref="E217">_xll.SNL.Clients.Office.Excel.Functions.SPG($A217, "SP_TOTAL_REV", E$3)</f>
        <v>535385</v>
      </c>
      <c r="F217" s="4" cm="1">
        <f t="array" ref="F217">_xll.SNL.Clients.Office.Excel.Functions.SPG($A217, "SP_TOTAL_REV", F$3)</f>
        <v>533807</v>
      </c>
      <c r="G217" s="4" cm="1">
        <f t="array" ref="G217">_xll.SNL.Clients.Office.Excel.Functions.SPG($A217, "SP_TOTAL_REV", G$3)</f>
        <v>607071</v>
      </c>
      <c r="H217" s="4" cm="1">
        <f t="array" ref="H217">_xll.SNL.Clients.Office.Excel.Functions.SPG($A217, "SP_TOTAL_REV", H$3)</f>
        <v>611997</v>
      </c>
      <c r="I217" s="4" cm="1">
        <f t="array" ref="I217">_xll.SNL.Clients.Office.Excel.Functions.SPG($A217, "SP_TOTAL_REV", I$3)</f>
        <v>609782</v>
      </c>
      <c r="J217" s="4" cm="1">
        <f t="array" ref="J217">_xll.SNL.Clients.Office.Excel.Functions.SPG($A217, "SP_TOTAL_REV", J$3)</f>
        <v>613251</v>
      </c>
      <c r="K217" s="4" cm="1">
        <f t="array" ref="K217">_xll.SNL.Clients.Office.Excel.Functions.SPG($A217, "SP_TOTAL_REV", K$3)</f>
        <v>658880</v>
      </c>
      <c r="L217" s="4" cm="1">
        <f t="array" ref="L217">_xll.SNL.Clients.Office.Excel.Functions.SPG($A217, "SP_TOTAL_REV", L$3)</f>
        <v>618436</v>
      </c>
      <c r="M217" s="4" cm="1">
        <f t="array" ref="M217">_xll.SNL.Clients.Office.Excel.Functions.SPG($A217, "SP_TOTAL_REV", M$3)</f>
        <v>623330</v>
      </c>
      <c r="N217" s="4" cm="1">
        <f t="array" ref="N217">_xll.SNL.Clients.Office.Excel.Functions.SPG($A217, "SP_TOTAL_REV", N$3)</f>
        <v>553065</v>
      </c>
      <c r="O217" s="4" cm="1">
        <f t="array" ref="O217">_xll.SNL.Clients.Office.Excel.Functions.SPG($A217, "SP_TOTAL_REV", O$3)</f>
        <v>539581</v>
      </c>
      <c r="P217" s="4" cm="1">
        <f t="array" ref="P217">_xll.SNL.Clients.Office.Excel.Functions.SPG($A217, "SP_TOTAL_REV", P$3)</f>
        <v>523488</v>
      </c>
      <c r="Q217" s="4" cm="1">
        <f t="array" ref="Q217">_xll.SNL.Clients.Office.Excel.Functions.SPG($A217, "SP_TOTAL_REV", Q$3)</f>
        <v>463794</v>
      </c>
      <c r="R217" s="4" cm="1">
        <f t="array" ref="R217">_xll.SNL.Clients.Office.Excel.Functions.SPG($A217, "SP_TOTAL_REV", R$3)</f>
        <v>400696</v>
      </c>
      <c r="S217" s="4" cm="1">
        <f t="array" ref="S217">_xll.SNL.Clients.Office.Excel.Functions.SPG($A217, "SP_TOTAL_REV", S$3)</f>
        <v>391566</v>
      </c>
      <c r="T217" s="4" cm="1">
        <f t="array" ref="T217">_xll.SNL.Clients.Office.Excel.Functions.SPG($A217, "SP_TOTAL_REV", T$3)</f>
        <v>307337</v>
      </c>
      <c r="U217" s="4" cm="1">
        <f t="array" ref="U217">_xll.SNL.Clients.Office.Excel.Functions.SPG($A217, "SP_TOTAL_REV", U$3)</f>
        <v>346096</v>
      </c>
      <c r="V217" s="4" cm="1">
        <f t="array" ref="V217">_xll.SNL.Clients.Office.Excel.Functions.SPG($A217, "SP_TOTAL_REV", V$3)</f>
        <v>338523</v>
      </c>
      <c r="W217" s="4" cm="1">
        <f t="array" ref="W217">_xll.SNL.Clients.Office.Excel.Functions.SPG($A217, "SP_TOTAL_REV", W$3)</f>
        <v>361971</v>
      </c>
      <c r="X217" s="4" cm="1">
        <f t="array" ref="X217">_xll.SNL.Clients.Office.Excel.Functions.SPG($A217, "SP_TOTAL_REV", X$3)</f>
        <v>397879</v>
      </c>
      <c r="Y217" s="4" cm="1">
        <f t="array" ref="Y217">_xll.SNL.Clients.Office.Excel.Functions.SPG($A217, "SP_TOTAL_REV", Y$3)</f>
        <v>405500</v>
      </c>
    </row>
    <row r="218" spans="1:25" x14ac:dyDescent="0.3">
      <c r="A218" t="s">
        <v>1244</v>
      </c>
      <c r="B218" s="4" t="str" cm="1">
        <f t="array" ref="B218">_xll.SNL.Clients.Office.Excel.Functions.SPG($A218, "SP_TOTAL_REV", B$3)</f>
        <v>NA</v>
      </c>
      <c r="C218" s="4" cm="1">
        <f t="array" ref="C218">_xll.SNL.Clients.Office.Excel.Functions.SPG($A218, "SP_TOTAL_REV", C$3)</f>
        <v>318120</v>
      </c>
      <c r="D218" s="4" cm="1">
        <f t="array" ref="D218">_xll.SNL.Clients.Office.Excel.Functions.SPG($A218, "SP_TOTAL_REV", D$3)</f>
        <v>318575</v>
      </c>
      <c r="E218" s="4" cm="1">
        <f t="array" ref="E218">_xll.SNL.Clients.Office.Excel.Functions.SPG($A218, "SP_TOTAL_REV", E$3)</f>
        <v>294912</v>
      </c>
      <c r="F218" s="4" cm="1">
        <f t="array" ref="F218">_xll.SNL.Clients.Office.Excel.Functions.SPG($A218, "SP_TOTAL_REV", F$3)</f>
        <v>310132</v>
      </c>
      <c r="G218" s="4" cm="1">
        <f t="array" ref="G218">_xll.SNL.Clients.Office.Excel.Functions.SPG($A218, "SP_TOTAL_REV", G$3)</f>
        <v>286113</v>
      </c>
      <c r="H218" s="4" cm="1">
        <f t="array" ref="H218">_xll.SNL.Clients.Office.Excel.Functions.SPG($A218, "SP_TOTAL_REV", H$3)</f>
        <v>293882</v>
      </c>
      <c r="I218" s="4" cm="1">
        <f t="array" ref="I218">_xll.SNL.Clients.Office.Excel.Functions.SPG($A218, "SP_TOTAL_REV", I$3)</f>
        <v>263418</v>
      </c>
      <c r="J218" s="4" cm="1">
        <f t="array" ref="J218">_xll.SNL.Clients.Office.Excel.Functions.SPG($A218, "SP_TOTAL_REV", J$3)</f>
        <v>274874</v>
      </c>
      <c r="K218" s="4" cm="1">
        <f t="array" ref="K218">_xll.SNL.Clients.Office.Excel.Functions.SPG($A218, "SP_TOTAL_REV", K$3)</f>
        <v>252605</v>
      </c>
      <c r="L218" s="4" cm="1">
        <f t="array" ref="L218">_xll.SNL.Clients.Office.Excel.Functions.SPG($A218, "SP_TOTAL_REV", L$3)</f>
        <v>254151</v>
      </c>
      <c r="M218" s="4" cm="1">
        <f t="array" ref="M218">_xll.SNL.Clients.Office.Excel.Functions.SPG($A218, "SP_TOTAL_REV", M$3)</f>
        <v>240175</v>
      </c>
      <c r="N218" s="4" cm="1">
        <f t="array" ref="N218">_xll.SNL.Clients.Office.Excel.Functions.SPG($A218, "SP_TOTAL_REV", N$3)</f>
        <v>270064</v>
      </c>
      <c r="O218" s="4" cm="1">
        <f t="array" ref="O218">_xll.SNL.Clients.Office.Excel.Functions.SPG($A218, "SP_TOTAL_REV", O$3)</f>
        <v>253215</v>
      </c>
      <c r="P218" s="4" cm="1">
        <f t="array" ref="P218">_xll.SNL.Clients.Office.Excel.Functions.SPG($A218, "SP_TOTAL_REV", P$3)</f>
        <v>264483</v>
      </c>
      <c r="Q218" s="4" cm="1">
        <f t="array" ref="Q218">_xll.SNL.Clients.Office.Excel.Functions.SPG($A218, "SP_TOTAL_REV", Q$3)</f>
        <v>247603</v>
      </c>
      <c r="R218" s="4" cm="1">
        <f t="array" ref="R218">_xll.SNL.Clients.Office.Excel.Functions.SPG($A218, "SP_TOTAL_REV", R$3)</f>
        <v>269555</v>
      </c>
      <c r="S218" s="4" cm="1">
        <f t="array" ref="S218">_xll.SNL.Clients.Office.Excel.Functions.SPG($A218, "SP_TOTAL_REV", S$3)</f>
        <v>240083</v>
      </c>
      <c r="T218" s="4" cm="1">
        <f t="array" ref="T218">_xll.SNL.Clients.Office.Excel.Functions.SPG($A218, "SP_TOTAL_REV", T$3)</f>
        <v>182206</v>
      </c>
      <c r="U218" s="4" cm="1">
        <f t="array" ref="U218">_xll.SNL.Clients.Office.Excel.Functions.SPG($A218, "SP_TOTAL_REV", U$3)</f>
        <v>242397</v>
      </c>
      <c r="V218" s="4" cm="1">
        <f t="array" ref="V218">_xll.SNL.Clients.Office.Excel.Functions.SPG($A218, "SP_TOTAL_REV", V$3)</f>
        <v>287590</v>
      </c>
      <c r="W218" s="4" cm="1">
        <f t="array" ref="W218">_xll.SNL.Clients.Office.Excel.Functions.SPG($A218, "SP_TOTAL_REV", W$3)</f>
        <v>268610</v>
      </c>
      <c r="X218" s="4" cm="1">
        <f t="array" ref="X218">_xll.SNL.Clients.Office.Excel.Functions.SPG($A218, "SP_TOTAL_REV", X$3)</f>
        <v>277169</v>
      </c>
      <c r="Y218" s="4" cm="1">
        <f t="array" ref="Y218">_xll.SNL.Clients.Office.Excel.Functions.SPG($A218, "SP_TOTAL_REV", Y$3)</f>
        <v>250801</v>
      </c>
    </row>
    <row r="219" spans="1:25" x14ac:dyDescent="0.3">
      <c r="A219" t="s">
        <v>1245</v>
      </c>
      <c r="B219" s="4" t="str" cm="1">
        <f t="array" ref="B219">_xll.SNL.Clients.Office.Excel.Functions.SPG($A219, "SP_TOTAL_REV", B$3)</f>
        <v>NA</v>
      </c>
      <c r="C219" s="4" cm="1">
        <f t="array" ref="C219">_xll.SNL.Clients.Office.Excel.Functions.SPG($A219, "SP_TOTAL_REV", C$3)</f>
        <v>722000</v>
      </c>
      <c r="D219" s="4" cm="1">
        <f t="array" ref="D219">_xll.SNL.Clients.Office.Excel.Functions.SPG($A219, "SP_TOTAL_REV", D$3)</f>
        <v>814000</v>
      </c>
      <c r="E219" s="4" cm="1">
        <f t="array" ref="E219">_xll.SNL.Clients.Office.Excel.Functions.SPG($A219, "SP_TOTAL_REV", E$3)</f>
        <v>724000</v>
      </c>
      <c r="F219" s="4" cm="1">
        <f t="array" ref="F219">_xll.SNL.Clients.Office.Excel.Functions.SPG($A219, "SP_TOTAL_REV", F$3)</f>
        <v>658000</v>
      </c>
      <c r="G219" s="4" cm="1">
        <f t="array" ref="G219">_xll.SNL.Clients.Office.Excel.Functions.SPG($A219, "SP_TOTAL_REV", G$3)</f>
        <v>728000</v>
      </c>
      <c r="H219" s="4" cm="1">
        <f t="array" ref="H219">_xll.SNL.Clients.Office.Excel.Functions.SPG($A219, "SP_TOTAL_REV", H$3)</f>
        <v>611000</v>
      </c>
      <c r="I219" s="4" cm="1">
        <f t="array" ref="I219">_xll.SNL.Clients.Office.Excel.Functions.SPG($A219, "SP_TOTAL_REV", I$3)</f>
        <v>584000</v>
      </c>
      <c r="J219" s="4" t="str" cm="1">
        <f t="array" ref="J219">_xll.SNL.Clients.Office.Excel.Functions.SPG($A219, "SP_TOTAL_REV", J$3)</f>
        <v>NA</v>
      </c>
      <c r="K219" s="4" cm="1">
        <f t="array" ref="K219">_xll.SNL.Clients.Office.Excel.Functions.SPG($A219, "SP_TOTAL_REV", K$3)</f>
        <v>852000</v>
      </c>
      <c r="L219" s="4" cm="1">
        <f t="array" ref="L219">_xll.SNL.Clients.Office.Excel.Functions.SPG($A219, "SP_TOTAL_REV", L$3)</f>
        <v>1130000</v>
      </c>
      <c r="M219" s="4" cm="1">
        <f t="array" ref="M219">_xll.SNL.Clients.Office.Excel.Functions.SPG($A219, "SP_TOTAL_REV", M$3)</f>
        <v>1167000</v>
      </c>
      <c r="N219" s="4" t="str" cm="1">
        <f t="array" ref="N219">_xll.SNL.Clients.Office.Excel.Functions.SPG($A219, "SP_TOTAL_REV", N$3)</f>
        <v>NA</v>
      </c>
      <c r="O219" s="4" cm="1">
        <f t="array" ref="O219">_xll.SNL.Clients.Office.Excel.Functions.SPG($A219, "SP_TOTAL_REV", O$3)</f>
        <v>1018000</v>
      </c>
      <c r="P219" s="4" cm="1">
        <f t="array" ref="P219">_xll.SNL.Clients.Office.Excel.Functions.SPG($A219, "SP_TOTAL_REV", P$3)</f>
        <v>1168000</v>
      </c>
      <c r="Q219" s="4" cm="1">
        <f t="array" ref="Q219">_xll.SNL.Clients.Office.Excel.Functions.SPG($A219, "SP_TOTAL_REV", Q$3)</f>
        <v>894000</v>
      </c>
      <c r="R219" s="4" cm="1">
        <f t="array" ref="R219">_xll.SNL.Clients.Office.Excel.Functions.SPG($A219, "SP_TOTAL_REV", R$3)</f>
        <v>860000</v>
      </c>
      <c r="S219" s="4" cm="1">
        <f t="array" ref="S219">_xll.SNL.Clients.Office.Excel.Functions.SPG($A219, "SP_TOTAL_REV", S$3)</f>
        <v>795000</v>
      </c>
      <c r="T219" s="4" cm="1">
        <f t="array" ref="T219">_xll.SNL.Clients.Office.Excel.Functions.SPG($A219, "SP_TOTAL_REV", T$3)</f>
        <v>548000</v>
      </c>
      <c r="U219" s="4" cm="1">
        <f t="array" ref="U219">_xll.SNL.Clients.Office.Excel.Functions.SPG($A219, "SP_TOTAL_REV", U$3)</f>
        <v>585000</v>
      </c>
      <c r="V219" s="4" t="str" cm="1">
        <f t="array" ref="V219">_xll.SNL.Clients.Office.Excel.Functions.SPG($A219, "SP_TOTAL_REV", V$3)</f>
        <v>NA</v>
      </c>
      <c r="W219" s="4" cm="1">
        <f t="array" ref="W219">_xll.SNL.Clients.Office.Excel.Functions.SPG($A219, "SP_TOTAL_REV", W$3)</f>
        <v>603000</v>
      </c>
      <c r="X219" s="4" cm="1">
        <f t="array" ref="X219">_xll.SNL.Clients.Office.Excel.Functions.SPG($A219, "SP_TOTAL_REV", X$3)</f>
        <v>588000</v>
      </c>
      <c r="Y219" s="4" cm="1">
        <f t="array" ref="Y219">_xll.SNL.Clients.Office.Excel.Functions.SPG($A219, "SP_TOTAL_REV", Y$3)</f>
        <v>582000</v>
      </c>
    </row>
    <row r="220" spans="1:25" x14ac:dyDescent="0.3">
      <c r="A220" t="s">
        <v>1246</v>
      </c>
      <c r="B220" s="4" t="str" cm="1">
        <f t="array" ref="B220">_xll.SNL.Clients.Office.Excel.Functions.SPG($A220, "SP_TOTAL_REV", B$3)</f>
        <v>NA</v>
      </c>
      <c r="C220" s="4" cm="1">
        <f t="array" ref="C220">_xll.SNL.Clients.Office.Excel.Functions.SPG($A220, "SP_TOTAL_REV", C$3)</f>
        <v>336900</v>
      </c>
      <c r="D220" s="4" cm="1">
        <f t="array" ref="D220">_xll.SNL.Clients.Office.Excel.Functions.SPG($A220, "SP_TOTAL_REV", D$3)</f>
        <v>308300</v>
      </c>
      <c r="E220" s="4" cm="1">
        <f t="array" ref="E220">_xll.SNL.Clients.Office.Excel.Functions.SPG($A220, "SP_TOTAL_REV", E$3)</f>
        <v>366500</v>
      </c>
      <c r="F220" s="4" cm="1">
        <f t="array" ref="F220">_xll.SNL.Clients.Office.Excel.Functions.SPG($A220, "SP_TOTAL_REV", F$3)</f>
        <v>366800</v>
      </c>
      <c r="G220" s="4" cm="1">
        <f t="array" ref="G220">_xll.SNL.Clients.Office.Excel.Functions.SPG($A220, "SP_TOTAL_REV", G$3)</f>
        <v>317600</v>
      </c>
      <c r="H220" s="4" cm="1">
        <f t="array" ref="H220">_xll.SNL.Clients.Office.Excel.Functions.SPG($A220, "SP_TOTAL_REV", H$3)</f>
        <v>370800</v>
      </c>
      <c r="I220" s="4" cm="1">
        <f t="array" ref="I220">_xll.SNL.Clients.Office.Excel.Functions.SPG($A220, "SP_TOTAL_REV", I$3)</f>
        <v>383400</v>
      </c>
      <c r="J220" s="4" cm="1">
        <f t="array" ref="J220">_xll.SNL.Clients.Office.Excel.Functions.SPG($A220, "SP_TOTAL_REV", J$3)</f>
        <v>506000</v>
      </c>
      <c r="K220" s="4" cm="1">
        <f t="array" ref="K220">_xll.SNL.Clients.Office.Excel.Functions.SPG($A220, "SP_TOTAL_REV", K$3)</f>
        <v>506800</v>
      </c>
      <c r="L220" s="4" cm="1">
        <f t="array" ref="L220">_xll.SNL.Clients.Office.Excel.Functions.SPG($A220, "SP_TOTAL_REV", L$3)</f>
        <v>422100</v>
      </c>
      <c r="M220" s="4" cm="1">
        <f t="array" ref="M220">_xll.SNL.Clients.Office.Excel.Functions.SPG($A220, "SP_TOTAL_REV", M$3)</f>
        <v>395400</v>
      </c>
      <c r="N220" s="4" cm="1">
        <f t="array" ref="N220">_xll.SNL.Clients.Office.Excel.Functions.SPG($A220, "SP_TOTAL_REV", N$3)</f>
        <v>446700</v>
      </c>
      <c r="O220" s="4" cm="1">
        <f t="array" ref="O220">_xll.SNL.Clients.Office.Excel.Functions.SPG($A220, "SP_TOTAL_REV", O$3)</f>
        <v>448400</v>
      </c>
      <c r="P220" s="4" cm="1">
        <f t="array" ref="P220">_xll.SNL.Clients.Office.Excel.Functions.SPG($A220, "SP_TOTAL_REV", P$3)</f>
        <v>392100</v>
      </c>
      <c r="Q220" s="4" cm="1">
        <f t="array" ref="Q220">_xll.SNL.Clients.Office.Excel.Functions.SPG($A220, "SP_TOTAL_REV", Q$3)</f>
        <v>419500</v>
      </c>
      <c r="R220" s="4" cm="1">
        <f t="array" ref="R220">_xll.SNL.Clients.Office.Excel.Functions.SPG($A220, "SP_TOTAL_REV", R$3)</f>
        <v>478800</v>
      </c>
      <c r="S220" s="4" cm="1">
        <f t="array" ref="S220">_xll.SNL.Clients.Office.Excel.Functions.SPG($A220, "SP_TOTAL_REV", S$3)</f>
        <v>452400</v>
      </c>
      <c r="T220" s="4" cm="1">
        <f t="array" ref="T220">_xll.SNL.Clients.Office.Excel.Functions.SPG($A220, "SP_TOTAL_REV", T$3)</f>
        <v>368100</v>
      </c>
      <c r="U220" s="4" cm="1">
        <f t="array" ref="U220">_xll.SNL.Clients.Office.Excel.Functions.SPG($A220, "SP_TOTAL_REV", U$3)</f>
        <v>402800</v>
      </c>
      <c r="V220" s="4" cm="1">
        <f t="array" ref="V220">_xll.SNL.Clients.Office.Excel.Functions.SPG($A220, "SP_TOTAL_REV", V$3)</f>
        <v>457800</v>
      </c>
      <c r="W220" s="4" cm="1">
        <f t="array" ref="W220">_xll.SNL.Clients.Office.Excel.Functions.SPG($A220, "SP_TOTAL_REV", W$3)</f>
        <v>449900</v>
      </c>
      <c r="X220" s="4" cm="1">
        <f t="array" ref="X220">_xll.SNL.Clients.Office.Excel.Functions.SPG($A220, "SP_TOTAL_REV", X$3)</f>
        <v>404600</v>
      </c>
      <c r="Y220" s="4" cm="1">
        <f t="array" ref="Y220">_xll.SNL.Clients.Office.Excel.Functions.SPG($A220, "SP_TOTAL_REV", Y$3)</f>
        <v>432900</v>
      </c>
    </row>
    <row r="221" spans="1:25" x14ac:dyDescent="0.3">
      <c r="A221" t="s">
        <v>1247</v>
      </c>
      <c r="B221" s="4" t="str" cm="1">
        <f t="array" ref="B221">_xll.SNL.Clients.Office.Excel.Functions.SPG($A221, "SP_TOTAL_REV", B$3)</f>
        <v>NA</v>
      </c>
      <c r="C221" s="4" cm="1">
        <f t="array" ref="C221">_xll.SNL.Clients.Office.Excel.Functions.SPG($A221, "SP_TOTAL_REV", C$3)</f>
        <v>200710</v>
      </c>
      <c r="D221" s="4" cm="1">
        <f t="array" ref="D221">_xll.SNL.Clients.Office.Excel.Functions.SPG($A221, "SP_TOTAL_REV", D$3)</f>
        <v>190486</v>
      </c>
      <c r="E221" s="4" cm="1">
        <f t="array" ref="E221">_xll.SNL.Clients.Office.Excel.Functions.SPG($A221, "SP_TOTAL_REV", E$3)</f>
        <v>181234</v>
      </c>
      <c r="F221" s="4" cm="1">
        <f t="array" ref="F221">_xll.SNL.Clients.Office.Excel.Functions.SPG($A221, "SP_TOTAL_REV", F$3)</f>
        <v>157148</v>
      </c>
      <c r="G221" s="4" cm="1">
        <f t="array" ref="G221">_xll.SNL.Clients.Office.Excel.Functions.SPG($A221, "SP_TOTAL_REV", G$3)</f>
        <v>150375</v>
      </c>
      <c r="H221" s="4" cm="1">
        <f t="array" ref="H221">_xll.SNL.Clients.Office.Excel.Functions.SPG($A221, "SP_TOTAL_REV", H$3)</f>
        <v>148522</v>
      </c>
      <c r="I221" s="4" cm="1">
        <f t="array" ref="I221">_xll.SNL.Clients.Office.Excel.Functions.SPG($A221, "SP_TOTAL_REV", I$3)</f>
        <v>169406</v>
      </c>
      <c r="J221" s="4" cm="1">
        <f t="array" ref="J221">_xll.SNL.Clients.Office.Excel.Functions.SPG($A221, "SP_TOTAL_REV", J$3)</f>
        <v>180104</v>
      </c>
      <c r="K221" s="4" cm="1">
        <f t="array" ref="K221">_xll.SNL.Clients.Office.Excel.Functions.SPG($A221, "SP_TOTAL_REV", K$3)</f>
        <v>178143</v>
      </c>
      <c r="L221" s="4" cm="1">
        <f t="array" ref="L221">_xll.SNL.Clients.Office.Excel.Functions.SPG($A221, "SP_TOTAL_REV", L$3)</f>
        <v>172259</v>
      </c>
      <c r="M221" s="4" cm="1">
        <f t="array" ref="M221">_xll.SNL.Clients.Office.Excel.Functions.SPG($A221, "SP_TOTAL_REV", M$3)</f>
        <v>165147</v>
      </c>
      <c r="N221" s="4" cm="1">
        <f t="array" ref="N221">_xll.SNL.Clients.Office.Excel.Functions.SPG($A221, "SP_TOTAL_REV", N$3)</f>
        <v>159620</v>
      </c>
      <c r="O221" s="4" cm="1">
        <f t="array" ref="O221">_xll.SNL.Clients.Office.Excel.Functions.SPG($A221, "SP_TOTAL_REV", O$3)</f>
        <v>155211</v>
      </c>
      <c r="P221" s="4" cm="1">
        <f t="array" ref="P221">_xll.SNL.Clients.Office.Excel.Functions.SPG($A221, "SP_TOTAL_REV", P$3)</f>
        <v>152622</v>
      </c>
      <c r="Q221" s="4" cm="1">
        <f t="array" ref="Q221">_xll.SNL.Clients.Office.Excel.Functions.SPG($A221, "SP_TOTAL_REV", Q$3)</f>
        <v>150583</v>
      </c>
      <c r="R221" s="4" cm="1">
        <f t="array" ref="R221">_xll.SNL.Clients.Office.Excel.Functions.SPG($A221, "SP_TOTAL_REV", R$3)</f>
        <v>148504</v>
      </c>
      <c r="S221" s="4" cm="1">
        <f t="array" ref="S221">_xll.SNL.Clients.Office.Excel.Functions.SPG($A221, "SP_TOTAL_REV", S$3)</f>
        <v>147249</v>
      </c>
      <c r="T221" s="4" cm="1">
        <f t="array" ref="T221">_xll.SNL.Clients.Office.Excel.Functions.SPG($A221, "SP_TOTAL_REV", T$3)</f>
        <v>137267</v>
      </c>
      <c r="U221" s="4" cm="1">
        <f t="array" ref="U221">_xll.SNL.Clients.Office.Excel.Functions.SPG($A221, "SP_TOTAL_REV", U$3)</f>
        <v>126424</v>
      </c>
      <c r="V221" s="4" cm="1">
        <f t="array" ref="V221">_xll.SNL.Clients.Office.Excel.Functions.SPG($A221, "SP_TOTAL_REV", V$3)</f>
        <v>119097</v>
      </c>
      <c r="W221" s="4" cm="1">
        <f t="array" ref="W221">_xll.SNL.Clients.Office.Excel.Functions.SPG($A221, "SP_TOTAL_REV", W$3)</f>
        <v>112248</v>
      </c>
      <c r="X221" s="4" cm="1">
        <f t="array" ref="X221">_xll.SNL.Clients.Office.Excel.Functions.SPG($A221, "SP_TOTAL_REV", X$3)</f>
        <v>108306</v>
      </c>
      <c r="Y221" s="4" cm="1">
        <f t="array" ref="Y221">_xll.SNL.Clients.Office.Excel.Functions.SPG($A221, "SP_TOTAL_REV", Y$3)</f>
        <v>128465</v>
      </c>
    </row>
    <row r="222" spans="1:25" x14ac:dyDescent="0.3">
      <c r="A222" t="s">
        <v>1248</v>
      </c>
      <c r="B222" s="4" t="str" cm="1">
        <f t="array" ref="B222">_xll.SNL.Clients.Office.Excel.Functions.SPG($A222, "SP_TOTAL_REV", B$3)</f>
        <v>NA</v>
      </c>
      <c r="C222" s="4" cm="1">
        <f t="array" ref="C222">_xll.SNL.Clients.Office.Excel.Functions.SPG($A222, "SP_TOTAL_REV", C$3)</f>
        <v>4903000</v>
      </c>
      <c r="D222" s="4" cm="1">
        <f t="array" ref="D222">_xll.SNL.Clients.Office.Excel.Functions.SPG($A222, "SP_TOTAL_REV", D$3)</f>
        <v>5096000</v>
      </c>
      <c r="E222" s="4" cm="1">
        <f t="array" ref="E222">_xll.SNL.Clients.Office.Excel.Functions.SPG($A222, "SP_TOTAL_REV", E$3)</f>
        <v>5000000</v>
      </c>
      <c r="F222" s="4" cm="1">
        <f t="array" ref="F222">_xll.SNL.Clients.Office.Excel.Functions.SPG($A222, "SP_TOTAL_REV", F$3)</f>
        <v>8375000</v>
      </c>
      <c r="G222" s="4" cm="1">
        <f t="array" ref="G222">_xll.SNL.Clients.Office.Excel.Functions.SPG($A222, "SP_TOTAL_REV", G$3)</f>
        <v>5038000</v>
      </c>
      <c r="H222" s="4" cm="1">
        <f t="array" ref="H222">_xll.SNL.Clients.Office.Excel.Functions.SPG($A222, "SP_TOTAL_REV", H$3)</f>
        <v>5280000</v>
      </c>
      <c r="I222" s="4" cm="1">
        <f t="array" ref="I222">_xll.SNL.Clients.Office.Excel.Functions.SPG($A222, "SP_TOTAL_REV", I$3)</f>
        <v>5173000</v>
      </c>
      <c r="J222" s="4" cm="1">
        <f t="array" ref="J222">_xll.SNL.Clients.Office.Excel.Functions.SPG($A222, "SP_TOTAL_REV", J$3)</f>
        <v>8583000</v>
      </c>
      <c r="K222" s="4" cm="1">
        <f t="array" ref="K222">_xll.SNL.Clients.Office.Excel.Functions.SPG($A222, "SP_TOTAL_REV", K$3)</f>
        <v>5467000</v>
      </c>
      <c r="L222" s="4" cm="1">
        <f t="array" ref="L222">_xll.SNL.Clients.Office.Excel.Functions.SPG($A222, "SP_TOTAL_REV", L$3)</f>
        <v>5834000</v>
      </c>
      <c r="M222" s="4" cm="1">
        <f t="array" ref="M222">_xll.SNL.Clients.Office.Excel.Functions.SPG($A222, "SP_TOTAL_REV", M$3)</f>
        <v>5565000</v>
      </c>
      <c r="N222" s="4" cm="1">
        <f t="array" ref="N222">_xll.SNL.Clients.Office.Excel.Functions.SPG($A222, "SP_TOTAL_REV", N$3)</f>
        <v>8930000</v>
      </c>
      <c r="O222" s="4" cm="1">
        <f t="array" ref="O222">_xll.SNL.Clients.Office.Excel.Functions.SPG($A222, "SP_TOTAL_REV", O$3)</f>
        <v>5653000</v>
      </c>
      <c r="P222" s="4" cm="1">
        <f t="array" ref="P222">_xll.SNL.Clients.Office.Excel.Functions.SPG($A222, "SP_TOTAL_REV", P$3)</f>
        <v>5844000</v>
      </c>
      <c r="Q222" s="4" cm="1">
        <f t="array" ref="Q222">_xll.SNL.Clients.Office.Excel.Functions.SPG($A222, "SP_TOTAL_REV", Q$3)</f>
        <v>4865000</v>
      </c>
      <c r="R222" s="4" cm="1">
        <f t="array" ref="R222">_xll.SNL.Clients.Office.Excel.Functions.SPG($A222, "SP_TOTAL_REV", R$3)</f>
        <v>7037000</v>
      </c>
      <c r="S222" s="4" cm="1">
        <f t="array" ref="S222">_xll.SNL.Clients.Office.Excel.Functions.SPG($A222, "SP_TOTAL_REV", S$3)</f>
        <v>4185000</v>
      </c>
      <c r="T222" s="4" cm="1">
        <f t="array" ref="T222">_xll.SNL.Clients.Office.Excel.Functions.SPG($A222, "SP_TOTAL_REV", T$3)</f>
        <v>3727000</v>
      </c>
      <c r="U222" s="4" cm="1">
        <f t="array" ref="U222">_xll.SNL.Clients.Office.Excel.Functions.SPG($A222, "SP_TOTAL_REV", U$3)</f>
        <v>3148000</v>
      </c>
      <c r="V222" s="4" cm="1">
        <f t="array" ref="V222">_xll.SNL.Clients.Office.Excel.Functions.SPG($A222, "SP_TOTAL_REV", V$3)</f>
        <v>8577000</v>
      </c>
      <c r="W222" s="4" cm="1">
        <f t="array" ref="W222">_xll.SNL.Clients.Office.Excel.Functions.SPG($A222, "SP_TOTAL_REV", W$3)</f>
        <v>5356000</v>
      </c>
      <c r="X222" s="4" cm="1">
        <f t="array" ref="X222">_xll.SNL.Clients.Office.Excel.Functions.SPG($A222, "SP_TOTAL_REV", X$3)</f>
        <v>5722000</v>
      </c>
      <c r="Y222" s="4" cm="1">
        <f t="array" ref="Y222">_xll.SNL.Clients.Office.Excel.Functions.SPG($A222, "SP_TOTAL_REV", Y$3)</f>
        <v>5676000</v>
      </c>
    </row>
    <row r="223" spans="1:25" x14ac:dyDescent="0.3">
      <c r="A223" t="s">
        <v>1249</v>
      </c>
      <c r="B223" s="4" cm="1">
        <f t="array" ref="B223">_xll.SNL.Clients.Office.Excel.Functions.SPG($A223, "SP_TOTAL_REV", B$3)</f>
        <v>255801</v>
      </c>
      <c r="C223" s="4" cm="1">
        <f t="array" ref="C223">_xll.SNL.Clients.Office.Excel.Functions.SPG($A223, "SP_TOTAL_REV", C$3)</f>
        <v>266681</v>
      </c>
      <c r="D223" s="4" cm="1">
        <f t="array" ref="D223">_xll.SNL.Clients.Office.Excel.Functions.SPG($A223, "SP_TOTAL_REV", D$3)</f>
        <v>265318</v>
      </c>
      <c r="E223" s="4" cm="1">
        <f t="array" ref="E223">_xll.SNL.Clients.Office.Excel.Functions.SPG($A223, "SP_TOTAL_REV", E$3)</f>
        <v>254552</v>
      </c>
      <c r="F223" s="4" cm="1">
        <f t="array" ref="F223">_xll.SNL.Clients.Office.Excel.Functions.SPG($A223, "SP_TOTAL_REV", F$3)</f>
        <v>238255</v>
      </c>
      <c r="G223" s="4" cm="1">
        <f t="array" ref="G223">_xll.SNL.Clients.Office.Excel.Functions.SPG($A223, "SP_TOTAL_REV", G$3)</f>
        <v>238441</v>
      </c>
      <c r="H223" s="4" cm="1">
        <f t="array" ref="H223">_xll.SNL.Clients.Office.Excel.Functions.SPG($A223, "SP_TOTAL_REV", H$3)</f>
        <v>231016</v>
      </c>
      <c r="I223" s="4" cm="1">
        <f t="array" ref="I223">_xll.SNL.Clients.Office.Excel.Functions.SPG($A223, "SP_TOTAL_REV", I$3)</f>
        <v>221013</v>
      </c>
      <c r="J223" s="4" cm="1">
        <f t="array" ref="J223">_xll.SNL.Clients.Office.Excel.Functions.SPG($A223, "SP_TOTAL_REV", J$3)</f>
        <v>198103</v>
      </c>
      <c r="K223" s="4" cm="1">
        <f t="array" ref="K223">_xll.SNL.Clients.Office.Excel.Functions.SPG($A223, "SP_TOTAL_REV", K$3)</f>
        <v>198101</v>
      </c>
      <c r="L223" s="4" cm="1">
        <f t="array" ref="L223">_xll.SNL.Clients.Office.Excel.Functions.SPG($A223, "SP_TOTAL_REV", L$3)</f>
        <v>191924</v>
      </c>
      <c r="M223" s="4" cm="1">
        <f t="array" ref="M223">_xll.SNL.Clients.Office.Excel.Functions.SPG($A223, "SP_TOTAL_REV", M$3)</f>
        <v>178956</v>
      </c>
      <c r="N223" s="4" cm="1">
        <f t="array" ref="N223">_xll.SNL.Clients.Office.Excel.Functions.SPG($A223, "SP_TOTAL_REV", N$3)</f>
        <v>171494</v>
      </c>
      <c r="O223" s="4" cm="1">
        <f t="array" ref="O223">_xll.SNL.Clients.Office.Excel.Functions.SPG($A223, "SP_TOTAL_REV", O$3)</f>
        <v>169185</v>
      </c>
      <c r="P223" s="4" cm="1">
        <f t="array" ref="P223">_xll.SNL.Clients.Office.Excel.Functions.SPG($A223, "SP_TOTAL_REV", P$3)</f>
        <v>166114</v>
      </c>
      <c r="Q223" s="4" cm="1">
        <f t="array" ref="Q223">_xll.SNL.Clients.Office.Excel.Functions.SPG($A223, "SP_TOTAL_REV", Q$3)</f>
        <v>156850</v>
      </c>
      <c r="R223" s="4" cm="1">
        <f t="array" ref="R223">_xll.SNL.Clients.Office.Excel.Functions.SPG($A223, "SP_TOTAL_REV", R$3)</f>
        <v>147082</v>
      </c>
      <c r="S223" s="4" cm="1">
        <f t="array" ref="S223">_xll.SNL.Clients.Office.Excel.Functions.SPG($A223, "SP_TOTAL_REV", S$3)</f>
        <v>149757</v>
      </c>
      <c r="T223" s="4" cm="1">
        <f t="array" ref="T223">_xll.SNL.Clients.Office.Excel.Functions.SPG($A223, "SP_TOTAL_REV", T$3)</f>
        <v>135630</v>
      </c>
      <c r="U223" s="4" cm="1">
        <f t="array" ref="U223">_xll.SNL.Clients.Office.Excel.Functions.SPG($A223, "SP_TOTAL_REV", U$3)</f>
        <v>153903</v>
      </c>
      <c r="V223" s="4" cm="1">
        <f t="array" ref="V223">_xll.SNL.Clients.Office.Excel.Functions.SPG($A223, "SP_TOTAL_REV", V$3)</f>
        <v>152929</v>
      </c>
      <c r="W223" s="4" cm="1">
        <f t="array" ref="W223">_xll.SNL.Clients.Office.Excel.Functions.SPG($A223, "SP_TOTAL_REV", W$3)</f>
        <v>162275</v>
      </c>
      <c r="X223" s="4" cm="1">
        <f t="array" ref="X223">_xll.SNL.Clients.Office.Excel.Functions.SPG($A223, "SP_TOTAL_REV", X$3)</f>
        <v>154341</v>
      </c>
      <c r="Y223" s="4" cm="1">
        <f t="array" ref="Y223">_xll.SNL.Clients.Office.Excel.Functions.SPG($A223, "SP_TOTAL_REV", Y$3)</f>
        <v>148404</v>
      </c>
    </row>
    <row r="224" spans="1:25" x14ac:dyDescent="0.3">
      <c r="A224" t="s">
        <v>1250</v>
      </c>
      <c r="B224" s="4" cm="1">
        <f t="array" ref="B224">_xll.SNL.Clients.Office.Excel.Functions.SPG($A224, "SP_TOTAL_REV", B$3)</f>
        <v>4399700</v>
      </c>
      <c r="C224" s="4" cm="1">
        <f t="array" ref="C224">_xll.SNL.Clients.Office.Excel.Functions.SPG($A224, "SP_TOTAL_REV", C$3)</f>
        <v>4530200</v>
      </c>
      <c r="D224" s="4" cm="1">
        <f t="array" ref="D224">_xll.SNL.Clients.Office.Excel.Functions.SPG($A224, "SP_TOTAL_REV", D$3)</f>
        <v>4520700</v>
      </c>
      <c r="E224" s="4" cm="1">
        <f t="array" ref="E224">_xll.SNL.Clients.Office.Excel.Functions.SPG($A224, "SP_TOTAL_REV", E$3)</f>
        <v>4403300</v>
      </c>
      <c r="F224" s="4" cm="1">
        <f t="array" ref="F224">_xll.SNL.Clients.Office.Excel.Functions.SPG($A224, "SP_TOTAL_REV", F$3)</f>
        <v>4630500</v>
      </c>
      <c r="G224" s="4" cm="1">
        <f t="array" ref="G224">_xll.SNL.Clients.Office.Excel.Functions.SPG($A224, "SP_TOTAL_REV", G$3)</f>
        <v>4675600</v>
      </c>
      <c r="H224" s="4" cm="1">
        <f t="array" ref="H224">_xll.SNL.Clients.Office.Excel.Functions.SPG($A224, "SP_TOTAL_REV", H$3)</f>
        <v>4856100</v>
      </c>
      <c r="I224" s="4" cm="1">
        <f t="array" ref="I224">_xll.SNL.Clients.Office.Excel.Functions.SPG($A224, "SP_TOTAL_REV", I$3)</f>
        <v>4752300</v>
      </c>
      <c r="J224" s="4" cm="1">
        <f t="array" ref="J224">_xll.SNL.Clients.Office.Excel.Functions.SPG($A224, "SP_TOTAL_REV", J$3)</f>
        <v>4809200</v>
      </c>
      <c r="K224" s="4" cm="1">
        <f t="array" ref="K224">_xll.SNL.Clients.Office.Excel.Functions.SPG($A224, "SP_TOTAL_REV", K$3)</f>
        <v>4800900</v>
      </c>
      <c r="L224" s="4" cm="1">
        <f t="array" ref="L224">_xll.SNL.Clients.Office.Excel.Functions.SPG($A224, "SP_TOTAL_REV", L$3)</f>
        <v>5074100</v>
      </c>
      <c r="M224" s="4" cm="1">
        <f t="array" ref="M224">_xll.SNL.Clients.Office.Excel.Functions.SPG($A224, "SP_TOTAL_REV", M$3)</f>
        <v>5143300</v>
      </c>
      <c r="N224" s="4" cm="1">
        <f t="array" ref="N224">_xll.SNL.Clients.Office.Excel.Functions.SPG($A224, "SP_TOTAL_REV", N$3)</f>
        <v>5382300</v>
      </c>
      <c r="O224" s="4" cm="1">
        <f t="array" ref="O224">_xll.SNL.Clients.Office.Excel.Functions.SPG($A224, "SP_TOTAL_REV", O$3)</f>
        <v>5140600</v>
      </c>
      <c r="P224" s="4" cm="1">
        <f t="array" ref="P224">_xll.SNL.Clients.Office.Excel.Functions.SPG($A224, "SP_TOTAL_REV", P$3)</f>
        <v>5277100</v>
      </c>
      <c r="Q224" s="4" cm="1">
        <f t="array" ref="Q224">_xll.SNL.Clients.Office.Excel.Functions.SPG($A224, "SP_TOTAL_REV", Q$3)</f>
        <v>4924400</v>
      </c>
      <c r="R224" s="4" cm="1">
        <f t="array" ref="R224">_xll.SNL.Clients.Office.Excel.Functions.SPG($A224, "SP_TOTAL_REV", R$3)</f>
        <v>5054900</v>
      </c>
      <c r="S224" s="4" cm="1">
        <f t="array" ref="S224">_xll.SNL.Clients.Office.Excel.Functions.SPG($A224, "SP_TOTAL_REV", S$3)</f>
        <v>4584800</v>
      </c>
      <c r="T224" s="4" cm="1">
        <f t="array" ref="T224">_xll.SNL.Clients.Office.Excel.Functions.SPG($A224, "SP_TOTAL_REV", T$3)</f>
        <v>3742200</v>
      </c>
      <c r="U224" s="4" cm="1">
        <f t="array" ref="U224">_xll.SNL.Clients.Office.Excel.Functions.SPG($A224, "SP_TOTAL_REV", U$3)</f>
        <v>4619100</v>
      </c>
      <c r="V224" s="4" cm="1">
        <f t="array" ref="V224">_xll.SNL.Clients.Office.Excel.Functions.SPG($A224, "SP_TOTAL_REV", V$3)</f>
        <v>5196600</v>
      </c>
      <c r="W224" s="4" cm="1">
        <f t="array" ref="W224">_xll.SNL.Clients.Office.Excel.Functions.SPG($A224, "SP_TOTAL_REV", W$3)</f>
        <v>5248900</v>
      </c>
      <c r="X224" s="4" cm="1">
        <f t="array" ref="X224">_xll.SNL.Clients.Office.Excel.Functions.SPG($A224, "SP_TOTAL_REV", X$3)</f>
        <v>5373100</v>
      </c>
      <c r="Y224" s="4" cm="1">
        <f t="array" ref="Y224">_xll.SNL.Clients.Office.Excel.Functions.SPG($A224, "SP_TOTAL_REV", Y$3)</f>
        <v>5044900</v>
      </c>
    </row>
    <row r="225" spans="1:25" x14ac:dyDescent="0.3">
      <c r="A225" t="s">
        <v>1251</v>
      </c>
      <c r="B225" s="4" t="str" cm="1">
        <f t="array" ref="B225">_xll.SNL.Clients.Office.Excel.Functions.SPG($A225, "SP_TOTAL_REV", B$3)</f>
        <v>NA</v>
      </c>
      <c r="C225" s="4" cm="1">
        <f t="array" ref="C225">_xll.SNL.Clients.Office.Excel.Functions.SPG($A225, "SP_TOTAL_REV", C$3)</f>
        <v>852000</v>
      </c>
      <c r="D225" s="4" cm="1">
        <f t="array" ref="D225">_xll.SNL.Clients.Office.Excel.Functions.SPG($A225, "SP_TOTAL_REV", D$3)</f>
        <v>823000</v>
      </c>
      <c r="E225" s="4" cm="1">
        <f t="array" ref="E225">_xll.SNL.Clients.Office.Excel.Functions.SPG($A225, "SP_TOTAL_REV", E$3)</f>
        <v>820000</v>
      </c>
      <c r="F225" s="4" cm="1">
        <f t="array" ref="F225">_xll.SNL.Clients.Office.Excel.Functions.SPG($A225, "SP_TOTAL_REV", F$3)</f>
        <v>803000</v>
      </c>
      <c r="G225" s="4" cm="1">
        <f t="array" ref="G225">_xll.SNL.Clients.Office.Excel.Functions.SPG($A225, "SP_TOTAL_REV", G$3)</f>
        <v>764000</v>
      </c>
      <c r="H225" s="4" cm="1">
        <f t="array" ref="H225">_xll.SNL.Clients.Office.Excel.Functions.SPG($A225, "SP_TOTAL_REV", H$3)</f>
        <v>716000</v>
      </c>
      <c r="I225" s="4" cm="1">
        <f t="array" ref="I225">_xll.SNL.Clients.Office.Excel.Functions.SPG($A225, "SP_TOTAL_REV", I$3)</f>
        <v>759000</v>
      </c>
      <c r="J225" s="4" cm="1">
        <f t="array" ref="J225">_xll.SNL.Clients.Office.Excel.Functions.SPG($A225, "SP_TOTAL_REV", J$3)</f>
        <v>757000</v>
      </c>
      <c r="K225" s="4" cm="1">
        <f t="array" ref="K225">_xll.SNL.Clients.Office.Excel.Functions.SPG($A225, "SP_TOTAL_REV", K$3)</f>
        <v>668000</v>
      </c>
      <c r="L225" s="4" cm="1">
        <f t="array" ref="L225">_xll.SNL.Clients.Office.Excel.Functions.SPG($A225, "SP_TOTAL_REV", L$3)</f>
        <v>621000</v>
      </c>
      <c r="M225" s="4" cm="1">
        <f t="array" ref="M225">_xll.SNL.Clients.Office.Excel.Functions.SPG($A225, "SP_TOTAL_REV", M$3)</f>
        <v>505000</v>
      </c>
      <c r="N225" s="4" cm="1">
        <f t="array" ref="N225">_xll.SNL.Clients.Office.Excel.Functions.SPG($A225, "SP_TOTAL_REV", N$3)</f>
        <v>475000</v>
      </c>
      <c r="O225" s="4" cm="1">
        <f t="array" ref="O225">_xll.SNL.Clients.Office.Excel.Functions.SPG($A225, "SP_TOTAL_REV", O$3)</f>
        <v>475000</v>
      </c>
      <c r="P225" s="4" cm="1">
        <f t="array" ref="P225">_xll.SNL.Clients.Office.Excel.Functions.SPG($A225, "SP_TOTAL_REV", P$3)</f>
        <v>444000</v>
      </c>
      <c r="Q225" s="4" cm="1">
        <f t="array" ref="Q225">_xll.SNL.Clients.Office.Excel.Functions.SPG($A225, "SP_TOTAL_REV", Q$3)</f>
        <v>442000</v>
      </c>
      <c r="R225" s="4" t="str" cm="1">
        <f t="array" ref="R225">_xll.SNL.Clients.Office.Excel.Functions.SPG($A225, "SP_TOTAL_REV", R$3)</f>
        <v>NA</v>
      </c>
      <c r="S225" s="4" t="str" cm="1">
        <f t="array" ref="S225">_xll.SNL.Clients.Office.Excel.Functions.SPG($A225, "SP_TOTAL_REV", S$3)</f>
        <v>NA</v>
      </c>
      <c r="T225" s="4" t="str" cm="1">
        <f t="array" ref="T225">_xll.SNL.Clients.Office.Excel.Functions.SPG($A225, "SP_TOTAL_REV", T$3)</f>
        <v>NA</v>
      </c>
      <c r="U225" s="4" t="str" cm="1">
        <f t="array" ref="U225">_xll.SNL.Clients.Office.Excel.Functions.SPG($A225, "SP_TOTAL_REV", U$3)</f>
        <v>NA</v>
      </c>
      <c r="V225" s="4" t="str" cm="1">
        <f t="array" ref="V225">_xll.SNL.Clients.Office.Excel.Functions.SPG($A225, "SP_TOTAL_REV", V$3)</f>
        <v>NA</v>
      </c>
      <c r="W225" s="4" t="str" cm="1">
        <f t="array" ref="W225">_xll.SNL.Clients.Office.Excel.Functions.SPG($A225, "SP_TOTAL_REV", W$3)</f>
        <v>NA</v>
      </c>
      <c r="X225" s="4" t="str" cm="1">
        <f t="array" ref="X225">_xll.SNL.Clients.Office.Excel.Functions.SPG($A225, "SP_TOTAL_REV", X$3)</f>
        <v>NA</v>
      </c>
      <c r="Y225" s="4" t="str" cm="1">
        <f t="array" ref="Y225">_xll.SNL.Clients.Office.Excel.Functions.SPG($A225, "SP_TOTAL_REV", Y$3)</f>
        <v>NA</v>
      </c>
    </row>
    <row r="226" spans="1:25" x14ac:dyDescent="0.3">
      <c r="A226" t="s">
        <v>1252</v>
      </c>
      <c r="B226" s="4" t="str" cm="1">
        <f t="array" ref="B226">_xll.SNL.Clients.Office.Excel.Functions.SPG($A226, "SP_TOTAL_REV", B$3)</f>
        <v>NA</v>
      </c>
      <c r="C226" s="4" cm="1">
        <f t="array" ref="C226">_xll.SNL.Clients.Office.Excel.Functions.SPG($A226, "SP_TOTAL_REV", C$3)</f>
        <v>832000</v>
      </c>
      <c r="D226" s="4" cm="1">
        <f t="array" ref="D226">_xll.SNL.Clients.Office.Excel.Functions.SPG($A226, "SP_TOTAL_REV", D$3)</f>
        <v>762000</v>
      </c>
      <c r="E226" s="4" cm="1">
        <f t="array" ref="E226">_xll.SNL.Clients.Office.Excel.Functions.SPG($A226, "SP_TOTAL_REV", E$3)</f>
        <v>804000</v>
      </c>
      <c r="F226" s="4" cm="1">
        <f t="array" ref="F226">_xll.SNL.Clients.Office.Excel.Functions.SPG($A226, "SP_TOTAL_REV", F$3)</f>
        <v>796000</v>
      </c>
      <c r="G226" s="4" cm="1">
        <f t="array" ref="G226">_xll.SNL.Clients.Office.Excel.Functions.SPG($A226, "SP_TOTAL_REV", G$3)</f>
        <v>743000</v>
      </c>
      <c r="H226" s="4" cm="1">
        <f t="array" ref="H226">_xll.SNL.Clients.Office.Excel.Functions.SPG($A226, "SP_TOTAL_REV", H$3)</f>
        <v>823000</v>
      </c>
      <c r="I226" s="4" cm="1">
        <f t="array" ref="I226">_xll.SNL.Clients.Office.Excel.Functions.SPG($A226, "SP_TOTAL_REV", I$3)</f>
        <v>804000</v>
      </c>
      <c r="J226" s="4" cm="1">
        <f t="array" ref="J226">_xll.SNL.Clients.Office.Excel.Functions.SPG($A226, "SP_TOTAL_REV", J$3)</f>
        <v>832000</v>
      </c>
      <c r="K226" s="4" cm="1">
        <f t="array" ref="K226">_xll.SNL.Clients.Office.Excel.Functions.SPG($A226, "SP_TOTAL_REV", K$3)</f>
        <v>881000</v>
      </c>
      <c r="L226" s="4" cm="1">
        <f t="array" ref="L226">_xll.SNL.Clients.Office.Excel.Functions.SPG($A226, "SP_TOTAL_REV", L$3)</f>
        <v>840000</v>
      </c>
      <c r="M226" s="4" cm="1">
        <f t="array" ref="M226">_xll.SNL.Clients.Office.Excel.Functions.SPG($A226, "SP_TOTAL_REV", M$3)</f>
        <v>736000</v>
      </c>
      <c r="N226" s="4" cm="1">
        <f t="array" ref="N226">_xll.SNL.Clients.Office.Excel.Functions.SPG($A226, "SP_TOTAL_REV", N$3)</f>
        <v>799000</v>
      </c>
      <c r="O226" s="4" cm="1">
        <f t="array" ref="O226">_xll.SNL.Clients.Office.Excel.Functions.SPG($A226, "SP_TOTAL_REV", O$3)</f>
        <v>754000</v>
      </c>
      <c r="P226" s="4" cm="1">
        <f t="array" ref="P226">_xll.SNL.Clients.Office.Excel.Functions.SPG($A226, "SP_TOTAL_REV", P$3)</f>
        <v>705000</v>
      </c>
      <c r="Q226" s="4" cm="1">
        <f t="array" ref="Q226">_xll.SNL.Clients.Office.Excel.Functions.SPG($A226, "SP_TOTAL_REV", Q$3)</f>
        <v>504000</v>
      </c>
      <c r="R226" s="4" cm="1">
        <f t="array" ref="R226">_xll.SNL.Clients.Office.Excel.Functions.SPG($A226, "SP_TOTAL_REV", R$3)</f>
        <v>472000</v>
      </c>
      <c r="S226" s="4" cm="1">
        <f t="array" ref="S226">_xll.SNL.Clients.Office.Excel.Functions.SPG($A226, "SP_TOTAL_REV", S$3)</f>
        <v>394000</v>
      </c>
      <c r="T226" s="4" cm="1">
        <f t="array" ref="T226">_xll.SNL.Clients.Office.Excel.Functions.SPG($A226, "SP_TOTAL_REV", T$3)</f>
        <v>286000</v>
      </c>
      <c r="U226" s="4" cm="1">
        <f t="array" ref="U226">_xll.SNL.Clients.Office.Excel.Functions.SPG($A226, "SP_TOTAL_REV", U$3)</f>
        <v>692000</v>
      </c>
      <c r="V226" s="4" cm="1">
        <f t="array" ref="V226">_xll.SNL.Clients.Office.Excel.Functions.SPG($A226, "SP_TOTAL_REV", V$3)</f>
        <v>827000</v>
      </c>
      <c r="W226" s="4" cm="1">
        <f t="array" ref="W226">_xll.SNL.Clients.Office.Excel.Functions.SPG($A226, "SP_TOTAL_REV", W$3)</f>
        <v>786000</v>
      </c>
      <c r="X226" s="4" cm="1">
        <f t="array" ref="X226">_xll.SNL.Clients.Office.Excel.Functions.SPG($A226, "SP_TOTAL_REV", X$3)</f>
        <v>791000</v>
      </c>
      <c r="Y226" s="4" cm="1">
        <f t="array" ref="Y226">_xll.SNL.Clients.Office.Excel.Functions.SPG($A226, "SP_TOTAL_REV", Y$3)</f>
        <v>747000</v>
      </c>
    </row>
    <row r="227" spans="1:25" x14ac:dyDescent="0.3">
      <c r="A227" t="s">
        <v>1253</v>
      </c>
      <c r="B227" s="4" t="str" cm="1">
        <f t="array" ref="B227">_xll.SNL.Clients.Office.Excel.Functions.SPG($A227, "SP_TOTAL_REV", B$3)</f>
        <v>NA</v>
      </c>
      <c r="C227" s="4" cm="1">
        <f t="array" ref="C227">_xll.SNL.Clients.Office.Excel.Functions.SPG($A227, "SP_TOTAL_REV", C$3)</f>
        <v>504600</v>
      </c>
      <c r="D227" s="4" cm="1">
        <f t="array" ref="D227">_xll.SNL.Clients.Office.Excel.Functions.SPG($A227, "SP_TOTAL_REV", D$3)</f>
        <v>496300</v>
      </c>
      <c r="E227" s="4" cm="1">
        <f t="array" ref="E227">_xll.SNL.Clients.Office.Excel.Functions.SPG($A227, "SP_TOTAL_REV", E$3)</f>
        <v>492800</v>
      </c>
      <c r="F227" s="4" cm="1">
        <f t="array" ref="F227">_xll.SNL.Clients.Office.Excel.Functions.SPG($A227, "SP_TOTAL_REV", F$3)</f>
        <v>548900</v>
      </c>
      <c r="G227" s="4" cm="1">
        <f t="array" ref="G227">_xll.SNL.Clients.Office.Excel.Functions.SPG($A227, "SP_TOTAL_REV", G$3)</f>
        <v>478900</v>
      </c>
      <c r="H227" s="4" cm="1">
        <f t="array" ref="H227">_xll.SNL.Clients.Office.Excel.Functions.SPG($A227, "SP_TOTAL_REV", H$3)</f>
        <v>455300</v>
      </c>
      <c r="I227" s="4" cm="1">
        <f t="array" ref="I227">_xll.SNL.Clients.Office.Excel.Functions.SPG($A227, "SP_TOTAL_REV", I$3)</f>
        <v>565000</v>
      </c>
      <c r="J227" s="4" cm="1">
        <f t="array" ref="J227">_xll.SNL.Clients.Office.Excel.Functions.SPG($A227, "SP_TOTAL_REV", J$3)</f>
        <v>617000</v>
      </c>
      <c r="K227" s="4" cm="1">
        <f t="array" ref="K227">_xll.SNL.Clients.Office.Excel.Functions.SPG($A227, "SP_TOTAL_REV", K$3)</f>
        <v>549300</v>
      </c>
      <c r="L227" s="4" cm="1">
        <f t="array" ref="L227">_xll.SNL.Clients.Office.Excel.Functions.SPG($A227, "SP_TOTAL_REV", L$3)</f>
        <v>565300</v>
      </c>
      <c r="M227" s="4" cm="1">
        <f t="array" ref="M227">_xll.SNL.Clients.Office.Excel.Functions.SPG($A227, "SP_TOTAL_REV", M$3)</f>
        <v>304200</v>
      </c>
      <c r="N227" s="4" cm="1">
        <f t="array" ref="N227">_xll.SNL.Clients.Office.Excel.Functions.SPG($A227, "SP_TOTAL_REV", N$3)</f>
        <v>327600</v>
      </c>
      <c r="O227" s="4" cm="1">
        <f t="array" ref="O227">_xll.SNL.Clients.Office.Excel.Functions.SPG($A227, "SP_TOTAL_REV", O$3)</f>
        <v>307400</v>
      </c>
      <c r="P227" s="4" cm="1">
        <f t="array" ref="P227">_xll.SNL.Clients.Office.Excel.Functions.SPG($A227, "SP_TOTAL_REV", P$3)</f>
        <v>305100</v>
      </c>
      <c r="Q227" s="4" cm="1">
        <f t="array" ref="Q227">_xll.SNL.Clients.Office.Excel.Functions.SPG($A227, "SP_TOTAL_REV", Q$3)</f>
        <v>299043</v>
      </c>
      <c r="R227" s="4" cm="1">
        <f t="array" ref="R227">_xll.SNL.Clients.Office.Excel.Functions.SPG($A227, "SP_TOTAL_REV", R$3)</f>
        <v>295054</v>
      </c>
      <c r="S227" s="4" cm="1">
        <f t="array" ref="S227">_xll.SNL.Clients.Office.Excel.Functions.SPG($A227, "SP_TOTAL_REV", S$3)</f>
        <v>278112</v>
      </c>
      <c r="T227" s="4" cm="1">
        <f t="array" ref="T227">_xll.SNL.Clients.Office.Excel.Functions.SPG($A227, "SP_TOTAL_REV", T$3)</f>
        <v>300953</v>
      </c>
      <c r="U227" s="4" cm="1">
        <f t="array" ref="U227">_xll.SNL.Clients.Office.Excel.Functions.SPG($A227, "SP_TOTAL_REV", U$3)</f>
        <v>269625</v>
      </c>
      <c r="V227" s="4" cm="1">
        <f t="array" ref="V227">_xll.SNL.Clients.Office.Excel.Functions.SPG($A227, "SP_TOTAL_REV", V$3)</f>
        <v>247510</v>
      </c>
      <c r="W227" s="4" cm="1">
        <f t="array" ref="W227">_xll.SNL.Clients.Office.Excel.Functions.SPG($A227, "SP_TOTAL_REV", W$3)</f>
        <v>229011</v>
      </c>
      <c r="X227" s="4" cm="1">
        <f t="array" ref="X227">_xll.SNL.Clients.Office.Excel.Functions.SPG($A227, "SP_TOTAL_REV", X$3)</f>
        <v>229652</v>
      </c>
      <c r="Y227" s="4" cm="1">
        <f t="array" ref="Y227">_xll.SNL.Clients.Office.Excel.Functions.SPG($A227, "SP_TOTAL_REV", Y$3)</f>
        <v>231664</v>
      </c>
    </row>
    <row r="228" spans="1:25" x14ac:dyDescent="0.3">
      <c r="A228" t="s">
        <v>1254</v>
      </c>
      <c r="B228" s="4" t="str" cm="1">
        <f t="array" ref="B228">_xll.SNL.Clients.Office.Excel.Functions.SPG($A228, "SP_TOTAL_REV", B$3)</f>
        <v>NA</v>
      </c>
      <c r="C228" s="4" cm="1">
        <f t="array" ref="C228">_xll.SNL.Clients.Office.Excel.Functions.SPG($A228, "SP_TOTAL_REV", C$3)</f>
        <v>3252427</v>
      </c>
      <c r="D228" s="4" cm="1">
        <f t="array" ref="D228">_xll.SNL.Clients.Office.Excel.Functions.SPG($A228, "SP_TOTAL_REV", D$3)</f>
        <v>2961086</v>
      </c>
      <c r="E228" s="4" cm="1">
        <f t="array" ref="E228">_xll.SNL.Clients.Office.Excel.Functions.SPG($A228, "SP_TOTAL_REV", E$3)</f>
        <v>2686849</v>
      </c>
      <c r="F228" s="4" cm="1">
        <f t="array" ref="F228">_xll.SNL.Clients.Office.Excel.Functions.SPG($A228, "SP_TOTAL_REV", F$3)</f>
        <v>3280083</v>
      </c>
      <c r="G228" s="4" cm="1">
        <f t="array" ref="G228">_xll.SNL.Clients.Office.Excel.Functions.SPG($A228, "SP_TOTAL_REV", G$3)</f>
        <v>3257077</v>
      </c>
      <c r="H228" s="4" cm="1">
        <f t="array" ref="H228">_xll.SNL.Clients.Office.Excel.Functions.SPG($A228, "SP_TOTAL_REV", H$3)</f>
        <v>2874115</v>
      </c>
      <c r="I228" s="4" cm="1">
        <f t="array" ref="I228">_xll.SNL.Clients.Office.Excel.Functions.SPG($A228, "SP_TOTAL_REV", I$3)</f>
        <v>2584659</v>
      </c>
      <c r="J228" s="4" cm="1">
        <f t="array" ref="J228">_xll.SNL.Clients.Office.Excel.Functions.SPG($A228, "SP_TOTAL_REV", J$3)</f>
        <v>3008361</v>
      </c>
      <c r="K228" s="4" cm="1">
        <f t="array" ref="K228">_xll.SNL.Clients.Office.Excel.Functions.SPG($A228, "SP_TOTAL_REV", K$3)</f>
        <v>2513484</v>
      </c>
      <c r="L228" s="4" cm="1">
        <f t="array" ref="L228">_xll.SNL.Clients.Office.Excel.Functions.SPG($A228, "SP_TOTAL_REV", L$3)</f>
        <v>2301792</v>
      </c>
      <c r="M228" s="4" cm="1">
        <f t="array" ref="M228">_xll.SNL.Clients.Office.Excel.Functions.SPG($A228, "SP_TOTAL_REV", M$3)</f>
        <v>1954400</v>
      </c>
      <c r="N228" s="4" cm="1">
        <f t="array" ref="N228">_xll.SNL.Clients.Office.Excel.Functions.SPG($A228, "SP_TOTAL_REV", N$3)</f>
        <v>1809367</v>
      </c>
      <c r="O228" s="4" cm="1">
        <f t="array" ref="O228">_xll.SNL.Clients.Office.Excel.Functions.SPG($A228, "SP_TOTAL_REV", O$3)</f>
        <v>2404332</v>
      </c>
      <c r="P228" s="4" cm="1">
        <f t="array" ref="P228">_xll.SNL.Clients.Office.Excel.Functions.SPG($A228, "SP_TOTAL_REV", P$3)</f>
        <v>1962658</v>
      </c>
      <c r="Q228" s="4" cm="1">
        <f t="array" ref="Q228">_xll.SNL.Clients.Office.Excel.Functions.SPG($A228, "SP_TOTAL_REV", Q$3)</f>
        <v>1775424</v>
      </c>
      <c r="R228" s="4" cm="1">
        <f t="array" ref="R228">_xll.SNL.Clients.Office.Excel.Functions.SPG($A228, "SP_TOTAL_REV", R$3)</f>
        <v>1636795</v>
      </c>
      <c r="S228" s="4" cm="1">
        <f t="array" ref="S228">_xll.SNL.Clients.Office.Excel.Functions.SPG($A228, "SP_TOTAL_REV", S$3)</f>
        <v>1698279</v>
      </c>
      <c r="T228" s="4" cm="1">
        <f t="array" ref="T228">_xll.SNL.Clients.Office.Excel.Functions.SPG($A228, "SP_TOTAL_REV", T$3)</f>
        <v>1569297</v>
      </c>
      <c r="U228" s="4" cm="1">
        <f t="array" ref="U228">_xll.SNL.Clients.Office.Excel.Functions.SPG($A228, "SP_TOTAL_REV", U$3)</f>
        <v>1416604</v>
      </c>
      <c r="V228" s="4" cm="1">
        <f t="array" ref="V228">_xll.SNL.Clients.Office.Excel.Functions.SPG($A228, "SP_TOTAL_REV", V$3)</f>
        <v>1709223</v>
      </c>
      <c r="W228" s="4" cm="1">
        <f t="array" ref="W228">_xll.SNL.Clients.Office.Excel.Functions.SPG($A228, "SP_TOTAL_REV", W$3)</f>
        <v>2016618</v>
      </c>
      <c r="X228" s="4" cm="1">
        <f t="array" ref="X228">_xll.SNL.Clients.Office.Excel.Functions.SPG($A228, "SP_TOTAL_REV", X$3)</f>
        <v>1939006</v>
      </c>
      <c r="Y228" s="4" cm="1">
        <f t="array" ref="Y228">_xll.SNL.Clients.Office.Excel.Functions.SPG($A228, "SP_TOTAL_REV", Y$3)</f>
        <v>1518340</v>
      </c>
    </row>
    <row r="229" spans="1:25" x14ac:dyDescent="0.3">
      <c r="A229" t="s">
        <v>1255</v>
      </c>
      <c r="B229" s="4" t="str" cm="1">
        <f t="array" ref="B229">_xll.SNL.Clients.Office.Excel.Functions.SPG($A229, "SP_TOTAL_REV", B$3)</f>
        <v>NA</v>
      </c>
      <c r="C229" s="4" cm="1">
        <f t="array" ref="C229">_xll.SNL.Clients.Office.Excel.Functions.SPG($A229, "SP_TOTAL_REV", C$3)</f>
        <v>799937</v>
      </c>
      <c r="D229" s="4" cm="1">
        <f t="array" ref="D229">_xll.SNL.Clients.Office.Excel.Functions.SPG($A229, "SP_TOTAL_REV", D$3)</f>
        <v>795095</v>
      </c>
      <c r="E229" s="4" cm="1">
        <f t="array" ref="E229">_xll.SNL.Clients.Office.Excel.Functions.SPG($A229, "SP_TOTAL_REV", E$3)</f>
        <v>731343</v>
      </c>
      <c r="F229" s="4" cm="1">
        <f t="array" ref="F229">_xll.SNL.Clients.Office.Excel.Functions.SPG($A229, "SP_TOTAL_REV", F$3)</f>
        <v>773270</v>
      </c>
      <c r="G229" s="4" cm="1">
        <f t="array" ref="G229">_xll.SNL.Clients.Office.Excel.Functions.SPG($A229, "SP_TOTAL_REV", G$3)</f>
        <v>716987</v>
      </c>
      <c r="H229" s="4" cm="1">
        <f t="array" ref="H229">_xll.SNL.Clients.Office.Excel.Functions.SPG($A229, "SP_TOTAL_REV", H$3)</f>
        <v>603690</v>
      </c>
      <c r="I229" s="4" cm="1">
        <f t="array" ref="I229">_xll.SNL.Clients.Office.Excel.Functions.SPG($A229, "SP_TOTAL_REV", I$3)</f>
        <v>523574</v>
      </c>
      <c r="J229" s="4" cm="1">
        <f t="array" ref="J229">_xll.SNL.Clients.Office.Excel.Functions.SPG($A229, "SP_TOTAL_REV", J$3)</f>
        <v>659282</v>
      </c>
      <c r="K229" s="4" cm="1">
        <f t="array" ref="K229">_xll.SNL.Clients.Office.Excel.Functions.SPG($A229, "SP_TOTAL_REV", K$3)</f>
        <v>795794</v>
      </c>
      <c r="L229" s="4" cm="1">
        <f t="array" ref="L229">_xll.SNL.Clients.Office.Excel.Functions.SPG($A229, "SP_TOTAL_REV", L$3)</f>
        <v>904163</v>
      </c>
      <c r="M229" s="4" cm="1">
        <f t="array" ref="M229">_xll.SNL.Clients.Office.Excel.Functions.SPG($A229, "SP_TOTAL_REV", M$3)</f>
        <v>614460</v>
      </c>
      <c r="N229" s="4" cm="1">
        <f t="array" ref="N229">_xll.SNL.Clients.Office.Excel.Functions.SPG($A229, "SP_TOTAL_REV", N$3)</f>
        <v>522131</v>
      </c>
      <c r="O229" s="4" cm="1">
        <f t="array" ref="O229">_xll.SNL.Clients.Office.Excel.Functions.SPG($A229, "SP_TOTAL_REV", O$3)</f>
        <v>485921</v>
      </c>
      <c r="P229" s="4" cm="1">
        <f t="array" ref="P229">_xll.SNL.Clients.Office.Excel.Functions.SPG($A229, "SP_TOTAL_REV", P$3)</f>
        <v>411742</v>
      </c>
      <c r="Q229" s="4" cm="1">
        <f t="array" ref="Q229">_xll.SNL.Clients.Office.Excel.Functions.SPG($A229, "SP_TOTAL_REV", Q$3)</f>
        <v>312481</v>
      </c>
      <c r="R229" s="4" cm="1">
        <f t="array" ref="R229">_xll.SNL.Clients.Office.Excel.Functions.SPG($A229, "SP_TOTAL_REV", R$3)</f>
        <v>240406</v>
      </c>
      <c r="S229" s="4" cm="1">
        <f t="array" ref="S229">_xll.SNL.Clients.Office.Excel.Functions.SPG($A229, "SP_TOTAL_REV", S$3)</f>
        <v>208325</v>
      </c>
      <c r="T229" s="4" cm="1">
        <f t="array" ref="T229">_xll.SNL.Clients.Office.Excel.Functions.SPG($A229, "SP_TOTAL_REV", T$3)</f>
        <v>138816</v>
      </c>
      <c r="U229" s="4" cm="1">
        <f t="array" ref="U229">_xll.SNL.Clients.Office.Excel.Functions.SPG($A229, "SP_TOTAL_REV", U$3)</f>
        <v>210188</v>
      </c>
      <c r="V229" s="4" cm="1">
        <f t="array" ref="V229">_xll.SNL.Clients.Office.Excel.Functions.SPG($A229, "SP_TOTAL_REV", V$3)</f>
        <v>247686</v>
      </c>
      <c r="W229" s="4" cm="1">
        <f t="array" ref="W229">_xll.SNL.Clients.Office.Excel.Functions.SPG($A229, "SP_TOTAL_REV", W$3)</f>
        <v>264498</v>
      </c>
      <c r="X229" s="4" cm="1">
        <f t="array" ref="X229">_xll.SNL.Clients.Office.Excel.Functions.SPG($A229, "SP_TOTAL_REV", X$3)</f>
        <v>234382</v>
      </c>
      <c r="Y229" s="4" cm="1">
        <f t="array" ref="Y229">_xll.SNL.Clients.Office.Excel.Functions.SPG($A229, "SP_TOTAL_REV", Y$3)</f>
        <v>216338</v>
      </c>
    </row>
    <row r="230" spans="1:25" x14ac:dyDescent="0.3">
      <c r="A230" t="s">
        <v>1256</v>
      </c>
      <c r="B230" s="4" t="str" cm="1">
        <f t="array" ref="B230">_xll.SNL.Clients.Office.Excel.Functions.SPG($A230, "SP_TOTAL_REV", B$3)</f>
        <v>NA</v>
      </c>
      <c r="C230" s="4" cm="1">
        <f t="array" ref="C230">_xll.SNL.Clients.Office.Excel.Functions.SPG($A230, "SP_TOTAL_REV", C$3)</f>
        <v>1843904</v>
      </c>
      <c r="D230" s="4" cm="1">
        <f t="array" ref="D230">_xll.SNL.Clients.Office.Excel.Functions.SPG($A230, "SP_TOTAL_REV", D$3)</f>
        <v>1079728</v>
      </c>
      <c r="E230" s="4" cm="1">
        <f t="array" ref="E230">_xll.SNL.Clients.Office.Excel.Functions.SPG($A230, "SP_TOTAL_REV", E$3)</f>
        <v>809508</v>
      </c>
      <c r="F230" s="4" cm="1">
        <f t="array" ref="F230">_xll.SNL.Clients.Office.Excel.Functions.SPG($A230, "SP_TOTAL_REV", F$3)</f>
        <v>1620688</v>
      </c>
      <c r="G230" s="4" cm="1">
        <f t="array" ref="G230">_xll.SNL.Clients.Office.Excel.Functions.SPG($A230, "SP_TOTAL_REV", G$3)</f>
        <v>1918788</v>
      </c>
      <c r="H230" s="4" cm="1">
        <f t="array" ref="H230">_xll.SNL.Clients.Office.Excel.Functions.SPG($A230, "SP_TOTAL_REV", H$3)</f>
        <v>1087164</v>
      </c>
      <c r="I230" s="4" cm="1">
        <f t="array" ref="I230">_xll.SNL.Clients.Office.Excel.Functions.SPG($A230, "SP_TOTAL_REV", I$3)</f>
        <v>814579</v>
      </c>
      <c r="J230" s="4" cm="1">
        <f t="array" ref="J230">_xll.SNL.Clients.Office.Excel.Functions.SPG($A230, "SP_TOTAL_REV", J$3)</f>
        <v>1401920</v>
      </c>
      <c r="K230" s="4" cm="1">
        <f t="array" ref="K230">_xll.SNL.Clients.Office.Excel.Functions.SPG($A230, "SP_TOTAL_REV", K$3)</f>
        <v>1755780</v>
      </c>
      <c r="L230" s="4" cm="1">
        <f t="array" ref="L230">_xll.SNL.Clients.Office.Excel.Functions.SPG($A230, "SP_TOTAL_REV", L$3)</f>
        <v>1235687</v>
      </c>
      <c r="M230" s="4" cm="1">
        <f t="array" ref="M230">_xll.SNL.Clients.Office.Excel.Functions.SPG($A230, "SP_TOTAL_REV", M$3)</f>
        <v>1041301</v>
      </c>
      <c r="N230" s="4" cm="1">
        <f t="array" ref="N230">_xll.SNL.Clients.Office.Excel.Functions.SPG($A230, "SP_TOTAL_REV", N$3)</f>
        <v>1794890</v>
      </c>
      <c r="O230" s="4" cm="1">
        <f t="array" ref="O230">_xll.SNL.Clients.Office.Excel.Functions.SPG($A230, "SP_TOTAL_REV", O$3)</f>
        <v>1762293</v>
      </c>
      <c r="P230" s="4" cm="1">
        <f t="array" ref="P230">_xll.SNL.Clients.Office.Excel.Functions.SPG($A230, "SP_TOTAL_REV", P$3)</f>
        <v>1026366</v>
      </c>
      <c r="Q230" s="4" cm="1">
        <f t="array" ref="Q230">_xll.SNL.Clients.Office.Excel.Functions.SPG($A230, "SP_TOTAL_REV", Q$3)</f>
        <v>874192</v>
      </c>
      <c r="R230" s="4" cm="1">
        <f t="array" ref="R230">_xll.SNL.Clients.Office.Excel.Functions.SPG($A230, "SP_TOTAL_REV", R$3)</f>
        <v>1625763</v>
      </c>
      <c r="S230" s="4" cm="1">
        <f t="array" ref="S230">_xll.SNL.Clients.Office.Excel.Functions.SPG($A230, "SP_TOTAL_REV", S$3)</f>
        <v>1636464</v>
      </c>
      <c r="T230" s="4" cm="1">
        <f t="array" ref="T230">_xll.SNL.Clients.Office.Excel.Functions.SPG($A230, "SP_TOTAL_REV", T$3)</f>
        <v>732136</v>
      </c>
      <c r="U230" s="4" cm="1">
        <f t="array" ref="U230">_xll.SNL.Clients.Office.Excel.Functions.SPG($A230, "SP_TOTAL_REV", U$3)</f>
        <v>594070</v>
      </c>
      <c r="V230" s="4" cm="1">
        <f t="array" ref="V230">_xll.SNL.Clients.Office.Excel.Functions.SPG($A230, "SP_TOTAL_REV", V$3)</f>
        <v>1473705</v>
      </c>
      <c r="W230" s="4" cm="1">
        <f t="array" ref="W230">_xll.SNL.Clients.Office.Excel.Functions.SPG($A230, "SP_TOTAL_REV", W$3)</f>
        <v>1481557</v>
      </c>
      <c r="X230" s="4" cm="1">
        <f t="array" ref="X230">_xll.SNL.Clients.Office.Excel.Functions.SPG($A230, "SP_TOTAL_REV", X$3)</f>
        <v>860063</v>
      </c>
      <c r="Y230" s="4" cm="1">
        <f t="array" ref="Y230">_xll.SNL.Clients.Office.Excel.Functions.SPG($A230, "SP_TOTAL_REV", Y$3)</f>
        <v>689246</v>
      </c>
    </row>
    <row r="231" spans="1:25" x14ac:dyDescent="0.3">
      <c r="A231" t="s">
        <v>1257</v>
      </c>
      <c r="B231" s="4" t="str" cm="1">
        <f t="array" ref="B231">_xll.SNL.Clients.Office.Excel.Functions.SPG($A231, "SP_TOTAL_REV", B$3)</f>
        <v>NA</v>
      </c>
      <c r="C231" s="4" cm="1">
        <f t="array" ref="C231">_xll.SNL.Clients.Office.Excel.Functions.SPG($A231, "SP_TOTAL_REV", C$3)</f>
        <v>1315870</v>
      </c>
      <c r="D231" s="4" cm="1">
        <f t="array" ref="D231">_xll.SNL.Clients.Office.Excel.Functions.SPG($A231, "SP_TOTAL_REV", D$3)</f>
        <v>1314929</v>
      </c>
      <c r="E231" s="4" cm="1">
        <f t="array" ref="E231">_xll.SNL.Clients.Office.Excel.Functions.SPG($A231, "SP_TOTAL_REV", E$3)</f>
        <v>1348357</v>
      </c>
      <c r="F231" s="4" cm="1">
        <f t="array" ref="F231">_xll.SNL.Clients.Office.Excel.Functions.SPG($A231, "SP_TOTAL_REV", F$3)</f>
        <v>1327041</v>
      </c>
      <c r="G231" s="4" cm="1">
        <f t="array" ref="G231">_xll.SNL.Clients.Office.Excel.Functions.SPG($A231, "SP_TOTAL_REV", G$3)</f>
        <v>1259953</v>
      </c>
      <c r="H231" s="4" cm="1">
        <f t="array" ref="H231">_xll.SNL.Clients.Office.Excel.Functions.SPG($A231, "SP_TOTAL_REV", H$3)</f>
        <v>1188677</v>
      </c>
      <c r="I231" s="4" cm="1">
        <f t="array" ref="I231">_xll.SNL.Clients.Office.Excel.Functions.SPG($A231, "SP_TOTAL_REV", I$3)</f>
        <v>1206852</v>
      </c>
      <c r="J231" s="4" cm="1">
        <f t="array" ref="J231">_xll.SNL.Clients.Office.Excel.Functions.SPG($A231, "SP_TOTAL_REV", J$3)</f>
        <v>1249246</v>
      </c>
      <c r="K231" s="4" cm="1">
        <f t="array" ref="K231">_xll.SNL.Clients.Office.Excel.Functions.SPG($A231, "SP_TOTAL_REV", K$3)</f>
        <v>1177031</v>
      </c>
      <c r="L231" s="4" cm="1">
        <f t="array" ref="L231">_xll.SNL.Clients.Office.Excel.Functions.SPG($A231, "SP_TOTAL_REV", L$3)</f>
        <v>1125785</v>
      </c>
      <c r="M231" s="4" cm="1">
        <f t="array" ref="M231">_xll.SNL.Clients.Office.Excel.Functions.SPG($A231, "SP_TOTAL_REV", M$3)</f>
        <v>1177326</v>
      </c>
      <c r="N231" s="4" cm="1">
        <f t="array" ref="N231">_xll.SNL.Clients.Office.Excel.Functions.SPG($A231, "SP_TOTAL_REV", N$3)</f>
        <v>1150876</v>
      </c>
      <c r="O231" s="4" cm="1">
        <f t="array" ref="O231">_xll.SNL.Clients.Office.Excel.Functions.SPG($A231, "SP_TOTAL_REV", O$3)</f>
        <v>1106131</v>
      </c>
      <c r="P231" s="4" cm="1">
        <f t="array" ref="P231">_xll.SNL.Clients.Office.Excel.Functions.SPG($A231, "SP_TOTAL_REV", P$3)</f>
        <v>1243520</v>
      </c>
      <c r="Q231" s="4" cm="1">
        <f t="array" ref="Q231">_xll.SNL.Clients.Office.Excel.Functions.SPG($A231, "SP_TOTAL_REV", Q$3)</f>
        <v>959280</v>
      </c>
      <c r="R231" s="4" cm="1">
        <f t="array" ref="R231">_xll.SNL.Clients.Office.Excel.Functions.SPG($A231, "SP_TOTAL_REV", R$3)</f>
        <v>945554</v>
      </c>
      <c r="S231" s="4" cm="1">
        <f t="array" ref="S231">_xll.SNL.Clients.Office.Excel.Functions.SPG($A231, "SP_TOTAL_REV", S$3)</f>
        <v>923836</v>
      </c>
      <c r="T231" s="4" cm="1">
        <f t="array" ref="T231">_xll.SNL.Clients.Office.Excel.Functions.SPG($A231, "SP_TOTAL_REV", T$3)</f>
        <v>901337</v>
      </c>
      <c r="U231" s="4" cm="1">
        <f t="array" ref="U231">_xll.SNL.Clients.Office.Excel.Functions.SPG($A231, "SP_TOTAL_REV", U$3)</f>
        <v>818135</v>
      </c>
      <c r="V231" s="4" cm="1">
        <f t="array" ref="V231">_xll.SNL.Clients.Office.Excel.Functions.SPG($A231, "SP_TOTAL_REV", V$3)</f>
        <v>818229</v>
      </c>
      <c r="W231" s="4" cm="1">
        <f t="array" ref="W231">_xll.SNL.Clients.Office.Excel.Functions.SPG($A231, "SP_TOTAL_REV", W$3)</f>
        <v>754966</v>
      </c>
      <c r="X231" s="4" cm="1">
        <f t="array" ref="X231">_xll.SNL.Clients.Office.Excel.Functions.SPG($A231, "SP_TOTAL_REV", X$3)</f>
        <v>730710</v>
      </c>
      <c r="Y231" s="4" cm="1">
        <f t="array" ref="Y231">_xll.SNL.Clients.Office.Excel.Functions.SPG($A231, "SP_TOTAL_REV", Y$3)</f>
        <v>736520</v>
      </c>
    </row>
    <row r="232" spans="1:25" x14ac:dyDescent="0.3">
      <c r="A232" t="s">
        <v>1258</v>
      </c>
      <c r="B232" s="4" t="str" cm="1">
        <f t="array" ref="B232">_xll.SNL.Clients.Office.Excel.Functions.SPG($A232, "SP_TOTAL_REV", B$3)</f>
        <v>NA</v>
      </c>
      <c r="C232" s="4" cm="1">
        <f t="array" ref="C232">_xll.SNL.Clients.Office.Excel.Functions.SPG($A232, "SP_TOTAL_REV", C$3)</f>
        <v>533317</v>
      </c>
      <c r="D232" s="4" cm="1">
        <f t="array" ref="D232">_xll.SNL.Clients.Office.Excel.Functions.SPG($A232, "SP_TOTAL_REV", D$3)</f>
        <v>528104</v>
      </c>
      <c r="E232" s="4" cm="1">
        <f t="array" ref="E232">_xll.SNL.Clients.Office.Excel.Functions.SPG($A232, "SP_TOTAL_REV", E$3)</f>
        <v>511044</v>
      </c>
      <c r="F232" s="4" cm="1">
        <f t="array" ref="F232">_xll.SNL.Clients.Office.Excel.Functions.SPG($A232, "SP_TOTAL_REV", F$3)</f>
        <v>498401</v>
      </c>
      <c r="G232" s="4" cm="1">
        <f t="array" ref="G232">_xll.SNL.Clients.Office.Excel.Functions.SPG($A232, "SP_TOTAL_REV", G$3)</f>
        <v>492499</v>
      </c>
      <c r="H232" s="4" cm="1">
        <f t="array" ref="H232">_xll.SNL.Clients.Office.Excel.Functions.SPG($A232, "SP_TOTAL_REV", H$3)</f>
        <v>460868</v>
      </c>
      <c r="I232" s="4" cm="1">
        <f t="array" ref="I232">_xll.SNL.Clients.Office.Excel.Functions.SPG($A232, "SP_TOTAL_REV", I$3)</f>
        <v>434074</v>
      </c>
      <c r="J232" s="4" cm="1">
        <f t="array" ref="J232">_xll.SNL.Clients.Office.Excel.Functions.SPG($A232, "SP_TOTAL_REV", J$3)</f>
        <v>394098</v>
      </c>
      <c r="K232" s="4" cm="1">
        <f t="array" ref="K232">_xll.SNL.Clients.Office.Excel.Functions.SPG($A232, "SP_TOTAL_REV", K$3)</f>
        <v>383744</v>
      </c>
      <c r="L232" s="4" cm="1">
        <f t="array" ref="L232">_xll.SNL.Clients.Office.Excel.Functions.SPG($A232, "SP_TOTAL_REV", L$3)</f>
        <v>351207</v>
      </c>
      <c r="M232" s="4" cm="1">
        <f t="array" ref="M232">_xll.SNL.Clients.Office.Excel.Functions.SPG($A232, "SP_TOTAL_REV", M$3)</f>
        <v>330947</v>
      </c>
      <c r="N232" s="4" cm="1">
        <f t="array" ref="N232">_xll.SNL.Clients.Office.Excel.Functions.SPG($A232, "SP_TOTAL_REV", N$3)</f>
        <v>308552</v>
      </c>
      <c r="O232" s="4" cm="1">
        <f t="array" ref="O232">_xll.SNL.Clients.Office.Excel.Functions.SPG($A232, "SP_TOTAL_REV", O$3)</f>
        <v>295567</v>
      </c>
      <c r="P232" s="4" cm="1">
        <f t="array" ref="P232">_xll.SNL.Clients.Office.Excel.Functions.SPG($A232, "SP_TOTAL_REV", P$3)</f>
        <v>278293</v>
      </c>
      <c r="Q232" s="4" cm="1">
        <f t="array" ref="Q232">_xll.SNL.Clients.Office.Excel.Functions.SPG($A232, "SP_TOTAL_REV", Q$3)</f>
        <v>259965</v>
      </c>
      <c r="R232" s="4" cm="1">
        <f t="array" ref="R232">_xll.SNL.Clients.Office.Excel.Functions.SPG($A232, "SP_TOTAL_REV", R$3)</f>
        <v>259678</v>
      </c>
      <c r="S232" s="4" cm="1">
        <f t="array" ref="S232">_xll.SNL.Clients.Office.Excel.Functions.SPG($A232, "SP_TOTAL_REV", S$3)</f>
        <v>230373</v>
      </c>
      <c r="T232" s="4" cm="1">
        <f t="array" ref="T232">_xll.SNL.Clients.Office.Excel.Functions.SPG($A232, "SP_TOTAL_REV", T$3)</f>
        <v>204995</v>
      </c>
      <c r="U232" s="4" cm="1">
        <f t="array" ref="U232">_xll.SNL.Clients.Office.Excel.Functions.SPG($A232, "SP_TOTAL_REV", U$3)</f>
        <v>230879</v>
      </c>
      <c r="V232" s="4" cm="1">
        <f t="array" ref="V232">_xll.SNL.Clients.Office.Excel.Functions.SPG($A232, "SP_TOTAL_REV", V$3)</f>
        <v>229886</v>
      </c>
      <c r="W232" s="4" cm="1">
        <f t="array" ref="W232">_xll.SNL.Clients.Office.Excel.Functions.SPG($A232, "SP_TOTAL_REV", W$3)</f>
        <v>216238</v>
      </c>
      <c r="X232" s="4" cm="1">
        <f t="array" ref="X232">_xll.SNL.Clients.Office.Excel.Functions.SPG($A232, "SP_TOTAL_REV", X$3)</f>
        <v>214104</v>
      </c>
      <c r="Y232" s="4" cm="1">
        <f t="array" ref="Y232">_xll.SNL.Clients.Office.Excel.Functions.SPG($A232, "SP_TOTAL_REV", Y$3)</f>
        <v>200741</v>
      </c>
    </row>
    <row r="233" spans="1:25" x14ac:dyDescent="0.3">
      <c r="A233" t="s">
        <v>1259</v>
      </c>
      <c r="B233" s="4" t="str" cm="1">
        <f t="array" ref="B233">_xll.SNL.Clients.Office.Excel.Functions.SPG($A233, "SP_TOTAL_REV", B$3)</f>
        <v>NA</v>
      </c>
      <c r="C233" s="4" cm="1">
        <f t="array" ref="C233">_xll.SNL.Clients.Office.Excel.Functions.SPG($A233, "SP_TOTAL_REV", C$3)</f>
        <v>306649</v>
      </c>
      <c r="D233" s="4" cm="1">
        <f t="array" ref="D233">_xll.SNL.Clients.Office.Excel.Functions.SPG($A233, "SP_TOTAL_REV", D$3)</f>
        <v>305277</v>
      </c>
      <c r="E233" s="4" cm="1">
        <f t="array" ref="E233">_xll.SNL.Clients.Office.Excel.Functions.SPG($A233, "SP_TOTAL_REV", E$3)</f>
        <v>294361</v>
      </c>
      <c r="F233" s="4" cm="1">
        <f t="array" ref="F233">_xll.SNL.Clients.Office.Excel.Functions.SPG($A233, "SP_TOTAL_REV", F$3)</f>
        <v>283957</v>
      </c>
      <c r="G233" s="4" cm="1">
        <f t="array" ref="G233">_xll.SNL.Clients.Office.Excel.Functions.SPG($A233, "SP_TOTAL_REV", G$3)</f>
        <v>296505</v>
      </c>
      <c r="H233" s="4" cm="1">
        <f t="array" ref="H233">_xll.SNL.Clients.Office.Excel.Functions.SPG($A233, "SP_TOTAL_REV", H$3)</f>
        <v>290675</v>
      </c>
      <c r="I233" s="4" cm="1">
        <f t="array" ref="I233">_xll.SNL.Clients.Office.Excel.Functions.SPG($A233, "SP_TOTAL_REV", I$3)</f>
        <v>283965</v>
      </c>
      <c r="J233" s="4" cm="1">
        <f t="array" ref="J233">_xll.SNL.Clients.Office.Excel.Functions.SPG($A233, "SP_TOTAL_REV", J$3)</f>
        <v>292254</v>
      </c>
      <c r="K233" s="4" cm="1">
        <f t="array" ref="K233">_xll.SNL.Clients.Office.Excel.Functions.SPG($A233, "SP_TOTAL_REV", K$3)</f>
        <v>292799</v>
      </c>
      <c r="L233" s="4" cm="1">
        <f t="array" ref="L233">_xll.SNL.Clients.Office.Excel.Functions.SPG($A233, "SP_TOTAL_REV", L$3)</f>
        <v>293116</v>
      </c>
      <c r="M233" s="4" cm="1">
        <f t="array" ref="M233">_xll.SNL.Clients.Office.Excel.Functions.SPG($A233, "SP_TOTAL_REV", M$3)</f>
        <v>294616</v>
      </c>
      <c r="N233" s="4" cm="1">
        <f t="array" ref="N233">_xll.SNL.Clients.Office.Excel.Functions.SPG($A233, "SP_TOTAL_REV", N$3)</f>
        <v>294120</v>
      </c>
      <c r="O233" s="4" cm="1">
        <f t="array" ref="O233">_xll.SNL.Clients.Office.Excel.Functions.SPG($A233, "SP_TOTAL_REV", O$3)</f>
        <v>295746</v>
      </c>
      <c r="P233" s="4" cm="1">
        <f t="array" ref="P233">_xll.SNL.Clients.Office.Excel.Functions.SPG($A233, "SP_TOTAL_REV", P$3)</f>
        <v>297852</v>
      </c>
      <c r="Q233" s="4" cm="1">
        <f t="array" ref="Q233">_xll.SNL.Clients.Office.Excel.Functions.SPG($A233, "SP_TOTAL_REV", Q$3)</f>
        <v>297957</v>
      </c>
      <c r="R233" s="4" cm="1">
        <f t="array" ref="R233">_xll.SNL.Clients.Office.Excel.Functions.SPG($A233, "SP_TOTAL_REV", R$3)</f>
        <v>302281</v>
      </c>
      <c r="S233" s="4" cm="1">
        <f t="array" ref="S233">_xll.SNL.Clients.Office.Excel.Functions.SPG($A233, "SP_TOTAL_REV", S$3)</f>
        <v>296004</v>
      </c>
      <c r="T233" s="4" cm="1">
        <f t="array" ref="T233">_xll.SNL.Clients.Office.Excel.Functions.SPG($A233, "SP_TOTAL_REV", T$3)</f>
        <v>293968</v>
      </c>
      <c r="U233" s="4" cm="1">
        <f t="array" ref="U233">_xll.SNL.Clients.Office.Excel.Functions.SPG($A233, "SP_TOTAL_REV", U$3)</f>
        <v>306893</v>
      </c>
      <c r="V233" s="4" cm="1">
        <f t="array" ref="V233">_xll.SNL.Clients.Office.Excel.Functions.SPG($A233, "SP_TOTAL_REV", V$3)</f>
        <v>311626</v>
      </c>
      <c r="W233" s="4" cm="1">
        <f t="array" ref="W233">_xll.SNL.Clients.Office.Excel.Functions.SPG($A233, "SP_TOTAL_REV", W$3)</f>
        <v>318383</v>
      </c>
      <c r="X233" s="4" cm="1">
        <f t="array" ref="X233">_xll.SNL.Clients.Office.Excel.Functions.SPG($A233, "SP_TOTAL_REV", X$3)</f>
        <v>292317</v>
      </c>
      <c r="Y233" s="4" cm="1">
        <f t="array" ref="Y233">_xll.SNL.Clients.Office.Excel.Functions.SPG($A233, "SP_TOTAL_REV", Y$3)</f>
        <v>291650</v>
      </c>
    </row>
    <row r="234" spans="1:25" x14ac:dyDescent="0.3">
      <c r="A234" t="s">
        <v>1260</v>
      </c>
      <c r="B234" s="4" t="str" cm="1">
        <f t="array" ref="B234">_xll.SNL.Clients.Office.Excel.Functions.SPG($A234, "SP_TOTAL_REV", B$3)</f>
        <v>NA</v>
      </c>
      <c r="C234" s="4" cm="1">
        <f t="array" ref="C234">_xll.SNL.Clients.Office.Excel.Functions.SPG($A234, "SP_TOTAL_REV", C$3)</f>
        <v>896000</v>
      </c>
      <c r="D234" s="4" cm="1">
        <f t="array" ref="D234">_xll.SNL.Clients.Office.Excel.Functions.SPG($A234, "SP_TOTAL_REV", D$3)</f>
        <v>887000</v>
      </c>
      <c r="E234" s="4" cm="1">
        <f t="array" ref="E234">_xll.SNL.Clients.Office.Excel.Functions.SPG($A234, "SP_TOTAL_REV", E$3)</f>
        <v>868000</v>
      </c>
      <c r="F234" s="4" cm="1">
        <f t="array" ref="F234">_xll.SNL.Clients.Office.Excel.Functions.SPG($A234, "SP_TOTAL_REV", F$3)</f>
        <v>892000</v>
      </c>
      <c r="G234" s="4" cm="1">
        <f t="array" ref="G234">_xll.SNL.Clients.Office.Excel.Functions.SPG($A234, "SP_TOTAL_REV", G$3)</f>
        <v>932000</v>
      </c>
      <c r="H234" s="4" cm="1">
        <f t="array" ref="H234">_xll.SNL.Clients.Office.Excel.Functions.SPG($A234, "SP_TOTAL_REV", H$3)</f>
        <v>1003000</v>
      </c>
      <c r="I234" s="4" cm="1">
        <f t="array" ref="I234">_xll.SNL.Clients.Office.Excel.Functions.SPG($A234, "SP_TOTAL_REV", I$3)</f>
        <v>794000</v>
      </c>
      <c r="J234" s="4" cm="1">
        <f t="array" ref="J234">_xll.SNL.Clients.Office.Excel.Functions.SPG($A234, "SP_TOTAL_REV", J$3)</f>
        <v>1086000</v>
      </c>
      <c r="K234" s="4" cm="1">
        <f t="array" ref="K234">_xll.SNL.Clients.Office.Excel.Functions.SPG($A234, "SP_TOTAL_REV", K$3)</f>
        <v>954000</v>
      </c>
      <c r="L234" s="4" cm="1">
        <f t="array" ref="L234">_xll.SNL.Clients.Office.Excel.Functions.SPG($A234, "SP_TOTAL_REV", L$3)</f>
        <v>765000</v>
      </c>
      <c r="M234" s="4" cm="1">
        <f t="array" ref="M234">_xll.SNL.Clients.Office.Excel.Functions.SPG($A234, "SP_TOTAL_REV", M$3)</f>
        <v>742000</v>
      </c>
      <c r="N234" s="4" cm="1">
        <f t="array" ref="N234">_xll.SNL.Clients.Office.Excel.Functions.SPG($A234, "SP_TOTAL_REV", N$3)</f>
        <v>764000</v>
      </c>
      <c r="O234" s="4" cm="1">
        <f t="array" ref="O234">_xll.SNL.Clients.Office.Excel.Functions.SPG($A234, "SP_TOTAL_REV", O$3)</f>
        <v>742000</v>
      </c>
      <c r="P234" s="4" cm="1">
        <f t="array" ref="P234">_xll.SNL.Clients.Office.Excel.Functions.SPG($A234, "SP_TOTAL_REV", P$3)</f>
        <v>750000</v>
      </c>
      <c r="Q234" s="4" cm="1">
        <f t="array" ref="Q234">_xll.SNL.Clients.Office.Excel.Functions.SPG($A234, "SP_TOTAL_REV", Q$3)</f>
        <v>694000</v>
      </c>
      <c r="R234" s="4" cm="1">
        <f t="array" ref="R234">_xll.SNL.Clients.Office.Excel.Functions.SPG($A234, "SP_TOTAL_REV", R$3)</f>
        <v>660200</v>
      </c>
      <c r="S234" s="4" cm="1">
        <f t="array" ref="S234">_xll.SNL.Clients.Office.Excel.Functions.SPG($A234, "SP_TOTAL_REV", S$3)</f>
        <v>589800</v>
      </c>
      <c r="T234" s="4" cm="1">
        <f t="array" ref="T234">_xll.SNL.Clients.Office.Excel.Functions.SPG($A234, "SP_TOTAL_REV", T$3)</f>
        <v>544300</v>
      </c>
      <c r="U234" s="4" cm="1">
        <f t="array" ref="U234">_xll.SNL.Clients.Office.Excel.Functions.SPG($A234, "SP_TOTAL_REV", U$3)</f>
        <v>535700</v>
      </c>
      <c r="V234" s="4" cm="1">
        <f t="array" ref="V234">_xll.SNL.Clients.Office.Excel.Functions.SPG($A234, "SP_TOTAL_REV", V$3)</f>
        <v>499700</v>
      </c>
      <c r="W234" s="4" cm="1">
        <f t="array" ref="W234">_xll.SNL.Clients.Office.Excel.Functions.SPG($A234, "SP_TOTAL_REV", W$3)</f>
        <v>462500</v>
      </c>
      <c r="X234" s="4" cm="1">
        <f t="array" ref="X234">_xll.SNL.Clients.Office.Excel.Functions.SPG($A234, "SP_TOTAL_REV", X$3)</f>
        <v>474100</v>
      </c>
      <c r="Y234" s="4" cm="1">
        <f t="array" ref="Y234">_xll.SNL.Clients.Office.Excel.Functions.SPG($A234, "SP_TOTAL_REV", Y$3)</f>
        <v>463600</v>
      </c>
    </row>
    <row r="235" spans="1:25" x14ac:dyDescent="0.3">
      <c r="A235" t="s">
        <v>1261</v>
      </c>
      <c r="B235" s="4" t="str" cm="1">
        <f t="array" ref="B235">_xll.SNL.Clients.Office.Excel.Functions.SPG($A235, "SP_TOTAL_REV", B$3)</f>
        <v>NA</v>
      </c>
      <c r="C235" s="4" cm="1">
        <f t="array" ref="C235">_xll.SNL.Clients.Office.Excel.Functions.SPG($A235, "SP_TOTAL_REV", C$3)</f>
        <v>569400</v>
      </c>
      <c r="D235" s="4" cm="1">
        <f t="array" ref="D235">_xll.SNL.Clients.Office.Excel.Functions.SPG($A235, "SP_TOTAL_REV", D$3)</f>
        <v>571900</v>
      </c>
      <c r="E235" s="4" cm="1">
        <f t="array" ref="E235">_xll.SNL.Clients.Office.Excel.Functions.SPG($A235, "SP_TOTAL_REV", E$3)</f>
        <v>542800</v>
      </c>
      <c r="F235" s="4" cm="1">
        <f t="array" ref="F235">_xll.SNL.Clients.Office.Excel.Functions.SPG($A235, "SP_TOTAL_REV", F$3)</f>
        <v>538700</v>
      </c>
      <c r="G235" s="4" cm="1">
        <f t="array" ref="G235">_xll.SNL.Clients.Office.Excel.Functions.SPG($A235, "SP_TOTAL_REV", G$3)</f>
        <v>515500</v>
      </c>
      <c r="H235" s="4" cm="1">
        <f t="array" ref="H235">_xll.SNL.Clients.Office.Excel.Functions.SPG($A235, "SP_TOTAL_REV", H$3)</f>
        <v>504700</v>
      </c>
      <c r="I235" s="4" cm="1">
        <f t="array" ref="I235">_xll.SNL.Clients.Office.Excel.Functions.SPG($A235, "SP_TOTAL_REV", I$3)</f>
        <v>479700</v>
      </c>
      <c r="J235" s="4" cm="1">
        <f t="array" ref="J235">_xll.SNL.Clients.Office.Excel.Functions.SPG($A235, "SP_TOTAL_REV", J$3)</f>
        <v>475000</v>
      </c>
      <c r="K235" s="4" cm="1">
        <f t="array" ref="K235">_xll.SNL.Clients.Office.Excel.Functions.SPG($A235, "SP_TOTAL_REV", K$3)</f>
        <v>468200</v>
      </c>
      <c r="L235" s="4" cm="1">
        <f t="array" ref="L235">_xll.SNL.Clients.Office.Excel.Functions.SPG($A235, "SP_TOTAL_REV", L$3)</f>
        <v>470400</v>
      </c>
      <c r="M235" s="4" cm="1">
        <f t="array" ref="M235">_xll.SNL.Clients.Office.Excel.Functions.SPG($A235, "SP_TOTAL_REV", M$3)</f>
        <v>457000</v>
      </c>
      <c r="N235" s="4" cm="1">
        <f t="array" ref="N235">_xll.SNL.Clients.Office.Excel.Functions.SPG($A235, "SP_TOTAL_REV", N$3)</f>
        <v>462200</v>
      </c>
      <c r="O235" s="4" cm="1">
        <f t="array" ref="O235">_xll.SNL.Clients.Office.Excel.Functions.SPG($A235, "SP_TOTAL_REV", O$3)</f>
        <v>428900</v>
      </c>
      <c r="P235" s="4" cm="1">
        <f t="array" ref="P235">_xll.SNL.Clients.Office.Excel.Functions.SPG($A235, "SP_TOTAL_REV", P$3)</f>
        <v>415400</v>
      </c>
      <c r="Q235" s="4" cm="1">
        <f t="array" ref="Q235">_xll.SNL.Clients.Office.Excel.Functions.SPG($A235, "SP_TOTAL_REV", Q$3)</f>
        <v>392800</v>
      </c>
      <c r="R235" s="4" cm="1">
        <f t="array" ref="R235">_xll.SNL.Clients.Office.Excel.Functions.SPG($A235, "SP_TOTAL_REV", R$3)</f>
        <v>380400</v>
      </c>
      <c r="S235" s="4" cm="1">
        <f t="array" ref="S235">_xll.SNL.Clients.Office.Excel.Functions.SPG($A235, "SP_TOTAL_REV", S$3)</f>
        <v>357200</v>
      </c>
      <c r="T235" s="4" cm="1">
        <f t="array" ref="T235">_xll.SNL.Clients.Office.Excel.Functions.SPG($A235, "SP_TOTAL_REV", T$3)</f>
        <v>327900</v>
      </c>
      <c r="U235" s="4" cm="1">
        <f t="array" ref="U235">_xll.SNL.Clients.Office.Excel.Functions.SPG($A235, "SP_TOTAL_REV", U$3)</f>
        <v>324000</v>
      </c>
      <c r="V235" s="4" cm="1">
        <f t="array" ref="V235">_xll.SNL.Clients.Office.Excel.Functions.SPG($A235, "SP_TOTAL_REV", V$3)</f>
        <v>332400</v>
      </c>
      <c r="W235" s="4" cm="1">
        <f t="array" ref="W235">_xll.SNL.Clients.Office.Excel.Functions.SPG($A235, "SP_TOTAL_REV", W$3)</f>
        <v>313800</v>
      </c>
      <c r="X235" s="4" cm="1">
        <f t="array" ref="X235">_xll.SNL.Clients.Office.Excel.Functions.SPG($A235, "SP_TOTAL_REV", X$3)</f>
        <v>273900</v>
      </c>
      <c r="Y235" s="4" cm="1">
        <f t="array" ref="Y235">_xll.SNL.Clients.Office.Excel.Functions.SPG($A235, "SP_TOTAL_REV", Y$3)</f>
        <v>258900</v>
      </c>
    </row>
    <row r="236" spans="1:25" x14ac:dyDescent="0.3">
      <c r="A236" t="s">
        <v>1262</v>
      </c>
      <c r="B236" s="4" t="str" cm="1">
        <f t="array" ref="B236">_xll.SNL.Clients.Office.Excel.Functions.SPG($A236, "SP_TOTAL_REV", B$3)</f>
        <v>NA</v>
      </c>
      <c r="C236" s="4" cm="1">
        <f t="array" ref="C236">_xll.SNL.Clients.Office.Excel.Functions.SPG($A236, "SP_TOTAL_REV", C$3)</f>
        <v>432679</v>
      </c>
      <c r="D236" s="4" cm="1">
        <f t="array" ref="D236">_xll.SNL.Clients.Office.Excel.Functions.SPG($A236, "SP_TOTAL_REV", D$3)</f>
        <v>462463</v>
      </c>
      <c r="E236" s="4" cm="1">
        <f t="array" ref="E236">_xll.SNL.Clients.Office.Excel.Functions.SPG($A236, "SP_TOTAL_REV", E$3)</f>
        <v>413302</v>
      </c>
      <c r="F236" s="4" cm="1">
        <f t="array" ref="F236">_xll.SNL.Clients.Office.Excel.Functions.SPG($A236, "SP_TOTAL_REV", F$3)</f>
        <v>495357</v>
      </c>
      <c r="G236" s="4" cm="1">
        <f t="array" ref="G236">_xll.SNL.Clients.Office.Excel.Functions.SPG($A236, "SP_TOTAL_REV", G$3)</f>
        <v>446728</v>
      </c>
      <c r="H236" s="4" cm="1">
        <f t="array" ref="H236">_xll.SNL.Clients.Office.Excel.Functions.SPG($A236, "SP_TOTAL_REV", H$3)</f>
        <v>447299</v>
      </c>
      <c r="I236" s="4" cm="1">
        <f t="array" ref="I236">_xll.SNL.Clients.Office.Excel.Functions.SPG($A236, "SP_TOTAL_REV", I$3)</f>
        <v>398262</v>
      </c>
      <c r="J236" s="4" cm="1">
        <f t="array" ref="J236">_xll.SNL.Clients.Office.Excel.Functions.SPG($A236, "SP_TOTAL_REV", J$3)</f>
        <v>443254</v>
      </c>
      <c r="K236" s="4" cm="1">
        <f t="array" ref="K236">_xll.SNL.Clients.Office.Excel.Functions.SPG($A236, "SP_TOTAL_REV", K$3)</f>
        <v>381694</v>
      </c>
      <c r="L236" s="4" cm="1">
        <f t="array" ref="L236">_xll.SNL.Clients.Office.Excel.Functions.SPG($A236, "SP_TOTAL_REV", L$3)</f>
        <v>372313</v>
      </c>
      <c r="M236" s="4" cm="1">
        <f t="array" ref="M236">_xll.SNL.Clients.Office.Excel.Functions.SPG($A236, "SP_TOTAL_REV", M$3)</f>
        <v>330692</v>
      </c>
      <c r="N236" s="4" cm="1">
        <f t="array" ref="N236">_xll.SNL.Clients.Office.Excel.Functions.SPG($A236, "SP_TOTAL_REV", N$3)</f>
        <v>410267</v>
      </c>
      <c r="O236" s="4" cm="1">
        <f t="array" ref="O236">_xll.SNL.Clients.Office.Excel.Functions.SPG($A236, "SP_TOTAL_REV", O$3)</f>
        <v>340197</v>
      </c>
      <c r="P236" s="4" cm="1">
        <f t="array" ref="P236">_xll.SNL.Clients.Office.Excel.Functions.SPG($A236, "SP_TOTAL_REV", P$3)</f>
        <v>341289</v>
      </c>
      <c r="Q236" s="4" cm="1">
        <f t="array" ref="Q236">_xll.SNL.Clients.Office.Excel.Functions.SPG($A236, "SP_TOTAL_REV", Q$3)</f>
        <v>308428</v>
      </c>
      <c r="R236" s="4" cm="1">
        <f t="array" ref="R236">_xll.SNL.Clients.Office.Excel.Functions.SPG($A236, "SP_TOTAL_REV", R$3)</f>
        <v>388248</v>
      </c>
      <c r="S236" s="4" cm="1">
        <f t="array" ref="S236">_xll.SNL.Clients.Office.Excel.Functions.SPG($A236, "SP_TOTAL_REV", S$3)</f>
        <v>304392</v>
      </c>
      <c r="T236" s="4" cm="1">
        <f t="array" ref="T236">_xll.SNL.Clients.Office.Excel.Functions.SPG($A236, "SP_TOTAL_REV", T$3)</f>
        <v>314438</v>
      </c>
      <c r="U236" s="4" cm="1">
        <f t="array" ref="U236">_xll.SNL.Clients.Office.Excel.Functions.SPG($A236, "SP_TOTAL_REV", U$3)</f>
        <v>341145</v>
      </c>
      <c r="V236" s="4" cm="1">
        <f t="array" ref="V236">_xll.SNL.Clients.Office.Excel.Functions.SPG($A236, "SP_TOTAL_REV", V$3)</f>
        <v>375255</v>
      </c>
      <c r="W236" s="4" cm="1">
        <f t="array" ref="W236">_xll.SNL.Clients.Office.Excel.Functions.SPG($A236, "SP_TOTAL_REV", W$3)</f>
        <v>351014</v>
      </c>
      <c r="X236" s="4" cm="1">
        <f t="array" ref="X236">_xll.SNL.Clients.Office.Excel.Functions.SPG($A236, "SP_TOTAL_REV", X$3)</f>
        <v>349675</v>
      </c>
      <c r="Y236" s="4" cm="1">
        <f t="array" ref="Y236">_xll.SNL.Clients.Office.Excel.Functions.SPG($A236, "SP_TOTAL_REV", Y$3)</f>
        <v>326038</v>
      </c>
    </row>
    <row r="237" spans="1:25" x14ac:dyDescent="0.3">
      <c r="A237" t="s">
        <v>1263</v>
      </c>
      <c r="B237" s="4" cm="1">
        <f t="array" ref="B237">_xll.SNL.Clients.Office.Excel.Functions.SPG($A237, "SP_TOTAL_REV", B$3)</f>
        <v>928484</v>
      </c>
      <c r="C237" s="4" cm="1">
        <f t="array" ref="C237">_xll.SNL.Clients.Office.Excel.Functions.SPG($A237, "SP_TOTAL_REV", C$3)</f>
        <v>952284</v>
      </c>
      <c r="D237" s="4" cm="1">
        <f t="array" ref="D237">_xll.SNL.Clients.Office.Excel.Functions.SPG($A237, "SP_TOTAL_REV", D$3)</f>
        <v>979350</v>
      </c>
      <c r="E237" s="4" cm="1">
        <f t="array" ref="E237">_xll.SNL.Clients.Office.Excel.Functions.SPG($A237, "SP_TOTAL_REV", E$3)</f>
        <v>935348</v>
      </c>
      <c r="F237" s="4" cm="1">
        <f t="array" ref="F237">_xll.SNL.Clients.Office.Excel.Functions.SPG($A237, "SP_TOTAL_REV", F$3)</f>
        <v>953969</v>
      </c>
      <c r="G237" s="4" cm="1">
        <f t="array" ref="G237">_xll.SNL.Clients.Office.Excel.Functions.SPG($A237, "SP_TOTAL_REV", G$3)</f>
        <v>1035441</v>
      </c>
      <c r="H237" s="4" cm="1">
        <f t="array" ref="H237">_xll.SNL.Clients.Office.Excel.Functions.SPG($A237, "SP_TOTAL_REV", H$3)</f>
        <v>1054464</v>
      </c>
      <c r="I237" s="4" cm="1">
        <f t="array" ref="I237">_xll.SNL.Clients.Office.Excel.Functions.SPG($A237, "SP_TOTAL_REV", I$3)</f>
        <v>961632</v>
      </c>
      <c r="J237" s="4" cm="1">
        <f t="array" ref="J237">_xll.SNL.Clients.Office.Excel.Functions.SPG($A237, "SP_TOTAL_REV", J$3)</f>
        <v>957745</v>
      </c>
      <c r="K237" s="4" cm="1">
        <f t="array" ref="K237">_xll.SNL.Clients.Office.Excel.Functions.SPG($A237, "SP_TOTAL_REV", K$3)</f>
        <v>1022245</v>
      </c>
      <c r="L237" s="4" cm="1">
        <f t="array" ref="L237">_xll.SNL.Clients.Office.Excel.Functions.SPG($A237, "SP_TOTAL_REV", L$3)</f>
        <v>958579</v>
      </c>
      <c r="M237" s="4" cm="1">
        <f t="array" ref="M237">_xll.SNL.Clients.Office.Excel.Functions.SPG($A237, "SP_TOTAL_REV", M$3)</f>
        <v>862522</v>
      </c>
      <c r="N237" s="4" cm="1">
        <f t="array" ref="N237">_xll.SNL.Clients.Office.Excel.Functions.SPG($A237, "SP_TOTAL_REV", N$3)</f>
        <v>848547</v>
      </c>
      <c r="O237" s="4" cm="1">
        <f t="array" ref="O237">_xll.SNL.Clients.Office.Excel.Functions.SPG($A237, "SP_TOTAL_REV", O$3)</f>
        <v>831031</v>
      </c>
      <c r="P237" s="4" cm="1">
        <f t="array" ref="P237">_xll.SNL.Clients.Office.Excel.Functions.SPG($A237, "SP_TOTAL_REV", P$3)</f>
        <v>866294</v>
      </c>
      <c r="Q237" s="4" cm="1">
        <f t="array" ref="Q237">_xll.SNL.Clients.Office.Excel.Functions.SPG($A237, "SP_TOTAL_REV", Q$3)</f>
        <v>773995</v>
      </c>
      <c r="R237" s="4" cm="1">
        <f t="array" ref="R237">_xll.SNL.Clients.Office.Excel.Functions.SPG($A237, "SP_TOTAL_REV", R$3)</f>
        <v>771904</v>
      </c>
      <c r="S237" s="4" cm="1">
        <f t="array" ref="S237">_xll.SNL.Clients.Office.Excel.Functions.SPG($A237, "SP_TOTAL_REV", S$3)</f>
        <v>747732</v>
      </c>
      <c r="T237" s="4" cm="1">
        <f t="array" ref="T237">_xll.SNL.Clients.Office.Excel.Functions.SPG($A237, "SP_TOTAL_REV", T$3)</f>
        <v>834972</v>
      </c>
      <c r="U237" s="4" cm="1">
        <f t="array" ref="U237">_xll.SNL.Clients.Office.Excel.Functions.SPG($A237, "SP_TOTAL_REV", U$3)</f>
        <v>786094</v>
      </c>
      <c r="V237" s="4" cm="1">
        <f t="array" ref="V237">_xll.SNL.Clients.Office.Excel.Functions.SPG($A237, "SP_TOTAL_REV", V$3)</f>
        <v>823601</v>
      </c>
      <c r="W237" s="4" cm="1">
        <f t="array" ref="W237">_xll.SNL.Clients.Office.Excel.Functions.SPG($A237, "SP_TOTAL_REV", W$3)</f>
        <v>842670</v>
      </c>
      <c r="X237" s="4" cm="1">
        <f t="array" ref="X237">_xll.SNL.Clients.Office.Excel.Functions.SPG($A237, "SP_TOTAL_REV", X$3)</f>
        <v>866546</v>
      </c>
      <c r="Y237" s="4" cm="1">
        <f t="array" ref="Y237">_xll.SNL.Clients.Office.Excel.Functions.SPG($A237, "SP_TOTAL_REV", Y$3)</f>
        <v>823004</v>
      </c>
    </row>
    <row r="238" spans="1:25" x14ac:dyDescent="0.3">
      <c r="A238" t="s">
        <v>1264</v>
      </c>
      <c r="B238" s="4" t="str" cm="1">
        <f t="array" ref="B238">_xll.SNL.Clients.Office.Excel.Functions.SPG($A238, "SP_TOTAL_REV", B$3)</f>
        <v>NA</v>
      </c>
      <c r="C238" s="4" cm="1">
        <f t="array" ref="C238">_xll.SNL.Clients.Office.Excel.Functions.SPG($A238, "SP_TOTAL_REV", C$3)</f>
        <v>997831</v>
      </c>
      <c r="D238" s="4" cm="1">
        <f t="array" ref="D238">_xll.SNL.Clients.Office.Excel.Functions.SPG($A238, "SP_TOTAL_REV", D$3)</f>
        <v>997745</v>
      </c>
      <c r="E238" s="4" cm="1">
        <f t="array" ref="E238">_xll.SNL.Clients.Office.Excel.Functions.SPG($A238, "SP_TOTAL_REV", E$3)</f>
        <v>849654</v>
      </c>
      <c r="F238" s="4" cm="1">
        <f t="array" ref="F238">_xll.SNL.Clients.Office.Excel.Functions.SPG($A238, "SP_TOTAL_REV", F$3)</f>
        <v>732377</v>
      </c>
      <c r="G238" s="4" cm="1">
        <f t="array" ref="G238">_xll.SNL.Clients.Office.Excel.Functions.SPG($A238, "SP_TOTAL_REV", G$3)</f>
        <v>819792</v>
      </c>
      <c r="H238" s="4" cm="1">
        <f t="array" ref="H238">_xll.SNL.Clients.Office.Excel.Functions.SPG($A238, "SP_TOTAL_REV", H$3)</f>
        <v>896984</v>
      </c>
      <c r="I238" s="4" cm="1">
        <f t="array" ref="I238">_xll.SNL.Clients.Office.Excel.Functions.SPG($A238, "SP_TOTAL_REV", I$3)</f>
        <v>971192</v>
      </c>
      <c r="J238" s="4" cm="1">
        <f t="array" ref="J238">_xll.SNL.Clients.Office.Excel.Functions.SPG($A238, "SP_TOTAL_REV", J$3)</f>
        <v>877581</v>
      </c>
      <c r="K238" s="4" cm="1">
        <f t="array" ref="K238">_xll.SNL.Clients.Office.Excel.Functions.SPG($A238, "SP_TOTAL_REV", K$3)</f>
        <v>944830</v>
      </c>
      <c r="L238" s="4" cm="1">
        <f t="array" ref="L238">_xll.SNL.Clients.Office.Excel.Functions.SPG($A238, "SP_TOTAL_REV", L$3)</f>
        <v>1150042</v>
      </c>
      <c r="M238" s="4" cm="1">
        <f t="array" ref="M238">_xll.SNL.Clients.Office.Excel.Functions.SPG($A238, "SP_TOTAL_REV", M$3)</f>
        <v>1010002</v>
      </c>
      <c r="N238" s="4" cm="1">
        <f t="array" ref="N238">_xll.SNL.Clients.Office.Excel.Functions.SPG($A238, "SP_TOTAL_REV", N$3)</f>
        <v>956357</v>
      </c>
      <c r="O238" s="4" cm="1">
        <f t="array" ref="O238">_xll.SNL.Clients.Office.Excel.Functions.SPG($A238, "SP_TOTAL_REV", O$3)</f>
        <v>982248</v>
      </c>
      <c r="P238" s="4" cm="1">
        <f t="array" ref="P238">_xll.SNL.Clients.Office.Excel.Functions.SPG($A238, "SP_TOTAL_REV", P$3)</f>
        <v>1012592</v>
      </c>
      <c r="Q238" s="4" cm="1">
        <f t="array" ref="Q238">_xll.SNL.Clients.Office.Excel.Functions.SPG($A238, "SP_TOTAL_REV", Q$3)</f>
        <v>818148</v>
      </c>
      <c r="R238" s="4" cm="1">
        <f t="array" ref="R238">_xll.SNL.Clients.Office.Excel.Functions.SPG($A238, "SP_TOTAL_REV", R$3)</f>
        <v>675851</v>
      </c>
      <c r="S238" s="4" cm="1">
        <f t="array" ref="S238">_xll.SNL.Clients.Office.Excel.Functions.SPG($A238, "SP_TOTAL_REV", S$3)</f>
        <v>619105</v>
      </c>
      <c r="T238" s="4" cm="1">
        <f t="array" ref="T238">_xll.SNL.Clients.Office.Excel.Functions.SPG($A238, "SP_TOTAL_REV", T$3)</f>
        <v>500168</v>
      </c>
      <c r="U238" s="4" cm="1">
        <f t="array" ref="U238">_xll.SNL.Clients.Office.Excel.Functions.SPG($A238, "SP_TOTAL_REV", U$3)</f>
        <v>602919</v>
      </c>
      <c r="V238" s="4" cm="1">
        <f t="array" ref="V238">_xll.SNL.Clients.Office.Excel.Functions.SPG($A238, "SP_TOTAL_REV", V$3)</f>
        <v>543839</v>
      </c>
      <c r="W238" s="4" cm="1">
        <f t="array" ref="W238">_xll.SNL.Clients.Office.Excel.Functions.SPG($A238, "SP_TOTAL_REV", W$3)</f>
        <v>608602</v>
      </c>
      <c r="X238" s="4" cm="1">
        <f t="array" ref="X238">_xll.SNL.Clients.Office.Excel.Functions.SPG($A238, "SP_TOTAL_REV", X$3)</f>
        <v>666394</v>
      </c>
      <c r="Y238" s="4" cm="1">
        <f t="array" ref="Y238">_xll.SNL.Clients.Office.Excel.Functions.SPG($A238, "SP_TOTAL_REV", Y$3)</f>
        <v>611781</v>
      </c>
    </row>
    <row r="239" spans="1:25" x14ac:dyDescent="0.3">
      <c r="A239" t="s">
        <v>1265</v>
      </c>
      <c r="B239" s="4" cm="1">
        <f t="array" ref="B239">_xll.SNL.Clients.Office.Excel.Functions.SPG($A239, "SP_TOTAL_REV", B$3)</f>
        <v>669574</v>
      </c>
      <c r="C239" s="4" cm="1">
        <f t="array" ref="C239">_xll.SNL.Clients.Office.Excel.Functions.SPG($A239, "SP_TOTAL_REV", C$3)</f>
        <v>753169</v>
      </c>
      <c r="D239" s="4" cm="1">
        <f t="array" ref="D239">_xll.SNL.Clients.Office.Excel.Functions.SPG($A239, "SP_TOTAL_REV", D$3)</f>
        <v>801007</v>
      </c>
      <c r="E239" s="4" cm="1">
        <f t="array" ref="E239">_xll.SNL.Clients.Office.Excel.Functions.SPG($A239, "SP_TOTAL_REV", E$3)</f>
        <v>794848</v>
      </c>
      <c r="F239" s="4" cm="1">
        <f t="array" ref="F239">_xll.SNL.Clients.Office.Excel.Functions.SPG($A239, "SP_TOTAL_REV", F$3)</f>
        <v>842270</v>
      </c>
      <c r="G239" s="4" cm="1">
        <f t="array" ref="G239">_xll.SNL.Clients.Office.Excel.Functions.SPG($A239, "SP_TOTAL_REV", G$3)</f>
        <v>953766</v>
      </c>
      <c r="H239" s="4" cm="1">
        <f t="array" ref="H239">_xll.SNL.Clients.Office.Excel.Functions.SPG($A239, "SP_TOTAL_REV", H$3)</f>
        <v>812850</v>
      </c>
      <c r="I239" s="4" cm="1">
        <f t="array" ref="I239">_xll.SNL.Clients.Office.Excel.Functions.SPG($A239, "SP_TOTAL_REV", I$3)</f>
        <v>839968</v>
      </c>
      <c r="J239" s="4" cm="1">
        <f t="array" ref="J239">_xll.SNL.Clients.Office.Excel.Functions.SPG($A239, "SP_TOTAL_REV", J$3)</f>
        <v>986119</v>
      </c>
      <c r="K239" s="4" cm="1">
        <f t="array" ref="K239">_xll.SNL.Clients.Office.Excel.Functions.SPG($A239, "SP_TOTAL_REV", K$3)</f>
        <v>1166409</v>
      </c>
      <c r="L239" s="4" cm="1">
        <f t="array" ref="L239">_xll.SNL.Clients.Office.Excel.Functions.SPG($A239, "SP_TOTAL_REV", L$3)</f>
        <v>1196238</v>
      </c>
      <c r="M239" s="4" cm="1">
        <f t="array" ref="M239">_xll.SNL.Clients.Office.Excel.Functions.SPG($A239, "SP_TOTAL_REV", M$3)</f>
        <v>871374</v>
      </c>
      <c r="N239" s="4" t="str" cm="1">
        <f t="array" ref="N239">_xll.SNL.Clients.Office.Excel.Functions.SPG($A239, "SP_TOTAL_REV", N$3)</f>
        <v>NA</v>
      </c>
      <c r="O239" s="4" cm="1">
        <f t="array" ref="O239">_xll.SNL.Clients.Office.Excel.Functions.SPG($A239, "SP_TOTAL_REV", O$3)</f>
        <v>687549</v>
      </c>
      <c r="P239" s="4" cm="1">
        <f t="array" ref="P239">_xll.SNL.Clients.Office.Excel.Functions.SPG($A239, "SP_TOTAL_REV", P$3)</f>
        <v>758829</v>
      </c>
      <c r="Q239" s="4" cm="1">
        <f t="array" ref="Q239">_xll.SNL.Clients.Office.Excel.Functions.SPG($A239, "SP_TOTAL_REV", Q$3)</f>
        <v>592527</v>
      </c>
      <c r="R239" s="4" cm="1">
        <f t="array" ref="R239">_xll.SNL.Clients.Office.Excel.Functions.SPG($A239, "SP_TOTAL_REV", R$3)</f>
        <v>440082</v>
      </c>
      <c r="S239" s="4" cm="1">
        <f t="array" ref="S239">_xll.SNL.Clients.Office.Excel.Functions.SPG($A239, "SP_TOTAL_REV", S$3)</f>
        <v>425324</v>
      </c>
      <c r="T239" s="4" cm="1">
        <f t="array" ref="T239">_xll.SNL.Clients.Office.Excel.Functions.SPG($A239, "SP_TOTAL_REV", T$3)</f>
        <v>285745</v>
      </c>
      <c r="U239" s="4" cm="1">
        <f t="array" ref="U239">_xll.SNL.Clients.Office.Excel.Functions.SPG($A239, "SP_TOTAL_REV", U$3)</f>
        <v>600558</v>
      </c>
      <c r="V239" s="4" cm="1">
        <f t="array" ref="V239">_xll.SNL.Clients.Office.Excel.Functions.SPG($A239, "SP_TOTAL_REV", V$3)</f>
        <v>756984</v>
      </c>
      <c r="W239" s="4" cm="1">
        <f t="array" ref="W239">_xll.SNL.Clients.Office.Excel.Functions.SPG($A239, "SP_TOTAL_REV", W$3)</f>
        <v>750337</v>
      </c>
      <c r="X239" s="4" cm="1">
        <f t="array" ref="X239">_xll.SNL.Clients.Office.Excel.Functions.SPG($A239, "SP_TOTAL_REV", X$3)</f>
        <v>680436</v>
      </c>
      <c r="Y239" s="4" cm="1">
        <f t="array" ref="Y239">_xll.SNL.Clients.Office.Excel.Functions.SPG($A239, "SP_TOTAL_REV", Y$3)</f>
        <v>629354</v>
      </c>
    </row>
    <row r="240" spans="1:25" x14ac:dyDescent="0.3">
      <c r="A240" t="s">
        <v>1266</v>
      </c>
      <c r="B240" s="4" t="str" cm="1">
        <f t="array" ref="B240">_xll.SNL.Clients.Office.Excel.Functions.SPG($A240, "SP_TOTAL_REV", B$3)</f>
        <v>NA</v>
      </c>
      <c r="C240" s="4" cm="1">
        <f t="array" ref="C240">_xll.SNL.Clients.Office.Excel.Functions.SPG($A240, "SP_TOTAL_REV", C$3)</f>
        <v>4637400</v>
      </c>
      <c r="D240" s="4" cm="1">
        <f t="array" ref="D240">_xll.SNL.Clients.Office.Excel.Functions.SPG($A240, "SP_TOTAL_REV", D$3)</f>
        <v>4854200</v>
      </c>
      <c r="E240" s="4" cm="1">
        <f t="array" ref="E240">_xll.SNL.Clients.Office.Excel.Functions.SPG($A240, "SP_TOTAL_REV", E$3)</f>
        <v>4284900</v>
      </c>
      <c r="F240" s="4" cm="1">
        <f t="array" ref="F240">_xll.SNL.Clients.Office.Excel.Functions.SPG($A240, "SP_TOTAL_REV", F$3)</f>
        <v>4498700</v>
      </c>
      <c r="G240" s="4" cm="1">
        <f t="array" ref="G240">_xll.SNL.Clients.Office.Excel.Functions.SPG($A240, "SP_TOTAL_REV", G$3)</f>
        <v>5215800</v>
      </c>
      <c r="H240" s="4" cm="1">
        <f t="array" ref="H240">_xll.SNL.Clients.Office.Excel.Functions.SPG($A240, "SP_TOTAL_REV", H$3)</f>
        <v>4991200</v>
      </c>
      <c r="I240" s="4" cm="1">
        <f t="array" ref="I240">_xll.SNL.Clients.Office.Excel.Functions.SPG($A240, "SP_TOTAL_REV", I$3)</f>
        <v>4532400</v>
      </c>
      <c r="J240" s="4" cm="1">
        <f t="array" ref="J240">_xll.SNL.Clients.Office.Excel.Functions.SPG($A240, "SP_TOTAL_REV", J$3)</f>
        <v>4824500</v>
      </c>
      <c r="K240" s="4" cm="1">
        <f t="array" ref="K240">_xll.SNL.Clients.Office.Excel.Functions.SPG($A240, "SP_TOTAL_REV", K$3)</f>
        <v>5625000</v>
      </c>
      <c r="L240" s="4" cm="1">
        <f t="array" ref="L240">_xll.SNL.Clients.Office.Excel.Functions.SPG($A240, "SP_TOTAL_REV", L$3)</f>
        <v>6212000</v>
      </c>
      <c r="M240" s="4" cm="1">
        <f t="array" ref="M240">_xll.SNL.Clients.Office.Excel.Functions.SPG($A240, "SP_TOTAL_REV", M$3)</f>
        <v>4604300</v>
      </c>
      <c r="N240" s="4" cm="1">
        <f t="array" ref="N240">_xll.SNL.Clients.Office.Excel.Functions.SPG($A240, "SP_TOTAL_REV", N$3)</f>
        <v>4240200</v>
      </c>
      <c r="O240" s="4" cm="1">
        <f t="array" ref="O240">_xll.SNL.Clients.Office.Excel.Functions.SPG($A240, "SP_TOTAL_REV", O$3)</f>
        <v>4079500</v>
      </c>
      <c r="P240" s="4" cm="1">
        <f t="array" ref="P240">_xll.SNL.Clients.Office.Excel.Functions.SPG($A240, "SP_TOTAL_REV", P$3)</f>
        <v>3931600</v>
      </c>
      <c r="Q240" s="4" cm="1">
        <f t="array" ref="Q240">_xll.SNL.Clients.Office.Excel.Functions.SPG($A240, "SP_TOTAL_REV", Q$3)</f>
        <v>3067500</v>
      </c>
      <c r="R240" s="4" cm="1">
        <f t="array" ref="R240">_xll.SNL.Clients.Office.Excel.Functions.SPG($A240, "SP_TOTAL_REV", R$3)</f>
        <v>2401600</v>
      </c>
      <c r="S240" s="4" cm="1">
        <f t="array" ref="S240">_xll.SNL.Clients.Office.Excel.Functions.SPG($A240, "SP_TOTAL_REV", S$3)</f>
        <v>2392000</v>
      </c>
      <c r="T240" s="4" cm="1">
        <f t="array" ref="T240">_xll.SNL.Clients.Office.Excel.Functions.SPG($A240, "SP_TOTAL_REV", T$3)</f>
        <v>1999300</v>
      </c>
      <c r="U240" s="4" cm="1">
        <f t="array" ref="U240">_xll.SNL.Clients.Office.Excel.Functions.SPG($A240, "SP_TOTAL_REV", U$3)</f>
        <v>2711300</v>
      </c>
      <c r="V240" s="4" cm="1">
        <f t="array" ref="V240">_xll.SNL.Clients.Office.Excel.Functions.SPG($A240, "SP_TOTAL_REV", V$3)</f>
        <v>2979400</v>
      </c>
      <c r="W240" s="4" cm="1">
        <f t="array" ref="W240">_xll.SNL.Clients.Office.Excel.Functions.SPG($A240, "SP_TOTAL_REV", W$3)</f>
        <v>3158700</v>
      </c>
      <c r="X240" s="4" cm="1">
        <f t="array" ref="X240">_xll.SNL.Clients.Office.Excel.Functions.SPG($A240, "SP_TOTAL_REV", X$3)</f>
        <v>3302100</v>
      </c>
      <c r="Y240" s="4" cm="1">
        <f t="array" ref="Y240">_xll.SNL.Clients.Office.Excel.Functions.SPG($A240, "SP_TOTAL_REV", Y$3)</f>
        <v>2661100</v>
      </c>
    </row>
    <row r="241" spans="1:25" x14ac:dyDescent="0.3">
      <c r="A241" t="s">
        <v>1267</v>
      </c>
      <c r="B241" s="4" cm="1">
        <f t="array" ref="B241">_xll.SNL.Clients.Office.Excel.Functions.SPG($A241, "SP_TOTAL_REV", B$3)</f>
        <v>549482</v>
      </c>
      <c r="C241" s="4" cm="1">
        <f t="array" ref="C241">_xll.SNL.Clients.Office.Excel.Functions.SPG($A241, "SP_TOTAL_REV", C$3)</f>
        <v>372068</v>
      </c>
      <c r="D241" s="4" cm="1">
        <f t="array" ref="D241">_xll.SNL.Clients.Office.Excel.Functions.SPG($A241, "SP_TOTAL_REV", D$3)</f>
        <v>417442</v>
      </c>
      <c r="E241" s="4" cm="1">
        <f t="array" ref="E241">_xll.SNL.Clients.Office.Excel.Functions.SPG($A241, "SP_TOTAL_REV", E$3)</f>
        <v>629939</v>
      </c>
      <c r="F241" s="4" cm="1">
        <f t="array" ref="F241">_xll.SNL.Clients.Office.Excel.Functions.SPG($A241, "SP_TOTAL_REV", F$3)</f>
        <v>525361</v>
      </c>
      <c r="G241" s="4" cm="1">
        <f t="array" ref="G241">_xll.SNL.Clients.Office.Excel.Functions.SPG($A241, "SP_TOTAL_REV", G$3)</f>
        <v>368947</v>
      </c>
      <c r="H241" s="4" cm="1">
        <f t="array" ref="H241">_xll.SNL.Clients.Office.Excel.Functions.SPG($A241, "SP_TOTAL_REV", H$3)</f>
        <v>428704</v>
      </c>
      <c r="I241" s="4" cm="1">
        <f t="array" ref="I241">_xll.SNL.Clients.Office.Excel.Functions.SPG($A241, "SP_TOTAL_REV", I$3)</f>
        <v>717261</v>
      </c>
      <c r="J241" s="4" cm="1">
        <f t="array" ref="J241">_xll.SNL.Clients.Office.Excel.Functions.SPG($A241, "SP_TOTAL_REV", J$3)</f>
        <v>658859</v>
      </c>
      <c r="K241" s="4" cm="1">
        <f t="array" ref="K241">_xll.SNL.Clients.Office.Excel.Functions.SPG($A241, "SP_TOTAL_REV", K$3)</f>
        <v>435146</v>
      </c>
      <c r="L241" s="4" cm="1">
        <f t="array" ref="L241">_xll.SNL.Clients.Office.Excel.Functions.SPG($A241, "SP_TOTAL_REV", L$3)</f>
        <v>502624</v>
      </c>
      <c r="M241" s="4" cm="1">
        <f t="array" ref="M241">_xll.SNL.Clients.Office.Excel.Functions.SPG($A241, "SP_TOTAL_REV", M$3)</f>
        <v>701720</v>
      </c>
      <c r="N241" s="4" cm="1">
        <f t="array" ref="N241">_xll.SNL.Clients.Office.Excel.Functions.SPG($A241, "SP_TOTAL_REV", N$3)</f>
        <v>546557</v>
      </c>
      <c r="O241" s="4" cm="1">
        <f t="array" ref="O241">_xll.SNL.Clients.Office.Excel.Functions.SPG($A241, "SP_TOTAL_REV", O$3)</f>
        <v>355988</v>
      </c>
      <c r="P241" s="4" cm="1">
        <f t="array" ref="P241">_xll.SNL.Clients.Office.Excel.Functions.SPG($A241, "SP_TOTAL_REV", P$3)</f>
        <v>394397</v>
      </c>
      <c r="Q241" s="4" cm="1">
        <f t="array" ref="Q241">_xll.SNL.Clients.Office.Excel.Functions.SPG($A241, "SP_TOTAL_REV", Q$3)</f>
        <v>551115</v>
      </c>
      <c r="R241" s="4" cm="1">
        <f t="array" ref="R241">_xll.SNL.Clients.Office.Excel.Functions.SPG($A241, "SP_TOTAL_REV", R$3)</f>
        <v>441160</v>
      </c>
      <c r="S241" s="4" cm="1">
        <f t="array" ref="S241">_xll.SNL.Clients.Office.Excel.Functions.SPG($A241, "SP_TOTAL_REV", S$3)</f>
        <v>287990</v>
      </c>
      <c r="T241" s="4" cm="1">
        <f t="array" ref="T241">_xll.SNL.Clients.Office.Excel.Functions.SPG($A241, "SP_TOTAL_REV", T$3)</f>
        <v>323019</v>
      </c>
      <c r="U241" s="4" cm="1">
        <f t="array" ref="U241">_xll.SNL.Clients.Office.Excel.Functions.SPG($A241, "SP_TOTAL_REV", U$3)</f>
        <v>491095</v>
      </c>
      <c r="V241" s="4" cm="1">
        <f t="array" ref="V241">_xll.SNL.Clients.Office.Excel.Functions.SPG($A241, "SP_TOTAL_REV", V$3)</f>
        <v>444188</v>
      </c>
      <c r="W241" s="4" cm="1">
        <f t="array" ref="W241">_xll.SNL.Clients.Office.Excel.Functions.SPG($A241, "SP_TOTAL_REV", W$3)</f>
        <v>293341</v>
      </c>
      <c r="X241" s="4" cm="1">
        <f t="array" ref="X241">_xll.SNL.Clients.Office.Excel.Functions.SPG($A241, "SP_TOTAL_REV", X$3)</f>
        <v>357200</v>
      </c>
      <c r="Y241" s="4" cm="1">
        <f t="array" ref="Y241">_xll.SNL.Clients.Office.Excel.Functions.SPG($A241, "SP_TOTAL_REV", Y$3)</f>
        <v>552544</v>
      </c>
    </row>
    <row r="242" spans="1:25" x14ac:dyDescent="0.3">
      <c r="A242" t="s">
        <v>1268</v>
      </c>
      <c r="B242" s="4" t="str" cm="1">
        <f t="array" ref="B242">_xll.SNL.Clients.Office.Excel.Functions.SPG($A242, "SP_TOTAL_REV", B$3)</f>
        <v>NA</v>
      </c>
      <c r="C242" s="4" cm="1">
        <f t="array" ref="C242">_xll.SNL.Clients.Office.Excel.Functions.SPG($A242, "SP_TOTAL_REV", C$3)</f>
        <v>188909</v>
      </c>
      <c r="D242" s="4" cm="1">
        <f t="array" ref="D242">_xll.SNL.Clients.Office.Excel.Functions.SPG($A242, "SP_TOTAL_REV", D$3)</f>
        <v>185999</v>
      </c>
      <c r="E242" s="4" cm="1">
        <f t="array" ref="E242">_xll.SNL.Clients.Office.Excel.Functions.SPG($A242, "SP_TOTAL_REV", E$3)</f>
        <v>194518</v>
      </c>
      <c r="F242" s="4" cm="1">
        <f t="array" ref="F242">_xll.SNL.Clients.Office.Excel.Functions.SPG($A242, "SP_TOTAL_REV", F$3)</f>
        <v>217496</v>
      </c>
      <c r="G242" s="4" cm="1">
        <f t="array" ref="G242">_xll.SNL.Clients.Office.Excel.Functions.SPG($A242, "SP_TOTAL_REV", G$3)</f>
        <v>221077</v>
      </c>
      <c r="H242" s="4" cm="1">
        <f t="array" ref="H242">_xll.SNL.Clients.Office.Excel.Functions.SPG($A242, "SP_TOTAL_REV", H$3)</f>
        <v>217372</v>
      </c>
      <c r="I242" s="4" cm="1">
        <f t="array" ref="I242">_xll.SNL.Clients.Office.Excel.Functions.SPG($A242, "SP_TOTAL_REV", I$3)</f>
        <v>209671</v>
      </c>
      <c r="J242" s="4" cm="1">
        <f t="array" ref="J242">_xll.SNL.Clients.Office.Excel.Functions.SPG($A242, "SP_TOTAL_REV", J$3)</f>
        <v>210877</v>
      </c>
      <c r="K242" s="4" cm="1">
        <f t="array" ref="K242">_xll.SNL.Clients.Office.Excel.Functions.SPG($A242, "SP_TOTAL_REV", K$3)</f>
        <v>208907</v>
      </c>
      <c r="L242" s="4" cm="1">
        <f t="array" ref="L242">_xll.SNL.Clients.Office.Excel.Functions.SPG($A242, "SP_TOTAL_REV", L$3)</f>
        <v>200852</v>
      </c>
      <c r="M242" s="4" cm="1">
        <f t="array" ref="M242">_xll.SNL.Clients.Office.Excel.Functions.SPG($A242, "SP_TOTAL_REV", M$3)</f>
        <v>188678</v>
      </c>
      <c r="N242" s="4" cm="1">
        <f t="array" ref="N242">_xll.SNL.Clients.Office.Excel.Functions.SPG($A242, "SP_TOTAL_REV", N$3)</f>
        <v>175269</v>
      </c>
      <c r="O242" s="4" cm="1">
        <f t="array" ref="O242">_xll.SNL.Clients.Office.Excel.Functions.SPG($A242, "SP_TOTAL_REV", O$3)</f>
        <v>152525</v>
      </c>
      <c r="P242" s="4" cm="1">
        <f t="array" ref="P242">_xll.SNL.Clients.Office.Excel.Functions.SPG($A242, "SP_TOTAL_REV", P$3)</f>
        <v>139420</v>
      </c>
      <c r="Q242" s="4" cm="1">
        <f t="array" ref="Q242">_xll.SNL.Clients.Office.Excel.Functions.SPG($A242, "SP_TOTAL_REV", Q$3)</f>
        <v>123751</v>
      </c>
      <c r="R242" s="4" cm="1">
        <f t="array" ref="R242">_xll.SNL.Clients.Office.Excel.Functions.SPG($A242, "SP_TOTAL_REV", R$3)</f>
        <v>114625</v>
      </c>
      <c r="S242" s="4" cm="1">
        <f t="array" ref="S242">_xll.SNL.Clients.Office.Excel.Functions.SPG($A242, "SP_TOTAL_REV", S$3)</f>
        <v>109511</v>
      </c>
      <c r="T242" s="4" cm="1">
        <f t="array" ref="T242">_xll.SNL.Clients.Office.Excel.Functions.SPG($A242, "SP_TOTAL_REV", T$3)</f>
        <v>104469</v>
      </c>
      <c r="U242" s="4" cm="1">
        <f t="array" ref="U242">_xll.SNL.Clients.Office.Excel.Functions.SPG($A242, "SP_TOTAL_REV", U$3)</f>
        <v>103882</v>
      </c>
      <c r="V242" s="4" cm="1">
        <f t="array" ref="V242">_xll.SNL.Clients.Office.Excel.Functions.SPG($A242, "SP_TOTAL_REV", V$3)</f>
        <v>100560</v>
      </c>
      <c r="W242" s="4" cm="1">
        <f t="array" ref="W242">_xll.SNL.Clients.Office.Excel.Functions.SPG($A242, "SP_TOTAL_REV", W$3)</f>
        <v>100123</v>
      </c>
      <c r="X242" s="4" cm="1">
        <f t="array" ref="X242">_xll.SNL.Clients.Office.Excel.Functions.SPG($A242, "SP_TOTAL_REV", X$3)</f>
        <v>93773</v>
      </c>
      <c r="Y242" s="4" cm="1">
        <f t="array" ref="Y242">_xll.SNL.Clients.Office.Excel.Functions.SPG($A242, "SP_TOTAL_REV", Y$3)</f>
        <v>88672</v>
      </c>
    </row>
    <row r="243" spans="1:25" x14ac:dyDescent="0.3">
      <c r="A243" t="s">
        <v>1269</v>
      </c>
      <c r="B243" s="4" cm="1">
        <f t="array" ref="B243">_xll.SNL.Clients.Office.Excel.Functions.SPG($A243, "SP_TOTAL_REV", B$3)</f>
        <v>231258</v>
      </c>
      <c r="C243" s="4" cm="1">
        <f t="array" ref="C243">_xll.SNL.Clients.Office.Excel.Functions.SPG($A243, "SP_TOTAL_REV", C$3)</f>
        <v>216964</v>
      </c>
      <c r="D243" s="4" cm="1">
        <f t="array" ref="D243">_xll.SNL.Clients.Office.Excel.Functions.SPG($A243, "SP_TOTAL_REV", D$3)</f>
        <v>236794</v>
      </c>
      <c r="E243" s="4" cm="1">
        <f t="array" ref="E243">_xll.SNL.Clients.Office.Excel.Functions.SPG($A243, "SP_TOTAL_REV", E$3)</f>
        <v>228812</v>
      </c>
      <c r="F243" s="4" cm="1">
        <f t="array" ref="F243">_xll.SNL.Clients.Office.Excel.Functions.SPG($A243, "SP_TOTAL_REV", F$3)</f>
        <v>229629</v>
      </c>
      <c r="G243" s="4" cm="1">
        <f t="array" ref="G243">_xll.SNL.Clients.Office.Excel.Functions.SPG($A243, "SP_TOTAL_REV", G$3)</f>
        <v>228987</v>
      </c>
      <c r="H243" s="4" cm="1">
        <f t="array" ref="H243">_xll.SNL.Clients.Office.Excel.Functions.SPG($A243, "SP_TOTAL_REV", H$3)</f>
        <v>241810</v>
      </c>
      <c r="I243" s="4" cm="1">
        <f t="array" ref="I243">_xll.SNL.Clients.Office.Excel.Functions.SPG($A243, "SP_TOTAL_REV", I$3)</f>
        <v>218255</v>
      </c>
      <c r="J243" s="4" cm="1">
        <f t="array" ref="J243">_xll.SNL.Clients.Office.Excel.Functions.SPG($A243, "SP_TOTAL_REV", J$3)</f>
        <v>230033</v>
      </c>
      <c r="K243" s="4" cm="1">
        <f t="array" ref="K243">_xll.SNL.Clients.Office.Excel.Functions.SPG($A243, "SP_TOTAL_REV", K$3)</f>
        <v>132349</v>
      </c>
      <c r="L243" s="4" cm="1">
        <f t="array" ref="L243">_xll.SNL.Clients.Office.Excel.Functions.SPG($A243, "SP_TOTAL_REV", L$3)</f>
        <v>140093</v>
      </c>
      <c r="M243" s="4" cm="1">
        <f t="array" ref="M243">_xll.SNL.Clients.Office.Excel.Functions.SPG($A243, "SP_TOTAL_REV", M$3)</f>
        <v>128244</v>
      </c>
      <c r="N243" s="4" cm="1">
        <f t="array" ref="N243">_xll.SNL.Clients.Office.Excel.Functions.SPG($A243, "SP_TOTAL_REV", N$3)</f>
        <v>130517</v>
      </c>
      <c r="O243" s="4" cm="1">
        <f t="array" ref="O243">_xll.SNL.Clients.Office.Excel.Functions.SPG($A243, "SP_TOTAL_REV", O$3)</f>
        <v>128305</v>
      </c>
      <c r="P243" s="4" cm="1">
        <f t="array" ref="P243">_xll.SNL.Clients.Office.Excel.Functions.SPG($A243, "SP_TOTAL_REV", P$3)</f>
        <v>127425</v>
      </c>
      <c r="Q243" s="4" cm="1">
        <f t="array" ref="Q243">_xll.SNL.Clients.Office.Excel.Functions.SPG($A243, "SP_TOTAL_REV", Q$3)</f>
        <v>116709</v>
      </c>
      <c r="R243" s="4" cm="1">
        <f t="array" ref="R243">_xll.SNL.Clients.Office.Excel.Functions.SPG($A243, "SP_TOTAL_REV", R$3)</f>
        <v>115000</v>
      </c>
      <c r="S243" s="4" cm="1">
        <f t="array" ref="S243">_xll.SNL.Clients.Office.Excel.Functions.SPG($A243, "SP_TOTAL_REV", S$3)</f>
        <v>109325</v>
      </c>
      <c r="T243" s="4" cm="1">
        <f t="array" ref="T243">_xll.SNL.Clients.Office.Excel.Functions.SPG($A243, "SP_TOTAL_REV", T$3)</f>
        <v>109074</v>
      </c>
      <c r="U243" s="4" cm="1">
        <f t="array" ref="U243">_xll.SNL.Clients.Office.Excel.Functions.SPG($A243, "SP_TOTAL_REV", U$3)</f>
        <v>99869</v>
      </c>
      <c r="V243" s="4" cm="1">
        <f t="array" ref="V243">_xll.SNL.Clients.Office.Excel.Functions.SPG($A243, "SP_TOTAL_REV", V$3)</f>
        <v>107803</v>
      </c>
      <c r="W243" s="4" cm="1">
        <f t="array" ref="W243">_xll.SNL.Clients.Office.Excel.Functions.SPG($A243, "SP_TOTAL_REV", W$3)</f>
        <v>101424</v>
      </c>
      <c r="X243" s="4" cm="1">
        <f t="array" ref="X243">_xll.SNL.Clients.Office.Excel.Functions.SPG($A243, "SP_TOTAL_REV", X$3)</f>
        <v>109762</v>
      </c>
      <c r="Y243" s="4" cm="1">
        <f t="array" ref="Y243">_xll.SNL.Clients.Office.Excel.Functions.SPG($A243, "SP_TOTAL_REV", Y$3)</f>
        <v>97700</v>
      </c>
    </row>
    <row r="244" spans="1:25" x14ac:dyDescent="0.3">
      <c r="A244" t="s">
        <v>1270</v>
      </c>
      <c r="B244" s="4" t="str" cm="1">
        <f t="array" ref="B244">_xll.SNL.Clients.Office.Excel.Functions.SPG($A244, "SP_TOTAL_REV", B$3)</f>
        <v>NA</v>
      </c>
      <c r="C244" s="4" cm="1">
        <f t="array" ref="C244">_xll.SNL.Clients.Office.Excel.Functions.SPG($A244, "SP_TOTAL_REV", C$3)</f>
        <v>622100</v>
      </c>
      <c r="D244" s="4" cm="1">
        <f t="array" ref="D244">_xll.SNL.Clients.Office.Excel.Functions.SPG($A244, "SP_TOTAL_REV", D$3)</f>
        <v>590200</v>
      </c>
      <c r="E244" s="4" cm="1">
        <f t="array" ref="E244">_xll.SNL.Clients.Office.Excel.Functions.SPG($A244, "SP_TOTAL_REV", E$3)</f>
        <v>515300</v>
      </c>
      <c r="F244" s="4" cm="1">
        <f t="array" ref="F244">_xll.SNL.Clients.Office.Excel.Functions.SPG($A244, "SP_TOTAL_REV", F$3)</f>
        <v>515200</v>
      </c>
      <c r="G244" s="4" cm="1">
        <f t="array" ref="G244">_xll.SNL.Clients.Office.Excel.Functions.SPG($A244, "SP_TOTAL_REV", G$3)</f>
        <v>498800</v>
      </c>
      <c r="H244" s="4" cm="1">
        <f t="array" ref="H244">_xll.SNL.Clients.Office.Excel.Functions.SPG($A244, "SP_TOTAL_REV", H$3)</f>
        <v>452700</v>
      </c>
      <c r="I244" s="4" cm="1">
        <f t="array" ref="I244">_xll.SNL.Clients.Office.Excel.Functions.SPG($A244, "SP_TOTAL_REV", I$3)</f>
        <v>420400</v>
      </c>
      <c r="J244" s="4" cm="1">
        <f t="array" ref="J244">_xll.SNL.Clients.Office.Excel.Functions.SPG($A244, "SP_TOTAL_REV", J$3)</f>
        <v>412000</v>
      </c>
      <c r="K244" s="4" cm="1">
        <f t="array" ref="K244">_xll.SNL.Clients.Office.Excel.Functions.SPG($A244, "SP_TOTAL_REV", K$3)</f>
        <v>387900</v>
      </c>
      <c r="L244" s="4" cm="1">
        <f t="array" ref="L244">_xll.SNL.Clients.Office.Excel.Functions.SPG($A244, "SP_TOTAL_REV", L$3)</f>
        <v>378200</v>
      </c>
      <c r="M244" s="4" cm="1">
        <f t="array" ref="M244">_xll.SNL.Clients.Office.Excel.Functions.SPG($A244, "SP_TOTAL_REV", M$3)</f>
        <v>310600</v>
      </c>
      <c r="N244" s="4" cm="1">
        <f t="array" ref="N244">_xll.SNL.Clients.Office.Excel.Functions.SPG($A244, "SP_TOTAL_REV", N$3)</f>
        <v>312000</v>
      </c>
      <c r="O244" s="4" cm="1">
        <f t="array" ref="O244">_xll.SNL.Clients.Office.Excel.Functions.SPG($A244, "SP_TOTAL_REV", O$3)</f>
        <v>296000</v>
      </c>
      <c r="P244" s="4" cm="1">
        <f t="array" ref="P244">_xll.SNL.Clients.Office.Excel.Functions.SPG($A244, "SP_TOTAL_REV", P$3)</f>
        <v>288900</v>
      </c>
      <c r="Q244" s="4" cm="1">
        <f t="array" ref="Q244">_xll.SNL.Clients.Office.Excel.Functions.SPG($A244, "SP_TOTAL_REV", Q$3)</f>
        <v>236600</v>
      </c>
      <c r="R244" s="4" cm="1">
        <f t="array" ref="R244">_xll.SNL.Clients.Office.Excel.Functions.SPG($A244, "SP_TOTAL_REV", R$3)</f>
        <v>247900</v>
      </c>
      <c r="S244" s="4" cm="1">
        <f t="array" ref="S244">_xll.SNL.Clients.Office.Excel.Functions.SPG($A244, "SP_TOTAL_REV", S$3)</f>
        <v>258500</v>
      </c>
      <c r="T244" s="4" cm="1">
        <f t="array" ref="T244">_xll.SNL.Clients.Office.Excel.Functions.SPG($A244, "SP_TOTAL_REV", T$3)</f>
        <v>302400</v>
      </c>
      <c r="U244" s="4" cm="1">
        <f t="array" ref="U244">_xll.SNL.Clients.Office.Excel.Functions.SPG($A244, "SP_TOTAL_REV", U$3)</f>
        <v>237100</v>
      </c>
      <c r="V244" s="4" cm="1">
        <f t="array" ref="V244">_xll.SNL.Clients.Office.Excel.Functions.SPG($A244, "SP_TOTAL_REV", V$3)</f>
        <v>244100</v>
      </c>
      <c r="W244" s="4" cm="1">
        <f t="array" ref="W244">_xll.SNL.Clients.Office.Excel.Functions.SPG($A244, "SP_TOTAL_REV", W$3)</f>
        <v>222100</v>
      </c>
      <c r="X244" s="4" cm="1">
        <f t="array" ref="X244">_xll.SNL.Clients.Office.Excel.Functions.SPG($A244, "SP_TOTAL_REV", X$3)</f>
        <v>183500</v>
      </c>
      <c r="Y244" s="4" cm="1">
        <f t="array" ref="Y244">_xll.SNL.Clients.Office.Excel.Functions.SPG($A244, "SP_TOTAL_REV", Y$3)</f>
        <v>138400</v>
      </c>
    </row>
    <row r="245" spans="1:25" x14ac:dyDescent="0.3">
      <c r="A245" t="s">
        <v>1271</v>
      </c>
      <c r="B245" s="4" t="str" cm="1">
        <f t="array" ref="B245">_xll.SNL.Clients.Office.Excel.Functions.SPG($A245, "SP_TOTAL_REV", B$3)</f>
        <v>NA</v>
      </c>
      <c r="C245" s="4" cm="1">
        <f t="array" ref="C245">_xll.SNL.Clients.Office.Excel.Functions.SPG($A245, "SP_TOTAL_REV", C$3)</f>
        <v>395780</v>
      </c>
      <c r="D245" s="4" cm="1">
        <f t="array" ref="D245">_xll.SNL.Clients.Office.Excel.Functions.SPG($A245, "SP_TOTAL_REV", D$3)</f>
        <v>275636</v>
      </c>
      <c r="E245" s="4" cm="1">
        <f t="array" ref="E245">_xll.SNL.Clients.Office.Excel.Functions.SPG($A245, "SP_TOTAL_REV", E$3)</f>
        <v>657913</v>
      </c>
      <c r="F245" s="4" cm="1">
        <f t="array" ref="F245">_xll.SNL.Clients.Office.Excel.Functions.SPG($A245, "SP_TOTAL_REV", F$3)</f>
        <v>467210</v>
      </c>
      <c r="G245" s="4" cm="1">
        <f t="array" ref="G245">_xll.SNL.Clients.Office.Excel.Functions.SPG($A245, "SP_TOTAL_REV", G$3)</f>
        <v>331325</v>
      </c>
      <c r="H245" s="4" cm="1">
        <f t="array" ref="H245">_xll.SNL.Clients.Office.Excel.Functions.SPG($A245, "SP_TOTAL_REV", H$3)</f>
        <v>264075</v>
      </c>
      <c r="I245" s="4" cm="1">
        <f t="array" ref="I245">_xll.SNL.Clients.Office.Excel.Functions.SPG($A245, "SP_TOTAL_REV", I$3)</f>
        <v>644027</v>
      </c>
      <c r="J245" s="4" cm="1">
        <f t="array" ref="J245">_xll.SNL.Clients.Office.Excel.Functions.SPG($A245, "SP_TOTAL_REV", J$3)</f>
        <v>723567</v>
      </c>
      <c r="K245" s="4" cm="1">
        <f t="array" ref="K245">_xll.SNL.Clients.Office.Excel.Functions.SPG($A245, "SP_TOTAL_REV", K$3)</f>
        <v>765486</v>
      </c>
      <c r="L245" s="4" cm="1">
        <f t="array" ref="L245">_xll.SNL.Clients.Office.Excel.Functions.SPG($A245, "SP_TOTAL_REV", L$3)</f>
        <v>552335</v>
      </c>
      <c r="M245" s="4" cm="1">
        <f t="array" ref="M245">_xll.SNL.Clients.Office.Excel.Functions.SPG($A245, "SP_TOTAL_REV", M$3)</f>
        <v>912316</v>
      </c>
      <c r="N245" s="4" cm="1">
        <f t="array" ref="N245">_xll.SNL.Clients.Office.Excel.Functions.SPG($A245, "SP_TOTAL_REV", N$3)</f>
        <v>675842</v>
      </c>
      <c r="O245" s="4" cm="1">
        <f t="array" ref="O245">_xll.SNL.Clients.Office.Excel.Functions.SPG($A245, "SP_TOTAL_REV", O$3)</f>
        <v>532528</v>
      </c>
      <c r="P245" s="4" cm="1">
        <f t="array" ref="P245">_xll.SNL.Clients.Office.Excel.Functions.SPG($A245, "SP_TOTAL_REV", P$3)</f>
        <v>367593</v>
      </c>
      <c r="Q245" s="4" cm="1">
        <f t="array" ref="Q245">_xll.SNL.Clients.Office.Excel.Functions.SPG($A245, "SP_TOTAL_REV", Q$3)</f>
        <v>802187</v>
      </c>
      <c r="R245" s="4" cm="1">
        <f t="array" ref="R245">_xll.SNL.Clients.Office.Excel.Functions.SPG($A245, "SP_TOTAL_REV", R$3)</f>
        <v>454305</v>
      </c>
      <c r="S245" s="4" cm="1">
        <f t="array" ref="S245">_xll.SNL.Clients.Office.Excel.Functions.SPG($A245, "SP_TOTAL_REV", S$3)</f>
        <v>400044</v>
      </c>
      <c r="T245" s="4" cm="1">
        <f t="array" ref="T245">_xll.SNL.Clients.Office.Excel.Functions.SPG($A245, "SP_TOTAL_REV", T$3)</f>
        <v>298974</v>
      </c>
      <c r="U245" s="4" cm="1">
        <f t="array" ref="U245">_xll.SNL.Clients.Office.Excel.Functions.SPG($A245, "SP_TOTAL_REV", U$3)</f>
        <v>639614</v>
      </c>
      <c r="V245" s="4" cm="1">
        <f t="array" ref="V245">_xll.SNL.Clients.Office.Excel.Functions.SPG($A245, "SP_TOTAL_REV", V$3)</f>
        <v>615036</v>
      </c>
      <c r="W245" s="4" cm="1">
        <f t="array" ref="W245">_xll.SNL.Clients.Office.Excel.Functions.SPG($A245, "SP_TOTAL_REV", W$3)</f>
        <v>479081</v>
      </c>
      <c r="X245" s="4" cm="1">
        <f t="array" ref="X245">_xll.SNL.Clients.Office.Excel.Functions.SPG($A245, "SP_TOTAL_REV", X$3)</f>
        <v>434942</v>
      </c>
      <c r="Y245" s="4" cm="1">
        <f t="array" ref="Y245">_xll.SNL.Clients.Office.Excel.Functions.SPG($A245, "SP_TOTAL_REV", Y$3)</f>
        <v>866255</v>
      </c>
    </row>
    <row r="246" spans="1:25" x14ac:dyDescent="0.3">
      <c r="A246" t="s">
        <v>1272</v>
      </c>
      <c r="B246" s="4" t="str" cm="1">
        <f t="array" ref="B246">_xll.SNL.Clients.Office.Excel.Functions.SPG($A246, "SP_TOTAL_REV", B$3)</f>
        <v>NA</v>
      </c>
      <c r="C246" s="4" cm="1">
        <f t="array" ref="C246">_xll.SNL.Clients.Office.Excel.Functions.SPG($A246, "SP_TOTAL_REV", C$3)</f>
        <v>724947</v>
      </c>
      <c r="D246" s="4" cm="1">
        <f t="array" ref="D246">_xll.SNL.Clients.Office.Excel.Functions.SPG($A246, "SP_TOTAL_REV", D$3)</f>
        <v>710228</v>
      </c>
      <c r="E246" s="4" cm="1">
        <f t="array" ref="E246">_xll.SNL.Clients.Office.Excel.Functions.SPG($A246, "SP_TOTAL_REV", E$3)</f>
        <v>696736</v>
      </c>
      <c r="F246" s="4" cm="1">
        <f t="array" ref="F246">_xll.SNL.Clients.Office.Excel.Functions.SPG($A246, "SP_TOTAL_REV", F$3)</f>
        <v>643350</v>
      </c>
      <c r="G246" s="4" cm="1">
        <f t="array" ref="G246">_xll.SNL.Clients.Office.Excel.Functions.SPG($A246, "SP_TOTAL_REV", G$3)</f>
        <v>667150</v>
      </c>
      <c r="H246" s="4" cm="1">
        <f t="array" ref="H246">_xll.SNL.Clients.Office.Excel.Functions.SPG($A246, "SP_TOTAL_REV", H$3)</f>
        <v>685130</v>
      </c>
      <c r="I246" s="4" cm="1">
        <f t="array" ref="I246">_xll.SNL.Clients.Office.Excel.Functions.SPG($A246, "SP_TOTAL_REV", I$3)</f>
        <v>702789</v>
      </c>
      <c r="J246" s="4" cm="1">
        <f t="array" ref="J246">_xll.SNL.Clients.Office.Excel.Functions.SPG($A246, "SP_TOTAL_REV", J$3)</f>
        <v>682559</v>
      </c>
      <c r="K246" s="4" cm="1">
        <f t="array" ref="K246">_xll.SNL.Clients.Office.Excel.Functions.SPG($A246, "SP_TOTAL_REV", K$3)</f>
        <v>696049</v>
      </c>
      <c r="L246" s="4" cm="1">
        <f t="array" ref="L246">_xll.SNL.Clients.Office.Excel.Functions.SPG($A246, "SP_TOTAL_REV", L$3)</f>
        <v>723639</v>
      </c>
      <c r="M246" s="4" cm="1">
        <f t="array" ref="M246">_xll.SNL.Clients.Office.Excel.Functions.SPG($A246, "SP_TOTAL_REV", M$3)</f>
        <v>662552</v>
      </c>
      <c r="N246" s="4" cm="1">
        <f t="array" ref="N246">_xll.SNL.Clients.Office.Excel.Functions.SPG($A246, "SP_TOTAL_REV", N$3)</f>
        <v>576567</v>
      </c>
      <c r="O246" s="4" cm="1">
        <f t="array" ref="O246">_xll.SNL.Clients.Office.Excel.Functions.SPG($A246, "SP_TOTAL_REV", O$3)</f>
        <v>622207</v>
      </c>
      <c r="P246" s="4" cm="1">
        <f t="array" ref="P246">_xll.SNL.Clients.Office.Excel.Functions.SPG($A246, "SP_TOTAL_REV", P$3)</f>
        <v>590721</v>
      </c>
      <c r="Q246" s="4" cm="1">
        <f t="array" ref="Q246">_xll.SNL.Clients.Office.Excel.Functions.SPG($A246, "SP_TOTAL_REV", Q$3)</f>
        <v>566615</v>
      </c>
      <c r="R246" s="4" cm="1">
        <f t="array" ref="R246">_xll.SNL.Clients.Office.Excel.Functions.SPG($A246, "SP_TOTAL_REV", R$3)</f>
        <v>527781</v>
      </c>
      <c r="S246" s="4" cm="1">
        <f t="array" ref="S246">_xll.SNL.Clients.Office.Excel.Functions.SPG($A246, "SP_TOTAL_REV", S$3)</f>
        <v>512869</v>
      </c>
      <c r="T246" s="4" cm="1">
        <f t="array" ref="T246">_xll.SNL.Clients.Office.Excel.Functions.SPG($A246, "SP_TOTAL_REV", T$3)</f>
        <v>410864</v>
      </c>
      <c r="U246" s="4" cm="1">
        <f t="array" ref="U246">_xll.SNL.Clients.Office.Excel.Functions.SPG($A246, "SP_TOTAL_REV", U$3)</f>
        <v>559417</v>
      </c>
      <c r="V246" s="4" cm="1">
        <f t="array" ref="V246">_xll.SNL.Clients.Office.Excel.Functions.SPG($A246, "SP_TOTAL_REV", V$3)</f>
        <v>534445</v>
      </c>
      <c r="W246" s="4" cm="1">
        <f t="array" ref="W246">_xll.SNL.Clients.Office.Excel.Functions.SPG($A246, "SP_TOTAL_REV", W$3)</f>
        <v>555817</v>
      </c>
      <c r="X246" s="4" cm="1">
        <f t="array" ref="X246">_xll.SNL.Clients.Office.Excel.Functions.SPG($A246, "SP_TOTAL_REV", X$3)</f>
        <v>563417</v>
      </c>
      <c r="Y246" s="4" cm="1">
        <f t="array" ref="Y246">_xll.SNL.Clients.Office.Excel.Functions.SPG($A246, "SP_TOTAL_REV", Y$3)</f>
        <v>536616</v>
      </c>
    </row>
    <row r="247" spans="1:25" x14ac:dyDescent="0.3">
      <c r="A247" t="s">
        <v>1273</v>
      </c>
      <c r="B247" s="4" t="str" cm="1">
        <f t="array" ref="B247">_xll.SNL.Clients.Office.Excel.Functions.SPG($A247, "SP_TOTAL_REV", B$3)</f>
        <v>NA</v>
      </c>
      <c r="C247" s="4" cm="1">
        <f t="array" ref="C247">_xll.SNL.Clients.Office.Excel.Functions.SPG($A247, "SP_TOTAL_REV", C$3)</f>
        <v>1366000</v>
      </c>
      <c r="D247" s="4" cm="1">
        <f t="array" ref="D247">_xll.SNL.Clients.Office.Excel.Functions.SPG($A247, "SP_TOTAL_REV", D$3)</f>
        <v>1269000</v>
      </c>
      <c r="E247" s="4" cm="1">
        <f t="array" ref="E247">_xll.SNL.Clients.Office.Excel.Functions.SPG($A247, "SP_TOTAL_REV", E$3)</f>
        <v>1284000</v>
      </c>
      <c r="F247" s="4" cm="1">
        <f t="array" ref="F247">_xll.SNL.Clients.Office.Excel.Functions.SPG($A247, "SP_TOTAL_REV", F$3)</f>
        <v>1304000</v>
      </c>
      <c r="G247" s="4" cm="1">
        <f t="array" ref="G247">_xll.SNL.Clients.Office.Excel.Functions.SPG($A247, "SP_TOTAL_REV", G$3)</f>
        <v>1132000</v>
      </c>
      <c r="H247" s="4" cm="1">
        <f t="array" ref="H247">_xll.SNL.Clients.Office.Excel.Functions.SPG($A247, "SP_TOTAL_REV", H$3)</f>
        <v>1240000</v>
      </c>
      <c r="I247" s="4" cm="1">
        <f t="array" ref="I247">_xll.SNL.Clients.Office.Excel.Functions.SPG($A247, "SP_TOTAL_REV", I$3)</f>
        <v>1257000</v>
      </c>
      <c r="J247" s="4" cm="1">
        <f t="array" ref="J247">_xll.SNL.Clients.Office.Excel.Functions.SPG($A247, "SP_TOTAL_REV", J$3)</f>
        <v>1487000</v>
      </c>
      <c r="K247" s="4" cm="1">
        <f t="array" ref="K247">_xll.SNL.Clients.Office.Excel.Functions.SPG($A247, "SP_TOTAL_REV", K$3)</f>
        <v>1269000</v>
      </c>
      <c r="L247" s="4" cm="1">
        <f t="array" ref="L247">_xll.SNL.Clients.Office.Excel.Functions.SPG($A247, "SP_TOTAL_REV", L$3)</f>
        <v>1245000</v>
      </c>
      <c r="M247" s="4" cm="1">
        <f t="array" ref="M247">_xll.SNL.Clients.Office.Excel.Functions.SPG($A247, "SP_TOTAL_REV", M$3)</f>
        <v>1210000</v>
      </c>
      <c r="N247" s="4" cm="1">
        <f t="array" ref="N247">_xll.SNL.Clients.Office.Excel.Functions.SPG($A247, "SP_TOTAL_REV", N$3)</f>
        <v>1245900</v>
      </c>
      <c r="O247" s="4" cm="1">
        <f t="array" ref="O247">_xll.SNL.Clients.Office.Excel.Functions.SPG($A247, "SP_TOTAL_REV", O$3)</f>
        <v>1157000</v>
      </c>
      <c r="P247" s="4" cm="1">
        <f t="array" ref="P247">_xll.SNL.Clients.Office.Excel.Functions.SPG($A247, "SP_TOTAL_REV", P$3)</f>
        <v>1131600</v>
      </c>
      <c r="Q247" s="4" cm="1">
        <f t="array" ref="Q247">_xll.SNL.Clients.Office.Excel.Functions.SPG($A247, "SP_TOTAL_REV", Q$3)</f>
        <v>1113900</v>
      </c>
      <c r="R247" s="4" cm="1">
        <f t="array" ref="R247">_xll.SNL.Clients.Office.Excel.Functions.SPG($A247, "SP_TOTAL_REV", R$3)</f>
        <v>1376611</v>
      </c>
      <c r="S247" s="4" cm="1">
        <f t="array" ref="S247">_xll.SNL.Clients.Office.Excel.Functions.SPG($A247, "SP_TOTAL_REV", S$3)</f>
        <v>1118203</v>
      </c>
      <c r="T247" s="4" cm="1">
        <f t="array" ref="T247">_xll.SNL.Clients.Office.Excel.Functions.SPG($A247, "SP_TOTAL_REV", T$3)</f>
        <v>914633</v>
      </c>
      <c r="U247" s="4" cm="1">
        <f t="array" ref="U247">_xll.SNL.Clients.Office.Excel.Functions.SPG($A247, "SP_TOTAL_REV", U$3)</f>
        <v>1091822</v>
      </c>
      <c r="V247" s="4" cm="1">
        <f t="array" ref="V247">_xll.SNL.Clients.Office.Excel.Functions.SPG($A247, "SP_TOTAL_REV", V$3)</f>
        <v>1100090</v>
      </c>
      <c r="W247" s="4" cm="1">
        <f t="array" ref="W247">_xll.SNL.Clients.Office.Excel.Functions.SPG($A247, "SP_TOTAL_REV", W$3)</f>
        <v>663575</v>
      </c>
      <c r="X247" s="4" cm="1">
        <f t="array" ref="X247">_xll.SNL.Clients.Office.Excel.Functions.SPG($A247, "SP_TOTAL_REV", X$3)</f>
        <v>649012</v>
      </c>
      <c r="Y247" s="4" cm="1">
        <f t="array" ref="Y247">_xll.SNL.Clients.Office.Excel.Functions.SPG($A247, "SP_TOTAL_REV", Y$3)</f>
        <v>626647</v>
      </c>
    </row>
    <row r="248" spans="1:25" x14ac:dyDescent="0.3">
      <c r="A248" t="s">
        <v>1274</v>
      </c>
      <c r="B248" s="4" cm="1">
        <f t="array" ref="B248">_xll.SNL.Clients.Office.Excel.Functions.SPG($A248, "SP_TOTAL_REV", B$3)</f>
        <v>679363</v>
      </c>
      <c r="C248" s="4" cm="1">
        <f t="array" ref="C248">_xll.SNL.Clients.Office.Excel.Functions.SPG($A248, "SP_TOTAL_REV", C$3)</f>
        <v>635571</v>
      </c>
      <c r="D248" s="4" cm="1">
        <f t="array" ref="D248">_xll.SNL.Clients.Office.Excel.Functions.SPG($A248, "SP_TOTAL_REV", D$3)</f>
        <v>719921</v>
      </c>
      <c r="E248" s="4" cm="1">
        <f t="array" ref="E248">_xll.SNL.Clients.Office.Excel.Functions.SPG($A248, "SP_TOTAL_REV", E$3)</f>
        <v>736515</v>
      </c>
      <c r="F248" s="4" cm="1">
        <f t="array" ref="F248">_xll.SNL.Clients.Office.Excel.Functions.SPG($A248, "SP_TOTAL_REV", F$3)</f>
        <v>710426</v>
      </c>
      <c r="G248" s="4" cm="1">
        <f t="array" ref="G248">_xll.SNL.Clients.Office.Excel.Functions.SPG($A248, "SP_TOTAL_REV", G$3)</f>
        <v>573357</v>
      </c>
      <c r="H248" s="4" cm="1">
        <f t="array" ref="H248">_xll.SNL.Clients.Office.Excel.Functions.SPG($A248, "SP_TOTAL_REV", H$3)</f>
        <v>479543</v>
      </c>
      <c r="I248" s="4" cm="1">
        <f t="array" ref="I248">_xll.SNL.Clients.Office.Excel.Functions.SPG($A248, "SP_TOTAL_REV", I$3)</f>
        <v>518395</v>
      </c>
      <c r="J248" s="4" cm="1">
        <f t="array" ref="J248">_xll.SNL.Clients.Office.Excel.Functions.SPG($A248, "SP_TOTAL_REV", J$3)</f>
        <v>513370</v>
      </c>
      <c r="K248" s="4" cm="1">
        <f t="array" ref="K248">_xll.SNL.Clients.Office.Excel.Functions.SPG($A248, "SP_TOTAL_REV", K$3)</f>
        <v>467142</v>
      </c>
      <c r="L248" s="4" cm="1">
        <f t="array" ref="L248">_xll.SNL.Clients.Office.Excel.Functions.SPG($A248, "SP_TOTAL_REV", L$3)</f>
        <v>403230</v>
      </c>
      <c r="M248" s="4" cm="1">
        <f t="array" ref="M248">_xll.SNL.Clients.Office.Excel.Functions.SPG($A248, "SP_TOTAL_REV", M$3)</f>
        <v>439813</v>
      </c>
      <c r="N248" s="4" cm="1">
        <f t="array" ref="N248">_xll.SNL.Clients.Office.Excel.Functions.SPG($A248, "SP_TOTAL_REV", N$3)</f>
        <v>337607</v>
      </c>
      <c r="O248" s="4" cm="1">
        <f t="array" ref="O248">_xll.SNL.Clients.Office.Excel.Functions.SPG($A248, "SP_TOTAL_REV", O$3)</f>
        <v>338699</v>
      </c>
      <c r="P248" s="4" cm="1">
        <f t="array" ref="P248">_xll.SNL.Clients.Office.Excel.Functions.SPG($A248, "SP_TOTAL_REV", P$3)</f>
        <v>341473</v>
      </c>
      <c r="Q248" s="4" cm="1">
        <f t="array" ref="Q248">_xll.SNL.Clients.Office.Excel.Functions.SPG($A248, "SP_TOTAL_REV", Q$3)</f>
        <v>304828</v>
      </c>
      <c r="R248" s="4" cm="1">
        <f t="array" ref="R248">_xll.SNL.Clients.Office.Excel.Functions.SPG($A248, "SP_TOTAL_REV", R$3)</f>
        <v>304828</v>
      </c>
      <c r="S248" s="4" cm="1">
        <f t="array" ref="S248">_xll.SNL.Clients.Office.Excel.Functions.SPG($A248, "SP_TOTAL_REV", S$3)</f>
        <v>289755</v>
      </c>
      <c r="T248" s="4" cm="1">
        <f t="array" ref="T248">_xll.SNL.Clients.Office.Excel.Functions.SPG($A248, "SP_TOTAL_REV", T$3)</f>
        <v>296206</v>
      </c>
      <c r="U248" s="4" t="str" cm="1">
        <f t="array" ref="U248">_xll.SNL.Clients.Office.Excel.Functions.SPG($A248, "SP_TOTAL_REV", U$3)</f>
        <v>NA</v>
      </c>
      <c r="V248" s="4" t="str" cm="1">
        <f t="array" ref="V248">_xll.SNL.Clients.Office.Excel.Functions.SPG($A248, "SP_TOTAL_REV", V$3)</f>
        <v>NA</v>
      </c>
      <c r="W248" s="4" t="str" cm="1">
        <f t="array" ref="W248">_xll.SNL.Clients.Office.Excel.Functions.SPG($A248, "SP_TOTAL_REV", W$3)</f>
        <v>NA</v>
      </c>
      <c r="X248" s="4" t="str" cm="1">
        <f t="array" ref="X248">_xll.SNL.Clients.Office.Excel.Functions.SPG($A248, "SP_TOTAL_REV", X$3)</f>
        <v>NA</v>
      </c>
      <c r="Y248" s="4" t="str" cm="1">
        <f t="array" ref="Y248">_xll.SNL.Clients.Office.Excel.Functions.SPG($A248, "SP_TOTAL_REV", Y$3)</f>
        <v>NA</v>
      </c>
    </row>
    <row r="249" spans="1:25" x14ac:dyDescent="0.3">
      <c r="A249" t="s">
        <v>1275</v>
      </c>
      <c r="B249" s="4" t="str" cm="1">
        <f t="array" ref="B249">_xll.SNL.Clients.Office.Excel.Functions.SPG($A249, "SP_TOTAL_REV", B$3)</f>
        <v>NA</v>
      </c>
      <c r="C249" s="4" cm="1">
        <f t="array" ref="C249">_xll.SNL.Clients.Office.Excel.Functions.SPG($A249, "SP_TOTAL_REV", C$3)</f>
        <v>219409</v>
      </c>
      <c r="D249" s="4" cm="1">
        <f t="array" ref="D249">_xll.SNL.Clients.Office.Excel.Functions.SPG($A249, "SP_TOTAL_REV", D$3)</f>
        <v>217789</v>
      </c>
      <c r="E249" s="4" cm="1">
        <f t="array" ref="E249">_xll.SNL.Clients.Office.Excel.Functions.SPG($A249, "SP_TOTAL_REV", E$3)</f>
        <v>215526</v>
      </c>
      <c r="F249" s="4" cm="1">
        <f t="array" ref="F249">_xll.SNL.Clients.Office.Excel.Functions.SPG($A249, "SP_TOTAL_REV", F$3)</f>
        <v>216614</v>
      </c>
      <c r="G249" s="4" cm="1">
        <f t="array" ref="G249">_xll.SNL.Clients.Office.Excel.Functions.SPG($A249, "SP_TOTAL_REV", G$3)</f>
        <v>205776</v>
      </c>
      <c r="H249" s="4" cm="1">
        <f t="array" ref="H249">_xll.SNL.Clients.Office.Excel.Functions.SPG($A249, "SP_TOTAL_REV", H$3)</f>
        <v>202714</v>
      </c>
      <c r="I249" s="4" cm="1">
        <f t="array" ref="I249">_xll.SNL.Clients.Office.Excel.Functions.SPG($A249, "SP_TOTAL_REV", I$3)</f>
        <v>204141</v>
      </c>
      <c r="J249" s="4" cm="1">
        <f t="array" ref="J249">_xll.SNL.Clients.Office.Excel.Functions.SPG($A249, "SP_TOTAL_REV", J$3)</f>
        <v>198549</v>
      </c>
      <c r="K249" s="4" cm="1">
        <f t="array" ref="K249">_xll.SNL.Clients.Office.Excel.Functions.SPG($A249, "SP_TOTAL_REV", K$3)</f>
        <v>193504</v>
      </c>
      <c r="L249" s="4" cm="1">
        <f t="array" ref="L249">_xll.SNL.Clients.Office.Excel.Functions.SPG($A249, "SP_TOTAL_REV", L$3)</f>
        <v>190835</v>
      </c>
      <c r="M249" s="4" cm="1">
        <f t="array" ref="M249">_xll.SNL.Clients.Office.Excel.Functions.SPG($A249, "SP_TOTAL_REV", M$3)</f>
        <v>190314</v>
      </c>
      <c r="N249" s="4" cm="1">
        <f t="array" ref="N249">_xll.SNL.Clients.Office.Excel.Functions.SPG($A249, "SP_TOTAL_REV", N$3)</f>
        <v>187318</v>
      </c>
      <c r="O249" s="4" cm="1">
        <f t="array" ref="O249">_xll.SNL.Clients.Office.Excel.Functions.SPG($A249, "SP_TOTAL_REV", O$3)</f>
        <v>180418</v>
      </c>
      <c r="P249" s="4" cm="1">
        <f t="array" ref="P249">_xll.SNL.Clients.Office.Excel.Functions.SPG($A249, "SP_TOTAL_REV", P$3)</f>
        <v>179044</v>
      </c>
      <c r="Q249" s="4" cm="1">
        <f t="array" ref="Q249">_xll.SNL.Clients.Office.Excel.Functions.SPG($A249, "SP_TOTAL_REV", Q$3)</f>
        <v>179843</v>
      </c>
      <c r="R249" s="4" cm="1">
        <f t="array" ref="R249">_xll.SNL.Clients.Office.Excel.Functions.SPG($A249, "SP_TOTAL_REV", R$3)</f>
        <v>163357</v>
      </c>
      <c r="S249" s="4" cm="1">
        <f t="array" ref="S249">_xll.SNL.Clients.Office.Excel.Functions.SPG($A249, "SP_TOTAL_REV", S$3)</f>
        <v>158707</v>
      </c>
      <c r="T249" s="4" cm="1">
        <f t="array" ref="T249">_xll.SNL.Clients.Office.Excel.Functions.SPG($A249, "SP_TOTAL_REV", T$3)</f>
        <v>163807</v>
      </c>
      <c r="U249" s="4" cm="1">
        <f t="array" ref="U249">_xll.SNL.Clients.Office.Excel.Functions.SPG($A249, "SP_TOTAL_REV", U$3)</f>
        <v>175227</v>
      </c>
      <c r="V249" s="4" cm="1">
        <f t="array" ref="V249">_xll.SNL.Clients.Office.Excel.Functions.SPG($A249, "SP_TOTAL_REV", V$3)</f>
        <v>173576</v>
      </c>
      <c r="W249" s="4" cm="1">
        <f t="array" ref="W249">_xll.SNL.Clients.Office.Excel.Functions.SPG($A249, "SP_TOTAL_REV", W$3)</f>
        <v>169108</v>
      </c>
      <c r="X249" s="4" cm="1">
        <f t="array" ref="X249">_xll.SNL.Clients.Office.Excel.Functions.SPG($A249, "SP_TOTAL_REV", X$3)</f>
        <v>165279</v>
      </c>
      <c r="Y249" s="4" cm="1">
        <f t="array" ref="Y249">_xll.SNL.Clients.Office.Excel.Functions.SPG($A249, "SP_TOTAL_REV", Y$3)</f>
        <v>165636</v>
      </c>
    </row>
    <row r="250" spans="1:25" x14ac:dyDescent="0.3">
      <c r="A250" t="s">
        <v>1276</v>
      </c>
      <c r="B250" s="4" t="str" cm="1">
        <f t="array" ref="B250">_xll.SNL.Clients.Office.Excel.Functions.SPG($A250, "SP_TOTAL_REV", B$3)</f>
        <v>NA</v>
      </c>
      <c r="C250" s="4" cm="1">
        <f t="array" ref="C250">_xll.SNL.Clients.Office.Excel.Functions.SPG($A250, "SP_TOTAL_REV", C$3)</f>
        <v>3464000</v>
      </c>
      <c r="D250" s="4" cm="1">
        <f t="array" ref="D250">_xll.SNL.Clients.Office.Excel.Functions.SPG($A250, "SP_TOTAL_REV", D$3)</f>
        <v>3894000</v>
      </c>
      <c r="E250" s="4" cm="1">
        <f t="array" ref="E250">_xll.SNL.Clients.Office.Excel.Functions.SPG($A250, "SP_TOTAL_REV", E$3)</f>
        <v>3335000</v>
      </c>
      <c r="F250" s="4" cm="1">
        <f t="array" ref="F250">_xll.SNL.Clients.Office.Excel.Functions.SPG($A250, "SP_TOTAL_REV", F$3)</f>
        <v>4420000</v>
      </c>
      <c r="G250" s="4" cm="1">
        <f t="array" ref="G250">_xll.SNL.Clients.Office.Excel.Functions.SPG($A250, "SP_TOTAL_REV", G$3)</f>
        <v>3320000</v>
      </c>
      <c r="H250" s="4" cm="1">
        <f t="array" ref="H250">_xll.SNL.Clients.Office.Excel.Functions.SPG($A250, "SP_TOTAL_REV", H$3)</f>
        <v>3772000</v>
      </c>
      <c r="I250" s="4" cm="1">
        <f t="array" ref="I250">_xll.SNL.Clients.Office.Excel.Functions.SPG($A250, "SP_TOTAL_REV", I$3)</f>
        <v>3181000</v>
      </c>
      <c r="J250" s="4" cm="1">
        <f t="array" ref="J250">_xll.SNL.Clients.Office.Excel.Functions.SPG($A250, "SP_TOTAL_REV", J$3)</f>
        <v>4319000</v>
      </c>
      <c r="K250" s="4" cm="1">
        <f t="array" ref="K250">_xll.SNL.Clients.Office.Excel.Functions.SPG($A250, "SP_TOTAL_REV", K$3)</f>
        <v>3546000</v>
      </c>
      <c r="L250" s="4" cm="1">
        <f t="array" ref="L250">_xll.SNL.Clients.Office.Excel.Functions.SPG($A250, "SP_TOTAL_REV", L$3)</f>
        <v>4095000</v>
      </c>
      <c r="M250" s="4" cm="1">
        <f t="array" ref="M250">_xll.SNL.Clients.Office.Excel.Functions.SPG($A250, "SP_TOTAL_REV", M$3)</f>
        <v>3569000</v>
      </c>
      <c r="N250" s="4" cm="1">
        <f t="array" ref="N250">_xll.SNL.Clients.Office.Excel.Functions.SPG($A250, "SP_TOTAL_REV", N$3)</f>
        <v>4486000</v>
      </c>
      <c r="O250" s="4" cm="1">
        <f t="array" ref="O250">_xll.SNL.Clients.Office.Excel.Functions.SPG($A250, "SP_TOTAL_REV", O$3)</f>
        <v>3637000</v>
      </c>
      <c r="P250" s="4" cm="1">
        <f t="array" ref="P250">_xll.SNL.Clients.Office.Excel.Functions.SPG($A250, "SP_TOTAL_REV", P$3)</f>
        <v>3657000</v>
      </c>
      <c r="Q250" s="4" cm="1">
        <f t="array" ref="Q250">_xll.SNL.Clients.Office.Excel.Functions.SPG($A250, "SP_TOTAL_REV", Q$3)</f>
        <v>3009000</v>
      </c>
      <c r="R250" s="4" cm="1">
        <f t="array" ref="R250">_xll.SNL.Clients.Office.Excel.Functions.SPG($A250, "SP_TOTAL_REV", R$3)</f>
        <v>3645000</v>
      </c>
      <c r="S250" s="4" cm="1">
        <f t="array" ref="S250">_xll.SNL.Clients.Office.Excel.Functions.SPG($A250, "SP_TOTAL_REV", S$3)</f>
        <v>3089000</v>
      </c>
      <c r="T250" s="4" cm="1">
        <f t="array" ref="T250">_xll.SNL.Clients.Office.Excel.Functions.SPG($A250, "SP_TOTAL_REV", T$3)</f>
        <v>1862000</v>
      </c>
      <c r="U250" s="4" cm="1">
        <f t="array" ref="U250">_xll.SNL.Clients.Office.Excel.Functions.SPG($A250, "SP_TOTAL_REV", U$3)</f>
        <v>2119000</v>
      </c>
      <c r="V250" s="4" cm="1">
        <f t="array" ref="V250">_xll.SNL.Clients.Office.Excel.Functions.SPG($A250, "SP_TOTAL_REV", V$3)</f>
        <v>4537000</v>
      </c>
      <c r="W250" s="4" cm="1">
        <f t="array" ref="W250">_xll.SNL.Clients.Office.Excel.Functions.SPG($A250, "SP_TOTAL_REV", W$3)</f>
        <v>3672000</v>
      </c>
      <c r="X250" s="4" cm="1">
        <f t="array" ref="X250">_xll.SNL.Clients.Office.Excel.Functions.SPG($A250, "SP_TOTAL_REV", X$3)</f>
        <v>3872000</v>
      </c>
      <c r="Y250" s="4" cm="1">
        <f t="array" ref="Y250">_xll.SNL.Clients.Office.Excel.Functions.SPG($A250, "SP_TOTAL_REV", Y$3)</f>
        <v>3443000</v>
      </c>
    </row>
    <row r="251" spans="1:25" x14ac:dyDescent="0.3">
      <c r="A251" t="s">
        <v>1277</v>
      </c>
      <c r="B251" s="4" t="str" cm="1">
        <f t="array" ref="B251">_xll.SNL.Clients.Office.Excel.Functions.SPG($A251, "SP_TOTAL_REV", B$3)</f>
        <v>NA</v>
      </c>
      <c r="C251" s="4" cm="1">
        <f t="array" ref="C251">_xll.SNL.Clients.Office.Excel.Functions.SPG($A251, "SP_TOTAL_REV", C$3)</f>
        <v>345161</v>
      </c>
      <c r="D251" s="4" cm="1">
        <f t="array" ref="D251">_xll.SNL.Clients.Office.Excel.Functions.SPG($A251, "SP_TOTAL_REV", D$3)</f>
        <v>319929</v>
      </c>
      <c r="E251" s="4" cm="1">
        <f t="array" ref="E251">_xll.SNL.Clients.Office.Excel.Functions.SPG($A251, "SP_TOTAL_REV", E$3)</f>
        <v>475342</v>
      </c>
      <c r="F251" s="4" cm="1">
        <f t="array" ref="F251">_xll.SNL.Clients.Office.Excel.Functions.SPG($A251, "SP_TOTAL_REV", F$3)</f>
        <v>356009</v>
      </c>
      <c r="G251" s="4" cm="1">
        <f t="array" ref="G251">_xll.SNL.Clients.Office.Excel.Functions.SPG($A251, "SP_TOTAL_REV", G$3)</f>
        <v>321090</v>
      </c>
      <c r="H251" s="4" cm="1">
        <f t="array" ref="H251">_xll.SNL.Clients.Office.Excel.Functions.SPG($A251, "SP_TOTAL_REV", H$3)</f>
        <v>290502</v>
      </c>
      <c r="I251" s="4" cm="1">
        <f t="array" ref="I251">_xll.SNL.Clients.Office.Excel.Functions.SPG($A251, "SP_TOTAL_REV", I$3)</f>
        <v>454542</v>
      </c>
      <c r="J251" s="4" cm="1">
        <f t="array" ref="J251">_xll.SNL.Clients.Office.Excel.Functions.SPG($A251, "SP_TOTAL_REV", J$3)</f>
        <v>425283</v>
      </c>
      <c r="K251" s="4" cm="1">
        <f t="array" ref="K251">_xll.SNL.Clients.Office.Excel.Functions.SPG($A251, "SP_TOTAL_REV", K$3)</f>
        <v>335068</v>
      </c>
      <c r="L251" s="4" cm="1">
        <f t="array" ref="L251">_xll.SNL.Clients.Office.Excel.Functions.SPG($A251, "SP_TOTAL_REV", L$3)</f>
        <v>323004</v>
      </c>
      <c r="M251" s="4" cm="1">
        <f t="array" ref="M251">_xll.SNL.Clients.Office.Excel.Functions.SPG($A251, "SP_TOTAL_REV", M$3)</f>
        <v>394482</v>
      </c>
      <c r="N251" s="4" cm="1">
        <f t="array" ref="N251">_xll.SNL.Clients.Office.Excel.Functions.SPG($A251, "SP_TOTAL_REV", N$3)</f>
        <v>347341</v>
      </c>
      <c r="O251" s="4" cm="1">
        <f t="array" ref="O251">_xll.SNL.Clients.Office.Excel.Functions.SPG($A251, "SP_TOTAL_REV", O$3)</f>
        <v>325955</v>
      </c>
      <c r="P251" s="4" cm="1">
        <f t="array" ref="P251">_xll.SNL.Clients.Office.Excel.Functions.SPG($A251, "SP_TOTAL_REV", P$3)</f>
        <v>298217</v>
      </c>
      <c r="Q251" s="4" cm="1">
        <f t="array" ref="Q251">_xll.SNL.Clients.Office.Excel.Functions.SPG($A251, "SP_TOTAL_REV", Q$3)</f>
        <v>400803</v>
      </c>
      <c r="R251" s="4" cm="1">
        <f t="array" ref="R251">_xll.SNL.Clients.Office.Excel.Functions.SPG($A251, "SP_TOTAL_REV", R$3)</f>
        <v>313445</v>
      </c>
      <c r="S251" s="4" cm="1">
        <f t="array" ref="S251">_xll.SNL.Clients.Office.Excel.Functions.SPG($A251, "SP_TOTAL_REV", S$3)</f>
        <v>280610</v>
      </c>
      <c r="T251" s="4" cm="1">
        <f t="array" ref="T251">_xll.SNL.Clients.Office.Excel.Functions.SPG($A251, "SP_TOTAL_REV", T$3)</f>
        <v>269360</v>
      </c>
      <c r="U251" s="4" cm="1">
        <f t="array" ref="U251">_xll.SNL.Clients.Office.Excel.Functions.SPG($A251, "SP_TOTAL_REV", U$3)</f>
        <v>335255</v>
      </c>
      <c r="V251" s="4" cm="1">
        <f t="array" ref="V251">_xll.SNL.Clients.Office.Excel.Functions.SPG($A251, "SP_TOTAL_REV", V$3)</f>
        <v>328135</v>
      </c>
      <c r="W251" s="4" cm="1">
        <f t="array" ref="W251">_xll.SNL.Clients.Office.Excel.Functions.SPG($A251, "SP_TOTAL_REV", W$3)</f>
        <v>274836</v>
      </c>
      <c r="X251" s="4" cm="1">
        <f t="array" ref="X251">_xll.SNL.Clients.Office.Excel.Functions.SPG($A251, "SP_TOTAL_REV", X$3)</f>
        <v>270719</v>
      </c>
      <c r="Y251" s="4" cm="1">
        <f t="array" ref="Y251">_xll.SNL.Clients.Office.Excel.Functions.SPG($A251, "SP_TOTAL_REV", Y$3)</f>
        <v>384220</v>
      </c>
    </row>
    <row r="252" spans="1:25" x14ac:dyDescent="0.3">
      <c r="A252" t="s">
        <v>1278</v>
      </c>
      <c r="B252" s="4" t="str" cm="1">
        <f t="array" ref="B252">_xll.SNL.Clients.Office.Excel.Functions.SPG($A252, "SP_TOTAL_REV", B$3)</f>
        <v>NA</v>
      </c>
      <c r="C252" s="4" cm="1">
        <f t="array" ref="C252">_xll.SNL.Clients.Office.Excel.Functions.SPG($A252, "SP_TOTAL_REV", C$3)</f>
        <v>2191000</v>
      </c>
      <c r="D252" s="4" cm="1">
        <f t="array" ref="D252">_xll.SNL.Clients.Office.Excel.Functions.SPG($A252, "SP_TOTAL_REV", D$3)</f>
        <v>2216000</v>
      </c>
      <c r="E252" s="4" cm="1">
        <f t="array" ref="E252">_xll.SNL.Clients.Office.Excel.Functions.SPG($A252, "SP_TOTAL_REV", E$3)</f>
        <v>2155000</v>
      </c>
      <c r="F252" s="4" cm="1">
        <f t="array" ref="F252">_xll.SNL.Clients.Office.Excel.Functions.SPG($A252, "SP_TOTAL_REV", F$3)</f>
        <v>2343000</v>
      </c>
      <c r="G252" s="4" cm="1">
        <f t="array" ref="G252">_xll.SNL.Clients.Office.Excel.Functions.SPG($A252, "SP_TOTAL_REV", G$3)</f>
        <v>2185000</v>
      </c>
      <c r="H252" s="4" cm="1">
        <f t="array" ref="H252">_xll.SNL.Clients.Office.Excel.Functions.SPG($A252, "SP_TOTAL_REV", H$3)</f>
        <v>2093000</v>
      </c>
      <c r="I252" s="4" cm="1">
        <f t="array" ref="I252">_xll.SNL.Clients.Office.Excel.Functions.SPG($A252, "SP_TOTAL_REV", I$3)</f>
        <v>1962000</v>
      </c>
      <c r="J252" s="4" cm="1">
        <f t="array" ref="J252">_xll.SNL.Clients.Office.Excel.Functions.SPG($A252, "SP_TOTAL_REV", J$3)</f>
        <v>2073000</v>
      </c>
      <c r="K252" s="4" cm="1">
        <f t="array" ref="K252">_xll.SNL.Clients.Office.Excel.Functions.SPG($A252, "SP_TOTAL_REV", K$3)</f>
        <v>1889000</v>
      </c>
      <c r="L252" s="4" cm="1">
        <f t="array" ref="L252">_xll.SNL.Clients.Office.Excel.Functions.SPG($A252, "SP_TOTAL_REV", L$3)</f>
        <v>1727000</v>
      </c>
      <c r="M252" s="4" cm="1">
        <f t="array" ref="M252">_xll.SNL.Clients.Office.Excel.Functions.SPG($A252, "SP_TOTAL_REV", M$3)</f>
        <v>1548000</v>
      </c>
      <c r="N252" s="4" cm="1">
        <f t="array" ref="N252">_xll.SNL.Clients.Office.Excel.Functions.SPG($A252, "SP_TOTAL_REV", N$3)</f>
        <v>1517000</v>
      </c>
      <c r="O252" s="4" cm="1">
        <f t="array" ref="O252">_xll.SNL.Clients.Office.Excel.Functions.SPG($A252, "SP_TOTAL_REV", O$3)</f>
        <v>1341000</v>
      </c>
      <c r="P252" s="4" cm="1">
        <f t="array" ref="P252">_xll.SNL.Clients.Office.Excel.Functions.SPG($A252, "SP_TOTAL_REV", P$3)</f>
        <v>1417000</v>
      </c>
      <c r="Q252" s="4" cm="1">
        <f t="array" ref="Q252">_xll.SNL.Clients.Office.Excel.Functions.SPG($A252, "SP_TOTAL_REV", Q$3)</f>
        <v>1249000</v>
      </c>
      <c r="R252" s="4" cm="1">
        <f t="array" ref="R252">_xll.SNL.Clients.Office.Excel.Functions.SPG($A252, "SP_TOTAL_REV", R$3)</f>
        <v>1327000</v>
      </c>
      <c r="S252" s="4" cm="1">
        <f t="array" ref="S252">_xll.SNL.Clients.Office.Excel.Functions.SPG($A252, "SP_TOTAL_REV", S$3)</f>
        <v>1384000</v>
      </c>
      <c r="T252" s="4" cm="1">
        <f t="array" ref="T252">_xll.SNL.Clients.Office.Excel.Functions.SPG($A252, "SP_TOTAL_REV", T$3)</f>
        <v>1496000</v>
      </c>
      <c r="U252" s="4" cm="1">
        <f t="array" ref="U252">_xll.SNL.Clients.Office.Excel.Functions.SPG($A252, "SP_TOTAL_REV", U$3)</f>
        <v>1883000</v>
      </c>
      <c r="V252" s="4" cm="1">
        <f t="array" ref="V252">_xll.SNL.Clients.Office.Excel.Functions.SPG($A252, "SP_TOTAL_REV", V$3)</f>
        <v>2281000</v>
      </c>
      <c r="W252" s="4" cm="1">
        <f t="array" ref="W252">_xll.SNL.Clients.Office.Excel.Functions.SPG($A252, "SP_TOTAL_REV", W$3)</f>
        <v>2126000</v>
      </c>
      <c r="X252" s="4" cm="1">
        <f t="array" ref="X252">_xll.SNL.Clients.Office.Excel.Functions.SPG($A252, "SP_TOTAL_REV", X$3)</f>
        <v>2132000</v>
      </c>
      <c r="Y252" s="4" cm="1">
        <f t="array" ref="Y252">_xll.SNL.Clients.Office.Excel.Functions.SPG($A252, "SP_TOTAL_REV", Y$3)</f>
        <v>1940000</v>
      </c>
    </row>
    <row r="253" spans="1:25" x14ac:dyDescent="0.3">
      <c r="A253" t="s">
        <v>1279</v>
      </c>
      <c r="B253" s="4" t="str" cm="1">
        <f t="array" ref="B253">_xll.SNL.Clients.Office.Excel.Functions.SPG($A253, "SP_TOTAL_REV", B$3)</f>
        <v>NA</v>
      </c>
      <c r="C253" s="4" cm="1">
        <f t="array" ref="C253">_xll.SNL.Clients.Office.Excel.Functions.SPG($A253, "SP_TOTAL_REV", C$3)</f>
        <v>244405</v>
      </c>
      <c r="D253" s="4" cm="1">
        <f t="array" ref="D253">_xll.SNL.Clients.Office.Excel.Functions.SPG($A253, "SP_TOTAL_REV", D$3)</f>
        <v>235864</v>
      </c>
      <c r="E253" s="4" cm="1">
        <f t="array" ref="E253">_xll.SNL.Clients.Office.Excel.Functions.SPG($A253, "SP_TOTAL_REV", E$3)</f>
        <v>230916</v>
      </c>
      <c r="F253" s="4" cm="1">
        <f t="array" ref="F253">_xll.SNL.Clients.Office.Excel.Functions.SPG($A253, "SP_TOTAL_REV", F$3)</f>
        <v>211569</v>
      </c>
      <c r="G253" s="4" cm="1">
        <f t="array" ref="G253">_xll.SNL.Clients.Office.Excel.Functions.SPG($A253, "SP_TOTAL_REV", G$3)</f>
        <v>221503</v>
      </c>
      <c r="H253" s="4" cm="1">
        <f t="array" ref="H253">_xll.SNL.Clients.Office.Excel.Functions.SPG($A253, "SP_TOTAL_REV", H$3)</f>
        <v>229464</v>
      </c>
      <c r="I253" s="4" cm="1">
        <f t="array" ref="I253">_xll.SNL.Clients.Office.Excel.Functions.SPG($A253, "SP_TOTAL_REV", I$3)</f>
        <v>219126</v>
      </c>
      <c r="J253" s="4" cm="1">
        <f t="array" ref="J253">_xll.SNL.Clients.Office.Excel.Functions.SPG($A253, "SP_TOTAL_REV", J$3)</f>
        <v>218373</v>
      </c>
      <c r="K253" s="4" cm="1">
        <f t="array" ref="K253">_xll.SNL.Clients.Office.Excel.Functions.SPG($A253, "SP_TOTAL_REV", K$3)</f>
        <v>222958</v>
      </c>
      <c r="L253" s="4" cm="1">
        <f t="array" ref="L253">_xll.SNL.Clients.Office.Excel.Functions.SPG($A253, "SP_TOTAL_REV", L$3)</f>
        <v>215356</v>
      </c>
      <c r="M253" s="4" cm="1">
        <f t="array" ref="M253">_xll.SNL.Clients.Office.Excel.Functions.SPG($A253, "SP_TOTAL_REV", M$3)</f>
        <v>204216</v>
      </c>
      <c r="N253" s="4" cm="1">
        <f t="array" ref="N253">_xll.SNL.Clients.Office.Excel.Functions.SPG($A253, "SP_TOTAL_REV", N$3)</f>
        <v>198960</v>
      </c>
      <c r="O253" s="4" cm="1">
        <f t="array" ref="O253">_xll.SNL.Clients.Office.Excel.Functions.SPG($A253, "SP_TOTAL_REV", O$3)</f>
        <v>177726</v>
      </c>
      <c r="P253" s="4" cm="1">
        <f t="array" ref="P253">_xll.SNL.Clients.Office.Excel.Functions.SPG($A253, "SP_TOTAL_REV", P$3)</f>
        <v>167523</v>
      </c>
      <c r="Q253" s="4" cm="1">
        <f t="array" ref="Q253">_xll.SNL.Clients.Office.Excel.Functions.SPG($A253, "SP_TOTAL_REV", Q$3)</f>
        <v>162584</v>
      </c>
      <c r="R253" s="4" cm="1">
        <f t="array" ref="R253">_xll.SNL.Clients.Office.Excel.Functions.SPG($A253, "SP_TOTAL_REV", R$3)</f>
        <v>147498</v>
      </c>
      <c r="S253" s="4" cm="1">
        <f t="array" ref="S253">_xll.SNL.Clients.Office.Excel.Functions.SPG($A253, "SP_TOTAL_REV", S$3)</f>
        <v>142929</v>
      </c>
      <c r="T253" s="4" cm="1">
        <f t="array" ref="T253">_xll.SNL.Clients.Office.Excel.Functions.SPG($A253, "SP_TOTAL_REV", T$3)</f>
        <v>144728</v>
      </c>
      <c r="U253" s="4" cm="1">
        <f t="array" ref="U253">_xll.SNL.Clients.Office.Excel.Functions.SPG($A253, "SP_TOTAL_REV", U$3)</f>
        <v>155468</v>
      </c>
      <c r="V253" s="4" cm="1">
        <f t="array" ref="V253">_xll.SNL.Clients.Office.Excel.Functions.SPG($A253, "SP_TOTAL_REV", V$3)</f>
        <v>159702</v>
      </c>
      <c r="W253" s="4" cm="1">
        <f t="array" ref="W253">_xll.SNL.Clients.Office.Excel.Functions.SPG($A253, "SP_TOTAL_REV", W$3)</f>
        <v>154066</v>
      </c>
      <c r="X253" s="4" cm="1">
        <f t="array" ref="X253">_xll.SNL.Clients.Office.Excel.Functions.SPG($A253, "SP_TOTAL_REV", X$3)</f>
        <v>155145</v>
      </c>
      <c r="Y253" s="4" cm="1">
        <f t="array" ref="Y253">_xll.SNL.Clients.Office.Excel.Functions.SPG($A253, "SP_TOTAL_REV", Y$3)</f>
        <v>157186</v>
      </c>
    </row>
    <row r="254" spans="1:25" x14ac:dyDescent="0.3">
      <c r="A254" t="s">
        <v>1280</v>
      </c>
      <c r="B254" s="4" t="str" cm="1">
        <f t="array" ref="B254">_xll.SNL.Clients.Office.Excel.Functions.SPG($A254, "SP_TOTAL_REV", B$3)</f>
        <v>NA</v>
      </c>
      <c r="C254" s="4" cm="1">
        <f t="array" ref="C254">_xll.SNL.Clients.Office.Excel.Functions.SPG($A254, "SP_TOTAL_REV", C$3)</f>
        <v>782000</v>
      </c>
      <c r="D254" s="4" t="str" cm="1">
        <f t="array" ref="D254">_xll.SNL.Clients.Office.Excel.Functions.SPG($A254, "SP_TOTAL_REV", D$3)</f>
        <v>NA</v>
      </c>
      <c r="E254" s="4" cm="1">
        <f t="array" ref="E254">_xll.SNL.Clients.Office.Excel.Functions.SPG($A254, "SP_TOTAL_REV", E$3)</f>
        <v>874600</v>
      </c>
      <c r="F254" s="4" cm="1">
        <f t="array" ref="F254">_xll.SNL.Clients.Office.Excel.Functions.SPG($A254, "SP_TOTAL_REV", F$3)</f>
        <v>861200</v>
      </c>
      <c r="G254" s="4" cm="1">
        <f t="array" ref="G254">_xll.SNL.Clients.Office.Excel.Functions.SPG($A254, "SP_TOTAL_REV", G$3)</f>
        <v>715000</v>
      </c>
      <c r="H254" s="4" t="str" cm="1">
        <f t="array" ref="H254">_xll.SNL.Clients.Office.Excel.Functions.SPG($A254, "SP_TOTAL_REV", H$3)</f>
        <v>NA</v>
      </c>
      <c r="I254" s="4" cm="1">
        <f t="array" ref="I254">_xll.SNL.Clients.Office.Excel.Functions.SPG($A254, "SP_TOTAL_REV", I$3)</f>
        <v>740600</v>
      </c>
      <c r="J254" s="4" cm="1">
        <f t="array" ref="J254">_xll.SNL.Clients.Office.Excel.Functions.SPG($A254, "SP_TOTAL_REV", J$3)</f>
        <v>741600</v>
      </c>
      <c r="K254" s="4" cm="1">
        <f t="array" ref="K254">_xll.SNL.Clients.Office.Excel.Functions.SPG($A254, "SP_TOTAL_REV", K$3)</f>
        <v>745200</v>
      </c>
      <c r="L254" s="4" cm="1">
        <f t="array" ref="L254">_xll.SNL.Clients.Office.Excel.Functions.SPG($A254, "SP_TOTAL_REV", L$3)</f>
        <v>727500</v>
      </c>
      <c r="M254" s="4" cm="1">
        <f t="array" ref="M254">_xll.SNL.Clients.Office.Excel.Functions.SPG($A254, "SP_TOTAL_REV", M$3)</f>
        <v>694700</v>
      </c>
      <c r="N254" s="4" cm="1">
        <f t="array" ref="N254">_xll.SNL.Clients.Office.Excel.Functions.SPG($A254, "SP_TOTAL_REV", N$3)</f>
        <v>669000</v>
      </c>
      <c r="O254" s="4" cm="1">
        <f t="array" ref="O254">_xll.SNL.Clients.Office.Excel.Functions.SPG($A254, "SP_TOTAL_REV", O$3)</f>
        <v>642800</v>
      </c>
      <c r="P254" s="4" cm="1">
        <f t="array" ref="P254">_xll.SNL.Clients.Office.Excel.Functions.SPG($A254, "SP_TOTAL_REV", P$3)</f>
        <v>601300</v>
      </c>
      <c r="Q254" s="4" cm="1">
        <f t="array" ref="Q254">_xll.SNL.Clients.Office.Excel.Functions.SPG($A254, "SP_TOTAL_REV", Q$3)</f>
        <v>548900</v>
      </c>
      <c r="R254" s="4" cm="1">
        <f t="array" ref="R254">_xll.SNL.Clients.Office.Excel.Functions.SPG($A254, "SP_TOTAL_REV", R$3)</f>
        <v>521200</v>
      </c>
      <c r="S254" s="4" cm="1">
        <f t="array" ref="S254">_xll.SNL.Clients.Office.Excel.Functions.SPG($A254, "SP_TOTAL_REV", S$3)</f>
        <v>509300</v>
      </c>
      <c r="T254" s="4" cm="1">
        <f t="array" ref="T254">_xll.SNL.Clients.Office.Excel.Functions.SPG($A254, "SP_TOTAL_REV", T$3)</f>
        <v>447200</v>
      </c>
      <c r="U254" s="4" cm="1">
        <f t="array" ref="U254">_xll.SNL.Clients.Office.Excel.Functions.SPG($A254, "SP_TOTAL_REV", U$3)</f>
        <v>520900</v>
      </c>
      <c r="V254" s="4" cm="1">
        <f t="array" ref="V254">_xll.SNL.Clients.Office.Excel.Functions.SPG($A254, "SP_TOTAL_REV", V$3)</f>
        <v>566700</v>
      </c>
      <c r="W254" s="4" cm="1">
        <f t="array" ref="W254">_xll.SNL.Clients.Office.Excel.Functions.SPG($A254, "SP_TOTAL_REV", W$3)</f>
        <v>559800</v>
      </c>
      <c r="X254" s="4" cm="1">
        <f t="array" ref="X254">_xll.SNL.Clients.Office.Excel.Functions.SPG($A254, "SP_TOTAL_REV", X$3)</f>
        <v>539500</v>
      </c>
      <c r="Y254" s="4" cm="1">
        <f t="array" ref="Y254">_xll.SNL.Clients.Office.Excel.Functions.SPG($A254, "SP_TOTAL_REV", Y$3)</f>
        <v>538000</v>
      </c>
    </row>
    <row r="255" spans="1:25" x14ac:dyDescent="0.3">
      <c r="A255" t="s">
        <v>1281</v>
      </c>
      <c r="B255" s="4" t="str" cm="1">
        <f t="array" ref="B255">_xll.SNL.Clients.Office.Excel.Functions.SPG($A255, "SP_TOTAL_REV", B$3)</f>
        <v>NA</v>
      </c>
      <c r="C255" s="4" cm="1">
        <f t="array" ref="C255">_xll.SNL.Clients.Office.Excel.Functions.SPG($A255, "SP_TOTAL_REV", C$3)</f>
        <v>965400</v>
      </c>
      <c r="D255" s="4" cm="1">
        <f t="array" ref="D255">_xll.SNL.Clients.Office.Excel.Functions.SPG($A255, "SP_TOTAL_REV", D$3)</f>
        <v>662600</v>
      </c>
      <c r="E255" s="4" cm="1">
        <f t="array" ref="E255">_xll.SNL.Clients.Office.Excel.Functions.SPG($A255, "SP_TOTAL_REV", E$3)</f>
        <v>596800</v>
      </c>
      <c r="F255" s="4" cm="1">
        <f t="array" ref="F255">_xll.SNL.Clients.Office.Excel.Functions.SPG($A255, "SP_TOTAL_REV", F$3)</f>
        <v>566700</v>
      </c>
      <c r="G255" s="4" cm="1">
        <f t="array" ref="G255">_xll.SNL.Clients.Office.Excel.Functions.SPG($A255, "SP_TOTAL_REV", G$3)</f>
        <v>945400</v>
      </c>
      <c r="H255" s="4" cm="1">
        <f t="array" ref="H255">_xll.SNL.Clients.Office.Excel.Functions.SPG($A255, "SP_TOTAL_REV", H$3)</f>
        <v>605000</v>
      </c>
      <c r="I255" s="4" cm="1">
        <f t="array" ref="I255">_xll.SNL.Clients.Office.Excel.Functions.SPG($A255, "SP_TOTAL_REV", I$3)</f>
        <v>557200</v>
      </c>
      <c r="J255" s="4" cm="1">
        <f t="array" ref="J255">_xll.SNL.Clients.Office.Excel.Functions.SPG($A255, "SP_TOTAL_REV", J$3)</f>
        <v>711900</v>
      </c>
      <c r="K255" s="4" cm="1">
        <f t="array" ref="K255">_xll.SNL.Clients.Office.Excel.Functions.SPG($A255, "SP_TOTAL_REV", K$3)</f>
        <v>1270800</v>
      </c>
      <c r="L255" s="4" cm="1">
        <f t="array" ref="L255">_xll.SNL.Clients.Office.Excel.Functions.SPG($A255, "SP_TOTAL_REV", L$3)</f>
        <v>803700</v>
      </c>
      <c r="M255" s="4" cm="1">
        <f t="array" ref="M255">_xll.SNL.Clients.Office.Excel.Functions.SPG($A255, "SP_TOTAL_REV", M$3)</f>
        <v>589300</v>
      </c>
      <c r="N255" s="4" cm="1">
        <f t="array" ref="N255">_xll.SNL.Clients.Office.Excel.Functions.SPG($A255, "SP_TOTAL_REV", N$3)</f>
        <v>581300</v>
      </c>
      <c r="O255" s="4" cm="1">
        <f t="array" ref="O255">_xll.SNL.Clients.Office.Excel.Functions.SPG($A255, "SP_TOTAL_REV", O$3)</f>
        <v>864400</v>
      </c>
      <c r="P255" s="4" cm="1">
        <f t="array" ref="P255">_xll.SNL.Clients.Office.Excel.Functions.SPG($A255, "SP_TOTAL_REV", P$3)</f>
        <v>577400</v>
      </c>
      <c r="Q255" s="4" cm="1">
        <f t="array" ref="Q255">_xll.SNL.Clients.Office.Excel.Functions.SPG($A255, "SP_TOTAL_REV", Q$3)</f>
        <v>1630600</v>
      </c>
      <c r="R255" s="4" cm="1">
        <f t="array" ref="R255">_xll.SNL.Clients.Office.Excel.Functions.SPG($A255, "SP_TOTAL_REV", R$3)</f>
        <v>485400</v>
      </c>
      <c r="S255" s="4" cm="1">
        <f t="array" ref="S255">_xll.SNL.Clients.Office.Excel.Functions.SPG($A255, "SP_TOTAL_REV", S$3)</f>
        <v>702100</v>
      </c>
      <c r="T255" s="4" cm="1">
        <f t="array" ref="T255">_xll.SNL.Clients.Office.Excel.Functions.SPG($A255, "SP_TOTAL_REV", T$3)</f>
        <v>503500</v>
      </c>
      <c r="U255" s="4" cm="1">
        <f t="array" ref="U255">_xll.SNL.Clients.Office.Excel.Functions.SPG($A255, "SP_TOTAL_REV", U$3)</f>
        <v>431300</v>
      </c>
      <c r="V255" s="4" cm="1">
        <f t="array" ref="V255">_xll.SNL.Clients.Office.Excel.Functions.SPG($A255, "SP_TOTAL_REV", V$3)</f>
        <v>472500</v>
      </c>
      <c r="W255" s="4" cm="1">
        <f t="array" ref="W255">_xll.SNL.Clients.Office.Excel.Functions.SPG($A255, "SP_TOTAL_REV", W$3)</f>
        <v>755400</v>
      </c>
      <c r="X255" s="4" cm="1">
        <f t="array" ref="X255">_xll.SNL.Clients.Office.Excel.Functions.SPG($A255, "SP_TOTAL_REV", X$3)</f>
        <v>513700</v>
      </c>
      <c r="Y255" s="4" cm="1">
        <f t="array" ref="Y255">_xll.SNL.Clients.Office.Excel.Functions.SPG($A255, "SP_TOTAL_REV", Y$3)</f>
        <v>490000</v>
      </c>
    </row>
    <row r="256" spans="1:25" x14ac:dyDescent="0.3">
      <c r="A256" t="s">
        <v>1282</v>
      </c>
      <c r="B256" s="4" cm="1">
        <f t="array" ref="B256">_xll.SNL.Clients.Office.Excel.Functions.SPG($A256, "SP_TOTAL_REV", B$3)</f>
        <v>489946</v>
      </c>
      <c r="C256" s="4" cm="1">
        <f t="array" ref="C256">_xll.SNL.Clients.Office.Excel.Functions.SPG($A256, "SP_TOTAL_REV", C$3)</f>
        <v>485862</v>
      </c>
      <c r="D256" s="4" cm="1">
        <f t="array" ref="D256">_xll.SNL.Clients.Office.Excel.Functions.SPG($A256, "SP_TOTAL_REV", D$3)</f>
        <v>475692</v>
      </c>
      <c r="E256" s="4" cm="1">
        <f t="array" ref="E256">_xll.SNL.Clients.Office.Excel.Functions.SPG($A256, "SP_TOTAL_REV", E$3)</f>
        <v>433980</v>
      </c>
      <c r="F256" s="4" cm="1">
        <f t="array" ref="F256">_xll.SNL.Clients.Office.Excel.Functions.SPG($A256, "SP_TOTAL_REV", F$3)</f>
        <v>442867</v>
      </c>
      <c r="G256" s="4" cm="1">
        <f t="array" ref="G256">_xll.SNL.Clients.Office.Excel.Functions.SPG($A256, "SP_TOTAL_REV", G$3)</f>
        <v>456024</v>
      </c>
      <c r="H256" s="4" cm="1">
        <f t="array" ref="H256">_xll.SNL.Clients.Office.Excel.Functions.SPG($A256, "SP_TOTAL_REV", H$3)</f>
        <v>463800</v>
      </c>
      <c r="I256" s="4" cm="1">
        <f t="array" ref="I256">_xll.SNL.Clients.Office.Excel.Functions.SPG($A256, "SP_TOTAL_REV", I$3)</f>
        <v>452169</v>
      </c>
      <c r="J256" s="4" cm="1">
        <f t="array" ref="J256">_xll.SNL.Clients.Office.Excel.Functions.SPG($A256, "SP_TOTAL_REV", J$3)</f>
        <v>465454</v>
      </c>
      <c r="K256" s="4" cm="1">
        <f t="array" ref="K256">_xll.SNL.Clients.Office.Excel.Functions.SPG($A256, "SP_TOTAL_REV", K$3)</f>
        <v>456974</v>
      </c>
      <c r="L256" s="4" cm="1">
        <f t="array" ref="L256">_xll.SNL.Clients.Office.Excel.Functions.SPG($A256, "SP_TOTAL_REV", L$3)</f>
        <v>426589</v>
      </c>
      <c r="M256" s="4" cm="1">
        <f t="array" ref="M256">_xll.SNL.Clients.Office.Excel.Functions.SPG($A256, "SP_TOTAL_REV", M$3)</f>
        <v>288025</v>
      </c>
      <c r="N256" s="4" cm="1">
        <f t="array" ref="N256">_xll.SNL.Clients.Office.Excel.Functions.SPG($A256, "SP_TOTAL_REV", N$3)</f>
        <v>198265</v>
      </c>
      <c r="O256" s="4" cm="1">
        <f t="array" ref="O256">_xll.SNL.Clients.Office.Excel.Functions.SPG($A256, "SP_TOTAL_REV", O$3)</f>
        <v>206087</v>
      </c>
      <c r="P256" s="4" cm="1">
        <f t="array" ref="P256">_xll.SNL.Clients.Office.Excel.Functions.SPG($A256, "SP_TOTAL_REV", P$3)</f>
        <v>201435</v>
      </c>
      <c r="Q256" s="4" cm="1">
        <f t="array" ref="Q256">_xll.SNL.Clients.Office.Excel.Functions.SPG($A256, "SP_TOTAL_REV", Q$3)</f>
        <v>203332</v>
      </c>
      <c r="R256" s="4" cm="1">
        <f t="array" ref="R256">_xll.SNL.Clients.Office.Excel.Functions.SPG($A256, "SP_TOTAL_REV", R$3)</f>
        <v>219531</v>
      </c>
      <c r="S256" s="4" cm="1">
        <f t="array" ref="S256">_xll.SNL.Clients.Office.Excel.Functions.SPG($A256, "SP_TOTAL_REV", S$3)</f>
        <v>210332</v>
      </c>
      <c r="T256" s="4" cm="1">
        <f t="array" ref="T256">_xll.SNL.Clients.Office.Excel.Functions.SPG($A256, "SP_TOTAL_REV", T$3)</f>
        <v>204232</v>
      </c>
      <c r="U256" s="4" cm="1">
        <f t="array" ref="U256">_xll.SNL.Clients.Office.Excel.Functions.SPG($A256, "SP_TOTAL_REV", U$3)</f>
        <v>201273</v>
      </c>
      <c r="V256" s="4" cm="1">
        <f t="array" ref="V256">_xll.SNL.Clients.Office.Excel.Functions.SPG($A256, "SP_TOTAL_REV", V$3)</f>
        <v>196625</v>
      </c>
      <c r="W256" s="4" cm="1">
        <f t="array" ref="W256">_xll.SNL.Clients.Office.Excel.Functions.SPG($A256, "SP_TOTAL_REV", W$3)</f>
        <v>207057</v>
      </c>
      <c r="X256" s="4" cm="1">
        <f t="array" ref="X256">_xll.SNL.Clients.Office.Excel.Functions.SPG($A256, "SP_TOTAL_REV", X$3)</f>
        <v>206444</v>
      </c>
      <c r="Y256" s="4" cm="1">
        <f t="array" ref="Y256">_xll.SNL.Clients.Office.Excel.Functions.SPG($A256, "SP_TOTAL_REV", Y$3)</f>
        <v>193464</v>
      </c>
    </row>
    <row r="257" spans="1:25" x14ac:dyDescent="0.3">
      <c r="A257" t="s">
        <v>1283</v>
      </c>
      <c r="B257" s="4" cm="1">
        <f t="array" ref="B257">_xll.SNL.Clients.Office.Excel.Functions.SPG($A257, "SP_TOTAL_REV", B$3)</f>
        <v>2002000</v>
      </c>
      <c r="C257" s="4" cm="1">
        <f t="array" ref="C257">_xll.SNL.Clients.Office.Excel.Functions.SPG($A257, "SP_TOTAL_REV", C$3)</f>
        <v>2341600</v>
      </c>
      <c r="D257" s="4" cm="1">
        <f t="array" ref="D257">_xll.SNL.Clients.Office.Excel.Functions.SPG($A257, "SP_TOTAL_REV", D$3)</f>
        <v>1871700</v>
      </c>
      <c r="E257" s="4" cm="1">
        <f t="array" ref="E257">_xll.SNL.Clients.Office.Excel.Functions.SPG($A257, "SP_TOTAL_REV", E$3)</f>
        <v>2015800</v>
      </c>
      <c r="F257" s="4" cm="1">
        <f t="array" ref="F257">_xll.SNL.Clients.Office.Excel.Functions.SPG($A257, "SP_TOTAL_REV", F$3)</f>
        <v>1941000</v>
      </c>
      <c r="G257" s="4" cm="1">
        <f t="array" ref="G257">_xll.SNL.Clients.Office.Excel.Functions.SPG($A257, "SP_TOTAL_REV", G$3)</f>
        <v>1760100</v>
      </c>
      <c r="H257" s="4" cm="1">
        <f t="array" ref="H257">_xll.SNL.Clients.Office.Excel.Functions.SPG($A257, "SP_TOTAL_REV", H$3)</f>
        <v>1798200</v>
      </c>
      <c r="I257" s="4" cm="1">
        <f t="array" ref="I257">_xll.SNL.Clients.Office.Excel.Functions.SPG($A257, "SP_TOTAL_REV", I$3)</f>
        <v>1758600</v>
      </c>
      <c r="J257" s="4" cm="1">
        <f t="array" ref="J257">_xll.SNL.Clients.Office.Excel.Functions.SPG($A257, "SP_TOTAL_REV", J$3)</f>
        <v>2345500</v>
      </c>
      <c r="K257" s="4" cm="1">
        <f t="array" ref="K257">_xll.SNL.Clients.Office.Excel.Functions.SPG($A257, "SP_TOTAL_REV", K$3)</f>
        <v>1721100</v>
      </c>
      <c r="L257" s="4" cm="1">
        <f t="array" ref="L257">_xll.SNL.Clients.Office.Excel.Functions.SPG($A257, "SP_TOTAL_REV", L$3)</f>
        <v>1810200</v>
      </c>
      <c r="M257" s="4" cm="1">
        <f t="array" ref="M257">_xll.SNL.Clients.Office.Excel.Functions.SPG($A257, "SP_TOTAL_REV", M$3)</f>
        <v>2206400</v>
      </c>
      <c r="N257" s="4" cm="1">
        <f t="array" ref="N257">_xll.SNL.Clients.Office.Excel.Functions.SPG($A257, "SP_TOTAL_REV", N$3)</f>
        <v>2720500</v>
      </c>
      <c r="O257" s="4" cm="1">
        <f t="array" ref="O257">_xll.SNL.Clients.Office.Excel.Functions.SPG($A257, "SP_TOTAL_REV", O$3)</f>
        <v>2012100</v>
      </c>
      <c r="P257" s="4" cm="1">
        <f t="array" ref="P257">_xll.SNL.Clients.Office.Excel.Functions.SPG($A257, "SP_TOTAL_REV", P$3)</f>
        <v>2253600</v>
      </c>
      <c r="Q257" s="4" cm="1">
        <f t="array" ref="Q257">_xll.SNL.Clients.Office.Excel.Functions.SPG($A257, "SP_TOTAL_REV", Q$3)</f>
        <v>2354800</v>
      </c>
      <c r="R257" s="4" cm="1">
        <f t="array" ref="R257">_xll.SNL.Clients.Office.Excel.Functions.SPG($A257, "SP_TOTAL_REV", R$3)</f>
        <v>2423100</v>
      </c>
      <c r="S257" s="4" cm="1">
        <f t="array" ref="S257">_xll.SNL.Clients.Office.Excel.Functions.SPG($A257, "SP_TOTAL_REV", S$3)</f>
        <v>1951500</v>
      </c>
      <c r="T257" s="4" cm="1">
        <f t="array" ref="T257">_xll.SNL.Clients.Office.Excel.Functions.SPG($A257, "SP_TOTAL_REV", T$3)</f>
        <v>2026800</v>
      </c>
      <c r="U257" s="4" cm="1">
        <f t="array" ref="U257">_xll.SNL.Clients.Office.Excel.Functions.SPG($A257, "SP_TOTAL_REV", U$3)</f>
        <v>763800</v>
      </c>
      <c r="V257" s="4" cm="1">
        <f t="array" ref="V257">_xll.SNL.Clients.Office.Excel.Functions.SPG($A257, "SP_TOTAL_REV", V$3)</f>
        <v>2002100</v>
      </c>
      <c r="W257" s="4" cm="1">
        <f t="array" ref="W257">_xll.SNL.Clients.Office.Excel.Functions.SPG($A257, "SP_TOTAL_REV", W$3)</f>
        <v>1770900</v>
      </c>
      <c r="X257" s="4" cm="1">
        <f t="array" ref="X257">_xll.SNL.Clients.Office.Excel.Functions.SPG($A257, "SP_TOTAL_REV", X$3)</f>
        <v>1646400</v>
      </c>
      <c r="Y257" s="4" cm="1">
        <f t="array" ref="Y257">_xll.SNL.Clients.Office.Excel.Functions.SPG($A257, "SP_TOTAL_REV", Y$3)</f>
        <v>1868500</v>
      </c>
    </row>
    <row r="258" spans="1:25" x14ac:dyDescent="0.3">
      <c r="A258" t="s">
        <v>1284</v>
      </c>
      <c r="B258" s="4" cm="1">
        <f t="array" ref="B258">_xll.SNL.Clients.Office.Excel.Functions.SPG($A258, "SP_TOTAL_REV", B$3)</f>
        <v>1671300</v>
      </c>
      <c r="C258" s="4" cm="1">
        <f t="array" ref="C258">_xll.SNL.Clients.Office.Excel.Functions.SPG($A258, "SP_TOTAL_REV", C$3)</f>
        <v>1589500</v>
      </c>
      <c r="D258" s="4" cm="1">
        <f t="array" ref="D258">_xll.SNL.Clients.Office.Excel.Functions.SPG($A258, "SP_TOTAL_REV", D$3)</f>
        <v>1644000</v>
      </c>
      <c r="E258" s="4" cm="1">
        <f t="array" ref="E258">_xll.SNL.Clients.Office.Excel.Functions.SPG($A258, "SP_TOTAL_REV", E$3)</f>
        <v>1635300</v>
      </c>
      <c r="F258" s="4" cm="1">
        <f t="array" ref="F258">_xll.SNL.Clients.Office.Excel.Functions.SPG($A258, "SP_TOTAL_REV", F$3)</f>
        <v>1614600</v>
      </c>
      <c r="G258" s="4" cm="1">
        <f t="array" ref="G258">_xll.SNL.Clients.Office.Excel.Functions.SPG($A258, "SP_TOTAL_REV", G$3)</f>
        <v>1671400</v>
      </c>
      <c r="H258" s="4" cm="1">
        <f t="array" ref="H258">_xll.SNL.Clients.Office.Excel.Functions.SPG($A258, "SP_TOTAL_REV", H$3)</f>
        <v>1702700</v>
      </c>
      <c r="I258" s="4" cm="1">
        <f t="array" ref="I258">_xll.SNL.Clients.Office.Excel.Functions.SPG($A258, "SP_TOTAL_REV", I$3)</f>
        <v>1844300</v>
      </c>
      <c r="J258" s="4" cm="1">
        <f t="array" ref="J258">_xll.SNL.Clients.Office.Excel.Functions.SPG($A258, "SP_TOTAL_REV", J$3)</f>
        <v>1977000</v>
      </c>
      <c r="K258" s="4" cm="1">
        <f t="array" ref="K258">_xll.SNL.Clients.Office.Excel.Functions.SPG($A258, "SP_TOTAL_REV", K$3)</f>
        <v>2321700</v>
      </c>
      <c r="L258" s="4" cm="1">
        <f t="array" ref="L258">_xll.SNL.Clients.Office.Excel.Functions.SPG($A258, "SP_TOTAL_REV", L$3)</f>
        <v>2616100</v>
      </c>
      <c r="M258" s="4" cm="1">
        <f t="array" ref="M258">_xll.SNL.Clients.Office.Excel.Functions.SPG($A258, "SP_TOTAL_REV", M$3)</f>
        <v>2461400</v>
      </c>
      <c r="N258" s="4" cm="1">
        <f t="array" ref="N258">_xll.SNL.Clients.Office.Excel.Functions.SPG($A258, "SP_TOTAL_REV", N$3)</f>
        <v>2430400</v>
      </c>
      <c r="O258" s="4" cm="1">
        <f t="array" ref="O258">_xll.SNL.Clients.Office.Excel.Functions.SPG($A258, "SP_TOTAL_REV", O$3)</f>
        <v>2340100</v>
      </c>
      <c r="P258" s="4" cm="1">
        <f t="array" ref="P258">_xll.SNL.Clients.Office.Excel.Functions.SPG($A258, "SP_TOTAL_REV", P$3)</f>
        <v>2221300</v>
      </c>
      <c r="Q258" s="4" cm="1">
        <f t="array" ref="Q258">_xll.SNL.Clients.Office.Excel.Functions.SPG($A258, "SP_TOTAL_REV", Q$3)</f>
        <v>1918800</v>
      </c>
      <c r="R258" s="4" cm="1">
        <f t="array" ref="R258">_xll.SNL.Clients.Office.Excel.Functions.SPG($A258, "SP_TOTAL_REV", R$3)</f>
        <v>1654100</v>
      </c>
      <c r="S258" s="4" cm="1">
        <f t="array" ref="S258">_xll.SNL.Clients.Office.Excel.Functions.SPG($A258, "SP_TOTAL_REV", S$3)</f>
        <v>1437600</v>
      </c>
      <c r="T258" s="4" cm="1">
        <f t="array" ref="T258">_xll.SNL.Clients.Office.Excel.Functions.SPG($A258, "SP_TOTAL_REV", T$3)</f>
        <v>1241200</v>
      </c>
      <c r="U258" s="4" cm="1">
        <f t="array" ref="U258">_xll.SNL.Clients.Office.Excel.Functions.SPG($A258, "SP_TOTAL_REV", U$3)</f>
        <v>1425100</v>
      </c>
      <c r="V258" s="4" cm="1">
        <f t="array" ref="V258">_xll.SNL.Clients.Office.Excel.Functions.SPG($A258, "SP_TOTAL_REV", V$3)</f>
        <v>1387100</v>
      </c>
      <c r="W258" s="4" cm="1">
        <f t="array" ref="W258">_xll.SNL.Clients.Office.Excel.Functions.SPG($A258, "SP_TOTAL_REV", W$3)</f>
        <v>1576600</v>
      </c>
      <c r="X258" s="4" cm="1">
        <f t="array" ref="X258">_xll.SNL.Clients.Office.Excel.Functions.SPG($A258, "SP_TOTAL_REV", X$3)</f>
        <v>1592900</v>
      </c>
      <c r="Y258" s="4" cm="1">
        <f t="array" ref="Y258">_xll.SNL.Clients.Office.Excel.Functions.SPG($A258, "SP_TOTAL_REV", Y$3)</f>
        <v>1553400</v>
      </c>
    </row>
    <row r="259" spans="1:25" x14ac:dyDescent="0.3">
      <c r="A259" t="s">
        <v>1285</v>
      </c>
      <c r="B259" s="4" t="str" cm="1">
        <f t="array" ref="B259">_xll.SNL.Clients.Office.Excel.Functions.SPG($A259, "SP_TOTAL_REV", B$3)</f>
        <v>NA</v>
      </c>
      <c r="C259" s="4" cm="1">
        <f t="array" ref="C259">_xll.SNL.Clients.Office.Excel.Functions.SPG($A259, "SP_TOTAL_REV", C$3)</f>
        <v>517428</v>
      </c>
      <c r="D259" s="4" cm="1">
        <f t="array" ref="D259">_xll.SNL.Clients.Office.Excel.Functions.SPG($A259, "SP_TOTAL_REV", D$3)</f>
        <v>578375</v>
      </c>
      <c r="E259" s="4" cm="1">
        <f t="array" ref="E259">_xll.SNL.Clients.Office.Excel.Functions.SPG($A259, "SP_TOTAL_REV", E$3)</f>
        <v>508818</v>
      </c>
      <c r="F259" s="4" cm="1">
        <f t="array" ref="F259">_xll.SNL.Clients.Office.Excel.Functions.SPG($A259, "SP_TOTAL_REV", F$3)</f>
        <v>648949</v>
      </c>
      <c r="G259" s="4" cm="1">
        <f t="array" ref="G259">_xll.SNL.Clients.Office.Excel.Functions.SPG($A259, "SP_TOTAL_REV", G$3)</f>
        <v>480050</v>
      </c>
      <c r="H259" s="4" cm="1">
        <f t="array" ref="H259">_xll.SNL.Clients.Office.Excel.Functions.SPG($A259, "SP_TOTAL_REV", H$3)</f>
        <v>514509</v>
      </c>
      <c r="I259" s="4" cm="1">
        <f t="array" ref="I259">_xll.SNL.Clients.Office.Excel.Functions.SPG($A259, "SP_TOTAL_REV", I$3)</f>
        <v>459154</v>
      </c>
      <c r="J259" s="4" cm="1">
        <f t="array" ref="J259">_xll.SNL.Clients.Office.Excel.Functions.SPG($A259, "SP_TOTAL_REV", J$3)</f>
        <v>549789</v>
      </c>
      <c r="K259" s="4" cm="1">
        <f t="array" ref="K259">_xll.SNL.Clients.Office.Excel.Functions.SPG($A259, "SP_TOTAL_REV", K$3)</f>
        <v>418072</v>
      </c>
      <c r="L259" s="4" cm="1">
        <f t="array" ref="L259">_xll.SNL.Clients.Office.Excel.Functions.SPG($A259, "SP_TOTAL_REV", L$3)</f>
        <v>452482</v>
      </c>
      <c r="M259" s="4" cm="1">
        <f t="array" ref="M259">_xll.SNL.Clients.Office.Excel.Functions.SPG($A259, "SP_TOTAL_REV", M$3)</f>
        <v>406666</v>
      </c>
      <c r="N259" s="4" cm="1">
        <f t="array" ref="N259">_xll.SNL.Clients.Office.Excel.Functions.SPG($A259, "SP_TOTAL_REV", N$3)</f>
        <v>501135</v>
      </c>
      <c r="O259" s="4" cm="1">
        <f t="array" ref="O259">_xll.SNL.Clients.Office.Excel.Functions.SPG($A259, "SP_TOTAL_REV", O$3)</f>
        <v>383487</v>
      </c>
      <c r="P259" s="4" cm="1">
        <f t="array" ref="P259">_xll.SNL.Clients.Office.Excel.Functions.SPG($A259, "SP_TOTAL_REV", P$3)</f>
        <v>415881</v>
      </c>
      <c r="Q259" s="4" cm="1">
        <f t="array" ref="Q259">_xll.SNL.Clients.Office.Excel.Functions.SPG($A259, "SP_TOTAL_REV", Q$3)</f>
        <v>452492</v>
      </c>
      <c r="R259" s="4" cm="1">
        <f t="array" ref="R259">_xll.SNL.Clients.Office.Excel.Functions.SPG($A259, "SP_TOTAL_REV", R$3)</f>
        <v>515763</v>
      </c>
      <c r="S259" s="4" cm="1">
        <f t="array" ref="S259">_xll.SNL.Clients.Office.Excel.Functions.SPG($A259, "SP_TOTAL_REV", S$3)</f>
        <v>414382</v>
      </c>
      <c r="T259" s="4" cm="1">
        <f t="array" ref="T259">_xll.SNL.Clients.Office.Excel.Functions.SPG($A259, "SP_TOTAL_REV", T$3)</f>
        <v>529313</v>
      </c>
      <c r="U259" s="4" cm="1">
        <f t="array" ref="U259">_xll.SNL.Clients.Office.Excel.Functions.SPG($A259, "SP_TOTAL_REV", U$3)</f>
        <v>349363</v>
      </c>
      <c r="V259" s="4" cm="1">
        <f t="array" ref="V259">_xll.SNL.Clients.Office.Excel.Functions.SPG($A259, "SP_TOTAL_REV", V$3)</f>
        <v>422431</v>
      </c>
      <c r="W259" s="4" cm="1">
        <f t="array" ref="W259">_xll.SNL.Clients.Office.Excel.Functions.SPG($A259, "SP_TOTAL_REV", W$3)</f>
        <v>327049</v>
      </c>
      <c r="X259" s="4" cm="1">
        <f t="array" ref="X259">_xll.SNL.Clients.Office.Excel.Functions.SPG($A259, "SP_TOTAL_REV", X$3)</f>
        <v>333865</v>
      </c>
      <c r="Y259" s="4" cm="1">
        <f t="array" ref="Y259">_xll.SNL.Clients.Office.Excel.Functions.SPG($A259, "SP_TOTAL_REV", Y$3)</f>
        <v>324854</v>
      </c>
    </row>
    <row r="260" spans="1:25" x14ac:dyDescent="0.3">
      <c r="A260" t="s">
        <v>1286</v>
      </c>
      <c r="B260" s="4" t="str" cm="1">
        <f t="array" ref="B260">_xll.SNL.Clients.Office.Excel.Functions.SPG($A260, "SP_TOTAL_REV", B$3)</f>
        <v>NA</v>
      </c>
      <c r="C260" s="4" cm="1">
        <f t="array" ref="C260">_xll.SNL.Clients.Office.Excel.Functions.SPG($A260, "SP_TOTAL_REV", C$3)</f>
        <v>284458</v>
      </c>
      <c r="D260" s="4" cm="1">
        <f t="array" ref="D260">_xll.SNL.Clients.Office.Excel.Functions.SPG($A260, "SP_TOTAL_REV", D$3)</f>
        <v>256205</v>
      </c>
      <c r="E260" s="4" cm="1">
        <f t="array" ref="E260">_xll.SNL.Clients.Office.Excel.Functions.SPG($A260, "SP_TOTAL_REV", E$3)</f>
        <v>248655</v>
      </c>
      <c r="F260" s="4" cm="1">
        <f t="array" ref="F260">_xll.SNL.Clients.Office.Excel.Functions.SPG($A260, "SP_TOTAL_REV", F$3)</f>
        <v>249046</v>
      </c>
      <c r="G260" s="4" cm="1">
        <f t="array" ref="G260">_xll.SNL.Clients.Office.Excel.Functions.SPG($A260, "SP_TOTAL_REV", G$3)</f>
        <v>246196</v>
      </c>
      <c r="H260" s="4" cm="1">
        <f t="array" ref="H260">_xll.SNL.Clients.Office.Excel.Functions.SPG($A260, "SP_TOTAL_REV", H$3)</f>
        <v>252203</v>
      </c>
      <c r="I260" s="4" cm="1">
        <f t="array" ref="I260">_xll.SNL.Clients.Office.Excel.Functions.SPG($A260, "SP_TOTAL_REV", I$3)</f>
        <v>221669</v>
      </c>
      <c r="J260" s="4" cm="1">
        <f t="array" ref="J260">_xll.SNL.Clients.Office.Excel.Functions.SPG($A260, "SP_TOTAL_REV", J$3)</f>
        <v>147568</v>
      </c>
      <c r="K260" s="4" cm="1">
        <f t="array" ref="K260">_xll.SNL.Clients.Office.Excel.Functions.SPG($A260, "SP_TOTAL_REV", K$3)</f>
        <v>243178</v>
      </c>
      <c r="L260" s="4" cm="1">
        <f t="array" ref="L260">_xll.SNL.Clients.Office.Excel.Functions.SPG($A260, "SP_TOTAL_REV", L$3)</f>
        <v>246529</v>
      </c>
      <c r="M260" s="4" cm="1">
        <f t="array" ref="M260">_xll.SNL.Clients.Office.Excel.Functions.SPG($A260, "SP_TOTAL_REV", M$3)</f>
        <v>250509</v>
      </c>
      <c r="N260" s="4" cm="1">
        <f t="array" ref="N260">_xll.SNL.Clients.Office.Excel.Functions.SPG($A260, "SP_TOTAL_REV", N$3)</f>
        <v>250675</v>
      </c>
      <c r="O260" s="4" cm="1">
        <f t="array" ref="O260">_xll.SNL.Clients.Office.Excel.Functions.SPG($A260, "SP_TOTAL_REV", O$3)</f>
        <v>282477</v>
      </c>
      <c r="P260" s="4" cm="1">
        <f t="array" ref="P260">_xll.SNL.Clients.Office.Excel.Functions.SPG($A260, "SP_TOTAL_REV", P$3)</f>
        <v>259302</v>
      </c>
      <c r="Q260" s="4" cm="1">
        <f t="array" ref="Q260">_xll.SNL.Clients.Office.Excel.Functions.SPG($A260, "SP_TOTAL_REV", Q$3)</f>
        <v>270239</v>
      </c>
      <c r="R260" s="4" cm="1">
        <f t="array" ref="R260">_xll.SNL.Clients.Office.Excel.Functions.SPG($A260, "SP_TOTAL_REV", R$3)</f>
        <v>265536</v>
      </c>
      <c r="S260" s="4" cm="1">
        <f t="array" ref="S260">_xll.SNL.Clients.Office.Excel.Functions.SPG($A260, "SP_TOTAL_REV", S$3)</f>
        <v>116304</v>
      </c>
      <c r="T260" s="4" cm="1">
        <f t="array" ref="T260">_xll.SNL.Clients.Office.Excel.Functions.SPG($A260, "SP_TOTAL_REV", T$3)</f>
        <v>256100</v>
      </c>
      <c r="U260" s="4" cm="1">
        <f t="array" ref="U260">_xll.SNL.Clients.Office.Excel.Functions.SPG($A260, "SP_TOTAL_REV", U$3)</f>
        <v>253733</v>
      </c>
      <c r="V260" s="4" cm="1">
        <f t="array" ref="V260">_xll.SNL.Clients.Office.Excel.Functions.SPG($A260, "SP_TOTAL_REV", V$3)</f>
        <v>248322</v>
      </c>
      <c r="W260" s="4" cm="1">
        <f t="array" ref="W260">_xll.SNL.Clients.Office.Excel.Functions.SPG($A260, "SP_TOTAL_REV", W$3)</f>
        <v>232253</v>
      </c>
      <c r="X260" s="4" cm="1">
        <f t="array" ref="X260">_xll.SNL.Clients.Office.Excel.Functions.SPG($A260, "SP_TOTAL_REV", X$3)</f>
        <v>226031</v>
      </c>
      <c r="Y260" s="4" cm="1">
        <f t="array" ref="Y260">_xll.SNL.Clients.Office.Excel.Functions.SPG($A260, "SP_TOTAL_REV", Y$3)</f>
        <v>224682</v>
      </c>
    </row>
    <row r="261" spans="1:25" x14ac:dyDescent="0.3">
      <c r="A261" t="s">
        <v>1287</v>
      </c>
      <c r="B261" s="4" t="str" cm="1">
        <f t="array" ref="B261">_xll.SNL.Clients.Office.Excel.Functions.SPG($A261, "SP_TOTAL_REV", B$3)</f>
        <v>NA</v>
      </c>
      <c r="C261" s="4" cm="1">
        <f t="array" ref="C261">_xll.SNL.Clients.Office.Excel.Functions.SPG($A261, "SP_TOTAL_REV", C$3)</f>
        <v>340398</v>
      </c>
      <c r="D261" s="4" cm="1">
        <f t="array" ref="D261">_xll.SNL.Clients.Office.Excel.Functions.SPG($A261, "SP_TOTAL_REV", D$3)</f>
        <v>354137</v>
      </c>
      <c r="E261" s="4" cm="1">
        <f t="array" ref="E261">_xll.SNL.Clients.Office.Excel.Functions.SPG($A261, "SP_TOTAL_REV", E$3)</f>
        <v>758320</v>
      </c>
      <c r="F261" s="4" cm="1">
        <f t="array" ref="F261">_xll.SNL.Clients.Office.Excel.Functions.SPG($A261, "SP_TOTAL_REV", F$3)</f>
        <v>605917</v>
      </c>
      <c r="G261" s="4" cm="1">
        <f t="array" ref="G261">_xll.SNL.Clients.Office.Excel.Functions.SPG($A261, "SP_TOTAL_REV", G$3)</f>
        <v>335816</v>
      </c>
      <c r="H261" s="4" cm="1">
        <f t="array" ref="H261">_xll.SNL.Clients.Office.Excel.Functions.SPG($A261, "SP_TOTAL_REV", H$3)</f>
        <v>398114</v>
      </c>
      <c r="I261" s="4" cm="1">
        <f t="array" ref="I261">_xll.SNL.Clients.Office.Excel.Functions.SPG($A261, "SP_TOTAL_REV", I$3)</f>
        <v>1032143</v>
      </c>
      <c r="J261" s="4" cm="1">
        <f t="array" ref="J261">_xll.SNL.Clients.Office.Excel.Functions.SPG($A261, "SP_TOTAL_REV", J$3)</f>
        <v>818208</v>
      </c>
      <c r="K261" s="4" cm="1">
        <f t="array" ref="K261">_xll.SNL.Clients.Office.Excel.Functions.SPG($A261, "SP_TOTAL_REV", K$3)</f>
        <v>359363</v>
      </c>
      <c r="L261" s="4" cm="1">
        <f t="array" ref="L261">_xll.SNL.Clients.Office.Excel.Functions.SPG($A261, "SP_TOTAL_REV", L$3)</f>
        <v>428975</v>
      </c>
      <c r="M261" s="4" cm="1">
        <f t="array" ref="M261">_xll.SNL.Clients.Office.Excel.Functions.SPG($A261, "SP_TOTAL_REV", M$3)</f>
        <v>971459</v>
      </c>
      <c r="N261" s="4" cm="1">
        <f t="array" ref="N261">_xll.SNL.Clients.Office.Excel.Functions.SPG($A261, "SP_TOTAL_REV", N$3)</f>
        <v>593735</v>
      </c>
      <c r="O261" s="4" cm="1">
        <f t="array" ref="O261">_xll.SNL.Clients.Office.Excel.Functions.SPG($A261, "SP_TOTAL_REV", O$3)</f>
        <v>273923</v>
      </c>
      <c r="P261" s="4" cm="1">
        <f t="array" ref="P261">_xll.SNL.Clients.Office.Excel.Functions.SPG($A261, "SP_TOTAL_REV", P$3)</f>
        <v>315646</v>
      </c>
      <c r="Q261" s="4" cm="1">
        <f t="array" ref="Q261">_xll.SNL.Clients.Office.Excel.Functions.SPG($A261, "SP_TOTAL_REV", Q$3)</f>
        <v>625293</v>
      </c>
      <c r="R261" s="4" cm="1">
        <f t="array" ref="R261">_xll.SNL.Clients.Office.Excel.Functions.SPG($A261, "SP_TOTAL_REV", R$3)</f>
        <v>484173</v>
      </c>
      <c r="S261" s="4" cm="1">
        <f t="array" ref="S261">_xll.SNL.Clients.Office.Excel.Functions.SPG($A261, "SP_TOTAL_REV", S$3)</f>
        <v>244640</v>
      </c>
      <c r="T261" s="4" cm="1">
        <f t="array" ref="T261">_xll.SNL.Clients.Office.Excel.Functions.SPG($A261, "SP_TOTAL_REV", T$3)</f>
        <v>273287</v>
      </c>
      <c r="U261" s="4" cm="1">
        <f t="array" ref="U261">_xll.SNL.Clients.Office.Excel.Functions.SPG($A261, "SP_TOTAL_REV", U$3)</f>
        <v>528168</v>
      </c>
      <c r="V261" s="4" cm="1">
        <f t="array" ref="V261">_xll.SNL.Clients.Office.Excel.Functions.SPG($A261, "SP_TOTAL_REV", V$3)</f>
        <v>452607</v>
      </c>
      <c r="W261" s="4" cm="1">
        <f t="array" ref="W261">_xll.SNL.Clients.Office.Excel.Functions.SPG($A261, "SP_TOTAL_REV", W$3)</f>
        <v>248563</v>
      </c>
      <c r="X261" s="4" cm="1">
        <f t="array" ref="X261">_xll.SNL.Clients.Office.Excel.Functions.SPG($A261, "SP_TOTAL_REV", X$3)</f>
        <v>290560</v>
      </c>
      <c r="Y261" s="4" cm="1">
        <f t="array" ref="Y261">_xll.SNL.Clients.Office.Excel.Functions.SPG($A261, "SP_TOTAL_REV", Y$3)</f>
        <v>661000</v>
      </c>
    </row>
    <row r="262" spans="1:25" x14ac:dyDescent="0.3">
      <c r="A262" t="s">
        <v>1288</v>
      </c>
      <c r="B262" s="4" t="str" cm="1">
        <f t="array" ref="B262">_xll.SNL.Clients.Office.Excel.Functions.SPG($A262, "SP_TOTAL_REV", B$3)</f>
        <v>NA</v>
      </c>
      <c r="C262" s="4" cm="1">
        <f t="array" ref="C262">_xll.SNL.Clients.Office.Excel.Functions.SPG($A262, "SP_TOTAL_REV", C$3)</f>
        <v>252210</v>
      </c>
      <c r="D262" s="4" cm="1">
        <f t="array" ref="D262">_xll.SNL.Clients.Office.Excel.Functions.SPG($A262, "SP_TOTAL_REV", D$3)</f>
        <v>242327</v>
      </c>
      <c r="E262" s="4" cm="1">
        <f t="array" ref="E262">_xll.SNL.Clients.Office.Excel.Functions.SPG($A262, "SP_TOTAL_REV", E$3)</f>
        <v>228846</v>
      </c>
      <c r="F262" s="4" cm="1">
        <f t="array" ref="F262">_xll.SNL.Clients.Office.Excel.Functions.SPG($A262, "SP_TOTAL_REV", F$3)</f>
        <v>218856</v>
      </c>
      <c r="G262" s="4" cm="1">
        <f t="array" ref="G262">_xll.SNL.Clients.Office.Excel.Functions.SPG($A262, "SP_TOTAL_REV", G$3)</f>
        <v>207185</v>
      </c>
      <c r="H262" s="4" cm="1">
        <f t="array" ref="H262">_xll.SNL.Clients.Office.Excel.Functions.SPG($A262, "SP_TOTAL_REV", H$3)</f>
        <v>190662</v>
      </c>
      <c r="I262" s="4" cm="1">
        <f t="array" ref="I262">_xll.SNL.Clients.Office.Excel.Functions.SPG($A262, "SP_TOTAL_REV", I$3)</f>
        <v>199165</v>
      </c>
      <c r="J262" s="4" cm="1">
        <f t="array" ref="J262">_xll.SNL.Clients.Office.Excel.Functions.SPG($A262, "SP_TOTAL_REV", J$3)</f>
        <v>253270</v>
      </c>
      <c r="K262" s="4" cm="1">
        <f t="array" ref="K262">_xll.SNL.Clients.Office.Excel.Functions.SPG($A262, "SP_TOTAL_REV", K$3)</f>
        <v>254253</v>
      </c>
      <c r="L262" s="4" cm="1">
        <f t="array" ref="L262">_xll.SNL.Clients.Office.Excel.Functions.SPG($A262, "SP_TOTAL_REV", L$3)</f>
        <v>256310</v>
      </c>
      <c r="M262" s="4" cm="1">
        <f t="array" ref="M262">_xll.SNL.Clients.Office.Excel.Functions.SPG($A262, "SP_TOTAL_REV", M$3)</f>
        <v>241350</v>
      </c>
      <c r="N262" s="4" cm="1">
        <f t="array" ref="N262">_xll.SNL.Clients.Office.Excel.Functions.SPG($A262, "SP_TOTAL_REV", N$3)</f>
        <v>225644</v>
      </c>
      <c r="O262" s="4" cm="1">
        <f t="array" ref="O262">_xll.SNL.Clients.Office.Excel.Functions.SPG($A262, "SP_TOTAL_REV", O$3)</f>
        <v>200589</v>
      </c>
      <c r="P262" s="4" cm="1">
        <f t="array" ref="P262">_xll.SNL.Clients.Office.Excel.Functions.SPG($A262, "SP_TOTAL_REV", P$3)</f>
        <v>193387</v>
      </c>
      <c r="Q262" s="4" cm="1">
        <f t="array" ref="Q262">_xll.SNL.Clients.Office.Excel.Functions.SPG($A262, "SP_TOTAL_REV", Q$3)</f>
        <v>169279</v>
      </c>
      <c r="R262" s="4" cm="1">
        <f t="array" ref="R262">_xll.SNL.Clients.Office.Excel.Functions.SPG($A262, "SP_TOTAL_REV", R$3)</f>
        <v>155128</v>
      </c>
      <c r="S262" s="4" cm="1">
        <f t="array" ref="S262">_xll.SNL.Clients.Office.Excel.Functions.SPG($A262, "SP_TOTAL_REV", S$3)</f>
        <v>126492</v>
      </c>
      <c r="T262" s="4" cm="1">
        <f t="array" ref="T262">_xll.SNL.Clients.Office.Excel.Functions.SPG($A262, "SP_TOTAL_REV", T$3)</f>
        <v>134948</v>
      </c>
      <c r="U262" s="4" cm="1">
        <f t="array" ref="U262">_xll.SNL.Clients.Office.Excel.Functions.SPG($A262, "SP_TOTAL_REV", U$3)</f>
        <v>139928</v>
      </c>
      <c r="V262" s="4" cm="1">
        <f t="array" ref="V262">_xll.SNL.Clients.Office.Excel.Functions.SPG($A262, "SP_TOTAL_REV", V$3)</f>
        <v>120558</v>
      </c>
      <c r="W262" s="4" cm="1">
        <f t="array" ref="W262">_xll.SNL.Clients.Office.Excel.Functions.SPG($A262, "SP_TOTAL_REV", W$3)</f>
        <v>62935</v>
      </c>
      <c r="X262" s="4" cm="1">
        <f t="array" ref="X262">_xll.SNL.Clients.Office.Excel.Functions.SPG($A262, "SP_TOTAL_REV", X$3)</f>
        <v>61511</v>
      </c>
      <c r="Y262" s="4" cm="1">
        <f t="array" ref="Y262">_xll.SNL.Clients.Office.Excel.Functions.SPG($A262, "SP_TOTAL_REV", Y$3)</f>
        <v>60892</v>
      </c>
    </row>
    <row r="263" spans="1:25" x14ac:dyDescent="0.3">
      <c r="A263" t="s">
        <v>1289</v>
      </c>
      <c r="B263" s="4" t="str" cm="1">
        <f t="array" ref="B263">_xll.SNL.Clients.Office.Excel.Functions.SPG($A263, "SP_TOTAL_REV", B$3)</f>
        <v>NA</v>
      </c>
      <c r="C263" s="4" cm="1">
        <f t="array" ref="C263">_xll.SNL.Clients.Office.Excel.Functions.SPG($A263, "SP_TOTAL_REV", C$3)</f>
        <v>1278546</v>
      </c>
      <c r="D263" s="4" cm="1">
        <f t="array" ref="D263">_xll.SNL.Clients.Office.Excel.Functions.SPG($A263, "SP_TOTAL_REV", D$3)</f>
        <v>1227186</v>
      </c>
      <c r="E263" s="4" cm="1">
        <f t="array" ref="E263">_xll.SNL.Clients.Office.Excel.Functions.SPG($A263, "SP_TOTAL_REV", E$3)</f>
        <v>1146052</v>
      </c>
      <c r="F263" s="4" cm="1">
        <f t="array" ref="F263">_xll.SNL.Clients.Office.Excel.Functions.SPG($A263, "SP_TOTAL_REV", F$3)</f>
        <v>1124390</v>
      </c>
      <c r="G263" s="4" cm="1">
        <f t="array" ref="G263">_xll.SNL.Clients.Office.Excel.Functions.SPG($A263, "SP_TOTAL_REV", G$3)</f>
        <v>1093014</v>
      </c>
      <c r="H263" s="4" cm="1">
        <f t="array" ref="H263">_xll.SNL.Clients.Office.Excel.Functions.SPG($A263, "SP_TOTAL_REV", H$3)</f>
        <v>1069072</v>
      </c>
      <c r="I263" s="4" cm="1">
        <f t="array" ref="I263">_xll.SNL.Clients.Office.Excel.Functions.SPG($A263, "SP_TOTAL_REV", I$3)</f>
        <v>1015848</v>
      </c>
      <c r="J263" s="4" cm="1">
        <f t="array" ref="J263">_xll.SNL.Clients.Office.Excel.Functions.SPG($A263, "SP_TOTAL_REV", J$3)</f>
        <v>1027213</v>
      </c>
      <c r="K263" s="4" cm="1">
        <f t="array" ref="K263">_xll.SNL.Clients.Office.Excel.Functions.SPG($A263, "SP_TOTAL_REV", K$3)</f>
        <v>1020918</v>
      </c>
      <c r="L263" s="4" cm="1">
        <f t="array" ref="L263">_xll.SNL.Clients.Office.Excel.Functions.SPG($A263, "SP_TOTAL_REV", L$3)</f>
        <v>980820</v>
      </c>
      <c r="M263" s="4" cm="1">
        <f t="array" ref="M263">_xll.SNL.Clients.Office.Excel.Functions.SPG($A263, "SP_TOTAL_REV", M$3)</f>
        <v>915784</v>
      </c>
      <c r="N263" s="4" cm="1">
        <f t="array" ref="N263">_xll.SNL.Clients.Office.Excel.Functions.SPG($A263, "SP_TOTAL_REV", N$3)</f>
        <v>927194</v>
      </c>
      <c r="O263" s="4" cm="1">
        <f t="array" ref="O263">_xll.SNL.Clients.Office.Excel.Functions.SPG($A263, "SP_TOTAL_REV", O$3)</f>
        <v>891937</v>
      </c>
      <c r="P263" s="4" cm="1">
        <f t="array" ref="P263">_xll.SNL.Clients.Office.Excel.Functions.SPG($A263, "SP_TOTAL_REV", P$3)</f>
        <v>860272</v>
      </c>
      <c r="Q263" s="4" cm="1">
        <f t="array" ref="Q263">_xll.SNL.Clients.Office.Excel.Functions.SPG($A263, "SP_TOTAL_REV", Q$3)</f>
        <v>759237</v>
      </c>
      <c r="R263" s="4" cm="1">
        <f t="array" ref="R263">_xll.SNL.Clients.Office.Excel.Functions.SPG($A263, "SP_TOTAL_REV", R$3)</f>
        <v>804713</v>
      </c>
      <c r="S263" s="4" cm="1">
        <f t="array" ref="S263">_xll.SNL.Clients.Office.Excel.Functions.SPG($A263, "SP_TOTAL_REV", S$3)</f>
        <v>781609</v>
      </c>
      <c r="T263" s="4" cm="1">
        <f t="array" ref="T263">_xll.SNL.Clients.Office.Excel.Functions.SPG($A263, "SP_TOTAL_REV", T$3)</f>
        <v>740848</v>
      </c>
      <c r="U263" s="4" cm="1">
        <f t="array" ref="U263">_xll.SNL.Clients.Office.Excel.Functions.SPG($A263, "SP_TOTAL_REV", U$3)</f>
        <v>705440</v>
      </c>
      <c r="V263" s="4" cm="1">
        <f t="array" ref="V263">_xll.SNL.Clients.Office.Excel.Functions.SPG($A263, "SP_TOTAL_REV", V$3)</f>
        <v>720779</v>
      </c>
      <c r="W263" s="4" cm="1">
        <f t="array" ref="W263">_xll.SNL.Clients.Office.Excel.Functions.SPG($A263, "SP_TOTAL_REV", W$3)</f>
        <v>615880</v>
      </c>
      <c r="X263" s="4" cm="1">
        <f t="array" ref="X263">_xll.SNL.Clients.Office.Excel.Functions.SPG($A263, "SP_TOTAL_REV", X$3)</f>
        <v>497266</v>
      </c>
      <c r="Y263" s="4" cm="1">
        <f t="array" ref="Y263">_xll.SNL.Clients.Office.Excel.Functions.SPG($A263, "SP_TOTAL_REV", Y$3)</f>
        <v>476492</v>
      </c>
    </row>
    <row r="264" spans="1:25" x14ac:dyDescent="0.3">
      <c r="A264" t="s">
        <v>1290</v>
      </c>
      <c r="B264" s="4" t="str" cm="1">
        <f t="array" ref="B264">_xll.SNL.Clients.Office.Excel.Functions.SPG($A264, "SP_TOTAL_REV", B$3)</f>
        <v>NA</v>
      </c>
      <c r="C264" s="4" cm="1">
        <f t="array" ref="C264">_xll.SNL.Clients.Office.Excel.Functions.SPG($A264, "SP_TOTAL_REV", C$3)</f>
        <v>211784</v>
      </c>
      <c r="D264" s="4" cm="1">
        <f t="array" ref="D264">_xll.SNL.Clients.Office.Excel.Functions.SPG($A264, "SP_TOTAL_REV", D$3)</f>
        <v>212963</v>
      </c>
      <c r="E264" s="4" cm="1">
        <f t="array" ref="E264">_xll.SNL.Clients.Office.Excel.Functions.SPG($A264, "SP_TOTAL_REV", E$3)</f>
        <v>224166</v>
      </c>
      <c r="F264" s="4" cm="1">
        <f t="array" ref="F264">_xll.SNL.Clients.Office.Excel.Functions.SPG($A264, "SP_TOTAL_REV", F$3)</f>
        <v>241340</v>
      </c>
      <c r="G264" s="4" cm="1">
        <f t="array" ref="G264">_xll.SNL.Clients.Office.Excel.Functions.SPG($A264, "SP_TOTAL_REV", G$3)</f>
        <v>208056</v>
      </c>
      <c r="H264" s="4" cm="1">
        <f t="array" ref="H264">_xll.SNL.Clients.Office.Excel.Functions.SPG($A264, "SP_TOTAL_REV", H$3)</f>
        <v>194796</v>
      </c>
      <c r="I264" s="4" cm="1">
        <f t="array" ref="I264">_xll.SNL.Clients.Office.Excel.Functions.SPG($A264, "SP_TOTAL_REV", I$3)</f>
        <v>185232</v>
      </c>
      <c r="J264" s="4" cm="1">
        <f t="array" ref="J264">_xll.SNL.Clients.Office.Excel.Functions.SPG($A264, "SP_TOTAL_REV", J$3)</f>
        <v>205486</v>
      </c>
      <c r="K264" s="4" cm="1">
        <f t="array" ref="K264">_xll.SNL.Clients.Office.Excel.Functions.SPG($A264, "SP_TOTAL_REV", K$3)</f>
        <v>175885</v>
      </c>
      <c r="L264" s="4" cm="1">
        <f t="array" ref="L264">_xll.SNL.Clients.Office.Excel.Functions.SPG($A264, "SP_TOTAL_REV", L$3)</f>
        <v>169078</v>
      </c>
      <c r="M264" s="4" cm="1">
        <f t="array" ref="M264">_xll.SNL.Clients.Office.Excel.Functions.SPG($A264, "SP_TOTAL_REV", M$3)</f>
        <v>183710</v>
      </c>
      <c r="N264" s="4" cm="1">
        <f t="array" ref="N264">_xll.SNL.Clients.Office.Excel.Functions.SPG($A264, "SP_TOTAL_REV", N$3)</f>
        <v>190989</v>
      </c>
      <c r="O264" s="4" cm="1">
        <f t="array" ref="O264">_xll.SNL.Clients.Office.Excel.Functions.SPG($A264, "SP_TOTAL_REV", O$3)</f>
        <v>158842</v>
      </c>
      <c r="P264" s="4" cm="1">
        <f t="array" ref="P264">_xll.SNL.Clients.Office.Excel.Functions.SPG($A264, "SP_TOTAL_REV", P$3)</f>
        <v>146901</v>
      </c>
      <c r="Q264" s="4" cm="1">
        <f t="array" ref="Q264">_xll.SNL.Clients.Office.Excel.Functions.SPG($A264, "SP_TOTAL_REV", Q$3)</f>
        <v>166352</v>
      </c>
      <c r="R264" s="4" cm="1">
        <f t="array" ref="R264">_xll.SNL.Clients.Office.Excel.Functions.SPG($A264, "SP_TOTAL_REV", R$3)</f>
        <v>179382</v>
      </c>
      <c r="S264" s="4" cm="1">
        <f t="array" ref="S264">_xll.SNL.Clients.Office.Excel.Functions.SPG($A264, "SP_TOTAL_REV", S$3)</f>
        <v>158947</v>
      </c>
      <c r="T264" s="4" cm="1">
        <f t="array" ref="T264">_xll.SNL.Clients.Office.Excel.Functions.SPG($A264, "SP_TOTAL_REV", T$3)</f>
        <v>174900</v>
      </c>
      <c r="U264" s="4" cm="1">
        <f t="array" ref="U264">_xll.SNL.Clients.Office.Excel.Functions.SPG($A264, "SP_TOTAL_REV", U$3)</f>
        <v>192113</v>
      </c>
      <c r="V264" s="4" cm="1">
        <f t="array" ref="V264">_xll.SNL.Clients.Office.Excel.Functions.SPG($A264, "SP_TOTAL_REV", V$3)</f>
        <v>192442</v>
      </c>
      <c r="W264" s="4" cm="1">
        <f t="array" ref="W264">_xll.SNL.Clients.Office.Excel.Functions.SPG($A264, "SP_TOTAL_REV", W$3)</f>
        <v>170499</v>
      </c>
      <c r="X264" s="4" cm="1">
        <f t="array" ref="X264">_xll.SNL.Clients.Office.Excel.Functions.SPG($A264, "SP_TOTAL_REV", X$3)</f>
        <v>184065</v>
      </c>
      <c r="Y264" s="4" cm="1">
        <f t="array" ref="Y264">_xll.SNL.Clients.Office.Excel.Functions.SPG($A264, "SP_TOTAL_REV", Y$3)</f>
        <v>199038</v>
      </c>
    </row>
    <row r="265" spans="1:25" x14ac:dyDescent="0.3">
      <c r="A265" t="s">
        <v>1291</v>
      </c>
      <c r="B265" s="4" cm="1">
        <f t="array" ref="B265">_xll.SNL.Clients.Office.Excel.Functions.SPG($A265, "SP_TOTAL_REV", B$3)</f>
        <v>2623400</v>
      </c>
      <c r="C265" s="4" cm="1">
        <f t="array" ref="C265">_xll.SNL.Clients.Office.Excel.Functions.SPG($A265, "SP_TOTAL_REV", C$3)</f>
        <v>2741400</v>
      </c>
      <c r="D265" s="4" cm="1">
        <f t="array" ref="D265">_xll.SNL.Clients.Office.Excel.Functions.SPG($A265, "SP_TOTAL_REV", D$3)</f>
        <v>2846900</v>
      </c>
      <c r="E265" s="4" cm="1">
        <f t="array" ref="E265">_xll.SNL.Clients.Office.Excel.Functions.SPG($A265, "SP_TOTAL_REV", E$3)</f>
        <v>2543800</v>
      </c>
      <c r="F265" s="4" cm="1">
        <f t="array" ref="F265">_xll.SNL.Clients.Office.Excel.Functions.SPG($A265, "SP_TOTAL_REV", F$3)</f>
        <v>2466800</v>
      </c>
      <c r="G265" s="4" cm="1">
        <f t="array" ref="G265">_xll.SNL.Clients.Office.Excel.Functions.SPG($A265, "SP_TOTAL_REV", G$3)</f>
        <v>2509900</v>
      </c>
      <c r="H265" s="4" cm="1">
        <f t="array" ref="H265">_xll.SNL.Clients.Office.Excel.Functions.SPG($A265, "SP_TOTAL_REV", H$3)</f>
        <v>2413100</v>
      </c>
      <c r="I265" s="4" cm="1">
        <f t="array" ref="I265">_xll.SNL.Clients.Office.Excel.Functions.SPG($A265, "SP_TOTAL_REV", I$3)</f>
        <v>2268100</v>
      </c>
      <c r="J265" s="4" cm="1">
        <f t="array" ref="J265">_xll.SNL.Clients.Office.Excel.Functions.SPG($A265, "SP_TOTAL_REV", J$3)</f>
        <v>2203600</v>
      </c>
      <c r="K265" s="4" cm="1">
        <f t="array" ref="K265">_xll.SNL.Clients.Office.Excel.Functions.SPG($A265, "SP_TOTAL_REV", K$3)</f>
        <v>2066700</v>
      </c>
      <c r="L265" s="4" cm="1">
        <f t="array" ref="L265">_xll.SNL.Clients.Office.Excel.Functions.SPG($A265, "SP_TOTAL_REV", L$3)</f>
        <v>2066000</v>
      </c>
      <c r="M265" s="4" cm="1">
        <f t="array" ref="M265">_xll.SNL.Clients.Office.Excel.Functions.SPG($A265, "SP_TOTAL_REV", M$3)</f>
        <v>1945700</v>
      </c>
      <c r="N265" s="4" t="str" cm="1">
        <f t="array" ref="N265">_xll.SNL.Clients.Office.Excel.Functions.SPG($A265, "SP_TOTAL_REV", N$3)</f>
        <v>NA</v>
      </c>
      <c r="O265" s="4" cm="1">
        <f t="array" ref="O265">_xll.SNL.Clients.Office.Excel.Functions.SPG($A265, "SP_TOTAL_REV", O$3)</f>
        <v>2063000</v>
      </c>
      <c r="P265" s="4" cm="1">
        <f t="array" ref="P265">_xll.SNL.Clients.Office.Excel.Functions.SPG($A265, "SP_TOTAL_REV", P$3)</f>
        <v>2208800</v>
      </c>
      <c r="Q265" s="4" cm="1">
        <f t="array" ref="Q265">_xll.SNL.Clients.Office.Excel.Functions.SPG($A265, "SP_TOTAL_REV", Q$3)</f>
        <v>1889000</v>
      </c>
      <c r="R265" s="4" cm="1">
        <f t="array" ref="R265">_xll.SNL.Clients.Office.Excel.Functions.SPG($A265, "SP_TOTAL_REV", R$3)</f>
        <v>1576500</v>
      </c>
      <c r="S265" s="4" cm="1">
        <f t="array" ref="S265">_xll.SNL.Clients.Office.Excel.Functions.SPG($A265, "SP_TOTAL_REV", S$3)</f>
        <v>1784200</v>
      </c>
      <c r="T265" s="4" cm="1">
        <f t="array" ref="T265">_xll.SNL.Clients.Office.Excel.Functions.SPG($A265, "SP_TOTAL_REV", T$3)</f>
        <v>1580800</v>
      </c>
      <c r="U265" s="4" cm="1">
        <f t="array" ref="U265">_xll.SNL.Clients.Office.Excel.Functions.SPG($A265, "SP_TOTAL_REV", U$3)</f>
        <v>1796700</v>
      </c>
      <c r="V265" s="4" cm="1">
        <f t="array" ref="V265">_xll.SNL.Clients.Office.Excel.Functions.SPG($A265, "SP_TOTAL_REV", V$3)</f>
        <v>1695100</v>
      </c>
      <c r="W265" s="4" cm="1">
        <f t="array" ref="W265">_xll.SNL.Clients.Office.Excel.Functions.SPG($A265, "SP_TOTAL_REV", W$3)</f>
        <v>2195700</v>
      </c>
      <c r="X265" s="4" cm="1">
        <f t="array" ref="X265">_xll.SNL.Clients.Office.Excel.Functions.SPG($A265, "SP_TOTAL_REV", X$3)</f>
        <v>2392700</v>
      </c>
      <c r="Y265" s="4" cm="1">
        <f t="array" ref="Y265">_xll.SNL.Clients.Office.Excel.Functions.SPG($A265, "SP_TOTAL_REV", Y$3)</f>
        <v>1990200</v>
      </c>
    </row>
    <row r="266" spans="1:25" x14ac:dyDescent="0.3">
      <c r="A266" t="s">
        <v>1292</v>
      </c>
      <c r="B266" s="4" t="str" cm="1">
        <f t="array" ref="B266">_xll.SNL.Clients.Office.Excel.Functions.SPG($A266, "SP_TOTAL_REV", B$3)</f>
        <v>NA</v>
      </c>
      <c r="C266" s="4" cm="1">
        <f t="array" ref="C266">_xll.SNL.Clients.Office.Excel.Functions.SPG($A266, "SP_TOTAL_REV", C$3)</f>
        <v>2178000</v>
      </c>
      <c r="D266" s="4" cm="1">
        <f t="array" ref="D266">_xll.SNL.Clients.Office.Excel.Functions.SPG($A266, "SP_TOTAL_REV", D$3)</f>
        <v>2193000</v>
      </c>
      <c r="E266" s="4" cm="1">
        <f t="array" ref="E266">_xll.SNL.Clients.Office.Excel.Functions.SPG($A266, "SP_TOTAL_REV", E$3)</f>
        <v>2387000</v>
      </c>
      <c r="F266" s="4" cm="1">
        <f t="array" ref="F266">_xll.SNL.Clients.Office.Excel.Functions.SPG($A266, "SP_TOTAL_REV", F$3)</f>
        <v>2804000</v>
      </c>
      <c r="G266" s="4" cm="1">
        <f t="array" ref="G266">_xll.SNL.Clients.Office.Excel.Functions.SPG($A266, "SP_TOTAL_REV", G$3)</f>
        <v>2913000</v>
      </c>
      <c r="H266" s="4" cm="1">
        <f t="array" ref="H266">_xll.SNL.Clients.Office.Excel.Functions.SPG($A266, "SP_TOTAL_REV", H$3)</f>
        <v>2352000</v>
      </c>
      <c r="I266" s="4" cm="1">
        <f t="array" ref="I266">_xll.SNL.Clients.Office.Excel.Functions.SPG($A266, "SP_TOTAL_REV", I$3)</f>
        <v>2592000</v>
      </c>
      <c r="J266" s="4" cm="1">
        <f t="array" ref="J266">_xll.SNL.Clients.Office.Excel.Functions.SPG($A266, "SP_TOTAL_REV", J$3)</f>
        <v>3199000</v>
      </c>
      <c r="K266" s="4" cm="1">
        <f t="array" ref="K266">_xll.SNL.Clients.Office.Excel.Functions.SPG($A266, "SP_TOTAL_REV", K$3)</f>
        <v>3643000</v>
      </c>
      <c r="L266" s="4" cm="1">
        <f t="array" ref="L266">_xll.SNL.Clients.Office.Excel.Functions.SPG($A266, "SP_TOTAL_REV", L$3)</f>
        <v>4014000</v>
      </c>
      <c r="M266" s="4" cm="1">
        <f t="array" ref="M266">_xll.SNL.Clients.Office.Excel.Functions.SPG($A266, "SP_TOTAL_REV", M$3)</f>
        <v>3407000</v>
      </c>
      <c r="N266" s="4" cm="1">
        <f t="array" ref="N266">_xll.SNL.Clients.Office.Excel.Functions.SPG($A266, "SP_TOTAL_REV", N$3)</f>
        <v>3028000</v>
      </c>
      <c r="O266" s="4" cm="1">
        <f t="array" ref="O266">_xll.SNL.Clients.Office.Excel.Functions.SPG($A266, "SP_TOTAL_REV", O$3)</f>
        <v>2720000</v>
      </c>
      <c r="P266" s="4" cm="1">
        <f t="array" ref="P266">_xll.SNL.Clients.Office.Excel.Functions.SPG($A266, "SP_TOTAL_REV", P$3)</f>
        <v>2473000</v>
      </c>
      <c r="Q266" s="4" cm="1">
        <f t="array" ref="Q266">_xll.SNL.Clients.Office.Excel.Functions.SPG($A266, "SP_TOTAL_REV", Q$3)</f>
        <v>2247000</v>
      </c>
      <c r="R266" s="4" cm="1">
        <f t="array" ref="R266">_xll.SNL.Clients.Office.Excel.Functions.SPG($A266, "SP_TOTAL_REV", R$3)</f>
        <v>1590000</v>
      </c>
      <c r="S266" s="4" cm="1">
        <f t="array" ref="S266">_xll.SNL.Clients.Office.Excel.Functions.SPG($A266, "SP_TOTAL_REV", S$3)</f>
        <v>1326000</v>
      </c>
      <c r="T266" s="4" cm="1">
        <f t="array" ref="T266">_xll.SNL.Clients.Office.Excel.Functions.SPG($A266, "SP_TOTAL_REV", T$3)</f>
        <v>1023000</v>
      </c>
      <c r="U266" s="4" cm="1">
        <f t="array" ref="U266">_xll.SNL.Clients.Office.Excel.Functions.SPG($A266, "SP_TOTAL_REV", U$3)</f>
        <v>1570000</v>
      </c>
      <c r="V266" s="4" cm="1">
        <f t="array" ref="V266">_xll.SNL.Clients.Office.Excel.Functions.SPG($A266, "SP_TOTAL_REV", V$3)</f>
        <v>1822000</v>
      </c>
      <c r="W266" s="4" cm="1">
        <f t="array" ref="W266">_xll.SNL.Clients.Office.Excel.Functions.SPG($A266, "SP_TOTAL_REV", W$3)</f>
        <v>1771000</v>
      </c>
      <c r="X266" s="4" cm="1">
        <f t="array" ref="X266">_xll.SNL.Clients.Office.Excel.Functions.SPG($A266, "SP_TOTAL_REV", X$3)</f>
        <v>1848000</v>
      </c>
      <c r="Y266" s="4" cm="1">
        <f t="array" ref="Y266">_xll.SNL.Clients.Office.Excel.Functions.SPG($A266, "SP_TOTAL_REV", Y$3)</f>
        <v>1572000</v>
      </c>
    </row>
    <row r="267" spans="1:25" x14ac:dyDescent="0.3">
      <c r="A267" t="s">
        <v>1293</v>
      </c>
      <c r="B267" s="4" t="str" cm="1">
        <f t="array" ref="B267">_xll.SNL.Clients.Office.Excel.Functions.SPG($A267, "SP_TOTAL_REV", B$3)</f>
        <v>NA</v>
      </c>
      <c r="C267" s="4" cm="1">
        <f t="array" ref="C267">_xll.SNL.Clients.Office.Excel.Functions.SPG($A267, "SP_TOTAL_REV", C$3)</f>
        <v>3046000</v>
      </c>
      <c r="D267" s="4" cm="1">
        <f t="array" ref="D267">_xll.SNL.Clients.Office.Excel.Functions.SPG($A267, "SP_TOTAL_REV", D$3)</f>
        <v>2789000</v>
      </c>
      <c r="E267" s="4" cm="1">
        <f t="array" ref="E267">_xll.SNL.Clients.Office.Excel.Functions.SPG($A267, "SP_TOTAL_REV", E$3)</f>
        <v>2300000</v>
      </c>
      <c r="F267" s="4" cm="1">
        <f t="array" ref="F267">_xll.SNL.Clients.Office.Excel.Functions.SPG($A267, "SP_TOTAL_REV", F$3)</f>
        <v>2304000</v>
      </c>
      <c r="G267" s="4" cm="1">
        <f t="array" ref="G267">_xll.SNL.Clients.Office.Excel.Functions.SPG($A267, "SP_TOTAL_REV", G$3)</f>
        <v>2479000</v>
      </c>
      <c r="H267" s="4" cm="1">
        <f t="array" ref="H267">_xll.SNL.Clients.Office.Excel.Functions.SPG($A267, "SP_TOTAL_REV", H$3)</f>
        <v>2563000</v>
      </c>
      <c r="I267" s="4" cm="1">
        <f t="array" ref="I267">_xll.SNL.Clients.Office.Excel.Functions.SPG($A267, "SP_TOTAL_REV", I$3)</f>
        <v>2331000</v>
      </c>
      <c r="J267" s="4" cm="1">
        <f t="array" ref="J267">_xll.SNL.Clients.Office.Excel.Functions.SPG($A267, "SP_TOTAL_REV", J$3)</f>
        <v>2285000</v>
      </c>
      <c r="K267" s="4" cm="1">
        <f t="array" ref="K267">_xll.SNL.Clients.Office.Excel.Functions.SPG($A267, "SP_TOTAL_REV", K$3)</f>
        <v>2529000</v>
      </c>
      <c r="L267" s="4" cm="1">
        <f t="array" ref="L267">_xll.SNL.Clients.Office.Excel.Functions.SPG($A267, "SP_TOTAL_REV", L$3)</f>
        <v>2601000</v>
      </c>
      <c r="M267" s="4" cm="1">
        <f t="array" ref="M267">_xll.SNL.Clients.Office.Excel.Functions.SPG($A267, "SP_TOTAL_REV", M$3)</f>
        <v>2346000</v>
      </c>
      <c r="N267" s="4" cm="1">
        <f t="array" ref="N267">_xll.SNL.Clients.Office.Excel.Functions.SPG($A267, "SP_TOTAL_REV", N$3)</f>
        <v>2131000</v>
      </c>
      <c r="O267" s="4" cm="1">
        <f t="array" ref="O267">_xll.SNL.Clients.Office.Excel.Functions.SPG($A267, "SP_TOTAL_REV", O$3)</f>
        <v>2213000</v>
      </c>
      <c r="P267" s="4" cm="1">
        <f t="array" ref="P267">_xll.SNL.Clients.Office.Excel.Functions.SPG($A267, "SP_TOTAL_REV", P$3)</f>
        <v>2239000</v>
      </c>
      <c r="Q267" s="4" cm="1">
        <f t="array" ref="Q267">_xll.SNL.Clients.Office.Excel.Functions.SPG($A267, "SP_TOTAL_REV", Q$3)</f>
        <v>1915000</v>
      </c>
      <c r="R267" s="4" cm="1">
        <f t="array" ref="R267">_xll.SNL.Clients.Office.Excel.Functions.SPG($A267, "SP_TOTAL_REV", R$3)</f>
        <v>1925000</v>
      </c>
      <c r="S267" s="4" cm="1">
        <f t="array" ref="S267">_xll.SNL.Clients.Office.Excel.Functions.SPG($A267, "SP_TOTAL_REV", S$3)</f>
        <v>1904000</v>
      </c>
      <c r="T267" s="4" cm="1">
        <f t="array" ref="T267">_xll.SNL.Clients.Office.Excel.Functions.SPG($A267, "SP_TOTAL_REV", T$3)</f>
        <v>1625000</v>
      </c>
      <c r="U267" s="4" cm="1">
        <f t="array" ref="U267">_xll.SNL.Clients.Office.Excel.Functions.SPG($A267, "SP_TOTAL_REV", U$3)</f>
        <v>1601000</v>
      </c>
      <c r="V267" s="4" cm="1">
        <f t="array" ref="V267">_xll.SNL.Clients.Office.Excel.Functions.SPG($A267, "SP_TOTAL_REV", V$3)</f>
        <v>1692000</v>
      </c>
      <c r="W267" s="4" cm="1">
        <f t="array" ref="W267">_xll.SNL.Clients.Office.Excel.Functions.SPG($A267, "SP_TOTAL_REV", W$3)</f>
        <v>1883000</v>
      </c>
      <c r="X267" s="4" cm="1">
        <f t="array" ref="X267">_xll.SNL.Clients.Office.Excel.Functions.SPG($A267, "SP_TOTAL_REV", X$3)</f>
        <v>1918000</v>
      </c>
      <c r="Y267" s="4" cm="1">
        <f t="array" ref="Y267">_xll.SNL.Clients.Office.Excel.Functions.SPG($A267, "SP_TOTAL_REV", Y$3)</f>
        <v>1667000</v>
      </c>
    </row>
    <row r="268" spans="1:25" x14ac:dyDescent="0.3">
      <c r="A268" t="s">
        <v>1294</v>
      </c>
      <c r="B268" s="4" t="str" cm="1">
        <f t="array" ref="B268">_xll.SNL.Clients.Office.Excel.Functions.SPG($A268, "SP_TOTAL_REV", B$3)</f>
        <v>NA</v>
      </c>
      <c r="C268" s="4" cm="1">
        <f t="array" ref="C268">_xll.SNL.Clients.Office.Excel.Functions.SPG($A268, "SP_TOTAL_REV", C$3)</f>
        <v>664000</v>
      </c>
      <c r="D268" s="4" cm="1">
        <f t="array" ref="D268">_xll.SNL.Clients.Office.Excel.Functions.SPG($A268, "SP_TOTAL_REV", D$3)</f>
        <v>692000</v>
      </c>
      <c r="E268" s="4" cm="1">
        <f t="array" ref="E268">_xll.SNL.Clients.Office.Excel.Functions.SPG($A268, "SP_TOTAL_REV", E$3)</f>
        <v>644000</v>
      </c>
      <c r="F268" s="4" cm="1">
        <f t="array" ref="F268">_xll.SNL.Clients.Office.Excel.Functions.SPG($A268, "SP_TOTAL_REV", F$3)</f>
        <v>668000</v>
      </c>
      <c r="G268" s="4" cm="1">
        <f t="array" ref="G268">_xll.SNL.Clients.Office.Excel.Functions.SPG($A268, "SP_TOTAL_REV", G$3)</f>
        <v>690000</v>
      </c>
      <c r="H268" s="4" cm="1">
        <f t="array" ref="H268">_xll.SNL.Clients.Office.Excel.Functions.SPG($A268, "SP_TOTAL_REV", H$3)</f>
        <v>727000</v>
      </c>
      <c r="I268" s="4" cm="1">
        <f t="array" ref="I268">_xll.SNL.Clients.Office.Excel.Functions.SPG($A268, "SP_TOTAL_REV", I$3)</f>
        <v>662000</v>
      </c>
      <c r="J268" s="4" cm="1">
        <f t="array" ref="J268">_xll.SNL.Clients.Office.Excel.Functions.SPG($A268, "SP_TOTAL_REV", J$3)</f>
        <v>673000</v>
      </c>
      <c r="K268" s="4" cm="1">
        <f t="array" ref="K268">_xll.SNL.Clients.Office.Excel.Functions.SPG($A268, "SP_TOTAL_REV", K$3)</f>
        <v>667000</v>
      </c>
      <c r="L268" s="4" cm="1">
        <f t="array" ref="L268">_xll.SNL.Clients.Office.Excel.Functions.SPG($A268, "SP_TOTAL_REV", L$3)</f>
        <v>701000</v>
      </c>
      <c r="M268" s="4" cm="1">
        <f t="array" ref="M268">_xll.SNL.Clients.Office.Excel.Functions.SPG($A268, "SP_TOTAL_REV", M$3)</f>
        <v>479000</v>
      </c>
      <c r="N268" s="4" cm="1">
        <f t="array" ref="N268">_xll.SNL.Clients.Office.Excel.Functions.SPG($A268, "SP_TOTAL_REV", N$3)</f>
        <v>451000</v>
      </c>
      <c r="O268" s="4" cm="1">
        <f t="array" ref="O268">_xll.SNL.Clients.Office.Excel.Functions.SPG($A268, "SP_TOTAL_REV", O$3)</f>
        <v>423000</v>
      </c>
      <c r="P268" s="4" cm="1">
        <f t="array" ref="P268">_xll.SNL.Clients.Office.Excel.Functions.SPG($A268, "SP_TOTAL_REV", P$3)</f>
        <v>321000</v>
      </c>
      <c r="Q268" s="4" cm="1">
        <f t="array" ref="Q268">_xll.SNL.Clients.Office.Excel.Functions.SPG($A268, "SP_TOTAL_REV", Q$3)</f>
        <v>161000</v>
      </c>
      <c r="R268" s="4" cm="1">
        <f t="array" ref="R268">_xll.SNL.Clients.Office.Excel.Functions.SPG($A268, "SP_TOTAL_REV", R$3)</f>
        <v>107000</v>
      </c>
      <c r="S268" s="4" cm="1">
        <f t="array" ref="S268">_xll.SNL.Clients.Office.Excel.Functions.SPG($A268, "SP_TOTAL_REV", S$3)</f>
        <v>91000</v>
      </c>
      <c r="T268" s="4" cm="1">
        <f t="array" ref="T268">_xll.SNL.Clients.Office.Excel.Functions.SPG($A268, "SP_TOTAL_REV", T$3)</f>
        <v>35000</v>
      </c>
      <c r="U268" s="4" cm="1">
        <f t="array" ref="U268">_xll.SNL.Clients.Office.Excel.Functions.SPG($A268, "SP_TOTAL_REV", U$3)</f>
        <v>597000</v>
      </c>
      <c r="V268" s="4" cm="1">
        <f t="array" ref="V268">_xll.SNL.Clients.Office.Excel.Functions.SPG($A268, "SP_TOTAL_REV", V$3)</f>
        <v>788000</v>
      </c>
      <c r="W268" s="4" cm="1">
        <f t="array" ref="W268">_xll.SNL.Clients.Office.Excel.Functions.SPG($A268, "SP_TOTAL_REV", W$3)</f>
        <v>669000</v>
      </c>
      <c r="X268" s="4" cm="1">
        <f t="array" ref="X268">_xll.SNL.Clients.Office.Excel.Functions.SPG($A268, "SP_TOTAL_REV", X$3)</f>
        <v>714000</v>
      </c>
      <c r="Y268" s="4" cm="1">
        <f t="array" ref="Y268">_xll.SNL.Clients.Office.Excel.Functions.SPG($A268, "SP_TOTAL_REV", Y$3)</f>
        <v>663000</v>
      </c>
    </row>
    <row r="269" spans="1:25" x14ac:dyDescent="0.3">
      <c r="A269" t="s">
        <v>1295</v>
      </c>
      <c r="B269" s="4" t="str" cm="1">
        <f t="array" ref="B269">_xll.SNL.Clients.Office.Excel.Functions.SPG($A269, "SP_TOTAL_REV", B$3)</f>
        <v>NA</v>
      </c>
      <c r="C269" s="4" cm="1">
        <f t="array" ref="C269">_xll.SNL.Clients.Office.Excel.Functions.SPG($A269, "SP_TOTAL_REV", C$3)</f>
        <v>1810116</v>
      </c>
      <c r="D269" s="4" cm="1">
        <f t="array" ref="D269">_xll.SNL.Clients.Office.Excel.Functions.SPG($A269, "SP_TOTAL_REV", D$3)</f>
        <v>1670467</v>
      </c>
      <c r="E269" s="4" cm="1">
        <f t="array" ref="E269">_xll.SNL.Clients.Office.Excel.Functions.SPG($A269, "SP_TOTAL_REV", E$3)</f>
        <v>1535676</v>
      </c>
      <c r="F269" s="4" cm="1">
        <f t="array" ref="F269">_xll.SNL.Clients.Office.Excel.Functions.SPG($A269, "SP_TOTAL_REV", F$3)</f>
        <v>1494226</v>
      </c>
      <c r="G269" s="4" cm="1">
        <f t="array" ref="G269">_xll.SNL.Clients.Office.Excel.Functions.SPG($A269, "SP_TOTAL_REV", G$3)</f>
        <v>1418571</v>
      </c>
      <c r="H269" s="4" cm="1">
        <f t="array" ref="H269">_xll.SNL.Clients.Office.Excel.Functions.SPG($A269, "SP_TOTAL_REV", H$3)</f>
        <v>1356486</v>
      </c>
      <c r="I269" s="4" cm="1">
        <f t="array" ref="I269">_xll.SNL.Clients.Office.Excel.Functions.SPG($A269, "SP_TOTAL_REV", I$3)</f>
        <v>1173466</v>
      </c>
      <c r="J269" s="4" cm="1">
        <f t="array" ref="J269">_xll.SNL.Clients.Office.Excel.Functions.SPG($A269, "SP_TOTAL_REV", J$3)</f>
        <v>1103112</v>
      </c>
      <c r="K269" s="4" cm="1">
        <f t="array" ref="K269">_xll.SNL.Clients.Office.Excel.Functions.SPG($A269, "SP_TOTAL_REV", K$3)</f>
        <v>1134370</v>
      </c>
      <c r="L269" s="4" cm="1">
        <f t="array" ref="L269">_xll.SNL.Clients.Office.Excel.Functions.SPG($A269, "SP_TOTAL_REV", L$3)</f>
        <v>1008721</v>
      </c>
      <c r="M269" s="4" cm="1">
        <f t="array" ref="M269">_xll.SNL.Clients.Office.Excel.Functions.SPG($A269, "SP_TOTAL_REV", M$3)</f>
        <v>949069</v>
      </c>
      <c r="N269" s="4" cm="1">
        <f t="array" ref="N269">_xll.SNL.Clients.Office.Excel.Functions.SPG($A269, "SP_TOTAL_REV", N$3)</f>
        <v>950668</v>
      </c>
      <c r="O269" s="4" cm="1">
        <f t="array" ref="O269">_xll.SNL.Clients.Office.Excel.Functions.SPG($A269, "SP_TOTAL_REV", O$3)</f>
        <v>956050</v>
      </c>
      <c r="P269" s="4" cm="1">
        <f t="array" ref="P269">_xll.SNL.Clients.Office.Excel.Functions.SPG($A269, "SP_TOTAL_REV", P$3)</f>
        <v>879356</v>
      </c>
      <c r="Q269" s="4" cm="1">
        <f t="array" ref="Q269">_xll.SNL.Clients.Office.Excel.Functions.SPG($A269, "SP_TOTAL_REV", Q$3)</f>
        <v>874697</v>
      </c>
      <c r="R269" s="4" cm="1">
        <f t="array" ref="R269">_xll.SNL.Clients.Office.Excel.Functions.SPG($A269, "SP_TOTAL_REV", R$3)</f>
        <v>964258</v>
      </c>
      <c r="S269" s="4" cm="1">
        <f t="array" ref="S269">_xll.SNL.Clients.Office.Excel.Functions.SPG($A269, "SP_TOTAL_REV", S$3)</f>
        <v>1004236</v>
      </c>
      <c r="T269" s="4" cm="1">
        <f t="array" ref="T269">_xll.SNL.Clients.Office.Excel.Functions.SPG($A269, "SP_TOTAL_REV", T$3)</f>
        <v>979459</v>
      </c>
      <c r="U269" s="4" cm="1">
        <f t="array" ref="U269">_xll.SNL.Clients.Office.Excel.Functions.SPG($A269, "SP_TOTAL_REV", U$3)</f>
        <v>970993</v>
      </c>
      <c r="V269" s="4" cm="1">
        <f t="array" ref="V269">_xll.SNL.Clients.Office.Excel.Functions.SPG($A269, "SP_TOTAL_REV", V$3)</f>
        <v>1037388</v>
      </c>
      <c r="W269" s="4" cm="1">
        <f t="array" ref="W269">_xll.SNL.Clients.Office.Excel.Functions.SPG($A269, "SP_TOTAL_REV", W$3)</f>
        <v>1023277</v>
      </c>
      <c r="X269" s="4" cm="1">
        <f t="array" ref="X269">_xll.SNL.Clients.Office.Excel.Functions.SPG($A269, "SP_TOTAL_REV", X$3)</f>
        <v>989742</v>
      </c>
      <c r="Y269" s="4" cm="1">
        <f t="array" ref="Y269">_xll.SNL.Clients.Office.Excel.Functions.SPG($A269, "SP_TOTAL_REV", Y$3)</f>
        <v>904405</v>
      </c>
    </row>
    <row r="270" spans="1:25" x14ac:dyDescent="0.3">
      <c r="A270" t="s">
        <v>1296</v>
      </c>
      <c r="B270" s="4" t="str" cm="1">
        <f t="array" ref="B270">_xll.SNL.Clients.Office.Excel.Functions.SPG($A270, "SP_TOTAL_REV", B$3)</f>
        <v>NA</v>
      </c>
      <c r="C270" s="4" cm="1">
        <f t="array" ref="C270">_xll.SNL.Clients.Office.Excel.Functions.SPG($A270, "SP_TOTAL_REV", C$3)</f>
        <v>362956</v>
      </c>
      <c r="D270" s="4" cm="1">
        <f t="array" ref="D270">_xll.SNL.Clients.Office.Excel.Functions.SPG($A270, "SP_TOTAL_REV", D$3)</f>
        <v>357287</v>
      </c>
      <c r="E270" s="4" cm="1">
        <f t="array" ref="E270">_xll.SNL.Clients.Office.Excel.Functions.SPG($A270, "SP_TOTAL_REV", E$3)</f>
        <v>401281</v>
      </c>
      <c r="F270" s="4" cm="1">
        <f t="array" ref="F270">_xll.SNL.Clients.Office.Excel.Functions.SPG($A270, "SP_TOTAL_REV", F$3)</f>
        <v>326361</v>
      </c>
      <c r="G270" s="4" cm="1">
        <f t="array" ref="G270">_xll.SNL.Clients.Office.Excel.Functions.SPG($A270, "SP_TOTAL_REV", G$3)</f>
        <v>317586</v>
      </c>
      <c r="H270" s="4" cm="1">
        <f t="array" ref="H270">_xll.SNL.Clients.Office.Excel.Functions.SPG($A270, "SP_TOTAL_REV", H$3)</f>
        <v>308453</v>
      </c>
      <c r="I270" s="4" cm="1">
        <f t="array" ref="I270">_xll.SNL.Clients.Office.Excel.Functions.SPG($A270, "SP_TOTAL_REV", I$3)</f>
        <v>339857</v>
      </c>
      <c r="J270" s="4" cm="1">
        <f t="array" ref="J270">_xll.SNL.Clients.Office.Excel.Functions.SPG($A270, "SP_TOTAL_REV", J$3)</f>
        <v>273008</v>
      </c>
      <c r="K270" s="4" cm="1">
        <f t="array" ref="K270">_xll.SNL.Clients.Office.Excel.Functions.SPG($A270, "SP_TOTAL_REV", K$3)</f>
        <v>253280</v>
      </c>
      <c r="L270" s="4" cm="1">
        <f t="array" ref="L270">_xll.SNL.Clients.Office.Excel.Functions.SPG($A270, "SP_TOTAL_REV", L$3)</f>
        <v>228947</v>
      </c>
      <c r="M270" s="4" cm="1">
        <f t="array" ref="M270">_xll.SNL.Clients.Office.Excel.Functions.SPG($A270, "SP_TOTAL_REV", M$3)</f>
        <v>245970</v>
      </c>
      <c r="N270" s="4" cm="1">
        <f t="array" ref="N270">_xll.SNL.Clients.Office.Excel.Functions.SPG($A270, "SP_TOTAL_REV", N$3)</f>
        <v>196037</v>
      </c>
      <c r="O270" s="4" cm="1">
        <f t="array" ref="O270">_xll.SNL.Clients.Office.Excel.Functions.SPG($A270, "SP_TOTAL_REV", O$3)</f>
        <v>181697</v>
      </c>
      <c r="P270" s="4" cm="1">
        <f t="array" ref="P270">_xll.SNL.Clients.Office.Excel.Functions.SPG($A270, "SP_TOTAL_REV", P$3)</f>
        <v>167451</v>
      </c>
      <c r="Q270" s="4" cm="1">
        <f t="array" ref="Q270">_xll.SNL.Clients.Office.Excel.Functions.SPG($A270, "SP_TOTAL_REV", Q$3)</f>
        <v>186053</v>
      </c>
      <c r="R270" s="4" cm="1">
        <f t="array" ref="R270">_xll.SNL.Clients.Office.Excel.Functions.SPG($A270, "SP_TOTAL_REV", R$3)</f>
        <v>146329</v>
      </c>
      <c r="S270" s="4" cm="1">
        <f t="array" ref="S270">_xll.SNL.Clients.Office.Excel.Functions.SPG($A270, "SP_TOTAL_REV", S$3)</f>
        <v>135794</v>
      </c>
      <c r="T270" s="4" cm="1">
        <f t="array" ref="T270">_xll.SNL.Clients.Office.Excel.Functions.SPG($A270, "SP_TOTAL_REV", T$3)</f>
        <v>130589</v>
      </c>
      <c r="U270" s="4" cm="1">
        <f t="array" ref="U270">_xll.SNL.Clients.Office.Excel.Functions.SPG($A270, "SP_TOTAL_REV", U$3)</f>
        <v>171646</v>
      </c>
      <c r="V270" s="4" cm="1">
        <f t="array" ref="V270">_xll.SNL.Clients.Office.Excel.Functions.SPG($A270, "SP_TOTAL_REV", V$3)</f>
        <v>132374</v>
      </c>
      <c r="W270" s="4" cm="1">
        <f t="array" ref="W270">_xll.SNL.Clients.Office.Excel.Functions.SPG($A270, "SP_TOTAL_REV", W$3)</f>
        <v>126720</v>
      </c>
      <c r="X270" s="4" cm="1">
        <f t="array" ref="X270">_xll.SNL.Clients.Office.Excel.Functions.SPG($A270, "SP_TOTAL_REV", X$3)</f>
        <v>120373</v>
      </c>
      <c r="Y270" s="4" cm="1">
        <f t="array" ref="Y270">_xll.SNL.Clients.Office.Excel.Functions.SPG($A270, "SP_TOTAL_REV", Y$3)</f>
        <v>139552</v>
      </c>
    </row>
    <row r="271" spans="1:25" x14ac:dyDescent="0.3">
      <c r="A271" t="s">
        <v>1297</v>
      </c>
      <c r="B271" s="4" t="str" cm="1">
        <f t="array" ref="B271">_xll.SNL.Clients.Office.Excel.Functions.SPG($A271, "SP_TOTAL_REV", B$3)</f>
        <v>NA</v>
      </c>
      <c r="C271" s="4" cm="1">
        <f t="array" ref="C271">_xll.SNL.Clients.Office.Excel.Functions.SPG($A271, "SP_TOTAL_REV", C$3)</f>
        <v>8382300</v>
      </c>
      <c r="D271" s="4" cm="1">
        <f t="array" ref="D271">_xll.SNL.Clients.Office.Excel.Functions.SPG($A271, "SP_TOTAL_REV", D$3)</f>
        <v>8736100</v>
      </c>
      <c r="E271" s="4" cm="1">
        <f t="array" ref="E271">_xll.SNL.Clients.Office.Excel.Functions.SPG($A271, "SP_TOTAL_REV", E$3)</f>
        <v>8645600</v>
      </c>
      <c r="F271" s="4" cm="1">
        <f t="array" ref="F271">_xll.SNL.Clients.Office.Excel.Functions.SPG($A271, "SP_TOTAL_REV", F$3)</f>
        <v>9138700</v>
      </c>
      <c r="G271" s="4" cm="1">
        <f t="array" ref="G271">_xll.SNL.Clients.Office.Excel.Functions.SPG($A271, "SP_TOTAL_REV", G$3)</f>
        <v>10733500</v>
      </c>
      <c r="H271" s="4" cm="1">
        <f t="array" ref="H271">_xll.SNL.Clients.Office.Excel.Functions.SPG($A271, "SP_TOTAL_REV", H$3)</f>
        <v>9157600</v>
      </c>
      <c r="I271" s="4" cm="1">
        <f t="array" ref="I271">_xll.SNL.Clients.Office.Excel.Functions.SPG($A271, "SP_TOTAL_REV", I$3)</f>
        <v>9295000</v>
      </c>
      <c r="J271" s="4" cm="1">
        <f t="array" ref="J271">_xll.SNL.Clients.Office.Excel.Functions.SPG($A271, "SP_TOTAL_REV", J$3)</f>
        <v>10846300</v>
      </c>
      <c r="K271" s="4" cm="1">
        <f t="array" ref="K271">_xll.SNL.Clients.Office.Excel.Functions.SPG($A271, "SP_TOTAL_REV", K$3)</f>
        <v>12764600</v>
      </c>
      <c r="L271" s="4" cm="1">
        <f t="array" ref="L271">_xll.SNL.Clients.Office.Excel.Functions.SPG($A271, "SP_TOTAL_REV", L$3)</f>
        <v>14077700</v>
      </c>
      <c r="M271" s="4" cm="1">
        <f t="array" ref="M271">_xll.SNL.Clients.Office.Excel.Functions.SPG($A271, "SP_TOTAL_REV", M$3)</f>
        <v>9141700</v>
      </c>
      <c r="N271" s="4" cm="1">
        <f t="array" ref="N271">_xll.SNL.Clients.Office.Excel.Functions.SPG($A271, "SP_TOTAL_REV", N$3)</f>
        <v>8244000</v>
      </c>
      <c r="O271" s="4" cm="1">
        <f t="array" ref="O271">_xll.SNL.Clients.Office.Excel.Functions.SPG($A271, "SP_TOTAL_REV", O$3)</f>
        <v>7186700</v>
      </c>
      <c r="P271" s="4" cm="1">
        <f t="array" ref="P271">_xll.SNL.Clients.Office.Excel.Functions.SPG($A271, "SP_TOTAL_REV", P$3)</f>
        <v>6897900</v>
      </c>
      <c r="Q271" s="4" cm="1">
        <f t="array" ref="Q271">_xll.SNL.Clients.Office.Excel.Functions.SPG($A271, "SP_TOTAL_REV", Q$3)</f>
        <v>4924800</v>
      </c>
      <c r="R271" s="4" cm="1">
        <f t="array" ref="R271">_xll.SNL.Clients.Office.Excel.Functions.SPG($A271, "SP_TOTAL_REV", R$3)</f>
        <v>3655100</v>
      </c>
      <c r="S271" s="4" cm="1">
        <f t="array" ref="S271">_xll.SNL.Clients.Office.Excel.Functions.SPG($A271, "SP_TOTAL_REV", S$3)</f>
        <v>3667500</v>
      </c>
      <c r="T271" s="4" cm="1">
        <f t="array" ref="T271">_xll.SNL.Clients.Office.Excel.Functions.SPG($A271, "SP_TOTAL_REV", T$3)</f>
        <v>2515800</v>
      </c>
      <c r="U271" s="4" cm="1">
        <f t="array" ref="U271">_xll.SNL.Clients.Office.Excel.Functions.SPG($A271, "SP_TOTAL_REV", U$3)</f>
        <v>5277500</v>
      </c>
      <c r="V271" s="4" cm="1">
        <f t="array" ref="V271">_xll.SNL.Clients.Office.Excel.Functions.SPG($A271, "SP_TOTAL_REV", V$3)</f>
        <v>6301500</v>
      </c>
      <c r="W271" s="4" cm="1">
        <f t="array" ref="W271">_xll.SNL.Clients.Office.Excel.Functions.SPG($A271, "SP_TOTAL_REV", W$3)</f>
        <v>6430500</v>
      </c>
      <c r="X271" s="4" cm="1">
        <f t="array" ref="X271">_xll.SNL.Clients.Office.Excel.Functions.SPG($A271, "SP_TOTAL_REV", X$3)</f>
        <v>6560000</v>
      </c>
      <c r="Y271" s="4" cm="1">
        <f t="array" ref="Y271">_xll.SNL.Clients.Office.Excel.Functions.SPG($A271, "SP_TOTAL_REV", Y$3)</f>
        <v>5216200</v>
      </c>
    </row>
    <row r="272" spans="1:25" x14ac:dyDescent="0.3">
      <c r="A272" t="s">
        <v>1298</v>
      </c>
      <c r="B272" s="4" t="str" cm="1">
        <f t="array" ref="B272">_xll.SNL.Clients.Office.Excel.Functions.SPG($A272, "SP_TOTAL_REV", B$3)</f>
        <v>NA</v>
      </c>
      <c r="C272" s="4" cm="1">
        <f t="array" ref="C272">_xll.SNL.Clients.Office.Excel.Functions.SPG($A272, "SP_TOTAL_REV", C$3)</f>
        <v>7590800</v>
      </c>
      <c r="D272" s="4" cm="1">
        <f t="array" ref="D272">_xll.SNL.Clients.Office.Excel.Functions.SPG($A272, "SP_TOTAL_REV", D$3)</f>
        <v>7696700</v>
      </c>
      <c r="E272" s="4" cm="1">
        <f t="array" ref="E272">_xll.SNL.Clients.Office.Excel.Functions.SPG($A272, "SP_TOTAL_REV", E$3)</f>
        <v>7447800</v>
      </c>
      <c r="F272" s="4" cm="1">
        <f t="array" ref="F272">_xll.SNL.Clients.Office.Excel.Functions.SPG($A272, "SP_TOTAL_REV", F$3)</f>
        <v>7272100</v>
      </c>
      <c r="G272" s="4" cm="1">
        <f t="array" ref="G272">_xll.SNL.Clients.Office.Excel.Functions.SPG($A272, "SP_TOTAL_REV", G$3)</f>
        <v>7447800</v>
      </c>
      <c r="H272" s="4" cm="1">
        <f t="array" ref="H272">_xll.SNL.Clients.Office.Excel.Functions.SPG($A272, "SP_TOTAL_REV", H$3)</f>
        <v>7468500</v>
      </c>
      <c r="I272" s="4" cm="1">
        <f t="array" ref="I272">_xll.SNL.Clients.Office.Excel.Functions.SPG($A272, "SP_TOTAL_REV", I$3)</f>
        <v>7339000</v>
      </c>
      <c r="J272" s="4" cm="1">
        <f t="array" ref="J272">_xll.SNL.Clients.Office.Excel.Functions.SPG($A272, "SP_TOTAL_REV", J$3)</f>
        <v>7011800</v>
      </c>
      <c r="K272" s="4" cm="1">
        <f t="array" ref="K272">_xll.SNL.Clients.Office.Excel.Functions.SPG($A272, "SP_TOTAL_REV", K$3)</f>
        <v>6920700</v>
      </c>
      <c r="L272" s="4" cm="1">
        <f t="array" ref="L272">_xll.SNL.Clients.Office.Excel.Functions.SPG($A272, "SP_TOTAL_REV", L$3)</f>
        <v>6906900</v>
      </c>
      <c r="M272" s="4" cm="1">
        <f t="array" ref="M272">_xll.SNL.Clients.Office.Excel.Functions.SPG($A272, "SP_TOTAL_REV", M$3)</f>
        <v>6975400</v>
      </c>
      <c r="N272" s="4" cm="1">
        <f t="array" ref="N272">_xll.SNL.Clients.Office.Excel.Functions.SPG($A272, "SP_TOTAL_REV", N$3)</f>
        <v>6296100</v>
      </c>
      <c r="O272" s="4" cm="1">
        <f t="array" ref="O272">_xll.SNL.Clients.Office.Excel.Functions.SPG($A272, "SP_TOTAL_REV", O$3)</f>
        <v>6497300</v>
      </c>
      <c r="P272" s="4" cm="1">
        <f t="array" ref="P272">_xll.SNL.Clients.Office.Excel.Functions.SPG($A272, "SP_TOTAL_REV", P$3)</f>
        <v>6987500</v>
      </c>
      <c r="Q272" s="4" cm="1">
        <f t="array" ref="Q272">_xll.SNL.Clients.Office.Excel.Functions.SPG($A272, "SP_TOTAL_REV", Q$3)</f>
        <v>5773800</v>
      </c>
      <c r="R272" s="4" cm="1">
        <f t="array" ref="R272">_xll.SNL.Clients.Office.Excel.Functions.SPG($A272, "SP_TOTAL_REV", R$3)</f>
        <v>5812100</v>
      </c>
      <c r="S272" s="4" cm="1">
        <f t="array" ref="S272">_xll.SNL.Clients.Office.Excel.Functions.SPG($A272, "SP_TOTAL_REV", S$3)</f>
        <v>5971600</v>
      </c>
      <c r="T272" s="4" cm="1">
        <f t="array" ref="T272">_xll.SNL.Clients.Office.Excel.Functions.SPG($A272, "SP_TOTAL_REV", T$3)</f>
        <v>3651100</v>
      </c>
      <c r="U272" s="4" cm="1">
        <f t="array" ref="U272">_xll.SNL.Clients.Office.Excel.Functions.SPG($A272, "SP_TOTAL_REV", U$3)</f>
        <v>5009100</v>
      </c>
      <c r="V272" s="4" cm="1">
        <f t="array" ref="V272">_xll.SNL.Clients.Office.Excel.Functions.SPG($A272, "SP_TOTAL_REV", V$3)</f>
        <v>5891600</v>
      </c>
      <c r="W272" s="4" cm="1">
        <f t="array" ref="W272">_xll.SNL.Clients.Office.Excel.Functions.SPG($A272, "SP_TOTAL_REV", W$3)</f>
        <v>5967600</v>
      </c>
      <c r="X272" s="4" cm="1">
        <f t="array" ref="X272">_xll.SNL.Clients.Office.Excel.Functions.SPG($A272, "SP_TOTAL_REV", X$3)</f>
        <v>5755800</v>
      </c>
      <c r="Y272" s="4" cm="1">
        <f t="array" ref="Y272">_xll.SNL.Clients.Office.Excel.Functions.SPG($A272, "SP_TOTAL_REV", Y$3)</f>
        <v>5564400</v>
      </c>
    </row>
    <row r="273" spans="1:25" x14ac:dyDescent="0.3">
      <c r="A273" t="s">
        <v>1299</v>
      </c>
      <c r="B273" s="4" t="str" cm="1">
        <f t="array" ref="B273">_xll.SNL.Clients.Office.Excel.Functions.SPG($A273, "SP_TOTAL_REV", B$3)</f>
        <v>NA</v>
      </c>
      <c r="C273" s="4" cm="1">
        <f t="array" ref="C273">_xll.SNL.Clients.Office.Excel.Functions.SPG($A273, "SP_TOTAL_REV", C$3)</f>
        <v>301039</v>
      </c>
      <c r="D273" s="4" cm="1">
        <f t="array" ref="D273">_xll.SNL.Clients.Office.Excel.Functions.SPG($A273, "SP_TOTAL_REV", D$3)</f>
        <v>299403</v>
      </c>
      <c r="E273" s="4" cm="1">
        <f t="array" ref="E273">_xll.SNL.Clients.Office.Excel.Functions.SPG($A273, "SP_TOTAL_REV", E$3)</f>
        <v>278655</v>
      </c>
      <c r="F273" s="4" cm="1">
        <f t="array" ref="F273">_xll.SNL.Clients.Office.Excel.Functions.SPG($A273, "SP_TOTAL_REV", F$3)</f>
        <v>284679</v>
      </c>
      <c r="G273" s="4" cm="1">
        <f t="array" ref="G273">_xll.SNL.Clients.Office.Excel.Functions.SPG($A273, "SP_TOTAL_REV", G$3)</f>
        <v>270946</v>
      </c>
      <c r="H273" s="4" cm="1">
        <f t="array" ref="H273">_xll.SNL.Clients.Office.Excel.Functions.SPG($A273, "SP_TOTAL_REV", H$3)</f>
        <v>261499</v>
      </c>
      <c r="I273" s="4" cm="1">
        <f t="array" ref="I273">_xll.SNL.Clients.Office.Excel.Functions.SPG($A273, "SP_TOTAL_REV", I$3)</f>
        <v>241398</v>
      </c>
      <c r="J273" s="4" cm="1">
        <f t="array" ref="J273">_xll.SNL.Clients.Office.Excel.Functions.SPG($A273, "SP_TOTAL_REV", J$3)</f>
        <v>221216</v>
      </c>
      <c r="K273" s="4" cm="1">
        <f t="array" ref="K273">_xll.SNL.Clients.Office.Excel.Functions.SPG($A273, "SP_TOTAL_REV", K$3)</f>
        <v>213678</v>
      </c>
      <c r="L273" s="4" cm="1">
        <f t="array" ref="L273">_xll.SNL.Clients.Office.Excel.Functions.SPG($A273, "SP_TOTAL_REV", L$3)</f>
        <v>208344</v>
      </c>
      <c r="M273" s="4" cm="1">
        <f t="array" ref="M273">_xll.SNL.Clients.Office.Excel.Functions.SPG($A273, "SP_TOTAL_REV", M$3)</f>
        <v>203895</v>
      </c>
      <c r="N273" s="4" cm="1">
        <f t="array" ref="N273">_xll.SNL.Clients.Office.Excel.Functions.SPG($A273, "SP_TOTAL_REV", N$3)</f>
        <v>204011</v>
      </c>
      <c r="O273" s="4" cm="1">
        <f t="array" ref="O273">_xll.SNL.Clients.Office.Excel.Functions.SPG($A273, "SP_TOTAL_REV", O$3)</f>
        <v>190117</v>
      </c>
      <c r="P273" s="4" cm="1">
        <f t="array" ref="P273">_xll.SNL.Clients.Office.Excel.Functions.SPG($A273, "SP_TOTAL_REV", P$3)</f>
        <v>184258</v>
      </c>
      <c r="Q273" s="4" cm="1">
        <f t="array" ref="Q273">_xll.SNL.Clients.Office.Excel.Functions.SPG($A273, "SP_TOTAL_REV", Q$3)</f>
        <v>169204</v>
      </c>
      <c r="R273" s="4" cm="1">
        <f t="array" ref="R273">_xll.SNL.Clients.Office.Excel.Functions.SPG($A273, "SP_TOTAL_REV", R$3)</f>
        <v>166898</v>
      </c>
      <c r="S273" s="4" cm="1">
        <f t="array" ref="S273">_xll.SNL.Clients.Office.Excel.Functions.SPG($A273, "SP_TOTAL_REV", S$3)</f>
        <v>151076</v>
      </c>
      <c r="T273" s="4" cm="1">
        <f t="array" ref="T273">_xll.SNL.Clients.Office.Excel.Functions.SPG($A273, "SP_TOTAL_REV", T$3)</f>
        <v>105109</v>
      </c>
      <c r="U273" s="4" cm="1">
        <f t="array" ref="U273">_xll.SNL.Clients.Office.Excel.Functions.SPG($A273, "SP_TOTAL_REV", U$3)</f>
        <v>137329</v>
      </c>
      <c r="V273" s="4" cm="1">
        <f t="array" ref="V273">_xll.SNL.Clients.Office.Excel.Functions.SPG($A273, "SP_TOTAL_REV", V$3)</f>
        <v>145263</v>
      </c>
      <c r="W273" s="4" cm="1">
        <f t="array" ref="W273">_xll.SNL.Clients.Office.Excel.Functions.SPG($A273, "SP_TOTAL_REV", W$3)</f>
        <v>139502</v>
      </c>
      <c r="X273" s="4" cm="1">
        <f t="array" ref="X273">_xll.SNL.Clients.Office.Excel.Functions.SPG($A273, "SP_TOTAL_REV", X$3)</f>
        <v>134201</v>
      </c>
      <c r="Y273" s="4" cm="1">
        <f t="array" ref="Y273">_xll.SNL.Clients.Office.Excel.Functions.SPG($A273, "SP_TOTAL_REV", Y$3)</f>
        <v>128439</v>
      </c>
    </row>
    <row r="274" spans="1:25" x14ac:dyDescent="0.3">
      <c r="A274" t="s">
        <v>1300</v>
      </c>
      <c r="B274" s="4" t="str" cm="1">
        <f t="array" ref="B274">_xll.SNL.Clients.Office.Excel.Functions.SPG($A274, "SP_TOTAL_REV", B$3)</f>
        <v>NA</v>
      </c>
      <c r="C274" s="4" cm="1">
        <f t="array" ref="C274">_xll.SNL.Clients.Office.Excel.Functions.SPG($A274, "SP_TOTAL_REV", C$3)</f>
        <v>15415500</v>
      </c>
      <c r="D274" s="4" cm="1">
        <f t="array" ref="D274">_xll.SNL.Clients.Office.Excel.Functions.SPG($A274, "SP_TOTAL_REV", D$3)</f>
        <v>11589200</v>
      </c>
      <c r="E274" s="4" cm="1">
        <f t="array" ref="E274">_xll.SNL.Clients.Office.Excel.Functions.SPG($A274, "SP_TOTAL_REV", E$3)</f>
        <v>13857700</v>
      </c>
      <c r="F274" s="4" cm="1">
        <f t="array" ref="F274">_xll.SNL.Clients.Office.Excel.Functions.SPG($A274, "SP_TOTAL_REV", F$3)</f>
        <v>14295700</v>
      </c>
      <c r="G274" s="4" cm="1">
        <f t="array" ref="G274">_xll.SNL.Clients.Office.Excel.Functions.SPG($A274, "SP_TOTAL_REV", G$3)</f>
        <v>14938600</v>
      </c>
      <c r="H274" s="4" cm="1">
        <f t="array" ref="H274">_xll.SNL.Clients.Office.Excel.Functions.SPG($A274, "SP_TOTAL_REV", H$3)</f>
        <v>10965200</v>
      </c>
      <c r="I274" s="4" cm="1">
        <f t="array" ref="I274">_xll.SNL.Clients.Office.Excel.Functions.SPG($A274, "SP_TOTAL_REV", I$3)</f>
        <v>13771300</v>
      </c>
      <c r="J274" s="4" cm="1">
        <f t="array" ref="J274">_xll.SNL.Clients.Office.Excel.Functions.SPG($A274, "SP_TOTAL_REV", J$3)</f>
        <v>13898900</v>
      </c>
      <c r="K274" s="4" cm="1">
        <f t="array" ref="K274">_xll.SNL.Clients.Office.Excel.Functions.SPG($A274, "SP_TOTAL_REV", K$3)</f>
        <v>14719300</v>
      </c>
      <c r="L274" s="4" cm="1">
        <f t="array" ref="L274">_xll.SNL.Clients.Office.Excel.Functions.SPG($A274, "SP_TOTAL_REV", L$3)</f>
        <v>13490000</v>
      </c>
      <c r="M274" s="4" cm="1">
        <f t="array" ref="M274">_xll.SNL.Clients.Office.Excel.Functions.SPG($A274, "SP_TOTAL_REV", M$3)</f>
        <v>12097400</v>
      </c>
      <c r="N274" s="4" cm="1">
        <f t="array" ref="N274">_xll.SNL.Clients.Office.Excel.Functions.SPG($A274, "SP_TOTAL_REV", N$3)</f>
        <v>11220400</v>
      </c>
      <c r="O274" s="4" cm="1">
        <f t="array" ref="O274">_xll.SNL.Clients.Office.Excel.Functions.SPG($A274, "SP_TOTAL_REV", O$3)</f>
        <v>10386300</v>
      </c>
      <c r="P274" s="4" cm="1">
        <f t="array" ref="P274">_xll.SNL.Clients.Office.Excel.Functions.SPG($A274, "SP_TOTAL_REV", P$3)</f>
        <v>8968000</v>
      </c>
      <c r="Q274" s="4" cm="1">
        <f t="array" ref="Q274">_xll.SNL.Clients.Office.Excel.Functions.SPG($A274, "SP_TOTAL_REV", Q$3)</f>
        <v>6925600</v>
      </c>
      <c r="R274" s="4" cm="1">
        <f t="array" ref="R274">_xll.SNL.Clients.Office.Excel.Functions.SPG($A274, "SP_TOTAL_REV", R$3)</f>
        <v>6258500</v>
      </c>
      <c r="S274" s="4" cm="1">
        <f t="array" ref="S274">_xll.SNL.Clients.Office.Excel.Functions.SPG($A274, "SP_TOTAL_REV", S$3)</f>
        <v>7046800</v>
      </c>
      <c r="T274" s="4" cm="1">
        <f t="array" ref="T274">_xll.SNL.Clients.Office.Excel.Functions.SPG($A274, "SP_TOTAL_REV", T$3)</f>
        <v>5774000</v>
      </c>
      <c r="U274" s="4" cm="1">
        <f t="array" ref="U274">_xll.SNL.Clients.Office.Excel.Functions.SPG($A274, "SP_TOTAL_REV", U$3)</f>
        <v>7000700</v>
      </c>
      <c r="V274" s="4" cm="1">
        <f t="array" ref="V274">_xll.SNL.Clients.Office.Excel.Functions.SPG($A274, "SP_TOTAL_REV", V$3)</f>
        <v>6068600</v>
      </c>
      <c r="W274" s="4" cm="1">
        <f t="array" ref="W274">_xll.SNL.Clients.Office.Excel.Functions.SPG($A274, "SP_TOTAL_REV", W$3)</f>
        <v>6243000</v>
      </c>
      <c r="X274" s="4" cm="1">
        <f t="array" ref="X274">_xll.SNL.Clients.Office.Excel.Functions.SPG($A274, "SP_TOTAL_REV", X$3)</f>
        <v>5899100</v>
      </c>
      <c r="Y274" s="4" cm="1">
        <f t="array" ref="Y274">_xll.SNL.Clients.Office.Excel.Functions.SPG($A274, "SP_TOTAL_REV", Y$3)</f>
        <v>4689000</v>
      </c>
    </row>
    <row r="275" spans="1:25" x14ac:dyDescent="0.3">
      <c r="A275" t="s">
        <v>1301</v>
      </c>
      <c r="B275" s="4" t="str" cm="1">
        <f t="array" ref="B275">_xll.SNL.Clients.Office.Excel.Functions.SPG($A275, "SP_TOTAL_REV", B$3)</f>
        <v>NA</v>
      </c>
      <c r="C275" s="4" cm="1">
        <f t="array" ref="C275">_xll.SNL.Clients.Office.Excel.Functions.SPG($A275, "SP_TOTAL_REV", C$3)</f>
        <v>1215571</v>
      </c>
      <c r="D275" s="4" cm="1">
        <f t="array" ref="D275">_xll.SNL.Clients.Office.Excel.Functions.SPG($A275, "SP_TOTAL_REV", D$3)</f>
        <v>1246083</v>
      </c>
      <c r="E275" s="4" cm="1">
        <f t="array" ref="E275">_xll.SNL.Clients.Office.Excel.Functions.SPG($A275, "SP_TOTAL_REV", E$3)</f>
        <v>1242999</v>
      </c>
      <c r="F275" s="4" cm="1">
        <f t="array" ref="F275">_xll.SNL.Clients.Office.Excel.Functions.SPG($A275, "SP_TOTAL_REV", F$3)</f>
        <v>1122686</v>
      </c>
      <c r="G275" s="4" cm="1">
        <f t="array" ref="G275">_xll.SNL.Clients.Office.Excel.Functions.SPG($A275, "SP_TOTAL_REV", G$3)</f>
        <v>758541</v>
      </c>
      <c r="H275" s="4" cm="1">
        <f t="array" ref="H275">_xll.SNL.Clients.Office.Excel.Functions.SPG($A275, "SP_TOTAL_REV", H$3)</f>
        <v>623398</v>
      </c>
      <c r="I275" s="4" cm="1">
        <f t="array" ref="I275">_xll.SNL.Clients.Office.Excel.Functions.SPG($A275, "SP_TOTAL_REV", I$3)</f>
        <v>616268</v>
      </c>
      <c r="J275" s="4" cm="1">
        <f t="array" ref="J275">_xll.SNL.Clients.Office.Excel.Functions.SPG($A275, "SP_TOTAL_REV", J$3)</f>
        <v>761556</v>
      </c>
      <c r="K275" s="4" cm="1">
        <f t="array" ref="K275">_xll.SNL.Clients.Office.Excel.Functions.SPG($A275, "SP_TOTAL_REV", K$3)</f>
        <v>549778</v>
      </c>
      <c r="L275" s="4" cm="1">
        <f t="array" ref="L275">_xll.SNL.Clients.Office.Excel.Functions.SPG($A275, "SP_TOTAL_REV", L$3)</f>
        <v>472654</v>
      </c>
      <c r="M275" s="4" cm="1">
        <f t="array" ref="M275">_xll.SNL.Clients.Office.Excel.Functions.SPG($A275, "SP_TOTAL_REV", M$3)</f>
        <v>347277</v>
      </c>
      <c r="N275" s="4" cm="1">
        <f t="array" ref="N275">_xll.SNL.Clients.Office.Excel.Functions.SPG($A275, "SP_TOTAL_REV", N$3)</f>
        <v>316419</v>
      </c>
      <c r="O275" s="4" cm="1">
        <f t="array" ref="O275">_xll.SNL.Clients.Office.Excel.Functions.SPG($A275, "SP_TOTAL_REV", O$3)</f>
        <v>288505</v>
      </c>
      <c r="P275" s="4" cm="1">
        <f t="array" ref="P275">_xll.SNL.Clients.Office.Excel.Functions.SPG($A275, "SP_TOTAL_REV", P$3)</f>
        <v>232577</v>
      </c>
      <c r="Q275" s="4" cm="1">
        <f t="array" ref="Q275">_xll.SNL.Clients.Office.Excel.Functions.SPG($A275, "SP_TOTAL_REV", Q$3)</f>
        <v>192391</v>
      </c>
      <c r="R275" s="4" cm="1">
        <f t="array" ref="R275">_xll.SNL.Clients.Office.Excel.Functions.SPG($A275, "SP_TOTAL_REV", R$3)</f>
        <v>148077</v>
      </c>
      <c r="S275" s="4" cm="1">
        <f t="array" ref="S275">_xll.SNL.Clients.Office.Excel.Functions.SPG($A275, "SP_TOTAL_REV", S$3)</f>
        <v>149101</v>
      </c>
      <c r="T275" s="4" cm="1">
        <f t="array" ref="T275">_xll.SNL.Clients.Office.Excel.Functions.SPG($A275, "SP_TOTAL_REV", T$3)</f>
        <v>90509</v>
      </c>
      <c r="U275" s="4" cm="1">
        <f t="array" ref="U275">_xll.SNL.Clients.Office.Excel.Functions.SPG($A275, "SP_TOTAL_REV", U$3)</f>
        <v>192769</v>
      </c>
      <c r="V275" s="4" cm="1">
        <f t="array" ref="V275">_xll.SNL.Clients.Office.Excel.Functions.SPG($A275, "SP_TOTAL_REV", V$3)</f>
        <v>256392</v>
      </c>
      <c r="W275" s="4" cm="1">
        <f t="array" ref="W275">_xll.SNL.Clients.Office.Excel.Functions.SPG($A275, "SP_TOTAL_REV", W$3)</f>
        <v>229130</v>
      </c>
      <c r="X275" s="4" cm="1">
        <f t="array" ref="X275">_xll.SNL.Clients.Office.Excel.Functions.SPG($A275, "SP_TOTAL_REV", X$3)</f>
        <v>244239</v>
      </c>
      <c r="Y275" s="4" cm="1">
        <f t="array" ref="Y275">_xll.SNL.Clients.Office.Excel.Functions.SPG($A275, "SP_TOTAL_REV", Y$3)</f>
        <v>214569</v>
      </c>
    </row>
    <row r="276" spans="1:25" x14ac:dyDescent="0.3">
      <c r="A276" t="s">
        <v>1302</v>
      </c>
      <c r="B276" s="4" t="str" cm="1">
        <f t="array" ref="B276">_xll.SNL.Clients.Office.Excel.Functions.SPG($A276, "SP_TOTAL_REV", B$3)</f>
        <v>NA</v>
      </c>
      <c r="C276" s="4" cm="1">
        <f t="array" ref="C276">_xll.SNL.Clients.Office.Excel.Functions.SPG($A276, "SP_TOTAL_REV", C$3)</f>
        <v>1087500</v>
      </c>
      <c r="D276" s="4" cm="1">
        <f t="array" ref="D276">_xll.SNL.Clients.Office.Excel.Functions.SPG($A276, "SP_TOTAL_REV", D$3)</f>
        <v>1065500</v>
      </c>
      <c r="E276" s="4" cm="1">
        <f t="array" ref="E276">_xll.SNL.Clients.Office.Excel.Functions.SPG($A276, "SP_TOTAL_REV", E$3)</f>
        <v>1082100</v>
      </c>
      <c r="F276" s="4" cm="1">
        <f t="array" ref="F276">_xll.SNL.Clients.Office.Excel.Functions.SPG($A276, "SP_TOTAL_REV", F$3)</f>
        <v>1156900</v>
      </c>
      <c r="G276" s="4" cm="1">
        <f t="array" ref="G276">_xll.SNL.Clients.Office.Excel.Functions.SPG($A276, "SP_TOTAL_REV", G$3)</f>
        <v>1123800</v>
      </c>
      <c r="H276" s="4" cm="1">
        <f t="array" ref="H276">_xll.SNL.Clients.Office.Excel.Functions.SPG($A276, "SP_TOTAL_REV", H$3)</f>
        <v>1193100</v>
      </c>
      <c r="I276" s="4" cm="1">
        <f t="array" ref="I276">_xll.SNL.Clients.Office.Excel.Functions.SPG($A276, "SP_TOTAL_REV", I$3)</f>
        <v>1181700</v>
      </c>
      <c r="J276" s="4" cm="1">
        <f t="array" ref="J276">_xll.SNL.Clients.Office.Excel.Functions.SPG($A276, "SP_TOTAL_REV", J$3)</f>
        <v>1155300</v>
      </c>
      <c r="K276" s="4" cm="1">
        <f t="array" ref="K276">_xll.SNL.Clients.Office.Excel.Functions.SPG($A276, "SP_TOTAL_REV", K$3)</f>
        <v>1100200</v>
      </c>
      <c r="L276" s="4" cm="1">
        <f t="array" ref="L276">_xll.SNL.Clients.Office.Excel.Functions.SPG($A276, "SP_TOTAL_REV", L$3)</f>
        <v>1121700</v>
      </c>
      <c r="M276" s="4" cm="1">
        <f t="array" ref="M276">_xll.SNL.Clients.Office.Excel.Functions.SPG($A276, "SP_TOTAL_REV", M$3)</f>
        <v>1074500</v>
      </c>
      <c r="N276" s="4" cm="1">
        <f t="array" ref="N276">_xll.SNL.Clients.Office.Excel.Functions.SPG($A276, "SP_TOTAL_REV", N$3)</f>
        <v>1104900</v>
      </c>
      <c r="O276" s="4" cm="1">
        <f t="array" ref="O276">_xll.SNL.Clients.Office.Excel.Functions.SPG($A276, "SP_TOTAL_REV", O$3)</f>
        <v>1042700</v>
      </c>
      <c r="P276" s="4" cm="1">
        <f t="array" ref="P276">_xll.SNL.Clients.Office.Excel.Functions.SPG($A276, "SP_TOTAL_REV", P$3)</f>
        <v>981100</v>
      </c>
      <c r="Q276" s="4" cm="1">
        <f t="array" ref="Q276">_xll.SNL.Clients.Office.Excel.Functions.SPG($A276, "SP_TOTAL_REV", Q$3)</f>
        <v>1010000</v>
      </c>
      <c r="R276" s="4" cm="1">
        <f t="array" ref="R276">_xll.SNL.Clients.Office.Excel.Functions.SPG($A276, "SP_TOTAL_REV", R$3)</f>
        <v>1053200</v>
      </c>
      <c r="S276" s="4" cm="1">
        <f t="array" ref="S276">_xll.SNL.Clients.Office.Excel.Functions.SPG($A276, "SP_TOTAL_REV", S$3)</f>
        <v>1003000</v>
      </c>
      <c r="T276" s="4" cm="1">
        <f t="array" ref="T276">_xll.SNL.Clients.Office.Excel.Functions.SPG($A276, "SP_TOTAL_REV", T$3)</f>
        <v>948800</v>
      </c>
      <c r="U276" s="4" cm="1">
        <f t="array" ref="U276">_xll.SNL.Clients.Office.Excel.Functions.SPG($A276, "SP_TOTAL_REV", U$3)</f>
        <v>1083300</v>
      </c>
      <c r="V276" s="4" cm="1">
        <f t="array" ref="V276">_xll.SNL.Clients.Office.Excel.Functions.SPG($A276, "SP_TOTAL_REV", V$3)</f>
        <v>1322800</v>
      </c>
      <c r="W276" s="4" cm="1">
        <f t="array" ref="W276">_xll.SNL.Clients.Office.Excel.Functions.SPG($A276, "SP_TOTAL_REV", W$3)</f>
        <v>1191100</v>
      </c>
      <c r="X276" s="4" cm="1">
        <f t="array" ref="X276">_xll.SNL.Clients.Office.Excel.Functions.SPG($A276, "SP_TOTAL_REV", X$3)</f>
        <v>1149000</v>
      </c>
      <c r="Y276" s="4" cm="1">
        <f t="array" ref="Y276">_xll.SNL.Clients.Office.Excel.Functions.SPG($A276, "SP_TOTAL_REV", Y$3)</f>
        <v>1174500</v>
      </c>
    </row>
    <row r="277" spans="1:25" x14ac:dyDescent="0.3">
      <c r="A277" t="s">
        <v>1303</v>
      </c>
      <c r="B277" s="4" t="str" cm="1">
        <f t="array" ref="B277">_xll.SNL.Clients.Office.Excel.Functions.SPG($A277, "SP_TOTAL_REV", B$3)</f>
        <v>NA</v>
      </c>
      <c r="C277" s="4" cm="1">
        <f t="array" ref="C277">_xll.SNL.Clients.Office.Excel.Functions.SPG($A277, "SP_TOTAL_REV", C$3)</f>
        <v>4584979</v>
      </c>
      <c r="D277" s="4" cm="1">
        <f t="array" ref="D277">_xll.SNL.Clients.Office.Excel.Functions.SPG($A277, "SP_TOTAL_REV", D$3)</f>
        <v>4559314</v>
      </c>
      <c r="E277" s="4" cm="1">
        <f t="array" ref="E277">_xll.SNL.Clients.Office.Excel.Functions.SPG($A277, "SP_TOTAL_REV", E$3)</f>
        <v>4361934</v>
      </c>
      <c r="F277" s="4" cm="1">
        <f t="array" ref="F277">_xll.SNL.Clients.Office.Excel.Functions.SPG($A277, "SP_TOTAL_REV", F$3)</f>
        <v>4528302</v>
      </c>
      <c r="G277" s="4" cm="1">
        <f t="array" ref="G277">_xll.SNL.Clients.Office.Excel.Functions.SPG($A277, "SP_TOTAL_REV", G$3)</f>
        <v>4360196</v>
      </c>
      <c r="H277" s="4" cm="1">
        <f t="array" ref="H277">_xll.SNL.Clients.Office.Excel.Functions.SPG($A277, "SP_TOTAL_REV", H$3)</f>
        <v>4308091</v>
      </c>
      <c r="I277" s="4" cm="1">
        <f t="array" ref="I277">_xll.SNL.Clients.Office.Excel.Functions.SPG($A277, "SP_TOTAL_REV", I$3)</f>
        <v>4165628</v>
      </c>
      <c r="J277" s="4" cm="1">
        <f t="array" ref="J277">_xll.SNL.Clients.Office.Excel.Functions.SPG($A277, "SP_TOTAL_REV", J$3)</f>
        <v>4127365</v>
      </c>
      <c r="K277" s="4" cm="1">
        <f t="array" ref="K277">_xll.SNL.Clients.Office.Excel.Functions.SPG($A277, "SP_TOTAL_REV", K$3)</f>
        <v>4468969</v>
      </c>
      <c r="L277" s="4" cm="1">
        <f t="array" ref="L277">_xll.SNL.Clients.Office.Excel.Functions.SPG($A277, "SP_TOTAL_REV", L$3)</f>
        <v>4631648</v>
      </c>
      <c r="M277" s="4" cm="1">
        <f t="array" ref="M277">_xll.SNL.Clients.Office.Excel.Functions.SPG($A277, "SP_TOTAL_REV", M$3)</f>
        <v>4240395</v>
      </c>
      <c r="N277" s="4" cm="1">
        <f t="array" ref="N277">_xll.SNL.Clients.Office.Excel.Functions.SPG($A277, "SP_TOTAL_REV", N$3)</f>
        <v>4038769</v>
      </c>
      <c r="O277" s="4" cm="1">
        <f t="array" ref="O277">_xll.SNL.Clients.Office.Excel.Functions.SPG($A277, "SP_TOTAL_REV", O$3)</f>
        <v>3827566</v>
      </c>
      <c r="P277" s="4" cm="1">
        <f t="array" ref="P277">_xll.SNL.Clients.Office.Excel.Functions.SPG($A277, "SP_TOTAL_REV", P$3)</f>
        <v>3637698</v>
      </c>
      <c r="Q277" s="4" cm="1">
        <f t="array" ref="Q277">_xll.SNL.Clients.Office.Excel.Functions.SPG($A277, "SP_TOTAL_REV", Q$3)</f>
        <v>3273425</v>
      </c>
      <c r="R277" s="4" cm="1">
        <f t="array" ref="R277">_xll.SNL.Clients.Office.Excel.Functions.SPG($A277, "SP_TOTAL_REV", R$3)</f>
        <v>3117829</v>
      </c>
      <c r="S277" s="4" cm="1">
        <f t="array" ref="S277">_xll.SNL.Clients.Office.Excel.Functions.SPG($A277, "SP_TOTAL_REV", S$3)</f>
        <v>3075121</v>
      </c>
      <c r="T277" s="4" cm="1">
        <f t="array" ref="T277">_xll.SNL.Clients.Office.Excel.Functions.SPG($A277, "SP_TOTAL_REV", T$3)</f>
        <v>2824023</v>
      </c>
      <c r="U277" s="4" cm="1">
        <f t="array" ref="U277">_xll.SNL.Clients.Office.Excel.Functions.SPG($A277, "SP_TOTAL_REV", U$3)</f>
        <v>3074928</v>
      </c>
      <c r="V277" s="4" cm="1">
        <f t="array" ref="V277">_xll.SNL.Clients.Office.Excel.Functions.SPG($A277, "SP_TOTAL_REV", V$3)</f>
        <v>3063489</v>
      </c>
      <c r="W277" s="4" cm="1">
        <f t="array" ref="W277">_xll.SNL.Clients.Office.Excel.Functions.SPG($A277, "SP_TOTAL_REV", W$3)</f>
        <v>2777970</v>
      </c>
      <c r="X277" s="4" cm="1">
        <f t="array" ref="X277">_xll.SNL.Clients.Office.Excel.Functions.SPG($A277, "SP_TOTAL_REV", X$3)</f>
        <v>2843085</v>
      </c>
      <c r="Y277" s="4" cm="1">
        <f t="array" ref="Y277">_xll.SNL.Clients.Office.Excel.Functions.SPG($A277, "SP_TOTAL_REV", Y$3)</f>
        <v>2724675</v>
      </c>
    </row>
    <row r="278" spans="1:25" x14ac:dyDescent="0.3">
      <c r="A278" t="s">
        <v>1304</v>
      </c>
      <c r="B278" s="4" cm="1">
        <f t="array" ref="B278">_xll.SNL.Clients.Office.Excel.Functions.SPG($A278, "SP_TOTAL_REV", B$3)</f>
        <v>475335</v>
      </c>
      <c r="C278" s="4" cm="1">
        <f t="array" ref="C278">_xll.SNL.Clients.Office.Excel.Functions.SPG($A278, "SP_TOTAL_REV", C$3)</f>
        <v>466746</v>
      </c>
      <c r="D278" s="4" cm="1">
        <f t="array" ref="D278">_xll.SNL.Clients.Office.Excel.Functions.SPG($A278, "SP_TOTAL_REV", D$3)</f>
        <v>366550</v>
      </c>
      <c r="E278" s="4" cm="1">
        <f t="array" ref="E278">_xll.SNL.Clients.Office.Excel.Functions.SPG($A278, "SP_TOTAL_REV", E$3)</f>
        <v>416325</v>
      </c>
      <c r="F278" s="4" cm="1">
        <f t="array" ref="F278">_xll.SNL.Clients.Office.Excel.Functions.SPG($A278, "SP_TOTAL_REV", F$3)</f>
        <v>403506</v>
      </c>
      <c r="G278" s="4" cm="1">
        <f t="array" ref="G278">_xll.SNL.Clients.Office.Excel.Functions.SPG($A278, "SP_TOTAL_REV", G$3)</f>
        <v>408039</v>
      </c>
      <c r="H278" s="4" cm="1">
        <f t="array" ref="H278">_xll.SNL.Clients.Office.Excel.Functions.SPG($A278, "SP_TOTAL_REV", H$3)</f>
        <v>403540</v>
      </c>
      <c r="I278" s="4" cm="1">
        <f t="array" ref="I278">_xll.SNL.Clients.Office.Excel.Functions.SPG($A278, "SP_TOTAL_REV", I$3)</f>
        <v>401760</v>
      </c>
      <c r="J278" s="4" cm="1">
        <f t="array" ref="J278">_xll.SNL.Clients.Office.Excel.Functions.SPG($A278, "SP_TOTAL_REV", J$3)</f>
        <v>401781</v>
      </c>
      <c r="K278" s="4" cm="1">
        <f t="array" ref="K278">_xll.SNL.Clients.Office.Excel.Functions.SPG($A278, "SP_TOTAL_REV", K$3)</f>
        <v>410589</v>
      </c>
      <c r="L278" s="4" cm="1">
        <f t="array" ref="L278">_xll.SNL.Clients.Office.Excel.Functions.SPG($A278, "SP_TOTAL_REV", L$3)</f>
        <v>390076</v>
      </c>
      <c r="M278" s="4" cm="1">
        <f t="array" ref="M278">_xll.SNL.Clients.Office.Excel.Functions.SPG($A278, "SP_TOTAL_REV", M$3)</f>
        <v>337471</v>
      </c>
      <c r="N278" s="4" cm="1">
        <f t="array" ref="N278">_xll.SNL.Clients.Office.Excel.Functions.SPG($A278, "SP_TOTAL_REV", N$3)</f>
        <v>339486</v>
      </c>
      <c r="O278" s="4" cm="1">
        <f t="array" ref="O278">_xll.SNL.Clients.Office.Excel.Functions.SPG($A278, "SP_TOTAL_REV", O$3)</f>
        <v>341638</v>
      </c>
      <c r="P278" s="4" cm="1">
        <f t="array" ref="P278">_xll.SNL.Clients.Office.Excel.Functions.SPG($A278, "SP_TOTAL_REV", P$3)</f>
        <v>331432</v>
      </c>
      <c r="Q278" s="4" cm="1">
        <f t="array" ref="Q278">_xll.SNL.Clients.Office.Excel.Functions.SPG($A278, "SP_TOTAL_REV", Q$3)</f>
        <v>315579</v>
      </c>
      <c r="R278" s="4" cm="1">
        <f t="array" ref="R278">_xll.SNL.Clients.Office.Excel.Functions.SPG($A278, "SP_TOTAL_REV", R$3)</f>
        <v>304429</v>
      </c>
      <c r="S278" s="4" cm="1">
        <f t="array" ref="S278">_xll.SNL.Clients.Office.Excel.Functions.SPG($A278, "SP_TOTAL_REV", S$3)</f>
        <v>297659</v>
      </c>
      <c r="T278" s="4" cm="1">
        <f t="array" ref="T278">_xll.SNL.Clients.Office.Excel.Functions.SPG($A278, "SP_TOTAL_REV", T$3)</f>
        <v>273611</v>
      </c>
      <c r="U278" s="4" cm="1">
        <f t="array" ref="U278">_xll.SNL.Clients.Office.Excel.Functions.SPG($A278, "SP_TOTAL_REV", U$3)</f>
        <v>263929</v>
      </c>
      <c r="V278" s="4" cm="1">
        <f t="array" ref="V278">_xll.SNL.Clients.Office.Excel.Functions.SPG($A278, "SP_TOTAL_REV", V$3)</f>
        <v>253634</v>
      </c>
      <c r="W278" s="4" cm="1">
        <f t="array" ref="W278">_xll.SNL.Clients.Office.Excel.Functions.SPG($A278, "SP_TOTAL_REV", W$3)</f>
        <v>278425</v>
      </c>
      <c r="X278" s="4" cm="1">
        <f t="array" ref="X278">_xll.SNL.Clients.Office.Excel.Functions.SPG($A278, "SP_TOTAL_REV", X$3)</f>
        <v>261136</v>
      </c>
      <c r="Y278" s="4" cm="1">
        <f t="array" ref="Y278">_xll.SNL.Clients.Office.Excel.Functions.SPG($A278, "SP_TOTAL_REV", Y$3)</f>
        <v>238309</v>
      </c>
    </row>
    <row r="279" spans="1:25" x14ac:dyDescent="0.3">
      <c r="A279" t="s">
        <v>1305</v>
      </c>
      <c r="B279" s="4" t="str" cm="1">
        <f t="array" ref="B279">_xll.SNL.Clients.Office.Excel.Functions.SPG($A279, "SP_TOTAL_REV", B$3)</f>
        <v>NA</v>
      </c>
      <c r="C279" s="4" cm="1">
        <f t="array" ref="C279">_xll.SNL.Clients.Office.Excel.Functions.SPG($A279, "SP_TOTAL_REV", C$3)</f>
        <v>272704</v>
      </c>
      <c r="D279" s="4" cm="1">
        <f t="array" ref="D279">_xll.SNL.Clients.Office.Excel.Functions.SPG($A279, "SP_TOTAL_REV", D$3)</f>
        <v>280827</v>
      </c>
      <c r="E279" s="4" cm="1">
        <f t="array" ref="E279">_xll.SNL.Clients.Office.Excel.Functions.SPG($A279, "SP_TOTAL_REV", E$3)</f>
        <v>228231</v>
      </c>
      <c r="F279" s="4" cm="1">
        <f t="array" ref="F279">_xll.SNL.Clients.Office.Excel.Functions.SPG($A279, "SP_TOTAL_REV", F$3)</f>
        <v>267452</v>
      </c>
      <c r="G279" s="4" cm="1">
        <f t="array" ref="G279">_xll.SNL.Clients.Office.Excel.Functions.SPG($A279, "SP_TOTAL_REV", G$3)</f>
        <v>259973</v>
      </c>
      <c r="H279" s="4" cm="1">
        <f t="array" ref="H279">_xll.SNL.Clients.Office.Excel.Functions.SPG($A279, "SP_TOTAL_REV", H$3)</f>
        <v>268467</v>
      </c>
      <c r="I279" s="4" cm="1">
        <f t="array" ref="I279">_xll.SNL.Clients.Office.Excel.Functions.SPG($A279, "SP_TOTAL_REV", I$3)</f>
        <v>205421</v>
      </c>
      <c r="J279" s="4" cm="1">
        <f t="array" ref="J279">_xll.SNL.Clients.Office.Excel.Functions.SPG($A279, "SP_TOTAL_REV", J$3)</f>
        <v>266323</v>
      </c>
      <c r="K279" s="4" cm="1">
        <f t="array" ref="K279">_xll.SNL.Clients.Office.Excel.Functions.SPG($A279, "SP_TOTAL_REV", K$3)</f>
        <v>229808</v>
      </c>
      <c r="L279" s="4" cm="1">
        <f t="array" ref="L279">_xll.SNL.Clients.Office.Excel.Functions.SPG($A279, "SP_TOTAL_REV", L$3)</f>
        <v>209857</v>
      </c>
      <c r="M279" s="4" cm="1">
        <f t="array" ref="M279">_xll.SNL.Clients.Office.Excel.Functions.SPG($A279, "SP_TOTAL_REV", M$3)</f>
        <v>172709</v>
      </c>
      <c r="N279" s="4" cm="1">
        <f t="array" ref="N279">_xll.SNL.Clients.Office.Excel.Functions.SPG($A279, "SP_TOTAL_REV", N$3)</f>
        <v>169772</v>
      </c>
      <c r="O279" s="4" cm="1">
        <f t="array" ref="O279">_xll.SNL.Clients.Office.Excel.Functions.SPG($A279, "SP_TOTAL_REV", O$3)</f>
        <v>140392</v>
      </c>
      <c r="P279" s="4" cm="1">
        <f t="array" ref="P279">_xll.SNL.Clients.Office.Excel.Functions.SPG($A279, "SP_TOTAL_REV", P$3)</f>
        <v>124230</v>
      </c>
      <c r="Q279" s="4" cm="1">
        <f t="array" ref="Q279">_xll.SNL.Clients.Office.Excel.Functions.SPG($A279, "SP_TOTAL_REV", Q$3)</f>
        <v>100268</v>
      </c>
      <c r="R279" s="4" cm="1">
        <f t="array" ref="R279">_xll.SNL.Clients.Office.Excel.Functions.SPG($A279, "SP_TOTAL_REV", R$3)</f>
        <v>116979</v>
      </c>
      <c r="S279" s="4" cm="1">
        <f t="array" ref="S279">_xll.SNL.Clients.Office.Excel.Functions.SPG($A279, "SP_TOTAL_REV", S$3)</f>
        <v>92845</v>
      </c>
      <c r="T279" s="4" cm="1">
        <f t="array" ref="T279">_xll.SNL.Clients.Office.Excel.Functions.SPG($A279, "SP_TOTAL_REV", T$3)</f>
        <v>35491</v>
      </c>
      <c r="U279" s="4" cm="1">
        <f t="array" ref="U279">_xll.SNL.Clients.Office.Excel.Functions.SPG($A279, "SP_TOTAL_REV", U$3)</f>
        <v>118002</v>
      </c>
      <c r="V279" s="4" cm="1">
        <f t="array" ref="V279">_xll.SNL.Clients.Office.Excel.Functions.SPG($A279, "SP_TOTAL_REV", V$3)</f>
        <v>178342</v>
      </c>
      <c r="W279" s="4" cm="1">
        <f t="array" ref="W279">_xll.SNL.Clients.Office.Excel.Functions.SPG($A279, "SP_TOTAL_REV", W$3)</f>
        <v>154163</v>
      </c>
      <c r="X279" s="4" cm="1">
        <f t="array" ref="X279">_xll.SNL.Clients.Office.Excel.Functions.SPG($A279, "SP_TOTAL_REV", X$3)</f>
        <v>169139</v>
      </c>
      <c r="Y279" s="4" cm="1">
        <f t="array" ref="Y279">_xll.SNL.Clients.Office.Excel.Functions.SPG($A279, "SP_TOTAL_REV", Y$3)</f>
        <v>137005</v>
      </c>
    </row>
    <row r="280" spans="1:25" x14ac:dyDescent="0.3">
      <c r="A280" t="s">
        <v>1306</v>
      </c>
      <c r="B280" s="4" cm="1">
        <f t="array" ref="B280">_xll.SNL.Clients.Office.Excel.Functions.SPG($A280, "SP_TOTAL_REV", B$3)</f>
        <v>1781500</v>
      </c>
      <c r="C280" s="4" cm="1">
        <f t="array" ref="C280">_xll.SNL.Clients.Office.Excel.Functions.SPG($A280, "SP_TOTAL_REV", C$3)</f>
        <v>1746500</v>
      </c>
      <c r="D280" s="4" cm="1">
        <f t="array" ref="D280">_xll.SNL.Clients.Office.Excel.Functions.SPG($A280, "SP_TOTAL_REV", D$3)</f>
        <v>1986700</v>
      </c>
      <c r="E280" s="4" cm="1">
        <f t="array" ref="E280">_xll.SNL.Clients.Office.Excel.Functions.SPG($A280, "SP_TOTAL_REV", E$3)</f>
        <v>1758300</v>
      </c>
      <c r="F280" s="4" cm="1">
        <f t="array" ref="F280">_xll.SNL.Clients.Office.Excel.Functions.SPG($A280, "SP_TOTAL_REV", F$3)</f>
        <v>2311700</v>
      </c>
      <c r="G280" s="4" cm="1">
        <f t="array" ref="G280">_xll.SNL.Clients.Office.Excel.Functions.SPG($A280, "SP_TOTAL_REV", G$3)</f>
        <v>2269400</v>
      </c>
      <c r="H280" s="4" cm="1">
        <f t="array" ref="H280">_xll.SNL.Clients.Office.Excel.Functions.SPG($A280, "SP_TOTAL_REV", H$3)</f>
        <v>2237200</v>
      </c>
      <c r="I280" s="4" cm="1">
        <f t="array" ref="I280">_xll.SNL.Clients.Office.Excel.Functions.SPG($A280, "SP_TOTAL_REV", I$3)</f>
        <v>2196500</v>
      </c>
      <c r="J280" s="4" cm="1">
        <f t="array" ref="J280">_xll.SNL.Clients.Office.Excel.Functions.SPG($A280, "SP_TOTAL_REV", J$3)</f>
        <v>2418800</v>
      </c>
      <c r="K280" s="4" cm="1">
        <f t="array" ref="K280">_xll.SNL.Clients.Office.Excel.Functions.SPG($A280, "SP_TOTAL_REV", K$3)</f>
        <v>2352700</v>
      </c>
      <c r="L280" s="4" cm="1">
        <f t="array" ref="L280">_xll.SNL.Clients.Office.Excel.Functions.SPG($A280, "SP_TOTAL_REV", L$3)</f>
        <v>2073000</v>
      </c>
      <c r="M280" s="4" cm="1">
        <f t="array" ref="M280">_xll.SNL.Clients.Office.Excel.Functions.SPG($A280, "SP_TOTAL_REV", M$3)</f>
        <v>1792900</v>
      </c>
      <c r="N280" s="4" cm="1">
        <f t="array" ref="N280">_xll.SNL.Clients.Office.Excel.Functions.SPG($A280, "SP_TOTAL_REV", N$3)</f>
        <v>2005200</v>
      </c>
      <c r="O280" s="4" cm="1">
        <f t="array" ref="O280">_xll.SNL.Clients.Office.Excel.Functions.SPG($A280, "SP_TOTAL_REV", O$3)</f>
        <v>1789000</v>
      </c>
      <c r="P280" s="4" cm="1">
        <f t="array" ref="P280">_xll.SNL.Clients.Office.Excel.Functions.SPG($A280, "SP_TOTAL_REV", P$3)</f>
        <v>1924800</v>
      </c>
      <c r="Q280" s="4" cm="1">
        <f t="array" ref="Q280">_xll.SNL.Clients.Office.Excel.Functions.SPG($A280, "SP_TOTAL_REV", Q$3)</f>
        <v>1774000</v>
      </c>
      <c r="R280" s="4" cm="1">
        <f t="array" ref="R280">_xll.SNL.Clients.Office.Excel.Functions.SPG($A280, "SP_TOTAL_REV", R$3)</f>
        <v>2173500</v>
      </c>
      <c r="S280" s="4" cm="1">
        <f t="array" ref="S280">_xll.SNL.Clients.Office.Excel.Functions.SPG($A280, "SP_TOTAL_REV", S$3)</f>
        <v>1972700</v>
      </c>
      <c r="T280" s="4" cm="1">
        <f t="array" ref="T280">_xll.SNL.Clients.Office.Excel.Functions.SPG($A280, "SP_TOTAL_REV", T$3)</f>
        <v>1537200</v>
      </c>
      <c r="U280" s="4" cm="1">
        <f t="array" ref="U280">_xll.SNL.Clients.Office.Excel.Functions.SPG($A280, "SP_TOTAL_REV", U$3)</f>
        <v>1424900</v>
      </c>
      <c r="V280" s="4" cm="1">
        <f t="array" ref="V280">_xll.SNL.Clients.Office.Excel.Functions.SPG($A280, "SP_TOTAL_REV", V$3)</f>
        <v>1756600</v>
      </c>
      <c r="W280" s="4" cm="1">
        <f t="array" ref="W280">_xll.SNL.Clients.Office.Excel.Functions.SPG($A280, "SP_TOTAL_REV", W$3)</f>
        <v>1793300</v>
      </c>
      <c r="X280" s="4" cm="1">
        <f t="array" ref="X280">_xll.SNL.Clients.Office.Excel.Functions.SPG($A280, "SP_TOTAL_REV", X$3)</f>
        <v>1799100</v>
      </c>
      <c r="Y280" s="4" cm="1">
        <f t="array" ref="Y280">_xll.SNL.Clients.Office.Excel.Functions.SPG($A280, "SP_TOTAL_REV", Y$3)</f>
        <v>1514400</v>
      </c>
    </row>
    <row r="281" spans="1:25" x14ac:dyDescent="0.3">
      <c r="A281" t="s">
        <v>1307</v>
      </c>
      <c r="B281" s="4" t="str" cm="1">
        <f t="array" ref="B281">_xll.SNL.Clients.Office.Excel.Functions.SPG($A281, "SP_TOTAL_REV", B$3)</f>
        <v>NA</v>
      </c>
      <c r="C281" s="4" cm="1">
        <f t="array" ref="C281">_xll.SNL.Clients.Office.Excel.Functions.SPG($A281, "SP_TOTAL_REV", C$3)</f>
        <v>929000</v>
      </c>
      <c r="D281" s="4" cm="1">
        <f t="array" ref="D281">_xll.SNL.Clients.Office.Excel.Functions.SPG($A281, "SP_TOTAL_REV", D$3)</f>
        <v>758000</v>
      </c>
      <c r="E281" s="4" cm="1">
        <f t="array" ref="E281">_xll.SNL.Clients.Office.Excel.Functions.SPG($A281, "SP_TOTAL_REV", E$3)</f>
        <v>929000</v>
      </c>
      <c r="F281" s="4" cm="1">
        <f t="array" ref="F281">_xll.SNL.Clients.Office.Excel.Functions.SPG($A281, "SP_TOTAL_REV", F$3)</f>
        <v>725000</v>
      </c>
      <c r="G281" s="4" cm="1">
        <f t="array" ref="G281">_xll.SNL.Clients.Office.Excel.Functions.SPG($A281, "SP_TOTAL_REV", G$3)</f>
        <v>802000</v>
      </c>
      <c r="H281" s="4" cm="1">
        <f t="array" ref="H281">_xll.SNL.Clients.Office.Excel.Functions.SPG($A281, "SP_TOTAL_REV", H$3)</f>
        <v>648000</v>
      </c>
      <c r="I281" s="4" cm="1">
        <f t="array" ref="I281">_xll.SNL.Clients.Office.Excel.Functions.SPG($A281, "SP_TOTAL_REV", I$3)</f>
        <v>748000</v>
      </c>
      <c r="J281" s="4" cm="1">
        <f t="array" ref="J281">_xll.SNL.Clients.Office.Excel.Functions.SPG($A281, "SP_TOTAL_REV", J$3)</f>
        <v>687000</v>
      </c>
      <c r="K281" s="4" cm="1">
        <f t="array" ref="K281">_xll.SNL.Clients.Office.Excel.Functions.SPG($A281, "SP_TOTAL_REV", K$3)</f>
        <v>743000</v>
      </c>
      <c r="L281" s="4" cm="1">
        <f t="array" ref="L281">_xll.SNL.Clients.Office.Excel.Functions.SPG($A281, "SP_TOTAL_REV", L$3)</f>
        <v>591000</v>
      </c>
      <c r="M281" s="4" cm="1">
        <f t="array" ref="M281">_xll.SNL.Clients.Office.Excel.Functions.SPG($A281, "SP_TOTAL_REV", M$3)</f>
        <v>626000</v>
      </c>
      <c r="N281" s="4" cm="1">
        <f t="array" ref="N281">_xll.SNL.Clients.Office.Excel.Functions.SPG($A281, "SP_TOTAL_REV", N$3)</f>
        <v>608000</v>
      </c>
      <c r="O281" s="4" cm="1">
        <f t="array" ref="O281">_xll.SNL.Clients.Office.Excel.Functions.SPG($A281, "SP_TOTAL_REV", O$3)</f>
        <v>642000</v>
      </c>
      <c r="P281" s="4" cm="1">
        <f t="array" ref="P281">_xll.SNL.Clients.Office.Excel.Functions.SPG($A281, "SP_TOTAL_REV", P$3)</f>
        <v>537000</v>
      </c>
      <c r="Q281" s="4" cm="1">
        <f t="array" ref="Q281">_xll.SNL.Clients.Office.Excel.Functions.SPG($A281, "SP_TOTAL_REV", Q$3)</f>
        <v>609000</v>
      </c>
      <c r="R281" s="4" cm="1">
        <f t="array" ref="R281">_xll.SNL.Clients.Office.Excel.Functions.SPG($A281, "SP_TOTAL_REV", R$3)</f>
        <v>556000</v>
      </c>
      <c r="S281" s="4" cm="1">
        <f t="array" ref="S281">_xll.SNL.Clients.Office.Excel.Functions.SPG($A281, "SP_TOTAL_REV", S$3)</f>
        <v>547000</v>
      </c>
      <c r="T281" s="4" cm="1">
        <f t="array" ref="T281">_xll.SNL.Clients.Office.Excel.Functions.SPG($A281, "SP_TOTAL_REV", T$3)</f>
        <v>469000</v>
      </c>
      <c r="U281" s="4" cm="1">
        <f t="array" ref="U281">_xll.SNL.Clients.Office.Excel.Functions.SPG($A281, "SP_TOTAL_REV", U$3)</f>
        <v>573000</v>
      </c>
      <c r="V281" s="4" cm="1">
        <f t="array" ref="V281">_xll.SNL.Clients.Office.Excel.Functions.SPG($A281, "SP_TOTAL_REV", V$3)</f>
        <v>548000</v>
      </c>
      <c r="W281" s="4" cm="1">
        <f t="array" ref="W281">_xll.SNL.Clients.Office.Excel.Functions.SPG($A281, "SP_TOTAL_REV", W$3)</f>
        <v>542000</v>
      </c>
      <c r="X281" s="4" cm="1">
        <f t="array" ref="X281">_xll.SNL.Clients.Office.Excel.Functions.SPG($A281, "SP_TOTAL_REV", X$3)</f>
        <v>460000</v>
      </c>
      <c r="Y281" s="4" cm="1">
        <f t="array" ref="Y281">_xll.SNL.Clients.Office.Excel.Functions.SPG($A281, "SP_TOTAL_REV", Y$3)</f>
        <v>573000</v>
      </c>
    </row>
    <row r="282" spans="1:25" x14ac:dyDescent="0.3">
      <c r="A282" t="s">
        <v>1308</v>
      </c>
      <c r="B282" s="4" t="str" cm="1">
        <f t="array" ref="B282">_xll.SNL.Clients.Office.Excel.Functions.SPG($A282, "SP_TOTAL_REV", B$3)</f>
        <v>NA</v>
      </c>
      <c r="C282" s="4" cm="1">
        <f t="array" ref="C282">_xll.SNL.Clients.Office.Excel.Functions.SPG($A282, "SP_TOTAL_REV", C$3)</f>
        <v>2010100</v>
      </c>
      <c r="D282" s="4" cm="1">
        <f t="array" ref="D282">_xll.SNL.Clients.Office.Excel.Functions.SPG($A282, "SP_TOTAL_REV", D$3)</f>
        <v>1947700</v>
      </c>
      <c r="E282" s="4" cm="1">
        <f t="array" ref="E282">_xll.SNL.Clients.Office.Excel.Functions.SPG($A282, "SP_TOTAL_REV", E$3)</f>
        <v>1999000</v>
      </c>
      <c r="F282" s="4" cm="1">
        <f t="array" ref="F282">_xll.SNL.Clients.Office.Excel.Functions.SPG($A282, "SP_TOTAL_REV", F$3)</f>
        <v>1965900</v>
      </c>
      <c r="G282" s="4" cm="1">
        <f t="array" ref="G282">_xll.SNL.Clients.Office.Excel.Functions.SPG($A282, "SP_TOTAL_REV", G$3)</f>
        <v>1945400</v>
      </c>
      <c r="H282" s="4" cm="1">
        <f t="array" ref="H282">_xll.SNL.Clients.Office.Excel.Functions.SPG($A282, "SP_TOTAL_REV", H$3)</f>
        <v>1859400</v>
      </c>
      <c r="I282" s="4" cm="1">
        <f t="array" ref="I282">_xll.SNL.Clients.Office.Excel.Functions.SPG($A282, "SP_TOTAL_REV", I$3)</f>
        <v>1619900</v>
      </c>
      <c r="J282" s="4" cm="1">
        <f t="array" ref="J282">_xll.SNL.Clients.Office.Excel.Functions.SPG($A282, "SP_TOTAL_REV", J$3)</f>
        <v>1566300</v>
      </c>
      <c r="K282" s="4" cm="1">
        <f t="array" ref="K282">_xll.SNL.Clients.Office.Excel.Functions.SPG($A282, "SP_TOTAL_REV", K$3)</f>
        <v>1579100</v>
      </c>
      <c r="L282" s="4" cm="1">
        <f t="array" ref="L282">_xll.SNL.Clients.Office.Excel.Functions.SPG($A282, "SP_TOTAL_REV", L$3)</f>
        <v>1524900</v>
      </c>
      <c r="M282" s="4" cm="1">
        <f t="array" ref="M282">_xll.SNL.Clients.Office.Excel.Functions.SPG($A282, "SP_TOTAL_REV", M$3)</f>
        <v>1409700</v>
      </c>
      <c r="N282" s="4" cm="1">
        <f t="array" ref="N282">_xll.SNL.Clients.Office.Excel.Functions.SPG($A282, "SP_TOTAL_REV", N$3)</f>
        <v>1337500</v>
      </c>
      <c r="O282" s="4" cm="1">
        <f t="array" ref="O282">_xll.SNL.Clients.Office.Excel.Functions.SPG($A282, "SP_TOTAL_REV", O$3)</f>
        <v>1355900</v>
      </c>
      <c r="P282" s="4" cm="1">
        <f t="array" ref="P282">_xll.SNL.Clients.Office.Excel.Functions.SPG($A282, "SP_TOTAL_REV", P$3)</f>
        <v>1247500</v>
      </c>
      <c r="Q282" s="4" cm="1">
        <f t="array" ref="Q282">_xll.SNL.Clients.Office.Excel.Functions.SPG($A282, "SP_TOTAL_REV", Q$3)</f>
        <v>1201500</v>
      </c>
      <c r="R282" s="4" cm="1">
        <f t="array" ref="R282">_xll.SNL.Clients.Office.Excel.Functions.SPG($A282, "SP_TOTAL_REV", R$3)</f>
        <v>1175800</v>
      </c>
      <c r="S282" s="4" cm="1">
        <f t="array" ref="S282">_xll.SNL.Clients.Office.Excel.Functions.SPG($A282, "SP_TOTAL_REV", S$3)</f>
        <v>1411300</v>
      </c>
      <c r="T282" s="4" cm="1">
        <f t="array" ref="T282">_xll.SNL.Clients.Office.Excel.Functions.SPG($A282, "SP_TOTAL_REV", T$3)</f>
        <v>1336400</v>
      </c>
      <c r="U282" s="4" cm="1">
        <f t="array" ref="U282">_xll.SNL.Clients.Office.Excel.Functions.SPG($A282, "SP_TOTAL_REV", U$3)</f>
        <v>1494200</v>
      </c>
      <c r="V282" s="4" cm="1">
        <f t="array" ref="V282">_xll.SNL.Clients.Office.Excel.Functions.SPG($A282, "SP_TOTAL_REV", V$3)</f>
        <v>1456800</v>
      </c>
      <c r="W282" s="4" cm="1">
        <f t="array" ref="W282">_xll.SNL.Clients.Office.Excel.Functions.SPG($A282, "SP_TOTAL_REV", W$3)</f>
        <v>1442800</v>
      </c>
      <c r="X282" s="4" cm="1">
        <f t="array" ref="X282">_xll.SNL.Clients.Office.Excel.Functions.SPG($A282, "SP_TOTAL_REV", X$3)</f>
        <v>1439200</v>
      </c>
      <c r="Y282" s="4" cm="1">
        <f t="array" ref="Y282">_xll.SNL.Clients.Office.Excel.Functions.SPG($A282, "SP_TOTAL_REV", Y$3)</f>
        <v>1387800</v>
      </c>
    </row>
    <row r="283" spans="1:25" x14ac:dyDescent="0.3">
      <c r="A283" t="s">
        <v>1309</v>
      </c>
      <c r="B283" s="4" cm="1">
        <f t="array" ref="B283">_xll.SNL.Clients.Office.Excel.Functions.SPG($A283, "SP_TOTAL_REV", B$3)</f>
        <v>258147</v>
      </c>
      <c r="C283" s="4" cm="1">
        <f t="array" ref="C283">_xll.SNL.Clients.Office.Excel.Functions.SPG($A283, "SP_TOTAL_REV", C$3)</f>
        <v>255131</v>
      </c>
      <c r="D283" s="4" cm="1">
        <f t="array" ref="D283">_xll.SNL.Clients.Office.Excel.Functions.SPG($A283, "SP_TOTAL_REV", D$3)</f>
        <v>320671</v>
      </c>
      <c r="E283" s="4" cm="1">
        <f t="array" ref="E283">_xll.SNL.Clients.Office.Excel.Functions.SPG($A283, "SP_TOTAL_REV", E$3)</f>
        <v>228127</v>
      </c>
      <c r="F283" s="4" cm="1">
        <f t="array" ref="F283">_xll.SNL.Clients.Office.Excel.Functions.SPG($A283, "SP_TOTAL_REV", F$3)</f>
        <v>254503</v>
      </c>
      <c r="G283" s="4" cm="1">
        <f t="array" ref="G283">_xll.SNL.Clients.Office.Excel.Functions.SPG($A283, "SP_TOTAL_REV", G$3)</f>
        <v>265509</v>
      </c>
      <c r="H283" s="4" cm="1">
        <f t="array" ref="H283">_xll.SNL.Clients.Office.Excel.Functions.SPG($A283, "SP_TOTAL_REV", H$3)</f>
        <v>246101</v>
      </c>
      <c r="I283" s="4" cm="1">
        <f t="array" ref="I283">_xll.SNL.Clients.Office.Excel.Functions.SPG($A283, "SP_TOTAL_REV", I$3)</f>
        <v>257962</v>
      </c>
      <c r="J283" s="4" cm="1">
        <f t="array" ref="J283">_xll.SNL.Clients.Office.Excel.Functions.SPG($A283, "SP_TOTAL_REV", J$3)</f>
        <v>253140</v>
      </c>
      <c r="K283" s="4" cm="1">
        <f t="array" ref="K283">_xll.SNL.Clients.Office.Excel.Functions.SPG($A283, "SP_TOTAL_REV", K$3)</f>
        <v>306693</v>
      </c>
      <c r="L283" s="4" cm="1">
        <f t="array" ref="L283">_xll.SNL.Clients.Office.Excel.Functions.SPG($A283, "SP_TOTAL_REV", L$3)</f>
        <v>359597</v>
      </c>
      <c r="M283" s="4" cm="1">
        <f t="array" ref="M283">_xll.SNL.Clients.Office.Excel.Functions.SPG($A283, "SP_TOTAL_REV", M$3)</f>
        <v>411350</v>
      </c>
      <c r="N283" s="4" cm="1">
        <f t="array" ref="N283">_xll.SNL.Clients.Office.Excel.Functions.SPG($A283, "SP_TOTAL_REV", N$3)</f>
        <v>248406</v>
      </c>
      <c r="O283" s="4" cm="1">
        <f t="array" ref="O283">_xll.SNL.Clients.Office.Excel.Functions.SPG($A283, "SP_TOTAL_REV", O$3)</f>
        <v>287330</v>
      </c>
      <c r="P283" s="4" cm="1">
        <f t="array" ref="P283">_xll.SNL.Clients.Office.Excel.Functions.SPG($A283, "SP_TOTAL_REV", P$3)</f>
        <v>447506</v>
      </c>
      <c r="Q283" s="4" cm="1">
        <f t="array" ref="Q283">_xll.SNL.Clients.Office.Excel.Functions.SPG($A283, "SP_TOTAL_REV", Q$3)</f>
        <v>354193</v>
      </c>
      <c r="R283" s="4" cm="1">
        <f t="array" ref="R283">_xll.SNL.Clients.Office.Excel.Functions.SPG($A283, "SP_TOTAL_REV", R$3)</f>
        <v>337449</v>
      </c>
      <c r="S283" s="4" cm="1">
        <f t="array" ref="S283">_xll.SNL.Clients.Office.Excel.Functions.SPG($A283, "SP_TOTAL_REV", S$3)</f>
        <v>313046</v>
      </c>
      <c r="T283" s="4" cm="1">
        <f t="array" ref="T283">_xll.SNL.Clients.Office.Excel.Functions.SPG($A283, "SP_TOTAL_REV", T$3)</f>
        <v>181555</v>
      </c>
      <c r="U283" s="4" cm="1">
        <f t="array" ref="U283">_xll.SNL.Clients.Office.Excel.Functions.SPG($A283, "SP_TOTAL_REV", U$3)</f>
        <v>208880</v>
      </c>
      <c r="V283" s="4" cm="1">
        <f t="array" ref="V283">_xll.SNL.Clients.Office.Excel.Functions.SPG($A283, "SP_TOTAL_REV", V$3)</f>
        <v>203499</v>
      </c>
      <c r="W283" s="4" cm="1">
        <f t="array" ref="W283">_xll.SNL.Clients.Office.Excel.Functions.SPG($A283, "SP_TOTAL_REV", W$3)</f>
        <v>226302</v>
      </c>
      <c r="X283" s="4" cm="1">
        <f t="array" ref="X283">_xll.SNL.Clients.Office.Excel.Functions.SPG($A283, "SP_TOTAL_REV", X$3)</f>
        <v>215581</v>
      </c>
      <c r="Y283" s="4" cm="1">
        <f t="array" ref="Y283">_xll.SNL.Clients.Office.Excel.Functions.SPG($A283, "SP_TOTAL_REV", Y$3)</f>
        <v>181716</v>
      </c>
    </row>
    <row r="284" spans="1:25" x14ac:dyDescent="0.3">
      <c r="A284" t="s">
        <v>1310</v>
      </c>
      <c r="B284" s="4" t="str" cm="1">
        <f t="array" ref="B284">_xll.SNL.Clients.Office.Excel.Functions.SPG($A284, "SP_TOTAL_REV", B$3)</f>
        <v>NA</v>
      </c>
      <c r="C284" s="4" cm="1">
        <f t="array" ref="C284">_xll.SNL.Clients.Office.Excel.Functions.SPG($A284, "SP_TOTAL_REV", C$3)</f>
        <v>115837</v>
      </c>
      <c r="D284" s="4" cm="1">
        <f t="array" ref="D284">_xll.SNL.Clients.Office.Excel.Functions.SPG($A284, "SP_TOTAL_REV", D$3)</f>
        <v>106198</v>
      </c>
      <c r="E284" s="4" cm="1">
        <f t="array" ref="E284">_xll.SNL.Clients.Office.Excel.Functions.SPG($A284, "SP_TOTAL_REV", E$3)</f>
        <v>91688</v>
      </c>
      <c r="F284" s="4" cm="1">
        <f t="array" ref="F284">_xll.SNL.Clients.Office.Excel.Functions.SPG($A284, "SP_TOTAL_REV", F$3)</f>
        <v>89507</v>
      </c>
      <c r="G284" s="4" cm="1">
        <f t="array" ref="G284">_xll.SNL.Clients.Office.Excel.Functions.SPG($A284, "SP_TOTAL_REV", G$3)</f>
        <v>125511</v>
      </c>
      <c r="H284" s="4" cm="1">
        <f t="array" ref="H284">_xll.SNL.Clients.Office.Excel.Functions.SPG($A284, "SP_TOTAL_REV", H$3)</f>
        <v>123223</v>
      </c>
      <c r="I284" s="4" cm="1">
        <f t="array" ref="I284">_xll.SNL.Clients.Office.Excel.Functions.SPG($A284, "SP_TOTAL_REV", I$3)</f>
        <v>106297</v>
      </c>
      <c r="J284" s="4" cm="1">
        <f t="array" ref="J284">_xll.SNL.Clients.Office.Excel.Functions.SPG($A284, "SP_TOTAL_REV", J$3)</f>
        <v>124770</v>
      </c>
      <c r="K284" s="4" cm="1">
        <f t="array" ref="K284">_xll.SNL.Clients.Office.Excel.Functions.SPG($A284, "SP_TOTAL_REV", K$3)</f>
        <v>160233</v>
      </c>
      <c r="L284" s="4" cm="1">
        <f t="array" ref="L284">_xll.SNL.Clients.Office.Excel.Functions.SPG($A284, "SP_TOTAL_REV", L$3)</f>
        <v>183986</v>
      </c>
      <c r="M284" s="4" cm="1">
        <f t="array" ref="M284">_xll.SNL.Clients.Office.Excel.Functions.SPG($A284, "SP_TOTAL_REV", M$3)</f>
        <v>182149</v>
      </c>
      <c r="N284" s="4" cm="1">
        <f t="array" ref="N284">_xll.SNL.Clients.Office.Excel.Functions.SPG($A284, "SP_TOTAL_REV", N$3)</f>
        <v>172654</v>
      </c>
      <c r="O284" s="4" cm="1">
        <f t="array" ref="O284">_xll.SNL.Clients.Office.Excel.Functions.SPG($A284, "SP_TOTAL_REV", O$3)</f>
        <v>176776</v>
      </c>
      <c r="P284" s="4" cm="1">
        <f t="array" ref="P284">_xll.SNL.Clients.Office.Excel.Functions.SPG($A284, "SP_TOTAL_REV", P$3)</f>
        <v>180110</v>
      </c>
      <c r="Q284" s="4" cm="1">
        <f t="array" ref="Q284">_xll.SNL.Clients.Office.Excel.Functions.SPG($A284, "SP_TOTAL_REV", Q$3)</f>
        <v>173737</v>
      </c>
      <c r="R284" s="4" cm="1">
        <f t="array" ref="R284">_xll.SNL.Clients.Office.Excel.Functions.SPG($A284, "SP_TOTAL_REV", R$3)</f>
        <v>150693</v>
      </c>
      <c r="S284" s="4" cm="1">
        <f t="array" ref="S284">_xll.SNL.Clients.Office.Excel.Functions.SPG($A284, "SP_TOTAL_REV", S$3)</f>
        <v>121129</v>
      </c>
      <c r="T284" s="4" cm="1">
        <f t="array" ref="T284">_xll.SNL.Clients.Office.Excel.Functions.SPG($A284, "SP_TOTAL_REV", T$3)</f>
        <v>106832</v>
      </c>
      <c r="U284" s="4" cm="1">
        <f t="array" ref="U284">_xll.SNL.Clients.Office.Excel.Functions.SPG($A284, "SP_TOTAL_REV", U$3)</f>
        <v>109664</v>
      </c>
      <c r="V284" s="4" cm="1">
        <f t="array" ref="V284">_xll.SNL.Clients.Office.Excel.Functions.SPG($A284, "SP_TOTAL_REV", V$3)</f>
        <v>114457</v>
      </c>
      <c r="W284" s="4" cm="1">
        <f t="array" ref="W284">_xll.SNL.Clients.Office.Excel.Functions.SPG($A284, "SP_TOTAL_REV", W$3)</f>
        <v>114159</v>
      </c>
      <c r="X284" s="4" cm="1">
        <f t="array" ref="X284">_xll.SNL.Clients.Office.Excel.Functions.SPG($A284, "SP_TOTAL_REV", X$3)</f>
        <v>102865</v>
      </c>
      <c r="Y284" s="4" cm="1">
        <f t="array" ref="Y284">_xll.SNL.Clients.Office.Excel.Functions.SPG($A284, "SP_TOTAL_REV", Y$3)</f>
        <v>89188</v>
      </c>
    </row>
    <row r="285" spans="1:25" x14ac:dyDescent="0.3">
      <c r="A285" t="s">
        <v>1311</v>
      </c>
      <c r="B285" s="4" t="str" cm="1">
        <f t="array" ref="B285">_xll.SNL.Clients.Office.Excel.Functions.SPG($A285, "SP_TOTAL_REV", B$3)</f>
        <v>NA</v>
      </c>
      <c r="C285" s="4" cm="1">
        <f t="array" ref="C285">_xll.SNL.Clients.Office.Excel.Functions.SPG($A285, "SP_TOTAL_REV", C$3)</f>
        <v>774129</v>
      </c>
      <c r="D285" s="4" cm="1">
        <f t="array" ref="D285">_xll.SNL.Clients.Office.Excel.Functions.SPG($A285, "SP_TOTAL_REV", D$3)</f>
        <v>790956</v>
      </c>
      <c r="E285" s="4" cm="1">
        <f t="array" ref="E285">_xll.SNL.Clients.Office.Excel.Functions.SPG($A285, "SP_TOTAL_REV", E$3)</f>
        <v>735950</v>
      </c>
      <c r="F285" s="4" cm="1">
        <f t="array" ref="F285">_xll.SNL.Clients.Office.Excel.Functions.SPG($A285, "SP_TOTAL_REV", F$3)</f>
        <v>706190</v>
      </c>
      <c r="G285" s="4" cm="1">
        <f t="array" ref="G285">_xll.SNL.Clients.Office.Excel.Functions.SPG($A285, "SP_TOTAL_REV", G$3)</f>
        <v>697496</v>
      </c>
      <c r="H285" s="4" cm="1">
        <f t="array" ref="H285">_xll.SNL.Clients.Office.Excel.Functions.SPG($A285, "SP_TOTAL_REV", H$3)</f>
        <v>673495</v>
      </c>
      <c r="I285" s="4" cm="1">
        <f t="array" ref="I285">_xll.SNL.Clients.Office.Excel.Functions.SPG($A285, "SP_TOTAL_REV", I$3)</f>
        <v>671327</v>
      </c>
      <c r="J285" s="4" cm="1">
        <f t="array" ref="J285">_xll.SNL.Clients.Office.Excel.Functions.SPG($A285, "SP_TOTAL_REV", J$3)</f>
        <v>686940</v>
      </c>
      <c r="K285" s="4" cm="1">
        <f t="array" ref="K285">_xll.SNL.Clients.Office.Excel.Functions.SPG($A285, "SP_TOTAL_REV", K$3)</f>
        <v>673289</v>
      </c>
      <c r="L285" s="4" cm="1">
        <f t="array" ref="L285">_xll.SNL.Clients.Office.Excel.Functions.SPG($A285, "SP_TOTAL_REV", L$3)</f>
        <v>668682</v>
      </c>
      <c r="M285" s="4" cm="1">
        <f t="array" ref="M285">_xll.SNL.Clients.Office.Excel.Functions.SPG($A285, "SP_TOTAL_REV", M$3)</f>
        <v>691226</v>
      </c>
      <c r="N285" s="4" cm="1">
        <f t="array" ref="N285">_xll.SNL.Clients.Office.Excel.Functions.SPG($A285, "SP_TOTAL_REV", N$3)</f>
        <v>724094</v>
      </c>
      <c r="O285" s="4" cm="1">
        <f t="array" ref="O285">_xll.SNL.Clients.Office.Excel.Functions.SPG($A285, "SP_TOTAL_REV", O$3)</f>
        <v>693239</v>
      </c>
      <c r="P285" s="4" cm="1">
        <f t="array" ref="P285">_xll.SNL.Clients.Office.Excel.Functions.SPG($A285, "SP_TOTAL_REV", P$3)</f>
        <v>654686</v>
      </c>
      <c r="Q285" s="4" cm="1">
        <f t="array" ref="Q285">_xll.SNL.Clients.Office.Excel.Functions.SPG($A285, "SP_TOTAL_REV", Q$3)</f>
        <v>637713</v>
      </c>
      <c r="R285" s="4" cm="1">
        <f t="array" ref="R285">_xll.SNL.Clients.Office.Excel.Functions.SPG($A285, "SP_TOTAL_REV", R$3)</f>
        <v>598328</v>
      </c>
      <c r="S285" s="4" cm="1">
        <f t="array" ref="S285">_xll.SNL.Clients.Office.Excel.Functions.SPG($A285, "SP_TOTAL_REV", S$3)</f>
        <v>568461</v>
      </c>
      <c r="T285" s="4" cm="1">
        <f t="array" ref="T285">_xll.SNL.Clients.Office.Excel.Functions.SPG($A285, "SP_TOTAL_REV", T$3)</f>
        <v>525815</v>
      </c>
      <c r="U285" s="4" cm="1">
        <f t="array" ref="U285">_xll.SNL.Clients.Office.Excel.Functions.SPG($A285, "SP_TOTAL_REV", U$3)</f>
        <v>524936</v>
      </c>
      <c r="V285" s="4" cm="1">
        <f t="array" ref="V285">_xll.SNL.Clients.Office.Excel.Functions.SPG($A285, "SP_TOTAL_REV", V$3)</f>
        <v>531959</v>
      </c>
      <c r="W285" s="4" cm="1">
        <f t="array" ref="W285">_xll.SNL.Clients.Office.Excel.Functions.SPG($A285, "SP_TOTAL_REV", W$3)</f>
        <v>520653</v>
      </c>
      <c r="X285" s="4" cm="1">
        <f t="array" ref="X285">_xll.SNL.Clients.Office.Excel.Functions.SPG($A285, "SP_TOTAL_REV", X$3)</f>
        <v>504902</v>
      </c>
      <c r="Y285" s="4" cm="1">
        <f t="array" ref="Y285">_xll.SNL.Clients.Office.Excel.Functions.SPG($A285, "SP_TOTAL_REV", Y$3)</f>
        <v>494987</v>
      </c>
    </row>
    <row r="286" spans="1:25" x14ac:dyDescent="0.3">
      <c r="A286" t="s">
        <v>1312</v>
      </c>
      <c r="B286" s="4" cm="1">
        <f t="array" ref="B286">_xll.SNL.Clients.Office.Excel.Functions.SPG($A286, "SP_TOTAL_REV", B$3)</f>
        <v>307611</v>
      </c>
      <c r="C286" s="4" cm="1">
        <f t="array" ref="C286">_xll.SNL.Clients.Office.Excel.Functions.SPG($A286, "SP_TOTAL_REV", C$3)</f>
        <v>302790</v>
      </c>
      <c r="D286" s="4" cm="1">
        <f t="array" ref="D286">_xll.SNL.Clients.Office.Excel.Functions.SPG($A286, "SP_TOTAL_REV", D$3)</f>
        <v>304789</v>
      </c>
      <c r="E286" s="4" cm="1">
        <f t="array" ref="E286">_xll.SNL.Clients.Office.Excel.Functions.SPG($A286, "SP_TOTAL_REV", E$3)</f>
        <v>277114</v>
      </c>
      <c r="F286" s="4" cm="1">
        <f t="array" ref="F286">_xll.SNL.Clients.Office.Excel.Functions.SPG($A286, "SP_TOTAL_REV", F$3)</f>
        <v>273551</v>
      </c>
      <c r="G286" s="4" cm="1">
        <f t="array" ref="G286">_xll.SNL.Clients.Office.Excel.Functions.SPG($A286, "SP_TOTAL_REV", G$3)</f>
        <v>278267</v>
      </c>
      <c r="H286" s="4" cm="1">
        <f t="array" ref="H286">_xll.SNL.Clients.Office.Excel.Functions.SPG($A286, "SP_TOTAL_REV", H$3)</f>
        <v>276147</v>
      </c>
      <c r="I286" s="4" cm="1">
        <f t="array" ref="I286">_xll.SNL.Clients.Office.Excel.Functions.SPG($A286, "SP_TOTAL_REV", I$3)</f>
        <v>281733</v>
      </c>
      <c r="J286" s="4" cm="1">
        <f t="array" ref="J286">_xll.SNL.Clients.Office.Excel.Functions.SPG($A286, "SP_TOTAL_REV", J$3)</f>
        <v>293861</v>
      </c>
      <c r="K286" s="4" cm="1">
        <f t="array" ref="K286">_xll.SNL.Clients.Office.Excel.Functions.SPG($A286, "SP_TOTAL_REV", K$3)</f>
        <v>295367</v>
      </c>
      <c r="L286" s="4" cm="1">
        <f t="array" ref="L286">_xll.SNL.Clients.Office.Excel.Functions.SPG($A286, "SP_TOTAL_REV", L$3)</f>
        <v>286065</v>
      </c>
      <c r="M286" s="4" cm="1">
        <f t="array" ref="M286">_xll.SNL.Clients.Office.Excel.Functions.SPG($A286, "SP_TOTAL_REV", M$3)</f>
        <v>275066</v>
      </c>
      <c r="N286" s="4" cm="1">
        <f t="array" ref="N286">_xll.SNL.Clients.Office.Excel.Functions.SPG($A286, "SP_TOTAL_REV", N$3)</f>
        <v>280517</v>
      </c>
      <c r="O286" s="4" cm="1">
        <f t="array" ref="O286">_xll.SNL.Clients.Office.Excel.Functions.SPG($A286, "SP_TOTAL_REV", O$3)</f>
        <v>283212</v>
      </c>
      <c r="P286" s="4" cm="1">
        <f t="array" ref="P286">_xll.SNL.Clients.Office.Excel.Functions.SPG($A286, "SP_TOTAL_REV", P$3)</f>
        <v>280955</v>
      </c>
      <c r="Q286" s="4" cm="1">
        <f t="array" ref="Q286">_xll.SNL.Clients.Office.Excel.Functions.SPG($A286, "SP_TOTAL_REV", Q$3)</f>
        <v>288590</v>
      </c>
      <c r="R286" s="4" cm="1">
        <f t="array" ref="R286">_xll.SNL.Clients.Office.Excel.Functions.SPG($A286, "SP_TOTAL_REV", R$3)</f>
        <v>294181</v>
      </c>
      <c r="S286" s="4" cm="1">
        <f t="array" ref="S286">_xll.SNL.Clients.Office.Excel.Functions.SPG($A286, "SP_TOTAL_REV", S$3)</f>
        <v>293037</v>
      </c>
      <c r="T286" s="4" cm="1">
        <f t="array" ref="T286">_xll.SNL.Clients.Office.Excel.Functions.SPG($A286, "SP_TOTAL_REV", T$3)</f>
        <v>284630</v>
      </c>
      <c r="U286" s="4" cm="1">
        <f t="array" ref="U286">_xll.SNL.Clients.Office.Excel.Functions.SPG($A286, "SP_TOTAL_REV", U$3)</f>
        <v>290419</v>
      </c>
      <c r="V286" s="4" cm="1">
        <f t="array" ref="V286">_xll.SNL.Clients.Office.Excel.Functions.SPG($A286, "SP_TOTAL_REV", V$3)</f>
        <v>267536</v>
      </c>
      <c r="W286" s="4" cm="1">
        <f t="array" ref="W286">_xll.SNL.Clients.Office.Excel.Functions.SPG($A286, "SP_TOTAL_REV", W$3)</f>
        <v>184663</v>
      </c>
      <c r="X286" s="4" cm="1">
        <f t="array" ref="X286">_xll.SNL.Clients.Office.Excel.Functions.SPG($A286, "SP_TOTAL_REV", X$3)</f>
        <v>184796</v>
      </c>
      <c r="Y286" s="4" cm="1">
        <f t="array" ref="Y286">_xll.SNL.Clients.Office.Excel.Functions.SPG($A286, "SP_TOTAL_REV", Y$3)</f>
        <v>183055</v>
      </c>
    </row>
    <row r="287" spans="1:25" x14ac:dyDescent="0.3">
      <c r="A287" t="s">
        <v>1313</v>
      </c>
      <c r="B287" s="4" t="str" cm="1">
        <f t="array" ref="B287">_xll.SNL.Clients.Office.Excel.Functions.SPG($A287, "SP_TOTAL_REV", B$3)</f>
        <v>NA</v>
      </c>
      <c r="C287" s="4" cm="1">
        <f t="array" ref="C287">_xll.SNL.Clients.Office.Excel.Functions.SPG($A287, "SP_TOTAL_REV", C$3)</f>
        <v>831072</v>
      </c>
      <c r="D287" s="4" cm="1">
        <f t="array" ref="D287">_xll.SNL.Clients.Office.Excel.Functions.SPG($A287, "SP_TOTAL_REV", D$3)</f>
        <v>763771</v>
      </c>
      <c r="E287" s="4" cm="1">
        <f t="array" ref="E287">_xll.SNL.Clients.Office.Excel.Functions.SPG($A287, "SP_TOTAL_REV", E$3)</f>
        <v>693479</v>
      </c>
      <c r="F287" s="4" cm="1">
        <f t="array" ref="F287">_xll.SNL.Clients.Office.Excel.Functions.SPG($A287, "SP_TOTAL_REV", F$3)</f>
        <v>789805</v>
      </c>
      <c r="G287" s="4" cm="1">
        <f t="array" ref="G287">_xll.SNL.Clients.Office.Excel.Functions.SPG($A287, "SP_TOTAL_REV", G$3)</f>
        <v>762838</v>
      </c>
      <c r="H287" s="4" cm="1">
        <f t="array" ref="H287">_xll.SNL.Clients.Office.Excel.Functions.SPG($A287, "SP_TOTAL_REV", H$3)</f>
        <v>688671</v>
      </c>
      <c r="I287" s="4" cm="1">
        <f t="array" ref="I287">_xll.SNL.Clients.Office.Excel.Functions.SPG($A287, "SP_TOTAL_REV", I$3)</f>
        <v>589307</v>
      </c>
      <c r="J287" s="4" cm="1">
        <f t="array" ref="J287">_xll.SNL.Clients.Office.Excel.Functions.SPG($A287, "SP_TOTAL_REV", J$3)</f>
        <v>810207</v>
      </c>
      <c r="K287" s="4" cm="1">
        <f t="array" ref="K287">_xll.SNL.Clients.Office.Excel.Functions.SPG($A287, "SP_TOTAL_REV", K$3)</f>
        <v>676050</v>
      </c>
      <c r="L287" s="4" cm="1">
        <f t="array" ref="L287">_xll.SNL.Clients.Office.Excel.Functions.SPG($A287, "SP_TOTAL_REV", L$3)</f>
        <v>646772</v>
      </c>
      <c r="M287" s="4" cm="1">
        <f t="array" ref="M287">_xll.SNL.Clients.Office.Excel.Functions.SPG($A287, "SP_TOTAL_REV", M$3)</f>
        <v>620405</v>
      </c>
      <c r="N287" s="4" cm="1">
        <f t="array" ref="N287">_xll.SNL.Clients.Office.Excel.Functions.SPG($A287, "SP_TOTAL_REV", N$3)</f>
        <v>708570</v>
      </c>
      <c r="O287" s="4" cm="1">
        <f t="array" ref="O287">_xll.SNL.Clients.Office.Excel.Functions.SPG($A287, "SP_TOTAL_REV", O$3)</f>
        <v>562740</v>
      </c>
      <c r="P287" s="4" cm="1">
        <f t="array" ref="P287">_xll.SNL.Clients.Office.Excel.Functions.SPG($A287, "SP_TOTAL_REV", P$3)</f>
        <v>496831</v>
      </c>
      <c r="Q287" s="4" cm="1">
        <f t="array" ref="Q287">_xll.SNL.Clients.Office.Excel.Functions.SPG($A287, "SP_TOTAL_REV", Q$3)</f>
        <v>412707</v>
      </c>
      <c r="R287" s="4" cm="1">
        <f t="array" ref="R287">_xll.SNL.Clients.Office.Excel.Functions.SPG($A287, "SP_TOTAL_REV", R$3)</f>
        <v>502718</v>
      </c>
      <c r="S287" s="4" cm="1">
        <f t="array" ref="S287">_xll.SNL.Clients.Office.Excel.Functions.SPG($A287, "SP_TOTAL_REV", S$3)</f>
        <v>410619</v>
      </c>
      <c r="T287" s="4" cm="1">
        <f t="array" ref="T287">_xll.SNL.Clients.Office.Excel.Functions.SPG($A287, "SP_TOTAL_REV", T$3)</f>
        <v>403723</v>
      </c>
      <c r="U287" s="4" cm="1">
        <f t="array" ref="U287">_xll.SNL.Clients.Office.Excel.Functions.SPG($A287, "SP_TOTAL_REV", U$3)</f>
        <v>367119</v>
      </c>
      <c r="V287" s="4" cm="1">
        <f t="array" ref="V287">_xll.SNL.Clients.Office.Excel.Functions.SPG($A287, "SP_TOTAL_REV", V$3)</f>
        <v>492004</v>
      </c>
      <c r="W287" s="4" cm="1">
        <f t="array" ref="W287">_xll.SNL.Clients.Office.Excel.Functions.SPG($A287, "SP_TOTAL_REV", W$3)</f>
        <v>428409</v>
      </c>
      <c r="X287" s="4" cm="1">
        <f t="array" ref="X287">_xll.SNL.Clients.Office.Excel.Functions.SPG($A287, "SP_TOTAL_REV", X$3)</f>
        <v>396327</v>
      </c>
      <c r="Y287" s="4" cm="1">
        <f t="array" ref="Y287">_xll.SNL.Clients.Office.Excel.Functions.SPG($A287, "SP_TOTAL_REV", Y$3)</f>
        <v>326700</v>
      </c>
    </row>
    <row r="288" spans="1:25" x14ac:dyDescent="0.3">
      <c r="A288" t="s">
        <v>1314</v>
      </c>
      <c r="B288" s="4" t="str" cm="1">
        <f t="array" ref="B288">_xll.SNL.Clients.Office.Excel.Functions.SPG($A288, "SP_TOTAL_REV", B$3)</f>
        <v>NA</v>
      </c>
      <c r="C288" s="4" cm="1">
        <f t="array" ref="C288">_xll.SNL.Clients.Office.Excel.Functions.SPG($A288, "SP_TOTAL_REV", C$3)</f>
        <v>2255100</v>
      </c>
      <c r="D288" s="4" cm="1">
        <f t="array" ref="D288">_xll.SNL.Clients.Office.Excel.Functions.SPG($A288, "SP_TOTAL_REV", D$3)</f>
        <v>2074300</v>
      </c>
      <c r="E288" s="4" cm="1">
        <f t="array" ref="E288">_xll.SNL.Clients.Office.Excel.Functions.SPG($A288, "SP_TOTAL_REV", E$3)</f>
        <v>1951900</v>
      </c>
      <c r="F288" s="4" cm="1">
        <f t="array" ref="F288">_xll.SNL.Clients.Office.Excel.Functions.SPG($A288, "SP_TOTAL_REV", F$3)</f>
        <v>2489900</v>
      </c>
      <c r="G288" s="4" cm="1">
        <f t="array" ref="G288">_xll.SNL.Clients.Office.Excel.Functions.SPG($A288, "SP_TOTAL_REV", G$3)</f>
        <v>2362900</v>
      </c>
      <c r="H288" s="4" cm="1">
        <f t="array" ref="H288">_xll.SNL.Clients.Office.Excel.Functions.SPG($A288, "SP_TOTAL_REV", H$3)</f>
        <v>2207000</v>
      </c>
      <c r="I288" s="4" cm="1">
        <f t="array" ref="I288">_xll.SNL.Clients.Office.Excel.Functions.SPG($A288, "SP_TOTAL_REV", I$3)</f>
        <v>2157900</v>
      </c>
      <c r="J288" s="4" cm="1">
        <f t="array" ref="J288">_xll.SNL.Clients.Office.Excel.Functions.SPG($A288, "SP_TOTAL_REV", J$3)</f>
        <v>2488700</v>
      </c>
      <c r="K288" s="4" cm="1">
        <f t="array" ref="K288">_xll.SNL.Clients.Office.Excel.Functions.SPG($A288, "SP_TOTAL_REV", K$3)</f>
        <v>2280800</v>
      </c>
      <c r="L288" s="4" cm="1">
        <f t="array" ref="L288">_xll.SNL.Clients.Office.Excel.Functions.SPG($A288, "SP_TOTAL_REV", L$3)</f>
        <v>2132000</v>
      </c>
      <c r="M288" s="4" cm="1">
        <f t="array" ref="M288">_xll.SNL.Clients.Office.Excel.Functions.SPG($A288, "SP_TOTAL_REV", M$3)</f>
        <v>2122700</v>
      </c>
      <c r="N288" s="4" cm="1">
        <f t="array" ref="N288">_xll.SNL.Clients.Office.Excel.Functions.SPG($A288, "SP_TOTAL_REV", N$3)</f>
        <v>2429700</v>
      </c>
      <c r="O288" s="4" cm="1">
        <f t="array" ref="O288">_xll.SNL.Clients.Office.Excel.Functions.SPG($A288, "SP_TOTAL_REV", O$3)</f>
        <v>2332500</v>
      </c>
      <c r="P288" s="4" cm="1">
        <f t="array" ref="P288">_xll.SNL.Clients.Office.Excel.Functions.SPG($A288, "SP_TOTAL_REV", P$3)</f>
        <v>2313200</v>
      </c>
      <c r="Q288" s="4" cm="1">
        <f t="array" ref="Q288">_xll.SNL.Clients.Office.Excel.Functions.SPG($A288, "SP_TOTAL_REV", Q$3)</f>
        <v>2079300</v>
      </c>
      <c r="R288" s="4" cm="1">
        <f t="array" ref="R288">_xll.SNL.Clients.Office.Excel.Functions.SPG($A288, "SP_TOTAL_REV", R$3)</f>
        <v>2089800</v>
      </c>
      <c r="S288" s="4" cm="1">
        <f t="array" ref="S288">_xll.SNL.Clients.Office.Excel.Functions.SPG($A288, "SP_TOTAL_REV", S$3)</f>
        <v>2118100</v>
      </c>
      <c r="T288" s="4" cm="1">
        <f t="array" ref="T288">_xll.SNL.Clients.Office.Excel.Functions.SPG($A288, "SP_TOTAL_REV", T$3)</f>
        <v>1580700</v>
      </c>
      <c r="U288" s="4" cm="1">
        <f t="array" ref="U288">_xll.SNL.Clients.Office.Excel.Functions.SPG($A288, "SP_TOTAL_REV", U$3)</f>
        <v>1344000</v>
      </c>
      <c r="V288" s="4" cm="1">
        <f t="array" ref="V288">_xll.SNL.Clients.Office.Excel.Functions.SPG($A288, "SP_TOTAL_REV", V$3)</f>
        <v>2600800</v>
      </c>
      <c r="W288" s="4" cm="1">
        <f t="array" ref="W288">_xll.SNL.Clients.Office.Excel.Functions.SPG($A288, "SP_TOTAL_REV", W$3)</f>
        <v>2587700</v>
      </c>
      <c r="X288" s="4" cm="1">
        <f t="array" ref="X288">_xll.SNL.Clients.Office.Excel.Functions.SPG($A288, "SP_TOTAL_REV", X$3)</f>
        <v>2364200</v>
      </c>
      <c r="Y288" s="4" cm="1">
        <f t="array" ref="Y288">_xll.SNL.Clients.Office.Excel.Functions.SPG($A288, "SP_TOTAL_REV", Y$3)</f>
        <v>2356300</v>
      </c>
    </row>
    <row r="289" spans="1:25" x14ac:dyDescent="0.3">
      <c r="A289" t="s">
        <v>1315</v>
      </c>
      <c r="B289" s="4" t="str" cm="1">
        <f t="array" ref="B289">_xll.SNL.Clients.Office.Excel.Functions.SPG($A289, "SP_TOTAL_REV", B$3)</f>
        <v>NA</v>
      </c>
      <c r="C289" s="4" cm="1">
        <f t="array" ref="C289">_xll.SNL.Clients.Office.Excel.Functions.SPG($A289, "SP_TOTAL_REV", C$3)</f>
        <v>153867</v>
      </c>
      <c r="D289" s="4" cm="1">
        <f t="array" ref="D289">_xll.SNL.Clients.Office.Excel.Functions.SPG($A289, "SP_TOTAL_REV", D$3)</f>
        <v>148708</v>
      </c>
      <c r="E289" s="4" cm="1">
        <f t="array" ref="E289">_xll.SNL.Clients.Office.Excel.Functions.SPG($A289, "SP_TOTAL_REV", E$3)</f>
        <v>145805</v>
      </c>
      <c r="F289" s="4" cm="1">
        <f t="array" ref="F289">_xll.SNL.Clients.Office.Excel.Functions.SPG($A289, "SP_TOTAL_REV", F$3)</f>
        <v>144570</v>
      </c>
      <c r="G289" s="4" cm="1">
        <f t="array" ref="G289">_xll.SNL.Clients.Office.Excel.Functions.SPG($A289, "SP_TOTAL_REV", G$3)</f>
        <v>141996</v>
      </c>
      <c r="H289" s="4" cm="1">
        <f t="array" ref="H289">_xll.SNL.Clients.Office.Excel.Functions.SPG($A289, "SP_TOTAL_REV", H$3)</f>
        <v>137209</v>
      </c>
      <c r="I289" s="4" cm="1">
        <f t="array" ref="I289">_xll.SNL.Clients.Office.Excel.Functions.SPG($A289, "SP_TOTAL_REV", I$3)</f>
        <v>130683</v>
      </c>
      <c r="J289" s="4" cm="1">
        <f t="array" ref="J289">_xll.SNL.Clients.Office.Excel.Functions.SPG($A289, "SP_TOTAL_REV", J$3)</f>
        <v>130849</v>
      </c>
      <c r="K289" s="4" cm="1">
        <f t="array" ref="K289">_xll.SNL.Clients.Office.Excel.Functions.SPG($A289, "SP_TOTAL_REV", K$3)</f>
        <v>125561</v>
      </c>
      <c r="L289" s="4" cm="1">
        <f t="array" ref="L289">_xll.SNL.Clients.Office.Excel.Functions.SPG($A289, "SP_TOTAL_REV", L$3)</f>
        <v>119893</v>
      </c>
      <c r="M289" s="4" cm="1">
        <f t="array" ref="M289">_xll.SNL.Clients.Office.Excel.Functions.SPG($A289, "SP_TOTAL_REV", M$3)</f>
        <v>113420</v>
      </c>
      <c r="N289" s="4" cm="1">
        <f t="array" ref="N289">_xll.SNL.Clients.Office.Excel.Functions.SPG($A289, "SP_TOTAL_REV", N$3)</f>
        <v>109780</v>
      </c>
      <c r="O289" s="4" cm="1">
        <f t="array" ref="O289">_xll.SNL.Clients.Office.Excel.Functions.SPG($A289, "SP_TOTAL_REV", O$3)</f>
        <v>104934</v>
      </c>
      <c r="P289" s="4" cm="1">
        <f t="array" ref="P289">_xll.SNL.Clients.Office.Excel.Functions.SPG($A289, "SP_TOTAL_REV", P$3)</f>
        <v>99702</v>
      </c>
      <c r="Q289" s="4" cm="1">
        <f t="array" ref="Q289">_xll.SNL.Clients.Office.Excel.Functions.SPG($A289, "SP_TOTAL_REV", Q$3)</f>
        <v>96756</v>
      </c>
      <c r="R289" s="4" cm="1">
        <f t="array" ref="R289">_xll.SNL.Clients.Office.Excel.Functions.SPG($A289, "SP_TOTAL_REV", R$3)</f>
        <v>94801</v>
      </c>
      <c r="S289" s="4" cm="1">
        <f t="array" ref="S289">_xll.SNL.Clients.Office.Excel.Functions.SPG($A289, "SP_TOTAL_REV", S$3)</f>
        <v>93069</v>
      </c>
      <c r="T289" s="4" cm="1">
        <f t="array" ref="T289">_xll.SNL.Clients.Office.Excel.Functions.SPG($A289, "SP_TOTAL_REV", T$3)</f>
        <v>88830</v>
      </c>
      <c r="U289" s="4" cm="1">
        <f t="array" ref="U289">_xll.SNL.Clients.Office.Excel.Functions.SPG($A289, "SP_TOTAL_REV", U$3)</f>
        <v>86263</v>
      </c>
      <c r="V289" s="4" cm="1">
        <f t="array" ref="V289">_xll.SNL.Clients.Office.Excel.Functions.SPG($A289, "SP_TOTAL_REV", V$3)</f>
        <v>84664</v>
      </c>
      <c r="W289" s="4" cm="1">
        <f t="array" ref="W289">_xll.SNL.Clients.Office.Excel.Functions.SPG($A289, "SP_TOTAL_REV", W$3)</f>
        <v>82671</v>
      </c>
      <c r="X289" s="4" cm="1">
        <f t="array" ref="X289">_xll.SNL.Clients.Office.Excel.Functions.SPG($A289, "SP_TOTAL_REV", X$3)</f>
        <v>78929</v>
      </c>
      <c r="Y289" s="4" cm="1">
        <f t="array" ref="Y289">_xll.SNL.Clients.Office.Excel.Functions.SPG($A289, "SP_TOTAL_REV", Y$3)</f>
        <v>75343</v>
      </c>
    </row>
    <row r="290" spans="1:25" x14ac:dyDescent="0.3">
      <c r="A290" t="s">
        <v>1316</v>
      </c>
      <c r="B290" s="4" t="str" cm="1">
        <f t="array" ref="B290">_xll.SNL.Clients.Office.Excel.Functions.SPG($A290, "SP_TOTAL_REV", B$3)</f>
        <v>NA</v>
      </c>
      <c r="C290" s="4" cm="1">
        <f t="array" ref="C290">_xll.SNL.Clients.Office.Excel.Functions.SPG($A290, "SP_TOTAL_REV", C$3)</f>
        <v>145513</v>
      </c>
      <c r="D290" s="4" cm="1">
        <f t="array" ref="D290">_xll.SNL.Clients.Office.Excel.Functions.SPG($A290, "SP_TOTAL_REV", D$3)</f>
        <v>132138</v>
      </c>
      <c r="E290" s="4" cm="1">
        <f t="array" ref="E290">_xll.SNL.Clients.Office.Excel.Functions.SPG($A290, "SP_TOTAL_REV", E$3)</f>
        <v>117871</v>
      </c>
      <c r="F290" s="4" cm="1">
        <f t="array" ref="F290">_xll.SNL.Clients.Office.Excel.Functions.SPG($A290, "SP_TOTAL_REV", F$3)</f>
        <v>122225</v>
      </c>
      <c r="G290" s="4" cm="1">
        <f t="array" ref="G290">_xll.SNL.Clients.Office.Excel.Functions.SPG($A290, "SP_TOTAL_REV", G$3)</f>
        <v>105298</v>
      </c>
      <c r="H290" s="4" cm="1">
        <f t="array" ref="H290">_xll.SNL.Clients.Office.Excel.Functions.SPG($A290, "SP_TOTAL_REV", H$3)</f>
        <v>119832</v>
      </c>
      <c r="I290" s="4" cm="1">
        <f t="array" ref="I290">_xll.SNL.Clients.Office.Excel.Functions.SPG($A290, "SP_TOTAL_REV", I$3)</f>
        <v>113762</v>
      </c>
      <c r="J290" s="4" cm="1">
        <f t="array" ref="J290">_xll.SNL.Clients.Office.Excel.Functions.SPG($A290, "SP_TOTAL_REV", J$3)</f>
        <v>122367</v>
      </c>
      <c r="K290" s="4" cm="1">
        <f t="array" ref="K290">_xll.SNL.Clients.Office.Excel.Functions.SPG($A290, "SP_TOTAL_REV", K$3)</f>
        <v>112244</v>
      </c>
      <c r="L290" s="4" cm="1">
        <f t="array" ref="L290">_xll.SNL.Clients.Office.Excel.Functions.SPG($A290, "SP_TOTAL_REV", L$3)</f>
        <v>121132</v>
      </c>
      <c r="M290" s="4" cm="1">
        <f t="array" ref="M290">_xll.SNL.Clients.Office.Excel.Functions.SPG($A290, "SP_TOTAL_REV", M$3)</f>
        <v>99050</v>
      </c>
      <c r="N290" s="4" cm="1">
        <f t="array" ref="N290">_xll.SNL.Clients.Office.Excel.Functions.SPG($A290, "SP_TOTAL_REV", N$3)</f>
        <v>91781</v>
      </c>
      <c r="O290" s="4" cm="1">
        <f t="array" ref="O290">_xll.SNL.Clients.Office.Excel.Functions.SPG($A290, "SP_TOTAL_REV", O$3)</f>
        <v>81282</v>
      </c>
      <c r="P290" s="4" cm="1">
        <f t="array" ref="P290">_xll.SNL.Clients.Office.Excel.Functions.SPG($A290, "SP_TOTAL_REV", P$3)</f>
        <v>84859</v>
      </c>
      <c r="Q290" s="4" cm="1">
        <f t="array" ref="Q290">_xll.SNL.Clients.Office.Excel.Functions.SPG($A290, "SP_TOTAL_REV", Q$3)</f>
        <v>70382</v>
      </c>
      <c r="R290" s="4" cm="1">
        <f t="array" ref="R290">_xll.SNL.Clients.Office.Excel.Functions.SPG($A290, "SP_TOTAL_REV", R$3)</f>
        <v>61913</v>
      </c>
      <c r="S290" s="4" cm="1">
        <f t="array" ref="S290">_xll.SNL.Clients.Office.Excel.Functions.SPG($A290, "SP_TOTAL_REV", S$3)</f>
        <v>56915</v>
      </c>
      <c r="T290" s="4" cm="1">
        <f t="array" ref="T290">_xll.SNL.Clients.Office.Excel.Functions.SPG($A290, "SP_TOTAL_REV", T$3)</f>
        <v>61717</v>
      </c>
      <c r="U290" s="4" cm="1">
        <f t="array" ref="U290">_xll.SNL.Clients.Office.Excel.Functions.SPG($A290, "SP_TOTAL_REV", U$3)</f>
        <v>65777</v>
      </c>
      <c r="V290" s="4" cm="1">
        <f t="array" ref="V290">_xll.SNL.Clients.Office.Excel.Functions.SPG($A290, "SP_TOTAL_REV", V$3)</f>
        <v>63523</v>
      </c>
      <c r="W290" s="4" cm="1">
        <f t="array" ref="W290">_xll.SNL.Clients.Office.Excel.Functions.SPG($A290, "SP_TOTAL_REV", W$3)</f>
        <v>57399</v>
      </c>
      <c r="X290" s="4" cm="1">
        <f t="array" ref="X290">_xll.SNL.Clients.Office.Excel.Functions.SPG($A290, "SP_TOTAL_REV", X$3)</f>
        <v>58297</v>
      </c>
      <c r="Y290" s="4" cm="1">
        <f t="array" ref="Y290">_xll.SNL.Clients.Office.Excel.Functions.SPG($A290, "SP_TOTAL_REV", Y$3)</f>
        <v>48384</v>
      </c>
    </row>
    <row r="291" spans="1:25" x14ac:dyDescent="0.3">
      <c r="A291" t="s">
        <v>1317</v>
      </c>
      <c r="B291" s="4" t="str" cm="1">
        <f t="array" ref="B291">_xll.SNL.Clients.Office.Excel.Functions.SPG($A291, "SP_TOTAL_REV", B$3)</f>
        <v>NA</v>
      </c>
      <c r="C291" s="4" cm="1">
        <f t="array" ref="C291">_xll.SNL.Clients.Office.Excel.Functions.SPG($A291, "SP_TOTAL_REV", C$3)</f>
        <v>567909</v>
      </c>
      <c r="D291" s="4" cm="1">
        <f t="array" ref="D291">_xll.SNL.Clients.Office.Excel.Functions.SPG($A291, "SP_TOTAL_REV", D$3)</f>
        <v>513235</v>
      </c>
      <c r="E291" s="4" cm="1">
        <f t="array" ref="E291">_xll.SNL.Clients.Office.Excel.Functions.SPG($A291, "SP_TOTAL_REV", E$3)</f>
        <v>598771</v>
      </c>
      <c r="F291" s="4" cm="1">
        <f t="array" ref="F291">_xll.SNL.Clients.Office.Excel.Functions.SPG($A291, "SP_TOTAL_REV", F$3)</f>
        <v>650298</v>
      </c>
      <c r="G291" s="4" cm="1">
        <f t="array" ref="G291">_xll.SNL.Clients.Office.Excel.Functions.SPG($A291, "SP_TOTAL_REV", G$3)</f>
        <v>571330</v>
      </c>
      <c r="H291" s="4" cm="1">
        <f t="array" ref="H291">_xll.SNL.Clients.Office.Excel.Functions.SPG($A291, "SP_TOTAL_REV", H$3)</f>
        <v>513243</v>
      </c>
      <c r="I291" s="4" cm="1">
        <f t="array" ref="I291">_xll.SNL.Clients.Office.Excel.Functions.SPG($A291, "SP_TOTAL_REV", I$3)</f>
        <v>818393</v>
      </c>
      <c r="J291" s="4" cm="1">
        <f t="array" ref="J291">_xll.SNL.Clients.Office.Excel.Functions.SPG($A291, "SP_TOTAL_REV", J$3)</f>
        <v>1182198</v>
      </c>
      <c r="K291" s="4" cm="1">
        <f t="array" ref="K291">_xll.SNL.Clients.Office.Excel.Functions.SPG($A291, "SP_TOTAL_REV", K$3)</f>
        <v>1568253</v>
      </c>
      <c r="L291" s="4" cm="1">
        <f t="array" ref="L291">_xll.SNL.Clients.Office.Excel.Functions.SPG($A291, "SP_TOTAL_REV", L$3)</f>
        <v>1465065</v>
      </c>
      <c r="M291" s="4" cm="1">
        <f t="array" ref="M291">_xll.SNL.Clients.Office.Excel.Functions.SPG($A291, "SP_TOTAL_REV", M$3)</f>
        <v>1119793</v>
      </c>
      <c r="N291" s="4" cm="1">
        <f t="array" ref="N291">_xll.SNL.Clients.Office.Excel.Functions.SPG($A291, "SP_TOTAL_REV", N$3)</f>
        <v>2251306</v>
      </c>
      <c r="O291" s="4" cm="1">
        <f t="array" ref="O291">_xll.SNL.Clients.Office.Excel.Functions.SPG($A291, "SP_TOTAL_REV", O$3)</f>
        <v>289769</v>
      </c>
      <c r="P291" s="4" cm="1">
        <f t="array" ref="P291">_xll.SNL.Clients.Office.Excel.Functions.SPG($A291, "SP_TOTAL_REV", P$3)</f>
        <v>355453</v>
      </c>
      <c r="Q291" s="4" cm="1">
        <f t="array" ref="Q291">_xll.SNL.Clients.Office.Excel.Functions.SPG($A291, "SP_TOTAL_REV", Q$3)</f>
        <v>683911</v>
      </c>
      <c r="R291" s="4" cm="1">
        <f t="array" ref="R291">_xll.SNL.Clients.Office.Excel.Functions.SPG($A291, "SP_TOTAL_REV", R$3)</f>
        <v>513357</v>
      </c>
      <c r="S291" s="4" cm="1">
        <f t="array" ref="S291">_xll.SNL.Clients.Office.Excel.Functions.SPG($A291, "SP_TOTAL_REV", S$3)</f>
        <v>424035</v>
      </c>
      <c r="T291" s="4" cm="1">
        <f t="array" ref="T291">_xll.SNL.Clients.Office.Excel.Functions.SPG($A291, "SP_TOTAL_REV", T$3)</f>
        <v>382849</v>
      </c>
      <c r="U291" s="4" cm="1">
        <f t="array" ref="U291">_xll.SNL.Clients.Office.Excel.Functions.SPG($A291, "SP_TOTAL_REV", U$3)</f>
        <v>460745</v>
      </c>
      <c r="V291" s="4" cm="1">
        <f t="array" ref="V291">_xll.SNL.Clients.Office.Excel.Functions.SPG($A291, "SP_TOTAL_REV", V$3)</f>
        <v>587113</v>
      </c>
      <c r="W291" s="4" cm="1">
        <f t="array" ref="W291">_xll.SNL.Clients.Office.Excel.Functions.SPG($A291, "SP_TOTAL_REV", W$3)</f>
        <v>547769</v>
      </c>
      <c r="X291" s="4" cm="1">
        <f t="array" ref="X291">_xll.SNL.Clients.Office.Excel.Functions.SPG($A291, "SP_TOTAL_REV", X$3)</f>
        <v>656184</v>
      </c>
      <c r="Y291" s="4" cm="1">
        <f t="array" ref="Y291">_xll.SNL.Clients.Office.Excel.Functions.SPG($A291, "SP_TOTAL_REV", Y$3)</f>
        <v>809868</v>
      </c>
    </row>
    <row r="292" spans="1:25" x14ac:dyDescent="0.3">
      <c r="A292" t="s">
        <v>1318</v>
      </c>
      <c r="B292" s="4" t="str" cm="1">
        <f t="array" ref="B292">_xll.SNL.Clients.Office.Excel.Functions.SPG($A292, "SP_TOTAL_REV", B$3)</f>
        <v>NA</v>
      </c>
      <c r="C292" s="4" cm="1">
        <f t="array" ref="C292">_xll.SNL.Clients.Office.Excel.Functions.SPG($A292, "SP_TOTAL_REV", C$3)</f>
        <v>194828</v>
      </c>
      <c r="D292" s="4" cm="1">
        <f t="array" ref="D292">_xll.SNL.Clients.Office.Excel.Functions.SPG($A292, "SP_TOTAL_REV", D$3)</f>
        <v>174413</v>
      </c>
      <c r="E292" s="4" cm="1">
        <f t="array" ref="E292">_xll.SNL.Clients.Office.Excel.Functions.SPG($A292, "SP_TOTAL_REV", E$3)</f>
        <v>164666</v>
      </c>
      <c r="F292" s="4" cm="1">
        <f t="array" ref="F292">_xll.SNL.Clients.Office.Excel.Functions.SPG($A292, "SP_TOTAL_REV", F$3)</f>
        <v>358344</v>
      </c>
      <c r="G292" s="4" cm="1">
        <f t="array" ref="G292">_xll.SNL.Clients.Office.Excel.Functions.SPG($A292, "SP_TOTAL_REV", G$3)</f>
        <v>200454</v>
      </c>
      <c r="H292" s="4" cm="1">
        <f t="array" ref="H292">_xll.SNL.Clients.Office.Excel.Functions.SPG($A292, "SP_TOTAL_REV", H$3)</f>
        <v>207673</v>
      </c>
      <c r="I292" s="4" cm="1">
        <f t="array" ref="I292">_xll.SNL.Clients.Office.Excel.Functions.SPG($A292, "SP_TOTAL_REV", I$3)</f>
        <v>177018</v>
      </c>
      <c r="J292" s="4" cm="1">
        <f t="array" ref="J292">_xll.SNL.Clients.Office.Excel.Functions.SPG($A292, "SP_TOTAL_REV", J$3)</f>
        <v>225673</v>
      </c>
      <c r="K292" s="4" cm="1">
        <f t="array" ref="K292">_xll.SNL.Clients.Office.Excel.Functions.SPG($A292, "SP_TOTAL_REV", K$3)</f>
        <v>199611</v>
      </c>
      <c r="L292" s="4" cm="1">
        <f t="array" ref="L292">_xll.SNL.Clients.Office.Excel.Functions.SPG($A292, "SP_TOTAL_REV", L$3)</f>
        <v>247347</v>
      </c>
      <c r="M292" s="4" cm="1">
        <f t="array" ref="M292">_xll.SNL.Clients.Office.Excel.Functions.SPG($A292, "SP_TOTAL_REV", M$3)</f>
        <v>220564</v>
      </c>
      <c r="N292" s="4" cm="1">
        <f t="array" ref="N292">_xll.SNL.Clients.Office.Excel.Functions.SPG($A292, "SP_TOTAL_REV", N$3)</f>
        <v>259937</v>
      </c>
      <c r="O292" s="4" cm="1">
        <f t="array" ref="O292">_xll.SNL.Clients.Office.Excel.Functions.SPG($A292, "SP_TOTAL_REV", O$3)</f>
        <v>344765</v>
      </c>
      <c r="P292" s="4" cm="1">
        <f t="array" ref="P292">_xll.SNL.Clients.Office.Excel.Functions.SPG($A292, "SP_TOTAL_REV", P$3)</f>
        <v>263016</v>
      </c>
      <c r="Q292" s="4" cm="1">
        <f t="array" ref="Q292">_xll.SNL.Clients.Office.Excel.Functions.SPG($A292, "SP_TOTAL_REV", Q$3)</f>
        <v>193801</v>
      </c>
      <c r="R292" s="4" cm="1">
        <f t="array" ref="R292">_xll.SNL.Clients.Office.Excel.Functions.SPG($A292, "SP_TOTAL_REV", R$3)</f>
        <v>203678</v>
      </c>
      <c r="S292" s="4" cm="1">
        <f t="array" ref="S292">_xll.SNL.Clients.Office.Excel.Functions.SPG($A292, "SP_TOTAL_REV", S$3)</f>
        <v>197496</v>
      </c>
      <c r="T292" s="4" cm="1">
        <f t="array" ref="T292">_xll.SNL.Clients.Office.Excel.Functions.SPG($A292, "SP_TOTAL_REV", T$3)</f>
        <v>194220</v>
      </c>
      <c r="U292" s="4" cm="1">
        <f t="array" ref="U292">_xll.SNL.Clients.Office.Excel.Functions.SPG($A292, "SP_TOTAL_REV", U$3)</f>
        <v>231639</v>
      </c>
      <c r="V292" s="4" cm="1">
        <f t="array" ref="V292">_xll.SNL.Clients.Office.Excel.Functions.SPG($A292, "SP_TOTAL_REV", V$3)</f>
        <v>179188</v>
      </c>
      <c r="W292" s="4" cm="1">
        <f t="array" ref="W292">_xll.SNL.Clients.Office.Excel.Functions.SPG($A292, "SP_TOTAL_REV", W$3)</f>
        <v>156340</v>
      </c>
      <c r="X292" s="4" cm="1">
        <f t="array" ref="X292">_xll.SNL.Clients.Office.Excel.Functions.SPG($A292, "SP_TOTAL_REV", X$3)</f>
        <v>183853</v>
      </c>
      <c r="Y292" s="4" cm="1">
        <f t="array" ref="Y292">_xll.SNL.Clients.Office.Excel.Functions.SPG($A292, "SP_TOTAL_REV", Y$3)</f>
        <v>192892</v>
      </c>
    </row>
    <row r="293" spans="1:25" x14ac:dyDescent="0.3">
      <c r="A293" t="s">
        <v>1319</v>
      </c>
      <c r="B293" s="4" t="str" cm="1">
        <f t="array" ref="B293">_xll.SNL.Clients.Office.Excel.Functions.SPG($A293, "SP_TOTAL_REV", B$3)</f>
        <v>NA</v>
      </c>
      <c r="C293" s="4" cm="1">
        <f t="array" ref="C293">_xll.SNL.Clients.Office.Excel.Functions.SPG($A293, "SP_TOTAL_REV", C$3)</f>
        <v>981800</v>
      </c>
      <c r="D293" s="4" cm="1">
        <f t="array" ref="D293">_xll.SNL.Clients.Office.Excel.Functions.SPG($A293, "SP_TOTAL_REV", D$3)</f>
        <v>1096100</v>
      </c>
      <c r="E293" s="4" cm="1">
        <f t="array" ref="E293">_xll.SNL.Clients.Office.Excel.Functions.SPG($A293, "SP_TOTAL_REV", E$3)</f>
        <v>1064700</v>
      </c>
      <c r="F293" s="4" cm="1">
        <f t="array" ref="F293">_xll.SNL.Clients.Office.Excel.Functions.SPG($A293, "SP_TOTAL_REV", F$3)</f>
        <v>1040900</v>
      </c>
      <c r="G293" s="4" cm="1">
        <f t="array" ref="G293">_xll.SNL.Clients.Office.Excel.Functions.SPG($A293, "SP_TOTAL_REV", G$3)</f>
        <v>1019800</v>
      </c>
      <c r="H293" s="4" cm="1">
        <f t="array" ref="H293">_xll.SNL.Clients.Office.Excel.Functions.SPG($A293, "SP_TOTAL_REV", H$3)</f>
        <v>1106500</v>
      </c>
      <c r="I293" s="4" cm="1">
        <f t="array" ref="I293">_xll.SNL.Clients.Office.Excel.Functions.SPG($A293, "SP_TOTAL_REV", I$3)</f>
        <v>512400</v>
      </c>
      <c r="J293" s="4" cm="1">
        <f t="array" ref="J293">_xll.SNL.Clients.Office.Excel.Functions.SPG($A293, "SP_TOTAL_REV", J$3)</f>
        <v>443900</v>
      </c>
      <c r="K293" s="4" cm="1">
        <f t="array" ref="K293">_xll.SNL.Clients.Office.Excel.Functions.SPG($A293, "SP_TOTAL_REV", K$3)</f>
        <v>411500</v>
      </c>
      <c r="L293" s="4" cm="1">
        <f t="array" ref="L293">_xll.SNL.Clients.Office.Excel.Functions.SPG($A293, "SP_TOTAL_REV", L$3)</f>
        <v>484500</v>
      </c>
      <c r="M293" s="4" cm="1">
        <f t="array" ref="M293">_xll.SNL.Clients.Office.Excel.Functions.SPG($A293, "SP_TOTAL_REV", M$3)</f>
        <v>393900</v>
      </c>
      <c r="N293" s="4" cm="1">
        <f t="array" ref="N293">_xll.SNL.Clients.Office.Excel.Functions.SPG($A293, "SP_TOTAL_REV", N$3)</f>
        <v>359373</v>
      </c>
      <c r="O293" s="4" cm="1">
        <f t="array" ref="O293">_xll.SNL.Clients.Office.Excel.Functions.SPG($A293, "SP_TOTAL_REV", O$3)</f>
        <v>329682</v>
      </c>
      <c r="P293" s="4" cm="1">
        <f t="array" ref="P293">_xll.SNL.Clients.Office.Excel.Functions.SPG($A293, "SP_TOTAL_REV", P$3)</f>
        <v>396361</v>
      </c>
      <c r="Q293" s="4" cm="1">
        <f t="array" ref="Q293">_xll.SNL.Clients.Office.Excel.Functions.SPG($A293, "SP_TOTAL_REV", Q$3)</f>
        <v>331555</v>
      </c>
      <c r="R293" s="4" cm="1">
        <f t="array" ref="R293">_xll.SNL.Clients.Office.Excel.Functions.SPG($A293, "SP_TOTAL_REV", R$3)</f>
        <v>383413</v>
      </c>
      <c r="S293" s="4" cm="1">
        <f t="array" ref="S293">_xll.SNL.Clients.Office.Excel.Functions.SPG($A293, "SP_TOTAL_REV", S$3)</f>
        <v>331542</v>
      </c>
      <c r="T293" s="4" cm="1">
        <f t="array" ref="T293">_xll.SNL.Clients.Office.Excel.Functions.SPG($A293, "SP_TOTAL_REV", T$3)</f>
        <v>389050</v>
      </c>
      <c r="U293" s="4" cm="1">
        <f t="array" ref="U293">_xll.SNL.Clients.Office.Excel.Functions.SPG($A293, "SP_TOTAL_REV", U$3)</f>
        <v>273255</v>
      </c>
      <c r="V293" s="4" cm="1">
        <f t="array" ref="V293">_xll.SNL.Clients.Office.Excel.Functions.SPG($A293, "SP_TOTAL_REV", V$3)</f>
        <v>332194</v>
      </c>
      <c r="W293" s="4" cm="1">
        <f t="array" ref="W293">_xll.SNL.Clients.Office.Excel.Functions.SPG($A293, "SP_TOTAL_REV", W$3)</f>
        <v>289796</v>
      </c>
      <c r="X293" s="4" cm="1">
        <f t="array" ref="X293">_xll.SNL.Clients.Office.Excel.Functions.SPG($A293, "SP_TOTAL_REV", X$3)</f>
        <v>393222</v>
      </c>
      <c r="Y293" s="4" cm="1">
        <f t="array" ref="Y293">_xll.SNL.Clients.Office.Excel.Functions.SPG($A293, "SP_TOTAL_REV", Y$3)</f>
        <v>303429</v>
      </c>
    </row>
    <row r="294" spans="1:25" x14ac:dyDescent="0.3">
      <c r="A294" t="s">
        <v>1320</v>
      </c>
      <c r="B294" s="4" cm="1">
        <f t="array" ref="B294">_xll.SNL.Clients.Office.Excel.Functions.SPG($A294, "SP_TOTAL_REV", B$3)</f>
        <v>394400</v>
      </c>
      <c r="C294" s="4" cm="1">
        <f t="array" ref="C294">_xll.SNL.Clients.Office.Excel.Functions.SPG($A294, "SP_TOTAL_REV", C$3)</f>
        <v>397900</v>
      </c>
      <c r="D294" s="4" cm="1">
        <f t="array" ref="D294">_xll.SNL.Clients.Office.Excel.Functions.SPG($A294, "SP_TOTAL_REV", D$3)</f>
        <v>406300</v>
      </c>
      <c r="E294" s="4" cm="1">
        <f t="array" ref="E294">_xll.SNL.Clients.Office.Excel.Functions.SPG($A294, "SP_TOTAL_REV", E$3)</f>
        <v>413700</v>
      </c>
      <c r="F294" s="4" cm="1">
        <f t="array" ref="F294">_xll.SNL.Clients.Office.Excel.Functions.SPG($A294, "SP_TOTAL_REV", F$3)</f>
        <v>373900</v>
      </c>
      <c r="G294" s="4" cm="1">
        <f t="array" ref="G294">_xll.SNL.Clients.Office.Excel.Functions.SPG($A294, "SP_TOTAL_REV", G$3)</f>
        <v>385600</v>
      </c>
      <c r="H294" s="4" cm="1">
        <f t="array" ref="H294">_xll.SNL.Clients.Office.Excel.Functions.SPG($A294, "SP_TOTAL_REV", H$3)</f>
        <v>387100</v>
      </c>
      <c r="I294" s="4" cm="1">
        <f t="array" ref="I294">_xll.SNL.Clients.Office.Excel.Functions.SPG($A294, "SP_TOTAL_REV", I$3)</f>
        <v>394400</v>
      </c>
      <c r="J294" s="4" cm="1">
        <f t="array" ref="J294">_xll.SNL.Clients.Office.Excel.Functions.SPG($A294, "SP_TOTAL_REV", J$3)</f>
        <v>351600</v>
      </c>
      <c r="K294" s="4" cm="1">
        <f t="array" ref="K294">_xll.SNL.Clients.Office.Excel.Functions.SPG($A294, "SP_TOTAL_REV", K$3)</f>
        <v>369200</v>
      </c>
      <c r="L294" s="4" cm="1">
        <f t="array" ref="L294">_xll.SNL.Clients.Office.Excel.Functions.SPG($A294, "SP_TOTAL_REV", L$3)</f>
        <v>354100</v>
      </c>
      <c r="M294" s="4" cm="1">
        <f t="array" ref="M294">_xll.SNL.Clients.Office.Excel.Functions.SPG($A294, "SP_TOTAL_REV", M$3)</f>
        <v>358842</v>
      </c>
      <c r="N294" s="4" cm="1">
        <f t="array" ref="N294">_xll.SNL.Clients.Office.Excel.Functions.SPG($A294, "SP_TOTAL_REV", N$3)</f>
        <v>266953</v>
      </c>
      <c r="O294" s="4" cm="1">
        <f t="array" ref="O294">_xll.SNL.Clients.Office.Excel.Functions.SPG($A294, "SP_TOTAL_REV", O$3)</f>
        <v>160900</v>
      </c>
      <c r="P294" s="4" cm="1">
        <f t="array" ref="P294">_xll.SNL.Clients.Office.Excel.Functions.SPG($A294, "SP_TOTAL_REV", P$3)</f>
        <v>156205</v>
      </c>
      <c r="Q294" s="4" cm="1">
        <f t="array" ref="Q294">_xll.SNL.Clients.Office.Excel.Functions.SPG($A294, "SP_TOTAL_REV", Q$3)</f>
        <v>160295</v>
      </c>
      <c r="R294" s="4" cm="1">
        <f t="array" ref="R294">_xll.SNL.Clients.Office.Excel.Functions.SPG($A294, "SP_TOTAL_REV", R$3)</f>
        <v>145861</v>
      </c>
      <c r="S294" s="4" cm="1">
        <f t="array" ref="S294">_xll.SNL.Clients.Office.Excel.Functions.SPG($A294, "SP_TOTAL_REV", S$3)</f>
        <v>146335</v>
      </c>
      <c r="T294" s="4" cm="1">
        <f t="array" ref="T294">_xll.SNL.Clients.Office.Excel.Functions.SPG($A294, "SP_TOTAL_REV", T$3)</f>
        <v>156493</v>
      </c>
      <c r="U294" s="4" cm="1">
        <f t="array" ref="U294">_xll.SNL.Clients.Office.Excel.Functions.SPG($A294, "SP_TOTAL_REV", U$3)</f>
        <v>185843</v>
      </c>
      <c r="V294" s="4" cm="1">
        <f t="array" ref="V294">_xll.SNL.Clients.Office.Excel.Functions.SPG($A294, "SP_TOTAL_REV", V$3)</f>
        <v>177019</v>
      </c>
      <c r="W294" s="4" cm="1">
        <f t="array" ref="W294">_xll.SNL.Clients.Office.Excel.Functions.SPG($A294, "SP_TOTAL_REV", W$3)</f>
        <v>181909</v>
      </c>
      <c r="X294" s="4" cm="1">
        <f t="array" ref="X294">_xll.SNL.Clients.Office.Excel.Functions.SPG($A294, "SP_TOTAL_REV", X$3)</f>
        <v>182690</v>
      </c>
      <c r="Y294" s="4" cm="1">
        <f t="array" ref="Y294">_xll.SNL.Clients.Office.Excel.Functions.SPG($A294, "SP_TOTAL_REV", Y$3)</f>
        <v>182162</v>
      </c>
    </row>
    <row r="295" spans="1:25" x14ac:dyDescent="0.3">
      <c r="A295" t="s">
        <v>1321</v>
      </c>
      <c r="B295" s="4" t="str" cm="1">
        <f t="array" ref="B295">_xll.SNL.Clients.Office.Excel.Functions.SPG($A295, "SP_TOTAL_REV", B$3)</f>
        <v>NA</v>
      </c>
      <c r="C295" s="4" cm="1">
        <f t="array" ref="C295">_xll.SNL.Clients.Office.Excel.Functions.SPG($A295, "SP_TOTAL_REV", C$3)</f>
        <v>1477400</v>
      </c>
      <c r="D295" s="4" cm="1">
        <f t="array" ref="D295">_xll.SNL.Clients.Office.Excel.Functions.SPG($A295, "SP_TOTAL_REV", D$3)</f>
        <v>1547600</v>
      </c>
      <c r="E295" s="4" cm="1">
        <f t="array" ref="E295">_xll.SNL.Clients.Office.Excel.Functions.SPG($A295, "SP_TOTAL_REV", E$3)</f>
        <v>1547700</v>
      </c>
      <c r="F295" s="4" cm="1">
        <f t="array" ref="F295">_xll.SNL.Clients.Office.Excel.Functions.SPG($A295, "SP_TOTAL_REV", F$3)</f>
        <v>1608200</v>
      </c>
      <c r="G295" s="4" cm="1">
        <f t="array" ref="G295">_xll.SNL.Clients.Office.Excel.Functions.SPG($A295, "SP_TOTAL_REV", G$3)</f>
        <v>1649800</v>
      </c>
      <c r="H295" s="4" cm="1">
        <f t="array" ref="H295">_xll.SNL.Clients.Office.Excel.Functions.SPG($A295, "SP_TOTAL_REV", H$3)</f>
        <v>1768600</v>
      </c>
      <c r="I295" s="4" cm="1">
        <f t="array" ref="I295">_xll.SNL.Clients.Office.Excel.Functions.SPG($A295, "SP_TOTAL_REV", I$3)</f>
        <v>1224100</v>
      </c>
      <c r="J295" s="4" cm="1">
        <f t="array" ref="J295">_xll.SNL.Clients.Office.Excel.Functions.SPG($A295, "SP_TOTAL_REV", J$3)</f>
        <v>1244700</v>
      </c>
      <c r="K295" s="4" cm="1">
        <f t="array" ref="K295">_xll.SNL.Clients.Office.Excel.Functions.SPG($A295, "SP_TOTAL_REV", K$3)</f>
        <v>1325300</v>
      </c>
      <c r="L295" s="4" cm="1">
        <f t="array" ref="L295">_xll.SNL.Clients.Office.Excel.Functions.SPG($A295, "SP_TOTAL_REV", L$3)</f>
        <v>1349400</v>
      </c>
      <c r="M295" s="4" cm="1">
        <f t="array" ref="M295">_xll.SNL.Clients.Office.Excel.Functions.SPG($A295, "SP_TOTAL_REV", M$3)</f>
        <v>1298500</v>
      </c>
      <c r="N295" s="4" cm="1">
        <f t="array" ref="N295">_xll.SNL.Clients.Office.Excel.Functions.SPG($A295, "SP_TOTAL_REV", N$3)</f>
        <v>1216600</v>
      </c>
      <c r="O295" s="4" cm="1">
        <f t="array" ref="O295">_xll.SNL.Clients.Office.Excel.Functions.SPG($A295, "SP_TOTAL_REV", O$3)</f>
        <v>892700</v>
      </c>
      <c r="P295" s="4" cm="1">
        <f t="array" ref="P295">_xll.SNL.Clients.Office.Excel.Functions.SPG($A295, "SP_TOTAL_REV", P$3)</f>
        <v>886900</v>
      </c>
      <c r="Q295" s="4" cm="1">
        <f t="array" ref="Q295">_xll.SNL.Clients.Office.Excel.Functions.SPG($A295, "SP_TOTAL_REV", Q$3)</f>
        <v>814100</v>
      </c>
      <c r="R295" s="4" cm="1">
        <f t="array" ref="R295">_xll.SNL.Clients.Office.Excel.Functions.SPG($A295, "SP_TOTAL_REV", R$3)</f>
        <v>780500</v>
      </c>
      <c r="S295" s="4" cm="1">
        <f t="array" ref="S295">_xll.SNL.Clients.Office.Excel.Functions.SPG($A295, "SP_TOTAL_REV", S$3)</f>
        <v>758200</v>
      </c>
      <c r="T295" s="4" cm="1">
        <f t="array" ref="T295">_xll.SNL.Clients.Office.Excel.Functions.SPG($A295, "SP_TOTAL_REV", T$3)</f>
        <v>634100</v>
      </c>
      <c r="U295" s="4" cm="1">
        <f t="array" ref="U295">_xll.SNL.Clients.Office.Excel.Functions.SPG($A295, "SP_TOTAL_REV", U$3)</f>
        <v>734200</v>
      </c>
      <c r="V295" s="4" cm="1">
        <f t="array" ref="V295">_xll.SNL.Clients.Office.Excel.Functions.SPG($A295, "SP_TOTAL_REV", V$3)</f>
        <v>738200</v>
      </c>
      <c r="W295" s="4" cm="1">
        <f t="array" ref="W295">_xll.SNL.Clients.Office.Excel.Functions.SPG($A295, "SP_TOTAL_REV", W$3)</f>
        <v>772300</v>
      </c>
      <c r="X295" s="4" cm="1">
        <f t="array" ref="X295">_xll.SNL.Clients.Office.Excel.Functions.SPG($A295, "SP_TOTAL_REV", X$3)</f>
        <v>873700</v>
      </c>
      <c r="Y295" s="4" cm="1">
        <f t="array" ref="Y295">_xll.SNL.Clients.Office.Excel.Functions.SPG($A295, "SP_TOTAL_REV", Y$3)</f>
        <v>853800</v>
      </c>
    </row>
    <row r="296" spans="1:25" x14ac:dyDescent="0.3">
      <c r="A296" t="s">
        <v>1322</v>
      </c>
      <c r="B296" s="4" t="str" cm="1">
        <f t="array" ref="B296">_xll.SNL.Clients.Office.Excel.Functions.SPG($A296, "SP_TOTAL_REV", B$3)</f>
        <v>NA</v>
      </c>
      <c r="C296" s="4" cm="1">
        <f t="array" ref="C296">_xll.SNL.Clients.Office.Excel.Functions.SPG($A296, "SP_TOTAL_REV", C$3)</f>
        <v>5651000</v>
      </c>
      <c r="D296" s="4" cm="1">
        <f t="array" ref="D296">_xll.SNL.Clients.Office.Excel.Functions.SPG($A296, "SP_TOTAL_REV", D$3)</f>
        <v>4878000</v>
      </c>
      <c r="E296" s="4" cm="1">
        <f t="array" ref="E296">_xll.SNL.Clients.Office.Excel.Functions.SPG($A296, "SP_TOTAL_REV", E$3)</f>
        <v>6337000</v>
      </c>
      <c r="F296" s="4" cm="1">
        <f t="array" ref="F296">_xll.SNL.Clients.Office.Excel.Functions.SPG($A296, "SP_TOTAL_REV", F$3)</f>
        <v>5007000</v>
      </c>
      <c r="G296" s="4" cm="1">
        <f t="array" ref="G296">_xll.SNL.Clients.Office.Excel.Functions.SPG($A296, "SP_TOTAL_REV", G$3)</f>
        <v>5153000</v>
      </c>
      <c r="H296" s="4" cm="1">
        <f t="array" ref="H296">_xll.SNL.Clients.Office.Excel.Functions.SPG($A296, "SP_TOTAL_REV", H$3)</f>
        <v>4156000</v>
      </c>
      <c r="I296" s="4" cm="1">
        <f t="array" ref="I296">_xll.SNL.Clients.Office.Excel.Functions.SPG($A296, "SP_TOTAL_REV", I$3)</f>
        <v>4251000</v>
      </c>
      <c r="J296" s="4" cm="1">
        <f t="array" ref="J296">_xll.SNL.Clients.Office.Excel.Functions.SPG($A296, "SP_TOTAL_REV", J$3)</f>
        <v>4357000</v>
      </c>
      <c r="K296" s="4" cm="1">
        <f t="array" ref="K296">_xll.SNL.Clients.Office.Excel.Functions.SPG($A296, "SP_TOTAL_REV", K$3)</f>
        <v>4050000</v>
      </c>
      <c r="L296" s="4" cm="1">
        <f t="array" ref="L296">_xll.SNL.Clients.Office.Excel.Functions.SPG($A296, "SP_TOTAL_REV", L$3)</f>
        <v>3903000</v>
      </c>
      <c r="M296" s="4" cm="1">
        <f t="array" ref="M296">_xll.SNL.Clients.Office.Excel.Functions.SPG($A296, "SP_TOTAL_REV", M$3)</f>
        <v>3917000</v>
      </c>
      <c r="N296" s="4" cm="1">
        <f t="array" ref="N296">_xll.SNL.Clients.Office.Excel.Functions.SPG($A296, "SP_TOTAL_REV", N$3)</f>
        <v>4177000</v>
      </c>
      <c r="O296" s="4" cm="1">
        <f t="array" ref="O296">_xll.SNL.Clients.Office.Excel.Functions.SPG($A296, "SP_TOTAL_REV", O$3)</f>
        <v>4043000</v>
      </c>
      <c r="P296" s="4" cm="1">
        <f t="array" ref="P296">_xll.SNL.Clients.Office.Excel.Functions.SPG($A296, "SP_TOTAL_REV", P$3)</f>
        <v>4137000</v>
      </c>
      <c r="Q296" s="4" cm="1">
        <f t="array" ref="Q296">_xll.SNL.Clients.Office.Excel.Functions.SPG($A296, "SP_TOTAL_REV", Q$3)</f>
        <v>4119000</v>
      </c>
      <c r="R296" s="4" cm="1">
        <f t="array" ref="R296">_xll.SNL.Clients.Office.Excel.Functions.SPG($A296, "SP_TOTAL_REV", R$3)</f>
        <v>4143000</v>
      </c>
      <c r="S296" s="4" cm="1">
        <f t="array" ref="S296">_xll.SNL.Clients.Office.Excel.Functions.SPG($A296, "SP_TOTAL_REV", S$3)</f>
        <v>3643000</v>
      </c>
      <c r="T296" s="4" cm="1">
        <f t="array" ref="T296">_xll.SNL.Clients.Office.Excel.Functions.SPG($A296, "SP_TOTAL_REV", T$3)</f>
        <v>3606000</v>
      </c>
      <c r="U296" s="4" cm="1">
        <f t="array" ref="U296">_xll.SNL.Clients.Office.Excel.Functions.SPG($A296, "SP_TOTAL_REV", U$3)</f>
        <v>3204000</v>
      </c>
      <c r="V296" s="4" cm="1">
        <f t="array" ref="V296">_xll.SNL.Clients.Office.Excel.Functions.SPG($A296, "SP_TOTAL_REV", V$3)</f>
        <v>3785000</v>
      </c>
      <c r="W296" s="4" cm="1">
        <f t="array" ref="W296">_xll.SNL.Clients.Office.Excel.Functions.SPG($A296, "SP_TOTAL_REV", W$3)</f>
        <v>3627565</v>
      </c>
      <c r="X296" s="4" cm="1">
        <f t="array" ref="X296">_xll.SNL.Clients.Office.Excel.Functions.SPG($A296, "SP_TOTAL_REV", X$3)</f>
        <v>3467408</v>
      </c>
      <c r="Y296" s="4" cm="1">
        <f t="array" ref="Y296">_xll.SNL.Clients.Office.Excel.Functions.SPG($A296, "SP_TOTAL_REV", Y$3)</f>
        <v>3420031</v>
      </c>
    </row>
    <row r="297" spans="1:25" x14ac:dyDescent="0.3">
      <c r="A297" t="s">
        <v>1323</v>
      </c>
      <c r="B297" s="4" t="str" cm="1">
        <f t="array" ref="B297">_xll.SNL.Clients.Office.Excel.Functions.SPG($A297, "SP_TOTAL_REV", B$3)</f>
        <v>NA</v>
      </c>
      <c r="C297" s="4" cm="1">
        <f t="array" ref="C297">_xll.SNL.Clients.Office.Excel.Functions.SPG($A297, "SP_TOTAL_REV", C$3)</f>
        <v>3420300</v>
      </c>
      <c r="D297" s="4" cm="1">
        <f t="array" ref="D297">_xll.SNL.Clients.Office.Excel.Functions.SPG($A297, "SP_TOTAL_REV", D$3)</f>
        <v>3643300</v>
      </c>
      <c r="E297" s="4" cm="1">
        <f t="array" ref="E297">_xll.SNL.Clients.Office.Excel.Functions.SPG($A297, "SP_TOTAL_REV", E$3)</f>
        <v>3644800</v>
      </c>
      <c r="F297" s="4" cm="1">
        <f t="array" ref="F297">_xll.SNL.Clients.Office.Excel.Functions.SPG($A297, "SP_TOTAL_REV", F$3)</f>
        <v>3337300</v>
      </c>
      <c r="G297" s="4" cm="1">
        <f t="array" ref="G297">_xll.SNL.Clients.Office.Excel.Functions.SPG($A297, "SP_TOTAL_REV", G$3)</f>
        <v>3623000</v>
      </c>
      <c r="H297" s="4" cm="1">
        <f t="array" ref="H297">_xll.SNL.Clients.Office.Excel.Functions.SPG($A297, "SP_TOTAL_REV", H$3)</f>
        <v>3880300</v>
      </c>
      <c r="I297" s="4" cm="1">
        <f t="array" ref="I297">_xll.SNL.Clients.Office.Excel.Functions.SPG($A297, "SP_TOTAL_REV", I$3)</f>
        <v>3965300</v>
      </c>
      <c r="J297" s="4" cm="1">
        <f t="array" ref="J297">_xll.SNL.Clients.Office.Excel.Functions.SPG($A297, "SP_TOTAL_REV", J$3)</f>
        <v>3610800</v>
      </c>
      <c r="K297" s="4" cm="1">
        <f t="array" ref="K297">_xll.SNL.Clients.Office.Excel.Functions.SPG($A297, "SP_TOTAL_REV", K$3)</f>
        <v>4247200</v>
      </c>
      <c r="L297" s="4" cm="1">
        <f t="array" ref="L297">_xll.SNL.Clients.Office.Excel.Functions.SPG($A297, "SP_TOTAL_REV", L$3)</f>
        <v>4681200</v>
      </c>
      <c r="M297" s="4" cm="1">
        <f t="array" ref="M297">_xll.SNL.Clients.Office.Excel.Functions.SPG($A297, "SP_TOTAL_REV", M$3)</f>
        <v>4485800</v>
      </c>
      <c r="N297" s="4" cm="1">
        <f t="array" ref="N297">_xll.SNL.Clients.Office.Excel.Functions.SPG($A297, "SP_TOTAL_REV", N$3)</f>
        <v>3988700</v>
      </c>
      <c r="O297" s="4" cm="1">
        <f t="array" ref="O297">_xll.SNL.Clients.Office.Excel.Functions.SPG($A297, "SP_TOTAL_REV", O$3)</f>
        <v>3847400</v>
      </c>
      <c r="P297" s="4" cm="1">
        <f t="array" ref="P297">_xll.SNL.Clients.Office.Excel.Functions.SPG($A297, "SP_TOTAL_REV", P$3)</f>
        <v>3418800</v>
      </c>
      <c r="Q297" s="4" cm="1">
        <f t="array" ref="Q297">_xll.SNL.Clients.Office.Excel.Functions.SPG($A297, "SP_TOTAL_REV", Q$3)</f>
        <v>2838400</v>
      </c>
      <c r="R297" s="4" cm="1">
        <f t="array" ref="R297">_xll.SNL.Clients.Office.Excel.Functions.SPG($A297, "SP_TOTAL_REV", R$3)</f>
        <v>2134100</v>
      </c>
      <c r="S297" s="4" cm="1">
        <f t="array" ref="S297">_xll.SNL.Clients.Office.Excel.Functions.SPG($A297, "SP_TOTAL_REV", S$3)</f>
        <v>2085600</v>
      </c>
      <c r="T297" s="4" cm="1">
        <f t="array" ref="T297">_xll.SNL.Clients.Office.Excel.Functions.SPG($A297, "SP_TOTAL_REV", T$3)</f>
        <v>2019300</v>
      </c>
      <c r="U297" s="4" cm="1">
        <f t="array" ref="U297">_xll.SNL.Clients.Office.Excel.Functions.SPG($A297, "SP_TOTAL_REV", U$3)</f>
        <v>2572900</v>
      </c>
      <c r="V297" s="4" cm="1">
        <f t="array" ref="V297">_xll.SNL.Clients.Office.Excel.Functions.SPG($A297, "SP_TOTAL_REV", V$3)</f>
        <v>2447800</v>
      </c>
      <c r="W297" s="4" cm="1">
        <f t="array" ref="W297">_xll.SNL.Clients.Office.Excel.Functions.SPG($A297, "SP_TOTAL_REV", W$3)</f>
        <v>2685900</v>
      </c>
      <c r="X297" s="4" cm="1">
        <f t="array" ref="X297">_xll.SNL.Clients.Office.Excel.Functions.SPG($A297, "SP_TOTAL_REV", X$3)</f>
        <v>2883500</v>
      </c>
      <c r="Y297" s="4" cm="1">
        <f t="array" ref="Y297">_xll.SNL.Clients.Office.Excel.Functions.SPG($A297, "SP_TOTAL_REV", Y$3)</f>
        <v>2956600</v>
      </c>
    </row>
    <row r="298" spans="1:25" x14ac:dyDescent="0.3">
      <c r="A298" t="s">
        <v>1324</v>
      </c>
      <c r="B298" s="4" cm="1">
        <f t="array" ref="B298">_xll.SNL.Clients.Office.Excel.Functions.SPG($A298, "SP_TOTAL_REV", B$3)</f>
        <v>2293428</v>
      </c>
      <c r="C298" s="4" cm="1">
        <f t="array" ref="C298">_xll.SNL.Clients.Office.Excel.Functions.SPG($A298, "SP_TOTAL_REV", C$3)</f>
        <v>3973775</v>
      </c>
      <c r="D298" s="4" cm="1">
        <f t="array" ref="D298">_xll.SNL.Clients.Office.Excel.Functions.SPG($A298, "SP_TOTAL_REV", D$3)</f>
        <v>2828520</v>
      </c>
      <c r="E298" s="4" cm="1">
        <f t="array" ref="E298">_xll.SNL.Clients.Office.Excel.Functions.SPG($A298, "SP_TOTAL_REV", E$3)</f>
        <v>2599425</v>
      </c>
      <c r="F298" s="4" cm="1">
        <f t="array" ref="F298">_xll.SNL.Clients.Office.Excel.Functions.SPG($A298, "SP_TOTAL_REV", F$3)</f>
        <v>3240290</v>
      </c>
      <c r="G298" s="4" cm="1">
        <f t="array" ref="G298">_xll.SNL.Clients.Office.Excel.Functions.SPG($A298, "SP_TOTAL_REV", G$3)</f>
        <v>1835987</v>
      </c>
      <c r="H298" s="4" cm="1">
        <f t="array" ref="H298">_xll.SNL.Clients.Office.Excel.Functions.SPG($A298, "SP_TOTAL_REV", H$3)</f>
        <v>1853231</v>
      </c>
      <c r="I298" s="4" cm="1">
        <f t="array" ref="I298">_xll.SNL.Clients.Office.Excel.Functions.SPG($A298, "SP_TOTAL_REV", I$3)</f>
        <v>2205100</v>
      </c>
      <c r="J298" s="4" cm="1">
        <f t="array" ref="J298">_xll.SNL.Clients.Office.Excel.Functions.SPG($A298, "SP_TOTAL_REV", J$3)</f>
        <v>2030520</v>
      </c>
      <c r="K298" s="4" cm="1">
        <f t="array" ref="K298">_xll.SNL.Clients.Office.Excel.Functions.SPG($A298, "SP_TOTAL_REV", K$3)</f>
        <v>1286504</v>
      </c>
      <c r="L298" s="4" cm="1">
        <f t="array" ref="L298">_xll.SNL.Clients.Office.Excel.Functions.SPG($A298, "SP_TOTAL_REV", L$3)</f>
        <v>866972</v>
      </c>
      <c r="M298" s="4" cm="1">
        <f t="array" ref="M298">_xll.SNL.Clients.Office.Excel.Functions.SPG($A298, "SP_TOTAL_REV", M$3)</f>
        <v>876416</v>
      </c>
      <c r="N298" s="4" cm="1">
        <f t="array" ref="N298">_xll.SNL.Clients.Office.Excel.Functions.SPG($A298, "SP_TOTAL_REV", N$3)</f>
        <v>1393819</v>
      </c>
      <c r="O298" s="4" cm="1">
        <f t="array" ref="O298">_xll.SNL.Clients.Office.Excel.Functions.SPG($A298, "SP_TOTAL_REV", O$3)</f>
        <v>1544703</v>
      </c>
      <c r="P298" s="4" cm="1">
        <f t="array" ref="P298">_xll.SNL.Clients.Office.Excel.Functions.SPG($A298, "SP_TOTAL_REV", P$3)</f>
        <v>1477285</v>
      </c>
      <c r="Q298" s="4" cm="1">
        <f t="array" ref="Q298">_xll.SNL.Clients.Office.Excel.Functions.SPG($A298, "SP_TOTAL_REV", Q$3)</f>
        <v>861902</v>
      </c>
      <c r="R298" s="4" cm="1">
        <f t="array" ref="R298">_xll.SNL.Clients.Office.Excel.Functions.SPG($A298, "SP_TOTAL_REV", R$3)</f>
        <v>1395323</v>
      </c>
      <c r="S298" s="4" cm="1">
        <f t="array" ref="S298">_xll.SNL.Clients.Office.Excel.Functions.SPG($A298, "SP_TOTAL_REV", S$3)</f>
        <v>1332293</v>
      </c>
      <c r="T298" s="4" cm="1">
        <f t="array" ref="T298">_xll.SNL.Clients.Office.Excel.Functions.SPG($A298, "SP_TOTAL_REV", T$3)</f>
        <v>1548436</v>
      </c>
      <c r="U298" s="4" cm="1">
        <f t="array" ref="U298">_xll.SNL.Clients.Office.Excel.Functions.SPG($A298, "SP_TOTAL_REV", U$3)</f>
        <v>896264</v>
      </c>
      <c r="V298" s="4" cm="1">
        <f t="array" ref="V298">_xll.SNL.Clients.Office.Excel.Functions.SPG($A298, "SP_TOTAL_REV", V$3)</f>
        <v>1105305</v>
      </c>
      <c r="W298" s="4" cm="1">
        <f t="array" ref="W298">_xll.SNL.Clients.Office.Excel.Functions.SPG($A298, "SP_TOTAL_REV", W$3)</f>
        <v>1051148</v>
      </c>
      <c r="X298" s="4" cm="1">
        <f t="array" ref="X298">_xll.SNL.Clients.Office.Excel.Functions.SPG($A298, "SP_TOTAL_REV", X$3)</f>
        <v>1238380</v>
      </c>
      <c r="Y298" s="4" cm="1">
        <f t="array" ref="Y298">_xll.SNL.Clients.Office.Excel.Functions.SPG($A298, "SP_TOTAL_REV", Y$3)</f>
        <v>807121</v>
      </c>
    </row>
    <row r="299" spans="1:25" x14ac:dyDescent="0.3">
      <c r="A299" t="s">
        <v>1325</v>
      </c>
      <c r="B299" s="4" t="str" cm="1">
        <f t="array" ref="B299">_xll.SNL.Clients.Office.Excel.Functions.SPG($A299, "SP_TOTAL_REV", B$3)</f>
        <v>NA</v>
      </c>
      <c r="C299" s="4" cm="1">
        <f t="array" ref="C299">_xll.SNL.Clients.Office.Excel.Functions.SPG($A299, "SP_TOTAL_REV", C$3)</f>
        <v>154871</v>
      </c>
      <c r="D299" s="4" cm="1">
        <f t="array" ref="D299">_xll.SNL.Clients.Office.Excel.Functions.SPG($A299, "SP_TOTAL_REV", D$3)</f>
        <v>158839</v>
      </c>
      <c r="E299" s="4" cm="1">
        <f t="array" ref="E299">_xll.SNL.Clients.Office.Excel.Functions.SPG($A299, "SP_TOTAL_REV", E$3)</f>
        <v>153182</v>
      </c>
      <c r="F299" s="4" cm="1">
        <f t="array" ref="F299">_xll.SNL.Clients.Office.Excel.Functions.SPG($A299, "SP_TOTAL_REV", F$3)</f>
        <v>166621</v>
      </c>
      <c r="G299" s="4" cm="1">
        <f t="array" ref="G299">_xll.SNL.Clients.Office.Excel.Functions.SPG($A299, "SP_TOTAL_REV", G$3)</f>
        <v>141192</v>
      </c>
      <c r="H299" s="4" cm="1">
        <f t="array" ref="H299">_xll.SNL.Clients.Office.Excel.Functions.SPG($A299, "SP_TOTAL_REV", H$3)</f>
        <v>159169</v>
      </c>
      <c r="I299" s="4" cm="1">
        <f t="array" ref="I299">_xll.SNL.Clients.Office.Excel.Functions.SPG($A299, "SP_TOTAL_REV", I$3)</f>
        <v>165380</v>
      </c>
      <c r="J299" s="4" cm="1">
        <f t="array" ref="J299">_xll.SNL.Clients.Office.Excel.Functions.SPG($A299, "SP_TOTAL_REV", J$3)</f>
        <v>186762</v>
      </c>
      <c r="K299" s="4" cm="1">
        <f t="array" ref="K299">_xll.SNL.Clients.Office.Excel.Functions.SPG($A299, "SP_TOTAL_REV", K$3)</f>
        <v>200741</v>
      </c>
      <c r="L299" s="4" cm="1">
        <f t="array" ref="L299">_xll.SNL.Clients.Office.Excel.Functions.SPG($A299, "SP_TOTAL_REV", L$3)</f>
        <v>207633</v>
      </c>
      <c r="M299" s="4" cm="1">
        <f t="array" ref="M299">_xll.SNL.Clients.Office.Excel.Functions.SPG($A299, "SP_TOTAL_REV", M$3)</f>
        <v>206400</v>
      </c>
      <c r="N299" s="4" cm="1">
        <f t="array" ref="N299">_xll.SNL.Clients.Office.Excel.Functions.SPG($A299, "SP_TOTAL_REV", N$3)</f>
        <v>186521</v>
      </c>
      <c r="O299" s="4" cm="1">
        <f t="array" ref="O299">_xll.SNL.Clients.Office.Excel.Functions.SPG($A299, "SP_TOTAL_REV", O$3)</f>
        <v>178216</v>
      </c>
      <c r="P299" s="4" cm="1">
        <f t="array" ref="P299">_xll.SNL.Clients.Office.Excel.Functions.SPG($A299, "SP_TOTAL_REV", P$3)</f>
        <v>162960</v>
      </c>
      <c r="Q299" s="4" cm="1">
        <f t="array" ref="Q299">_xll.SNL.Clients.Office.Excel.Functions.SPG($A299, "SP_TOTAL_REV", Q$3)</f>
        <v>142837</v>
      </c>
      <c r="R299" s="4" cm="1">
        <f t="array" ref="R299">_xll.SNL.Clients.Office.Excel.Functions.SPG($A299, "SP_TOTAL_REV", R$3)</f>
        <v>108648</v>
      </c>
      <c r="S299" s="4" cm="1">
        <f t="array" ref="S299">_xll.SNL.Clients.Office.Excel.Functions.SPG($A299, "SP_TOTAL_REV", S$3)</f>
        <v>94060</v>
      </c>
      <c r="T299" s="4" cm="1">
        <f t="array" ref="T299">_xll.SNL.Clients.Office.Excel.Functions.SPG($A299, "SP_TOTAL_REV", T$3)</f>
        <v>87462</v>
      </c>
      <c r="U299" s="4" cm="1">
        <f t="array" ref="U299">_xll.SNL.Clients.Office.Excel.Functions.SPG($A299, "SP_TOTAL_REV", U$3)</f>
        <v>76090</v>
      </c>
      <c r="V299" s="4" cm="1">
        <f t="array" ref="V299">_xll.SNL.Clients.Office.Excel.Functions.SPG($A299, "SP_TOTAL_REV", V$3)</f>
        <v>69474</v>
      </c>
      <c r="W299" s="4" cm="1">
        <f t="array" ref="W299">_xll.SNL.Clients.Office.Excel.Functions.SPG($A299, "SP_TOTAL_REV", W$3)</f>
        <v>69445</v>
      </c>
      <c r="X299" s="4" cm="1">
        <f t="array" ref="X299">_xll.SNL.Clients.Office.Excel.Functions.SPG($A299, "SP_TOTAL_REV", X$3)</f>
        <v>70692</v>
      </c>
      <c r="Y299" s="4" cm="1">
        <f t="array" ref="Y299">_xll.SNL.Clients.Office.Excel.Functions.SPG($A299, "SP_TOTAL_REV", Y$3)</f>
        <v>60634</v>
      </c>
    </row>
    <row r="300" spans="1:25" x14ac:dyDescent="0.3">
      <c r="A300" t="s">
        <v>1326</v>
      </c>
      <c r="B300" s="4" t="str" cm="1">
        <f t="array" ref="B300">_xll.SNL.Clients.Office.Excel.Functions.SPG($A300, "SP_TOTAL_REV", B$3)</f>
        <v>NA</v>
      </c>
      <c r="C300" s="4" cm="1">
        <f t="array" ref="C300">_xll.SNL.Clients.Office.Excel.Functions.SPG($A300, "SP_TOTAL_REV", C$3)</f>
        <v>241843</v>
      </c>
      <c r="D300" s="4" cm="1">
        <f t="array" ref="D300">_xll.SNL.Clients.Office.Excel.Functions.SPG($A300, "SP_TOTAL_REV", D$3)</f>
        <v>237573</v>
      </c>
      <c r="E300" s="4" cm="1">
        <f t="array" ref="E300">_xll.SNL.Clients.Office.Excel.Functions.SPG($A300, "SP_TOTAL_REV", E$3)</f>
        <v>214096</v>
      </c>
      <c r="F300" s="4" cm="1">
        <f t="array" ref="F300">_xll.SNL.Clients.Office.Excel.Functions.SPG($A300, "SP_TOTAL_REV", F$3)</f>
        <v>210425</v>
      </c>
      <c r="G300" s="4" cm="1">
        <f t="array" ref="G300">_xll.SNL.Clients.Office.Excel.Functions.SPG($A300, "SP_TOTAL_REV", G$3)</f>
        <v>205399</v>
      </c>
      <c r="H300" s="4" cm="1">
        <f t="array" ref="H300">_xll.SNL.Clients.Office.Excel.Functions.SPG($A300, "SP_TOTAL_REV", H$3)</f>
        <v>195766</v>
      </c>
      <c r="I300" s="4" cm="1">
        <f t="array" ref="I300">_xll.SNL.Clients.Office.Excel.Functions.SPG($A300, "SP_TOTAL_REV", I$3)</f>
        <v>186236</v>
      </c>
      <c r="J300" s="4" cm="1">
        <f t="array" ref="J300">_xll.SNL.Clients.Office.Excel.Functions.SPG($A300, "SP_TOTAL_REV", J$3)</f>
        <v>178587</v>
      </c>
      <c r="K300" s="4" cm="1">
        <f t="array" ref="K300">_xll.SNL.Clients.Office.Excel.Functions.SPG($A300, "SP_TOTAL_REV", K$3)</f>
        <v>162747</v>
      </c>
      <c r="L300" s="4" cm="1">
        <f t="array" ref="L300">_xll.SNL.Clients.Office.Excel.Functions.SPG($A300, "SP_TOTAL_REV", L$3)</f>
        <v>149118</v>
      </c>
      <c r="M300" s="4" cm="1">
        <f t="array" ref="M300">_xll.SNL.Clients.Office.Excel.Functions.SPG($A300, "SP_TOTAL_REV", M$3)</f>
        <v>140752</v>
      </c>
      <c r="N300" s="4" cm="1">
        <f t="array" ref="N300">_xll.SNL.Clients.Office.Excel.Functions.SPG($A300, "SP_TOTAL_REV", N$3)</f>
        <v>132712</v>
      </c>
      <c r="O300" s="4" cm="1">
        <f t="array" ref="O300">_xll.SNL.Clients.Office.Excel.Functions.SPG($A300, "SP_TOTAL_REV", O$3)</f>
        <v>115403</v>
      </c>
      <c r="P300" s="4" cm="1">
        <f t="array" ref="P300">_xll.SNL.Clients.Office.Excel.Functions.SPG($A300, "SP_TOTAL_REV", P$3)</f>
        <v>104360</v>
      </c>
      <c r="Q300" s="4" cm="1">
        <f t="array" ref="Q300">_xll.SNL.Clients.Office.Excel.Functions.SPG($A300, "SP_TOTAL_REV", Q$3)</f>
        <v>99763</v>
      </c>
      <c r="R300" s="4" cm="1">
        <f t="array" ref="R300">_xll.SNL.Clients.Office.Excel.Functions.SPG($A300, "SP_TOTAL_REV", R$3)</f>
        <v>88649</v>
      </c>
      <c r="S300" s="4" cm="1">
        <f t="array" ref="S300">_xll.SNL.Clients.Office.Excel.Functions.SPG($A300, "SP_TOTAL_REV", S$3)</f>
        <v>83856</v>
      </c>
      <c r="T300" s="4" cm="1">
        <f t="array" ref="T300">_xll.SNL.Clients.Office.Excel.Functions.SPG($A300, "SP_TOTAL_REV", T$3)</f>
        <v>79950</v>
      </c>
      <c r="U300" s="4" cm="1">
        <f t="array" ref="U300">_xll.SNL.Clients.Office.Excel.Functions.SPG($A300, "SP_TOTAL_REV", U$3)</f>
        <v>77680</v>
      </c>
      <c r="V300" s="4" cm="1">
        <f t="array" ref="V300">_xll.SNL.Clients.Office.Excel.Functions.SPG($A300, "SP_TOTAL_REV", V$3)</f>
        <v>74399</v>
      </c>
      <c r="W300" s="4" cm="1">
        <f t="array" ref="W300">_xll.SNL.Clients.Office.Excel.Functions.SPG($A300, "SP_TOTAL_REV", W$3)</f>
        <v>68061</v>
      </c>
      <c r="X300" s="4" cm="1">
        <f t="array" ref="X300">_xll.SNL.Clients.Office.Excel.Functions.SPG($A300, "SP_TOTAL_REV", X$3)</f>
        <v>64390</v>
      </c>
      <c r="Y300" s="4" cm="1">
        <f t="array" ref="Y300">_xll.SNL.Clients.Office.Excel.Functions.SPG($A300, "SP_TOTAL_REV", Y$3)</f>
        <v>60363</v>
      </c>
    </row>
    <row r="301" spans="1:25" x14ac:dyDescent="0.3">
      <c r="A301" t="s">
        <v>1327</v>
      </c>
      <c r="B301" s="4" t="str" cm="1">
        <f t="array" ref="B301">_xll.SNL.Clients.Office.Excel.Functions.SPG($A301, "SP_TOTAL_REV", B$3)</f>
        <v>NA</v>
      </c>
      <c r="C301" s="4" cm="1">
        <f t="array" ref="C301">_xll.SNL.Clients.Office.Excel.Functions.SPG($A301, "SP_TOTAL_REV", C$3)</f>
        <v>811732</v>
      </c>
      <c r="D301" s="4" cm="1">
        <f t="array" ref="D301">_xll.SNL.Clients.Office.Excel.Functions.SPG($A301, "SP_TOTAL_REV", D$3)</f>
        <v>829655</v>
      </c>
      <c r="E301" s="4" cm="1">
        <f t="array" ref="E301">_xll.SNL.Clients.Office.Excel.Functions.SPG($A301, "SP_TOTAL_REV", E$3)</f>
        <v>726960</v>
      </c>
      <c r="F301" s="4" cm="1">
        <f t="array" ref="F301">_xll.SNL.Clients.Office.Excel.Functions.SPG($A301, "SP_TOTAL_REV", F$3)</f>
        <v>738260</v>
      </c>
      <c r="G301" s="4" cm="1">
        <f t="array" ref="G301">_xll.SNL.Clients.Office.Excel.Functions.SPG($A301, "SP_TOTAL_REV", G$3)</f>
        <v>751225</v>
      </c>
      <c r="H301" s="4" cm="1">
        <f t="array" ref="H301">_xll.SNL.Clients.Office.Excel.Functions.SPG($A301, "SP_TOTAL_REV", H$3)</f>
        <v>800479</v>
      </c>
      <c r="I301" s="4" cm="1">
        <f t="array" ref="I301">_xll.SNL.Clients.Office.Excel.Functions.SPG($A301, "SP_TOTAL_REV", I$3)</f>
        <v>739162</v>
      </c>
      <c r="J301" s="4" cm="1">
        <f t="array" ref="J301">_xll.SNL.Clients.Office.Excel.Functions.SPG($A301, "SP_TOTAL_REV", J$3)</f>
        <v>772499</v>
      </c>
      <c r="K301" s="4" cm="1">
        <f t="array" ref="K301">_xll.SNL.Clients.Office.Excel.Functions.SPG($A301, "SP_TOTAL_REV", K$3)</f>
        <v>869066</v>
      </c>
      <c r="L301" s="4" cm="1">
        <f t="array" ref="L301">_xll.SNL.Clients.Office.Excel.Functions.SPG($A301, "SP_TOTAL_REV", L$3)</f>
        <v>991620</v>
      </c>
      <c r="M301" s="4" cm="1">
        <f t="array" ref="M301">_xll.SNL.Clients.Office.Excel.Functions.SPG($A301, "SP_TOTAL_REV", M$3)</f>
        <v>957292</v>
      </c>
      <c r="N301" s="4" cm="1">
        <f t="array" ref="N301">_xll.SNL.Clients.Office.Excel.Functions.SPG($A301, "SP_TOTAL_REV", N$3)</f>
        <v>902741</v>
      </c>
      <c r="O301" s="4" cm="1">
        <f t="array" ref="O301">_xll.SNL.Clients.Office.Excel.Functions.SPG($A301, "SP_TOTAL_REV", O$3)</f>
        <v>1006428</v>
      </c>
      <c r="P301" s="4" cm="1">
        <f t="array" ref="P301">_xll.SNL.Clients.Office.Excel.Functions.SPG($A301, "SP_TOTAL_REV", P$3)</f>
        <v>988859</v>
      </c>
      <c r="Q301" s="4" cm="1">
        <f t="array" ref="Q301">_xll.SNL.Clients.Office.Excel.Functions.SPG($A301, "SP_TOTAL_REV", Q$3)</f>
        <v>860792</v>
      </c>
      <c r="R301" s="4" cm="1">
        <f t="array" ref="R301">_xll.SNL.Clients.Office.Excel.Functions.SPG($A301, "SP_TOTAL_REV", R$3)</f>
        <v>812436</v>
      </c>
      <c r="S301" s="4" cm="1">
        <f t="array" ref="S301">_xll.SNL.Clients.Office.Excel.Functions.SPG($A301, "SP_TOTAL_REV", S$3)</f>
        <v>844013</v>
      </c>
      <c r="T301" s="4" cm="1">
        <f t="array" ref="T301">_xll.SNL.Clients.Office.Excel.Functions.SPG($A301, "SP_TOTAL_REV", T$3)</f>
        <v>709282</v>
      </c>
      <c r="U301" s="4" cm="1">
        <f t="array" ref="U301">_xll.SNL.Clients.Office.Excel.Functions.SPG($A301, "SP_TOTAL_REV", U$3)</f>
        <v>482895</v>
      </c>
      <c r="V301" s="4" cm="1">
        <f t="array" ref="V301">_xll.SNL.Clients.Office.Excel.Functions.SPG($A301, "SP_TOTAL_REV", V$3)</f>
        <v>664976</v>
      </c>
      <c r="W301" s="4" cm="1">
        <f t="array" ref="W301">_xll.SNL.Clients.Office.Excel.Functions.SPG($A301, "SP_TOTAL_REV", W$3)</f>
        <v>677526</v>
      </c>
      <c r="X301" s="4" cm="1">
        <f t="array" ref="X301">_xll.SNL.Clients.Office.Excel.Functions.SPG($A301, "SP_TOTAL_REV", X$3)</f>
        <v>706514</v>
      </c>
      <c r="Y301" s="4" cm="1">
        <f t="array" ref="Y301">_xll.SNL.Clients.Office.Excel.Functions.SPG($A301, "SP_TOTAL_REV", Y$3)</f>
        <v>598421</v>
      </c>
    </row>
    <row r="302" spans="1:25" x14ac:dyDescent="0.3">
      <c r="A302" t="s">
        <v>1328</v>
      </c>
      <c r="B302" s="4" cm="1">
        <f t="array" ref="B302">_xll.SNL.Clients.Office.Excel.Functions.SPG($A302, "SP_TOTAL_REV", B$3)</f>
        <v>426594</v>
      </c>
      <c r="C302" s="4" cm="1">
        <f t="array" ref="C302">_xll.SNL.Clients.Office.Excel.Functions.SPG($A302, "SP_TOTAL_REV", C$3)</f>
        <v>471233</v>
      </c>
      <c r="D302" s="4" cm="1">
        <f t="array" ref="D302">_xll.SNL.Clients.Office.Excel.Functions.SPG($A302, "SP_TOTAL_REV", D$3)</f>
        <v>418088</v>
      </c>
      <c r="E302" s="4" cm="1">
        <f t="array" ref="E302">_xll.SNL.Clients.Office.Excel.Functions.SPG($A302, "SP_TOTAL_REV", E$3)</f>
        <v>449600</v>
      </c>
      <c r="F302" s="4" cm="1">
        <f t="array" ref="F302">_xll.SNL.Clients.Office.Excel.Functions.SPG($A302, "SP_TOTAL_REV", F$3)</f>
        <v>435956</v>
      </c>
      <c r="G302" s="4" cm="1">
        <f t="array" ref="G302">_xll.SNL.Clients.Office.Excel.Functions.SPG($A302, "SP_TOTAL_REV", G$3)</f>
        <v>333426</v>
      </c>
      <c r="H302" s="4" cm="1">
        <f t="array" ref="H302">_xll.SNL.Clients.Office.Excel.Functions.SPG($A302, "SP_TOTAL_REV", H$3)</f>
        <v>383376</v>
      </c>
      <c r="I302" s="4" cm="1">
        <f t="array" ref="I302">_xll.SNL.Clients.Office.Excel.Functions.SPG($A302, "SP_TOTAL_REV", I$3)</f>
        <v>368846</v>
      </c>
      <c r="J302" s="4" cm="1">
        <f t="array" ref="J302">_xll.SNL.Clients.Office.Excel.Functions.SPG($A302, "SP_TOTAL_REV", J$3)</f>
        <v>346825</v>
      </c>
      <c r="K302" s="4" cm="1">
        <f t="array" ref="K302">_xll.SNL.Clients.Office.Excel.Functions.SPG($A302, "SP_TOTAL_REV", K$3)</f>
        <v>842142</v>
      </c>
      <c r="L302" s="4" cm="1">
        <f t="array" ref="L302">_xll.SNL.Clients.Office.Excel.Functions.SPG($A302, "SP_TOTAL_REV", L$3)</f>
        <v>224746</v>
      </c>
      <c r="M302" s="4" cm="1">
        <f t="array" ref="M302">_xll.SNL.Clients.Office.Excel.Functions.SPG($A302, "SP_TOTAL_REV", M$3)</f>
        <v>273572</v>
      </c>
      <c r="N302" s="4" cm="1">
        <f t="array" ref="N302">_xll.SNL.Clients.Office.Excel.Functions.SPG($A302, "SP_TOTAL_REV", N$3)</f>
        <v>331017</v>
      </c>
      <c r="O302" s="4" cm="1">
        <f t="array" ref="O302">_xll.SNL.Clients.Office.Excel.Functions.SPG($A302, "SP_TOTAL_REV", O$3)</f>
        <v>279513</v>
      </c>
      <c r="P302" s="4" cm="1">
        <f t="array" ref="P302">_xll.SNL.Clients.Office.Excel.Functions.SPG($A302, "SP_TOTAL_REV", P$3)</f>
        <v>312020</v>
      </c>
      <c r="Q302" s="4" cm="1">
        <f t="array" ref="Q302">_xll.SNL.Clients.Office.Excel.Functions.SPG($A302, "SP_TOTAL_REV", Q$3)</f>
        <v>293755</v>
      </c>
      <c r="R302" s="4" cm="1">
        <f t="array" ref="R302">_xll.SNL.Clients.Office.Excel.Functions.SPG($A302, "SP_TOTAL_REV", R$3)</f>
        <v>306325</v>
      </c>
      <c r="S302" s="4" cm="1">
        <f t="array" ref="S302">_xll.SNL.Clients.Office.Excel.Functions.SPG($A302, "SP_TOTAL_REV", S$3)</f>
        <v>271556</v>
      </c>
      <c r="T302" s="4" cm="1">
        <f t="array" ref="T302">_xll.SNL.Clients.Office.Excel.Functions.SPG($A302, "SP_TOTAL_REV", T$3)</f>
        <v>303347</v>
      </c>
      <c r="U302" s="4" cm="1">
        <f t="array" ref="U302">_xll.SNL.Clients.Office.Excel.Functions.SPG($A302, "SP_TOTAL_REV", U$3)</f>
        <v>122631</v>
      </c>
      <c r="V302" s="4" cm="1">
        <f t="array" ref="V302">_xll.SNL.Clients.Office.Excel.Functions.SPG($A302, "SP_TOTAL_REV", V$3)</f>
        <v>267921</v>
      </c>
      <c r="W302" s="4" cm="1">
        <f t="array" ref="W302">_xll.SNL.Clients.Office.Excel.Functions.SPG($A302, "SP_TOTAL_REV", W$3)</f>
        <v>240915</v>
      </c>
      <c r="X302" s="4" cm="1">
        <f t="array" ref="X302">_xll.SNL.Clients.Office.Excel.Functions.SPG($A302, "SP_TOTAL_REV", X$3)</f>
        <v>246581</v>
      </c>
      <c r="Y302" s="4" cm="1">
        <f t="array" ref="Y302">_xll.SNL.Clients.Office.Excel.Functions.SPG($A302, "SP_TOTAL_REV", Y$3)</f>
        <v>269134</v>
      </c>
    </row>
    <row r="303" spans="1:25" x14ac:dyDescent="0.3">
      <c r="A303" t="s">
        <v>1329</v>
      </c>
      <c r="B303" s="4" t="str" cm="1">
        <f t="array" ref="B303">_xll.SNL.Clients.Office.Excel.Functions.SPG($A303, "SP_TOTAL_REV", B$3)</f>
        <v>NA</v>
      </c>
      <c r="C303" s="4" cm="1">
        <f t="array" ref="C303">_xll.SNL.Clients.Office.Excel.Functions.SPG($A303, "SP_TOTAL_REV", C$3)</f>
        <v>4475</v>
      </c>
      <c r="D303" s="4" cm="1">
        <f t="array" ref="D303">_xll.SNL.Clients.Office.Excel.Functions.SPG($A303, "SP_TOTAL_REV", D$3)</f>
        <v>7990</v>
      </c>
      <c r="E303" s="4" cm="1">
        <f t="array" ref="E303">_xll.SNL.Clients.Office.Excel.Functions.SPG($A303, "SP_TOTAL_REV", E$3)</f>
        <v>28930</v>
      </c>
      <c r="F303" s="4" cm="1">
        <f t="array" ref="F303">_xll.SNL.Clients.Office.Excel.Functions.SPG($A303, "SP_TOTAL_REV", F$3)</f>
        <v>37140</v>
      </c>
      <c r="G303" s="4" cm="1">
        <f t="array" ref="G303">_xll.SNL.Clients.Office.Excel.Functions.SPG($A303, "SP_TOTAL_REV", G$3)</f>
        <v>3648</v>
      </c>
      <c r="H303" s="4" cm="1">
        <f t="array" ref="H303">_xll.SNL.Clients.Office.Excel.Functions.SPG($A303, "SP_TOTAL_REV", H$3)</f>
        <v>4483</v>
      </c>
      <c r="I303" s="4" t="str" cm="1">
        <f t="array" ref="I303">_xll.SNL.Clients.Office.Excel.Functions.SPG($A303, "SP_TOTAL_REV", I$3)</f>
        <v>NA</v>
      </c>
      <c r="J303" s="4" cm="1">
        <f t="array" ref="J303">_xll.SNL.Clients.Office.Excel.Functions.SPG($A303, "SP_TOTAL_REV", J$3)</f>
        <v>17052</v>
      </c>
      <c r="K303" s="4" cm="1">
        <f t="array" ref="K303">_xll.SNL.Clients.Office.Excel.Functions.SPG($A303, "SP_TOTAL_REV", K$3)</f>
        <v>12533</v>
      </c>
      <c r="L303" s="4" cm="1">
        <f t="array" ref="L303">_xll.SNL.Clients.Office.Excel.Functions.SPG($A303, "SP_TOTAL_REV", L$3)</f>
        <v>4319</v>
      </c>
      <c r="M303" s="4" cm="1">
        <f t="array" ref="M303">_xll.SNL.Clients.Office.Excel.Functions.SPG($A303, "SP_TOTAL_REV", M$3)</f>
        <v>9223</v>
      </c>
      <c r="N303" s="4" cm="1">
        <f t="array" ref="N303">_xll.SNL.Clients.Office.Excel.Functions.SPG($A303, "SP_TOTAL_REV", N$3)</f>
        <v>24341</v>
      </c>
      <c r="O303" s="4" cm="1">
        <f t="array" ref="O303">_xll.SNL.Clients.Office.Excel.Functions.SPG($A303, "SP_TOTAL_REV", O$3)</f>
        <v>13987</v>
      </c>
      <c r="P303" s="4" cm="1">
        <f t="array" ref="P303">_xll.SNL.Clients.Office.Excel.Functions.SPG($A303, "SP_TOTAL_REV", P$3)</f>
        <v>7735</v>
      </c>
      <c r="Q303" s="4" cm="1">
        <f t="array" ref="Q303">_xll.SNL.Clients.Office.Excel.Functions.SPG($A303, "SP_TOTAL_REV", Q$3)</f>
        <v>15146</v>
      </c>
      <c r="R303" s="4" cm="1">
        <f t="array" ref="R303">_xll.SNL.Clients.Office.Excel.Functions.SPG($A303, "SP_TOTAL_REV", R$3)</f>
        <v>5750</v>
      </c>
      <c r="S303" s="4" cm="1">
        <f t="array" ref="S303">_xll.SNL.Clients.Office.Excel.Functions.SPG($A303, "SP_TOTAL_REV", S$3)</f>
        <v>1323</v>
      </c>
      <c r="T303" s="4" cm="1">
        <f t="array" ref="T303">_xll.SNL.Clients.Office.Excel.Functions.SPG($A303, "SP_TOTAL_REV", T$3)</f>
        <v>1576</v>
      </c>
      <c r="U303" s="4" cm="1">
        <f t="array" ref="U303">_xll.SNL.Clients.Office.Excel.Functions.SPG($A303, "SP_TOTAL_REV", U$3)</f>
        <v>62947</v>
      </c>
      <c r="V303" s="4" t="str" cm="1">
        <f t="array" ref="V303">_xll.SNL.Clients.Office.Excel.Functions.SPG($A303, "SP_TOTAL_REV", V$3)</f>
        <v>NA</v>
      </c>
      <c r="W303" s="4" t="str" cm="1">
        <f t="array" ref="W303">_xll.SNL.Clients.Office.Excel.Functions.SPG($A303, "SP_TOTAL_REV", W$3)</f>
        <v>NA</v>
      </c>
      <c r="X303" s="4" t="str" cm="1">
        <f t="array" ref="X303">_xll.SNL.Clients.Office.Excel.Functions.SPG($A303, "SP_TOTAL_REV", X$3)</f>
        <v>NA</v>
      </c>
      <c r="Y303" s="4" t="str" cm="1">
        <f t="array" ref="Y303">_xll.SNL.Clients.Office.Excel.Functions.SPG($A303, "SP_TOTAL_REV", Y$3)</f>
        <v>NA</v>
      </c>
    </row>
    <row r="304" spans="1:25" x14ac:dyDescent="0.3">
      <c r="A304" t="s">
        <v>1330</v>
      </c>
      <c r="B304" s="4" t="str" cm="1">
        <f t="array" ref="B304">_xll.SNL.Clients.Office.Excel.Functions.SPG($A304, "SP_TOTAL_REV", B$3)</f>
        <v>NA</v>
      </c>
      <c r="C304" s="4" cm="1">
        <f t="array" ref="C304">_xll.SNL.Clients.Office.Excel.Functions.SPG($A304, "SP_TOTAL_REV", C$3)</f>
        <v>192317</v>
      </c>
      <c r="D304" s="4" cm="1">
        <f t="array" ref="D304">_xll.SNL.Clients.Office.Excel.Functions.SPG($A304, "SP_TOTAL_REV", D$3)</f>
        <v>172515</v>
      </c>
      <c r="E304" s="4" cm="1">
        <f t="array" ref="E304">_xll.SNL.Clients.Office.Excel.Functions.SPG($A304, "SP_TOTAL_REV", E$3)</f>
        <v>147453</v>
      </c>
      <c r="F304" s="4" cm="1">
        <f t="array" ref="F304">_xll.SNL.Clients.Office.Excel.Functions.SPG($A304, "SP_TOTAL_REV", F$3)</f>
        <v>150306</v>
      </c>
      <c r="G304" s="4" cm="1">
        <f t="array" ref="G304">_xll.SNL.Clients.Office.Excel.Functions.SPG($A304, "SP_TOTAL_REV", G$3)</f>
        <v>136946</v>
      </c>
      <c r="H304" s="4" cm="1">
        <f t="array" ref="H304">_xll.SNL.Clients.Office.Excel.Functions.SPG($A304, "SP_TOTAL_REV", H$3)</f>
        <v>142768</v>
      </c>
      <c r="I304" s="4" cm="1">
        <f t="array" ref="I304">_xll.SNL.Clients.Office.Excel.Functions.SPG($A304, "SP_TOTAL_REV", I$3)</f>
        <v>168403</v>
      </c>
      <c r="J304" s="4" cm="1">
        <f t="array" ref="J304">_xll.SNL.Clients.Office.Excel.Functions.SPG($A304, "SP_TOTAL_REV", J$3)</f>
        <v>160724</v>
      </c>
      <c r="K304" s="4" cm="1">
        <f t="array" ref="K304">_xll.SNL.Clients.Office.Excel.Functions.SPG($A304, "SP_TOTAL_REV", K$3)</f>
        <v>130310</v>
      </c>
      <c r="L304" s="4" cm="1">
        <f t="array" ref="L304">_xll.SNL.Clients.Office.Excel.Functions.SPG($A304, "SP_TOTAL_REV", L$3)</f>
        <v>145016</v>
      </c>
      <c r="M304" s="4" cm="1">
        <f t="array" ref="M304">_xll.SNL.Clients.Office.Excel.Functions.SPG($A304, "SP_TOTAL_REV", M$3)</f>
        <v>160134</v>
      </c>
      <c r="N304" s="4" t="str" cm="1">
        <f t="array" ref="N304">_xll.SNL.Clients.Office.Excel.Functions.SPG($A304, "SP_TOTAL_REV", N$3)</f>
        <v>NA</v>
      </c>
      <c r="O304" s="4" t="str" cm="1">
        <f t="array" ref="O304">_xll.SNL.Clients.Office.Excel.Functions.SPG($A304, "SP_TOTAL_REV", O$3)</f>
        <v>NA</v>
      </c>
      <c r="P304" s="4" cm="1">
        <f t="array" ref="P304">_xll.SNL.Clients.Office.Excel.Functions.SPG($A304, "SP_TOTAL_REV", P$3)</f>
        <v>165875</v>
      </c>
      <c r="Q304" s="4" cm="1">
        <f t="array" ref="Q304">_xll.SNL.Clients.Office.Excel.Functions.SPG($A304, "SP_TOTAL_REV", Q$3)</f>
        <v>140754</v>
      </c>
      <c r="R304" s="4" t="str" cm="1">
        <f t="array" ref="R304">_xll.SNL.Clients.Office.Excel.Functions.SPG($A304, "SP_TOTAL_REV", R$3)</f>
        <v>NA</v>
      </c>
      <c r="S304" s="4" cm="1">
        <f t="array" ref="S304">_xll.SNL.Clients.Office.Excel.Functions.SPG($A304, "SP_TOTAL_REV", S$3)</f>
        <v>145525</v>
      </c>
      <c r="T304" s="4" cm="1">
        <f t="array" ref="T304">_xll.SNL.Clients.Office.Excel.Functions.SPG($A304, "SP_TOTAL_REV", T$3)</f>
        <v>119076</v>
      </c>
      <c r="U304" s="4" cm="1">
        <f t="array" ref="U304">_xll.SNL.Clients.Office.Excel.Functions.SPG($A304, "SP_TOTAL_REV", U$3)</f>
        <v>135586</v>
      </c>
      <c r="V304" s="4" cm="1">
        <f t="array" ref="V304">_xll.SNL.Clients.Office.Excel.Functions.SPG($A304, "SP_TOTAL_REV", V$3)</f>
        <v>122659</v>
      </c>
      <c r="W304" s="4" cm="1">
        <f t="array" ref="W304">_xll.SNL.Clients.Office.Excel.Functions.SPG($A304, "SP_TOTAL_REV", W$3)</f>
        <v>117675</v>
      </c>
      <c r="X304" s="4" cm="1">
        <f t="array" ref="X304">_xll.SNL.Clients.Office.Excel.Functions.SPG($A304, "SP_TOTAL_REV", X$3)</f>
        <v>114788</v>
      </c>
      <c r="Y304" s="4" cm="1">
        <f t="array" ref="Y304">_xll.SNL.Clients.Office.Excel.Functions.SPG($A304, "SP_TOTAL_REV", Y$3)</f>
        <v>108772</v>
      </c>
    </row>
    <row r="305" spans="1:25" x14ac:dyDescent="0.3">
      <c r="A305" t="s">
        <v>1331</v>
      </c>
      <c r="B305" s="4" cm="1">
        <f t="array" ref="B305">_xll.SNL.Clients.Office.Excel.Functions.SPG($A305, "SP_TOTAL_REV", B$3)</f>
        <v>1845318</v>
      </c>
      <c r="C305" s="4" cm="1">
        <f t="array" ref="C305">_xll.SNL.Clients.Office.Excel.Functions.SPG($A305, "SP_TOTAL_REV", C$3)</f>
        <v>1968789</v>
      </c>
      <c r="D305" s="4" cm="1">
        <f t="array" ref="D305">_xll.SNL.Clients.Office.Excel.Functions.SPG($A305, "SP_TOTAL_REV", D$3)</f>
        <v>2008163</v>
      </c>
      <c r="E305" s="4" cm="1">
        <f t="array" ref="E305">_xll.SNL.Clients.Office.Excel.Functions.SPG($A305, "SP_TOTAL_REV", E$3)</f>
        <v>1522982</v>
      </c>
      <c r="F305" s="4" cm="1">
        <f t="array" ref="F305">_xll.SNL.Clients.Office.Excel.Functions.SPG($A305, "SP_TOTAL_REV", F$3)</f>
        <v>1792275</v>
      </c>
      <c r="G305" s="4" cm="1">
        <f t="array" ref="G305">_xll.SNL.Clients.Office.Excel.Functions.SPG($A305, "SP_TOTAL_REV", G$3)</f>
        <v>2011857</v>
      </c>
      <c r="H305" s="4" cm="1">
        <f t="array" ref="H305">_xll.SNL.Clients.Office.Excel.Functions.SPG($A305, "SP_TOTAL_REV", H$3)</f>
        <v>2016210</v>
      </c>
      <c r="I305" s="4" cm="1">
        <f t="array" ref="I305">_xll.SNL.Clients.Office.Excel.Functions.SPG($A305, "SP_TOTAL_REV", I$3)</f>
        <v>1516176</v>
      </c>
      <c r="J305" s="4" cm="1">
        <f t="array" ref="J305">_xll.SNL.Clients.Office.Excel.Functions.SPG($A305, "SP_TOTAL_REV", J$3)</f>
        <v>1791708</v>
      </c>
      <c r="K305" s="4" cm="1">
        <f t="array" ref="K305">_xll.SNL.Clients.Office.Excel.Functions.SPG($A305, "SP_TOTAL_REV", K$3)</f>
        <v>1932320</v>
      </c>
      <c r="L305" s="4" cm="1">
        <f t="array" ref="L305">_xll.SNL.Clients.Office.Excel.Functions.SPG($A305, "SP_TOTAL_REV", L$3)</f>
        <v>1983890</v>
      </c>
      <c r="M305" s="4" cm="1">
        <f t="array" ref="M305">_xll.SNL.Clients.Office.Excel.Functions.SPG($A305, "SP_TOTAL_REV", M$3)</f>
        <v>1433879</v>
      </c>
      <c r="N305" s="4" cm="1">
        <f t="array" ref="N305">_xll.SNL.Clients.Office.Excel.Functions.SPG($A305, "SP_TOTAL_REV", N$3)</f>
        <v>1639538</v>
      </c>
      <c r="O305" s="4" cm="1">
        <f t="array" ref="O305">_xll.SNL.Clients.Office.Excel.Functions.SPG($A305, "SP_TOTAL_REV", O$3)</f>
        <v>1650420</v>
      </c>
      <c r="P305" s="4" cm="1">
        <f t="array" ref="P305">_xll.SNL.Clients.Office.Excel.Functions.SPG($A305, "SP_TOTAL_REV", P$3)</f>
        <v>1744307</v>
      </c>
      <c r="Q305" s="4" cm="1">
        <f t="array" ref="Q305">_xll.SNL.Clients.Office.Excel.Functions.SPG($A305, "SP_TOTAL_REV", Q$3)</f>
        <v>1269395</v>
      </c>
      <c r="R305" s="4" cm="1">
        <f t="array" ref="R305">_xll.SNL.Clients.Office.Excel.Functions.SPG($A305, "SP_TOTAL_REV", R$3)</f>
        <v>1485915</v>
      </c>
      <c r="S305" s="4" cm="1">
        <f t="array" ref="S305">_xll.SNL.Clients.Office.Excel.Functions.SPG($A305, "SP_TOTAL_REV", S$3)</f>
        <v>1606670</v>
      </c>
      <c r="T305" s="4" cm="1">
        <f t="array" ref="T305">_xll.SNL.Clients.Office.Excel.Functions.SPG($A305, "SP_TOTAL_REV", T$3)</f>
        <v>1458961</v>
      </c>
      <c r="U305" s="4" cm="1">
        <f t="array" ref="U305">_xll.SNL.Clients.Office.Excel.Functions.SPG($A305, "SP_TOTAL_REV", U$3)</f>
        <v>1173976</v>
      </c>
      <c r="V305" s="4" cm="1">
        <f t="array" ref="V305">_xll.SNL.Clients.Office.Excel.Functions.SPG($A305, "SP_TOTAL_REV", V$3)</f>
        <v>1401292</v>
      </c>
      <c r="W305" s="4" cm="1">
        <f t="array" ref="W305">_xll.SNL.Clients.Office.Excel.Functions.SPG($A305, "SP_TOTAL_REV", W$3)</f>
        <v>1472764</v>
      </c>
      <c r="X305" s="4" cm="1">
        <f t="array" ref="X305">_xll.SNL.Clients.Office.Excel.Functions.SPG($A305, "SP_TOTAL_REV", X$3)</f>
        <v>1601401</v>
      </c>
      <c r="Y305" s="4" cm="1">
        <f t="array" ref="Y305">_xll.SNL.Clients.Office.Excel.Functions.SPG($A305, "SP_TOTAL_REV", Y$3)</f>
        <v>1140630</v>
      </c>
    </row>
    <row r="306" spans="1:25" x14ac:dyDescent="0.3">
      <c r="A306" t="s">
        <v>1332</v>
      </c>
      <c r="B306" s="4" t="str" cm="1">
        <f t="array" ref="B306">_xll.SNL.Clients.Office.Excel.Functions.SPG($A306, "SP_TOTAL_REV", B$3)</f>
        <v>NA</v>
      </c>
      <c r="C306" s="4" cm="1">
        <f t="array" ref="C306">_xll.SNL.Clients.Office.Excel.Functions.SPG($A306, "SP_TOTAL_REV", C$3)</f>
        <v>608876</v>
      </c>
      <c r="D306" s="4" cm="1">
        <f t="array" ref="D306">_xll.SNL.Clients.Office.Excel.Functions.SPG($A306, "SP_TOTAL_REV", D$3)</f>
        <v>699163</v>
      </c>
      <c r="E306" s="4" cm="1">
        <f t="array" ref="E306">_xll.SNL.Clients.Office.Excel.Functions.SPG($A306, "SP_TOTAL_REV", E$3)</f>
        <v>557652</v>
      </c>
      <c r="F306" s="4" cm="1">
        <f t="array" ref="F306">_xll.SNL.Clients.Office.Excel.Functions.SPG($A306, "SP_TOTAL_REV", F$3)</f>
        <v>535712</v>
      </c>
      <c r="G306" s="4" cm="1">
        <f t="array" ref="G306">_xll.SNL.Clients.Office.Excel.Functions.SPG($A306, "SP_TOTAL_REV", G$3)</f>
        <v>504209</v>
      </c>
      <c r="H306" s="4" cm="1">
        <f t="array" ref="H306">_xll.SNL.Clients.Office.Excel.Functions.SPG($A306, "SP_TOTAL_REV", H$3)</f>
        <v>586765</v>
      </c>
      <c r="I306" s="4" cm="1">
        <f t="array" ref="I306">_xll.SNL.Clients.Office.Excel.Functions.SPG($A306, "SP_TOTAL_REV", I$3)</f>
        <v>459594</v>
      </c>
      <c r="J306" s="4" cm="1">
        <f t="array" ref="J306">_xll.SNL.Clients.Office.Excel.Functions.SPG($A306, "SP_TOTAL_REV", J$3)</f>
        <v>435015</v>
      </c>
      <c r="K306" s="4" cm="1">
        <f t="array" ref="K306">_xll.SNL.Clients.Office.Excel.Functions.SPG($A306, "SP_TOTAL_REV", K$3)</f>
        <v>412140</v>
      </c>
      <c r="L306" s="4" cm="1">
        <f t="array" ref="L306">_xll.SNL.Clients.Office.Excel.Functions.SPG($A306, "SP_TOTAL_REV", L$3)</f>
        <v>491276</v>
      </c>
      <c r="M306" s="4" cm="1">
        <f t="array" ref="M306">_xll.SNL.Clients.Office.Excel.Functions.SPG($A306, "SP_TOTAL_REV", M$3)</f>
        <v>386347</v>
      </c>
      <c r="N306" s="4" cm="1">
        <f t="array" ref="N306">_xll.SNL.Clients.Office.Excel.Functions.SPG($A306, "SP_TOTAL_REV", N$3)</f>
        <v>377166</v>
      </c>
      <c r="O306" s="4" cm="1">
        <f t="array" ref="O306">_xll.SNL.Clients.Office.Excel.Functions.SPG($A306, "SP_TOTAL_REV", O$3)</f>
        <v>352942</v>
      </c>
      <c r="P306" s="4" cm="1">
        <f t="array" ref="P306">_xll.SNL.Clients.Office.Excel.Functions.SPG($A306, "SP_TOTAL_REV", P$3)</f>
        <v>390365</v>
      </c>
      <c r="Q306" s="4" cm="1">
        <f t="array" ref="Q306">_xll.SNL.Clients.Office.Excel.Functions.SPG($A306, "SP_TOTAL_REV", Q$3)</f>
        <v>311539</v>
      </c>
      <c r="R306" s="4" cm="1">
        <f t="array" ref="R306">_xll.SNL.Clients.Office.Excel.Functions.SPG($A306, "SP_TOTAL_REV", R$3)</f>
        <v>326974</v>
      </c>
      <c r="S306" s="4" cm="1">
        <f t="array" ref="S306">_xll.SNL.Clients.Office.Excel.Functions.SPG($A306, "SP_TOTAL_REV", S$3)</f>
        <v>237137</v>
      </c>
      <c r="T306" s="4" cm="1">
        <f t="array" ref="T306">_xll.SNL.Clients.Office.Excel.Functions.SPG($A306, "SP_TOTAL_REV", T$3)</f>
        <v>246324</v>
      </c>
      <c r="U306" s="4" cm="1">
        <f t="array" ref="U306">_xll.SNL.Clients.Office.Excel.Functions.SPG($A306, "SP_TOTAL_REV", U$3)</f>
        <v>208279</v>
      </c>
      <c r="V306" s="4" t="str" cm="1">
        <f t="array" ref="V306">_xll.SNL.Clients.Office.Excel.Functions.SPG($A306, "SP_TOTAL_REV", V$3)</f>
        <v>NA</v>
      </c>
      <c r="W306" s="4" t="str" cm="1">
        <f t="array" ref="W306">_xll.SNL.Clients.Office.Excel.Functions.SPG($A306, "SP_TOTAL_REV", W$3)</f>
        <v>NA</v>
      </c>
      <c r="X306" s="4" t="str" cm="1">
        <f t="array" ref="X306">_xll.SNL.Clients.Office.Excel.Functions.SPG($A306, "SP_TOTAL_REV", X$3)</f>
        <v>NA</v>
      </c>
      <c r="Y306" s="4" t="str" cm="1">
        <f t="array" ref="Y306">_xll.SNL.Clients.Office.Excel.Functions.SPG($A306, "SP_TOTAL_REV", Y$3)</f>
        <v>NA</v>
      </c>
    </row>
    <row r="307" spans="1:25" x14ac:dyDescent="0.3">
      <c r="A307" t="s">
        <v>1333</v>
      </c>
      <c r="B307" s="4" t="str" cm="1">
        <f t="array" ref="B307">_xll.SNL.Clients.Office.Excel.Functions.SPG($A307, "SP_TOTAL_REV", B$3)</f>
        <v>NA</v>
      </c>
      <c r="C307" s="4" cm="1">
        <f t="array" ref="C307">_xll.SNL.Clients.Office.Excel.Functions.SPG($A307, "SP_TOTAL_REV", C$3)</f>
        <v>3168000</v>
      </c>
      <c r="D307" s="4" cm="1">
        <f t="array" ref="D307">_xll.SNL.Clients.Office.Excel.Functions.SPG($A307, "SP_TOTAL_REV", D$3)</f>
        <v>3182000</v>
      </c>
      <c r="E307" s="4" cm="1">
        <f t="array" ref="E307">_xll.SNL.Clients.Office.Excel.Functions.SPG($A307, "SP_TOTAL_REV", E$3)</f>
        <v>3098000</v>
      </c>
      <c r="F307" s="4" cm="1">
        <f t="array" ref="F307">_xll.SNL.Clients.Office.Excel.Functions.SPG($A307, "SP_TOTAL_REV", F$3)</f>
        <v>3023000</v>
      </c>
      <c r="G307" s="4" cm="1">
        <f t="array" ref="G307">_xll.SNL.Clients.Office.Excel.Functions.SPG($A307, "SP_TOTAL_REV", G$3)</f>
        <v>2924000</v>
      </c>
      <c r="H307" s="4" cm="1">
        <f t="array" ref="H307">_xll.SNL.Clients.Office.Excel.Functions.SPG($A307, "SP_TOTAL_REV", H$3)</f>
        <v>2884000</v>
      </c>
      <c r="I307" s="4" cm="1">
        <f t="array" ref="I307">_xll.SNL.Clients.Office.Excel.Functions.SPG($A307, "SP_TOTAL_REV", I$3)</f>
        <v>2952000</v>
      </c>
      <c r="J307" s="4" cm="1">
        <f t="array" ref="J307">_xll.SNL.Clients.Office.Excel.Functions.SPG($A307, "SP_TOTAL_REV", J$3)</f>
        <v>3088000</v>
      </c>
      <c r="K307" s="4" cm="1">
        <f t="array" ref="K307">_xll.SNL.Clients.Office.Excel.Functions.SPG($A307, "SP_TOTAL_REV", K$3)</f>
        <v>3035000</v>
      </c>
      <c r="L307" s="4" cm="1">
        <f t="array" ref="L307">_xll.SNL.Clients.Office.Excel.Functions.SPG($A307, "SP_TOTAL_REV", L$3)</f>
        <v>3034000</v>
      </c>
      <c r="M307" s="4" cm="1">
        <f t="array" ref="M307">_xll.SNL.Clients.Office.Excel.Functions.SPG($A307, "SP_TOTAL_REV", M$3)</f>
        <v>2854000</v>
      </c>
      <c r="N307" s="4" cm="1">
        <f t="array" ref="N307">_xll.SNL.Clients.Office.Excel.Functions.SPG($A307, "SP_TOTAL_REV", N$3)</f>
        <v>2600092</v>
      </c>
      <c r="O307" s="4" cm="1">
        <f t="array" ref="O307">_xll.SNL.Clients.Office.Excel.Functions.SPG($A307, "SP_TOTAL_REV", O$3)</f>
        <v>2459049</v>
      </c>
      <c r="P307" s="4" cm="1">
        <f t="array" ref="P307">_xll.SNL.Clients.Office.Excel.Functions.SPG($A307, "SP_TOTAL_REV", P$3)</f>
        <v>2382237</v>
      </c>
      <c r="Q307" s="4" cm="1">
        <f t="array" ref="Q307">_xll.SNL.Clients.Office.Excel.Functions.SPG($A307, "SP_TOTAL_REV", Q$3)</f>
        <v>2221622</v>
      </c>
      <c r="R307" s="4" cm="1">
        <f t="array" ref="R307">_xll.SNL.Clients.Office.Excel.Functions.SPG($A307, "SP_TOTAL_REV", R$3)</f>
        <v>2212928</v>
      </c>
      <c r="S307" s="4" cm="1">
        <f t="array" ref="S307">_xll.SNL.Clients.Office.Excel.Functions.SPG($A307, "SP_TOTAL_REV", S$3)</f>
        <v>2150575</v>
      </c>
      <c r="T307" s="4" cm="1">
        <f t="array" ref="T307">_xll.SNL.Clients.Office.Excel.Functions.SPG($A307, "SP_TOTAL_REV", T$3)</f>
        <v>1895282</v>
      </c>
      <c r="U307" s="4" cm="1">
        <f t="array" ref="U307">_xll.SNL.Clients.Office.Excel.Functions.SPG($A307, "SP_TOTAL_REV", U$3)</f>
        <v>2161306</v>
      </c>
      <c r="V307" s="4" cm="1">
        <f t="array" ref="V307">_xll.SNL.Clients.Office.Excel.Functions.SPG($A307, "SP_TOTAL_REV", V$3)</f>
        <v>2276549</v>
      </c>
      <c r="W307" s="4" cm="1">
        <f t="array" ref="W307">_xll.SNL.Clients.Office.Excel.Functions.SPG($A307, "SP_TOTAL_REV", W$3)</f>
        <v>2223932</v>
      </c>
      <c r="X307" s="4" cm="1">
        <f t="array" ref="X307">_xll.SNL.Clients.Office.Excel.Functions.SPG($A307, "SP_TOTAL_REV", X$3)</f>
        <v>2244993</v>
      </c>
      <c r="Y307" s="4" cm="1">
        <f t="array" ref="Y307">_xll.SNL.Clients.Office.Excel.Functions.SPG($A307, "SP_TOTAL_REV", Y$3)</f>
        <v>2180327</v>
      </c>
    </row>
    <row r="308" spans="1:25" x14ac:dyDescent="0.3">
      <c r="A308" t="s">
        <v>1334</v>
      </c>
      <c r="B308" s="4" t="str" cm="1">
        <f t="array" ref="B308">_xll.SNL.Clients.Office.Excel.Functions.SPG($A308, "SP_TOTAL_REV", B$3)</f>
        <v>NA</v>
      </c>
      <c r="C308" s="4" cm="1">
        <f t="array" ref="C308">_xll.SNL.Clients.Office.Excel.Functions.SPG($A308, "SP_TOTAL_REV", C$3)</f>
        <v>178215</v>
      </c>
      <c r="D308" s="4" cm="1">
        <f t="array" ref="D308">_xll.SNL.Clients.Office.Excel.Functions.SPG($A308, "SP_TOTAL_REV", D$3)</f>
        <v>176299</v>
      </c>
      <c r="E308" s="4" cm="1">
        <f t="array" ref="E308">_xll.SNL.Clients.Office.Excel.Functions.SPG($A308, "SP_TOTAL_REV", E$3)</f>
        <v>166074</v>
      </c>
      <c r="F308" s="4" cm="1">
        <f t="array" ref="F308">_xll.SNL.Clients.Office.Excel.Functions.SPG($A308, "SP_TOTAL_REV", F$3)</f>
        <v>162664</v>
      </c>
      <c r="G308" s="4" cm="1">
        <f t="array" ref="G308">_xll.SNL.Clients.Office.Excel.Functions.SPG($A308, "SP_TOTAL_REV", G$3)</f>
        <v>163211</v>
      </c>
      <c r="H308" s="4" cm="1">
        <f t="array" ref="H308">_xll.SNL.Clients.Office.Excel.Functions.SPG($A308, "SP_TOTAL_REV", H$3)</f>
        <v>160513</v>
      </c>
      <c r="I308" s="4" cm="1">
        <f t="array" ref="I308">_xll.SNL.Clients.Office.Excel.Functions.SPG($A308, "SP_TOTAL_REV", I$3)</f>
        <v>160827</v>
      </c>
      <c r="J308" s="4" cm="1">
        <f t="array" ref="J308">_xll.SNL.Clients.Office.Excel.Functions.SPG($A308, "SP_TOTAL_REV", J$3)</f>
        <v>134450</v>
      </c>
      <c r="K308" s="4" cm="1">
        <f t="array" ref="K308">_xll.SNL.Clients.Office.Excel.Functions.SPG($A308, "SP_TOTAL_REV", K$3)</f>
        <v>136380</v>
      </c>
      <c r="L308" s="4" cm="1">
        <f t="array" ref="L308">_xll.SNL.Clients.Office.Excel.Functions.SPG($A308, "SP_TOTAL_REV", L$3)</f>
        <v>151045</v>
      </c>
      <c r="M308" s="4" cm="1">
        <f t="array" ref="M308">_xll.SNL.Clients.Office.Excel.Functions.SPG($A308, "SP_TOTAL_REV", M$3)</f>
        <v>160303</v>
      </c>
      <c r="N308" s="4" cm="1">
        <f t="array" ref="N308">_xll.SNL.Clients.Office.Excel.Functions.SPG($A308, "SP_TOTAL_REV", N$3)</f>
        <v>122396</v>
      </c>
      <c r="O308" s="4" cm="1">
        <f t="array" ref="O308">_xll.SNL.Clients.Office.Excel.Functions.SPG($A308, "SP_TOTAL_REV", O$3)</f>
        <v>124588</v>
      </c>
      <c r="P308" s="4" cm="1">
        <f t="array" ref="P308">_xll.SNL.Clients.Office.Excel.Functions.SPG($A308, "SP_TOTAL_REV", P$3)</f>
        <v>147251</v>
      </c>
      <c r="Q308" s="4" cm="1">
        <f t="array" ref="Q308">_xll.SNL.Clients.Office.Excel.Functions.SPG($A308, "SP_TOTAL_REV", Q$3)</f>
        <v>147388</v>
      </c>
      <c r="R308" s="4" cm="1">
        <f t="array" ref="R308">_xll.SNL.Clients.Office.Excel.Functions.SPG($A308, "SP_TOTAL_REV", R$3)</f>
        <v>148502</v>
      </c>
      <c r="S308" s="4" cm="1">
        <f t="array" ref="S308">_xll.SNL.Clients.Office.Excel.Functions.SPG($A308, "SP_TOTAL_REV", S$3)</f>
        <v>138481</v>
      </c>
      <c r="T308" s="4" cm="1">
        <f t="array" ref="T308">_xll.SNL.Clients.Office.Excel.Functions.SPG($A308, "SP_TOTAL_REV", T$3)</f>
        <v>150860</v>
      </c>
      <c r="U308" s="4" cm="1">
        <f t="array" ref="U308">_xll.SNL.Clients.Office.Excel.Functions.SPG($A308, "SP_TOTAL_REV", U$3)</f>
        <v>147408</v>
      </c>
      <c r="V308" s="4" cm="1">
        <f t="array" ref="V308">_xll.SNL.Clients.Office.Excel.Functions.SPG($A308, "SP_TOTAL_REV", V$3)</f>
        <v>154602</v>
      </c>
      <c r="W308" s="4" cm="1">
        <f t="array" ref="W308">_xll.SNL.Clients.Office.Excel.Functions.SPG($A308, "SP_TOTAL_REV", W$3)</f>
        <v>149229</v>
      </c>
      <c r="X308" s="4" cm="1">
        <f t="array" ref="X308">_xll.SNL.Clients.Office.Excel.Functions.SPG($A308, "SP_TOTAL_REV", X$3)</f>
        <v>217409</v>
      </c>
      <c r="Y308" s="4" cm="1">
        <f t="array" ref="Y308">_xll.SNL.Clients.Office.Excel.Functions.SPG($A308, "SP_TOTAL_REV", Y$3)</f>
        <v>135390</v>
      </c>
    </row>
    <row r="309" spans="1:25" x14ac:dyDescent="0.3">
      <c r="A309" t="s">
        <v>1335</v>
      </c>
      <c r="B309" s="4" t="str" cm="1">
        <f t="array" ref="B309">_xll.SNL.Clients.Office.Excel.Functions.SPG($A309, "SP_TOTAL_REV", B$3)</f>
        <v>NA</v>
      </c>
      <c r="C309" s="4" cm="1">
        <f t="array" ref="C309">_xll.SNL.Clients.Office.Excel.Functions.SPG($A309, "SP_TOTAL_REV", C$3)</f>
        <v>842103</v>
      </c>
      <c r="D309" s="4" cm="1">
        <f t="array" ref="D309">_xll.SNL.Clients.Office.Excel.Functions.SPG($A309, "SP_TOTAL_REV", D$3)</f>
        <v>823244</v>
      </c>
      <c r="E309" s="4" cm="1">
        <f t="array" ref="E309">_xll.SNL.Clients.Office.Excel.Functions.SPG($A309, "SP_TOTAL_REV", E$3)</f>
        <v>754775</v>
      </c>
      <c r="F309" s="4" cm="1">
        <f t="array" ref="F309">_xll.SNL.Clients.Office.Excel.Functions.SPG($A309, "SP_TOTAL_REV", F$3)</f>
        <v>751132</v>
      </c>
      <c r="G309" s="4" cm="1">
        <f t="array" ref="G309">_xll.SNL.Clients.Office.Excel.Functions.SPG($A309, "SP_TOTAL_REV", G$3)</f>
        <v>775144</v>
      </c>
      <c r="H309" s="4" cm="1">
        <f t="array" ref="H309">_xll.SNL.Clients.Office.Excel.Functions.SPG($A309, "SP_TOTAL_REV", H$3)</f>
        <v>694622</v>
      </c>
      <c r="I309" s="4" cm="1">
        <f t="array" ref="I309">_xll.SNL.Clients.Office.Excel.Functions.SPG($A309, "SP_TOTAL_REV", I$3)</f>
        <v>660535</v>
      </c>
      <c r="J309" s="4" cm="1">
        <f t="array" ref="J309">_xll.SNL.Clients.Office.Excel.Functions.SPG($A309, "SP_TOTAL_REV", J$3)</f>
        <v>655726</v>
      </c>
      <c r="K309" s="4" cm="1">
        <f t="array" ref="K309">_xll.SNL.Clients.Office.Excel.Functions.SPG($A309, "SP_TOTAL_REV", K$3)</f>
        <v>729561</v>
      </c>
      <c r="L309" s="4" cm="1">
        <f t="array" ref="L309">_xll.SNL.Clients.Office.Excel.Functions.SPG($A309, "SP_TOTAL_REV", L$3)</f>
        <v>745554</v>
      </c>
      <c r="M309" s="4" cm="1">
        <f t="array" ref="M309">_xll.SNL.Clients.Office.Excel.Functions.SPG($A309, "SP_TOTAL_REV", M$3)</f>
        <v>661216</v>
      </c>
      <c r="N309" s="4" cm="1">
        <f t="array" ref="N309">_xll.SNL.Clients.Office.Excel.Functions.SPG($A309, "SP_TOTAL_REV", N$3)</f>
        <v>617081</v>
      </c>
      <c r="O309" s="4" cm="1">
        <f t="array" ref="O309">_xll.SNL.Clients.Office.Excel.Functions.SPG($A309, "SP_TOTAL_REV", O$3)</f>
        <v>616216</v>
      </c>
      <c r="P309" s="4" cm="1">
        <f t="array" ref="P309">_xll.SNL.Clients.Office.Excel.Functions.SPG($A309, "SP_TOTAL_REV", P$3)</f>
        <v>571333</v>
      </c>
      <c r="Q309" s="4" cm="1">
        <f t="array" ref="Q309">_xll.SNL.Clients.Office.Excel.Functions.SPG($A309, "SP_TOTAL_REV", Q$3)</f>
        <v>484074</v>
      </c>
      <c r="R309" s="4" cm="1">
        <f t="array" ref="R309">_xll.SNL.Clients.Office.Excel.Functions.SPG($A309, "SP_TOTAL_REV", R$3)</f>
        <v>476482</v>
      </c>
      <c r="S309" s="4" cm="1">
        <f t="array" ref="S309">_xll.SNL.Clients.Office.Excel.Functions.SPG($A309, "SP_TOTAL_REV", S$3)</f>
        <v>481374</v>
      </c>
      <c r="T309" s="4" cm="1">
        <f t="array" ref="T309">_xll.SNL.Clients.Office.Excel.Functions.SPG($A309, "SP_TOTAL_REV", T$3)</f>
        <v>418114</v>
      </c>
      <c r="U309" s="4" cm="1">
        <f t="array" ref="U309">_xll.SNL.Clients.Office.Excel.Functions.SPG($A309, "SP_TOTAL_REV", U$3)</f>
        <v>446396</v>
      </c>
      <c r="V309" s="4" cm="1">
        <f t="array" ref="V309">_xll.SNL.Clients.Office.Excel.Functions.SPG($A309, "SP_TOTAL_REV", V$3)</f>
        <v>443065</v>
      </c>
      <c r="W309" s="4" cm="1">
        <f t="array" ref="W309">_xll.SNL.Clients.Office.Excel.Functions.SPG($A309, "SP_TOTAL_REV", W$3)</f>
        <v>468891</v>
      </c>
      <c r="X309" s="4" cm="1">
        <f t="array" ref="X309">_xll.SNL.Clients.Office.Excel.Functions.SPG($A309, "SP_TOTAL_REV", X$3)</f>
        <v>464195</v>
      </c>
      <c r="Y309" s="4" cm="1">
        <f t="array" ref="Y309">_xll.SNL.Clients.Office.Excel.Functions.SPG($A309, "SP_TOTAL_REV", Y$3)</f>
        <v>410584</v>
      </c>
    </row>
    <row r="310" spans="1:25" x14ac:dyDescent="0.3">
      <c r="A310" t="s">
        <v>1336</v>
      </c>
      <c r="B310" s="4" t="str" cm="1">
        <f t="array" ref="B310">_xll.SNL.Clients.Office.Excel.Functions.SPG($A310, "SP_TOTAL_REV", B$3)</f>
        <v>NA</v>
      </c>
      <c r="C310" s="4" cm="1">
        <f t="array" ref="C310">_xll.SNL.Clients.Office.Excel.Functions.SPG($A310, "SP_TOTAL_REV", C$3)</f>
        <v>467172</v>
      </c>
      <c r="D310" s="4" cm="1">
        <f t="array" ref="D310">_xll.SNL.Clients.Office.Excel.Functions.SPG($A310, "SP_TOTAL_REV", D$3)</f>
        <v>362931</v>
      </c>
      <c r="E310" s="4" cm="1">
        <f t="array" ref="E310">_xll.SNL.Clients.Office.Excel.Functions.SPG($A310, "SP_TOTAL_REV", E$3)</f>
        <v>413464</v>
      </c>
      <c r="F310" s="4" cm="1">
        <f t="array" ref="F310">_xll.SNL.Clients.Office.Excel.Functions.SPG($A310, "SP_TOTAL_REV", F$3)</f>
        <v>396781</v>
      </c>
      <c r="G310" s="4" cm="1">
        <f t="array" ref="G310">_xll.SNL.Clients.Office.Excel.Functions.SPG($A310, "SP_TOTAL_REV", G$3)</f>
        <v>331817</v>
      </c>
      <c r="H310" s="4" cm="1">
        <f t="array" ref="H310">_xll.SNL.Clients.Office.Excel.Functions.SPG($A310, "SP_TOTAL_REV", H$3)</f>
        <v>261238</v>
      </c>
      <c r="I310" s="4" cm="1">
        <f t="array" ref="I310">_xll.SNL.Clients.Office.Excel.Functions.SPG($A310, "SP_TOTAL_REV", I$3)</f>
        <v>253500</v>
      </c>
      <c r="J310" s="4" cm="1">
        <f t="array" ref="J310">_xll.SNL.Clients.Office.Excel.Functions.SPG($A310, "SP_TOTAL_REV", J$3)</f>
        <v>258427</v>
      </c>
      <c r="K310" s="4" cm="1">
        <f t="array" ref="K310">_xll.SNL.Clients.Office.Excel.Functions.SPG($A310, "SP_TOTAL_REV", K$3)</f>
        <v>230269</v>
      </c>
      <c r="L310" s="4" cm="1">
        <f t="array" ref="L310">_xll.SNL.Clients.Office.Excel.Functions.SPG($A310, "SP_TOTAL_REV", L$3)</f>
        <v>233487</v>
      </c>
      <c r="M310" s="4" cm="1">
        <f t="array" ref="M310">_xll.SNL.Clients.Office.Excel.Functions.SPG($A310, "SP_TOTAL_REV", M$3)</f>
        <v>210830</v>
      </c>
      <c r="N310" s="4" cm="1">
        <f t="array" ref="N310">_xll.SNL.Clients.Office.Excel.Functions.SPG($A310, "SP_TOTAL_REV", N$3)</f>
        <v>201461</v>
      </c>
      <c r="O310" s="4" cm="1">
        <f t="array" ref="O310">_xll.SNL.Clients.Office.Excel.Functions.SPG($A310, "SP_TOTAL_REV", O$3)</f>
        <v>189406</v>
      </c>
      <c r="P310" s="4" cm="1">
        <f t="array" ref="P310">_xll.SNL.Clients.Office.Excel.Functions.SPG($A310, "SP_TOTAL_REV", P$3)</f>
        <v>164089</v>
      </c>
      <c r="Q310" s="4" cm="1">
        <f t="array" ref="Q310">_xll.SNL.Clients.Office.Excel.Functions.SPG($A310, "SP_TOTAL_REV", Q$3)</f>
        <v>146931</v>
      </c>
      <c r="R310" s="4" cm="1">
        <f t="array" ref="R310">_xll.SNL.Clients.Office.Excel.Functions.SPG($A310, "SP_TOTAL_REV", R$3)</f>
        <v>145138</v>
      </c>
      <c r="S310" s="4" cm="1">
        <f t="array" ref="S310">_xll.SNL.Clients.Office.Excel.Functions.SPG($A310, "SP_TOTAL_REV", S$3)</f>
        <v>143924</v>
      </c>
      <c r="T310" s="4" cm="1">
        <f t="array" ref="T310">_xll.SNL.Clients.Office.Excel.Functions.SPG($A310, "SP_TOTAL_REV", T$3)</f>
        <v>137363</v>
      </c>
      <c r="U310" s="4" cm="1">
        <f t="array" ref="U310">_xll.SNL.Clients.Office.Excel.Functions.SPG($A310, "SP_TOTAL_REV", U$3)</f>
        <v>113674</v>
      </c>
      <c r="V310" s="4" cm="1">
        <f t="array" ref="V310">_xll.SNL.Clients.Office.Excel.Functions.SPG($A310, "SP_TOTAL_REV", V$3)</f>
        <v>100113</v>
      </c>
      <c r="W310" s="4" cm="1">
        <f t="array" ref="W310">_xll.SNL.Clients.Office.Excel.Functions.SPG($A310, "SP_TOTAL_REV", W$3)</f>
        <v>99041</v>
      </c>
      <c r="X310" s="4" cm="1">
        <f t="array" ref="X310">_xll.SNL.Clients.Office.Excel.Functions.SPG($A310, "SP_TOTAL_REV", X$3)</f>
        <v>94668</v>
      </c>
      <c r="Y310" s="4" cm="1">
        <f t="array" ref="Y310">_xll.SNL.Clients.Office.Excel.Functions.SPG($A310, "SP_TOTAL_REV", Y$3)</f>
        <v>87011</v>
      </c>
    </row>
    <row r="311" spans="1:25" x14ac:dyDescent="0.3">
      <c r="A311" t="s">
        <v>1337</v>
      </c>
      <c r="B311" s="4" t="str" cm="1">
        <f t="array" ref="B311">_xll.SNL.Clients.Office.Excel.Functions.SPG($A311, "SP_TOTAL_REV", B$3)</f>
        <v>NA</v>
      </c>
      <c r="C311" s="4" cm="1">
        <f t="array" ref="C311">_xll.SNL.Clients.Office.Excel.Functions.SPG($A311, "SP_TOTAL_REV", C$3)</f>
        <v>1976000</v>
      </c>
      <c r="D311" s="4" cm="1">
        <f t="array" ref="D311">_xll.SNL.Clients.Office.Excel.Functions.SPG($A311, "SP_TOTAL_REV", D$3)</f>
        <v>1818000</v>
      </c>
      <c r="E311" s="4" cm="1">
        <f t="array" ref="E311">_xll.SNL.Clients.Office.Excel.Functions.SPG($A311, "SP_TOTAL_REV", E$3)</f>
        <v>1847000</v>
      </c>
      <c r="F311" s="4" cm="1">
        <f t="array" ref="F311">_xll.SNL.Clients.Office.Excel.Functions.SPG($A311, "SP_TOTAL_REV", F$3)</f>
        <v>1737000</v>
      </c>
      <c r="G311" s="4" cm="1">
        <f t="array" ref="G311">_xll.SNL.Clients.Office.Excel.Functions.SPG($A311, "SP_TOTAL_REV", G$3)</f>
        <v>1895000</v>
      </c>
      <c r="H311" s="4" cm="1">
        <f t="array" ref="H311">_xll.SNL.Clients.Office.Excel.Functions.SPG($A311, "SP_TOTAL_REV", H$3)</f>
        <v>1784000</v>
      </c>
      <c r="I311" s="4" cm="1">
        <f t="array" ref="I311">_xll.SNL.Clients.Office.Excel.Functions.SPG($A311, "SP_TOTAL_REV", I$3)</f>
        <v>2028000</v>
      </c>
      <c r="J311" s="4" cm="1">
        <f t="array" ref="J311">_xll.SNL.Clients.Office.Excel.Functions.SPG($A311, "SP_TOTAL_REV", J$3)</f>
        <v>1968000</v>
      </c>
      <c r="K311" s="4" cm="1">
        <f t="array" ref="K311">_xll.SNL.Clients.Office.Excel.Functions.SPG($A311, "SP_TOTAL_REV", K$3)</f>
        <v>1909000</v>
      </c>
      <c r="L311" s="4" cm="1">
        <f t="array" ref="L311">_xll.SNL.Clients.Office.Excel.Functions.SPG($A311, "SP_TOTAL_REV", L$3)</f>
        <v>1831000</v>
      </c>
      <c r="M311" s="4" cm="1">
        <f t="array" ref="M311">_xll.SNL.Clients.Office.Excel.Functions.SPG($A311, "SP_TOTAL_REV", M$3)</f>
        <v>1996000</v>
      </c>
      <c r="N311" s="4" cm="1">
        <f t="array" ref="N311">_xll.SNL.Clients.Office.Excel.Functions.SPG($A311, "SP_TOTAL_REV", N$3)</f>
        <v>1782000</v>
      </c>
      <c r="O311" s="4" cm="1">
        <f t="array" ref="O311">_xll.SNL.Clients.Office.Excel.Functions.SPG($A311, "SP_TOTAL_REV", O$3)</f>
        <v>1898000</v>
      </c>
      <c r="P311" s="4" cm="1">
        <f t="array" ref="P311">_xll.SNL.Clients.Office.Excel.Functions.SPG($A311, "SP_TOTAL_REV", P$3)</f>
        <v>1836000</v>
      </c>
      <c r="Q311" s="4" cm="1">
        <f t="array" ref="Q311">_xll.SNL.Clients.Office.Excel.Functions.SPG($A311, "SP_TOTAL_REV", Q$3)</f>
        <v>1878000</v>
      </c>
      <c r="R311" s="4" cm="1">
        <f t="array" ref="R311">_xll.SNL.Clients.Office.Excel.Functions.SPG($A311, "SP_TOTAL_REV", R$3)</f>
        <v>1717000</v>
      </c>
      <c r="S311" s="4" cm="1">
        <f t="array" ref="S311">_xll.SNL.Clients.Office.Excel.Functions.SPG($A311, "SP_TOTAL_REV", S$3)</f>
        <v>1818000</v>
      </c>
      <c r="T311" s="4" cm="1">
        <f t="array" ref="T311">_xll.SNL.Clients.Office.Excel.Functions.SPG($A311, "SP_TOTAL_REV", T$3)</f>
        <v>1764000</v>
      </c>
      <c r="U311" s="4" cm="1">
        <f t="array" ref="U311">_xll.SNL.Clients.Office.Excel.Functions.SPG($A311, "SP_TOTAL_REV", U$3)</f>
        <v>1757000</v>
      </c>
      <c r="V311" s="4" cm="1">
        <f t="array" ref="V311">_xll.SNL.Clients.Office.Excel.Functions.SPG($A311, "SP_TOTAL_REV", V$3)</f>
        <v>1540000</v>
      </c>
      <c r="W311" s="4" cm="1">
        <f t="array" ref="W311">_xll.SNL.Clients.Office.Excel.Functions.SPG($A311, "SP_TOTAL_REV", W$3)</f>
        <v>1630000</v>
      </c>
      <c r="X311" s="4" cm="1">
        <f t="array" ref="X311">_xll.SNL.Clients.Office.Excel.Functions.SPG($A311, "SP_TOTAL_REV", X$3)</f>
        <v>1594000</v>
      </c>
      <c r="Y311" s="4" cm="1">
        <f t="array" ref="Y311">_xll.SNL.Clients.Office.Excel.Functions.SPG($A311, "SP_TOTAL_REV", Y$3)</f>
        <v>1615000</v>
      </c>
    </row>
    <row r="312" spans="1:25" x14ac:dyDescent="0.3">
      <c r="A312" t="s">
        <v>1338</v>
      </c>
      <c r="B312" s="4" cm="1">
        <f t="array" ref="B312">_xll.SNL.Clients.Office.Excel.Functions.SPG($A312, "SP_TOTAL_REV", B$3)</f>
        <v>557190</v>
      </c>
      <c r="C312" s="4" cm="1">
        <f t="array" ref="C312">_xll.SNL.Clients.Office.Excel.Functions.SPG($A312, "SP_TOTAL_REV", C$3)</f>
        <v>537396</v>
      </c>
      <c r="D312" s="4" cm="1">
        <f t="array" ref="D312">_xll.SNL.Clients.Office.Excel.Functions.SPG($A312, "SP_TOTAL_REV", D$3)</f>
        <v>518986</v>
      </c>
      <c r="E312" s="4" cm="1">
        <f t="array" ref="E312">_xll.SNL.Clients.Office.Excel.Functions.SPG($A312, "SP_TOTAL_REV", E$3)</f>
        <v>511579</v>
      </c>
      <c r="F312" s="4" cm="1">
        <f t="array" ref="F312">_xll.SNL.Clients.Office.Excel.Functions.SPG($A312, "SP_TOTAL_REV", F$3)</f>
        <v>484858</v>
      </c>
      <c r="G312" s="4" cm="1">
        <f t="array" ref="G312">_xll.SNL.Clients.Office.Excel.Functions.SPG($A312, "SP_TOTAL_REV", G$3)</f>
        <v>476759</v>
      </c>
      <c r="H312" s="4" cm="1">
        <f t="array" ref="H312">_xll.SNL.Clients.Office.Excel.Functions.SPG($A312, "SP_TOTAL_REV", H$3)</f>
        <v>489057</v>
      </c>
      <c r="I312" s="4" cm="1">
        <f t="array" ref="I312">_xll.SNL.Clients.Office.Excel.Functions.SPG($A312, "SP_TOTAL_REV", I$3)</f>
        <v>469119</v>
      </c>
      <c r="J312" s="4" cm="1">
        <f t="array" ref="J312">_xll.SNL.Clients.Office.Excel.Functions.SPG($A312, "SP_TOTAL_REV", J$3)</f>
        <v>456590</v>
      </c>
      <c r="K312" s="4" cm="1">
        <f t="array" ref="K312">_xll.SNL.Clients.Office.Excel.Functions.SPG($A312, "SP_TOTAL_REV", K$3)</f>
        <v>471334</v>
      </c>
      <c r="L312" s="4" cm="1">
        <f t="array" ref="L312">_xll.SNL.Clients.Office.Excel.Functions.SPG($A312, "SP_TOTAL_REV", L$3)</f>
        <v>481670</v>
      </c>
      <c r="M312" s="4" cm="1">
        <f t="array" ref="M312">_xll.SNL.Clients.Office.Excel.Functions.SPG($A312, "SP_TOTAL_REV", M$3)</f>
        <v>581443</v>
      </c>
      <c r="N312" s="4" cm="1">
        <f t="array" ref="N312">_xll.SNL.Clients.Office.Excel.Functions.SPG($A312, "SP_TOTAL_REV", N$3)</f>
        <v>501650</v>
      </c>
      <c r="O312" s="4" cm="1">
        <f t="array" ref="O312">_xll.SNL.Clients.Office.Excel.Functions.SPG($A312, "SP_TOTAL_REV", O$3)</f>
        <v>485322</v>
      </c>
      <c r="P312" s="4" cm="1">
        <f t="array" ref="P312">_xll.SNL.Clients.Office.Excel.Functions.SPG($A312, "SP_TOTAL_REV", P$3)</f>
        <v>475651</v>
      </c>
      <c r="Q312" s="4" cm="1">
        <f t="array" ref="Q312">_xll.SNL.Clients.Office.Excel.Functions.SPG($A312, "SP_TOTAL_REV", Q$3)</f>
        <v>455686</v>
      </c>
      <c r="R312" s="4" cm="1">
        <f t="array" ref="R312">_xll.SNL.Clients.Office.Excel.Functions.SPG($A312, "SP_TOTAL_REV", R$3)</f>
        <v>443723</v>
      </c>
      <c r="S312" s="4" cm="1">
        <f t="array" ref="S312">_xll.SNL.Clients.Office.Excel.Functions.SPG($A312, "SP_TOTAL_REV", S$3)</f>
        <v>424927</v>
      </c>
      <c r="T312" s="4" cm="1">
        <f t="array" ref="T312">_xll.SNL.Clients.Office.Excel.Functions.SPG($A312, "SP_TOTAL_REV", T$3)</f>
        <v>400646</v>
      </c>
      <c r="U312" s="4" cm="1">
        <f t="array" ref="U312">_xll.SNL.Clients.Office.Excel.Functions.SPG($A312, "SP_TOTAL_REV", U$3)</f>
        <v>414762</v>
      </c>
      <c r="V312" s="4" cm="1">
        <f t="array" ref="V312">_xll.SNL.Clients.Office.Excel.Functions.SPG($A312, "SP_TOTAL_REV", V$3)</f>
        <v>423225</v>
      </c>
      <c r="W312" s="4" cm="1">
        <f t="array" ref="W312">_xll.SNL.Clients.Office.Excel.Functions.SPG($A312, "SP_TOTAL_REV", W$3)</f>
        <v>416254</v>
      </c>
      <c r="X312" s="4" cm="1">
        <f t="array" ref="X312">_xll.SNL.Clients.Office.Excel.Functions.SPG($A312, "SP_TOTAL_REV", X$3)</f>
        <v>409586</v>
      </c>
      <c r="Y312" s="4" cm="1">
        <f t="array" ref="Y312">_xll.SNL.Clients.Office.Excel.Functions.SPG($A312, "SP_TOTAL_REV", Y$3)</f>
        <v>400820</v>
      </c>
    </row>
    <row r="313" spans="1:25" x14ac:dyDescent="0.3">
      <c r="A313" t="s">
        <v>1339</v>
      </c>
      <c r="B313" s="4" cm="1">
        <f t="array" ref="B313">_xll.SNL.Clients.Office.Excel.Functions.SPG($A313, "SP_TOTAL_REV", B$3)</f>
        <v>1256300</v>
      </c>
      <c r="C313" s="4" cm="1">
        <f t="array" ref="C313">_xll.SNL.Clients.Office.Excel.Functions.SPG($A313, "SP_TOTAL_REV", C$3)</f>
        <v>1244306</v>
      </c>
      <c r="D313" s="4" cm="1">
        <f t="array" ref="D313">_xll.SNL.Clients.Office.Excel.Functions.SPG($A313, "SP_TOTAL_REV", D$3)</f>
        <v>1196005</v>
      </c>
      <c r="E313" s="4" cm="1">
        <f t="array" ref="E313">_xll.SNL.Clients.Office.Excel.Functions.SPG($A313, "SP_TOTAL_REV", E$3)</f>
        <v>1164959</v>
      </c>
      <c r="F313" s="4" cm="1">
        <f t="array" ref="F313">_xll.SNL.Clients.Office.Excel.Functions.SPG($A313, "SP_TOTAL_REV", F$3)</f>
        <v>1110681</v>
      </c>
      <c r="G313" s="4" cm="1">
        <f t="array" ref="G313">_xll.SNL.Clients.Office.Excel.Functions.SPG($A313, "SP_TOTAL_REV", G$3)</f>
        <v>1081081</v>
      </c>
      <c r="H313" s="4" cm="1">
        <f t="array" ref="H313">_xll.SNL.Clients.Office.Excel.Functions.SPG($A313, "SP_TOTAL_REV", H$3)</f>
        <v>1040524</v>
      </c>
      <c r="I313" s="4" cm="1">
        <f t="array" ref="I313">_xll.SNL.Clients.Office.Excel.Functions.SPG($A313, "SP_TOTAL_REV", I$3)</f>
        <v>999820</v>
      </c>
      <c r="J313" s="4" cm="1">
        <f t="array" ref="J313">_xll.SNL.Clients.Office.Excel.Functions.SPG($A313, "SP_TOTAL_REV", J$3)</f>
        <v>952162</v>
      </c>
      <c r="K313" s="4" cm="1">
        <f t="array" ref="K313">_xll.SNL.Clients.Office.Excel.Functions.SPG($A313, "SP_TOTAL_REV", K$3)</f>
        <v>895020</v>
      </c>
      <c r="L313" s="4" cm="1">
        <f t="array" ref="L313">_xll.SNL.Clients.Office.Excel.Functions.SPG($A313, "SP_TOTAL_REV", L$3)</f>
        <v>864818</v>
      </c>
      <c r="M313" s="4" cm="1">
        <f t="array" ref="M313">_xll.SNL.Clients.Office.Excel.Functions.SPG($A313, "SP_TOTAL_REV", M$3)</f>
        <v>846062</v>
      </c>
      <c r="N313" s="4" cm="1">
        <f t="array" ref="N313">_xll.SNL.Clients.Office.Excel.Functions.SPG($A313, "SP_TOTAL_REV", N$3)</f>
        <v>869695</v>
      </c>
      <c r="O313" s="4" cm="1">
        <f t="array" ref="O313">_xll.SNL.Clients.Office.Excel.Functions.SPG($A313, "SP_TOTAL_REV", O$3)</f>
        <v>865044</v>
      </c>
      <c r="P313" s="4" cm="1">
        <f t="array" ref="P313">_xll.SNL.Clients.Office.Excel.Functions.SPG($A313, "SP_TOTAL_REV", P$3)</f>
        <v>840518</v>
      </c>
      <c r="Q313" s="4" cm="1">
        <f t="array" ref="Q313">_xll.SNL.Clients.Office.Excel.Functions.SPG($A313, "SP_TOTAL_REV", Q$3)</f>
        <v>803907</v>
      </c>
      <c r="R313" s="4" cm="1">
        <f t="array" ref="R313">_xll.SNL.Clients.Office.Excel.Functions.SPG($A313, "SP_TOTAL_REV", R$3)</f>
        <v>798432</v>
      </c>
      <c r="S313" s="4" cm="1">
        <f t="array" ref="S313">_xll.SNL.Clients.Office.Excel.Functions.SPG($A313, "SP_TOTAL_REV", S$3)</f>
        <v>776566</v>
      </c>
      <c r="T313" s="4" cm="1">
        <f t="array" ref="T313">_xll.SNL.Clients.Office.Excel.Functions.SPG($A313, "SP_TOTAL_REV", T$3)</f>
        <v>682447</v>
      </c>
      <c r="U313" s="4" cm="1">
        <f t="array" ref="U313">_xll.SNL.Clients.Office.Excel.Functions.SPG($A313, "SP_TOTAL_REV", U$3)</f>
        <v>664829</v>
      </c>
      <c r="V313" s="4" cm="1">
        <f t="array" ref="V313">_xll.SNL.Clients.Office.Excel.Functions.SPG($A313, "SP_TOTAL_REV", V$3)</f>
        <v>728900</v>
      </c>
      <c r="W313" s="4" cm="1">
        <f t="array" ref="W313">_xll.SNL.Clients.Office.Excel.Functions.SPG($A313, "SP_TOTAL_REV", W$3)</f>
        <v>710425</v>
      </c>
      <c r="X313" s="4" cm="1">
        <f t="array" ref="X313">_xll.SNL.Clients.Office.Excel.Functions.SPG($A313, "SP_TOTAL_REV", X$3)</f>
        <v>708204</v>
      </c>
      <c r="Y313" s="4" cm="1">
        <f t="array" ref="Y313">_xll.SNL.Clients.Office.Excel.Functions.SPG($A313, "SP_TOTAL_REV", Y$3)</f>
        <v>698962</v>
      </c>
    </row>
    <row r="314" spans="1:25" x14ac:dyDescent="0.3">
      <c r="A314" t="s">
        <v>1340</v>
      </c>
      <c r="B314" s="4" t="str" cm="1">
        <f t="array" ref="B314">_xll.SNL.Clients.Office.Excel.Functions.SPG($A314, "SP_TOTAL_REV", B$3)</f>
        <v>NA</v>
      </c>
      <c r="C314" s="4" cm="1">
        <f t="array" ref="C314">_xll.SNL.Clients.Office.Excel.Functions.SPG($A314, "SP_TOTAL_REV", C$3)</f>
        <v>982830</v>
      </c>
      <c r="D314" s="4" cm="1">
        <f t="array" ref="D314">_xll.SNL.Clients.Office.Excel.Functions.SPG($A314, "SP_TOTAL_REV", D$3)</f>
        <v>1035535</v>
      </c>
      <c r="E314" s="4" cm="1">
        <f t="array" ref="E314">_xll.SNL.Clients.Office.Excel.Functions.SPG($A314, "SP_TOTAL_REV", E$3)</f>
        <v>1006709</v>
      </c>
      <c r="F314" s="4" cm="1">
        <f t="array" ref="F314">_xll.SNL.Clients.Office.Excel.Functions.SPG($A314, "SP_TOTAL_REV", F$3)</f>
        <v>992494</v>
      </c>
      <c r="G314" s="4" cm="1">
        <f t="array" ref="G314">_xll.SNL.Clients.Office.Excel.Functions.SPG($A314, "SP_TOTAL_REV", G$3)</f>
        <v>1001302</v>
      </c>
      <c r="H314" s="4" cm="1">
        <f t="array" ref="H314">_xll.SNL.Clients.Office.Excel.Functions.SPG($A314, "SP_TOTAL_REV", H$3)</f>
        <v>1062112</v>
      </c>
      <c r="I314" s="4" cm="1">
        <f t="array" ref="I314">_xll.SNL.Clients.Office.Excel.Functions.SPG($A314, "SP_TOTAL_REV", I$3)</f>
        <v>998175</v>
      </c>
      <c r="J314" s="4" cm="1">
        <f t="array" ref="J314">_xll.SNL.Clients.Office.Excel.Functions.SPG($A314, "SP_TOTAL_REV", J$3)</f>
        <v>1014676</v>
      </c>
      <c r="K314" s="4" cm="1">
        <f t="array" ref="K314">_xll.SNL.Clients.Office.Excel.Functions.SPG($A314, "SP_TOTAL_REV", K$3)</f>
        <v>1018268</v>
      </c>
      <c r="L314" s="4" cm="1">
        <f t="array" ref="L314">_xll.SNL.Clients.Office.Excel.Functions.SPG($A314, "SP_TOTAL_REV", L$3)</f>
        <v>1020548</v>
      </c>
      <c r="M314" s="4" cm="1">
        <f t="array" ref="M314">_xll.SNL.Clients.Office.Excel.Functions.SPG($A314, "SP_TOTAL_REV", M$3)</f>
        <v>975770</v>
      </c>
      <c r="N314" s="4" cm="1">
        <f t="array" ref="N314">_xll.SNL.Clients.Office.Excel.Functions.SPG($A314, "SP_TOTAL_REV", N$3)</f>
        <v>934597</v>
      </c>
      <c r="O314" s="4" cm="1">
        <f t="array" ref="O314">_xll.SNL.Clients.Office.Excel.Functions.SPG($A314, "SP_TOTAL_REV", O$3)</f>
        <v>951021</v>
      </c>
      <c r="P314" s="4" cm="1">
        <f t="array" ref="P314">_xll.SNL.Clients.Office.Excel.Functions.SPG($A314, "SP_TOTAL_REV", P$3)</f>
        <v>992660</v>
      </c>
      <c r="Q314" s="4" cm="1">
        <f t="array" ref="Q314">_xll.SNL.Clients.Office.Excel.Functions.SPG($A314, "SP_TOTAL_REV", Q$3)</f>
        <v>942528</v>
      </c>
      <c r="R314" s="4" cm="1">
        <f t="array" ref="R314">_xll.SNL.Clients.Office.Excel.Functions.SPG($A314, "SP_TOTAL_REV", R$3)</f>
        <v>906491</v>
      </c>
      <c r="S314" s="4" cm="1">
        <f t="array" ref="S314">_xll.SNL.Clients.Office.Excel.Functions.SPG($A314, "SP_TOTAL_REV", S$3)</f>
        <v>788313</v>
      </c>
      <c r="T314" s="4" cm="1">
        <f t="array" ref="T314">_xll.SNL.Clients.Office.Excel.Functions.SPG($A314, "SP_TOTAL_REV", T$3)</f>
        <v>576505</v>
      </c>
      <c r="U314" s="4" cm="1">
        <f t="array" ref="U314">_xll.SNL.Clients.Office.Excel.Functions.SPG($A314, "SP_TOTAL_REV", U$3)</f>
        <v>774269</v>
      </c>
      <c r="V314" s="4" cm="1">
        <f t="array" ref="V314">_xll.SNL.Clients.Office.Excel.Functions.SPG($A314, "SP_TOTAL_REV", V$3)</f>
        <v>846691</v>
      </c>
      <c r="W314" s="4" cm="1">
        <f t="array" ref="W314">_xll.SNL.Clients.Office.Excel.Functions.SPG($A314, "SP_TOTAL_REV", W$3)</f>
        <v>849715</v>
      </c>
      <c r="X314" s="4" cm="1">
        <f t="array" ref="X314">_xll.SNL.Clients.Office.Excel.Functions.SPG($A314, "SP_TOTAL_REV", X$3)</f>
        <v>883726</v>
      </c>
      <c r="Y314" s="4" cm="1">
        <f t="array" ref="Y314">_xll.SNL.Clients.Office.Excel.Functions.SPG($A314, "SP_TOTAL_REV", Y$3)</f>
        <v>870499</v>
      </c>
    </row>
    <row r="315" spans="1:25" x14ac:dyDescent="0.3">
      <c r="A315" t="s">
        <v>1341</v>
      </c>
      <c r="B315" s="4" t="str" cm="1">
        <f t="array" ref="B315">_xll.SNL.Clients.Office.Excel.Functions.SPG($A315, "SP_TOTAL_REV", B$3)</f>
        <v>NA</v>
      </c>
      <c r="C315" s="4" cm="1">
        <f t="array" ref="C315">_xll.SNL.Clients.Office.Excel.Functions.SPG($A315, "SP_TOTAL_REV", C$3)</f>
        <v>1013958</v>
      </c>
      <c r="D315" s="4" cm="1">
        <f t="array" ref="D315">_xll.SNL.Clients.Office.Excel.Functions.SPG($A315, "SP_TOTAL_REV", D$3)</f>
        <v>1034016</v>
      </c>
      <c r="E315" s="4" cm="1">
        <f t="array" ref="E315">_xll.SNL.Clients.Office.Excel.Functions.SPG($A315, "SP_TOTAL_REV", E$3)</f>
        <v>1045382</v>
      </c>
      <c r="F315" s="4" cm="1">
        <f t="array" ref="F315">_xll.SNL.Clients.Office.Excel.Functions.SPG($A315, "SP_TOTAL_REV", F$3)</f>
        <v>1055796</v>
      </c>
      <c r="G315" s="4" cm="1">
        <f t="array" ref="G315">_xll.SNL.Clients.Office.Excel.Functions.SPG($A315, "SP_TOTAL_REV", G$3)</f>
        <v>1001859</v>
      </c>
      <c r="H315" s="4" cm="1">
        <f t="array" ref="H315">_xll.SNL.Clients.Office.Excel.Functions.SPG($A315, "SP_TOTAL_REV", H$3)</f>
        <v>1013414</v>
      </c>
      <c r="I315" s="4" cm="1">
        <f t="array" ref="I315">_xll.SNL.Clients.Office.Excel.Functions.SPG($A315, "SP_TOTAL_REV", I$3)</f>
        <v>1028709</v>
      </c>
      <c r="J315" s="4" cm="1">
        <f t="array" ref="J315">_xll.SNL.Clients.Office.Excel.Functions.SPG($A315, "SP_TOTAL_REV", J$3)</f>
        <v>1027683</v>
      </c>
      <c r="K315" s="4" cm="1">
        <f t="array" ref="K315">_xll.SNL.Clients.Office.Excel.Functions.SPG($A315, "SP_TOTAL_REV", K$3)</f>
        <v>977720</v>
      </c>
      <c r="L315" s="4" cm="1">
        <f t="array" ref="L315">_xll.SNL.Clients.Office.Excel.Functions.SPG($A315, "SP_TOTAL_REV", L$3)</f>
        <v>990855</v>
      </c>
      <c r="M315" s="4" cm="1">
        <f t="array" ref="M315">_xll.SNL.Clients.Office.Excel.Functions.SPG($A315, "SP_TOTAL_REV", M$3)</f>
        <v>1112403</v>
      </c>
      <c r="N315" s="4" cm="1">
        <f t="array" ref="N315">_xll.SNL.Clients.Office.Excel.Functions.SPG($A315, "SP_TOTAL_REV", N$3)</f>
        <v>1043255</v>
      </c>
      <c r="O315" s="4" cm="1">
        <f t="array" ref="O315">_xll.SNL.Clients.Office.Excel.Functions.SPG($A315, "SP_TOTAL_REV", O$3)</f>
        <v>1034372</v>
      </c>
      <c r="P315" s="4" cm="1">
        <f t="array" ref="P315">_xll.SNL.Clients.Office.Excel.Functions.SPG($A315, "SP_TOTAL_REV", P$3)</f>
        <v>987535</v>
      </c>
      <c r="Q315" s="4" cm="1">
        <f t="array" ref="Q315">_xll.SNL.Clients.Office.Excel.Functions.SPG($A315, "SP_TOTAL_REV", Q$3)</f>
        <v>1077981</v>
      </c>
      <c r="R315" s="4" cm="1">
        <f t="array" ref="R315">_xll.SNL.Clients.Office.Excel.Functions.SPG($A315, "SP_TOTAL_REV", R$3)</f>
        <v>970268</v>
      </c>
      <c r="S315" s="4" cm="1">
        <f t="array" ref="S315">_xll.SNL.Clients.Office.Excel.Functions.SPG($A315, "SP_TOTAL_REV", S$3)</f>
        <v>918241</v>
      </c>
      <c r="T315" s="4" cm="1">
        <f t="array" ref="T315">_xll.SNL.Clients.Office.Excel.Functions.SPG($A315, "SP_TOTAL_REV", T$3)</f>
        <v>820035</v>
      </c>
      <c r="U315" s="4" cm="1">
        <f t="array" ref="U315">_xll.SNL.Clients.Office.Excel.Functions.SPG($A315, "SP_TOTAL_REV", U$3)</f>
        <v>802965</v>
      </c>
      <c r="V315" s="4" cm="1">
        <f t="array" ref="V315">_xll.SNL.Clients.Office.Excel.Functions.SPG($A315, "SP_TOTAL_REV", V$3)</f>
        <v>850760</v>
      </c>
      <c r="W315" s="4" cm="1">
        <f t="array" ref="W315">_xll.SNL.Clients.Office.Excel.Functions.SPG($A315, "SP_TOTAL_REV", W$3)</f>
        <v>769241</v>
      </c>
      <c r="X315" s="4" cm="1">
        <f t="array" ref="X315">_xll.SNL.Clients.Office.Excel.Functions.SPG($A315, "SP_TOTAL_REV", X$3)</f>
        <v>812572</v>
      </c>
      <c r="Y315" s="4" cm="1">
        <f t="array" ref="Y315">_xll.SNL.Clients.Office.Excel.Functions.SPG($A315, "SP_TOTAL_REV", Y$3)</f>
        <v>798212</v>
      </c>
    </row>
    <row r="316" spans="1:25" x14ac:dyDescent="0.3">
      <c r="A316" t="s">
        <v>1342</v>
      </c>
      <c r="B316" s="4" t="str" cm="1">
        <f t="array" ref="B316">_xll.SNL.Clients.Office.Excel.Functions.SPG($A316, "SP_TOTAL_REV", B$3)</f>
        <v>NA</v>
      </c>
      <c r="C316" s="4" cm="1">
        <f t="array" ref="C316">_xll.SNL.Clients.Office.Excel.Functions.SPG($A316, "SP_TOTAL_REV", C$3)</f>
        <v>909200</v>
      </c>
      <c r="D316" s="4" cm="1">
        <f t="array" ref="D316">_xll.SNL.Clients.Office.Excel.Functions.SPG($A316, "SP_TOTAL_REV", D$3)</f>
        <v>827000</v>
      </c>
      <c r="E316" s="4" cm="1">
        <f t="array" ref="E316">_xll.SNL.Clients.Office.Excel.Functions.SPG($A316, "SP_TOTAL_REV", E$3)</f>
        <v>707400</v>
      </c>
      <c r="F316" s="4" cm="1">
        <f t="array" ref="F316">_xll.SNL.Clients.Office.Excel.Functions.SPG($A316, "SP_TOTAL_REV", F$3)</f>
        <v>705400</v>
      </c>
      <c r="G316" s="4" cm="1">
        <f t="array" ref="G316">_xll.SNL.Clients.Office.Excel.Functions.SPG($A316, "SP_TOTAL_REV", G$3)</f>
        <v>675400</v>
      </c>
      <c r="H316" s="4" cm="1">
        <f t="array" ref="H316">_xll.SNL.Clients.Office.Excel.Functions.SPG($A316, "SP_TOTAL_REV", H$3)</f>
        <v>637000</v>
      </c>
      <c r="I316" s="4" cm="1">
        <f t="array" ref="I316">_xll.SNL.Clients.Office.Excel.Functions.SPG($A316, "SP_TOTAL_REV", I$3)</f>
        <v>547000</v>
      </c>
      <c r="J316" s="4" cm="1">
        <f t="array" ref="J316">_xll.SNL.Clients.Office.Excel.Functions.SPG($A316, "SP_TOTAL_REV", J$3)</f>
        <v>537700</v>
      </c>
      <c r="K316" s="4" cm="1">
        <f t="array" ref="K316">_xll.SNL.Clients.Office.Excel.Functions.SPG($A316, "SP_TOTAL_REV", K$3)</f>
        <v>547300</v>
      </c>
      <c r="L316" s="4" cm="1">
        <f t="array" ref="L316">_xll.SNL.Clients.Office.Excel.Functions.SPG($A316, "SP_TOTAL_REV", L$3)</f>
        <v>506700</v>
      </c>
      <c r="M316" s="4" cm="1">
        <f t="array" ref="M316">_xll.SNL.Clients.Office.Excel.Functions.SPG($A316, "SP_TOTAL_REV", M$3)</f>
        <v>401900</v>
      </c>
      <c r="N316" s="4" cm="1">
        <f t="array" ref="N316">_xll.SNL.Clients.Office.Excel.Functions.SPG($A316, "SP_TOTAL_REV", N$3)</f>
        <v>399400</v>
      </c>
      <c r="O316" s="4" cm="1">
        <f t="array" ref="O316">_xll.SNL.Clients.Office.Excel.Functions.SPG($A316, "SP_TOTAL_REV", O$3)</f>
        <v>377800</v>
      </c>
      <c r="P316" s="4" cm="1">
        <f t="array" ref="P316">_xll.SNL.Clients.Office.Excel.Functions.SPG($A316, "SP_TOTAL_REV", P$3)</f>
        <v>351000</v>
      </c>
      <c r="Q316" s="4" cm="1">
        <f t="array" ref="Q316">_xll.SNL.Clients.Office.Excel.Functions.SPG($A316, "SP_TOTAL_REV", Q$3)</f>
        <v>239300</v>
      </c>
      <c r="R316" s="4" cm="1">
        <f t="array" ref="R316">_xll.SNL.Clients.Office.Excel.Functions.SPG($A316, "SP_TOTAL_REV", R$3)</f>
        <v>210900</v>
      </c>
      <c r="S316" s="4" cm="1">
        <f t="array" ref="S316">_xll.SNL.Clients.Office.Excel.Functions.SPG($A316, "SP_TOTAL_REV", S$3)</f>
        <v>214800</v>
      </c>
      <c r="T316" s="4" cm="1">
        <f t="array" ref="T316">_xll.SNL.Clients.Office.Excel.Functions.SPG($A316, "SP_TOTAL_REV", T$3)</f>
        <v>141800</v>
      </c>
      <c r="U316" s="4" cm="1">
        <f t="array" ref="U316">_xll.SNL.Clients.Office.Excel.Functions.SPG($A316, "SP_TOTAL_REV", U$3)</f>
        <v>199400</v>
      </c>
      <c r="V316" s="4" cm="1">
        <f t="array" ref="V316">_xll.SNL.Clients.Office.Excel.Functions.SPG($A316, "SP_TOTAL_REV", V$3)</f>
        <v>202100</v>
      </c>
      <c r="W316" s="4" cm="1">
        <f t="array" ref="W316">_xll.SNL.Clients.Office.Excel.Functions.SPG($A316, "SP_TOTAL_REV", W$3)</f>
        <v>193800</v>
      </c>
      <c r="X316" s="4" cm="1">
        <f t="array" ref="X316">_xll.SNL.Clients.Office.Excel.Functions.SPG($A316, "SP_TOTAL_REV", X$3)</f>
        <v>180500</v>
      </c>
      <c r="Y316" s="4" cm="1">
        <f t="array" ref="Y316">_xll.SNL.Clients.Office.Excel.Functions.SPG($A316, "SP_TOTAL_REV", Y$3)</f>
        <v>155000</v>
      </c>
    </row>
    <row r="317" spans="1:25" x14ac:dyDescent="0.3">
      <c r="A317" t="s">
        <v>1343</v>
      </c>
      <c r="B317" s="4" cm="1">
        <f t="array" ref="B317">_xll.SNL.Clients.Office.Excel.Functions.SPG($A317, "SP_TOTAL_REV", B$3)</f>
        <v>1411200</v>
      </c>
      <c r="C317" s="4" cm="1">
        <f t="array" ref="C317">_xll.SNL.Clients.Office.Excel.Functions.SPG($A317, "SP_TOTAL_REV", C$3)</f>
        <v>1745124</v>
      </c>
      <c r="D317" s="4" cm="1">
        <f t="array" ref="D317">_xll.SNL.Clients.Office.Excel.Functions.SPG($A317, "SP_TOTAL_REV", D$3)</f>
        <v>1381365</v>
      </c>
      <c r="E317" s="4" cm="1">
        <f t="array" ref="E317">_xll.SNL.Clients.Office.Excel.Functions.SPG($A317, "SP_TOTAL_REV", E$3)</f>
        <v>1317038</v>
      </c>
      <c r="F317" s="4" cm="1">
        <f t="array" ref="F317">_xll.SNL.Clients.Office.Excel.Functions.SPG($A317, "SP_TOTAL_REV", F$3)</f>
        <v>1340096</v>
      </c>
      <c r="G317" s="4" cm="1">
        <f t="array" ref="G317">_xll.SNL.Clients.Office.Excel.Functions.SPG($A317, "SP_TOTAL_REV", G$3)</f>
        <v>1803101</v>
      </c>
      <c r="H317" s="4" cm="1">
        <f t="array" ref="H317">_xll.SNL.Clients.Office.Excel.Functions.SPG($A317, "SP_TOTAL_REV", H$3)</f>
        <v>1426727</v>
      </c>
      <c r="I317" s="4" cm="1">
        <f t="array" ref="I317">_xll.SNL.Clients.Office.Excel.Functions.SPG($A317, "SP_TOTAL_REV", I$3)</f>
        <v>1418281</v>
      </c>
      <c r="J317" s="4" cm="1">
        <f t="array" ref="J317">_xll.SNL.Clients.Office.Excel.Functions.SPG($A317, "SP_TOTAL_REV", J$3)</f>
        <v>1455387</v>
      </c>
      <c r="K317" s="4" cm="1">
        <f t="array" ref="K317">_xll.SNL.Clients.Office.Excel.Functions.SPG($A317, "SP_TOTAL_REV", K$3)</f>
        <v>1970445</v>
      </c>
      <c r="L317" s="4" cm="1">
        <f t="array" ref="L317">_xll.SNL.Clients.Office.Excel.Functions.SPG($A317, "SP_TOTAL_REV", L$3)</f>
        <v>1543781</v>
      </c>
      <c r="M317" s="4" cm="1">
        <f t="array" ref="M317">_xll.SNL.Clients.Office.Excel.Functions.SPG($A317, "SP_TOTAL_REV", M$3)</f>
        <v>1441886</v>
      </c>
      <c r="N317" s="4" cm="1">
        <f t="array" ref="N317">_xll.SNL.Clients.Office.Excel.Functions.SPG($A317, "SP_TOTAL_REV", N$3)</f>
        <v>1439264</v>
      </c>
      <c r="O317" s="4" cm="1">
        <f t="array" ref="O317">_xll.SNL.Clients.Office.Excel.Functions.SPG($A317, "SP_TOTAL_REV", O$3)</f>
        <v>1651070</v>
      </c>
      <c r="P317" s="4" cm="1">
        <f t="array" ref="P317">_xll.SNL.Clients.Office.Excel.Functions.SPG($A317, "SP_TOTAL_REV", P$3)</f>
        <v>1348661</v>
      </c>
      <c r="Q317" s="4" cm="1">
        <f t="array" ref="Q317">_xll.SNL.Clients.Office.Excel.Functions.SPG($A317, "SP_TOTAL_REV", Q$3)</f>
        <v>1238110</v>
      </c>
      <c r="R317" s="4" cm="1">
        <f t="array" ref="R317">_xll.SNL.Clients.Office.Excel.Functions.SPG($A317, "SP_TOTAL_REV", R$3)</f>
        <v>1226590</v>
      </c>
      <c r="S317" s="4" cm="1">
        <f t="array" ref="S317">_xll.SNL.Clients.Office.Excel.Functions.SPG($A317, "SP_TOTAL_REV", S$3)</f>
        <v>1488499</v>
      </c>
      <c r="T317" s="4" cm="1">
        <f t="array" ref="T317">_xll.SNL.Clients.Office.Excel.Functions.SPG($A317, "SP_TOTAL_REV", T$3)</f>
        <v>1176470</v>
      </c>
      <c r="U317" s="4" cm="1">
        <f t="array" ref="U317">_xll.SNL.Clients.Office.Excel.Functions.SPG($A317, "SP_TOTAL_REV", U$3)</f>
        <v>1030384</v>
      </c>
      <c r="V317" s="4" cm="1">
        <f t="array" ref="V317">_xll.SNL.Clients.Office.Excel.Functions.SPG($A317, "SP_TOTAL_REV", V$3)</f>
        <v>1048292</v>
      </c>
      <c r="W317" s="4" cm="1">
        <f t="array" ref="W317">_xll.SNL.Clients.Office.Excel.Functions.SPG($A317, "SP_TOTAL_REV", W$3)</f>
        <v>1321342</v>
      </c>
      <c r="X317" s="4" cm="1">
        <f t="array" ref="X317">_xll.SNL.Clients.Office.Excel.Functions.SPG($A317, "SP_TOTAL_REV", X$3)</f>
        <v>1093163</v>
      </c>
      <c r="Y317" s="4" cm="1">
        <f t="array" ref="Y317">_xll.SNL.Clients.Office.Excel.Functions.SPG($A317, "SP_TOTAL_REV", Y$3)</f>
        <v>1027131</v>
      </c>
    </row>
    <row r="318" spans="1:25" x14ac:dyDescent="0.3">
      <c r="A318" t="s">
        <v>1344</v>
      </c>
      <c r="B318" s="4" t="str" cm="1">
        <f t="array" ref="B318">_xll.SNL.Clients.Office.Excel.Functions.SPG($A318, "SP_TOTAL_REV", B$3)</f>
        <v>NA</v>
      </c>
      <c r="C318" s="4" cm="1">
        <f t="array" ref="C318">_xll.SNL.Clients.Office.Excel.Functions.SPG($A318, "SP_TOTAL_REV", C$3)</f>
        <v>166395</v>
      </c>
      <c r="D318" s="4" cm="1">
        <f t="array" ref="D318">_xll.SNL.Clients.Office.Excel.Functions.SPG($A318, "SP_TOTAL_REV", D$3)</f>
        <v>145367</v>
      </c>
      <c r="E318" s="4" cm="1">
        <f t="array" ref="E318">_xll.SNL.Clients.Office.Excel.Functions.SPG($A318, "SP_TOTAL_REV", E$3)</f>
        <v>106375</v>
      </c>
      <c r="F318" s="4" cm="1">
        <f t="array" ref="F318">_xll.SNL.Clients.Office.Excel.Functions.SPG($A318, "SP_TOTAL_REV", F$3)</f>
        <v>86845</v>
      </c>
      <c r="G318" s="4" cm="1">
        <f t="array" ref="G318">_xll.SNL.Clients.Office.Excel.Functions.SPG($A318, "SP_TOTAL_REV", G$3)</f>
        <v>203760</v>
      </c>
      <c r="H318" s="4" cm="1">
        <f t="array" ref="H318">_xll.SNL.Clients.Office.Excel.Functions.SPG($A318, "SP_TOTAL_REV", H$3)</f>
        <v>244866</v>
      </c>
      <c r="I318" s="4" cm="1">
        <f t="array" ref="I318">_xll.SNL.Clients.Office.Excel.Functions.SPG($A318, "SP_TOTAL_REV", I$3)</f>
        <v>246787</v>
      </c>
      <c r="J318" s="4" cm="1">
        <f t="array" ref="J318">_xll.SNL.Clients.Office.Excel.Functions.SPG($A318, "SP_TOTAL_REV", J$3)</f>
        <v>257325</v>
      </c>
      <c r="K318" s="4" cm="1">
        <f t="array" ref="K318">_xll.SNL.Clients.Office.Excel.Functions.SPG($A318, "SP_TOTAL_REV", K$3)</f>
        <v>269817</v>
      </c>
      <c r="L318" s="4" cm="1">
        <f t="array" ref="L318">_xll.SNL.Clients.Office.Excel.Functions.SPG($A318, "SP_TOTAL_REV", L$3)</f>
        <v>263150</v>
      </c>
      <c r="M318" s="4" cm="1">
        <f t="array" ref="M318">_xll.SNL.Clients.Office.Excel.Functions.SPG($A318, "SP_TOTAL_REV", M$3)</f>
        <v>233814</v>
      </c>
      <c r="N318" s="4" cm="1">
        <f t="array" ref="N318">_xll.SNL.Clients.Office.Excel.Functions.SPG($A318, "SP_TOTAL_REV", N$3)</f>
        <v>208680</v>
      </c>
      <c r="O318" s="4" cm="1">
        <f t="array" ref="O318">_xll.SNL.Clients.Office.Excel.Functions.SPG($A318, "SP_TOTAL_REV", O$3)</f>
        <v>184831</v>
      </c>
      <c r="P318" s="4" cm="1">
        <f t="array" ref="P318">_xll.SNL.Clients.Office.Excel.Functions.SPG($A318, "SP_TOTAL_REV", P$3)</f>
        <v>169492</v>
      </c>
      <c r="Q318" s="4" cm="1">
        <f t="array" ref="Q318">_xll.SNL.Clients.Office.Excel.Functions.SPG($A318, "SP_TOTAL_REV", Q$3)</f>
        <v>157857</v>
      </c>
      <c r="R318" s="4" cm="1">
        <f t="array" ref="R318">_xll.SNL.Clients.Office.Excel.Functions.SPG($A318, "SP_TOTAL_REV", R$3)</f>
        <v>145829</v>
      </c>
      <c r="S318" s="4" cm="1">
        <f t="array" ref="S318">_xll.SNL.Clients.Office.Excel.Functions.SPG($A318, "SP_TOTAL_REV", S$3)</f>
        <v>132731</v>
      </c>
      <c r="T318" s="4" cm="1">
        <f t="array" ref="T318">_xll.SNL.Clients.Office.Excel.Functions.SPG($A318, "SP_TOTAL_REV", T$3)</f>
        <v>114350</v>
      </c>
      <c r="U318" s="4" cm="1">
        <f t="array" ref="U318">_xll.SNL.Clients.Office.Excel.Functions.SPG($A318, "SP_TOTAL_REV", U$3)</f>
        <v>118018</v>
      </c>
      <c r="V318" s="4" cm="1">
        <f t="array" ref="V318">_xll.SNL.Clients.Office.Excel.Functions.SPG($A318, "SP_TOTAL_REV", V$3)</f>
        <v>219438</v>
      </c>
      <c r="W318" s="4" cm="1">
        <f t="array" ref="W318">_xll.SNL.Clients.Office.Excel.Functions.SPG($A318, "SP_TOTAL_REV", W$3)</f>
        <v>223294</v>
      </c>
      <c r="X318" s="4" cm="1">
        <f t="array" ref="X318">_xll.SNL.Clients.Office.Excel.Functions.SPG($A318, "SP_TOTAL_REV", X$3)</f>
        <v>206709</v>
      </c>
      <c r="Y318" s="4" cm="1">
        <f t="array" ref="Y318">_xll.SNL.Clients.Office.Excel.Functions.SPG($A318, "SP_TOTAL_REV", Y$3)</f>
        <v>188113</v>
      </c>
    </row>
    <row r="319" spans="1:25" x14ac:dyDescent="0.3">
      <c r="A319" t="s">
        <v>1345</v>
      </c>
      <c r="B319" s="4" t="str" cm="1">
        <f t="array" ref="B319">_xll.SNL.Clients.Office.Excel.Functions.SPG($A319, "SP_TOTAL_REV", B$3)</f>
        <v>NA</v>
      </c>
      <c r="C319" s="4" cm="1">
        <f t="array" ref="C319">_xll.SNL.Clients.Office.Excel.Functions.SPG($A319, "SP_TOTAL_REV", C$3)</f>
        <v>587153</v>
      </c>
      <c r="D319" s="4" cm="1">
        <f t="array" ref="D319">_xll.SNL.Clients.Office.Excel.Functions.SPG($A319, "SP_TOTAL_REV", D$3)</f>
        <v>596978</v>
      </c>
      <c r="E319" s="4" cm="1">
        <f t="array" ref="E319">_xll.SNL.Clients.Office.Excel.Functions.SPG($A319, "SP_TOTAL_REV", E$3)</f>
        <v>530579</v>
      </c>
      <c r="F319" s="4" cm="1">
        <f t="array" ref="F319">_xll.SNL.Clients.Office.Excel.Functions.SPG($A319, "SP_TOTAL_REV", F$3)</f>
        <v>501710</v>
      </c>
      <c r="G319" s="4" cm="1">
        <f t="array" ref="G319">_xll.SNL.Clients.Office.Excel.Functions.SPG($A319, "SP_TOTAL_REV", G$3)</f>
        <v>580084</v>
      </c>
      <c r="H319" s="4" cm="1">
        <f t="array" ref="H319">_xll.SNL.Clients.Office.Excel.Functions.SPG($A319, "SP_TOTAL_REV", H$3)</f>
        <v>597580</v>
      </c>
      <c r="I319" s="4" cm="1">
        <f t="array" ref="I319">_xll.SNL.Clients.Office.Excel.Functions.SPG($A319, "SP_TOTAL_REV", I$3)</f>
        <v>534430</v>
      </c>
      <c r="J319" s="4" cm="1">
        <f t="array" ref="J319">_xll.SNL.Clients.Office.Excel.Functions.SPG($A319, "SP_TOTAL_REV", J$3)</f>
        <v>475623</v>
      </c>
      <c r="K319" s="4" cm="1">
        <f t="array" ref="K319">_xll.SNL.Clients.Office.Excel.Functions.SPG($A319, "SP_TOTAL_REV", K$3)</f>
        <v>553662</v>
      </c>
      <c r="L319" s="4" cm="1">
        <f t="array" ref="L319">_xll.SNL.Clients.Office.Excel.Functions.SPG($A319, "SP_TOTAL_REV", L$3)</f>
        <v>593232</v>
      </c>
      <c r="M319" s="4" cm="1">
        <f t="array" ref="M319">_xll.SNL.Clients.Office.Excel.Functions.SPG($A319, "SP_TOTAL_REV", M$3)</f>
        <v>493570</v>
      </c>
      <c r="N319" s="4" cm="1">
        <f t="array" ref="N319">_xll.SNL.Clients.Office.Excel.Functions.SPG($A319, "SP_TOTAL_REV", N$3)</f>
        <v>418556</v>
      </c>
      <c r="O319" s="4" cm="1">
        <f t="array" ref="O319">_xll.SNL.Clients.Office.Excel.Functions.SPG($A319, "SP_TOTAL_REV", O$3)</f>
        <v>396738</v>
      </c>
      <c r="P319" s="4" cm="1">
        <f t="array" ref="P319">_xll.SNL.Clients.Office.Excel.Functions.SPG($A319, "SP_TOTAL_REV", P$3)</f>
        <v>410281</v>
      </c>
      <c r="Q319" s="4" cm="1">
        <f t="array" ref="Q319">_xll.SNL.Clients.Office.Excel.Functions.SPG($A319, "SP_TOTAL_REV", Q$3)</f>
        <v>347642</v>
      </c>
      <c r="R319" s="4" cm="1">
        <f t="array" ref="R319">_xll.SNL.Clients.Office.Excel.Functions.SPG($A319, "SP_TOTAL_REV", R$3)</f>
        <v>293897</v>
      </c>
      <c r="S319" s="4" cm="1">
        <f t="array" ref="S319">_xll.SNL.Clients.Office.Excel.Functions.SPG($A319, "SP_TOTAL_REV", S$3)</f>
        <v>364304</v>
      </c>
      <c r="T319" s="4" cm="1">
        <f t="array" ref="T319">_xll.SNL.Clients.Office.Excel.Functions.SPG($A319, "SP_TOTAL_REV", T$3)</f>
        <v>326076</v>
      </c>
      <c r="U319" s="4" cm="1">
        <f t="array" ref="U319">_xll.SNL.Clients.Office.Excel.Functions.SPG($A319, "SP_TOTAL_REV", U$3)</f>
        <v>283668</v>
      </c>
      <c r="V319" s="4" cm="1">
        <f t="array" ref="V319">_xll.SNL.Clients.Office.Excel.Functions.SPG($A319, "SP_TOTAL_REV", V$3)</f>
        <v>262510</v>
      </c>
      <c r="W319" s="4" cm="1">
        <f t="array" ref="W319">_xll.SNL.Clients.Office.Excel.Functions.SPG($A319, "SP_TOTAL_REV", W$3)</f>
        <v>309932</v>
      </c>
      <c r="X319" s="4" cm="1">
        <f t="array" ref="X319">_xll.SNL.Clients.Office.Excel.Functions.SPG($A319, "SP_TOTAL_REV", X$3)</f>
        <v>304853</v>
      </c>
      <c r="Y319" s="4" cm="1">
        <f t="array" ref="Y319">_xll.SNL.Clients.Office.Excel.Functions.SPG($A319, "SP_TOTAL_REV", Y$3)</f>
        <v>259244</v>
      </c>
    </row>
    <row r="320" spans="1:25" x14ac:dyDescent="0.3">
      <c r="A320" t="s">
        <v>1346</v>
      </c>
      <c r="B320" s="4" t="str" cm="1">
        <f t="array" ref="B320">_xll.SNL.Clients.Office.Excel.Functions.SPG($A320, "SP_TOTAL_REV", B$3)</f>
        <v>NA</v>
      </c>
      <c r="C320" s="4" cm="1">
        <f t="array" ref="C320">_xll.SNL.Clients.Office.Excel.Functions.SPG($A320, "SP_TOTAL_REV", C$3)</f>
        <v>2347705</v>
      </c>
      <c r="D320" s="4" cm="1">
        <f t="array" ref="D320">_xll.SNL.Clients.Office.Excel.Functions.SPG($A320, "SP_TOTAL_REV", D$3)</f>
        <v>2157643</v>
      </c>
      <c r="E320" s="4" cm="1">
        <f t="array" ref="E320">_xll.SNL.Clients.Office.Excel.Functions.SPG($A320, "SP_TOTAL_REV", E$3)</f>
        <v>2251587</v>
      </c>
      <c r="F320" s="4" cm="1">
        <f t="array" ref="F320">_xll.SNL.Clients.Office.Excel.Functions.SPG($A320, "SP_TOTAL_REV", F$3)</f>
        <v>1960940</v>
      </c>
      <c r="G320" s="4" cm="1">
        <f t="array" ref="G320">_xll.SNL.Clients.Office.Excel.Functions.SPG($A320, "SP_TOTAL_REV", G$3)</f>
        <v>2024958</v>
      </c>
      <c r="H320" s="4" cm="1">
        <f t="array" ref="H320">_xll.SNL.Clients.Office.Excel.Functions.SPG($A320, "SP_TOTAL_REV", H$3)</f>
        <v>2012516</v>
      </c>
      <c r="I320" s="4" cm="1">
        <f t="array" ref="I320">_xll.SNL.Clients.Office.Excel.Functions.SPG($A320, "SP_TOTAL_REV", I$3)</f>
        <v>2001928</v>
      </c>
      <c r="J320" s="4" cm="1">
        <f t="array" ref="J320">_xll.SNL.Clients.Office.Excel.Functions.SPG($A320, "SP_TOTAL_REV", J$3)</f>
        <v>1878785</v>
      </c>
      <c r="K320" s="4" cm="1">
        <f t="array" ref="K320">_xll.SNL.Clients.Office.Excel.Functions.SPG($A320, "SP_TOTAL_REV", K$3)</f>
        <v>1878367</v>
      </c>
      <c r="L320" s="4" cm="1">
        <f t="array" ref="L320">_xll.SNL.Clients.Office.Excel.Functions.SPG($A320, "SP_TOTAL_REV", L$3)</f>
        <v>1867804</v>
      </c>
      <c r="M320" s="4" cm="1">
        <f t="array" ref="M320">_xll.SNL.Clients.Office.Excel.Functions.SPG($A320, "SP_TOTAL_REV", M$3)</f>
        <v>1819594</v>
      </c>
      <c r="N320" s="4" cm="1">
        <f t="array" ref="N320">_xll.SNL.Clients.Office.Excel.Functions.SPG($A320, "SP_TOTAL_REV", N$3)</f>
        <v>1655385</v>
      </c>
      <c r="O320" s="4" cm="1">
        <f t="array" ref="O320">_xll.SNL.Clients.Office.Excel.Functions.SPG($A320, "SP_TOTAL_REV", O$3)</f>
        <v>1558476</v>
      </c>
      <c r="P320" s="4" cm="1">
        <f t="array" ref="P320">_xll.SNL.Clients.Office.Excel.Functions.SPG($A320, "SP_TOTAL_REV", P$3)</f>
        <v>1661871</v>
      </c>
      <c r="Q320" s="4" cm="1">
        <f t="array" ref="Q320">_xll.SNL.Clients.Office.Excel.Functions.SPG($A320, "SP_TOTAL_REV", Q$3)</f>
        <v>1434455</v>
      </c>
      <c r="R320" s="4" cm="1">
        <f t="array" ref="R320">_xll.SNL.Clients.Office.Excel.Functions.SPG($A320, "SP_TOTAL_REV", R$3)</f>
        <v>1329667</v>
      </c>
      <c r="S320" s="4" cm="1">
        <f t="array" ref="S320">_xll.SNL.Clients.Office.Excel.Functions.SPG($A320, "SP_TOTAL_REV", S$3)</f>
        <v>1304102</v>
      </c>
      <c r="T320" s="4" cm="1">
        <f t="array" ref="T320">_xll.SNL.Clients.Office.Excel.Functions.SPG($A320, "SP_TOTAL_REV", T$3)</f>
        <v>732068</v>
      </c>
      <c r="U320" s="4" cm="1">
        <f t="array" ref="U320">_xll.SNL.Clients.Office.Excel.Functions.SPG($A320, "SP_TOTAL_REV", U$3)</f>
        <v>1247593</v>
      </c>
      <c r="V320" s="4" cm="1">
        <f t="array" ref="V320">_xll.SNL.Clients.Office.Excel.Functions.SPG($A320, "SP_TOTAL_REV", V$3)</f>
        <v>1335398</v>
      </c>
      <c r="W320" s="4" cm="1">
        <f t="array" ref="W320">_xll.SNL.Clients.Office.Excel.Functions.SPG($A320, "SP_TOTAL_REV", W$3)</f>
        <v>1360283</v>
      </c>
      <c r="X320" s="4" cm="1">
        <f t="array" ref="X320">_xll.SNL.Clients.Office.Excel.Functions.SPG($A320, "SP_TOTAL_REV", X$3)</f>
        <v>1264906</v>
      </c>
      <c r="Y320" s="4" cm="1">
        <f t="array" ref="Y320">_xll.SNL.Clients.Office.Excel.Functions.SPG($A320, "SP_TOTAL_REV", Y$3)</f>
        <v>1281957</v>
      </c>
    </row>
    <row r="321" spans="1:25" x14ac:dyDescent="0.3">
      <c r="A321" t="s">
        <v>1347</v>
      </c>
      <c r="B321" s="4" cm="1">
        <f t="array" ref="B321">_xll.SNL.Clients.Office.Excel.Functions.SPG($A321, "SP_TOTAL_REV", B$3)</f>
        <v>281794</v>
      </c>
      <c r="C321" s="4" cm="1">
        <f t="array" ref="C321">_xll.SNL.Clients.Office.Excel.Functions.SPG($A321, "SP_TOTAL_REV", C$3)</f>
        <v>112461</v>
      </c>
      <c r="D321" s="4" cm="1">
        <f t="array" ref="D321">_xll.SNL.Clients.Office.Excel.Functions.SPG($A321, "SP_TOTAL_REV", D$3)</f>
        <v>497147</v>
      </c>
      <c r="E321" s="4" cm="1">
        <f t="array" ref="E321">_xll.SNL.Clients.Office.Excel.Functions.SPG($A321, "SP_TOTAL_REV", E$3)</f>
        <v>549133</v>
      </c>
      <c r="F321" s="4" cm="1">
        <f t="array" ref="F321">_xll.SNL.Clients.Office.Excel.Functions.SPG($A321, "SP_TOTAL_REV", F$3)</f>
        <v>427400</v>
      </c>
      <c r="G321" s="4" cm="1">
        <f t="array" ref="G321">_xll.SNL.Clients.Office.Excel.Functions.SPG($A321, "SP_TOTAL_REV", G$3)</f>
        <v>210843</v>
      </c>
      <c r="H321" s="4" cm="1">
        <f t="array" ref="H321">_xll.SNL.Clients.Office.Excel.Functions.SPG($A321, "SP_TOTAL_REV", H$3)</f>
        <v>512956</v>
      </c>
      <c r="I321" s="4" cm="1">
        <f t="array" ref="I321">_xll.SNL.Clients.Office.Excel.Functions.SPG($A321, "SP_TOTAL_REV", I$3)</f>
        <v>312667</v>
      </c>
      <c r="J321" s="4" cm="1">
        <f t="array" ref="J321">_xll.SNL.Clients.Office.Excel.Functions.SPG($A321, "SP_TOTAL_REV", J$3)</f>
        <v>43528</v>
      </c>
      <c r="K321" s="4" cm="1">
        <f t="array" ref="K321">_xll.SNL.Clients.Office.Excel.Functions.SPG($A321, "SP_TOTAL_REV", K$3)</f>
        <v>257015</v>
      </c>
      <c r="L321" s="4" cm="1">
        <f t="array" ref="L321">_xll.SNL.Clients.Office.Excel.Functions.SPG($A321, "SP_TOTAL_REV", L$3)</f>
        <v>590516</v>
      </c>
      <c r="M321" s="4" cm="1">
        <f t="array" ref="M321">_xll.SNL.Clients.Office.Excel.Functions.SPG($A321, "SP_TOTAL_REV", M$3)</f>
        <v>298907</v>
      </c>
      <c r="N321" s="4" cm="1">
        <f t="array" ref="N321">_xll.SNL.Clients.Office.Excel.Functions.SPG($A321, "SP_TOTAL_REV", N$3)</f>
        <v>524420</v>
      </c>
      <c r="O321" s="4" cm="1">
        <f t="array" ref="O321">_xll.SNL.Clients.Office.Excel.Functions.SPG($A321, "SP_TOTAL_REV", O$3)</f>
        <v>232989</v>
      </c>
      <c r="P321" s="4" cm="1">
        <f t="array" ref="P321">_xll.SNL.Clients.Office.Excel.Functions.SPG($A321, "SP_TOTAL_REV", P$3)</f>
        <v>321455</v>
      </c>
      <c r="Q321" s="4" cm="1">
        <f t="array" ref="Q321">_xll.SNL.Clients.Office.Excel.Functions.SPG($A321, "SP_TOTAL_REV", Q$3)</f>
        <v>970308</v>
      </c>
      <c r="R321" s="4" cm="1">
        <f t="array" ref="R321">_xll.SNL.Clients.Office.Excel.Functions.SPG($A321, "SP_TOTAL_REV", R$3)</f>
        <v>684172</v>
      </c>
      <c r="S321" s="4" cm="1">
        <f t="array" ref="S321">_xll.SNL.Clients.Office.Excel.Functions.SPG($A321, "SP_TOTAL_REV", S$3)</f>
        <v>377834</v>
      </c>
      <c r="T321" s="4" cm="1">
        <f t="array" ref="T321">_xll.SNL.Clients.Office.Excel.Functions.SPG($A321, "SP_TOTAL_REV", T$3)</f>
        <v>14682</v>
      </c>
      <c r="U321" s="4" cm="1">
        <f t="array" ref="U321">_xll.SNL.Clients.Office.Excel.Functions.SPG($A321, "SP_TOTAL_REV", U$3)</f>
        <v>630952</v>
      </c>
      <c r="V321" s="4" cm="1">
        <f t="array" ref="V321">_xll.SNL.Clients.Office.Excel.Functions.SPG($A321, "SP_TOTAL_REV", V$3)</f>
        <v>317697</v>
      </c>
      <c r="W321" s="4" cm="1">
        <f t="array" ref="W321">_xll.SNL.Clients.Office.Excel.Functions.SPG($A321, "SP_TOTAL_REV", W$3)</f>
        <v>322780</v>
      </c>
      <c r="X321" s="4" cm="1">
        <f t="array" ref="X321">_xll.SNL.Clients.Office.Excel.Functions.SPG($A321, "SP_TOTAL_REV", X$3)</f>
        <v>322884</v>
      </c>
      <c r="Y321" s="4" cm="1">
        <f t="array" ref="Y321">_xll.SNL.Clients.Office.Excel.Functions.SPG($A321, "SP_TOTAL_REV", Y$3)</f>
        <v>354632</v>
      </c>
    </row>
    <row r="322" spans="1:25" x14ac:dyDescent="0.3">
      <c r="A322" t="s">
        <v>1348</v>
      </c>
      <c r="B322" s="4" t="str" cm="1">
        <f t="array" ref="B322">_xll.SNL.Clients.Office.Excel.Functions.SPG($A322, "SP_TOTAL_REV", B$3)</f>
        <v>NA</v>
      </c>
      <c r="C322" s="4" cm="1">
        <f t="array" ref="C322">_xll.SNL.Clients.Office.Excel.Functions.SPG($A322, "SP_TOTAL_REV", C$3)</f>
        <v>1675866</v>
      </c>
      <c r="D322" s="4" cm="1">
        <f t="array" ref="D322">_xll.SNL.Clients.Office.Excel.Functions.SPG($A322, "SP_TOTAL_REV", D$3)</f>
        <v>1623479</v>
      </c>
      <c r="E322" s="4" cm="1">
        <f t="array" ref="E322">_xll.SNL.Clients.Office.Excel.Functions.SPG($A322, "SP_TOTAL_REV", E$3)</f>
        <v>1637543</v>
      </c>
      <c r="F322" s="4" cm="1">
        <f t="array" ref="F322">_xll.SNL.Clients.Office.Excel.Functions.SPG($A322, "SP_TOTAL_REV", F$3)</f>
        <v>1635800</v>
      </c>
      <c r="G322" s="4" cm="1">
        <f t="array" ref="G322">_xll.SNL.Clients.Office.Excel.Functions.SPG($A322, "SP_TOTAL_REV", G$3)</f>
        <v>1710419</v>
      </c>
      <c r="H322" s="4" cm="1">
        <f t="array" ref="H322">_xll.SNL.Clients.Office.Excel.Functions.SPG($A322, "SP_TOTAL_REV", H$3)</f>
        <v>1705290</v>
      </c>
      <c r="I322" s="4" cm="1">
        <f t="array" ref="I322">_xll.SNL.Clients.Office.Excel.Functions.SPG($A322, "SP_TOTAL_REV", I$3)</f>
        <v>1729783</v>
      </c>
      <c r="J322" s="4" cm="1">
        <f t="array" ref="J322">_xll.SNL.Clients.Office.Excel.Functions.SPG($A322, "SP_TOTAL_REV", J$3)</f>
        <v>1676022</v>
      </c>
      <c r="K322" s="4" cm="1">
        <f t="array" ref="K322">_xll.SNL.Clients.Office.Excel.Functions.SPG($A322, "SP_TOTAL_REV", K$3)</f>
        <v>1890216</v>
      </c>
      <c r="L322" s="4" cm="1">
        <f t="array" ref="L322">_xll.SNL.Clients.Office.Excel.Functions.SPG($A322, "SP_TOTAL_REV", L$3)</f>
        <v>1913332</v>
      </c>
      <c r="M322" s="4" cm="1">
        <f t="array" ref="M322">_xll.SNL.Clients.Office.Excel.Functions.SPG($A322, "SP_TOTAL_REV", M$3)</f>
        <v>1770982</v>
      </c>
      <c r="N322" s="4" cm="1">
        <f t="array" ref="N322">_xll.SNL.Clients.Office.Excel.Functions.SPG($A322, "SP_TOTAL_REV", N$3)</f>
        <v>1439187</v>
      </c>
      <c r="O322" s="4" cm="1">
        <f t="array" ref="O322">_xll.SNL.Clients.Office.Excel.Functions.SPG($A322, "SP_TOTAL_REV", O$3)</f>
        <v>1415193</v>
      </c>
      <c r="P322" s="4" cm="1">
        <f t="array" ref="P322">_xll.SNL.Clients.Office.Excel.Functions.SPG($A322, "SP_TOTAL_REV", P$3)</f>
        <v>1382754</v>
      </c>
      <c r="Q322" s="4" cm="1">
        <f t="array" ref="Q322">_xll.SNL.Clients.Office.Excel.Functions.SPG($A322, "SP_TOTAL_REV", Q$3)</f>
        <v>1353304</v>
      </c>
      <c r="R322" s="4" cm="1">
        <f t="array" ref="R322">_xll.SNL.Clients.Office.Excel.Functions.SPG($A322, "SP_TOTAL_REV", R$3)</f>
        <v>1376348</v>
      </c>
      <c r="S322" s="4" cm="1">
        <f t="array" ref="S322">_xll.SNL.Clients.Office.Excel.Functions.SPG($A322, "SP_TOTAL_REV", S$3)</f>
        <v>1312314</v>
      </c>
      <c r="T322" s="4" cm="1">
        <f t="array" ref="T322">_xll.SNL.Clients.Office.Excel.Functions.SPG($A322, "SP_TOTAL_REV", T$3)</f>
        <v>1245485</v>
      </c>
      <c r="U322" s="4" cm="1">
        <f t="array" ref="U322">_xll.SNL.Clients.Office.Excel.Functions.SPG($A322, "SP_TOTAL_REV", U$3)</f>
        <v>1303296</v>
      </c>
      <c r="V322" s="4" cm="1">
        <f t="array" ref="V322">_xll.SNL.Clients.Office.Excel.Functions.SPG($A322, "SP_TOTAL_REV", V$3)</f>
        <v>1308850</v>
      </c>
      <c r="W322" s="4" cm="1">
        <f t="array" ref="W322">_xll.SNL.Clients.Office.Excel.Functions.SPG($A322, "SP_TOTAL_REV", W$3)</f>
        <v>1353931</v>
      </c>
      <c r="X322" s="4" cm="1">
        <f t="array" ref="X322">_xll.SNL.Clients.Office.Excel.Functions.SPG($A322, "SP_TOTAL_REV", X$3)</f>
        <v>1359721</v>
      </c>
      <c r="Y322" s="4" cm="1">
        <f t="array" ref="Y322">_xll.SNL.Clients.Office.Excel.Functions.SPG($A322, "SP_TOTAL_REV", Y$3)</f>
        <v>1351705</v>
      </c>
    </row>
    <row r="323" spans="1:25" x14ac:dyDescent="0.3">
      <c r="A323" t="s">
        <v>1349</v>
      </c>
      <c r="B323" s="4" t="str" cm="1">
        <f t="array" ref="B323">_xll.SNL.Clients.Office.Excel.Functions.SPG($A323, "SP_TOTAL_REV", B$3)</f>
        <v>NA</v>
      </c>
      <c r="C323" s="4" cm="1">
        <f t="array" ref="C323">_xll.SNL.Clients.Office.Excel.Functions.SPG($A323, "SP_TOTAL_REV", C$3)</f>
        <v>285468</v>
      </c>
      <c r="D323" s="4" cm="1">
        <f t="array" ref="D323">_xll.SNL.Clients.Office.Excel.Functions.SPG($A323, "SP_TOTAL_REV", D$3)</f>
        <v>276594</v>
      </c>
      <c r="E323" s="4" cm="1">
        <f t="array" ref="E323">_xll.SNL.Clients.Office.Excel.Functions.SPG($A323, "SP_TOTAL_REV", E$3)</f>
        <v>248176</v>
      </c>
      <c r="F323" s="4" cm="1">
        <f t="array" ref="F323">_xll.SNL.Clients.Office.Excel.Functions.SPG($A323, "SP_TOTAL_REV", F$3)</f>
        <v>310239</v>
      </c>
      <c r="G323" s="4" cm="1">
        <f t="array" ref="G323">_xll.SNL.Clients.Office.Excel.Functions.SPG($A323, "SP_TOTAL_REV", G$3)</f>
        <v>263177</v>
      </c>
      <c r="H323" s="4" cm="1">
        <f t="array" ref="H323">_xll.SNL.Clients.Office.Excel.Functions.SPG($A323, "SP_TOTAL_REV", H$3)</f>
        <v>255282</v>
      </c>
      <c r="I323" s="4" cm="1">
        <f t="array" ref="I323">_xll.SNL.Clients.Office.Excel.Functions.SPG($A323, "SP_TOTAL_REV", I$3)</f>
        <v>220590</v>
      </c>
      <c r="J323" s="4" cm="1">
        <f t="array" ref="J323">_xll.SNL.Clients.Office.Excel.Functions.SPG($A323, "SP_TOTAL_REV", J$3)</f>
        <v>251590</v>
      </c>
      <c r="K323" s="4" cm="1">
        <f t="array" ref="K323">_xll.SNL.Clients.Office.Excel.Functions.SPG($A323, "SP_TOTAL_REV", K$3)</f>
        <v>248704</v>
      </c>
      <c r="L323" s="4" cm="1">
        <f t="array" ref="L323">_xll.SNL.Clients.Office.Excel.Functions.SPG($A323, "SP_TOTAL_REV", L$3)</f>
        <v>266639</v>
      </c>
      <c r="M323" s="4" cm="1">
        <f t="array" ref="M323">_xll.SNL.Clients.Office.Excel.Functions.SPG($A323, "SP_TOTAL_REV", M$3)</f>
        <v>236754</v>
      </c>
      <c r="N323" s="4" cm="1">
        <f t="array" ref="N323">_xll.SNL.Clients.Office.Excel.Functions.SPG($A323, "SP_TOTAL_REV", N$3)</f>
        <v>241249</v>
      </c>
      <c r="O323" s="4" cm="1">
        <f t="array" ref="O323">_xll.SNL.Clients.Office.Excel.Functions.SPG($A323, "SP_TOTAL_REV", O$3)</f>
        <v>226164</v>
      </c>
      <c r="P323" s="4" cm="1">
        <f t="array" ref="P323">_xll.SNL.Clients.Office.Excel.Functions.SPG($A323, "SP_TOTAL_REV", P$3)</f>
        <v>251917</v>
      </c>
      <c r="Q323" s="4" cm="1">
        <f t="array" ref="Q323">_xll.SNL.Clients.Office.Excel.Functions.SPG($A323, "SP_TOTAL_REV", Q$3)</f>
        <v>212148</v>
      </c>
      <c r="R323" s="4" cm="1">
        <f t="array" ref="R323">_xll.SNL.Clients.Office.Excel.Functions.SPG($A323, "SP_TOTAL_REV", R$3)</f>
        <v>216845</v>
      </c>
      <c r="S323" s="4" cm="1">
        <f t="array" ref="S323">_xll.SNL.Clients.Office.Excel.Functions.SPG($A323, "SP_TOTAL_REV", S$3)</f>
        <v>200028</v>
      </c>
      <c r="T323" s="4" cm="1">
        <f t="array" ref="T323">_xll.SNL.Clients.Office.Excel.Functions.SPG($A323, "SP_TOTAL_REV", T$3)</f>
        <v>213085</v>
      </c>
      <c r="U323" s="4" cm="1">
        <f t="array" ref="U323">_xll.SNL.Clients.Office.Excel.Functions.SPG($A323, "SP_TOTAL_REV", U$3)</f>
        <v>188200</v>
      </c>
      <c r="V323" s="4" cm="1">
        <f t="array" ref="V323">_xll.SNL.Clients.Office.Excel.Functions.SPG($A323, "SP_TOTAL_REV", V$3)</f>
        <v>193485</v>
      </c>
      <c r="W323" s="4" cm="1">
        <f t="array" ref="W323">_xll.SNL.Clients.Office.Excel.Functions.SPG($A323, "SP_TOTAL_REV", W$3)</f>
        <v>195322</v>
      </c>
      <c r="X323" s="4" cm="1">
        <f t="array" ref="X323">_xll.SNL.Clients.Office.Excel.Functions.SPG($A323, "SP_TOTAL_REV", X$3)</f>
        <v>194760</v>
      </c>
      <c r="Y323" s="4" cm="1">
        <f t="array" ref="Y323">_xll.SNL.Clients.Office.Excel.Functions.SPG($A323, "SP_TOTAL_REV", Y$3)</f>
        <v>194760</v>
      </c>
    </row>
    <row r="324" spans="1:25" x14ac:dyDescent="0.3">
      <c r="A324" t="s">
        <v>1350</v>
      </c>
      <c r="B324" s="4" cm="1">
        <f t="array" ref="B324">_xll.SNL.Clients.Office.Excel.Functions.SPG($A324, "SP_TOTAL_REV", B$3)</f>
        <v>450324</v>
      </c>
      <c r="C324" s="4" cm="1">
        <f t="array" ref="C324">_xll.SNL.Clients.Office.Excel.Functions.SPG($A324, "SP_TOTAL_REV", C$3)</f>
        <v>426414</v>
      </c>
      <c r="D324" s="4" cm="1">
        <f t="array" ref="D324">_xll.SNL.Clients.Office.Excel.Functions.SPG($A324, "SP_TOTAL_REV", D$3)</f>
        <v>425484</v>
      </c>
      <c r="E324" s="4" cm="1">
        <f t="array" ref="E324">_xll.SNL.Clients.Office.Excel.Functions.SPG($A324, "SP_TOTAL_REV", E$3)</f>
        <v>415494</v>
      </c>
      <c r="F324" s="4" cm="1">
        <f t="array" ref="F324">_xll.SNL.Clients.Office.Excel.Functions.SPG($A324, "SP_TOTAL_REV", F$3)</f>
        <v>419720</v>
      </c>
      <c r="G324" s="4" cm="1">
        <f t="array" ref="G324">_xll.SNL.Clients.Office.Excel.Functions.SPG($A324, "SP_TOTAL_REV", G$3)</f>
        <v>428219</v>
      </c>
      <c r="H324" s="4" cm="1">
        <f t="array" ref="H324">_xll.SNL.Clients.Office.Excel.Functions.SPG($A324, "SP_TOTAL_REV", H$3)</f>
        <v>438957</v>
      </c>
      <c r="I324" s="4" cm="1">
        <f t="array" ref="I324">_xll.SNL.Clients.Office.Excel.Functions.SPG($A324, "SP_TOTAL_REV", I$3)</f>
        <v>451693</v>
      </c>
      <c r="J324" s="4" cm="1">
        <f t="array" ref="J324">_xll.SNL.Clients.Office.Excel.Functions.SPG($A324, "SP_TOTAL_REV", J$3)</f>
        <v>459396</v>
      </c>
      <c r="K324" s="4" cm="1">
        <f t="array" ref="K324">_xll.SNL.Clients.Office.Excel.Functions.SPG($A324, "SP_TOTAL_REV", K$3)</f>
        <v>435387</v>
      </c>
      <c r="L324" s="4" cm="1">
        <f t="array" ref="L324">_xll.SNL.Clients.Office.Excel.Functions.SPG($A324, "SP_TOTAL_REV", L$3)</f>
        <v>402571</v>
      </c>
      <c r="M324" s="4" cm="1">
        <f t="array" ref="M324">_xll.SNL.Clients.Office.Excel.Functions.SPG($A324, "SP_TOTAL_REV", M$3)</f>
        <v>347564</v>
      </c>
      <c r="N324" s="4" cm="1">
        <f t="array" ref="N324">_xll.SNL.Clients.Office.Excel.Functions.SPG($A324, "SP_TOTAL_REV", N$3)</f>
        <v>349998</v>
      </c>
      <c r="O324" s="4" cm="1">
        <f t="array" ref="O324">_xll.SNL.Clients.Office.Excel.Functions.SPG($A324, "SP_TOTAL_REV", O$3)</f>
        <v>346996</v>
      </c>
      <c r="P324" s="4" cm="1">
        <f t="array" ref="P324">_xll.SNL.Clients.Office.Excel.Functions.SPG($A324, "SP_TOTAL_REV", P$3)</f>
        <v>332150</v>
      </c>
      <c r="Q324" s="4" cm="1">
        <f t="array" ref="Q324">_xll.SNL.Clients.Office.Excel.Functions.SPG($A324, "SP_TOTAL_REV", Q$3)</f>
        <v>358283</v>
      </c>
      <c r="R324" s="4" cm="1">
        <f t="array" ref="R324">_xll.SNL.Clients.Office.Excel.Functions.SPG($A324, "SP_TOTAL_REV", R$3)</f>
        <v>363418</v>
      </c>
      <c r="S324" s="4" cm="1">
        <f t="array" ref="S324">_xll.SNL.Clients.Office.Excel.Functions.SPG($A324, "SP_TOTAL_REV", S$3)</f>
        <v>385138</v>
      </c>
      <c r="T324" s="4" cm="1">
        <f t="array" ref="T324">_xll.SNL.Clients.Office.Excel.Functions.SPG($A324, "SP_TOTAL_REV", T$3)</f>
        <v>216904</v>
      </c>
      <c r="U324" s="4" cm="1">
        <f t="array" ref="U324">_xll.SNL.Clients.Office.Excel.Functions.SPG($A324, "SP_TOTAL_REV", U$3)</f>
        <v>170945</v>
      </c>
      <c r="V324" s="4" cm="1">
        <f t="array" ref="V324">_xll.SNL.Clients.Office.Excel.Functions.SPG($A324, "SP_TOTAL_REV", V$3)</f>
        <v>162763</v>
      </c>
      <c r="W324" s="4" cm="1">
        <f t="array" ref="W324">_xll.SNL.Clients.Office.Excel.Functions.SPG($A324, "SP_TOTAL_REV", W$3)</f>
        <v>164955</v>
      </c>
      <c r="X324" s="4" cm="1">
        <f t="array" ref="X324">_xll.SNL.Clients.Office.Excel.Functions.SPG($A324, "SP_TOTAL_REV", X$3)</f>
        <v>164797</v>
      </c>
      <c r="Y324" s="4" cm="1">
        <f t="array" ref="Y324">_xll.SNL.Clients.Office.Excel.Functions.SPG($A324, "SP_TOTAL_REV", Y$3)</f>
        <v>155325</v>
      </c>
    </row>
    <row r="325" spans="1:25" x14ac:dyDescent="0.3">
      <c r="A325" t="s">
        <v>1351</v>
      </c>
      <c r="B325" s="4" t="str" cm="1">
        <f t="array" ref="B325">_xll.SNL.Clients.Office.Excel.Functions.SPG($A325, "SP_TOTAL_REV", B$3)</f>
        <v>NA</v>
      </c>
      <c r="C325" s="4" cm="1">
        <f t="array" ref="C325">_xll.SNL.Clients.Office.Excel.Functions.SPG($A325, "SP_TOTAL_REV", C$3)</f>
        <v>1079184</v>
      </c>
      <c r="D325" s="4" cm="1">
        <f t="array" ref="D325">_xll.SNL.Clients.Office.Excel.Functions.SPG($A325, "SP_TOTAL_REV", D$3)</f>
        <v>1182168</v>
      </c>
      <c r="E325" s="4" cm="1">
        <f t="array" ref="E325">_xll.SNL.Clients.Office.Excel.Functions.SPG($A325, "SP_TOTAL_REV", E$3)</f>
        <v>1580956</v>
      </c>
      <c r="F325" s="4" cm="1">
        <f t="array" ref="F325">_xll.SNL.Clients.Office.Excel.Functions.SPG($A325, "SP_TOTAL_REV", F$3)</f>
        <v>1367531</v>
      </c>
      <c r="G325" s="4" cm="1">
        <f t="array" ref="G325">_xll.SNL.Clients.Office.Excel.Functions.SPG($A325, "SP_TOTAL_REV", G$3)</f>
        <v>1169492</v>
      </c>
      <c r="H325" s="4" cm="1">
        <f t="array" ref="H325">_xll.SNL.Clients.Office.Excel.Functions.SPG($A325, "SP_TOTAL_REV", H$3)</f>
        <v>1293645</v>
      </c>
      <c r="I325" s="4" cm="1">
        <f t="array" ref="I325">_xll.SNL.Clients.Office.Excel.Functions.SPG($A325, "SP_TOTAL_REV", I$3)</f>
        <v>1603304</v>
      </c>
      <c r="J325" s="4" cm="1">
        <f t="array" ref="J325">_xll.SNL.Clients.Office.Excel.Functions.SPG($A325, "SP_TOTAL_REV", J$3)</f>
        <v>1420892</v>
      </c>
      <c r="K325" s="4" cm="1">
        <f t="array" ref="K325">_xll.SNL.Clients.Office.Excel.Functions.SPG($A325, "SP_TOTAL_REV", K$3)</f>
        <v>1125588</v>
      </c>
      <c r="L325" s="4" cm="1">
        <f t="array" ref="L325">_xll.SNL.Clients.Office.Excel.Functions.SPG($A325, "SP_TOTAL_REV", L$3)</f>
        <v>1146120</v>
      </c>
      <c r="M325" s="4" cm="1">
        <f t="array" ref="M325">_xll.SNL.Clients.Office.Excel.Functions.SPG($A325, "SP_TOTAL_REV", M$3)</f>
        <v>1267409</v>
      </c>
      <c r="N325" s="4" cm="1">
        <f t="array" ref="N325">_xll.SNL.Clients.Office.Excel.Functions.SPG($A325, "SP_TOTAL_REV", N$3)</f>
        <v>1084427</v>
      </c>
      <c r="O325" s="4" cm="1">
        <f t="array" ref="O325">_xll.SNL.Clients.Office.Excel.Functions.SPG($A325, "SP_TOTAL_REV", O$3)</f>
        <v>888696</v>
      </c>
      <c r="P325" s="4" cm="1">
        <f t="array" ref="P325">_xll.SNL.Clients.Office.Excel.Functions.SPG($A325, "SP_TOTAL_REV", P$3)</f>
        <v>821421</v>
      </c>
      <c r="Q325" s="4" cm="1">
        <f t="array" ref="Q325">_xll.SNL.Clients.Office.Excel.Functions.SPG($A325, "SP_TOTAL_REV", Q$3)</f>
        <v>885907</v>
      </c>
      <c r="R325" s="4" cm="1">
        <f t="array" ref="R325">_xll.SNL.Clients.Office.Excel.Functions.SPG($A325, "SP_TOTAL_REV", R$3)</f>
        <v>914080</v>
      </c>
      <c r="S325" s="4" cm="1">
        <f t="array" ref="S325">_xll.SNL.Clients.Office.Excel.Functions.SPG($A325, "SP_TOTAL_REV", S$3)</f>
        <v>791226</v>
      </c>
      <c r="T325" s="4" cm="1">
        <f t="array" ref="T325">_xll.SNL.Clients.Office.Excel.Functions.SPG($A325, "SP_TOTAL_REV", T$3)</f>
        <v>757247</v>
      </c>
      <c r="U325" s="4" cm="1">
        <f t="array" ref="U325">_xll.SNL.Clients.Office.Excel.Functions.SPG($A325, "SP_TOTAL_REV", U$3)</f>
        <v>836320</v>
      </c>
      <c r="V325" s="4" cm="1">
        <f t="array" ref="V325">_xll.SNL.Clients.Office.Excel.Functions.SPG($A325, "SP_TOTAL_REV", V$3)</f>
        <v>848137</v>
      </c>
      <c r="W325" s="4" cm="1">
        <f t="array" ref="W325">_xll.SNL.Clients.Office.Excel.Functions.SPG($A325, "SP_TOTAL_REV", W$3)</f>
        <v>725230</v>
      </c>
      <c r="X325" s="4" cm="1">
        <f t="array" ref="X325">_xll.SNL.Clients.Office.Excel.Functions.SPG($A325, "SP_TOTAL_REV", X$3)</f>
        <v>713011</v>
      </c>
      <c r="Y325" s="4" cm="1">
        <f t="array" ref="Y325">_xll.SNL.Clients.Office.Excel.Functions.SPG($A325, "SP_TOTAL_REV", Y$3)</f>
        <v>833539</v>
      </c>
    </row>
    <row r="326" spans="1:25" x14ac:dyDescent="0.3">
      <c r="A326" t="s">
        <v>1352</v>
      </c>
      <c r="B326" s="4" t="str" cm="1">
        <f t="array" ref="B326">_xll.SNL.Clients.Office.Excel.Functions.SPG($A326, "SP_TOTAL_REV", B$3)</f>
        <v>NA</v>
      </c>
      <c r="C326" s="4" cm="1">
        <f t="array" ref="C326">_xll.SNL.Clients.Office.Excel.Functions.SPG($A326, "SP_TOTAL_REV", C$3)</f>
        <v>293800</v>
      </c>
      <c r="D326" s="4" cm="1">
        <f t="array" ref="D326">_xll.SNL.Clients.Office.Excel.Functions.SPG($A326, "SP_TOTAL_REV", D$3)</f>
        <v>414100</v>
      </c>
      <c r="E326" s="4" cm="1">
        <f t="array" ref="E326">_xll.SNL.Clients.Office.Excel.Functions.SPG($A326, "SP_TOTAL_REV", E$3)</f>
        <v>1128500</v>
      </c>
      <c r="F326" s="4" cm="1">
        <f t="array" ref="F326">_xll.SNL.Clients.Office.Excel.Functions.SPG($A326, "SP_TOTAL_REV", F$3)</f>
        <v>756600</v>
      </c>
      <c r="G326" s="4" cm="1">
        <f t="array" ref="G326">_xll.SNL.Clients.Office.Excel.Functions.SPG($A326, "SP_TOTAL_REV", G$3)</f>
        <v>310400</v>
      </c>
      <c r="H326" s="4" cm="1">
        <f t="array" ref="H326">_xll.SNL.Clients.Office.Excel.Functions.SPG($A326, "SP_TOTAL_REV", H$3)</f>
        <v>418500</v>
      </c>
      <c r="I326" s="4" cm="1">
        <f t="array" ref="I326">_xll.SNL.Clients.Office.Excel.Functions.SPG($A326, "SP_TOTAL_REV", I$3)</f>
        <v>1123400</v>
      </c>
      <c r="J326" s="4" cm="1">
        <f t="array" ref="J326">_xll.SNL.Clients.Office.Excel.Functions.SPG($A326, "SP_TOTAL_REV", J$3)</f>
        <v>814000</v>
      </c>
      <c r="K326" s="4" cm="1">
        <f t="array" ref="K326">_xll.SNL.Clients.Office.Excel.Functions.SPG($A326, "SP_TOTAL_REV", K$3)</f>
        <v>314200</v>
      </c>
      <c r="L326" s="4" cm="1">
        <f t="array" ref="L326">_xll.SNL.Clients.Office.Excel.Functions.SPG($A326, "SP_TOTAL_REV", L$3)</f>
        <v>448000</v>
      </c>
      <c r="M326" s="4" cm="1">
        <f t="array" ref="M326">_xll.SNL.Clients.Office.Excel.Functions.SPG($A326, "SP_TOTAL_REV", M$3)</f>
        <v>880900</v>
      </c>
      <c r="N326" s="4" cm="1">
        <f t="array" ref="N326">_xll.SNL.Clients.Office.Excel.Functions.SPG($A326, "SP_TOTAL_REV", N$3)</f>
        <v>555400</v>
      </c>
      <c r="O326" s="4" cm="1">
        <f t="array" ref="O326">_xll.SNL.Clients.Office.Excel.Functions.SPG($A326, "SP_TOTAL_REV", O$3)</f>
        <v>290200</v>
      </c>
      <c r="P326" s="4" cm="1">
        <f t="array" ref="P326">_xll.SNL.Clients.Office.Excel.Functions.SPG($A326, "SP_TOTAL_REV", P$3)</f>
        <v>327800</v>
      </c>
      <c r="Q326" s="4" cm="1">
        <f t="array" ref="Q326">_xll.SNL.Clients.Office.Excel.Functions.SPG($A326, "SP_TOTAL_REV", Q$3)</f>
        <v>1104900</v>
      </c>
      <c r="R326" s="4" cm="1">
        <f t="array" ref="R326">_xll.SNL.Clients.Office.Excel.Functions.SPG($A326, "SP_TOTAL_REV", R$3)</f>
        <v>512600</v>
      </c>
      <c r="S326" s="4" cm="1">
        <f t="array" ref="S326">_xll.SNL.Clients.Office.Excel.Functions.SPG($A326, "SP_TOTAL_REV", S$3)</f>
        <v>251900</v>
      </c>
      <c r="T326" s="4" cm="1">
        <f t="array" ref="T326">_xll.SNL.Clients.Office.Excel.Functions.SPG($A326, "SP_TOTAL_REV", T$3)</f>
        <v>321100</v>
      </c>
      <c r="U326" s="4" cm="1">
        <f t="array" ref="U326">_xll.SNL.Clients.Office.Excel.Functions.SPG($A326, "SP_TOTAL_REV", U$3)</f>
        <v>715500</v>
      </c>
      <c r="V326" s="4" cm="1">
        <f t="array" ref="V326">_xll.SNL.Clients.Office.Excel.Functions.SPG($A326, "SP_TOTAL_REV", V$3)</f>
        <v>566900</v>
      </c>
      <c r="W326" s="4" cm="1">
        <f t="array" ref="W326">_xll.SNL.Clients.Office.Excel.Functions.SPG($A326, "SP_TOTAL_REV", W$3)</f>
        <v>225600</v>
      </c>
      <c r="X326" s="4" cm="1">
        <f t="array" ref="X326">_xll.SNL.Clients.Office.Excel.Functions.SPG($A326, "SP_TOTAL_REV", X$3)</f>
        <v>321300</v>
      </c>
      <c r="Y326" s="4" cm="1">
        <f t="array" ref="Y326">_xll.SNL.Clients.Office.Excel.Functions.SPG($A326, "SP_TOTAL_REV", Y$3)</f>
        <v>803500</v>
      </c>
    </row>
    <row r="327" spans="1:25" x14ac:dyDescent="0.3">
      <c r="A327" t="s">
        <v>1353</v>
      </c>
      <c r="B327" s="4" t="str" cm="1">
        <f t="array" ref="B327">_xll.SNL.Clients.Office.Excel.Functions.SPG($A327, "SP_TOTAL_REV", B$3)</f>
        <v>NA</v>
      </c>
      <c r="C327" s="4" cm="1">
        <f t="array" ref="C327">_xll.SNL.Clients.Office.Excel.Functions.SPG($A327, "SP_TOTAL_REV", C$3)</f>
        <v>1945735</v>
      </c>
      <c r="D327" s="4" cm="1">
        <f t="array" ref="D327">_xll.SNL.Clients.Office.Excel.Functions.SPG($A327, "SP_TOTAL_REV", D$3)</f>
        <v>1893519</v>
      </c>
      <c r="E327" s="4" cm="1">
        <f t="array" ref="E327">_xll.SNL.Clients.Office.Excel.Functions.SPG($A327, "SP_TOTAL_REV", E$3)</f>
        <v>1883808</v>
      </c>
      <c r="F327" s="4" cm="1">
        <f t="array" ref="F327">_xll.SNL.Clients.Office.Excel.Functions.SPG($A327, "SP_TOTAL_REV", F$3)</f>
        <v>1698545</v>
      </c>
      <c r="G327" s="4" cm="1">
        <f t="array" ref="G327">_xll.SNL.Clients.Office.Excel.Functions.SPG($A327, "SP_TOTAL_REV", G$3)</f>
        <v>1713282</v>
      </c>
      <c r="H327" s="4" cm="1">
        <f t="array" ref="H327">_xll.SNL.Clients.Office.Excel.Functions.SPG($A327, "SP_TOTAL_REV", H$3)</f>
        <v>1692247</v>
      </c>
      <c r="I327" s="4" cm="1">
        <f t="array" ref="I327">_xll.SNL.Clients.Office.Excel.Functions.SPG($A327, "SP_TOTAL_REV", I$3)</f>
        <v>1733310</v>
      </c>
      <c r="J327" s="4" cm="1">
        <f t="array" ref="J327">_xll.SNL.Clients.Office.Excel.Functions.SPG($A327, "SP_TOTAL_REV", J$3)</f>
        <v>1576554</v>
      </c>
      <c r="K327" s="4" cm="1">
        <f t="array" ref="K327">_xll.SNL.Clients.Office.Excel.Functions.SPG($A327, "SP_TOTAL_REV", K$3)</f>
        <v>1591026</v>
      </c>
      <c r="L327" s="4" cm="1">
        <f t="array" ref="L327">_xll.SNL.Clients.Office.Excel.Functions.SPG($A327, "SP_TOTAL_REV", L$3)</f>
        <v>1595482</v>
      </c>
      <c r="M327" s="4" cm="1">
        <f t="array" ref="M327">_xll.SNL.Clients.Office.Excel.Functions.SPG($A327, "SP_TOTAL_REV", M$3)</f>
        <v>1641161</v>
      </c>
      <c r="N327" s="4" cm="1">
        <f t="array" ref="N327">_xll.SNL.Clients.Office.Excel.Functions.SPG($A327, "SP_TOTAL_REV", N$3)</f>
        <v>1492796</v>
      </c>
      <c r="O327" s="4" cm="1">
        <f t="array" ref="O327">_xll.SNL.Clients.Office.Excel.Functions.SPG($A327, "SP_TOTAL_REV", O$3)</f>
        <v>1509633</v>
      </c>
      <c r="P327" s="4" cm="1">
        <f t="array" ref="P327">_xll.SNL.Clients.Office.Excel.Functions.SPG($A327, "SP_TOTAL_REV", P$3)</f>
        <v>1521993</v>
      </c>
      <c r="Q327" s="4" cm="1">
        <f t="array" ref="Q327">_xll.SNL.Clients.Office.Excel.Functions.SPG($A327, "SP_TOTAL_REV", Q$3)</f>
        <v>1575447</v>
      </c>
      <c r="R327" s="4" cm="1">
        <f t="array" ref="R327">_xll.SNL.Clients.Office.Excel.Functions.SPG($A327, "SP_TOTAL_REV", R$3)</f>
        <v>1601834</v>
      </c>
      <c r="S327" s="4" cm="1">
        <f t="array" ref="S327">_xll.SNL.Clients.Office.Excel.Functions.SPG($A327, "SP_TOTAL_REV", S$3)</f>
        <v>1577598</v>
      </c>
      <c r="T327" s="4" cm="1">
        <f t="array" ref="T327">_xll.SNL.Clients.Office.Excel.Functions.SPG($A327, "SP_TOTAL_REV", T$3)</f>
        <v>1642788</v>
      </c>
      <c r="U327" s="4" cm="1">
        <f t="array" ref="U327">_xll.SNL.Clients.Office.Excel.Functions.SPG($A327, "SP_TOTAL_REV", U$3)</f>
        <v>1646539</v>
      </c>
      <c r="V327" s="4" cm="1">
        <f t="array" ref="V327">_xll.SNL.Clients.Office.Excel.Functions.SPG($A327, "SP_TOTAL_REV", V$3)</f>
        <v>1364991</v>
      </c>
      <c r="W327" s="4" cm="1">
        <f t="array" ref="W327">_xll.SNL.Clients.Office.Excel.Functions.SPG($A327, "SP_TOTAL_REV", W$3)</f>
        <v>1440222</v>
      </c>
      <c r="X327" s="4" cm="1">
        <f t="array" ref="X327">_xll.SNL.Clients.Office.Excel.Functions.SPG($A327, "SP_TOTAL_REV", X$3)</f>
        <v>1415736</v>
      </c>
      <c r="Y327" s="4" cm="1">
        <f t="array" ref="Y327">_xll.SNL.Clients.Office.Excel.Functions.SPG($A327, "SP_TOTAL_REV", Y$3)</f>
        <v>1413887</v>
      </c>
    </row>
    <row r="328" spans="1:25" x14ac:dyDescent="0.3">
      <c r="A328" t="s">
        <v>1354</v>
      </c>
      <c r="B328" s="4" t="str" cm="1">
        <f t="array" ref="B328">_xll.SNL.Clients.Office.Excel.Functions.SPG($A328, "SP_TOTAL_REV", B$3)</f>
        <v>NA</v>
      </c>
      <c r="C328" s="4" cm="1">
        <f t="array" ref="C328">_xll.SNL.Clients.Office.Excel.Functions.SPG($A328, "SP_TOTAL_REV", C$3)</f>
        <v>190753</v>
      </c>
      <c r="D328" s="4" cm="1">
        <f t="array" ref="D328">_xll.SNL.Clients.Office.Excel.Functions.SPG($A328, "SP_TOTAL_REV", D$3)</f>
        <v>189791</v>
      </c>
      <c r="E328" s="4" cm="1">
        <f t="array" ref="E328">_xll.SNL.Clients.Office.Excel.Functions.SPG($A328, "SP_TOTAL_REV", E$3)</f>
        <v>187554</v>
      </c>
      <c r="F328" s="4" cm="1">
        <f t="array" ref="F328">_xll.SNL.Clients.Office.Excel.Functions.SPG($A328, "SP_TOTAL_REV", F$3)</f>
        <v>183322</v>
      </c>
      <c r="G328" s="4" cm="1">
        <f t="array" ref="G328">_xll.SNL.Clients.Office.Excel.Functions.SPG($A328, "SP_TOTAL_REV", G$3)</f>
        <v>179298</v>
      </c>
      <c r="H328" s="4" cm="1">
        <f t="array" ref="H328">_xll.SNL.Clients.Office.Excel.Functions.SPG($A328, "SP_TOTAL_REV", H$3)</f>
        <v>171711</v>
      </c>
      <c r="I328" s="4" cm="1">
        <f t="array" ref="I328">_xll.SNL.Clients.Office.Excel.Functions.SPG($A328, "SP_TOTAL_REV", I$3)</f>
        <v>173572</v>
      </c>
      <c r="J328" s="4" cm="1">
        <f t="array" ref="J328">_xll.SNL.Clients.Office.Excel.Functions.SPG($A328, "SP_TOTAL_REV", J$3)</f>
        <v>170351</v>
      </c>
      <c r="K328" s="4" cm="1">
        <f t="array" ref="K328">_xll.SNL.Clients.Office.Excel.Functions.SPG($A328, "SP_TOTAL_REV", K$3)</f>
        <v>166331</v>
      </c>
      <c r="L328" s="4" cm="1">
        <f t="array" ref="L328">_xll.SNL.Clients.Office.Excel.Functions.SPG($A328, "SP_TOTAL_REV", L$3)</f>
        <v>161523</v>
      </c>
      <c r="M328" s="4" cm="1">
        <f t="array" ref="M328">_xll.SNL.Clients.Office.Excel.Functions.SPG($A328, "SP_TOTAL_REV", M$3)</f>
        <v>159243</v>
      </c>
      <c r="N328" s="4" cm="1">
        <f t="array" ref="N328">_xll.SNL.Clients.Office.Excel.Functions.SPG($A328, "SP_TOTAL_REV", N$3)</f>
        <v>147652</v>
      </c>
      <c r="O328" s="4" cm="1">
        <f t="array" ref="O328">_xll.SNL.Clients.Office.Excel.Functions.SPG($A328, "SP_TOTAL_REV", O$3)</f>
        <v>142144</v>
      </c>
      <c r="P328" s="4" cm="1">
        <f t="array" ref="P328">_xll.SNL.Clients.Office.Excel.Functions.SPG($A328, "SP_TOTAL_REV", P$3)</f>
        <v>138457</v>
      </c>
      <c r="Q328" s="4" cm="1">
        <f t="array" ref="Q328">_xll.SNL.Clients.Office.Excel.Functions.SPG($A328, "SP_TOTAL_REV", Q$3)</f>
        <v>134027</v>
      </c>
      <c r="R328" s="4" cm="1">
        <f t="array" ref="R328">_xll.SNL.Clients.Office.Excel.Functions.SPG($A328, "SP_TOTAL_REV", R$3)</f>
        <v>129997</v>
      </c>
      <c r="S328" s="4" cm="1">
        <f t="array" ref="S328">_xll.SNL.Clients.Office.Excel.Functions.SPG($A328, "SP_TOTAL_REV", S$3)</f>
        <v>117460</v>
      </c>
      <c r="T328" s="4" cm="1">
        <f t="array" ref="T328">_xll.SNL.Clients.Office.Excel.Functions.SPG($A328, "SP_TOTAL_REV", T$3)</f>
        <v>117773</v>
      </c>
      <c r="U328" s="4" cm="1">
        <f t="array" ref="U328">_xll.SNL.Clients.Office.Excel.Functions.SPG($A328, "SP_TOTAL_REV", U$3)</f>
        <v>118627</v>
      </c>
      <c r="V328" s="4" cm="1">
        <f t="array" ref="V328">_xll.SNL.Clients.Office.Excel.Functions.SPG($A328, "SP_TOTAL_REV", V$3)</f>
        <v>111238</v>
      </c>
      <c r="W328" s="4" cm="1">
        <f t="array" ref="W328">_xll.SNL.Clients.Office.Excel.Functions.SPG($A328, "SP_TOTAL_REV", W$3)</f>
        <v>102433</v>
      </c>
      <c r="X328" s="4" cm="1">
        <f t="array" ref="X328">_xll.SNL.Clients.Office.Excel.Functions.SPG($A328, "SP_TOTAL_REV", X$3)</f>
        <v>96648</v>
      </c>
      <c r="Y328" s="4" cm="1">
        <f t="array" ref="Y328">_xll.SNL.Clients.Office.Excel.Functions.SPG($A328, "SP_TOTAL_REV", Y$3)</f>
        <v>95718</v>
      </c>
    </row>
    <row r="329" spans="1:25" x14ac:dyDescent="0.3">
      <c r="A329" t="s">
        <v>1355</v>
      </c>
      <c r="B329" s="4" t="str" cm="1">
        <f t="array" ref="B329">_xll.SNL.Clients.Office.Excel.Functions.SPG($A329, "SP_TOTAL_REV", B$3)</f>
        <v>NA</v>
      </c>
      <c r="C329" s="4" cm="1">
        <f t="array" ref="C329">_xll.SNL.Clients.Office.Excel.Functions.SPG($A329, "SP_TOTAL_REV", C$3)</f>
        <v>247577</v>
      </c>
      <c r="D329" s="4" cm="1">
        <f t="array" ref="D329">_xll.SNL.Clients.Office.Excel.Functions.SPG($A329, "SP_TOTAL_REV", D$3)</f>
        <v>241495</v>
      </c>
      <c r="E329" s="4" cm="1">
        <f t="array" ref="E329">_xll.SNL.Clients.Office.Excel.Functions.SPG($A329, "SP_TOTAL_REV", E$3)</f>
        <v>315872</v>
      </c>
      <c r="F329" s="4" cm="1">
        <f t="array" ref="F329">_xll.SNL.Clients.Office.Excel.Functions.SPG($A329, "SP_TOTAL_REV", F$3)</f>
        <v>242744</v>
      </c>
      <c r="G329" s="4" cm="1">
        <f t="array" ref="G329">_xll.SNL.Clients.Office.Excel.Functions.SPG($A329, "SP_TOTAL_REV", G$3)</f>
        <v>192293</v>
      </c>
      <c r="H329" s="4" cm="1">
        <f t="array" ref="H329">_xll.SNL.Clients.Office.Excel.Functions.SPG($A329, "SP_TOTAL_REV", H$3)</f>
        <v>444819</v>
      </c>
      <c r="I329" s="4" cm="1">
        <f t="array" ref="I329">_xll.SNL.Clients.Office.Excel.Functions.SPG($A329, "SP_TOTAL_REV", I$3)</f>
        <v>201068</v>
      </c>
      <c r="J329" s="4" cm="1">
        <f t="array" ref="J329">_xll.SNL.Clients.Office.Excel.Functions.SPG($A329, "SP_TOTAL_REV", J$3)</f>
        <v>291384</v>
      </c>
      <c r="K329" s="4" cm="1">
        <f t="array" ref="K329">_xll.SNL.Clients.Office.Excel.Functions.SPG($A329, "SP_TOTAL_REV", K$3)</f>
        <v>289519</v>
      </c>
      <c r="L329" s="4" cm="1">
        <f t="array" ref="L329">_xll.SNL.Clients.Office.Excel.Functions.SPG($A329, "SP_TOTAL_REV", L$3)</f>
        <v>393591</v>
      </c>
      <c r="M329" s="4" cm="1">
        <f t="array" ref="M329">_xll.SNL.Clients.Office.Excel.Functions.SPG($A329, "SP_TOTAL_REV", M$3)</f>
        <v>500059</v>
      </c>
      <c r="N329" s="4" cm="1">
        <f t="array" ref="N329">_xll.SNL.Clients.Office.Excel.Functions.SPG($A329, "SP_TOTAL_REV", N$3)</f>
        <v>292908</v>
      </c>
      <c r="O329" s="4" cm="1">
        <f t="array" ref="O329">_xll.SNL.Clients.Office.Excel.Functions.SPG($A329, "SP_TOTAL_REV", O$3)</f>
        <v>264309</v>
      </c>
      <c r="P329" s="4" cm="1">
        <f t="array" ref="P329">_xll.SNL.Clients.Office.Excel.Functions.SPG($A329, "SP_TOTAL_REV", P$3)</f>
        <v>240499</v>
      </c>
      <c r="Q329" s="4" cm="1">
        <f t="array" ref="Q329">_xll.SNL.Clients.Office.Excel.Functions.SPG($A329, "SP_TOTAL_REV", Q$3)</f>
        <v>254777</v>
      </c>
      <c r="R329" s="4" cm="1">
        <f t="array" ref="R329">_xll.SNL.Clients.Office.Excel.Functions.SPG($A329, "SP_TOTAL_REV", R$3)</f>
        <v>258452</v>
      </c>
      <c r="S329" s="4" cm="1">
        <f t="array" ref="S329">_xll.SNL.Clients.Office.Excel.Functions.SPG($A329, "SP_TOTAL_REV", S$3)</f>
        <v>292754</v>
      </c>
      <c r="T329" s="4" cm="1">
        <f t="array" ref="T329">_xll.SNL.Clients.Office.Excel.Functions.SPG($A329, "SP_TOTAL_REV", T$3)</f>
        <v>274609</v>
      </c>
      <c r="U329" s="4" cm="1">
        <f t="array" ref="U329">_xll.SNL.Clients.Office.Excel.Functions.SPG($A329, "SP_TOTAL_REV", U$3)</f>
        <v>108762</v>
      </c>
      <c r="V329" s="4" cm="1">
        <f t="array" ref="V329">_xll.SNL.Clients.Office.Excel.Functions.SPG($A329, "SP_TOTAL_REV", V$3)</f>
        <v>340411</v>
      </c>
      <c r="W329" s="4" cm="1">
        <f t="array" ref="W329">_xll.SNL.Clients.Office.Excel.Functions.SPG($A329, "SP_TOTAL_REV", W$3)</f>
        <v>289226</v>
      </c>
      <c r="X329" s="4" cm="1">
        <f t="array" ref="X329">_xll.SNL.Clients.Office.Excel.Functions.SPG($A329, "SP_TOTAL_REV", X$3)</f>
        <v>262138</v>
      </c>
      <c r="Y329" s="4" cm="1">
        <f t="array" ref="Y329">_xll.SNL.Clients.Office.Excel.Functions.SPG($A329, "SP_TOTAL_REV", Y$3)</f>
        <v>198757</v>
      </c>
    </row>
    <row r="330" spans="1:25" x14ac:dyDescent="0.3">
      <c r="A330" t="s">
        <v>1356</v>
      </c>
      <c r="B330" s="4" cm="1">
        <f t="array" ref="B330">_xll.SNL.Clients.Office.Excel.Functions.SPG($A330, "SP_TOTAL_REV", B$3)</f>
        <v>1364682</v>
      </c>
      <c r="C330" s="4" cm="1">
        <f t="array" ref="C330">_xll.SNL.Clients.Office.Excel.Functions.SPG($A330, "SP_TOTAL_REV", C$3)</f>
        <v>1224668</v>
      </c>
      <c r="D330" s="4" cm="1">
        <f t="array" ref="D330">_xll.SNL.Clients.Office.Excel.Functions.SPG($A330, "SP_TOTAL_REV", D$3)</f>
        <v>1217932</v>
      </c>
      <c r="E330" s="4" cm="1">
        <f t="array" ref="E330">_xll.SNL.Clients.Office.Excel.Functions.SPG($A330, "SP_TOTAL_REV", E$3)</f>
        <v>1163038</v>
      </c>
      <c r="F330" s="4" cm="1">
        <f t="array" ref="F330">_xll.SNL.Clients.Office.Excel.Functions.SPG($A330, "SP_TOTAL_REV", F$3)</f>
        <v>1146379</v>
      </c>
      <c r="G330" s="4" cm="1">
        <f t="array" ref="G330">_xll.SNL.Clients.Office.Excel.Functions.SPG($A330, "SP_TOTAL_REV", G$3)</f>
        <v>1045051</v>
      </c>
      <c r="H330" s="4" cm="1">
        <f t="array" ref="H330">_xll.SNL.Clients.Office.Excel.Functions.SPG($A330, "SP_TOTAL_REV", H$3)</f>
        <v>1050721</v>
      </c>
      <c r="I330" s="4" cm="1">
        <f t="array" ref="I330">_xll.SNL.Clients.Office.Excel.Functions.SPG($A330, "SP_TOTAL_REV", I$3)</f>
        <v>1106793</v>
      </c>
      <c r="J330" s="4" cm="1">
        <f t="array" ref="J330">_xll.SNL.Clients.Office.Excel.Functions.SPG($A330, "SP_TOTAL_REV", J$3)</f>
        <v>1121647</v>
      </c>
      <c r="K330" s="4" cm="1">
        <f t="array" ref="K330">_xll.SNL.Clients.Office.Excel.Functions.SPG($A330, "SP_TOTAL_REV", K$3)</f>
        <v>1045139</v>
      </c>
      <c r="L330" s="4" cm="1">
        <f t="array" ref="L330">_xll.SNL.Clients.Office.Excel.Functions.SPG($A330, "SP_TOTAL_REV", L$3)</f>
        <v>1108126</v>
      </c>
      <c r="M330" s="4" cm="1">
        <f t="array" ref="M330">_xll.SNL.Clients.Office.Excel.Functions.SPG($A330, "SP_TOTAL_REV", M$3)</f>
        <v>1116527</v>
      </c>
      <c r="N330" s="4" cm="1">
        <f t="array" ref="N330">_xll.SNL.Clients.Office.Excel.Functions.SPG($A330, "SP_TOTAL_REV", N$3)</f>
        <v>1304225</v>
      </c>
      <c r="O330" s="4" cm="1">
        <f t="array" ref="O330">_xll.SNL.Clients.Office.Excel.Functions.SPG($A330, "SP_TOTAL_REV", O$3)</f>
        <v>1144938</v>
      </c>
      <c r="P330" s="4" cm="1">
        <f t="array" ref="P330">_xll.SNL.Clients.Office.Excel.Functions.SPG($A330, "SP_TOTAL_REV", P$3)</f>
        <v>1153136</v>
      </c>
      <c r="Q330" s="4" cm="1">
        <f t="array" ref="Q330">_xll.SNL.Clients.Office.Excel.Functions.SPG($A330, "SP_TOTAL_REV", Q$3)</f>
        <v>1134789</v>
      </c>
      <c r="R330" s="4" cm="1">
        <f t="array" ref="R330">_xll.SNL.Clients.Office.Excel.Functions.SPG($A330, "SP_TOTAL_REV", R$3)</f>
        <v>1059910</v>
      </c>
      <c r="S330" s="4" cm="1">
        <f t="array" ref="S330">_xll.SNL.Clients.Office.Excel.Functions.SPG($A330, "SP_TOTAL_REV", S$3)</f>
        <v>883300</v>
      </c>
      <c r="T330" s="4" cm="1">
        <f t="array" ref="T330">_xll.SNL.Clients.Office.Excel.Functions.SPG($A330, "SP_TOTAL_REV", T$3)</f>
        <v>895817</v>
      </c>
      <c r="U330" s="4" cm="1">
        <f t="array" ref="U330">_xll.SNL.Clients.Office.Excel.Functions.SPG($A330, "SP_TOTAL_REV", U$3)</f>
        <v>913034</v>
      </c>
      <c r="V330" s="4" cm="1">
        <f t="array" ref="V330">_xll.SNL.Clients.Office.Excel.Functions.SPG($A330, "SP_TOTAL_REV", V$3)</f>
        <v>944251</v>
      </c>
      <c r="W330" s="4" cm="1">
        <f t="array" ref="W330">_xll.SNL.Clients.Office.Excel.Functions.SPG($A330, "SP_TOTAL_REV", W$3)</f>
        <v>821572</v>
      </c>
      <c r="X330" s="4" cm="1">
        <f t="array" ref="X330">_xll.SNL.Clients.Office.Excel.Functions.SPG($A330, "SP_TOTAL_REV", X$3)</f>
        <v>800787</v>
      </c>
      <c r="Y330" s="4" cm="1">
        <f t="array" ref="Y330">_xll.SNL.Clients.Office.Excel.Functions.SPG($A330, "SP_TOTAL_REV", Y$3)</f>
        <v>770420</v>
      </c>
    </row>
    <row r="331" spans="1:25" x14ac:dyDescent="0.3">
      <c r="A331" t="s">
        <v>1357</v>
      </c>
      <c r="B331" s="4" t="str" cm="1">
        <f t="array" ref="B331">_xll.SNL.Clients.Office.Excel.Functions.SPG($A331, "SP_TOTAL_REV", B$3)</f>
        <v>NA</v>
      </c>
      <c r="C331" s="4" cm="1">
        <f t="array" ref="C331">_xll.SNL.Clients.Office.Excel.Functions.SPG($A331, "SP_TOTAL_REV", C$3)</f>
        <v>257700</v>
      </c>
      <c r="D331" s="4" cm="1">
        <f t="array" ref="D331">_xll.SNL.Clients.Office.Excel.Functions.SPG($A331, "SP_TOTAL_REV", D$3)</f>
        <v>247400</v>
      </c>
      <c r="E331" s="4" cm="1">
        <f t="array" ref="E331">_xll.SNL.Clients.Office.Excel.Functions.SPG($A331, "SP_TOTAL_REV", E$3)</f>
        <v>237300</v>
      </c>
      <c r="F331" s="4" cm="1">
        <f t="array" ref="F331">_xll.SNL.Clients.Office.Excel.Functions.SPG($A331, "SP_TOTAL_REV", F$3)</f>
        <v>237000</v>
      </c>
      <c r="G331" s="4" cm="1">
        <f t="array" ref="G331">_xll.SNL.Clients.Office.Excel.Functions.SPG($A331, "SP_TOTAL_REV", G$3)</f>
        <v>237700</v>
      </c>
      <c r="H331" s="4" cm="1">
        <f t="array" ref="H331">_xll.SNL.Clients.Office.Excel.Functions.SPG($A331, "SP_TOTAL_REV", H$3)</f>
        <v>227300</v>
      </c>
      <c r="I331" s="4" cm="1">
        <f t="array" ref="I331">_xll.SNL.Clients.Office.Excel.Functions.SPG($A331, "SP_TOTAL_REV", I$3)</f>
        <v>326600</v>
      </c>
      <c r="J331" s="4" cm="1">
        <f t="array" ref="J331">_xll.SNL.Clients.Office.Excel.Functions.SPG($A331, "SP_TOTAL_REV", J$3)</f>
        <v>353100</v>
      </c>
      <c r="K331" s="4" cm="1">
        <f t="array" ref="K331">_xll.SNL.Clients.Office.Excel.Functions.SPG($A331, "SP_TOTAL_REV", K$3)</f>
        <v>448100</v>
      </c>
      <c r="L331" s="4" cm="1">
        <f t="array" ref="L331">_xll.SNL.Clients.Office.Excel.Functions.SPG($A331, "SP_TOTAL_REV", L$3)</f>
        <v>476400</v>
      </c>
      <c r="M331" s="4" cm="1">
        <f t="array" ref="M331">_xll.SNL.Clients.Office.Excel.Functions.SPG($A331, "SP_TOTAL_REV", M$3)</f>
        <v>470100</v>
      </c>
      <c r="N331" s="4" cm="1">
        <f t="array" ref="N331">_xll.SNL.Clients.Office.Excel.Functions.SPG($A331, "SP_TOTAL_REV", N$3)</f>
        <v>420500</v>
      </c>
      <c r="O331" s="4" cm="1">
        <f t="array" ref="O331">_xll.SNL.Clients.Office.Excel.Functions.SPG($A331, "SP_TOTAL_REV", O$3)</f>
        <v>372700</v>
      </c>
      <c r="P331" s="4" cm="1">
        <f t="array" ref="P331">_xll.SNL.Clients.Office.Excel.Functions.SPG($A331, "SP_TOTAL_REV", P$3)</f>
        <v>327800</v>
      </c>
      <c r="Q331" s="4" cm="1">
        <f t="array" ref="Q331">_xll.SNL.Clients.Office.Excel.Functions.SPG($A331, "SP_TOTAL_REV", Q$3)</f>
        <v>325800</v>
      </c>
      <c r="R331" s="4" cm="1">
        <f t="array" ref="R331">_xll.SNL.Clients.Office.Excel.Functions.SPG($A331, "SP_TOTAL_REV", R$3)</f>
        <v>357600</v>
      </c>
      <c r="S331" s="4" cm="1">
        <f t="array" ref="S331">_xll.SNL.Clients.Office.Excel.Functions.SPG($A331, "SP_TOTAL_REV", S$3)</f>
        <v>328400</v>
      </c>
      <c r="T331" s="4" cm="1">
        <f t="array" ref="T331">_xll.SNL.Clients.Office.Excel.Functions.SPG($A331, "SP_TOTAL_REV", T$3)</f>
        <v>277600</v>
      </c>
      <c r="U331" s="4" cm="1">
        <f t="array" ref="U331">_xll.SNL.Clients.Office.Excel.Functions.SPG($A331, "SP_TOTAL_REV", U$3)</f>
        <v>328100</v>
      </c>
      <c r="V331" s="4" cm="1">
        <f t="array" ref="V331">_xll.SNL.Clients.Office.Excel.Functions.SPG($A331, "SP_TOTAL_REV", V$3)</f>
        <v>388300</v>
      </c>
      <c r="W331" s="4" cm="1">
        <f t="array" ref="W331">_xll.SNL.Clients.Office.Excel.Functions.SPG($A331, "SP_TOTAL_REV", W$3)</f>
        <v>339900</v>
      </c>
      <c r="X331" s="4" cm="1">
        <f t="array" ref="X331">_xll.SNL.Clients.Office.Excel.Functions.SPG($A331, "SP_TOTAL_REV", X$3)</f>
        <v>295100</v>
      </c>
      <c r="Y331" s="4" cm="1">
        <f t="array" ref="Y331">_xll.SNL.Clients.Office.Excel.Functions.SPG($A331, "SP_TOTAL_REV", Y$3)</f>
        <v>334000</v>
      </c>
    </row>
    <row r="332" spans="1:25" x14ac:dyDescent="0.3">
      <c r="A332" t="s">
        <v>1358</v>
      </c>
      <c r="B332" s="4" cm="1">
        <f t="array" ref="B332">_xll.SNL.Clients.Office.Excel.Functions.SPG($A332, "SP_TOTAL_REV", B$3)</f>
        <v>581299</v>
      </c>
      <c r="C332" s="4" cm="1">
        <f t="array" ref="C332">_xll.SNL.Clients.Office.Excel.Functions.SPG($A332, "SP_TOTAL_REV", C$3)</f>
        <v>564720</v>
      </c>
      <c r="D332" s="4" cm="1">
        <f t="array" ref="D332">_xll.SNL.Clients.Office.Excel.Functions.SPG($A332, "SP_TOTAL_REV", D$3)</f>
        <v>562807</v>
      </c>
      <c r="E332" s="4" cm="1">
        <f t="array" ref="E332">_xll.SNL.Clients.Office.Excel.Functions.SPG($A332, "SP_TOTAL_REV", E$3)</f>
        <v>537734</v>
      </c>
      <c r="F332" s="4" cm="1">
        <f t="array" ref="F332">_xll.SNL.Clients.Office.Excel.Functions.SPG($A332, "SP_TOTAL_REV", F$3)</f>
        <v>488682</v>
      </c>
      <c r="G332" s="4" cm="1">
        <f t="array" ref="G332">_xll.SNL.Clients.Office.Excel.Functions.SPG($A332, "SP_TOTAL_REV", G$3)</f>
        <v>548369</v>
      </c>
      <c r="H332" s="4" cm="1">
        <f t="array" ref="H332">_xll.SNL.Clients.Office.Excel.Functions.SPG($A332, "SP_TOTAL_REV", H$3)</f>
        <v>567807</v>
      </c>
      <c r="I332" s="4" cm="1">
        <f t="array" ref="I332">_xll.SNL.Clients.Office.Excel.Functions.SPG($A332, "SP_TOTAL_REV", I$3)</f>
        <v>600751</v>
      </c>
      <c r="J332" s="4" cm="1">
        <f t="array" ref="J332">_xll.SNL.Clients.Office.Excel.Functions.SPG($A332, "SP_TOTAL_REV", J$3)</f>
        <v>603784</v>
      </c>
      <c r="K332" s="4" cm="1">
        <f t="array" ref="K332">_xll.SNL.Clients.Office.Excel.Functions.SPG($A332, "SP_TOTAL_REV", K$3)</f>
        <v>582217</v>
      </c>
      <c r="L332" s="4" cm="1">
        <f t="array" ref="L332">_xll.SNL.Clients.Office.Excel.Functions.SPG($A332, "SP_TOTAL_REV", L$3)</f>
        <v>522654</v>
      </c>
      <c r="M332" s="4" cm="1">
        <f t="array" ref="M332">_xll.SNL.Clients.Office.Excel.Functions.SPG($A332, "SP_TOTAL_REV", M$3)</f>
        <v>497582</v>
      </c>
      <c r="N332" s="4" cm="1">
        <f t="array" ref="N332">_xll.SNL.Clients.Office.Excel.Functions.SPG($A332, "SP_TOTAL_REV", N$3)</f>
        <v>501382</v>
      </c>
      <c r="O332" s="4" cm="1">
        <f t="array" ref="O332">_xll.SNL.Clients.Office.Excel.Functions.SPG($A332, "SP_TOTAL_REV", O$3)</f>
        <v>499872</v>
      </c>
      <c r="P332" s="4" cm="1">
        <f t="array" ref="P332">_xll.SNL.Clients.Office.Excel.Functions.SPG($A332, "SP_TOTAL_REV", P$3)</f>
        <v>488947</v>
      </c>
      <c r="Q332" s="4" cm="1">
        <f t="array" ref="Q332">_xll.SNL.Clients.Office.Excel.Functions.SPG($A332, "SP_TOTAL_REV", Q$3)</f>
        <v>484813</v>
      </c>
      <c r="R332" s="4" cm="1">
        <f t="array" ref="R332">_xll.SNL.Clients.Office.Excel.Functions.SPG($A332, "SP_TOTAL_REV", R$3)</f>
        <v>500693</v>
      </c>
      <c r="S332" s="4" cm="1">
        <f t="array" ref="S332">_xll.SNL.Clients.Office.Excel.Functions.SPG($A332, "SP_TOTAL_REV", S$3)</f>
        <v>491401</v>
      </c>
      <c r="T332" s="4" cm="1">
        <f t="array" ref="T332">_xll.SNL.Clients.Office.Excel.Functions.SPG($A332, "SP_TOTAL_REV", T$3)</f>
        <v>550050</v>
      </c>
      <c r="U332" s="4" cm="1">
        <f t="array" ref="U332">_xll.SNL.Clients.Office.Excel.Functions.SPG($A332, "SP_TOTAL_REV", U$3)</f>
        <v>477117</v>
      </c>
      <c r="V332" s="4" cm="1">
        <f t="array" ref="V332">_xll.SNL.Clients.Office.Excel.Functions.SPG($A332, "SP_TOTAL_REV", V$3)</f>
        <v>497224</v>
      </c>
      <c r="W332" s="4" cm="1">
        <f t="array" ref="W332">_xll.SNL.Clients.Office.Excel.Functions.SPG($A332, "SP_TOTAL_REV", W$3)</f>
        <v>490857</v>
      </c>
      <c r="X332" s="4" cm="1">
        <f t="array" ref="X332">_xll.SNL.Clients.Office.Excel.Functions.SPG($A332, "SP_TOTAL_REV", X$3)</f>
        <v>487069</v>
      </c>
      <c r="Y332" s="4" cm="1">
        <f t="array" ref="Y332">_xll.SNL.Clients.Office.Excel.Functions.SPG($A332, "SP_TOTAL_REV", Y$3)</f>
        <v>476553</v>
      </c>
    </row>
    <row r="333" spans="1:25" x14ac:dyDescent="0.3">
      <c r="A333" t="s">
        <v>1359</v>
      </c>
      <c r="B333" s="4" t="str" cm="1">
        <f t="array" ref="B333">_xll.SNL.Clients.Office.Excel.Functions.SPG($A333, "SP_TOTAL_REV", B$3)</f>
        <v>NA</v>
      </c>
      <c r="C333" s="4" cm="1">
        <f t="array" ref="C333">_xll.SNL.Clients.Office.Excel.Functions.SPG($A333, "SP_TOTAL_REV", C$3)</f>
        <v>2120842</v>
      </c>
      <c r="D333" s="4" cm="1">
        <f t="array" ref="D333">_xll.SNL.Clients.Office.Excel.Functions.SPG($A333, "SP_TOTAL_REV", D$3)</f>
        <v>1991053</v>
      </c>
      <c r="E333" s="4" cm="1">
        <f t="array" ref="E333">_xll.SNL.Clients.Office.Excel.Functions.SPG($A333, "SP_TOTAL_REV", E$3)</f>
        <v>1699752</v>
      </c>
      <c r="F333" s="4" cm="1">
        <f t="array" ref="F333">_xll.SNL.Clients.Office.Excel.Functions.SPG($A333, "SP_TOTAL_REV", F$3)</f>
        <v>2019865</v>
      </c>
      <c r="G333" s="4" cm="1">
        <f t="array" ref="G333">_xll.SNL.Clients.Office.Excel.Functions.SPG($A333, "SP_TOTAL_REV", G$3)</f>
        <v>1675545</v>
      </c>
      <c r="H333" s="4" cm="1">
        <f t="array" ref="H333">_xll.SNL.Clients.Office.Excel.Functions.SPG($A333, "SP_TOTAL_REV", H$3)</f>
        <v>2060564</v>
      </c>
      <c r="I333" s="4" cm="1">
        <f t="array" ref="I333">_xll.SNL.Clients.Office.Excel.Functions.SPG($A333, "SP_TOTAL_REV", I$3)</f>
        <v>1661857</v>
      </c>
      <c r="J333" s="4" cm="1">
        <f t="array" ref="J333">_xll.SNL.Clients.Office.Excel.Functions.SPG($A333, "SP_TOTAL_REV", J$3)</f>
        <v>2492126</v>
      </c>
      <c r="K333" s="4" cm="1">
        <f t="array" ref="K333">_xll.SNL.Clients.Office.Excel.Functions.SPG($A333, "SP_TOTAL_REV", K$3)</f>
        <v>2034644</v>
      </c>
      <c r="L333" s="4" cm="1">
        <f t="array" ref="L333">_xll.SNL.Clients.Office.Excel.Functions.SPG($A333, "SP_TOTAL_REV", L$3)</f>
        <v>1995023</v>
      </c>
      <c r="M333" s="4" cm="1">
        <f t="array" ref="M333">_xll.SNL.Clients.Office.Excel.Functions.SPG($A333, "SP_TOTAL_REV", M$3)</f>
        <v>1703124</v>
      </c>
      <c r="N333" s="4" cm="1">
        <f t="array" ref="N333">_xll.SNL.Clients.Office.Excel.Functions.SPG($A333, "SP_TOTAL_REV", N$3)</f>
        <v>2505422</v>
      </c>
      <c r="O333" s="4" cm="1">
        <f t="array" ref="O333">_xll.SNL.Clients.Office.Excel.Functions.SPG($A333, "SP_TOTAL_REV", O$3)</f>
        <v>1858751</v>
      </c>
      <c r="P333" s="4" cm="1">
        <f t="array" ref="P333">_xll.SNL.Clients.Office.Excel.Functions.SPG($A333, "SP_TOTAL_REV", P$3)</f>
        <v>1719280</v>
      </c>
      <c r="Q333" s="4" cm="1">
        <f t="array" ref="Q333">_xll.SNL.Clients.Office.Excel.Functions.SPG($A333, "SP_TOTAL_REV", Q$3)</f>
        <v>1417812</v>
      </c>
      <c r="R333" s="4" cm="1">
        <f t="array" ref="R333">_xll.SNL.Clients.Office.Excel.Functions.SPG($A333, "SP_TOTAL_REV", R$3)</f>
        <v>1557502</v>
      </c>
      <c r="S333" s="4" cm="1">
        <f t="array" ref="S333">_xll.SNL.Clients.Office.Excel.Functions.SPG($A333, "SP_TOTAL_REV", S$3)</f>
        <v>1699434</v>
      </c>
      <c r="T333" s="4" cm="1">
        <f t="array" ref="T333">_xll.SNL.Clients.Office.Excel.Functions.SPG($A333, "SP_TOTAL_REV", T$3)</f>
        <v>1526685</v>
      </c>
      <c r="U333" s="4" cm="1">
        <f t="array" ref="U333">_xll.SNL.Clients.Office.Excel.Functions.SPG($A333, "SP_TOTAL_REV", U$3)</f>
        <v>1345699</v>
      </c>
      <c r="V333" s="4" cm="1">
        <f t="array" ref="V333">_xll.SNL.Clients.Office.Excel.Functions.SPG($A333, "SP_TOTAL_REV", V$3)</f>
        <v>1466436</v>
      </c>
      <c r="W333" s="4" cm="1">
        <f t="array" ref="W333">_xll.SNL.Clients.Office.Excel.Functions.SPG($A333, "SP_TOTAL_REV", W$3)</f>
        <v>1105105</v>
      </c>
      <c r="X333" s="4" cm="1">
        <f t="array" ref="X333">_xll.SNL.Clients.Office.Excel.Functions.SPG($A333, "SP_TOTAL_REV", X$3)</f>
        <v>1265426</v>
      </c>
      <c r="Y333" s="4" cm="1">
        <f t="array" ref="Y333">_xll.SNL.Clients.Office.Excel.Functions.SPG($A333, "SP_TOTAL_REV", Y$3)</f>
        <v>925092</v>
      </c>
    </row>
    <row r="334" spans="1:25" x14ac:dyDescent="0.3">
      <c r="A334" t="s">
        <v>1360</v>
      </c>
      <c r="B334" s="4" cm="1">
        <f t="array" ref="B334">_xll.SNL.Clients.Office.Excel.Functions.SPG($A334, "SP_TOTAL_REV", B$3)</f>
        <v>15844563</v>
      </c>
      <c r="C334" s="4" cm="1">
        <f t="array" ref="C334">_xll.SNL.Clients.Office.Excel.Functions.SPG($A334, "SP_TOTAL_REV", C$3)</f>
        <v>14684712</v>
      </c>
      <c r="D334" s="4" cm="1">
        <f t="array" ref="D334">_xll.SNL.Clients.Office.Excel.Functions.SPG($A334, "SP_TOTAL_REV", D$3)</f>
        <v>13947908</v>
      </c>
      <c r="E334" s="4" cm="1">
        <f t="array" ref="E334">_xll.SNL.Clients.Office.Excel.Functions.SPG($A334, "SP_TOTAL_REV", E$3)</f>
        <v>13975253</v>
      </c>
      <c r="F334" s="4" cm="1">
        <f t="array" ref="F334">_xll.SNL.Clients.Office.Excel.Functions.SPG($A334, "SP_TOTAL_REV", F$3)</f>
        <v>14407306</v>
      </c>
      <c r="G334" s="4" cm="1">
        <f t="array" ref="G334">_xll.SNL.Clients.Office.Excel.Functions.SPG($A334, "SP_TOTAL_REV", G$3)</f>
        <v>13960615</v>
      </c>
      <c r="H334" s="4" cm="1">
        <f t="array" ref="H334">_xll.SNL.Clients.Office.Excel.Functions.SPG($A334, "SP_TOTAL_REV", H$3)</f>
        <v>14062124</v>
      </c>
      <c r="I334" s="4" cm="1">
        <f t="array" ref="I334">_xll.SNL.Clients.Office.Excel.Functions.SPG($A334, "SP_TOTAL_REV", I$3)</f>
        <v>15125371</v>
      </c>
      <c r="J334" s="4" cm="1">
        <f t="array" ref="J334">_xll.SNL.Clients.Office.Excel.Functions.SPG($A334, "SP_TOTAL_REV", J$3)</f>
        <v>16247957</v>
      </c>
      <c r="K334" s="4" cm="1">
        <f t="array" ref="K334">_xll.SNL.Clients.Office.Excel.Functions.SPG($A334, "SP_TOTAL_REV", K$3)</f>
        <v>15356085</v>
      </c>
      <c r="L334" s="4" cm="1">
        <f t="array" ref="L334">_xll.SNL.Clients.Office.Excel.Functions.SPG($A334, "SP_TOTAL_REV", L$3)</f>
        <v>15269791</v>
      </c>
      <c r="M334" s="4" cm="1">
        <f t="array" ref="M334">_xll.SNL.Clients.Office.Excel.Functions.SPG($A334, "SP_TOTAL_REV", M$3)</f>
        <v>15469977</v>
      </c>
      <c r="N334" s="4" cm="1">
        <f t="array" ref="N334">_xll.SNL.Clients.Office.Excel.Functions.SPG($A334, "SP_TOTAL_REV", N$3)</f>
        <v>15611265</v>
      </c>
      <c r="O334" s="4" cm="1">
        <f t="array" ref="O334">_xll.SNL.Clients.Office.Excel.Functions.SPG($A334, "SP_TOTAL_REV", O$3)</f>
        <v>5207064</v>
      </c>
      <c r="P334" s="4" cm="1">
        <f t="array" ref="P334">_xll.SNL.Clients.Office.Excel.Functions.SPG($A334, "SP_TOTAL_REV", P$3)</f>
        <v>5856825</v>
      </c>
      <c r="Q334" s="4" cm="1">
        <f t="array" ref="Q334">_xll.SNL.Clients.Office.Excel.Functions.SPG($A334, "SP_TOTAL_REV", Q$3)</f>
        <v>4939014</v>
      </c>
      <c r="R334" s="4" cm="1">
        <f t="array" ref="R334">_xll.SNL.Clients.Office.Excel.Functions.SPG($A334, "SP_TOTAL_REV", R$3)</f>
        <v>6118837</v>
      </c>
      <c r="S334" s="4" cm="1">
        <f t="array" ref="S334">_xll.SNL.Clients.Office.Excel.Functions.SPG($A334, "SP_TOTAL_REV", S$3)</f>
        <v>5306361</v>
      </c>
      <c r="T334" s="4" cm="1">
        <f t="array" ref="T334">_xll.SNL.Clients.Office.Excel.Functions.SPG($A334, "SP_TOTAL_REV", T$3)</f>
        <v>4470928</v>
      </c>
      <c r="U334" s="4" cm="1">
        <f t="array" ref="U334">_xll.SNL.Clients.Office.Excel.Functions.SPG($A334, "SP_TOTAL_REV", U$3)</f>
        <v>4081024</v>
      </c>
      <c r="V334" s="4" cm="1">
        <f t="array" ref="V334">_xll.SNL.Clients.Office.Excel.Functions.SPG($A334, "SP_TOTAL_REV", V$3)</f>
        <v>6581293</v>
      </c>
      <c r="W334" s="4" cm="1">
        <f t="array" ref="W334">_xll.SNL.Clients.Office.Excel.Functions.SPG($A334, "SP_TOTAL_REV", W$3)</f>
        <v>6203659</v>
      </c>
      <c r="X334" s="4" cm="1">
        <f t="array" ref="X334">_xll.SNL.Clients.Office.Excel.Functions.SPG($A334, "SP_TOTAL_REV", X$3)</f>
        <v>5722888</v>
      </c>
      <c r="Y334" s="4" cm="1">
        <f t="array" ref="Y334">_xll.SNL.Clients.Office.Excel.Functions.SPG($A334, "SP_TOTAL_REV", Y$3)</f>
        <v>5249453</v>
      </c>
    </row>
    <row r="335" spans="1:25" x14ac:dyDescent="0.3">
      <c r="A335" t="s">
        <v>1361</v>
      </c>
      <c r="B335" s="4" t="str" cm="1">
        <f t="array" ref="B335">_xll.SNL.Clients.Office.Excel.Functions.SPG($A335, "SP_TOTAL_REV", B$3)</f>
        <v>NA</v>
      </c>
      <c r="C335" s="4" cm="1">
        <f t="array" ref="C335">_xll.SNL.Clients.Office.Excel.Functions.SPG($A335, "SP_TOTAL_REV", C$3)</f>
        <v>1300000</v>
      </c>
      <c r="D335" s="4" cm="1">
        <f t="array" ref="D335">_xll.SNL.Clients.Office.Excel.Functions.SPG($A335, "SP_TOTAL_REV", D$3)</f>
        <v>1233600</v>
      </c>
      <c r="E335" s="4" cm="1">
        <f t="array" ref="E335">_xll.SNL.Clients.Office.Excel.Functions.SPG($A335, "SP_TOTAL_REV", E$3)</f>
        <v>1189400</v>
      </c>
      <c r="F335" s="4" cm="1">
        <f t="array" ref="F335">_xll.SNL.Clients.Office.Excel.Functions.SPG($A335, "SP_TOTAL_REV", F$3)</f>
        <v>1170500</v>
      </c>
      <c r="G335" s="4" cm="1">
        <f t="array" ref="G335">_xll.SNL.Clients.Office.Excel.Functions.SPG($A335, "SP_TOTAL_REV", G$3)</f>
        <v>1277100</v>
      </c>
      <c r="H335" s="4" cm="1">
        <f t="array" ref="H335">_xll.SNL.Clients.Office.Excel.Functions.SPG($A335, "SP_TOTAL_REV", H$3)</f>
        <v>1269700</v>
      </c>
      <c r="I335" s="4" cm="1">
        <f t="array" ref="I335">_xll.SNL.Clients.Office.Excel.Functions.SPG($A335, "SP_TOTAL_REV", I$3)</f>
        <v>1208100</v>
      </c>
      <c r="J335" s="4" cm="1">
        <f t="array" ref="J335">_xll.SNL.Clients.Office.Excel.Functions.SPG($A335, "SP_TOTAL_REV", J$3)</f>
        <v>1187400</v>
      </c>
      <c r="K335" s="4" cm="1">
        <f t="array" ref="K335">_xll.SNL.Clients.Office.Excel.Functions.SPG($A335, "SP_TOTAL_REV", K$3)</f>
        <v>1283300</v>
      </c>
      <c r="L335" s="4" cm="1">
        <f t="array" ref="L335">_xll.SNL.Clients.Office.Excel.Functions.SPG($A335, "SP_TOTAL_REV", L$3)</f>
        <v>1211000</v>
      </c>
      <c r="M335" s="4" cm="1">
        <f t="array" ref="M335">_xll.SNL.Clients.Office.Excel.Functions.SPG($A335, "SP_TOTAL_REV", M$3)</f>
        <v>1239500</v>
      </c>
      <c r="N335" s="4" cm="1">
        <f t="array" ref="N335">_xll.SNL.Clients.Office.Excel.Functions.SPG($A335, "SP_TOTAL_REV", N$3)</f>
        <v>1359600</v>
      </c>
      <c r="O335" s="4" cm="1">
        <f t="array" ref="O335">_xll.SNL.Clients.Office.Excel.Functions.SPG($A335, "SP_TOTAL_REV", O$3)</f>
        <v>1358300</v>
      </c>
      <c r="P335" s="4" cm="1">
        <f t="array" ref="P335">_xll.SNL.Clients.Office.Excel.Functions.SPG($A335, "SP_TOTAL_REV", P$3)</f>
        <v>1169100</v>
      </c>
      <c r="Q335" s="4" cm="1">
        <f t="array" ref="Q335">_xll.SNL.Clients.Office.Excel.Functions.SPG($A335, "SP_TOTAL_REV", Q$3)</f>
        <v>1043800</v>
      </c>
      <c r="R335" s="4" cm="1">
        <f t="array" ref="R335">_xll.SNL.Clients.Office.Excel.Functions.SPG($A335, "SP_TOTAL_REV", R$3)</f>
        <v>1057000</v>
      </c>
      <c r="S335" s="4" cm="1">
        <f t="array" ref="S335">_xll.SNL.Clients.Office.Excel.Functions.SPG($A335, "SP_TOTAL_REV", S$3)</f>
        <v>1132300</v>
      </c>
      <c r="T335" s="4" cm="1">
        <f t="array" ref="T335">_xll.SNL.Clients.Office.Excel.Functions.SPG($A335, "SP_TOTAL_REV", T$3)</f>
        <v>665200</v>
      </c>
      <c r="U335" s="4" cm="1">
        <f t="array" ref="U335">_xll.SNL.Clients.Office.Excel.Functions.SPG($A335, "SP_TOTAL_REV", U$3)</f>
        <v>822400</v>
      </c>
      <c r="V335" s="4" cm="1">
        <f t="array" ref="V335">_xll.SNL.Clients.Office.Excel.Functions.SPG($A335, "SP_TOTAL_REV", V$3)</f>
        <v>871300</v>
      </c>
      <c r="W335" s="4" cm="1">
        <f t="array" ref="W335">_xll.SNL.Clients.Office.Excel.Functions.SPG($A335, "SP_TOTAL_REV", W$3)</f>
        <v>821000</v>
      </c>
      <c r="X335" s="4" cm="1">
        <f t="array" ref="X335">_xll.SNL.Clients.Office.Excel.Functions.SPG($A335, "SP_TOTAL_REV", X$3)</f>
        <v>722800</v>
      </c>
      <c r="Y335" s="4" cm="1">
        <f t="array" ref="Y335">_xll.SNL.Clients.Office.Excel.Functions.SPG($A335, "SP_TOTAL_REV", Y$3)</f>
        <v>690900</v>
      </c>
    </row>
    <row r="336" spans="1:25" x14ac:dyDescent="0.3">
      <c r="A336" t="s">
        <v>1362</v>
      </c>
      <c r="B336" s="4" t="str" cm="1">
        <f t="array" ref="B336">_xll.SNL.Clients.Office.Excel.Functions.SPG($A336, "SP_TOTAL_REV", B$3)</f>
        <v>NA</v>
      </c>
      <c r="C336" s="4" cm="1">
        <f t="array" ref="C336">_xll.SNL.Clients.Office.Excel.Functions.SPG($A336, "SP_TOTAL_REV", C$3)</f>
        <v>5122000</v>
      </c>
      <c r="D336" s="4" cm="1">
        <f t="array" ref="D336">_xll.SNL.Clients.Office.Excel.Functions.SPG($A336, "SP_TOTAL_REV", D$3)</f>
        <v>5103000</v>
      </c>
      <c r="E336" s="4" cm="1">
        <f t="array" ref="E336">_xll.SNL.Clients.Office.Excel.Functions.SPG($A336, "SP_TOTAL_REV", E$3)</f>
        <v>5368000</v>
      </c>
      <c r="F336" s="4" cm="1">
        <f t="array" ref="F336">_xll.SNL.Clients.Office.Excel.Functions.SPG($A336, "SP_TOTAL_REV", F$3)</f>
        <v>5379000</v>
      </c>
      <c r="G336" s="4" cm="1">
        <f t="array" ref="G336">_xll.SNL.Clients.Office.Excel.Functions.SPG($A336, "SP_TOTAL_REV", G$3)</f>
        <v>5066000</v>
      </c>
      <c r="H336" s="4" cm="1">
        <f t="array" ref="H336">_xll.SNL.Clients.Office.Excel.Functions.SPG($A336, "SP_TOTAL_REV", H$3)</f>
        <v>5079000</v>
      </c>
      <c r="I336" s="4" cm="1">
        <f t="array" ref="I336">_xll.SNL.Clients.Office.Excel.Functions.SPG($A336, "SP_TOTAL_REV", I$3)</f>
        <v>5024000</v>
      </c>
      <c r="J336" s="4" cm="1">
        <f t="array" ref="J336">_xll.SNL.Clients.Office.Excel.Functions.SPG($A336, "SP_TOTAL_REV", J$3)</f>
        <v>4990000</v>
      </c>
      <c r="K336" s="4" cm="1">
        <f t="array" ref="K336">_xll.SNL.Clients.Office.Excel.Functions.SPG($A336, "SP_TOTAL_REV", K$3)</f>
        <v>4801000</v>
      </c>
      <c r="L336" s="4" cm="1">
        <f t="array" ref="L336">_xll.SNL.Clients.Office.Excel.Functions.SPG($A336, "SP_TOTAL_REV", L$3)</f>
        <v>4638000</v>
      </c>
      <c r="M336" s="4" cm="1">
        <f t="array" ref="M336">_xll.SNL.Clients.Office.Excel.Functions.SPG($A336, "SP_TOTAL_REV", M$3)</f>
        <v>4745000</v>
      </c>
      <c r="N336" s="4" t="str" cm="1">
        <f t="array" ref="N336">_xll.SNL.Clients.Office.Excel.Functions.SPG($A336, "SP_TOTAL_REV", N$3)</f>
        <v>NA</v>
      </c>
      <c r="O336" s="4" cm="1">
        <f t="array" ref="O336">_xll.SNL.Clients.Office.Excel.Functions.SPG($A336, "SP_TOTAL_REV", O$3)</f>
        <v>4894000</v>
      </c>
      <c r="P336" s="4" cm="1">
        <f t="array" ref="P336">_xll.SNL.Clients.Office.Excel.Functions.SPG($A336, "SP_TOTAL_REV", P$3)</f>
        <v>4954000</v>
      </c>
      <c r="Q336" s="4" cm="1">
        <f t="array" ref="Q336">_xll.SNL.Clients.Office.Excel.Functions.SPG($A336, "SP_TOTAL_REV", Q$3)</f>
        <v>4781000</v>
      </c>
      <c r="R336" s="4" cm="1">
        <f t="array" ref="R336">_xll.SNL.Clients.Office.Excel.Functions.SPG($A336, "SP_TOTAL_REV", R$3)</f>
        <v>4915000</v>
      </c>
      <c r="S336" s="4" cm="1">
        <f t="array" ref="S336">_xll.SNL.Clients.Office.Excel.Functions.SPG($A336, "SP_TOTAL_REV", S$3)</f>
        <v>4557000</v>
      </c>
      <c r="T336" s="4" cm="1">
        <f t="array" ref="T336">_xll.SNL.Clients.Office.Excel.Functions.SPG($A336, "SP_TOTAL_REV", T$3)</f>
        <v>3648000</v>
      </c>
      <c r="U336" s="4" cm="1">
        <f t="array" ref="U336">_xll.SNL.Clients.Office.Excel.Functions.SPG($A336, "SP_TOTAL_REV", U$3)</f>
        <v>4520000</v>
      </c>
      <c r="V336" s="4" cm="1">
        <f t="array" ref="V336">_xll.SNL.Clients.Office.Excel.Functions.SPG($A336, "SP_TOTAL_REV", V$3)</f>
        <v>4806000</v>
      </c>
      <c r="W336" s="4" cm="1">
        <f t="array" ref="W336">_xll.SNL.Clients.Office.Excel.Functions.SPG($A336, "SP_TOTAL_REV", W$3)</f>
        <v>4568000</v>
      </c>
      <c r="X336" s="4" cm="1">
        <f t="array" ref="X336">_xll.SNL.Clients.Office.Excel.Functions.SPG($A336, "SP_TOTAL_REV", X$3)</f>
        <v>4560000</v>
      </c>
      <c r="Y336" s="4" cm="1">
        <f t="array" ref="Y336">_xll.SNL.Clients.Office.Excel.Functions.SPG($A336, "SP_TOTAL_REV", Y$3)</f>
        <v>4545000</v>
      </c>
    </row>
    <row r="337" spans="1:25" x14ac:dyDescent="0.3">
      <c r="A337" t="s">
        <v>1363</v>
      </c>
      <c r="B337" s="4" t="str" cm="1">
        <f t="array" ref="B337">_xll.SNL.Clients.Office.Excel.Functions.SPG($A337, "SP_TOTAL_REV", B$3)</f>
        <v>NA</v>
      </c>
      <c r="C337" s="4" cm="1">
        <f t="array" ref="C337">_xll.SNL.Clients.Office.Excel.Functions.SPG($A337, "SP_TOTAL_REV", C$3)</f>
        <v>440000</v>
      </c>
      <c r="D337" s="4" cm="1">
        <f t="array" ref="D337">_xll.SNL.Clients.Office.Excel.Functions.SPG($A337, "SP_TOTAL_REV", D$3)</f>
        <v>436000</v>
      </c>
      <c r="E337" s="4" cm="1">
        <f t="array" ref="E337">_xll.SNL.Clients.Office.Excel.Functions.SPG($A337, "SP_TOTAL_REV", E$3)</f>
        <v>465000</v>
      </c>
      <c r="F337" s="4" cm="1">
        <f t="array" ref="F337">_xll.SNL.Clients.Office.Excel.Functions.SPG($A337, "SP_TOTAL_REV", F$3)</f>
        <v>457000</v>
      </c>
      <c r="G337" s="4" cm="1">
        <f t="array" ref="G337">_xll.SNL.Clients.Office.Excel.Functions.SPG($A337, "SP_TOTAL_REV", G$3)</f>
        <v>438000</v>
      </c>
      <c r="H337" s="4" cm="1">
        <f t="array" ref="H337">_xll.SNL.Clients.Office.Excel.Functions.SPG($A337, "SP_TOTAL_REV", H$3)</f>
        <v>462000</v>
      </c>
      <c r="I337" s="4" cm="1">
        <f t="array" ref="I337">_xll.SNL.Clients.Office.Excel.Functions.SPG($A337, "SP_TOTAL_REV", I$3)</f>
        <v>476000</v>
      </c>
      <c r="J337" s="4" cm="1">
        <f t="array" ref="J337">_xll.SNL.Clients.Office.Excel.Functions.SPG($A337, "SP_TOTAL_REV", J$3)</f>
        <v>452000</v>
      </c>
      <c r="K337" s="4" cm="1">
        <f t="array" ref="K337">_xll.SNL.Clients.Office.Excel.Functions.SPG($A337, "SP_TOTAL_REV", K$3)</f>
        <v>417000</v>
      </c>
      <c r="L337" s="4" cm="1">
        <f t="array" ref="L337">_xll.SNL.Clients.Office.Excel.Functions.SPG($A337, "SP_TOTAL_REV", L$3)</f>
        <v>430000</v>
      </c>
      <c r="M337" s="4" cm="1">
        <f t="array" ref="M337">_xll.SNL.Clients.Office.Excel.Functions.SPG($A337, "SP_TOTAL_REV", M$3)</f>
        <v>496000</v>
      </c>
      <c r="N337" s="4" cm="1">
        <f t="array" ref="N337">_xll.SNL.Clients.Office.Excel.Functions.SPG($A337, "SP_TOTAL_REV", N$3)</f>
        <v>475000</v>
      </c>
      <c r="O337" s="4" cm="1">
        <f t="array" ref="O337">_xll.SNL.Clients.Office.Excel.Functions.SPG($A337, "SP_TOTAL_REV", O$3)</f>
        <v>460000</v>
      </c>
      <c r="P337" s="4" cm="1">
        <f t="array" ref="P337">_xll.SNL.Clients.Office.Excel.Functions.SPG($A337, "SP_TOTAL_REV", P$3)</f>
        <v>491000</v>
      </c>
      <c r="Q337" s="4" cm="1">
        <f t="array" ref="Q337">_xll.SNL.Clients.Office.Excel.Functions.SPG($A337, "SP_TOTAL_REV", Q$3)</f>
        <v>491000</v>
      </c>
      <c r="R337" s="4" cm="1">
        <f t="array" ref="R337">_xll.SNL.Clients.Office.Excel.Functions.SPG($A337, "SP_TOTAL_REV", R$3)</f>
        <v>491000</v>
      </c>
      <c r="S337" s="4" cm="1">
        <f t="array" ref="S337">_xll.SNL.Clients.Office.Excel.Functions.SPG($A337, "SP_TOTAL_REV", S$3)</f>
        <v>454000</v>
      </c>
      <c r="T337" s="4" cm="1">
        <f t="array" ref="T337">_xll.SNL.Clients.Office.Excel.Functions.SPG($A337, "SP_TOTAL_REV", T$3)</f>
        <v>457000</v>
      </c>
      <c r="U337" s="4" cm="1">
        <f t="array" ref="U337">_xll.SNL.Clients.Office.Excel.Functions.SPG($A337, "SP_TOTAL_REV", U$3)</f>
        <v>434000</v>
      </c>
      <c r="V337" s="4" cm="1">
        <f t="array" ref="V337">_xll.SNL.Clients.Office.Excel.Functions.SPG($A337, "SP_TOTAL_REV", V$3)</f>
        <v>494000</v>
      </c>
      <c r="W337" s="4" cm="1">
        <f t="array" ref="W337">_xll.SNL.Clients.Office.Excel.Functions.SPG($A337, "SP_TOTAL_REV", W$3)</f>
        <v>459000</v>
      </c>
      <c r="X337" s="4" cm="1">
        <f t="array" ref="X337">_xll.SNL.Clients.Office.Excel.Functions.SPG($A337, "SP_TOTAL_REV", X$3)</f>
        <v>478000</v>
      </c>
      <c r="Y337" s="4" cm="1">
        <f t="array" ref="Y337">_xll.SNL.Clients.Office.Excel.Functions.SPG($A337, "SP_TOTAL_REV", Y$3)</f>
        <v>468000</v>
      </c>
    </row>
    <row r="338" spans="1:25" x14ac:dyDescent="0.3">
      <c r="A338" t="s">
        <v>1364</v>
      </c>
      <c r="B338" s="4" t="str" cm="1">
        <f t="array" ref="B338">_xll.SNL.Clients.Office.Excel.Functions.SPG($A338, "SP_TOTAL_REV", B$3)</f>
        <v>NA</v>
      </c>
      <c r="C338" s="4" cm="1">
        <f t="array" ref="C338">_xll.SNL.Clients.Office.Excel.Functions.SPG($A338, "SP_TOTAL_REV", C$3)</f>
        <v>1212000</v>
      </c>
      <c r="D338" s="4" cm="1">
        <f t="array" ref="D338">_xll.SNL.Clients.Office.Excel.Functions.SPG($A338, "SP_TOTAL_REV", D$3)</f>
        <v>1381700</v>
      </c>
      <c r="E338" s="4" cm="1">
        <f t="array" ref="E338">_xll.SNL.Clients.Office.Excel.Functions.SPG($A338, "SP_TOTAL_REV", E$3)</f>
        <v>1292500</v>
      </c>
      <c r="F338" s="4" cm="1">
        <f t="array" ref="F338">_xll.SNL.Clients.Office.Excel.Functions.SPG($A338, "SP_TOTAL_REV", F$3)</f>
        <v>1222600</v>
      </c>
      <c r="G338" s="4" cm="1">
        <f t="array" ref="G338">_xll.SNL.Clients.Office.Excel.Functions.SPG($A338, "SP_TOTAL_REV", G$3)</f>
        <v>1290000</v>
      </c>
      <c r="H338" s="4" cm="1">
        <f t="array" ref="H338">_xll.SNL.Clients.Office.Excel.Functions.SPG($A338, "SP_TOTAL_REV", H$3)</f>
        <v>1403100</v>
      </c>
      <c r="I338" s="4" cm="1">
        <f t="array" ref="I338">_xll.SNL.Clients.Office.Excel.Functions.SPG($A338, "SP_TOTAL_REV", I$3)</f>
        <v>1235700</v>
      </c>
      <c r="J338" s="4" cm="1">
        <f t="array" ref="J338">_xll.SNL.Clients.Office.Excel.Functions.SPG($A338, "SP_TOTAL_REV", J$3)</f>
        <v>1217600</v>
      </c>
      <c r="K338" s="4" cm="1">
        <f t="array" ref="K338">_xll.SNL.Clients.Office.Excel.Functions.SPG($A338, "SP_TOTAL_REV", K$3)</f>
        <v>1120500</v>
      </c>
      <c r="L338" s="4" cm="1">
        <f t="array" ref="L338">_xll.SNL.Clients.Office.Excel.Functions.SPG($A338, "SP_TOTAL_REV", L$3)</f>
        <v>1077100</v>
      </c>
      <c r="M338" s="4" cm="1">
        <f t="array" ref="M338">_xll.SNL.Clients.Office.Excel.Functions.SPG($A338, "SP_TOTAL_REV", M$3)</f>
        <v>1002500</v>
      </c>
      <c r="N338" s="4" cm="1">
        <f t="array" ref="N338">_xll.SNL.Clients.Office.Excel.Functions.SPG($A338, "SP_TOTAL_REV", N$3)</f>
        <v>990100</v>
      </c>
      <c r="O338" s="4" cm="1">
        <f t="array" ref="O338">_xll.SNL.Clients.Office.Excel.Functions.SPG($A338, "SP_TOTAL_REV", O$3)</f>
        <v>993800</v>
      </c>
      <c r="P338" s="4" cm="1">
        <f t="array" ref="P338">_xll.SNL.Clients.Office.Excel.Functions.SPG($A338, "SP_TOTAL_REV", P$3)</f>
        <v>1038700</v>
      </c>
      <c r="Q338" s="4" cm="1">
        <f t="array" ref="Q338">_xll.SNL.Clients.Office.Excel.Functions.SPG($A338, "SP_TOTAL_REV", Q$3)</f>
        <v>864200</v>
      </c>
      <c r="R338" s="4" cm="1">
        <f t="array" ref="R338">_xll.SNL.Clients.Office.Excel.Functions.SPG($A338, "SP_TOTAL_REV", R$3)</f>
        <v>786700</v>
      </c>
      <c r="S338" s="4" cm="1">
        <f t="array" ref="S338">_xll.SNL.Clients.Office.Excel.Functions.SPG($A338, "SP_TOTAL_REV", S$3)</f>
        <v>765600</v>
      </c>
      <c r="T338" s="4" cm="1">
        <f t="array" ref="T338">_xll.SNL.Clients.Office.Excel.Functions.SPG($A338, "SP_TOTAL_REV", T$3)</f>
        <v>690500</v>
      </c>
      <c r="U338" s="4" cm="1">
        <f t="array" ref="U338">_xll.SNL.Clients.Office.Excel.Functions.SPG($A338, "SP_TOTAL_REV", U$3)</f>
        <v>833600</v>
      </c>
      <c r="V338" s="4" cm="1">
        <f t="array" ref="V338">_xll.SNL.Clients.Office.Excel.Functions.SPG($A338, "SP_TOTAL_REV", V$3)</f>
        <v>885000</v>
      </c>
      <c r="W338" s="4" cm="1">
        <f t="array" ref="W338">_xll.SNL.Clients.Office.Excel.Functions.SPG($A338, "SP_TOTAL_REV", W$3)</f>
        <v>1024600</v>
      </c>
      <c r="X338" s="4" cm="1">
        <f t="array" ref="X338">_xll.SNL.Clients.Office.Excel.Functions.SPG($A338, "SP_TOTAL_REV", X$3)</f>
        <v>1306900</v>
      </c>
      <c r="Y338" s="4" cm="1">
        <f t="array" ref="Y338">_xll.SNL.Clients.Office.Excel.Functions.SPG($A338, "SP_TOTAL_REV", Y$3)</f>
        <v>1136600</v>
      </c>
    </row>
    <row r="339" spans="1:25" x14ac:dyDescent="0.3">
      <c r="A339" t="s">
        <v>1365</v>
      </c>
      <c r="B339" s="4" cm="1">
        <f t="array" ref="B339">_xll.SNL.Clients.Office.Excel.Functions.SPG($A339, "SP_TOTAL_REV", B$3)</f>
        <v>1197330</v>
      </c>
      <c r="C339" s="4" cm="1">
        <f t="array" ref="C339">_xll.SNL.Clients.Office.Excel.Functions.SPG($A339, "SP_TOTAL_REV", C$3)</f>
        <v>1144485</v>
      </c>
      <c r="D339" s="4" cm="1">
        <f t="array" ref="D339">_xll.SNL.Clients.Office.Excel.Functions.SPG($A339, "SP_TOTAL_REV", D$3)</f>
        <v>1109581</v>
      </c>
      <c r="E339" s="4" cm="1">
        <f t="array" ref="E339">_xll.SNL.Clients.Office.Excel.Functions.SPG($A339, "SP_TOTAL_REV", E$3)</f>
        <v>1052627</v>
      </c>
      <c r="F339" s="4" cm="1">
        <f t="array" ref="F339">_xll.SNL.Clients.Office.Excel.Functions.SPG($A339, "SP_TOTAL_REV", F$3)</f>
        <v>1015169</v>
      </c>
      <c r="G339" s="4" cm="1">
        <f t="array" ref="G339">_xll.SNL.Clients.Office.Excel.Functions.SPG($A339, "SP_TOTAL_REV", G$3)</f>
        <v>1057403</v>
      </c>
      <c r="H339" s="4" cm="1">
        <f t="array" ref="H339">_xll.SNL.Clients.Office.Excel.Functions.SPG($A339, "SP_TOTAL_REV", H$3)</f>
        <v>987560</v>
      </c>
      <c r="I339" s="4" cm="1">
        <f t="array" ref="I339">_xll.SNL.Clients.Office.Excel.Functions.SPG($A339, "SP_TOTAL_REV", I$3)</f>
        <v>969565</v>
      </c>
      <c r="J339" s="4" cm="1">
        <f t="array" ref="J339">_xll.SNL.Clients.Office.Excel.Functions.SPG($A339, "SP_TOTAL_REV", J$3)</f>
        <v>736562</v>
      </c>
      <c r="K339" s="4" cm="1">
        <f t="array" ref="K339">_xll.SNL.Clients.Office.Excel.Functions.SPG($A339, "SP_TOTAL_REV", K$3)</f>
        <v>736119</v>
      </c>
      <c r="L339" s="4" cm="1">
        <f t="array" ref="L339">_xll.SNL.Clients.Office.Excel.Functions.SPG($A339, "SP_TOTAL_REV", L$3)</f>
        <v>720486</v>
      </c>
      <c r="M339" s="4" cm="1">
        <f t="array" ref="M339">_xll.SNL.Clients.Office.Excel.Functions.SPG($A339, "SP_TOTAL_REV", M$3)</f>
        <v>699641</v>
      </c>
      <c r="N339" s="4" cm="1">
        <f t="array" ref="N339">_xll.SNL.Clients.Office.Excel.Functions.SPG($A339, "SP_TOTAL_REV", N$3)</f>
        <v>679333</v>
      </c>
      <c r="O339" s="4" cm="1">
        <f t="array" ref="O339">_xll.SNL.Clients.Office.Excel.Functions.SPG($A339, "SP_TOTAL_REV", O$3)</f>
        <v>709133</v>
      </c>
      <c r="P339" s="4" cm="1">
        <f t="array" ref="P339">_xll.SNL.Clients.Office.Excel.Functions.SPG($A339, "SP_TOTAL_REV", P$3)</f>
        <v>638043</v>
      </c>
      <c r="Q339" s="4" cm="1">
        <f t="array" ref="Q339">_xll.SNL.Clients.Office.Excel.Functions.SPG($A339, "SP_TOTAL_REV", Q$3)</f>
        <v>599825</v>
      </c>
      <c r="R339" s="4" cm="1">
        <f t="array" ref="R339">_xll.SNL.Clients.Office.Excel.Functions.SPG($A339, "SP_TOTAL_REV", R$3)</f>
        <v>605171</v>
      </c>
      <c r="S339" s="4" cm="1">
        <f t="array" ref="S339">_xll.SNL.Clients.Office.Excel.Functions.SPG($A339, "SP_TOTAL_REV", S$3)</f>
        <v>589813</v>
      </c>
      <c r="T339" s="4" cm="1">
        <f t="array" ref="T339">_xll.SNL.Clients.Office.Excel.Functions.SPG($A339, "SP_TOTAL_REV", T$3)</f>
        <v>560277</v>
      </c>
      <c r="U339" s="4" cm="1">
        <f t="array" ref="U339">_xll.SNL.Clients.Office.Excel.Functions.SPG($A339, "SP_TOTAL_REV", U$3)</f>
        <v>584460</v>
      </c>
      <c r="V339" s="4" cm="1">
        <f t="array" ref="V339">_xll.SNL.Clients.Office.Excel.Functions.SPG($A339, "SP_TOTAL_REV", V$3)</f>
        <v>614023</v>
      </c>
      <c r="W339" s="4" cm="1">
        <f t="array" ref="W339">_xll.SNL.Clients.Office.Excel.Functions.SPG($A339, "SP_TOTAL_REV", W$3)</f>
        <v>627693</v>
      </c>
      <c r="X339" s="4" cm="1">
        <f t="array" ref="X339">_xll.SNL.Clients.Office.Excel.Functions.SPG($A339, "SP_TOTAL_REV", X$3)</f>
        <v>623196</v>
      </c>
      <c r="Y339" s="4" cm="1">
        <f t="array" ref="Y339">_xll.SNL.Clients.Office.Excel.Functions.SPG($A339, "SP_TOTAL_REV", Y$3)</f>
        <v>585384</v>
      </c>
    </row>
    <row r="340" spans="1:25" x14ac:dyDescent="0.3">
      <c r="A340" t="s">
        <v>1366</v>
      </c>
      <c r="B340" s="4" cm="1">
        <f t="array" ref="B340">_xll.SNL.Clients.Office.Excel.Functions.SPG($A340, "SP_TOTAL_REV", B$3)</f>
        <v>283681</v>
      </c>
      <c r="C340" s="4" cm="1">
        <f t="array" ref="C340">_xll.SNL.Clients.Office.Excel.Functions.SPG($A340, "SP_TOTAL_REV", C$3)</f>
        <v>304912</v>
      </c>
      <c r="D340" s="4" cm="1">
        <f t="array" ref="D340">_xll.SNL.Clients.Office.Excel.Functions.SPG($A340, "SP_TOTAL_REV", D$3)</f>
        <v>267006</v>
      </c>
      <c r="E340" s="4" cm="1">
        <f t="array" ref="E340">_xll.SNL.Clients.Office.Excel.Functions.SPG($A340, "SP_TOTAL_REV", E$3)</f>
        <v>256328</v>
      </c>
      <c r="F340" s="4" cm="1">
        <f t="array" ref="F340">_xll.SNL.Clients.Office.Excel.Functions.SPG($A340, "SP_TOTAL_REV", F$3)</f>
        <v>245850</v>
      </c>
      <c r="G340" s="4" cm="1">
        <f t="array" ref="G340">_xll.SNL.Clients.Office.Excel.Functions.SPG($A340, "SP_TOTAL_REV", G$3)</f>
        <v>278943</v>
      </c>
      <c r="H340" s="4" cm="1">
        <f t="array" ref="H340">_xll.SNL.Clients.Office.Excel.Functions.SPG($A340, "SP_TOTAL_REV", H$3)</f>
        <v>278001</v>
      </c>
      <c r="I340" s="4" cm="1">
        <f t="array" ref="I340">_xll.SNL.Clients.Office.Excel.Functions.SPG($A340, "SP_TOTAL_REV", I$3)</f>
        <v>272748</v>
      </c>
      <c r="J340" s="4" cm="1">
        <f t="array" ref="J340">_xll.SNL.Clients.Office.Excel.Functions.SPG($A340, "SP_TOTAL_REV", J$3)</f>
        <v>276746</v>
      </c>
      <c r="K340" s="4" cm="1">
        <f t="array" ref="K340">_xll.SNL.Clients.Office.Excel.Functions.SPG($A340, "SP_TOTAL_REV", K$3)</f>
        <v>264413</v>
      </c>
      <c r="L340" s="4" cm="1">
        <f t="array" ref="L340">_xll.SNL.Clients.Office.Excel.Functions.SPG($A340, "SP_TOTAL_REV", L$3)</f>
        <v>231773</v>
      </c>
      <c r="M340" s="4" cm="1">
        <f t="array" ref="M340">_xll.SNL.Clients.Office.Excel.Functions.SPG($A340, "SP_TOTAL_REV", M$3)</f>
        <v>203829</v>
      </c>
      <c r="N340" s="4" cm="1">
        <f t="array" ref="N340">_xll.SNL.Clients.Office.Excel.Functions.SPG($A340, "SP_TOTAL_REV", N$3)</f>
        <v>225491</v>
      </c>
      <c r="O340" s="4" cm="1">
        <f t="array" ref="O340">_xll.SNL.Clients.Office.Excel.Functions.SPG($A340, "SP_TOTAL_REV", O$3)</f>
        <v>215315</v>
      </c>
      <c r="P340" s="4" cm="1">
        <f t="array" ref="P340">_xll.SNL.Clients.Office.Excel.Functions.SPG($A340, "SP_TOTAL_REV", P$3)</f>
        <v>227096</v>
      </c>
      <c r="Q340" s="4" cm="1">
        <f t="array" ref="Q340">_xll.SNL.Clients.Office.Excel.Functions.SPG($A340, "SP_TOTAL_REV", Q$3)</f>
        <v>239165</v>
      </c>
      <c r="R340" s="4" cm="1">
        <f t="array" ref="R340">_xll.SNL.Clients.Office.Excel.Functions.SPG($A340, "SP_TOTAL_REV", R$3)</f>
        <v>265873</v>
      </c>
      <c r="S340" s="4" cm="1">
        <f t="array" ref="S340">_xll.SNL.Clients.Office.Excel.Functions.SPG($A340, "SP_TOTAL_REV", S$3)</f>
        <v>267917</v>
      </c>
      <c r="T340" s="4" cm="1">
        <f t="array" ref="T340">_xll.SNL.Clients.Office.Excel.Functions.SPG($A340, "SP_TOTAL_REV", T$3)</f>
        <v>280413</v>
      </c>
      <c r="U340" s="4" cm="1">
        <f t="array" ref="U340">_xll.SNL.Clients.Office.Excel.Functions.SPG($A340, "SP_TOTAL_REV", U$3)</f>
        <v>240099</v>
      </c>
      <c r="V340" s="4" cm="1">
        <f t="array" ref="V340">_xll.SNL.Clients.Office.Excel.Functions.SPG($A340, "SP_TOTAL_REV", V$3)</f>
        <v>266146</v>
      </c>
      <c r="W340" s="4" cm="1">
        <f t="array" ref="W340">_xll.SNL.Clients.Office.Excel.Functions.SPG($A340, "SP_TOTAL_REV", W$3)</f>
        <v>272469</v>
      </c>
      <c r="X340" s="4" cm="1">
        <f t="array" ref="X340">_xll.SNL.Clients.Office.Excel.Functions.SPG($A340, "SP_TOTAL_REV", X$3)</f>
        <v>261417</v>
      </c>
      <c r="Y340" s="4" cm="1">
        <f t="array" ref="Y340">_xll.SNL.Clients.Office.Excel.Functions.SPG($A340, "SP_TOTAL_REV", Y$3)</f>
        <v>257128</v>
      </c>
    </row>
    <row r="341" spans="1:25" x14ac:dyDescent="0.3">
      <c r="A341" t="s">
        <v>1367</v>
      </c>
      <c r="B341" s="4" t="str" cm="1">
        <f t="array" ref="B341">_xll.SNL.Clients.Office.Excel.Functions.SPG($A341, "SP_TOTAL_REV", B$3)</f>
        <v>NA</v>
      </c>
      <c r="C341" s="4" cm="1">
        <f t="array" ref="C341">_xll.SNL.Clients.Office.Excel.Functions.SPG($A341, "SP_TOTAL_REV", C$3)</f>
        <v>1272999</v>
      </c>
      <c r="D341" s="4" cm="1">
        <f t="array" ref="D341">_xll.SNL.Clients.Office.Excel.Functions.SPG($A341, "SP_TOTAL_REV", D$3)</f>
        <v>1341202</v>
      </c>
      <c r="E341" s="4" cm="1">
        <f t="array" ref="E341">_xll.SNL.Clients.Office.Excel.Functions.SPG($A341, "SP_TOTAL_REV", E$3)</f>
        <v>1321217</v>
      </c>
      <c r="F341" s="4" cm="1">
        <f t="array" ref="F341">_xll.SNL.Clients.Office.Excel.Functions.SPG($A341, "SP_TOTAL_REV", F$3)</f>
        <v>1164361</v>
      </c>
      <c r="G341" s="4" cm="1">
        <f t="array" ref="G341">_xll.SNL.Clients.Office.Excel.Functions.SPG($A341, "SP_TOTAL_REV", G$3)</f>
        <v>1121752</v>
      </c>
      <c r="H341" s="4" cm="1">
        <f t="array" ref="H341">_xll.SNL.Clients.Office.Excel.Functions.SPG($A341, "SP_TOTAL_REV", H$3)</f>
        <v>1171203</v>
      </c>
      <c r="I341" s="4" cm="1">
        <f t="array" ref="I341">_xll.SNL.Clients.Office.Excel.Functions.SPG($A341, "SP_TOTAL_REV", I$3)</f>
        <v>1174356</v>
      </c>
      <c r="J341" s="4" cm="1">
        <f t="array" ref="J341">_xll.SNL.Clients.Office.Excel.Functions.SPG($A341, "SP_TOTAL_REV", J$3)</f>
        <v>1009529</v>
      </c>
      <c r="K341" s="4" cm="1">
        <f t="array" ref="K341">_xll.SNL.Clients.Office.Excel.Functions.SPG($A341, "SP_TOTAL_REV", K$3)</f>
        <v>993298</v>
      </c>
      <c r="L341" s="4" cm="1">
        <f t="array" ref="L341">_xll.SNL.Clients.Office.Excel.Functions.SPG($A341, "SP_TOTAL_REV", L$3)</f>
        <v>1024606</v>
      </c>
      <c r="M341" s="4" cm="1">
        <f t="array" ref="M341">_xll.SNL.Clients.Office.Excel.Functions.SPG($A341, "SP_TOTAL_REV", M$3)</f>
        <v>987486</v>
      </c>
      <c r="N341" s="4" cm="1">
        <f t="array" ref="N341">_xll.SNL.Clients.Office.Excel.Functions.SPG($A341, "SP_TOTAL_REV", N$3)</f>
        <v>895586</v>
      </c>
      <c r="O341" s="4" cm="1">
        <f t="array" ref="O341">_xll.SNL.Clients.Office.Excel.Functions.SPG($A341, "SP_TOTAL_REV", O$3)</f>
        <v>868943</v>
      </c>
      <c r="P341" s="4" cm="1">
        <f t="array" ref="P341">_xll.SNL.Clients.Office.Excel.Functions.SPG($A341, "SP_TOTAL_REV", P$3)</f>
        <v>898788</v>
      </c>
      <c r="Q341" s="4" cm="1">
        <f t="array" ref="Q341">_xll.SNL.Clients.Office.Excel.Functions.SPG($A341, "SP_TOTAL_REV", Q$3)</f>
        <v>800629</v>
      </c>
      <c r="R341" s="4" cm="1">
        <f t="array" ref="R341">_xll.SNL.Clients.Office.Excel.Functions.SPG($A341, "SP_TOTAL_REV", R$3)</f>
        <v>637989</v>
      </c>
      <c r="S341" s="4" cm="1">
        <f t="array" ref="S341">_xll.SNL.Clients.Office.Excel.Functions.SPG($A341, "SP_TOTAL_REV", S$3)</f>
        <v>631185</v>
      </c>
      <c r="T341" s="4" cm="1">
        <f t="array" ref="T341">_xll.SNL.Clients.Office.Excel.Functions.SPG($A341, "SP_TOTAL_REV", T$3)</f>
        <v>476425</v>
      </c>
      <c r="U341" s="4" cm="1">
        <f t="array" ref="U341">_xll.SNL.Clients.Office.Excel.Functions.SPG($A341, "SP_TOTAL_REV", U$3)</f>
        <v>652524</v>
      </c>
      <c r="V341" s="4" cm="1">
        <f t="array" ref="V341">_xll.SNL.Clients.Office.Excel.Functions.SPG($A341, "SP_TOTAL_REV", V$3)</f>
        <v>725238</v>
      </c>
      <c r="W341" s="4" cm="1">
        <f t="array" ref="W341">_xll.SNL.Clients.Office.Excel.Functions.SPG($A341, "SP_TOTAL_REV", W$3)</f>
        <v>650489</v>
      </c>
      <c r="X341" s="4" cm="1">
        <f t="array" ref="X341">_xll.SNL.Clients.Office.Excel.Functions.SPG($A341, "SP_TOTAL_REV", X$3)</f>
        <v>689828</v>
      </c>
      <c r="Y341" s="4" cm="1">
        <f t="array" ref="Y341">_xll.SNL.Clients.Office.Excel.Functions.SPG($A341, "SP_TOTAL_REV", Y$3)</f>
        <v>690608</v>
      </c>
    </row>
    <row r="342" spans="1:25" x14ac:dyDescent="0.3">
      <c r="A342" t="s">
        <v>1368</v>
      </c>
      <c r="B342" s="4" t="str" cm="1">
        <f t="array" ref="B342">_xll.SNL.Clients.Office.Excel.Functions.SPG($A342, "SP_TOTAL_REV", B$3)</f>
        <v>NA</v>
      </c>
      <c r="C342" s="4" cm="1">
        <f t="array" ref="C342">_xll.SNL.Clients.Office.Excel.Functions.SPG($A342, "SP_TOTAL_REV", C$3)</f>
        <v>605477</v>
      </c>
      <c r="D342" s="4" cm="1">
        <f t="array" ref="D342">_xll.SNL.Clients.Office.Excel.Functions.SPG($A342, "SP_TOTAL_REV", D$3)</f>
        <v>579098</v>
      </c>
      <c r="E342" s="4" cm="1">
        <f t="array" ref="E342">_xll.SNL.Clients.Office.Excel.Functions.SPG($A342, "SP_TOTAL_REV", E$3)</f>
        <v>426052</v>
      </c>
      <c r="F342" s="4" cm="1">
        <f t="array" ref="F342">_xll.SNL.Clients.Office.Excel.Functions.SPG($A342, "SP_TOTAL_REV", F$3)</f>
        <v>393722</v>
      </c>
      <c r="G342" s="4" cm="1">
        <f t="array" ref="G342">_xll.SNL.Clients.Office.Excel.Functions.SPG($A342, "SP_TOTAL_REV", G$3)</f>
        <v>601599</v>
      </c>
      <c r="H342" s="4" cm="1">
        <f t="array" ref="H342">_xll.SNL.Clients.Office.Excel.Functions.SPG($A342, "SP_TOTAL_REV", H$3)</f>
        <v>603304</v>
      </c>
      <c r="I342" s="4" cm="1">
        <f t="array" ref="I342">_xll.SNL.Clients.Office.Excel.Functions.SPG($A342, "SP_TOTAL_REV", I$3)</f>
        <v>410000</v>
      </c>
      <c r="J342" s="4" cm="1">
        <f t="array" ref="J342">_xll.SNL.Clients.Office.Excel.Functions.SPG($A342, "SP_TOTAL_REV", J$3)</f>
        <v>447525</v>
      </c>
      <c r="K342" s="4" cm="1">
        <f t="array" ref="K342">_xll.SNL.Clients.Office.Excel.Functions.SPG($A342, "SP_TOTAL_REV", K$3)</f>
        <v>596453</v>
      </c>
      <c r="L342" s="4" cm="1">
        <f t="array" ref="L342">_xll.SNL.Clients.Office.Excel.Functions.SPG($A342, "SP_TOTAL_REV", L$3)</f>
        <v>616243</v>
      </c>
      <c r="M342" s="4" cm="1">
        <f t="array" ref="M342">_xll.SNL.Clients.Office.Excel.Functions.SPG($A342, "SP_TOTAL_REV", M$3)</f>
        <v>430113</v>
      </c>
      <c r="N342" s="4" cm="1">
        <f t="array" ref="N342">_xll.SNL.Clients.Office.Excel.Functions.SPG($A342, "SP_TOTAL_REV", N$3)</f>
        <v>348094</v>
      </c>
      <c r="O342" s="4" cm="1">
        <f t="array" ref="O342">_xll.SNL.Clients.Office.Excel.Functions.SPG($A342, "SP_TOTAL_REV", O$3)</f>
        <v>561643</v>
      </c>
      <c r="P342" s="4" cm="1">
        <f t="array" ref="P342">_xll.SNL.Clients.Office.Excel.Functions.SPG($A342, "SP_TOTAL_REV", P$3)</f>
        <v>602805</v>
      </c>
      <c r="Q342" s="4" cm="1">
        <f t="array" ref="Q342">_xll.SNL.Clients.Office.Excel.Functions.SPG($A342, "SP_TOTAL_REV", Q$3)</f>
        <v>545080</v>
      </c>
      <c r="R342" s="4" cm="1">
        <f t="array" ref="R342">_xll.SNL.Clients.Office.Excel.Functions.SPG($A342, "SP_TOTAL_REV", R$3)</f>
        <v>460937</v>
      </c>
      <c r="S342" s="4" cm="1">
        <f t="array" ref="S342">_xll.SNL.Clients.Office.Excel.Functions.SPG($A342, "SP_TOTAL_REV", S$3)</f>
        <v>492792</v>
      </c>
      <c r="T342" s="4" cm="1">
        <f t="array" ref="T342">_xll.SNL.Clients.Office.Excel.Functions.SPG($A342, "SP_TOTAL_REV", T$3)</f>
        <v>452138</v>
      </c>
      <c r="U342" s="4" cm="1">
        <f t="array" ref="U342">_xll.SNL.Clients.Office.Excel.Functions.SPG($A342, "SP_TOTAL_REV", U$3)</f>
        <v>330565</v>
      </c>
      <c r="V342" s="4" cm="1">
        <f t="array" ref="V342">_xll.SNL.Clients.Office.Excel.Functions.SPG($A342, "SP_TOTAL_REV", V$3)</f>
        <v>301300</v>
      </c>
      <c r="W342" s="4" cm="1">
        <f t="array" ref="W342">_xll.SNL.Clients.Office.Excel.Functions.SPG($A342, "SP_TOTAL_REV", W$3)</f>
        <v>378466</v>
      </c>
      <c r="X342" s="4" cm="1">
        <f t="array" ref="X342">_xll.SNL.Clients.Office.Excel.Functions.SPG($A342, "SP_TOTAL_REV", X$3)</f>
        <v>318407</v>
      </c>
      <c r="Y342" s="4" cm="1">
        <f t="array" ref="Y342">_xll.SNL.Clients.Office.Excel.Functions.SPG($A342, "SP_TOTAL_REV", Y$3)</f>
        <v>251651</v>
      </c>
    </row>
    <row r="343" spans="1:25" x14ac:dyDescent="0.3">
      <c r="A343" t="s">
        <v>1369</v>
      </c>
      <c r="B343" s="4" t="str" cm="1">
        <f t="array" ref="B343">_xll.SNL.Clients.Office.Excel.Functions.SPG($A343, "SP_TOTAL_REV", B$3)</f>
        <v>NA</v>
      </c>
      <c r="C343" s="4" cm="1">
        <f t="array" ref="C343">_xll.SNL.Clients.Office.Excel.Functions.SPG($A343, "SP_TOTAL_REV", C$3)</f>
        <v>1258500</v>
      </c>
      <c r="D343" s="4" cm="1">
        <f t="array" ref="D343">_xll.SNL.Clients.Office.Excel.Functions.SPG($A343, "SP_TOTAL_REV", D$3)</f>
        <v>1253100</v>
      </c>
      <c r="E343" s="4" cm="1">
        <f t="array" ref="E343">_xll.SNL.Clients.Office.Excel.Functions.SPG($A343, "SP_TOTAL_REV", E$3)</f>
        <v>1236100</v>
      </c>
      <c r="F343" s="4" cm="1">
        <f t="array" ref="F343">_xll.SNL.Clients.Office.Excel.Functions.SPG($A343, "SP_TOTAL_REV", F$3)</f>
        <v>1245600</v>
      </c>
      <c r="G343" s="4" cm="1">
        <f t="array" ref="G343">_xll.SNL.Clients.Office.Excel.Functions.SPG($A343, "SP_TOTAL_REV", G$3)</f>
        <v>1227400</v>
      </c>
      <c r="H343" s="4" cm="1">
        <f t="array" ref="H343">_xll.SNL.Clients.Office.Excel.Functions.SPG($A343, "SP_TOTAL_REV", H$3)</f>
        <v>1216200</v>
      </c>
      <c r="I343" s="4" cm="1">
        <f t="array" ref="I343">_xll.SNL.Clients.Office.Excel.Functions.SPG($A343, "SP_TOTAL_REV", I$3)</f>
        <v>1185400</v>
      </c>
      <c r="J343" s="4" cm="1">
        <f t="array" ref="J343">_xll.SNL.Clients.Office.Excel.Functions.SPG($A343, "SP_TOTAL_REV", J$3)</f>
        <v>1190900</v>
      </c>
      <c r="K343" s="4" cm="1">
        <f t="array" ref="K343">_xll.SNL.Clients.Office.Excel.Functions.SPG($A343, "SP_TOTAL_REV", K$3)</f>
        <v>1136700</v>
      </c>
      <c r="L343" s="4" cm="1">
        <f t="array" ref="L343">_xll.SNL.Clients.Office.Excel.Functions.SPG($A343, "SP_TOTAL_REV", L$3)</f>
        <v>1133900</v>
      </c>
      <c r="M343" s="4" cm="1">
        <f t="array" ref="M343">_xll.SNL.Clients.Office.Excel.Functions.SPG($A343, "SP_TOTAL_REV", M$3)</f>
        <v>1074000</v>
      </c>
      <c r="N343" s="4" cm="1">
        <f t="array" ref="N343">_xll.SNL.Clients.Office.Excel.Functions.SPG($A343, "SP_TOTAL_REV", N$3)</f>
        <v>1098200</v>
      </c>
      <c r="O343" s="4" cm="1">
        <f t="array" ref="O343">_xll.SNL.Clients.Office.Excel.Functions.SPG($A343, "SP_TOTAL_REV", O$3)</f>
        <v>1075500</v>
      </c>
      <c r="P343" s="4" cm="1">
        <f t="array" ref="P343">_xll.SNL.Clients.Office.Excel.Functions.SPG($A343, "SP_TOTAL_REV", P$3)</f>
        <v>1048800</v>
      </c>
      <c r="Q343" s="4" cm="1">
        <f t="array" ref="Q343">_xll.SNL.Clients.Office.Excel.Functions.SPG($A343, "SP_TOTAL_REV", Q$3)</f>
        <v>977700</v>
      </c>
      <c r="R343" s="4" cm="1">
        <f t="array" ref="R343">_xll.SNL.Clients.Office.Excel.Functions.SPG($A343, "SP_TOTAL_REV", R$3)</f>
        <v>1021600</v>
      </c>
      <c r="S343" s="4" cm="1">
        <f t="array" ref="S343">_xll.SNL.Clients.Office.Excel.Functions.SPG($A343, "SP_TOTAL_REV", S$3)</f>
        <v>970500</v>
      </c>
      <c r="T343" s="4" cm="1">
        <f t="array" ref="T343">_xll.SNL.Clients.Office.Excel.Functions.SPG($A343, "SP_TOTAL_REV", T$3)</f>
        <v>826000</v>
      </c>
      <c r="U343" s="4" cm="1">
        <f t="array" ref="U343">_xll.SNL.Clients.Office.Excel.Functions.SPG($A343, "SP_TOTAL_REV", U$3)</f>
        <v>872800</v>
      </c>
      <c r="V343" s="4" cm="1">
        <f t="array" ref="V343">_xll.SNL.Clients.Office.Excel.Functions.SPG($A343, "SP_TOTAL_REV", V$3)</f>
        <v>935800</v>
      </c>
      <c r="W343" s="4" cm="1">
        <f t="array" ref="W343">_xll.SNL.Clients.Office.Excel.Functions.SPG($A343, "SP_TOTAL_REV", W$3)</f>
        <v>928400</v>
      </c>
      <c r="X343" s="4" cm="1">
        <f t="array" ref="X343">_xll.SNL.Clients.Office.Excel.Functions.SPG($A343, "SP_TOTAL_REV", X$3)</f>
        <v>914000</v>
      </c>
      <c r="Y343" s="4" cm="1">
        <f t="array" ref="Y343">_xll.SNL.Clients.Office.Excel.Functions.SPG($A343, "SP_TOTAL_REV", Y$3)</f>
        <v>905000</v>
      </c>
    </row>
    <row r="344" spans="1:25" x14ac:dyDescent="0.3">
      <c r="A344" t="s">
        <v>1370</v>
      </c>
      <c r="B344" s="4" t="str" cm="1">
        <f t="array" ref="B344">_xll.SNL.Clients.Office.Excel.Functions.SPG($A344, "SP_TOTAL_REV", B$3)</f>
        <v>NA</v>
      </c>
      <c r="C344" s="4" cm="1">
        <f t="array" ref="C344">_xll.SNL.Clients.Office.Excel.Functions.SPG($A344, "SP_TOTAL_REV", C$3)</f>
        <v>2442900</v>
      </c>
      <c r="D344" s="4" cm="1">
        <f t="array" ref="D344">_xll.SNL.Clients.Office.Excel.Functions.SPG($A344, "SP_TOTAL_REV", D$3)</f>
        <v>887200</v>
      </c>
      <c r="E344" s="4" cm="1">
        <f t="array" ref="E344">_xll.SNL.Clients.Office.Excel.Functions.SPG($A344, "SP_TOTAL_REV", E$3)</f>
        <v>533000</v>
      </c>
      <c r="F344" s="4" cm="1">
        <f t="array" ref="F344">_xll.SNL.Clients.Office.Excel.Functions.SPG($A344, "SP_TOTAL_REV", F$3)</f>
        <v>773400</v>
      </c>
      <c r="G344" s="4" cm="1">
        <f t="array" ref="G344">_xll.SNL.Clients.Office.Excel.Functions.SPG($A344, "SP_TOTAL_REV", G$3)</f>
        <v>582700</v>
      </c>
      <c r="H344" s="4" cm="1">
        <f t="array" ref="H344">_xll.SNL.Clients.Office.Excel.Functions.SPG($A344, "SP_TOTAL_REV", H$3)</f>
        <v>329300</v>
      </c>
      <c r="I344" s="4" cm="1">
        <f t="array" ref="I344">_xll.SNL.Clients.Office.Excel.Functions.SPG($A344, "SP_TOTAL_REV", I$3)</f>
        <v>735600</v>
      </c>
      <c r="J344" s="4" cm="1">
        <f t="array" ref="J344">_xll.SNL.Clients.Office.Excel.Functions.SPG($A344, "SP_TOTAL_REV", J$3)</f>
        <v>616500</v>
      </c>
      <c r="K344" s="4" cm="1">
        <f t="array" ref="K344">_xll.SNL.Clients.Office.Excel.Functions.SPG($A344, "SP_TOTAL_REV", K$3)</f>
        <v>1007500</v>
      </c>
      <c r="L344" s="4" cm="1">
        <f t="array" ref="L344">_xll.SNL.Clients.Office.Excel.Functions.SPG($A344, "SP_TOTAL_REV", L$3)</f>
        <v>981500</v>
      </c>
      <c r="M344" s="4" cm="1">
        <f t="array" ref="M344">_xll.SNL.Clients.Office.Excel.Functions.SPG($A344, "SP_TOTAL_REV", M$3)</f>
        <v>1511200</v>
      </c>
      <c r="N344" s="4" cm="1">
        <f t="array" ref="N344">_xll.SNL.Clients.Office.Excel.Functions.SPG($A344, "SP_TOTAL_REV", N$3)</f>
        <v>1917200</v>
      </c>
      <c r="O344" s="4" cm="1">
        <f t="array" ref="O344">_xll.SNL.Clients.Office.Excel.Functions.SPG($A344, "SP_TOTAL_REV", O$3)</f>
        <v>1567000</v>
      </c>
      <c r="P344" s="4" cm="1">
        <f t="array" ref="P344">_xll.SNL.Clients.Office.Excel.Functions.SPG($A344, "SP_TOTAL_REV", P$3)</f>
        <v>2634300</v>
      </c>
      <c r="Q344" s="4" cm="1">
        <f t="array" ref="Q344">_xll.SNL.Clients.Office.Excel.Functions.SPG($A344, "SP_TOTAL_REV", Q$3)</f>
        <v>2371800</v>
      </c>
      <c r="R344" s="4" cm="1">
        <f t="array" ref="R344">_xll.SNL.Clients.Office.Excel.Functions.SPG($A344, "SP_TOTAL_REV", R$3)</f>
        <v>1452100</v>
      </c>
      <c r="S344" s="4" cm="1">
        <f t="array" ref="S344">_xll.SNL.Clients.Office.Excel.Functions.SPG($A344, "SP_TOTAL_REV", S$3)</f>
        <v>974400</v>
      </c>
      <c r="T344" s="4" cm="1">
        <f t="array" ref="T344">_xll.SNL.Clients.Office.Excel.Functions.SPG($A344, "SP_TOTAL_REV", T$3)</f>
        <v>1065800</v>
      </c>
      <c r="U344" s="4" cm="1">
        <f t="array" ref="U344">_xll.SNL.Clients.Office.Excel.Functions.SPG($A344, "SP_TOTAL_REV", U$3)</f>
        <v>-815200</v>
      </c>
      <c r="V344" s="4" cm="1">
        <f t="array" ref="V344">_xll.SNL.Clients.Office.Excel.Functions.SPG($A344, "SP_TOTAL_REV", V$3)</f>
        <v>405300</v>
      </c>
      <c r="W344" s="4" cm="1">
        <f t="array" ref="W344">_xll.SNL.Clients.Office.Excel.Functions.SPG($A344, "SP_TOTAL_REV", W$3)</f>
        <v>714500</v>
      </c>
      <c r="X344" s="4" cm="1">
        <f t="array" ref="X344">_xll.SNL.Clients.Office.Excel.Functions.SPG($A344, "SP_TOTAL_REV", X$3)</f>
        <v>1014100</v>
      </c>
      <c r="Y344" s="4" cm="1">
        <f t="array" ref="Y344">_xll.SNL.Clients.Office.Excel.Functions.SPG($A344, "SP_TOTAL_REV", Y$3)</f>
        <v>1029200</v>
      </c>
    </row>
    <row r="345" spans="1:25" x14ac:dyDescent="0.3">
      <c r="A345" t="s">
        <v>1371</v>
      </c>
      <c r="B345" s="4" t="str" cm="1">
        <f t="array" ref="B345">_xll.SNL.Clients.Office.Excel.Functions.SPG($A345, "SP_TOTAL_REV", B$3)</f>
        <v>NA</v>
      </c>
      <c r="C345" s="4" cm="1">
        <f t="array" ref="C345">_xll.SNL.Clients.Office.Excel.Functions.SPG($A345, "SP_TOTAL_REV", C$3)</f>
        <v>1501000</v>
      </c>
      <c r="D345" s="4" cm="1">
        <f t="array" ref="D345">_xll.SNL.Clients.Office.Excel.Functions.SPG($A345, "SP_TOTAL_REV", D$3)</f>
        <v>1538000</v>
      </c>
      <c r="E345" s="4" cm="1">
        <f t="array" ref="E345">_xll.SNL.Clients.Office.Excel.Functions.SPG($A345, "SP_TOTAL_REV", E$3)</f>
        <v>1350000</v>
      </c>
      <c r="F345" s="4" cm="1">
        <f t="array" ref="F345">_xll.SNL.Clients.Office.Excel.Functions.SPG($A345, "SP_TOTAL_REV", F$3)</f>
        <v>1361000</v>
      </c>
      <c r="G345" s="4" cm="1">
        <f t="array" ref="G345">_xll.SNL.Clients.Office.Excel.Functions.SPG($A345, "SP_TOTAL_REV", G$3)</f>
        <v>1487000</v>
      </c>
      <c r="H345" s="4" cm="1">
        <f t="array" ref="H345">_xll.SNL.Clients.Office.Excel.Functions.SPG($A345, "SP_TOTAL_REV", H$3)</f>
        <v>1643000</v>
      </c>
      <c r="I345" s="4" cm="1">
        <f t="array" ref="I345">_xll.SNL.Clients.Office.Excel.Functions.SPG($A345, "SP_TOTAL_REV", I$3)</f>
        <v>1536000</v>
      </c>
      <c r="J345" s="4" cm="1">
        <f t="array" ref="J345">_xll.SNL.Clients.Office.Excel.Functions.SPG($A345, "SP_TOTAL_REV", J$3)</f>
        <v>1338000</v>
      </c>
      <c r="K345" s="4" cm="1">
        <f t="array" ref="K345">_xll.SNL.Clients.Office.Excel.Functions.SPG($A345, "SP_TOTAL_REV", K$3)</f>
        <v>1777000</v>
      </c>
      <c r="L345" s="4" cm="1">
        <f t="array" ref="L345">_xll.SNL.Clients.Office.Excel.Functions.SPG($A345, "SP_TOTAL_REV", L$3)</f>
        <v>1915000</v>
      </c>
      <c r="M345" s="4" cm="1">
        <f t="array" ref="M345">_xll.SNL.Clients.Office.Excel.Functions.SPG($A345, "SP_TOTAL_REV", M$3)</f>
        <v>1764000</v>
      </c>
      <c r="N345" s="4" cm="1">
        <f t="array" ref="N345">_xll.SNL.Clients.Office.Excel.Functions.SPG($A345, "SP_TOTAL_REV", N$3)</f>
        <v>1575000</v>
      </c>
      <c r="O345" s="4" cm="1">
        <f t="array" ref="O345">_xll.SNL.Clients.Office.Excel.Functions.SPG($A345, "SP_TOTAL_REV", O$3)</f>
        <v>1680000</v>
      </c>
      <c r="P345" s="4" cm="1">
        <f t="array" ref="P345">_xll.SNL.Clients.Office.Excel.Functions.SPG($A345, "SP_TOTAL_REV", P$3)</f>
        <v>1655000</v>
      </c>
      <c r="Q345" s="4" cm="1">
        <f t="array" ref="Q345">_xll.SNL.Clients.Office.Excel.Functions.SPG($A345, "SP_TOTAL_REV", Q$3)</f>
        <v>1436000</v>
      </c>
      <c r="R345" s="4" cm="1">
        <f t="array" ref="R345">_xll.SNL.Clients.Office.Excel.Functions.SPG($A345, "SP_TOTAL_REV", R$3)</f>
        <v>1338000</v>
      </c>
      <c r="S345" s="4" cm="1">
        <f t="array" ref="S345">_xll.SNL.Clients.Office.Excel.Functions.SPG($A345, "SP_TOTAL_REV", S$3)</f>
        <v>1233000</v>
      </c>
      <c r="T345" s="4" cm="1">
        <f t="array" ref="T345">_xll.SNL.Clients.Office.Excel.Functions.SPG($A345, "SP_TOTAL_REV", T$3)</f>
        <v>1093000</v>
      </c>
      <c r="U345" s="4" cm="1">
        <f t="array" ref="U345">_xll.SNL.Clients.Office.Excel.Functions.SPG($A345, "SP_TOTAL_REV", U$3)</f>
        <v>1305000</v>
      </c>
      <c r="V345" s="4" cm="1">
        <f t="array" ref="V345">_xll.SNL.Clients.Office.Excel.Functions.SPG($A345, "SP_TOTAL_REV", V$3)</f>
        <v>1353000</v>
      </c>
      <c r="W345" s="4" cm="1">
        <f t="array" ref="W345">_xll.SNL.Clients.Office.Excel.Functions.SPG($A345, "SP_TOTAL_REV", W$3)</f>
        <v>1390000</v>
      </c>
      <c r="X345" s="4" cm="1">
        <f t="array" ref="X345">_xll.SNL.Clients.Office.Excel.Functions.SPG($A345, "SP_TOTAL_REV", X$3)</f>
        <v>1408000</v>
      </c>
      <c r="Y345" s="4" cm="1">
        <f t="array" ref="Y345">_xll.SNL.Clients.Office.Excel.Functions.SPG($A345, "SP_TOTAL_REV", Y$3)</f>
        <v>1376000</v>
      </c>
    </row>
    <row r="346" spans="1:25" x14ac:dyDescent="0.3">
      <c r="A346" t="s">
        <v>1372</v>
      </c>
      <c r="B346" s="4" t="str" cm="1">
        <f t="array" ref="B346">_xll.SNL.Clients.Office.Excel.Functions.SPG($A346, "SP_TOTAL_REV", B$3)</f>
        <v>NA</v>
      </c>
      <c r="C346" s="4" cm="1">
        <f t="array" ref="C346">_xll.SNL.Clients.Office.Excel.Functions.SPG($A346, "SP_TOTAL_REV", C$3)</f>
        <v>1081776</v>
      </c>
      <c r="D346" s="4" cm="1">
        <f t="array" ref="D346">_xll.SNL.Clients.Office.Excel.Functions.SPG($A346, "SP_TOTAL_REV", D$3)</f>
        <v>1036285</v>
      </c>
      <c r="E346" s="4" cm="1">
        <f t="array" ref="E346">_xll.SNL.Clients.Office.Excel.Functions.SPG($A346, "SP_TOTAL_REV", E$3)</f>
        <v>1010172</v>
      </c>
      <c r="F346" s="4" cm="1">
        <f t="array" ref="F346">_xll.SNL.Clients.Office.Excel.Functions.SPG($A346, "SP_TOTAL_REV", F$3)</f>
        <v>980378</v>
      </c>
      <c r="G346" s="4" cm="1">
        <f t="array" ref="G346">_xll.SNL.Clients.Office.Excel.Functions.SPG($A346, "SP_TOTAL_REV", G$3)</f>
        <v>940791</v>
      </c>
      <c r="H346" s="4" cm="1">
        <f t="array" ref="H346">_xll.SNL.Clients.Office.Excel.Functions.SPG($A346, "SP_TOTAL_REV", H$3)</f>
        <v>921345</v>
      </c>
      <c r="I346" s="4" cm="1">
        <f t="array" ref="I346">_xll.SNL.Clients.Office.Excel.Functions.SPG($A346, "SP_TOTAL_REV", I$3)</f>
        <v>886841</v>
      </c>
      <c r="J346" s="4" cm="1">
        <f t="array" ref="J346">_xll.SNL.Clients.Office.Excel.Functions.SPG($A346, "SP_TOTAL_REV", J$3)</f>
        <v>809532</v>
      </c>
      <c r="K346" s="4" cm="1">
        <f t="array" ref="K346">_xll.SNL.Clients.Office.Excel.Functions.SPG($A346, "SP_TOTAL_REV", K$3)</f>
        <v>770005</v>
      </c>
      <c r="L346" s="4" cm="1">
        <f t="array" ref="L346">_xll.SNL.Clients.Office.Excel.Functions.SPG($A346, "SP_TOTAL_REV", L$3)</f>
        <v>732486</v>
      </c>
      <c r="M346" s="4" cm="1">
        <f t="array" ref="M346">_xll.SNL.Clients.Office.Excel.Functions.SPG($A346, "SP_TOTAL_REV", M$3)</f>
        <v>713445</v>
      </c>
      <c r="N346" s="4" cm="1">
        <f t="array" ref="N346">_xll.SNL.Clients.Office.Excel.Functions.SPG($A346, "SP_TOTAL_REV", N$3)</f>
        <v>693142</v>
      </c>
      <c r="O346" s="4" cm="1">
        <f t="array" ref="O346">_xll.SNL.Clients.Office.Excel.Functions.SPG($A346, "SP_TOTAL_REV", O$3)</f>
        <v>668530</v>
      </c>
      <c r="P346" s="4" cm="1">
        <f t="array" ref="P346">_xll.SNL.Clients.Office.Excel.Functions.SPG($A346, "SP_TOTAL_REV", P$3)</f>
        <v>638536</v>
      </c>
      <c r="Q346" s="4" cm="1">
        <f t="array" ref="Q346">_xll.SNL.Clients.Office.Excel.Functions.SPG($A346, "SP_TOTAL_REV", Q$3)</f>
        <v>627253</v>
      </c>
      <c r="R346" s="4" cm="1">
        <f t="array" ref="R346">_xll.SNL.Clients.Office.Excel.Functions.SPG($A346, "SP_TOTAL_REV", R$3)</f>
        <v>629029</v>
      </c>
      <c r="S346" s="4" cm="1">
        <f t="array" ref="S346">_xll.SNL.Clients.Office.Excel.Functions.SPG($A346, "SP_TOTAL_REV", S$3)</f>
        <v>599255</v>
      </c>
      <c r="T346" s="4" cm="1">
        <f t="array" ref="T346">_xll.SNL.Clients.Office.Excel.Functions.SPG($A346, "SP_TOTAL_REV", T$3)</f>
        <v>584699</v>
      </c>
      <c r="U346" s="4" cm="1">
        <f t="array" ref="U346">_xll.SNL.Clients.Office.Excel.Functions.SPG($A346, "SP_TOTAL_REV", U$3)</f>
        <v>589613</v>
      </c>
      <c r="V346" s="4" cm="1">
        <f t="array" ref="V346">_xll.SNL.Clients.Office.Excel.Functions.SPG($A346, "SP_TOTAL_REV", V$3)</f>
        <v>560191</v>
      </c>
      <c r="W346" s="4" cm="1">
        <f t="array" ref="W346">_xll.SNL.Clients.Office.Excel.Functions.SPG($A346, "SP_TOTAL_REV", W$3)</f>
        <v>512109</v>
      </c>
      <c r="X346" s="4" cm="1">
        <f t="array" ref="X346">_xll.SNL.Clients.Office.Excel.Functions.SPG($A346, "SP_TOTAL_REV", X$3)</f>
        <v>492916</v>
      </c>
      <c r="Y346" s="4" cm="1">
        <f t="array" ref="Y346">_xll.SNL.Clients.Office.Excel.Functions.SPG($A346, "SP_TOTAL_REV", Y$3)</f>
        <v>471308</v>
      </c>
    </row>
    <row r="347" spans="1:25" x14ac:dyDescent="0.3">
      <c r="A347" t="s">
        <v>1373</v>
      </c>
      <c r="B347" s="4" t="str" cm="1">
        <f t="array" ref="B347">_xll.SNL.Clients.Office.Excel.Functions.SPG($A347, "SP_TOTAL_REV", B$3)</f>
        <v>NA</v>
      </c>
      <c r="C347" s="4" cm="1">
        <f t="array" ref="C347">_xll.SNL.Clients.Office.Excel.Functions.SPG($A347, "SP_TOTAL_REV", C$3)</f>
        <v>3829000</v>
      </c>
      <c r="D347" s="4" cm="1">
        <f t="array" ref="D347">_xll.SNL.Clients.Office.Excel.Functions.SPG($A347, "SP_TOTAL_REV", D$3)</f>
        <v>3720000</v>
      </c>
      <c r="E347" s="4" cm="1">
        <f t="array" ref="E347">_xll.SNL.Clients.Office.Excel.Functions.SPG($A347, "SP_TOTAL_REV", E$3)</f>
        <v>3388000</v>
      </c>
      <c r="F347" s="4" cm="1">
        <f t="array" ref="F347">_xll.SNL.Clients.Office.Excel.Functions.SPG($A347, "SP_TOTAL_REV", F$3)</f>
        <v>4298000</v>
      </c>
      <c r="G347" s="4" cm="1">
        <f t="array" ref="G347">_xll.SNL.Clients.Office.Excel.Functions.SPG($A347, "SP_TOTAL_REV", G$3)</f>
        <v>3767000</v>
      </c>
      <c r="H347" s="4" cm="1">
        <f t="array" ref="H347">_xll.SNL.Clients.Office.Excel.Functions.SPG($A347, "SP_TOTAL_REV", H$3)</f>
        <v>3548000</v>
      </c>
      <c r="I347" s="4" cm="1">
        <f t="array" ref="I347">_xll.SNL.Clients.Office.Excel.Functions.SPG($A347, "SP_TOTAL_REV", I$3)</f>
        <v>3276000</v>
      </c>
      <c r="J347" s="4" cm="1">
        <f t="array" ref="J347">_xll.SNL.Clients.Office.Excel.Functions.SPG($A347, "SP_TOTAL_REV", J$3)</f>
        <v>4243000</v>
      </c>
      <c r="K347" s="4" cm="1">
        <f t="array" ref="K347">_xll.SNL.Clients.Office.Excel.Functions.SPG($A347, "SP_TOTAL_REV", K$3)</f>
        <v>4039000</v>
      </c>
      <c r="L347" s="4" cm="1">
        <f t="array" ref="L347">_xll.SNL.Clients.Office.Excel.Functions.SPG($A347, "SP_TOTAL_REV", L$3)</f>
        <v>3857000</v>
      </c>
      <c r="M347" s="4" cm="1">
        <f t="array" ref="M347">_xll.SNL.Clients.Office.Excel.Functions.SPG($A347, "SP_TOTAL_REV", M$3)</f>
        <v>3477000</v>
      </c>
      <c r="N347" s="4" cm="1">
        <f t="array" ref="N347">_xll.SNL.Clients.Office.Excel.Functions.SPG($A347, "SP_TOTAL_REV", N$3)</f>
        <v>4525000</v>
      </c>
      <c r="O347" s="4" cm="1">
        <f t="array" ref="O347">_xll.SNL.Clients.Office.Excel.Functions.SPG($A347, "SP_TOTAL_REV", O$3)</f>
        <v>3943000</v>
      </c>
      <c r="P347" s="4" cm="1">
        <f t="array" ref="P347">_xll.SNL.Clients.Office.Excel.Functions.SPG($A347, "SP_TOTAL_REV", P$3)</f>
        <v>4211000</v>
      </c>
      <c r="Q347" s="4" cm="1">
        <f t="array" ref="Q347">_xll.SNL.Clients.Office.Excel.Functions.SPG($A347, "SP_TOTAL_REV", Q$3)</f>
        <v>3991000</v>
      </c>
      <c r="R347" s="4" cm="1">
        <f t="array" ref="R347">_xll.SNL.Clients.Office.Excel.Functions.SPG($A347, "SP_TOTAL_REV", R$3)</f>
        <v>4424000</v>
      </c>
      <c r="S347" s="4" cm="1">
        <f t="array" ref="S347">_xll.SNL.Clients.Office.Excel.Functions.SPG($A347, "SP_TOTAL_REV", S$3)</f>
        <v>3994000</v>
      </c>
      <c r="T347" s="4" cm="1">
        <f t="array" ref="T347">_xll.SNL.Clients.Office.Excel.Functions.SPG($A347, "SP_TOTAL_REV", T$3)</f>
        <v>3275000</v>
      </c>
      <c r="U347" s="4" cm="1">
        <f t="array" ref="U347">_xll.SNL.Clients.Office.Excel.Functions.SPG($A347, "SP_TOTAL_REV", U$3)</f>
        <v>2107000</v>
      </c>
      <c r="V347" s="4" cm="1">
        <f t="array" ref="V347">_xll.SNL.Clients.Office.Excel.Functions.SPG($A347, "SP_TOTAL_REV", V$3)</f>
        <v>4674000</v>
      </c>
      <c r="W347" s="4" cm="1">
        <f t="array" ref="W347">_xll.SNL.Clients.Office.Excel.Functions.SPG($A347, "SP_TOTAL_REV", W$3)</f>
        <v>3998000</v>
      </c>
      <c r="X347" s="4" cm="1">
        <f t="array" ref="X347">_xll.SNL.Clients.Office.Excel.Functions.SPG($A347, "SP_TOTAL_REV", X$3)</f>
        <v>4005000</v>
      </c>
      <c r="Y347" s="4" cm="1">
        <f t="array" ref="Y347">_xll.SNL.Clients.Office.Excel.Functions.SPG($A347, "SP_TOTAL_REV", Y$3)</f>
        <v>3706000</v>
      </c>
    </row>
    <row r="348" spans="1:25" x14ac:dyDescent="0.3">
      <c r="A348" t="s">
        <v>1374</v>
      </c>
      <c r="B348" s="4" t="str" cm="1">
        <f t="array" ref="B348">_xll.SNL.Clients.Office.Excel.Functions.SPG($A348, "SP_TOTAL_REV", B$3)</f>
        <v>NA</v>
      </c>
      <c r="C348" s="4" cm="1">
        <f t="array" ref="C348">_xll.SNL.Clients.Office.Excel.Functions.SPG($A348, "SP_TOTAL_REV", C$3)</f>
        <v>4824000</v>
      </c>
      <c r="D348" s="4" cm="1">
        <f t="array" ref="D348">_xll.SNL.Clients.Office.Excel.Functions.SPG($A348, "SP_TOTAL_REV", D$3)</f>
        <v>4570000</v>
      </c>
      <c r="E348" s="4" cm="1">
        <f t="array" ref="E348">_xll.SNL.Clients.Office.Excel.Functions.SPG($A348, "SP_TOTAL_REV", E$3)</f>
        <v>4537000</v>
      </c>
      <c r="F348" s="4" cm="1">
        <f t="array" ref="F348">_xll.SNL.Clients.Office.Excel.Functions.SPG($A348, "SP_TOTAL_REV", F$3)</f>
        <v>5116000</v>
      </c>
      <c r="G348" s="4" cm="1">
        <f t="array" ref="G348">_xll.SNL.Clients.Office.Excel.Functions.SPG($A348, "SP_TOTAL_REV", G$3)</f>
        <v>5142000</v>
      </c>
      <c r="H348" s="4" cm="1">
        <f t="array" ref="H348">_xll.SNL.Clients.Office.Excel.Functions.SPG($A348, "SP_TOTAL_REV", H$3)</f>
        <v>4867000</v>
      </c>
      <c r="I348" s="4" cm="1">
        <f t="array" ref="I348">_xll.SNL.Clients.Office.Excel.Functions.SPG($A348, "SP_TOTAL_REV", I$3)</f>
        <v>4941000</v>
      </c>
      <c r="J348" s="4" cm="1">
        <f t="array" ref="J348">_xll.SNL.Clients.Office.Excel.Functions.SPG($A348, "SP_TOTAL_REV", J$3)</f>
        <v>5374000</v>
      </c>
      <c r="K348" s="4" cm="1">
        <f t="array" ref="K348">_xll.SNL.Clients.Office.Excel.Functions.SPG($A348, "SP_TOTAL_REV", K$3)</f>
        <v>5311000</v>
      </c>
      <c r="L348" s="4" cm="1">
        <f t="array" ref="L348">_xll.SNL.Clients.Office.Excel.Functions.SPG($A348, "SP_TOTAL_REV", L$3)</f>
        <v>5212000</v>
      </c>
      <c r="M348" s="4" cm="1">
        <f t="array" ref="M348">_xll.SNL.Clients.Office.Excel.Functions.SPG($A348, "SP_TOTAL_REV", M$3)</f>
        <v>4908000</v>
      </c>
      <c r="N348" s="4" cm="1">
        <f t="array" ref="N348">_xll.SNL.Clients.Office.Excel.Functions.SPG($A348, "SP_TOTAL_REV", N$3)</f>
        <v>5054000</v>
      </c>
      <c r="O348" s="4" cm="1">
        <f t="array" ref="O348">_xll.SNL.Clients.Office.Excel.Functions.SPG($A348, "SP_TOTAL_REV", O$3)</f>
        <v>4934000</v>
      </c>
      <c r="P348" s="4" cm="1">
        <f t="array" ref="P348">_xll.SNL.Clients.Office.Excel.Functions.SPG($A348, "SP_TOTAL_REV", P$3)</f>
        <v>3979000</v>
      </c>
      <c r="Q348" s="4" cm="1">
        <f t="array" ref="Q348">_xll.SNL.Clients.Office.Excel.Functions.SPG($A348, "SP_TOTAL_REV", Q$3)</f>
        <v>3511000</v>
      </c>
      <c r="R348" s="4" cm="1">
        <f t="array" ref="R348">_xll.SNL.Clients.Office.Excel.Functions.SPG($A348, "SP_TOTAL_REV", R$3)</f>
        <v>3656000</v>
      </c>
      <c r="S348" s="4" cm="1">
        <f t="array" ref="S348">_xll.SNL.Clients.Office.Excel.Functions.SPG($A348, "SP_TOTAL_REV", S$3)</f>
        <v>3465000</v>
      </c>
      <c r="T348" s="4" cm="1">
        <f t="array" ref="T348">_xll.SNL.Clients.Office.Excel.Functions.SPG($A348, "SP_TOTAL_REV", T$3)</f>
        <v>2144000</v>
      </c>
      <c r="U348" s="4" cm="1">
        <f t="array" ref="U348">_xll.SNL.Clients.Office.Excel.Functions.SPG($A348, "SP_TOTAL_REV", U$3)</f>
        <v>3056000</v>
      </c>
      <c r="V348" s="4" cm="1">
        <f t="array" ref="V348">_xll.SNL.Clients.Office.Excel.Functions.SPG($A348, "SP_TOTAL_REV", V$3)</f>
        <v>3713000</v>
      </c>
      <c r="W348" s="4" cm="1">
        <f t="array" ref="W348">_xll.SNL.Clients.Office.Excel.Functions.SPG($A348, "SP_TOTAL_REV", W$3)</f>
        <v>3802000</v>
      </c>
      <c r="X348" s="4" cm="1">
        <f t="array" ref="X348">_xll.SNL.Clients.Office.Excel.Functions.SPG($A348, "SP_TOTAL_REV", X$3)</f>
        <v>3632000</v>
      </c>
      <c r="Y348" s="4" cm="1">
        <f t="array" ref="Y348">_xll.SNL.Clients.Office.Excel.Functions.SPG($A348, "SP_TOTAL_REV", Y$3)</f>
        <v>3598000</v>
      </c>
    </row>
    <row r="349" spans="1:25" x14ac:dyDescent="0.3">
      <c r="A349" t="s">
        <v>1375</v>
      </c>
      <c r="B349" s="4" t="str" cm="1">
        <f t="array" ref="B349">_xll.SNL.Clients.Office.Excel.Functions.SPG($A349, "SP_TOTAL_REV", B$3)</f>
        <v>NA</v>
      </c>
      <c r="C349" s="4" cm="1">
        <f t="array" ref="C349">_xll.SNL.Clients.Office.Excel.Functions.SPG($A349, "SP_TOTAL_REV", C$3)</f>
        <v>1565300</v>
      </c>
      <c r="D349" s="4" cm="1">
        <f t="array" ref="D349">_xll.SNL.Clients.Office.Excel.Functions.SPG($A349, "SP_TOTAL_REV", D$3)</f>
        <v>1536700</v>
      </c>
      <c r="E349" s="4" cm="1">
        <f t="array" ref="E349">_xll.SNL.Clients.Office.Excel.Functions.SPG($A349, "SP_TOTAL_REV", E$3)</f>
        <v>1551100</v>
      </c>
      <c r="F349" s="4" cm="1">
        <f t="array" ref="F349">_xll.SNL.Clients.Office.Excel.Functions.SPG($A349, "SP_TOTAL_REV", F$3)</f>
        <v>1528800</v>
      </c>
      <c r="G349" s="4" cm="1">
        <f t="array" ref="G349">_xll.SNL.Clients.Office.Excel.Functions.SPG($A349, "SP_TOTAL_REV", G$3)</f>
        <v>1516600</v>
      </c>
      <c r="H349" s="4" cm="1">
        <f t="array" ref="H349">_xll.SNL.Clients.Office.Excel.Functions.SPG($A349, "SP_TOTAL_REV", H$3)</f>
        <v>1504400</v>
      </c>
      <c r="I349" s="4" cm="1">
        <f t="array" ref="I349">_xll.SNL.Clients.Office.Excel.Functions.SPG($A349, "SP_TOTAL_REV", I$3)</f>
        <v>1443700</v>
      </c>
      <c r="J349" s="4" cm="1">
        <f t="array" ref="J349">_xll.SNL.Clients.Office.Excel.Functions.SPG($A349, "SP_TOTAL_REV", J$3)</f>
        <v>1478700</v>
      </c>
      <c r="K349" s="4" cm="1">
        <f t="array" ref="K349">_xll.SNL.Clients.Office.Excel.Functions.SPG($A349, "SP_TOTAL_REV", K$3)</f>
        <v>1366300</v>
      </c>
      <c r="L349" s="4" cm="1">
        <f t="array" ref="L349">_xll.SNL.Clients.Office.Excel.Functions.SPG($A349, "SP_TOTAL_REV", L$3)</f>
        <v>1292900</v>
      </c>
      <c r="M349" s="4" cm="1">
        <f t="array" ref="M349">_xll.SNL.Clients.Office.Excel.Functions.SPG($A349, "SP_TOTAL_REV", M$3)</f>
        <v>1330700</v>
      </c>
      <c r="N349" s="4" cm="1">
        <f t="array" ref="N349">_xll.SNL.Clients.Office.Excel.Functions.SPG($A349, "SP_TOTAL_REV", N$3)</f>
        <v>1378500</v>
      </c>
      <c r="O349" s="4" cm="1">
        <f t="array" ref="O349">_xll.SNL.Clients.Office.Excel.Functions.SPG($A349, "SP_TOTAL_REV", O$3)</f>
        <v>1274900</v>
      </c>
      <c r="P349" s="4" cm="1">
        <f t="array" ref="P349">_xll.SNL.Clients.Office.Excel.Functions.SPG($A349, "SP_TOTAL_REV", P$3)</f>
        <v>1292300</v>
      </c>
      <c r="Q349" s="4" cm="1">
        <f t="array" ref="Q349">_xll.SNL.Clients.Office.Excel.Functions.SPG($A349, "SP_TOTAL_REV", Q$3)</f>
        <v>1282100</v>
      </c>
      <c r="R349" s="4" cm="1">
        <f t="array" ref="R349">_xll.SNL.Clients.Office.Excel.Functions.SPG($A349, "SP_TOTAL_REV", R$3)</f>
        <v>1295800</v>
      </c>
      <c r="S349" s="4" cm="1">
        <f t="array" ref="S349">_xll.SNL.Clients.Office.Excel.Functions.SPG($A349, "SP_TOTAL_REV", S$3)</f>
        <v>1249800</v>
      </c>
      <c r="T349" s="4" cm="1">
        <f t="array" ref="T349">_xll.SNL.Clients.Office.Excel.Functions.SPG($A349, "SP_TOTAL_REV", T$3)</f>
        <v>1224300</v>
      </c>
      <c r="U349" s="4" cm="1">
        <f t="array" ref="U349">_xll.SNL.Clients.Office.Excel.Functions.SPG($A349, "SP_TOTAL_REV", U$3)</f>
        <v>1056200</v>
      </c>
      <c r="V349" s="4" cm="1">
        <f t="array" ref="V349">_xll.SNL.Clients.Office.Excel.Functions.SPG($A349, "SP_TOTAL_REV", V$3)</f>
        <v>1257900</v>
      </c>
      <c r="W349" s="4" cm="1">
        <f t="array" ref="W349">_xll.SNL.Clients.Office.Excel.Functions.SPG($A349, "SP_TOTAL_REV", W$3)</f>
        <v>1214700</v>
      </c>
      <c r="X349" s="4" cm="1">
        <f t="array" ref="X349">_xll.SNL.Clients.Office.Excel.Functions.SPG($A349, "SP_TOTAL_REV", X$3)</f>
        <v>1198600</v>
      </c>
      <c r="Y349" s="4" cm="1">
        <f t="array" ref="Y349">_xll.SNL.Clients.Office.Excel.Functions.SPG($A349, "SP_TOTAL_REV", Y$3)</f>
        <v>1219500</v>
      </c>
    </row>
    <row r="350" spans="1:25" x14ac:dyDescent="0.3">
      <c r="A350" t="s">
        <v>1376</v>
      </c>
      <c r="B350" s="4" t="str" cm="1">
        <f t="array" ref="B350">_xll.SNL.Clients.Office.Excel.Functions.SPG($A350, "SP_TOTAL_REV", B$3)</f>
        <v>NA</v>
      </c>
      <c r="C350" s="4" cm="1">
        <f t="array" ref="C350">_xll.SNL.Clients.Office.Excel.Functions.SPG($A350, "SP_TOTAL_REV", C$3)</f>
        <v>942809</v>
      </c>
      <c r="D350" s="4" cm="1">
        <f t="array" ref="D350">_xll.SNL.Clients.Office.Excel.Functions.SPG($A350, "SP_TOTAL_REV", D$3)</f>
        <v>991546</v>
      </c>
      <c r="E350" s="4" cm="1">
        <f t="array" ref="E350">_xll.SNL.Clients.Office.Excel.Functions.SPG($A350, "SP_TOTAL_REV", E$3)</f>
        <v>926926</v>
      </c>
      <c r="F350" s="4" cm="1">
        <f t="array" ref="F350">_xll.SNL.Clients.Office.Excel.Functions.SPG($A350, "SP_TOTAL_REV", F$3)</f>
        <v>1008576</v>
      </c>
      <c r="G350" s="4" cm="1">
        <f t="array" ref="G350">_xll.SNL.Clients.Office.Excel.Functions.SPG($A350, "SP_TOTAL_REV", G$3)</f>
        <v>980651</v>
      </c>
      <c r="H350" s="4" cm="1">
        <f t="array" ref="H350">_xll.SNL.Clients.Office.Excel.Functions.SPG($A350, "SP_TOTAL_REV", H$3)</f>
        <v>1039982</v>
      </c>
      <c r="I350" s="4" cm="1">
        <f t="array" ref="I350">_xll.SNL.Clients.Office.Excel.Functions.SPG($A350, "SP_TOTAL_REV", I$3)</f>
        <v>1007396</v>
      </c>
      <c r="J350" s="4" cm="1">
        <f t="array" ref="J350">_xll.SNL.Clients.Office.Excel.Functions.SPG($A350, "SP_TOTAL_REV", J$3)</f>
        <v>1031705</v>
      </c>
      <c r="K350" s="4" cm="1">
        <f t="array" ref="K350">_xll.SNL.Clients.Office.Excel.Functions.SPG($A350, "SP_TOTAL_REV", K$3)</f>
        <v>992871</v>
      </c>
      <c r="L350" s="4" cm="1">
        <f t="array" ref="L350">_xll.SNL.Clients.Office.Excel.Functions.SPG($A350, "SP_TOTAL_REV", L$3)</f>
        <v>1013601</v>
      </c>
      <c r="M350" s="4" cm="1">
        <f t="array" ref="M350">_xll.SNL.Clients.Office.Excel.Functions.SPG($A350, "SP_TOTAL_REV", M$3)</f>
        <v>994676</v>
      </c>
      <c r="N350" s="4" cm="1">
        <f t="array" ref="N350">_xll.SNL.Clients.Office.Excel.Functions.SPG($A350, "SP_TOTAL_REV", N$3)</f>
        <v>866416</v>
      </c>
      <c r="O350" s="4" cm="1">
        <f t="array" ref="O350">_xll.SNL.Clients.Office.Excel.Functions.SPG($A350, "SP_TOTAL_REV", O$3)</f>
        <v>817545</v>
      </c>
      <c r="P350" s="4" cm="1">
        <f t="array" ref="P350">_xll.SNL.Clients.Office.Excel.Functions.SPG($A350, "SP_TOTAL_REV", P$3)</f>
        <v>808773</v>
      </c>
      <c r="Q350" s="4" cm="1">
        <f t="array" ref="Q350">_xll.SNL.Clients.Office.Excel.Functions.SPG($A350, "SP_TOTAL_REV", Q$3)</f>
        <v>758058</v>
      </c>
      <c r="R350" s="4" cm="1">
        <f t="array" ref="R350">_xll.SNL.Clients.Office.Excel.Functions.SPG($A350, "SP_TOTAL_REV", R$3)</f>
        <v>729296</v>
      </c>
      <c r="S350" s="4" cm="1">
        <f t="array" ref="S350">_xll.SNL.Clients.Office.Excel.Functions.SPG($A350, "SP_TOTAL_REV", S$3)</f>
        <v>634525</v>
      </c>
      <c r="T350" s="4" cm="1">
        <f t="array" ref="T350">_xll.SNL.Clients.Office.Excel.Functions.SPG($A350, "SP_TOTAL_REV", T$3)</f>
        <v>471977</v>
      </c>
      <c r="U350" s="4" cm="1">
        <f t="array" ref="U350">_xll.SNL.Clients.Office.Excel.Functions.SPG($A350, "SP_TOTAL_REV", U$3)</f>
        <v>677459</v>
      </c>
      <c r="V350" s="4" cm="1">
        <f t="array" ref="V350">_xll.SNL.Clients.Office.Excel.Functions.SPG($A350, "SP_TOTAL_REV", V$3)</f>
        <v>787626</v>
      </c>
      <c r="W350" s="4" cm="1">
        <f t="array" ref="W350">_xll.SNL.Clients.Office.Excel.Functions.SPG($A350, "SP_TOTAL_REV", W$3)</f>
        <v>724014</v>
      </c>
      <c r="X350" s="4" cm="1">
        <f t="array" ref="X350">_xll.SNL.Clients.Office.Excel.Functions.SPG($A350, "SP_TOTAL_REV", X$3)</f>
        <v>761004</v>
      </c>
      <c r="Y350" s="4" cm="1">
        <f t="array" ref="Y350">_xll.SNL.Clients.Office.Excel.Functions.SPG($A350, "SP_TOTAL_REV", Y$3)</f>
        <v>686802</v>
      </c>
    </row>
    <row r="351" spans="1:25" x14ac:dyDescent="0.3">
      <c r="A351" t="s">
        <v>1377</v>
      </c>
      <c r="B351" s="4" t="str" cm="1">
        <f t="array" ref="B351">_xll.SNL.Clients.Office.Excel.Functions.SPG($A351, "SP_TOTAL_REV", B$3)</f>
        <v>NA</v>
      </c>
      <c r="C351" s="4" cm="1">
        <f t="array" ref="C351">_xll.SNL.Clients.Office.Excel.Functions.SPG($A351, "SP_TOTAL_REV", C$3)</f>
        <v>633578</v>
      </c>
      <c r="D351" s="4" cm="1">
        <f t="array" ref="D351">_xll.SNL.Clients.Office.Excel.Functions.SPG($A351, "SP_TOTAL_REV", D$3)</f>
        <v>618397</v>
      </c>
      <c r="E351" s="4" cm="1">
        <f t="array" ref="E351">_xll.SNL.Clients.Office.Excel.Functions.SPG($A351, "SP_TOTAL_REV", E$3)</f>
        <v>587315</v>
      </c>
      <c r="F351" s="4" cm="1">
        <f t="array" ref="F351">_xll.SNL.Clients.Office.Excel.Functions.SPG($A351, "SP_TOTAL_REV", F$3)</f>
        <v>669715</v>
      </c>
      <c r="G351" s="4" cm="1">
        <f t="array" ref="G351">_xll.SNL.Clients.Office.Excel.Functions.SPG($A351, "SP_TOTAL_REV", G$3)</f>
        <v>591545</v>
      </c>
      <c r="H351" s="4" cm="1">
        <f t="array" ref="H351">_xll.SNL.Clients.Office.Excel.Functions.SPG($A351, "SP_TOTAL_REV", H$3)</f>
        <v>584353</v>
      </c>
      <c r="I351" s="4" cm="1">
        <f t="array" ref="I351">_xll.SNL.Clients.Office.Excel.Functions.SPG($A351, "SP_TOTAL_REV", I$3)</f>
        <v>553439</v>
      </c>
      <c r="J351" s="4" cm="1">
        <f t="array" ref="J351">_xll.SNL.Clients.Office.Excel.Functions.SPG($A351, "SP_TOTAL_REV", J$3)</f>
        <v>660036</v>
      </c>
      <c r="K351" s="4" cm="1">
        <f t="array" ref="K351">_xll.SNL.Clients.Office.Excel.Functions.SPG($A351, "SP_TOTAL_REV", K$3)</f>
        <v>540380</v>
      </c>
      <c r="L351" s="4" cm="1">
        <f t="array" ref="L351">_xll.SNL.Clients.Office.Excel.Functions.SPG($A351, "SP_TOTAL_REV", L$3)</f>
        <v>548480</v>
      </c>
      <c r="M351" s="4" cm="1">
        <f t="array" ref="M351">_xll.SNL.Clients.Office.Excel.Functions.SPG($A351, "SP_TOTAL_REV", M$3)</f>
        <v>530425</v>
      </c>
      <c r="N351" s="4" cm="1">
        <f t="array" ref="N351">_xll.SNL.Clients.Office.Excel.Functions.SPG($A351, "SP_TOTAL_REV", N$3)</f>
        <v>587232</v>
      </c>
      <c r="O351" s="4" cm="1">
        <f t="array" ref="O351">_xll.SNL.Clients.Office.Excel.Functions.SPG($A351, "SP_TOTAL_REV", O$3)</f>
        <v>502103</v>
      </c>
      <c r="P351" s="4" cm="1">
        <f t="array" ref="P351">_xll.SNL.Clients.Office.Excel.Functions.SPG($A351, "SP_TOTAL_REV", P$3)</f>
        <v>491497</v>
      </c>
      <c r="Q351" s="4" cm="1">
        <f t="array" ref="Q351">_xll.SNL.Clients.Office.Excel.Functions.SPG($A351, "SP_TOTAL_REV", Q$3)</f>
        <v>467045</v>
      </c>
      <c r="R351" s="4" cm="1">
        <f t="array" ref="R351">_xll.SNL.Clients.Office.Excel.Functions.SPG($A351, "SP_TOTAL_REV", R$3)</f>
        <v>502358</v>
      </c>
      <c r="S351" s="4" cm="1">
        <f t="array" ref="S351">_xll.SNL.Clients.Office.Excel.Functions.SPG($A351, "SP_TOTAL_REV", S$3)</f>
        <v>419895</v>
      </c>
      <c r="T351" s="4" cm="1">
        <f t="array" ref="T351">_xll.SNL.Clients.Office.Excel.Functions.SPG($A351, "SP_TOTAL_REV", T$3)</f>
        <v>396750</v>
      </c>
      <c r="U351" s="4" cm="1">
        <f t="array" ref="U351">_xll.SNL.Clients.Office.Excel.Functions.SPG($A351, "SP_TOTAL_REV", U$3)</f>
        <v>435636</v>
      </c>
      <c r="V351" s="4" cm="1">
        <f t="array" ref="V351">_xll.SNL.Clients.Office.Excel.Functions.SPG($A351, "SP_TOTAL_REV", V$3)</f>
        <v>500363</v>
      </c>
      <c r="W351" s="4" cm="1">
        <f t="array" ref="W351">_xll.SNL.Clients.Office.Excel.Functions.SPG($A351, "SP_TOTAL_REV", W$3)</f>
        <v>420501</v>
      </c>
      <c r="X351" s="4" cm="1">
        <f t="array" ref="X351">_xll.SNL.Clients.Office.Excel.Functions.SPG($A351, "SP_TOTAL_REV", X$3)</f>
        <v>429258</v>
      </c>
      <c r="Y351" s="4" cm="1">
        <f t="array" ref="Y351">_xll.SNL.Clients.Office.Excel.Functions.SPG($A351, "SP_TOTAL_REV", Y$3)</f>
        <v>431062</v>
      </c>
    </row>
    <row r="352" spans="1:25" x14ac:dyDescent="0.3">
      <c r="A352" t="s">
        <v>1378</v>
      </c>
      <c r="B352" s="4" cm="1">
        <f t="array" ref="B352">_xll.SNL.Clients.Office.Excel.Functions.SPG($A352, "SP_TOTAL_REV", B$3)</f>
        <v>416800</v>
      </c>
      <c r="C352" s="4" cm="1">
        <f t="array" ref="C352">_xll.SNL.Clients.Office.Excel.Functions.SPG($A352, "SP_TOTAL_REV", C$3)</f>
        <v>414700</v>
      </c>
      <c r="D352" s="4" cm="1">
        <f t="array" ref="D352">_xll.SNL.Clients.Office.Excel.Functions.SPG($A352, "SP_TOTAL_REV", D$3)</f>
        <v>1202200</v>
      </c>
      <c r="E352" s="4" cm="1">
        <f t="array" ref="E352">_xll.SNL.Clients.Office.Excel.Functions.SPG($A352, "SP_TOTAL_REV", E$3)</f>
        <v>1525400</v>
      </c>
      <c r="F352" s="4" cm="1">
        <f t="array" ref="F352">_xll.SNL.Clients.Office.Excel.Functions.SPG($A352, "SP_TOTAL_REV", F$3)</f>
        <v>410400</v>
      </c>
      <c r="G352" s="4" cm="1">
        <f t="array" ref="G352">_xll.SNL.Clients.Office.Excel.Functions.SPG($A352, "SP_TOTAL_REV", G$3)</f>
        <v>374500</v>
      </c>
      <c r="H352" s="4" cm="1">
        <f t="array" ref="H352">_xll.SNL.Clients.Office.Excel.Functions.SPG($A352, "SP_TOTAL_REV", H$3)</f>
        <v>1118700</v>
      </c>
      <c r="I352" s="4" cm="1">
        <f t="array" ref="I352">_xll.SNL.Clients.Office.Excel.Functions.SPG($A352, "SP_TOTAL_REV", I$3)</f>
        <v>1531500</v>
      </c>
      <c r="J352" s="4" cm="1">
        <f t="array" ref="J352">_xll.SNL.Clients.Office.Excel.Functions.SPG($A352, "SP_TOTAL_REV", J$3)</f>
        <v>526600</v>
      </c>
      <c r="K352" s="4" cm="1">
        <f t="array" ref="K352">_xll.SNL.Clients.Office.Excel.Functions.SPG($A352, "SP_TOTAL_REV", K$3)</f>
        <v>493700</v>
      </c>
      <c r="L352" s="4" cm="1">
        <f t="array" ref="L352">_xll.SNL.Clients.Office.Excel.Functions.SPG($A352, "SP_TOTAL_REV", L$3)</f>
        <v>1186100</v>
      </c>
      <c r="M352" s="4" cm="1">
        <f t="array" ref="M352">_xll.SNL.Clients.Office.Excel.Functions.SPG($A352, "SP_TOTAL_REV", M$3)</f>
        <v>1678400</v>
      </c>
      <c r="N352" s="4" cm="1">
        <f t="array" ref="N352">_xll.SNL.Clients.Office.Excel.Functions.SPG($A352, "SP_TOTAL_REV", N$3)</f>
        <v>566000</v>
      </c>
      <c r="O352" s="4" cm="1">
        <f t="array" ref="O352">_xll.SNL.Clients.Office.Excel.Functions.SPG($A352, "SP_TOTAL_REV", O$3)</f>
        <v>737800</v>
      </c>
      <c r="P352" s="4" cm="1">
        <f t="array" ref="P352">_xll.SNL.Clients.Office.Excel.Functions.SPG($A352, "SP_TOTAL_REV", P$3)</f>
        <v>1609700</v>
      </c>
      <c r="Q352" s="4" cm="1">
        <f t="array" ref="Q352">_xll.SNL.Clients.Office.Excel.Functions.SPG($A352, "SP_TOTAL_REV", Q$3)</f>
        <v>1828800</v>
      </c>
      <c r="R352" s="4" cm="1">
        <f t="array" ref="R352">_xll.SNL.Clients.Office.Excel.Functions.SPG($A352, "SP_TOTAL_REV", R$3)</f>
        <v>748600</v>
      </c>
      <c r="S352" s="4" cm="1">
        <f t="array" ref="S352">_xll.SNL.Clients.Office.Excel.Functions.SPG($A352, "SP_TOTAL_REV", S$3)</f>
        <v>890300</v>
      </c>
      <c r="T352" s="4" cm="1">
        <f t="array" ref="T352">_xll.SNL.Clients.Office.Excel.Functions.SPG($A352, "SP_TOTAL_REV", T$3)</f>
        <v>1492700</v>
      </c>
      <c r="U352" s="4" cm="1">
        <f t="array" ref="U352">_xll.SNL.Clients.Office.Excel.Functions.SPG($A352, "SP_TOTAL_REV", U$3)</f>
        <v>1382800</v>
      </c>
      <c r="V352" s="4" cm="1">
        <f t="array" ref="V352">_xll.SNL.Clients.Office.Excel.Functions.SPG($A352, "SP_TOTAL_REV", V$3)</f>
        <v>365800</v>
      </c>
      <c r="W352" s="4" cm="1">
        <f t="array" ref="W352">_xll.SNL.Clients.Office.Excel.Functions.SPG($A352, "SP_TOTAL_REV", W$3)</f>
        <v>497700</v>
      </c>
      <c r="X352" s="4" cm="1">
        <f t="array" ref="X352">_xll.SNL.Clients.Office.Excel.Functions.SPG($A352, "SP_TOTAL_REV", X$3)</f>
        <v>1170300</v>
      </c>
      <c r="Y352" s="4" cm="1">
        <f t="array" ref="Y352">_xll.SNL.Clients.Office.Excel.Functions.SPG($A352, "SP_TOTAL_REV", Y$3)</f>
        <v>1189900</v>
      </c>
    </row>
    <row r="353" spans="1:25" x14ac:dyDescent="0.3">
      <c r="A353" t="s">
        <v>1379</v>
      </c>
      <c r="B353" s="4" t="str" cm="1">
        <f t="array" ref="B353">_xll.SNL.Clients.Office.Excel.Functions.SPG($A353, "SP_TOTAL_REV", B$3)</f>
        <v>NA</v>
      </c>
      <c r="C353" s="4" cm="1">
        <f t="array" ref="C353">_xll.SNL.Clients.Office.Excel.Functions.SPG($A353, "SP_TOTAL_REV", C$3)</f>
        <v>1126800</v>
      </c>
      <c r="D353" s="4" cm="1">
        <f t="array" ref="D353">_xll.SNL.Clients.Office.Excel.Functions.SPG($A353, "SP_TOTAL_REV", D$3)</f>
        <v>1182300</v>
      </c>
      <c r="E353" s="4" cm="1">
        <f t="array" ref="E353">_xll.SNL.Clients.Office.Excel.Functions.SPG($A353, "SP_TOTAL_REV", E$3)</f>
        <v>1190300</v>
      </c>
      <c r="F353" s="4" cm="1">
        <f t="array" ref="F353">_xll.SNL.Clients.Office.Excel.Functions.SPG($A353, "SP_TOTAL_REV", F$3)</f>
        <v>1091200</v>
      </c>
      <c r="G353" s="4" cm="1">
        <f t="array" ref="G353">_xll.SNL.Clients.Office.Excel.Functions.SPG($A353, "SP_TOTAL_REV", G$3)</f>
        <v>1142700</v>
      </c>
      <c r="H353" s="4" cm="1">
        <f t="array" ref="H353">_xll.SNL.Clients.Office.Excel.Functions.SPG($A353, "SP_TOTAL_REV", H$3)</f>
        <v>1272300</v>
      </c>
      <c r="I353" s="4" cm="1">
        <f t="array" ref="I353">_xll.SNL.Clients.Office.Excel.Functions.SPG($A353, "SP_TOTAL_REV", I$3)</f>
        <v>1262800</v>
      </c>
      <c r="J353" s="4" cm="1">
        <f t="array" ref="J353">_xll.SNL.Clients.Office.Excel.Functions.SPG($A353, "SP_TOTAL_REV", J$3)</f>
        <v>1082000</v>
      </c>
      <c r="K353" s="4" cm="1">
        <f t="array" ref="K353">_xll.SNL.Clients.Office.Excel.Functions.SPG($A353, "SP_TOTAL_REV", K$3)</f>
        <v>1136400</v>
      </c>
      <c r="L353" s="4" cm="1">
        <f t="array" ref="L353">_xll.SNL.Clients.Office.Excel.Functions.SPG($A353, "SP_TOTAL_REV", L$3)</f>
        <v>1153700</v>
      </c>
      <c r="M353" s="4" cm="1">
        <f t="array" ref="M353">_xll.SNL.Clients.Office.Excel.Functions.SPG($A353, "SP_TOTAL_REV", M$3)</f>
        <v>1124600</v>
      </c>
      <c r="N353" s="4" cm="1">
        <f t="array" ref="N353">_xll.SNL.Clients.Office.Excel.Functions.SPG($A353, "SP_TOTAL_REV", N$3)</f>
        <v>1007300</v>
      </c>
      <c r="O353" s="4" cm="1">
        <f t="array" ref="O353">_xll.SNL.Clients.Office.Excel.Functions.SPG($A353, "SP_TOTAL_REV", O$3)</f>
        <v>1037300</v>
      </c>
      <c r="P353" s="4" cm="1">
        <f t="array" ref="P353">_xll.SNL.Clients.Office.Excel.Functions.SPG($A353, "SP_TOTAL_REV", P$3)</f>
        <v>1062900</v>
      </c>
      <c r="Q353" s="4" cm="1">
        <f t="array" ref="Q353">_xll.SNL.Clients.Office.Excel.Functions.SPG($A353, "SP_TOTAL_REV", Q$3)</f>
        <v>1025400</v>
      </c>
      <c r="R353" s="4" cm="1">
        <f t="array" ref="R353">_xll.SNL.Clients.Office.Excel.Functions.SPG($A353, "SP_TOTAL_REV", R$3)</f>
        <v>891700</v>
      </c>
      <c r="S353" s="4" cm="1">
        <f t="array" ref="S353">_xll.SNL.Clients.Office.Excel.Functions.SPG($A353, "SP_TOTAL_REV", S$3)</f>
        <v>894600</v>
      </c>
      <c r="T353" s="4" cm="1">
        <f t="array" ref="T353">_xll.SNL.Clients.Office.Excel.Functions.SPG($A353, "SP_TOTAL_REV", T$3)</f>
        <v>803500</v>
      </c>
      <c r="U353" s="4" cm="1">
        <f t="array" ref="U353">_xll.SNL.Clients.Office.Excel.Functions.SPG($A353, "SP_TOTAL_REV", U$3)</f>
        <v>923400</v>
      </c>
      <c r="V353" s="4" cm="1">
        <f t="array" ref="V353">_xll.SNL.Clients.Office.Excel.Functions.SPG($A353, "SP_TOTAL_REV", V$3)</f>
        <v>896200</v>
      </c>
      <c r="W353" s="4" cm="1">
        <f t="array" ref="W353">_xll.SNL.Clients.Office.Excel.Functions.SPG($A353, "SP_TOTAL_REV", W$3)</f>
        <v>914000</v>
      </c>
      <c r="X353" s="4" cm="1">
        <f t="array" ref="X353">_xll.SNL.Clients.Office.Excel.Functions.SPG($A353, "SP_TOTAL_REV", X$3)</f>
        <v>1000000</v>
      </c>
      <c r="Y353" s="4" cm="1">
        <f t="array" ref="Y353">_xll.SNL.Clients.Office.Excel.Functions.SPG($A353, "SP_TOTAL_REV", Y$3)</f>
        <v>979700</v>
      </c>
    </row>
    <row r="354" spans="1:25" x14ac:dyDescent="0.3">
      <c r="A354" t="s">
        <v>1380</v>
      </c>
      <c r="B354" s="4" t="str" cm="1">
        <f t="array" ref="B354">_xll.SNL.Clients.Office.Excel.Functions.SPG($A354, "SP_TOTAL_REV", B$3)</f>
        <v>NA</v>
      </c>
      <c r="C354" s="4" cm="1">
        <f t="array" ref="C354">_xll.SNL.Clients.Office.Excel.Functions.SPG($A354, "SP_TOTAL_REV", C$3)</f>
        <v>1076000</v>
      </c>
      <c r="D354" s="4" cm="1">
        <f t="array" ref="D354">_xll.SNL.Clients.Office.Excel.Functions.SPG($A354, "SP_TOTAL_REV", D$3)</f>
        <v>1156900</v>
      </c>
      <c r="E354" s="4" cm="1">
        <f t="array" ref="E354">_xll.SNL.Clients.Office.Excel.Functions.SPG($A354, "SP_TOTAL_REV", E$3)</f>
        <v>1349000</v>
      </c>
      <c r="F354" s="4" cm="1">
        <f t="array" ref="F354">_xll.SNL.Clients.Office.Excel.Functions.SPG($A354, "SP_TOTAL_REV", F$3)</f>
        <v>1001900</v>
      </c>
      <c r="G354" s="4" cm="1">
        <f t="array" ref="G354">_xll.SNL.Clients.Office.Excel.Functions.SPG($A354, "SP_TOTAL_REV", G$3)</f>
        <v>983200</v>
      </c>
      <c r="H354" s="4" cm="1">
        <f t="array" ref="H354">_xll.SNL.Clients.Office.Excel.Functions.SPG($A354, "SP_TOTAL_REV", H$3)</f>
        <v>1081800</v>
      </c>
      <c r="I354" s="4" cm="1">
        <f t="array" ref="I354">_xll.SNL.Clients.Office.Excel.Functions.SPG($A354, "SP_TOTAL_REV", I$3)</f>
        <v>1339300</v>
      </c>
      <c r="J354" s="4" cm="1">
        <f t="array" ref="J354">_xll.SNL.Clients.Office.Excel.Functions.SPG($A354, "SP_TOTAL_REV", J$3)</f>
        <v>1148800</v>
      </c>
      <c r="K354" s="4" cm="1">
        <f t="array" ref="K354">_xll.SNL.Clients.Office.Excel.Functions.SPG($A354, "SP_TOTAL_REV", K$3)</f>
        <v>1172022</v>
      </c>
      <c r="L354" s="4" cm="1">
        <f t="array" ref="L354">_xll.SNL.Clients.Office.Excel.Functions.SPG($A354, "SP_TOTAL_REV", L$3)</f>
        <v>1160550</v>
      </c>
      <c r="M354" s="4" cm="1">
        <f t="array" ref="M354">_xll.SNL.Clients.Office.Excel.Functions.SPG($A354, "SP_TOTAL_REV", M$3)</f>
        <v>1249478</v>
      </c>
      <c r="N354" s="4" cm="1">
        <f t="array" ref="N354">_xll.SNL.Clients.Office.Excel.Functions.SPG($A354, "SP_TOTAL_REV", N$3)</f>
        <v>932650</v>
      </c>
      <c r="O354" s="4" cm="1">
        <f t="array" ref="O354">_xll.SNL.Clients.Office.Excel.Functions.SPG($A354, "SP_TOTAL_REV", O$3)</f>
        <v>960655</v>
      </c>
      <c r="P354" s="4" cm="1">
        <f t="array" ref="P354">_xll.SNL.Clients.Office.Excel.Functions.SPG($A354, "SP_TOTAL_REV", P$3)</f>
        <v>976836</v>
      </c>
      <c r="Q354" s="4" cm="1">
        <f t="array" ref="Q354">_xll.SNL.Clients.Office.Excel.Functions.SPG($A354, "SP_TOTAL_REV", Q$3)</f>
        <v>1149107</v>
      </c>
      <c r="R354" s="4" cm="1">
        <f t="array" ref="R354">_xll.SNL.Clients.Office.Excel.Functions.SPG($A354, "SP_TOTAL_REV", R$3)</f>
        <v>872986</v>
      </c>
      <c r="S354" s="4" cm="1">
        <f t="array" ref="S354">_xll.SNL.Clients.Office.Excel.Functions.SPG($A354, "SP_TOTAL_REV", S$3)</f>
        <v>840957</v>
      </c>
      <c r="T354" s="4" cm="1">
        <f t="array" ref="T354">_xll.SNL.Clients.Office.Excel.Functions.SPG($A354, "SP_TOTAL_REV", T$3)</f>
        <v>840972</v>
      </c>
      <c r="U354" s="4" cm="1">
        <f t="array" ref="U354">_xll.SNL.Clients.Office.Excel.Functions.SPG($A354, "SP_TOTAL_REV", U$3)</f>
        <v>929398</v>
      </c>
      <c r="V354" s="4" cm="1">
        <f t="array" ref="V354">_xll.SNL.Clients.Office.Excel.Functions.SPG($A354, "SP_TOTAL_REV", V$3)</f>
        <v>767483</v>
      </c>
      <c r="W354" s="4" cm="1">
        <f t="array" ref="W354">_xll.SNL.Clients.Office.Excel.Functions.SPG($A354, "SP_TOTAL_REV", W$3)</f>
        <v>734379</v>
      </c>
      <c r="X354" s="4" cm="1">
        <f t="array" ref="X354">_xll.SNL.Clients.Office.Excel.Functions.SPG($A354, "SP_TOTAL_REV", X$3)</f>
        <v>838713</v>
      </c>
      <c r="Y354" s="4" cm="1">
        <f t="array" ref="Y354">_xll.SNL.Clients.Office.Excel.Functions.SPG($A354, "SP_TOTAL_REV", Y$3)</f>
        <v>962036</v>
      </c>
    </row>
    <row r="355" spans="1:25" x14ac:dyDescent="0.3">
      <c r="A355" t="s">
        <v>1381</v>
      </c>
      <c r="B355" s="4" t="str" cm="1">
        <f t="array" ref="B355">_xll.SNL.Clients.Office.Excel.Functions.SPG($A355, "SP_TOTAL_REV", B$3)</f>
        <v>NA</v>
      </c>
      <c r="C355" s="4" cm="1">
        <f t="array" ref="C355">_xll.SNL.Clients.Office.Excel.Functions.SPG($A355, "SP_TOTAL_REV", C$3)</f>
        <v>566739</v>
      </c>
      <c r="D355" s="4" cm="1">
        <f t="array" ref="D355">_xll.SNL.Clients.Office.Excel.Functions.SPG($A355, "SP_TOTAL_REV", D$3)</f>
        <v>570727</v>
      </c>
      <c r="E355" s="4" cm="1">
        <f t="array" ref="E355">_xll.SNL.Clients.Office.Excel.Functions.SPG($A355, "SP_TOTAL_REV", E$3)</f>
        <v>534753</v>
      </c>
      <c r="F355" s="4" cm="1">
        <f t="array" ref="F355">_xll.SNL.Clients.Office.Excel.Functions.SPG($A355, "SP_TOTAL_REV", F$3)</f>
        <v>540651</v>
      </c>
      <c r="G355" s="4" cm="1">
        <f t="array" ref="G355">_xll.SNL.Clients.Office.Excel.Functions.SPG($A355, "SP_TOTAL_REV", G$3)</f>
        <v>550555</v>
      </c>
      <c r="H355" s="4" cm="1">
        <f t="array" ref="H355">_xll.SNL.Clients.Office.Excel.Functions.SPG($A355, "SP_TOTAL_REV", H$3)</f>
        <v>561565</v>
      </c>
      <c r="I355" s="4" cm="1">
        <f t="array" ref="I355">_xll.SNL.Clients.Office.Excel.Functions.SPG($A355, "SP_TOTAL_REV", I$3)</f>
        <v>528807</v>
      </c>
      <c r="J355" s="4" cm="1">
        <f t="array" ref="J355">_xll.SNL.Clients.Office.Excel.Functions.SPG($A355, "SP_TOTAL_REV", J$3)</f>
        <v>536510</v>
      </c>
      <c r="K355" s="4" cm="1">
        <f t="array" ref="K355">_xll.SNL.Clients.Office.Excel.Functions.SPG($A355, "SP_TOTAL_REV", K$3)</f>
        <v>532569</v>
      </c>
      <c r="L355" s="4" cm="1">
        <f t="array" ref="L355">_xll.SNL.Clients.Office.Excel.Functions.SPG($A355, "SP_TOTAL_REV", L$3)</f>
        <v>537783</v>
      </c>
      <c r="M355" s="4" cm="1">
        <f t="array" ref="M355">_xll.SNL.Clients.Office.Excel.Functions.SPG($A355, "SP_TOTAL_REV", M$3)</f>
        <v>488643</v>
      </c>
      <c r="N355" s="4" cm="1">
        <f t="array" ref="N355">_xll.SNL.Clients.Office.Excel.Functions.SPG($A355, "SP_TOTAL_REV", N$3)</f>
        <v>473203</v>
      </c>
      <c r="O355" s="4" cm="1">
        <f t="array" ref="O355">_xll.SNL.Clients.Office.Excel.Functions.SPG($A355, "SP_TOTAL_REV", O$3)</f>
        <v>470255</v>
      </c>
      <c r="P355" s="4" cm="1">
        <f t="array" ref="P355">_xll.SNL.Clients.Office.Excel.Functions.SPG($A355, "SP_TOTAL_REV", P$3)</f>
        <v>493337</v>
      </c>
      <c r="Q355" s="4" cm="1">
        <f t="array" ref="Q355">_xll.SNL.Clients.Office.Excel.Functions.SPG($A355, "SP_TOTAL_REV", Q$3)</f>
        <v>460203</v>
      </c>
      <c r="R355" s="4" cm="1">
        <f t="array" ref="R355">_xll.SNL.Clients.Office.Excel.Functions.SPG($A355, "SP_TOTAL_REV", R$3)</f>
        <v>474317</v>
      </c>
      <c r="S355" s="4" cm="1">
        <f t="array" ref="S355">_xll.SNL.Clients.Office.Excel.Functions.SPG($A355, "SP_TOTAL_REV", S$3)</f>
        <v>452242</v>
      </c>
      <c r="T355" s="4" cm="1">
        <f t="array" ref="T355">_xll.SNL.Clients.Office.Excel.Functions.SPG($A355, "SP_TOTAL_REV", T$3)</f>
        <v>402306</v>
      </c>
      <c r="U355" s="4" cm="1">
        <f t="array" ref="U355">_xll.SNL.Clients.Office.Excel.Functions.SPG($A355, "SP_TOTAL_REV", U$3)</f>
        <v>404960</v>
      </c>
      <c r="V355" s="4" cm="1">
        <f t="array" ref="V355">_xll.SNL.Clients.Office.Excel.Functions.SPG($A355, "SP_TOTAL_REV", V$3)</f>
        <v>427191</v>
      </c>
      <c r="W355" s="4" cm="1">
        <f t="array" ref="W355">_xll.SNL.Clients.Office.Excel.Functions.SPG($A355, "SP_TOTAL_REV", W$3)</f>
        <v>437880</v>
      </c>
      <c r="X355" s="4" cm="1">
        <f t="array" ref="X355">_xll.SNL.Clients.Office.Excel.Functions.SPG($A355, "SP_TOTAL_REV", X$3)</f>
        <v>435348</v>
      </c>
      <c r="Y355" s="4" cm="1">
        <f t="array" ref="Y355">_xll.SNL.Clients.Office.Excel.Functions.SPG($A355, "SP_TOTAL_REV", Y$3)</f>
        <v>408583</v>
      </c>
    </row>
    <row r="356" spans="1:25" x14ac:dyDescent="0.3">
      <c r="A356" t="s">
        <v>1382</v>
      </c>
      <c r="B356" s="4" t="str" cm="1">
        <f t="array" ref="B356">_xll.SNL.Clients.Office.Excel.Functions.SPG($A356, "SP_TOTAL_REV", B$3)</f>
        <v>NA</v>
      </c>
      <c r="C356" s="4" cm="1">
        <f t="array" ref="C356">_xll.SNL.Clients.Office.Excel.Functions.SPG($A356, "SP_TOTAL_REV", C$3)</f>
        <v>1036000</v>
      </c>
      <c r="D356" s="4" cm="1">
        <f t="array" ref="D356">_xll.SNL.Clients.Office.Excel.Functions.SPG($A356, "SP_TOTAL_REV", D$3)</f>
        <v>1066400</v>
      </c>
      <c r="E356" s="4" cm="1">
        <f t="array" ref="E356">_xll.SNL.Clients.Office.Excel.Functions.SPG($A356, "SP_TOTAL_REV", E$3)</f>
        <v>1049100</v>
      </c>
      <c r="F356" s="4" cm="1">
        <f t="array" ref="F356">_xll.SNL.Clients.Office.Excel.Functions.SPG($A356, "SP_TOTAL_REV", F$3)</f>
        <v>1052300</v>
      </c>
      <c r="G356" s="4" cm="1">
        <f t="array" ref="G356">_xll.SNL.Clients.Office.Excel.Functions.SPG($A356, "SP_TOTAL_REV", G$3)</f>
        <v>1097800</v>
      </c>
      <c r="H356" s="4" cm="1">
        <f t="array" ref="H356">_xll.SNL.Clients.Office.Excel.Functions.SPG($A356, "SP_TOTAL_REV", H$3)</f>
        <v>1170000</v>
      </c>
      <c r="I356" s="4" cm="1">
        <f t="array" ref="I356">_xll.SNL.Clients.Office.Excel.Functions.SPG($A356, "SP_TOTAL_REV", I$3)</f>
        <v>1036900</v>
      </c>
      <c r="J356" s="4" cm="1">
        <f t="array" ref="J356">_xll.SNL.Clients.Office.Excel.Functions.SPG($A356, "SP_TOTAL_REV", J$3)</f>
        <v>1091900</v>
      </c>
      <c r="K356" s="4" cm="1">
        <f t="array" ref="K356">_xll.SNL.Clients.Office.Excel.Functions.SPG($A356, "SP_TOTAL_REV", K$3)</f>
        <v>1089600</v>
      </c>
      <c r="L356" s="4" cm="1">
        <f t="array" ref="L356">_xll.SNL.Clients.Office.Excel.Functions.SPG($A356, "SP_TOTAL_REV", L$3)</f>
        <v>1138300</v>
      </c>
      <c r="M356" s="4" cm="1">
        <f t="array" ref="M356">_xll.SNL.Clients.Office.Excel.Functions.SPG($A356, "SP_TOTAL_REV", M$3)</f>
        <v>1155700</v>
      </c>
      <c r="N356" s="4" cm="1">
        <f t="array" ref="N356">_xll.SNL.Clients.Office.Excel.Functions.SPG($A356, "SP_TOTAL_REV", N$3)</f>
        <v>1284800</v>
      </c>
      <c r="O356" s="4" cm="1">
        <f t="array" ref="O356">_xll.SNL.Clients.Office.Excel.Functions.SPG($A356, "SP_TOTAL_REV", O$3)</f>
        <v>1286300</v>
      </c>
      <c r="P356" s="4" cm="1">
        <f t="array" ref="P356">_xll.SNL.Clients.Office.Excel.Functions.SPG($A356, "SP_TOTAL_REV", P$3)</f>
        <v>1289700</v>
      </c>
      <c r="Q356" s="4" cm="1">
        <f t="array" ref="Q356">_xll.SNL.Clients.Office.Excel.Functions.SPG($A356, "SP_TOTAL_REV", Q$3)</f>
        <v>1210000</v>
      </c>
      <c r="R356" s="4" cm="1">
        <f t="array" ref="R356">_xll.SNL.Clients.Office.Excel.Functions.SPG($A356, "SP_TOTAL_REV", R$3)</f>
        <v>1271800</v>
      </c>
      <c r="S356" s="4" cm="1">
        <f t="array" ref="S356">_xll.SNL.Clients.Office.Excel.Functions.SPG($A356, "SP_TOTAL_REV", S$3)</f>
        <v>1258500</v>
      </c>
      <c r="T356" s="4" cm="1">
        <f t="array" ref="T356">_xll.SNL.Clients.Office.Excel.Functions.SPG($A356, "SP_TOTAL_REV", T$3)</f>
        <v>1114700</v>
      </c>
      <c r="U356" s="4" cm="1">
        <f t="array" ref="U356">_xll.SNL.Clients.Office.Excel.Functions.SPG($A356, "SP_TOTAL_REV", U$3)</f>
        <v>1190000</v>
      </c>
      <c r="V356" s="4" cm="1">
        <f t="array" ref="V356">_xll.SNL.Clients.Office.Excel.Functions.SPG($A356, "SP_TOTAL_REV", V$3)</f>
        <v>1307700</v>
      </c>
      <c r="W356" s="4" cm="1">
        <f t="array" ref="W356">_xll.SNL.Clients.Office.Excel.Functions.SPG($A356, "SP_TOTAL_REV", W$3)</f>
        <v>1306900</v>
      </c>
      <c r="X356" s="4" cm="1">
        <f t="array" ref="X356">_xll.SNL.Clients.Office.Excel.Functions.SPG($A356, "SP_TOTAL_REV", X$3)</f>
        <v>1340500</v>
      </c>
      <c r="Y356" s="4" cm="1">
        <f t="array" ref="Y356">_xll.SNL.Clients.Office.Excel.Functions.SPG($A356, "SP_TOTAL_REV", Y$3)</f>
        <v>1337000</v>
      </c>
    </row>
    <row r="357" spans="1:25" x14ac:dyDescent="0.3">
      <c r="A357" t="s">
        <v>1383</v>
      </c>
      <c r="B357" s="4" t="str" cm="1">
        <f t="array" ref="B357">_xll.SNL.Clients.Office.Excel.Functions.SPG($A357, "SP_TOTAL_REV", B$3)</f>
        <v>NA</v>
      </c>
      <c r="C357" s="4" cm="1">
        <f t="array" ref="C357">_xll.SNL.Clients.Office.Excel.Functions.SPG($A357, "SP_TOTAL_REV", C$3)</f>
        <v>2142784</v>
      </c>
      <c r="D357" s="4" cm="1">
        <f t="array" ref="D357">_xll.SNL.Clients.Office.Excel.Functions.SPG($A357, "SP_TOTAL_REV", D$3)</f>
        <v>2534167</v>
      </c>
      <c r="E357" s="4" cm="1">
        <f t="array" ref="E357">_xll.SNL.Clients.Office.Excel.Functions.SPG($A357, "SP_TOTAL_REV", E$3)</f>
        <v>2801113</v>
      </c>
      <c r="F357" s="4" cm="1">
        <f t="array" ref="F357">_xll.SNL.Clients.Office.Excel.Functions.SPG($A357, "SP_TOTAL_REV", F$3)</f>
        <v>2207369</v>
      </c>
      <c r="G357" s="4" cm="1">
        <f t="array" ref="G357">_xll.SNL.Clients.Office.Excel.Functions.SPG($A357, "SP_TOTAL_REV", G$3)</f>
        <v>2500759</v>
      </c>
      <c r="H357" s="4" cm="1">
        <f t="array" ref="H357">_xll.SNL.Clients.Office.Excel.Functions.SPG($A357, "SP_TOTAL_REV", H$3)</f>
        <v>2738066</v>
      </c>
      <c r="I357" s="4" cm="1">
        <f t="array" ref="I357">_xll.SNL.Clients.Office.Excel.Functions.SPG($A357, "SP_TOTAL_REV", I$3)</f>
        <v>2928820</v>
      </c>
      <c r="J357" s="4" cm="1">
        <f t="array" ref="J357">_xll.SNL.Clients.Office.Excel.Functions.SPG($A357, "SP_TOTAL_REV", J$3)</f>
        <v>2346635</v>
      </c>
      <c r="K357" s="4" cm="1">
        <f t="array" ref="K357">_xll.SNL.Clients.Office.Excel.Functions.SPG($A357, "SP_TOTAL_REV", K$3)</f>
        <v>3108084</v>
      </c>
      <c r="L357" s="4" cm="1">
        <f t="array" ref="L357">_xll.SNL.Clients.Office.Excel.Functions.SPG($A357, "SP_TOTAL_REV", L$3)</f>
        <v>3821766</v>
      </c>
      <c r="M357" s="4" cm="1">
        <f t="array" ref="M357">_xll.SNL.Clients.Office.Excel.Functions.SPG($A357, "SP_TOTAL_REV", M$3)</f>
        <v>4657517</v>
      </c>
      <c r="N357" s="4" cm="1">
        <f t="array" ref="N357">_xll.SNL.Clients.Office.Excel.Functions.SPG($A357, "SP_TOTAL_REV", N$3)</f>
        <v>3875018</v>
      </c>
      <c r="O357" s="4" cm="1">
        <f t="array" ref="O357">_xll.SNL.Clients.Office.Excel.Functions.SPG($A357, "SP_TOTAL_REV", O$3)</f>
        <v>3958224</v>
      </c>
      <c r="P357" s="4" cm="1">
        <f t="array" ref="P357">_xll.SNL.Clients.Office.Excel.Functions.SPG($A357, "SP_TOTAL_REV", P$3)</f>
        <v>3592968</v>
      </c>
      <c r="Q357" s="4" cm="1">
        <f t="array" ref="Q357">_xll.SNL.Clients.Office.Excel.Functions.SPG($A357, "SP_TOTAL_REV", Q$3)</f>
        <v>3459264</v>
      </c>
      <c r="R357" s="4" cm="1">
        <f t="array" ref="R357">_xll.SNL.Clients.Office.Excel.Functions.SPG($A357, "SP_TOTAL_REV", R$3)</f>
        <v>2727788</v>
      </c>
      <c r="S357" s="4" cm="1">
        <f t="array" ref="S357">_xll.SNL.Clients.Office.Excel.Functions.SPG($A357, "SP_TOTAL_REV", S$3)</f>
        <v>2537360</v>
      </c>
      <c r="T357" s="4" cm="1">
        <f t="array" ref="T357">_xll.SNL.Clients.Office.Excel.Functions.SPG($A357, "SP_TOTAL_REV", T$3)</f>
        <v>2324280</v>
      </c>
      <c r="U357" s="4" cm="1">
        <f t="array" ref="U357">_xll.SNL.Clients.Office.Excel.Functions.SPG($A357, "SP_TOTAL_REV", U$3)</f>
        <v>1681735</v>
      </c>
      <c r="V357" s="4" cm="1">
        <f t="array" ref="V357">_xll.SNL.Clients.Office.Excel.Functions.SPG($A357, "SP_TOTAL_REV", V$3)</f>
        <v>2003133</v>
      </c>
      <c r="W357" s="4" cm="1">
        <f t="array" ref="W357">_xll.SNL.Clients.Office.Excel.Functions.SPG($A357, "SP_TOTAL_REV", W$3)</f>
        <v>2158785</v>
      </c>
      <c r="X357" s="4" cm="1">
        <f t="array" ref="X357">_xll.SNL.Clients.Office.Excel.Functions.SPG($A357, "SP_TOTAL_REV", X$3)</f>
        <v>2311623</v>
      </c>
      <c r="Y357" s="4" cm="1">
        <f t="array" ref="Y357">_xll.SNL.Clients.Office.Excel.Functions.SPG($A357, "SP_TOTAL_REV", Y$3)</f>
        <v>2506583</v>
      </c>
    </row>
    <row r="358" spans="1:25" x14ac:dyDescent="0.3">
      <c r="A358" t="s">
        <v>1384</v>
      </c>
      <c r="B358" s="4" t="str" cm="1">
        <f t="array" ref="B358">_xll.SNL.Clients.Office.Excel.Functions.SPG($A358, "SP_TOTAL_REV", B$3)</f>
        <v>NA</v>
      </c>
      <c r="C358" s="4" cm="1">
        <f t="array" ref="C358">_xll.SNL.Clients.Office.Excel.Functions.SPG($A358, "SP_TOTAL_REV", C$3)</f>
        <v>681273</v>
      </c>
      <c r="D358" s="4" cm="1">
        <f t="array" ref="D358">_xll.SNL.Clients.Office.Excel.Functions.SPG($A358, "SP_TOTAL_REV", D$3)</f>
        <v>851161</v>
      </c>
      <c r="E358" s="4" cm="1">
        <f t="array" ref="E358">_xll.SNL.Clients.Office.Excel.Functions.SPG($A358, "SP_TOTAL_REV", E$3)</f>
        <v>629711</v>
      </c>
      <c r="F358" s="4" cm="1">
        <f t="array" ref="F358">_xll.SNL.Clients.Office.Excel.Functions.SPG($A358, "SP_TOTAL_REV", F$3)</f>
        <v>613995</v>
      </c>
      <c r="G358" s="4" cm="1">
        <f t="array" ref="G358">_xll.SNL.Clients.Office.Excel.Functions.SPG($A358, "SP_TOTAL_REV", G$3)</f>
        <v>449058</v>
      </c>
      <c r="H358" s="4" cm="1">
        <f t="array" ref="H358">_xll.SNL.Clients.Office.Excel.Functions.SPG($A358, "SP_TOTAL_REV", H$3)</f>
        <v>305185</v>
      </c>
      <c r="I358" s="4" cm="1">
        <f t="array" ref="I358">_xll.SNL.Clients.Office.Excel.Functions.SPG($A358, "SP_TOTAL_REV", I$3)</f>
        <v>306730</v>
      </c>
      <c r="J358" s="4" cm="1">
        <f t="array" ref="J358">_xll.SNL.Clients.Office.Excel.Functions.SPG($A358, "SP_TOTAL_REV", J$3)</f>
        <v>271771</v>
      </c>
      <c r="K358" s="4" cm="1">
        <f t="array" ref="K358">_xll.SNL.Clients.Office.Excel.Functions.SPG($A358, "SP_TOTAL_REV", K$3)</f>
        <v>340699</v>
      </c>
      <c r="L358" s="4" cm="1">
        <f t="array" ref="L358">_xll.SNL.Clients.Office.Excel.Functions.SPG($A358, "SP_TOTAL_REV", L$3)</f>
        <v>268058</v>
      </c>
      <c r="M358" s="4" cm="1">
        <f t="array" ref="M358">_xll.SNL.Clients.Office.Excel.Functions.SPG($A358, "SP_TOTAL_REV", M$3)</f>
        <v>259619</v>
      </c>
      <c r="N358" s="4" t="str" cm="1">
        <f t="array" ref="N358">_xll.SNL.Clients.Office.Excel.Functions.SPG($A358, "SP_TOTAL_REV", N$3)</f>
        <v>NA</v>
      </c>
      <c r="O358" s="4" t="str" cm="1">
        <f t="array" ref="O358">_xll.SNL.Clients.Office.Excel.Functions.SPG($A358, "SP_TOTAL_REV", O$3)</f>
        <v>NA</v>
      </c>
      <c r="P358" s="4" t="str" cm="1">
        <f t="array" ref="P358">_xll.SNL.Clients.Office.Excel.Functions.SPG($A358, "SP_TOTAL_REV", P$3)</f>
        <v>NA</v>
      </c>
      <c r="Q358" s="4" t="str" cm="1">
        <f t="array" ref="Q358">_xll.SNL.Clients.Office.Excel.Functions.SPG($A358, "SP_TOTAL_REV", Q$3)</f>
        <v>NA</v>
      </c>
      <c r="R358" s="4" t="str" cm="1">
        <f t="array" ref="R358">_xll.SNL.Clients.Office.Excel.Functions.SPG($A358, "SP_TOTAL_REV", R$3)</f>
        <v>NA</v>
      </c>
      <c r="S358" s="4" t="str" cm="1">
        <f t="array" ref="S358">_xll.SNL.Clients.Office.Excel.Functions.SPG($A358, "SP_TOTAL_REV", S$3)</f>
        <v>NA</v>
      </c>
      <c r="T358" s="4" t="str" cm="1">
        <f t="array" ref="T358">_xll.SNL.Clients.Office.Excel.Functions.SPG($A358, "SP_TOTAL_REV", T$3)</f>
        <v>NA</v>
      </c>
      <c r="U358" s="4" t="str" cm="1">
        <f t="array" ref="U358">_xll.SNL.Clients.Office.Excel.Functions.SPG($A358, "SP_TOTAL_REV", U$3)</f>
        <v>NA</v>
      </c>
      <c r="V358" s="4" t="str" cm="1">
        <f t="array" ref="V358">_xll.SNL.Clients.Office.Excel.Functions.SPG($A358, "SP_TOTAL_REV", V$3)</f>
        <v>NA</v>
      </c>
      <c r="W358" s="4" t="str" cm="1">
        <f t="array" ref="W358">_xll.SNL.Clients.Office.Excel.Functions.SPG($A358, "SP_TOTAL_REV", W$3)</f>
        <v>NA</v>
      </c>
      <c r="X358" s="4" t="str" cm="1">
        <f t="array" ref="X358">_xll.SNL.Clients.Office.Excel.Functions.SPG($A358, "SP_TOTAL_REV", X$3)</f>
        <v>NA</v>
      </c>
      <c r="Y358" s="4" t="str" cm="1">
        <f t="array" ref="Y358">_xll.SNL.Clients.Office.Excel.Functions.SPG($A358, "SP_TOTAL_REV", Y$3)</f>
        <v>NA</v>
      </c>
    </row>
    <row r="359" spans="1:25" x14ac:dyDescent="0.3">
      <c r="A359" t="s">
        <v>1385</v>
      </c>
      <c r="B359" s="4" t="str" cm="1">
        <f t="array" ref="B359">_xll.SNL.Clients.Office.Excel.Functions.SPG($A359, "SP_TOTAL_REV", B$3)</f>
        <v>NA</v>
      </c>
      <c r="C359" s="4" cm="1">
        <f t="array" ref="C359">_xll.SNL.Clients.Office.Excel.Functions.SPG($A359, "SP_TOTAL_REV", C$3)</f>
        <v>3333462</v>
      </c>
      <c r="D359" s="4" cm="1">
        <f t="array" ref="D359">_xll.SNL.Clients.Office.Excel.Functions.SPG($A359, "SP_TOTAL_REV", D$3)</f>
        <v>2727944</v>
      </c>
      <c r="E359" s="4" cm="1">
        <f t="array" ref="E359">_xll.SNL.Clients.Office.Excel.Functions.SPG($A359, "SP_TOTAL_REV", E$3)</f>
        <v>2837486</v>
      </c>
      <c r="F359" s="4" cm="1">
        <f t="array" ref="F359">_xll.SNL.Clients.Office.Excel.Functions.SPG($A359, "SP_TOTAL_REV", F$3)</f>
        <v>1947848</v>
      </c>
      <c r="G359" s="4" cm="1">
        <f t="array" ref="G359">_xll.SNL.Clients.Office.Excel.Functions.SPG($A359, "SP_TOTAL_REV", G$3)</f>
        <v>3020147</v>
      </c>
      <c r="H359" s="4" cm="1">
        <f t="array" ref="H359">_xll.SNL.Clients.Office.Excel.Functions.SPG($A359, "SP_TOTAL_REV", H$3)</f>
        <v>2687642</v>
      </c>
      <c r="I359" s="4" cm="1">
        <f t="array" ref="I359">_xll.SNL.Clients.Office.Excel.Functions.SPG($A359, "SP_TOTAL_REV", I$3)</f>
        <v>2506979</v>
      </c>
      <c r="J359" s="4" cm="1">
        <f t="array" ref="J359">_xll.SNL.Clients.Office.Excel.Functions.SPG($A359, "SP_TOTAL_REV", J$3)</f>
        <v>1780169</v>
      </c>
      <c r="K359" s="4" cm="1">
        <f t="array" ref="K359">_xll.SNL.Clients.Office.Excel.Functions.SPG($A359, "SP_TOTAL_REV", K$3)</f>
        <v>3712134</v>
      </c>
      <c r="L359" s="4" cm="1">
        <f t="array" ref="L359">_xll.SNL.Clients.Office.Excel.Functions.SPG($A359, "SP_TOTAL_REV", L$3)</f>
        <v>2494802</v>
      </c>
      <c r="M359" s="4" cm="1">
        <f t="array" ref="M359">_xll.SNL.Clients.Office.Excel.Functions.SPG($A359, "SP_TOTAL_REV", M$3)</f>
        <v>2277541</v>
      </c>
      <c r="N359" s="4" cm="1">
        <f t="array" ref="N359">_xll.SNL.Clients.Office.Excel.Functions.SPG($A359, "SP_TOTAL_REV", N$3)</f>
        <v>1791081</v>
      </c>
      <c r="O359" s="4" cm="1">
        <f t="array" ref="O359">_xll.SNL.Clients.Office.Excel.Functions.SPG($A359, "SP_TOTAL_REV", O$3)</f>
        <v>3041380</v>
      </c>
      <c r="P359" s="4" cm="1">
        <f t="array" ref="P359">_xll.SNL.Clients.Office.Excel.Functions.SPG($A359, "SP_TOTAL_REV", P$3)</f>
        <v>2255481</v>
      </c>
      <c r="Q359" s="4" cm="1">
        <f t="array" ref="Q359">_xll.SNL.Clients.Office.Excel.Functions.SPG($A359, "SP_TOTAL_REV", Q$3)</f>
        <v>1930124</v>
      </c>
      <c r="R359" s="4" cm="1">
        <f t="array" ref="R359">_xll.SNL.Clients.Office.Excel.Functions.SPG($A359, "SP_TOTAL_REV", R$3)</f>
        <v>1563376</v>
      </c>
      <c r="S359" s="4" cm="1">
        <f t="array" ref="S359">_xll.SNL.Clients.Office.Excel.Functions.SPG($A359, "SP_TOTAL_REV", S$3)</f>
        <v>2545667</v>
      </c>
      <c r="T359" s="4" cm="1">
        <f t="array" ref="T359">_xll.SNL.Clients.Office.Excel.Functions.SPG($A359, "SP_TOTAL_REV", T$3)</f>
        <v>1651489</v>
      </c>
      <c r="U359" s="4" cm="1">
        <f t="array" ref="U359">_xll.SNL.Clients.Office.Excel.Functions.SPG($A359, "SP_TOTAL_REV", U$3)</f>
        <v>1549072</v>
      </c>
      <c r="V359" s="4" cm="1">
        <f t="array" ref="V359">_xll.SNL.Clients.Office.Excel.Functions.SPG($A359, "SP_TOTAL_REV", V$3)</f>
        <v>1331431</v>
      </c>
      <c r="W359" s="4" cm="1">
        <f t="array" ref="W359">_xll.SNL.Clients.Office.Excel.Functions.SPG($A359, "SP_TOTAL_REV", W$3)</f>
        <v>2379000</v>
      </c>
      <c r="X359" s="4" cm="1">
        <f t="array" ref="X359">_xll.SNL.Clients.Office.Excel.Functions.SPG($A359, "SP_TOTAL_REV", X$3)</f>
        <v>1765691</v>
      </c>
      <c r="Y359" s="4" cm="1">
        <f t="array" ref="Y359">_xll.SNL.Clients.Office.Excel.Functions.SPG($A359, "SP_TOTAL_REV", Y$3)</f>
        <v>1716094</v>
      </c>
    </row>
    <row r="360" spans="1:25" x14ac:dyDescent="0.3">
      <c r="A360" t="s">
        <v>1386</v>
      </c>
      <c r="B360" s="4" t="str" cm="1">
        <f t="array" ref="B360">_xll.SNL.Clients.Office.Excel.Functions.SPG($A360, "SP_TOTAL_REV", B$3)</f>
        <v>NA</v>
      </c>
      <c r="C360" s="4" cm="1">
        <f t="array" ref="C360">_xll.SNL.Clients.Office.Excel.Functions.SPG($A360, "SP_TOTAL_REV", C$3)</f>
        <v>1373268</v>
      </c>
      <c r="D360" s="4" cm="1">
        <f t="array" ref="D360">_xll.SNL.Clients.Office.Excel.Functions.SPG($A360, "SP_TOTAL_REV", D$3)</f>
        <v>1365612</v>
      </c>
      <c r="E360" s="4" cm="1">
        <f t="array" ref="E360">_xll.SNL.Clients.Office.Excel.Functions.SPG($A360, "SP_TOTAL_REV", E$3)</f>
        <v>1278717</v>
      </c>
      <c r="F360" s="4" cm="1">
        <f t="array" ref="F360">_xll.SNL.Clients.Office.Excel.Functions.SPG($A360, "SP_TOTAL_REV", F$3)</f>
        <v>1286074</v>
      </c>
      <c r="G360" s="4" cm="1">
        <f t="array" ref="G360">_xll.SNL.Clients.Office.Excel.Functions.SPG($A360, "SP_TOTAL_REV", G$3)</f>
        <v>1326120</v>
      </c>
      <c r="H360" s="4" cm="1">
        <f t="array" ref="H360">_xll.SNL.Clients.Office.Excel.Functions.SPG($A360, "SP_TOTAL_REV", H$3)</f>
        <v>1317262</v>
      </c>
      <c r="I360" s="4" cm="1">
        <f t="array" ref="I360">_xll.SNL.Clients.Office.Excel.Functions.SPG($A360, "SP_TOTAL_REV", I$3)</f>
        <v>1265238</v>
      </c>
      <c r="J360" s="4" cm="1">
        <f t="array" ref="J360">_xll.SNL.Clients.Office.Excel.Functions.SPG($A360, "SP_TOTAL_REV", J$3)</f>
        <v>1264543</v>
      </c>
      <c r="K360" s="4" cm="1">
        <f t="array" ref="K360">_xll.SNL.Clients.Office.Excel.Functions.SPG($A360, "SP_TOTAL_REV", K$3)</f>
        <v>1300998</v>
      </c>
      <c r="L360" s="4" cm="1">
        <f t="array" ref="L360">_xll.SNL.Clients.Office.Excel.Functions.SPG($A360, "SP_TOTAL_REV", L$3)</f>
        <v>1274285</v>
      </c>
      <c r="M360" s="4" cm="1">
        <f t="array" ref="M360">_xll.SNL.Clients.Office.Excel.Functions.SPG($A360, "SP_TOTAL_REV", M$3)</f>
        <v>1168918</v>
      </c>
      <c r="N360" s="4" cm="1">
        <f t="array" ref="N360">_xll.SNL.Clients.Office.Excel.Functions.SPG($A360, "SP_TOTAL_REV", N$3)</f>
        <v>1063397</v>
      </c>
      <c r="O360" s="4" cm="1">
        <f t="array" ref="O360">_xll.SNL.Clients.Office.Excel.Functions.SPG($A360, "SP_TOTAL_REV", O$3)</f>
        <v>845757</v>
      </c>
      <c r="P360" s="4" cm="1">
        <f t="array" ref="P360">_xll.SNL.Clients.Office.Excel.Functions.SPG($A360, "SP_TOTAL_REV", P$3)</f>
        <v>834255</v>
      </c>
      <c r="Q360" s="4" cm="1">
        <f t="array" ref="Q360">_xll.SNL.Clients.Office.Excel.Functions.SPG($A360, "SP_TOTAL_REV", Q$3)</f>
        <v>742798</v>
      </c>
      <c r="R360" s="4" cm="1">
        <f t="array" ref="R360">_xll.SNL.Clients.Office.Excel.Functions.SPG($A360, "SP_TOTAL_REV", R$3)</f>
        <v>721487</v>
      </c>
      <c r="S360" s="4" cm="1">
        <f t="array" ref="S360">_xll.SNL.Clients.Office.Excel.Functions.SPG($A360, "SP_TOTAL_REV", S$3)</f>
        <v>697223</v>
      </c>
      <c r="T360" s="4" cm="1">
        <f t="array" ref="T360">_xll.SNL.Clients.Office.Excel.Functions.SPG($A360, "SP_TOTAL_REV", T$3)</f>
        <v>646099</v>
      </c>
      <c r="U360" s="4" cm="1">
        <f t="array" ref="U360">_xll.SNL.Clients.Office.Excel.Functions.SPG($A360, "SP_TOTAL_REV", U$3)</f>
        <v>653228</v>
      </c>
      <c r="V360" s="4" cm="1">
        <f t="array" ref="V360">_xll.SNL.Clients.Office.Excel.Functions.SPG($A360, "SP_TOTAL_REV", V$3)</f>
        <v>662350</v>
      </c>
      <c r="W360" s="4" cm="1">
        <f t="array" ref="W360">_xll.SNL.Clients.Office.Excel.Functions.SPG($A360, "SP_TOTAL_REV", W$3)</f>
        <v>682330</v>
      </c>
      <c r="X360" s="4" cm="1">
        <f t="array" ref="X360">_xll.SNL.Clients.Office.Excel.Functions.SPG($A360, "SP_TOTAL_REV", X$3)</f>
        <v>660112</v>
      </c>
      <c r="Y360" s="4" cm="1">
        <f t="array" ref="Y360">_xll.SNL.Clients.Office.Excel.Functions.SPG($A360, "SP_TOTAL_REV", Y$3)</f>
        <v>619330</v>
      </c>
    </row>
    <row r="361" spans="1:25" x14ac:dyDescent="0.3">
      <c r="A361" t="s">
        <v>1387</v>
      </c>
      <c r="B361" s="4" t="str" cm="1">
        <f t="array" ref="B361">_xll.SNL.Clients.Office.Excel.Functions.SPG($A361, "SP_TOTAL_REV", B$3)</f>
        <v>NA</v>
      </c>
      <c r="C361" s="4" cm="1">
        <f t="array" ref="C361">_xll.SNL.Clients.Office.Excel.Functions.SPG($A361, "SP_TOTAL_REV", C$3)</f>
        <v>993000</v>
      </c>
      <c r="D361" s="4" cm="1">
        <f t="array" ref="D361">_xll.SNL.Clients.Office.Excel.Functions.SPG($A361, "SP_TOTAL_REV", D$3)</f>
        <v>985000</v>
      </c>
      <c r="E361" s="4" cm="1">
        <f t="array" ref="E361">_xll.SNL.Clients.Office.Excel.Functions.SPG($A361, "SP_TOTAL_REV", E$3)</f>
        <v>916000</v>
      </c>
      <c r="F361" s="4" cm="1">
        <f t="array" ref="F361">_xll.SNL.Clients.Office.Excel.Functions.SPG($A361, "SP_TOTAL_REV", F$3)</f>
        <v>936000</v>
      </c>
      <c r="G361" s="4" cm="1">
        <f t="array" ref="G361">_xll.SNL.Clients.Office.Excel.Functions.SPG($A361, "SP_TOTAL_REV", G$3)</f>
        <v>986000</v>
      </c>
      <c r="H361" s="4" cm="1">
        <f t="array" ref="H361">_xll.SNL.Clients.Office.Excel.Functions.SPG($A361, "SP_TOTAL_REV", H$3)</f>
        <v>949000</v>
      </c>
      <c r="I361" s="4" cm="1">
        <f t="array" ref="I361">_xll.SNL.Clients.Office.Excel.Functions.SPG($A361, "SP_TOTAL_REV", I$3)</f>
        <v>879000</v>
      </c>
      <c r="J361" s="4" t="str" cm="1">
        <f t="array" ref="J361">_xll.SNL.Clients.Office.Excel.Functions.SPG($A361, "SP_TOTAL_REV", J$3)</f>
        <v>NA</v>
      </c>
      <c r="K361" s="4" cm="1">
        <f t="array" ref="K361">_xll.SNL.Clients.Office.Excel.Functions.SPG($A361, "SP_TOTAL_REV", K$3)</f>
        <v>937000</v>
      </c>
      <c r="L361" s="4" cm="1">
        <f t="array" ref="L361">_xll.SNL.Clients.Office.Excel.Functions.SPG($A361, "SP_TOTAL_REV", L$3)</f>
        <v>922000</v>
      </c>
      <c r="M361" s="4" cm="1">
        <f t="array" ref="M361">_xll.SNL.Clients.Office.Excel.Functions.SPG($A361, "SP_TOTAL_REV", M$3)</f>
        <v>809000</v>
      </c>
      <c r="N361" s="4" cm="1">
        <f t="array" ref="N361">_xll.SNL.Clients.Office.Excel.Functions.SPG($A361, "SP_TOTAL_REV", N$3)</f>
        <v>870000</v>
      </c>
      <c r="O361" s="4" cm="1">
        <f t="array" ref="O361">_xll.SNL.Clients.Office.Excel.Functions.SPG($A361, "SP_TOTAL_REV", O$3)</f>
        <v>839000</v>
      </c>
      <c r="P361" s="4" cm="1">
        <f t="array" ref="P361">_xll.SNL.Clients.Office.Excel.Functions.SPG($A361, "SP_TOTAL_REV", P$3)</f>
        <v>797000</v>
      </c>
      <c r="Q361" s="4" cm="1">
        <f t="array" ref="Q361">_xll.SNL.Clients.Office.Excel.Functions.SPG($A361, "SP_TOTAL_REV", Q$3)</f>
        <v>628000</v>
      </c>
      <c r="R361" s="4" t="str" cm="1">
        <f t="array" ref="R361">_xll.SNL.Clients.Office.Excel.Functions.SPG($A361, "SP_TOTAL_REV", R$3)</f>
        <v>NA</v>
      </c>
      <c r="S361" s="4" cm="1">
        <f t="array" ref="S361">_xll.SNL.Clients.Office.Excel.Functions.SPG($A361, "SP_TOTAL_REV", S$3)</f>
        <v>614000</v>
      </c>
      <c r="T361" s="4" cm="1">
        <f t="array" ref="T361">_xll.SNL.Clients.Office.Excel.Functions.SPG($A361, "SP_TOTAL_REV", T$3)</f>
        <v>343000</v>
      </c>
      <c r="U361" s="4" cm="1">
        <f t="array" ref="U361">_xll.SNL.Clients.Office.Excel.Functions.SPG($A361, "SP_TOTAL_REV", U$3)</f>
        <v>558000</v>
      </c>
      <c r="V361" s="4" cm="1">
        <f t="array" ref="V361">_xll.SNL.Clients.Office.Excel.Functions.SPG($A361, "SP_TOTAL_REV", V$3)</f>
        <v>981000</v>
      </c>
      <c r="W361" s="4" cm="1">
        <f t="array" ref="W361">_xll.SNL.Clients.Office.Excel.Functions.SPG($A361, "SP_TOTAL_REV", W$3)</f>
        <v>1105000</v>
      </c>
      <c r="X361" s="4" cm="1">
        <f t="array" ref="X361">_xll.SNL.Clients.Office.Excel.Functions.SPG($A361, "SP_TOTAL_REV", X$3)</f>
        <v>1039000</v>
      </c>
      <c r="Y361" s="4" cm="1">
        <f t="array" ref="Y361">_xll.SNL.Clients.Office.Excel.Functions.SPG($A361, "SP_TOTAL_REV", Y$3)</f>
        <v>918000</v>
      </c>
    </row>
    <row r="362" spans="1:25" x14ac:dyDescent="0.3">
      <c r="A362" t="s">
        <v>1388</v>
      </c>
      <c r="B362" s="4" t="str" cm="1">
        <f t="array" ref="B362">_xll.SNL.Clients.Office.Excel.Functions.SPG($A362, "SP_TOTAL_REV", B$3)</f>
        <v>NA</v>
      </c>
      <c r="C362" s="4" cm="1">
        <f t="array" ref="C362">_xll.SNL.Clients.Office.Excel.Functions.SPG($A362, "SP_TOTAL_REV", C$3)</f>
        <v>233717</v>
      </c>
      <c r="D362" s="4" cm="1">
        <f t="array" ref="D362">_xll.SNL.Clients.Office.Excel.Functions.SPG($A362, "SP_TOTAL_REV", D$3)</f>
        <v>376470</v>
      </c>
      <c r="E362" s="4" cm="1">
        <f t="array" ref="E362">_xll.SNL.Clients.Office.Excel.Functions.SPG($A362, "SP_TOTAL_REV", E$3)</f>
        <v>373635</v>
      </c>
      <c r="F362" s="4" cm="1">
        <f t="array" ref="F362">_xll.SNL.Clients.Office.Excel.Functions.SPG($A362, "SP_TOTAL_REV", F$3)</f>
        <v>195745</v>
      </c>
      <c r="G362" s="4" cm="1">
        <f t="array" ref="G362">_xll.SNL.Clients.Office.Excel.Functions.SPG($A362, "SP_TOTAL_REV", G$3)</f>
        <v>303836</v>
      </c>
      <c r="H362" s="4" cm="1">
        <f t="array" ref="H362">_xll.SNL.Clients.Office.Excel.Functions.SPG($A362, "SP_TOTAL_REV", H$3)</f>
        <v>356538</v>
      </c>
      <c r="I362" s="4" cm="1">
        <f t="array" ref="I362">_xll.SNL.Clients.Office.Excel.Functions.SPG($A362, "SP_TOTAL_REV", I$3)</f>
        <v>238718</v>
      </c>
      <c r="J362" s="4" cm="1">
        <f t="array" ref="J362">_xll.SNL.Clients.Office.Excel.Functions.SPG($A362, "SP_TOTAL_REV", J$3)</f>
        <v>192093</v>
      </c>
      <c r="K362" s="4" cm="1">
        <f t="array" ref="K362">_xll.SNL.Clients.Office.Excel.Functions.SPG($A362, "SP_TOTAL_REV", K$3)</f>
        <v>188472</v>
      </c>
      <c r="L362" s="4" cm="1">
        <f t="array" ref="L362">_xll.SNL.Clients.Office.Excel.Functions.SPG($A362, "SP_TOTAL_REV", L$3)</f>
        <v>386249</v>
      </c>
      <c r="M362" s="4" cm="1">
        <f t="array" ref="M362">_xll.SNL.Clients.Office.Excel.Functions.SPG($A362, "SP_TOTAL_REV", M$3)</f>
        <v>339228</v>
      </c>
      <c r="N362" s="4" cm="1">
        <f t="array" ref="N362">_xll.SNL.Clients.Office.Excel.Functions.SPG($A362, "SP_TOTAL_REV", N$3)</f>
        <v>303961</v>
      </c>
      <c r="O362" s="4" cm="1">
        <f t="array" ref="O362">_xll.SNL.Clients.Office.Excel.Functions.SPG($A362, "SP_TOTAL_REV", O$3)</f>
        <v>335872</v>
      </c>
      <c r="P362" s="4" cm="1">
        <f t="array" ref="P362">_xll.SNL.Clients.Office.Excel.Functions.SPG($A362, "SP_TOTAL_REV", P$3)</f>
        <v>311596</v>
      </c>
      <c r="Q362" s="4" cm="1">
        <f t="array" ref="Q362">_xll.SNL.Clients.Office.Excel.Functions.SPG($A362, "SP_TOTAL_REV", Q$3)</f>
        <v>245524</v>
      </c>
      <c r="R362" s="4" cm="1">
        <f t="array" ref="R362">_xll.SNL.Clients.Office.Excel.Functions.SPG($A362, "SP_TOTAL_REV", R$3)</f>
        <v>228286</v>
      </c>
      <c r="S362" s="4" cm="1">
        <f t="array" ref="S362">_xll.SNL.Clients.Office.Excel.Functions.SPG($A362, "SP_TOTAL_REV", S$3)</f>
        <v>231502</v>
      </c>
      <c r="T362" s="4" cm="1">
        <f t="array" ref="T362">_xll.SNL.Clients.Office.Excel.Functions.SPG($A362, "SP_TOTAL_REV", T$3)</f>
        <v>220648</v>
      </c>
      <c r="U362" s="4" cm="1">
        <f t="array" ref="U362">_xll.SNL.Clients.Office.Excel.Functions.SPG($A362, "SP_TOTAL_REV", U$3)</f>
        <v>200395</v>
      </c>
      <c r="V362" s="4" cm="1">
        <f t="array" ref="V362">_xll.SNL.Clients.Office.Excel.Functions.SPG($A362, "SP_TOTAL_REV", V$3)</f>
        <v>164772</v>
      </c>
      <c r="W362" s="4" cm="1">
        <f t="array" ref="W362">_xll.SNL.Clients.Office.Excel.Functions.SPG($A362, "SP_TOTAL_REV", W$3)</f>
        <v>194551</v>
      </c>
      <c r="X362" s="4" cm="1">
        <f t="array" ref="X362">_xll.SNL.Clients.Office.Excel.Functions.SPG($A362, "SP_TOTAL_REV", X$3)</f>
        <v>206453</v>
      </c>
      <c r="Y362" s="4" cm="1">
        <f t="array" ref="Y362">_xll.SNL.Clients.Office.Excel.Functions.SPG($A362, "SP_TOTAL_REV", Y$3)</f>
        <v>179571</v>
      </c>
    </row>
    <row r="363" spans="1:25" x14ac:dyDescent="0.3">
      <c r="A363" t="s">
        <v>1389</v>
      </c>
      <c r="B363" s="4" t="str" cm="1">
        <f t="array" ref="B363">_xll.SNL.Clients.Office.Excel.Functions.SPG($A363, "SP_TOTAL_REV", B$3)</f>
        <v>NA</v>
      </c>
      <c r="C363" s="4" cm="1">
        <f t="array" ref="C363">_xll.SNL.Clients.Office.Excel.Functions.SPG($A363, "SP_TOTAL_REV", C$3)</f>
        <v>569256</v>
      </c>
      <c r="D363" s="4" cm="1">
        <f t="array" ref="D363">_xll.SNL.Clients.Office.Excel.Functions.SPG($A363, "SP_TOTAL_REV", D$3)</f>
        <v>488102</v>
      </c>
      <c r="E363" s="4" cm="1">
        <f t="array" ref="E363">_xll.SNL.Clients.Office.Excel.Functions.SPG($A363, "SP_TOTAL_REV", E$3)</f>
        <v>436877</v>
      </c>
      <c r="F363" s="4" cm="1">
        <f t="array" ref="F363">_xll.SNL.Clients.Office.Excel.Functions.SPG($A363, "SP_TOTAL_REV", F$3)</f>
        <v>412114</v>
      </c>
      <c r="G363" s="4" cm="1">
        <f t="array" ref="G363">_xll.SNL.Clients.Office.Excel.Functions.SPG($A363, "SP_TOTAL_REV", G$3)</f>
        <v>505851</v>
      </c>
      <c r="H363" s="4" cm="1">
        <f t="array" ref="H363">_xll.SNL.Clients.Office.Excel.Functions.SPG($A363, "SP_TOTAL_REV", H$3)</f>
        <v>477156</v>
      </c>
      <c r="I363" s="4" cm="1">
        <f t="array" ref="I363">_xll.SNL.Clients.Office.Excel.Functions.SPG($A363, "SP_TOTAL_REV", I$3)</f>
        <v>544077</v>
      </c>
      <c r="J363" s="4" cm="1">
        <f t="array" ref="J363">_xll.SNL.Clients.Office.Excel.Functions.SPG($A363, "SP_TOTAL_REV", J$3)</f>
        <v>575819</v>
      </c>
      <c r="K363" s="4" cm="1">
        <f t="array" ref="K363">_xll.SNL.Clients.Office.Excel.Functions.SPG($A363, "SP_TOTAL_REV", K$3)</f>
        <v>729888</v>
      </c>
      <c r="L363" s="4" cm="1">
        <f t="array" ref="L363">_xll.SNL.Clients.Office.Excel.Functions.SPG($A363, "SP_TOTAL_REV", L$3)</f>
        <v>499730</v>
      </c>
      <c r="M363" s="4" cm="1">
        <f t="array" ref="M363">_xll.SNL.Clients.Office.Excel.Functions.SPG($A363, "SP_TOTAL_REV", M$3)</f>
        <v>444118</v>
      </c>
      <c r="N363" s="4" cm="1">
        <f t="array" ref="N363">_xll.SNL.Clients.Office.Excel.Functions.SPG($A363, "SP_TOTAL_REV", N$3)</f>
        <v>434075</v>
      </c>
      <c r="O363" s="4" cm="1">
        <f t="array" ref="O363">_xll.SNL.Clients.Office.Excel.Functions.SPG($A363, "SP_TOTAL_REV", O$3)</f>
        <v>554551</v>
      </c>
      <c r="P363" s="4" cm="1">
        <f t="array" ref="P363">_xll.SNL.Clients.Office.Excel.Functions.SPG($A363, "SP_TOTAL_REV", P$3)</f>
        <v>426540</v>
      </c>
      <c r="Q363" s="4" cm="1">
        <f t="array" ref="Q363">_xll.SNL.Clients.Office.Excel.Functions.SPG($A363, "SP_TOTAL_REV", Q$3)</f>
        <v>364707</v>
      </c>
      <c r="R363" s="4" cm="1">
        <f t="array" ref="R363">_xll.SNL.Clients.Office.Excel.Functions.SPG($A363, "SP_TOTAL_REV", R$3)</f>
        <v>359276</v>
      </c>
      <c r="S363" s="4" cm="1">
        <f t="array" ref="S363">_xll.SNL.Clients.Office.Excel.Functions.SPG($A363, "SP_TOTAL_REV", S$3)</f>
        <v>472465</v>
      </c>
      <c r="T363" s="4" cm="1">
        <f t="array" ref="T363">_xll.SNL.Clients.Office.Excel.Functions.SPG($A363, "SP_TOTAL_REV", T$3)</f>
        <v>357649</v>
      </c>
      <c r="U363" s="4" cm="1">
        <f t="array" ref="U363">_xll.SNL.Clients.Office.Excel.Functions.SPG($A363, "SP_TOTAL_REV", U$3)</f>
        <v>333622</v>
      </c>
      <c r="V363" s="4" cm="1">
        <f t="array" ref="V363">_xll.SNL.Clients.Office.Excel.Functions.SPG($A363, "SP_TOTAL_REV", V$3)</f>
        <v>344145</v>
      </c>
      <c r="W363" s="4" cm="1">
        <f t="array" ref="W363">_xll.SNL.Clients.Office.Excel.Functions.SPG($A363, "SP_TOTAL_REV", W$3)</f>
        <v>433586</v>
      </c>
      <c r="X363" s="4" cm="1">
        <f t="array" ref="X363">_xll.SNL.Clients.Office.Excel.Functions.SPG($A363, "SP_TOTAL_REV", X$3)</f>
        <v>330228</v>
      </c>
      <c r="Y363" s="4" cm="1">
        <f t="array" ref="Y363">_xll.SNL.Clients.Office.Excel.Functions.SPG($A363, "SP_TOTAL_REV", Y$3)</f>
        <v>349645</v>
      </c>
    </row>
    <row r="364" spans="1:25" x14ac:dyDescent="0.3">
      <c r="A364" t="s">
        <v>1390</v>
      </c>
      <c r="B364" s="4" t="str" cm="1">
        <f t="array" ref="B364">_xll.SNL.Clients.Office.Excel.Functions.SPG($A364, "SP_TOTAL_REV", B$3)</f>
        <v>NA</v>
      </c>
      <c r="C364" s="4" cm="1">
        <f t="array" ref="C364">_xll.SNL.Clients.Office.Excel.Functions.SPG($A364, "SP_TOTAL_REV", C$3)</f>
        <v>1649383</v>
      </c>
      <c r="D364" s="4" cm="1">
        <f t="array" ref="D364">_xll.SNL.Clients.Office.Excel.Functions.SPG($A364, "SP_TOTAL_REV", D$3)</f>
        <v>1901959</v>
      </c>
      <c r="E364" s="4" cm="1">
        <f t="array" ref="E364">_xll.SNL.Clients.Office.Excel.Functions.SPG($A364, "SP_TOTAL_REV", E$3)</f>
        <v>1638966</v>
      </c>
      <c r="F364" s="4" cm="1">
        <f t="array" ref="F364">_xll.SNL.Clients.Office.Excel.Functions.SPG($A364, "SP_TOTAL_REV", F$3)</f>
        <v>1524353</v>
      </c>
      <c r="G364" s="4" cm="1">
        <f t="array" ref="G364">_xll.SNL.Clients.Office.Excel.Functions.SPG($A364, "SP_TOTAL_REV", G$3)</f>
        <v>1827637</v>
      </c>
      <c r="H364" s="4" cm="1">
        <f t="array" ref="H364">_xll.SNL.Clients.Office.Excel.Functions.SPG($A364, "SP_TOTAL_REV", H$3)</f>
        <v>2043918</v>
      </c>
      <c r="I364" s="4" cm="1">
        <f t="array" ref="I364">_xll.SNL.Clients.Office.Excel.Functions.SPG($A364, "SP_TOTAL_REV", I$3)</f>
        <v>1822476</v>
      </c>
      <c r="J364" s="4" cm="1">
        <f t="array" ref="J364">_xll.SNL.Clients.Office.Excel.Functions.SPG($A364, "SP_TOTAL_REV", J$3)</f>
        <v>1913697</v>
      </c>
      <c r="K364" s="4" cm="1">
        <f t="array" ref="K364">_xll.SNL.Clients.Office.Excel.Functions.SPG($A364, "SP_TOTAL_REV", K$3)</f>
        <v>2322855</v>
      </c>
      <c r="L364" s="4" cm="1">
        <f t="array" ref="L364">_xll.SNL.Clients.Office.Excel.Functions.SPG($A364, "SP_TOTAL_REV", L$3)</f>
        <v>2900874</v>
      </c>
      <c r="M364" s="4" cm="1">
        <f t="array" ref="M364">_xll.SNL.Clients.Office.Excel.Functions.SPG($A364, "SP_TOTAL_REV", M$3)</f>
        <v>2489313</v>
      </c>
      <c r="N364" s="4" cm="1">
        <f t="array" ref="N364">_xll.SNL.Clients.Office.Excel.Functions.SPG($A364, "SP_TOTAL_REV", N$3)</f>
        <v>2016805</v>
      </c>
      <c r="O364" s="4" cm="1">
        <f t="array" ref="O364">_xll.SNL.Clients.Office.Excel.Functions.SPG($A364, "SP_TOTAL_REV", O$3)</f>
        <v>2093784</v>
      </c>
      <c r="P364" s="4" cm="1">
        <f t="array" ref="P364">_xll.SNL.Clients.Office.Excel.Functions.SPG($A364, "SP_TOTAL_REV", P$3)</f>
        <v>2700541</v>
      </c>
      <c r="Q364" s="4" cm="1">
        <f t="array" ref="Q364">_xll.SNL.Clients.Office.Excel.Functions.SPG($A364, "SP_TOTAL_REV", Q$3)</f>
        <v>1825004</v>
      </c>
      <c r="R364" s="4" cm="1">
        <f t="array" ref="R364">_xll.SNL.Clients.Office.Excel.Functions.SPG($A364, "SP_TOTAL_REV", R$3)</f>
        <v>1393708</v>
      </c>
      <c r="S364" s="4" cm="1">
        <f t="array" ref="S364">_xll.SNL.Clients.Office.Excel.Functions.SPG($A364, "SP_TOTAL_REV", S$3)</f>
        <v>1486227</v>
      </c>
      <c r="T364" s="4" cm="1">
        <f t="array" ref="T364">_xll.SNL.Clients.Office.Excel.Functions.SPG($A364, "SP_TOTAL_REV", T$3)</f>
        <v>1242001</v>
      </c>
      <c r="U364" s="4" cm="1">
        <f t="array" ref="U364">_xll.SNL.Clients.Office.Excel.Functions.SPG($A364, "SP_TOTAL_REV", U$3)</f>
        <v>1032062</v>
      </c>
      <c r="V364" s="4" cm="1">
        <f t="array" ref="V364">_xll.SNL.Clients.Office.Excel.Functions.SPG($A364, "SP_TOTAL_REV", V$3)</f>
        <v>998040</v>
      </c>
      <c r="W364" s="4" cm="1">
        <f t="array" ref="W364">_xll.SNL.Clients.Office.Excel.Functions.SPG($A364, "SP_TOTAL_REV", W$3)</f>
        <v>1163026</v>
      </c>
      <c r="X364" s="4" cm="1">
        <f t="array" ref="X364">_xll.SNL.Clients.Office.Excel.Functions.SPG($A364, "SP_TOTAL_REV", X$3)</f>
        <v>1239817</v>
      </c>
      <c r="Y364" s="4" cm="1">
        <f t="array" ref="Y364">_xll.SNL.Clients.Office.Excel.Functions.SPG($A364, "SP_TOTAL_REV", Y$3)</f>
        <v>1015125</v>
      </c>
    </row>
    <row r="365" spans="1:25" x14ac:dyDescent="0.3">
      <c r="A365" t="s">
        <v>1391</v>
      </c>
      <c r="B365" s="4" t="str" cm="1">
        <f t="array" ref="B365">_xll.SNL.Clients.Office.Excel.Functions.SPG($A365, "SP_TOTAL_REV", B$3)</f>
        <v>NA</v>
      </c>
      <c r="C365" s="4" cm="1">
        <f t="array" ref="C365">_xll.SNL.Clients.Office.Excel.Functions.SPG($A365, "SP_TOTAL_REV", C$3)</f>
        <v>1242000</v>
      </c>
      <c r="D365" s="4" cm="1">
        <f t="array" ref="D365">_xll.SNL.Clients.Office.Excel.Functions.SPG($A365, "SP_TOTAL_REV", D$3)</f>
        <v>1380000</v>
      </c>
      <c r="E365" s="4" cm="1">
        <f t="array" ref="E365">_xll.SNL.Clients.Office.Excel.Functions.SPG($A365, "SP_TOTAL_REV", E$3)</f>
        <v>2467000</v>
      </c>
      <c r="F365" s="4" cm="1">
        <f t="array" ref="F365">_xll.SNL.Clients.Office.Excel.Functions.SPG($A365, "SP_TOTAL_REV", F$3)</f>
        <v>2121000</v>
      </c>
      <c r="G365" s="4" cm="1">
        <f t="array" ref="G365">_xll.SNL.Clients.Office.Excel.Functions.SPG($A365, "SP_TOTAL_REV", G$3)</f>
        <v>1404000</v>
      </c>
      <c r="H365" s="4" cm="1">
        <f t="array" ref="H365">_xll.SNL.Clients.Office.Excel.Functions.SPG($A365, "SP_TOTAL_REV", H$3)</f>
        <v>1659000</v>
      </c>
      <c r="I365" s="4" cm="1">
        <f t="array" ref="I365">_xll.SNL.Clients.Office.Excel.Functions.SPG($A365, "SP_TOTAL_REV", I$3)</f>
        <v>3106000</v>
      </c>
      <c r="J365" s="4" cm="1">
        <f t="array" ref="J365">_xll.SNL.Clients.Office.Excel.Functions.SPG($A365, "SP_TOTAL_REV", J$3)</f>
        <v>2759000</v>
      </c>
      <c r="K365" s="4" cm="1">
        <f t="array" ref="K365">_xll.SNL.Clients.Office.Excel.Functions.SPG($A365, "SP_TOTAL_REV", K$3)</f>
        <v>1934000</v>
      </c>
      <c r="L365" s="4" cm="1">
        <f t="array" ref="L365">_xll.SNL.Clients.Office.Excel.Functions.SPG($A365, "SP_TOTAL_REV", L$3)</f>
        <v>2033000</v>
      </c>
      <c r="M365" s="4" cm="1">
        <f t="array" ref="M365">_xll.SNL.Clients.Office.Excel.Functions.SPG($A365, "SP_TOTAL_REV", M$3)</f>
        <v>3466000</v>
      </c>
      <c r="N365" s="4" cm="1">
        <f t="array" ref="N365">_xll.SNL.Clients.Office.Excel.Functions.SPG($A365, "SP_TOTAL_REV", N$3)</f>
        <v>2673000</v>
      </c>
      <c r="O365" s="4" cm="1">
        <f t="array" ref="O365">_xll.SNL.Clients.Office.Excel.Functions.SPG($A365, "SP_TOTAL_REV", O$3)</f>
        <v>1438000</v>
      </c>
      <c r="P365" s="4" cm="1">
        <f t="array" ref="P365">_xll.SNL.Clients.Office.Excel.Functions.SPG($A365, "SP_TOTAL_REV", P$3)</f>
        <v>1496000</v>
      </c>
      <c r="Q365" s="4" cm="1">
        <f t="array" ref="Q365">_xll.SNL.Clients.Office.Excel.Functions.SPG($A365, "SP_TOTAL_REV", Q$3)</f>
        <v>2581000</v>
      </c>
      <c r="R365" s="4" cm="1">
        <f t="array" ref="R365">_xll.SNL.Clients.Office.Excel.Functions.SPG($A365, "SP_TOTAL_REV", R$3)</f>
        <v>1932000</v>
      </c>
      <c r="S365" s="4" cm="1">
        <f t="array" ref="S365">_xll.SNL.Clients.Office.Excel.Functions.SPG($A365, "SP_TOTAL_REV", S$3)</f>
        <v>1124000</v>
      </c>
      <c r="T365" s="4" cm="1">
        <f t="array" ref="T365">_xll.SNL.Clients.Office.Excel.Functions.SPG($A365, "SP_TOTAL_REV", T$3)</f>
        <v>1199000</v>
      </c>
      <c r="U365" s="4" cm="1">
        <f t="array" ref="U365">_xll.SNL.Clients.Office.Excel.Functions.SPG($A365, "SP_TOTAL_REV", U$3)</f>
        <v>2229000</v>
      </c>
      <c r="V365" s="4" cm="1">
        <f t="array" ref="V365">_xll.SNL.Clients.Office.Excel.Functions.SPG($A365, "SP_TOTAL_REV", V$3)</f>
        <v>2007000</v>
      </c>
      <c r="W365" s="4" cm="1">
        <f t="array" ref="W365">_xll.SNL.Clients.Office.Excel.Functions.SPG($A365, "SP_TOTAL_REV", W$3)</f>
        <v>1150000</v>
      </c>
      <c r="X365" s="4" cm="1">
        <f t="array" ref="X365">_xll.SNL.Clients.Office.Excel.Functions.SPG($A365, "SP_TOTAL_REV", X$3)</f>
        <v>1363700</v>
      </c>
      <c r="Y365" s="4" cm="1">
        <f t="array" ref="Y365">_xll.SNL.Clients.Office.Excel.Functions.SPG($A365, "SP_TOTAL_REV", Y$3)</f>
        <v>2606100</v>
      </c>
    </row>
    <row r="366" spans="1:25" x14ac:dyDescent="0.3">
      <c r="A366" t="s">
        <v>1392</v>
      </c>
      <c r="B366" s="4" cm="1">
        <f t="array" ref="B366">_xll.SNL.Clients.Office.Excel.Functions.SPG($A366, "SP_TOTAL_REV", B$3)</f>
        <v>429085</v>
      </c>
      <c r="C366" s="4" cm="1">
        <f t="array" ref="C366">_xll.SNL.Clients.Office.Excel.Functions.SPG($A366, "SP_TOTAL_REV", C$3)</f>
        <v>405019</v>
      </c>
      <c r="D366" s="4" cm="1">
        <f t="array" ref="D366">_xll.SNL.Clients.Office.Excel.Functions.SPG($A366, "SP_TOTAL_REV", D$3)</f>
        <v>390027</v>
      </c>
      <c r="E366" s="4" cm="1">
        <f t="array" ref="E366">_xll.SNL.Clients.Office.Excel.Functions.SPG($A366, "SP_TOTAL_REV", E$3)</f>
        <v>392878</v>
      </c>
      <c r="F366" s="4" cm="1">
        <f t="array" ref="F366">_xll.SNL.Clients.Office.Excel.Functions.SPG($A366, "SP_TOTAL_REV", F$3)</f>
        <v>370776</v>
      </c>
      <c r="G366" s="4" cm="1">
        <f t="array" ref="G366">_xll.SNL.Clients.Office.Excel.Functions.SPG($A366, "SP_TOTAL_REV", G$3)</f>
        <v>355604</v>
      </c>
      <c r="H366" s="4" cm="1">
        <f t="array" ref="H366">_xll.SNL.Clients.Office.Excel.Functions.SPG($A366, "SP_TOTAL_REV", H$3)</f>
        <v>363693</v>
      </c>
      <c r="I366" s="4" cm="1">
        <f t="array" ref="I366">_xll.SNL.Clients.Office.Excel.Functions.SPG($A366, "SP_TOTAL_REV", I$3)</f>
        <v>371896</v>
      </c>
      <c r="J366" s="4" cm="1">
        <f t="array" ref="J366">_xll.SNL.Clients.Office.Excel.Functions.SPG($A366, "SP_TOTAL_REV", J$3)</f>
        <v>370663</v>
      </c>
      <c r="K366" s="4" cm="1">
        <f t="array" ref="K366">_xll.SNL.Clients.Office.Excel.Functions.SPG($A366, "SP_TOTAL_REV", K$3)</f>
        <v>362208</v>
      </c>
      <c r="L366" s="4" cm="1">
        <f t="array" ref="L366">_xll.SNL.Clients.Office.Excel.Functions.SPG($A366, "SP_TOTAL_REV", L$3)</f>
        <v>334964</v>
      </c>
      <c r="M366" s="4" cm="1">
        <f t="array" ref="M366">_xll.SNL.Clients.Office.Excel.Functions.SPG($A366, "SP_TOTAL_REV", M$3)</f>
        <v>334033</v>
      </c>
      <c r="N366" s="4" cm="1">
        <f t="array" ref="N366">_xll.SNL.Clients.Office.Excel.Functions.SPG($A366, "SP_TOTAL_REV", N$3)</f>
        <v>329352</v>
      </c>
      <c r="O366" s="4" cm="1">
        <f t="array" ref="O366">_xll.SNL.Clients.Office.Excel.Functions.SPG($A366, "SP_TOTAL_REV", O$3)</f>
        <v>317672</v>
      </c>
      <c r="P366" s="4" cm="1">
        <f t="array" ref="P366">_xll.SNL.Clients.Office.Excel.Functions.SPG($A366, "SP_TOTAL_REV", P$3)</f>
        <v>332660</v>
      </c>
      <c r="Q366" s="4" cm="1">
        <f t="array" ref="Q366">_xll.SNL.Clients.Office.Excel.Functions.SPG($A366, "SP_TOTAL_REV", Q$3)</f>
        <v>314812</v>
      </c>
      <c r="R366" s="4" cm="1">
        <f t="array" ref="R366">_xll.SNL.Clients.Office.Excel.Functions.SPG($A366, "SP_TOTAL_REV", R$3)</f>
        <v>314165</v>
      </c>
      <c r="S366" s="4" cm="1">
        <f t="array" ref="S366">_xll.SNL.Clients.Office.Excel.Functions.SPG($A366, "SP_TOTAL_REV", S$3)</f>
        <v>297380</v>
      </c>
      <c r="T366" s="4" cm="1">
        <f t="array" ref="T366">_xll.SNL.Clients.Office.Excel.Functions.SPG($A366, "SP_TOTAL_REV", T$3)</f>
        <v>298685</v>
      </c>
      <c r="U366" s="4" cm="1">
        <f t="array" ref="U366">_xll.SNL.Clients.Office.Excel.Functions.SPG($A366, "SP_TOTAL_REV", U$3)</f>
        <v>272365</v>
      </c>
      <c r="V366" s="4" cm="1">
        <f t="array" ref="V366">_xll.SNL.Clients.Office.Excel.Functions.SPG($A366, "SP_TOTAL_REV", V$3)</f>
        <v>282718</v>
      </c>
      <c r="W366" s="4" cm="1">
        <f t="array" ref="W366">_xll.SNL.Clients.Office.Excel.Functions.SPG($A366, "SP_TOTAL_REV", W$3)</f>
        <v>271895</v>
      </c>
      <c r="X366" s="4" cm="1">
        <f t="array" ref="X366">_xll.SNL.Clients.Office.Excel.Functions.SPG($A366, "SP_TOTAL_REV", X$3)</f>
        <v>271812</v>
      </c>
      <c r="Y366" s="4" cm="1">
        <f t="array" ref="Y366">_xll.SNL.Clients.Office.Excel.Functions.SPG($A366, "SP_TOTAL_REV", Y$3)</f>
        <v>271250</v>
      </c>
    </row>
    <row r="367" spans="1:25" x14ac:dyDescent="0.3">
      <c r="A367" t="s">
        <v>1393</v>
      </c>
      <c r="B367" s="4" t="str" cm="1">
        <f t="array" ref="B367">_xll.SNL.Clients.Office.Excel.Functions.SPG($A367, "SP_TOTAL_REV", B$3)</f>
        <v>NA</v>
      </c>
      <c r="C367" s="4" cm="1">
        <f t="array" ref="C367">_xll.SNL.Clients.Office.Excel.Functions.SPG($A367, "SP_TOTAL_REV", C$3)</f>
        <v>1399023</v>
      </c>
      <c r="D367" s="4" cm="1">
        <f t="array" ref="D367">_xll.SNL.Clients.Office.Excel.Functions.SPG($A367, "SP_TOTAL_REV", D$3)</f>
        <v>1183665</v>
      </c>
      <c r="E367" s="4" cm="1">
        <f t="array" ref="E367">_xll.SNL.Clients.Office.Excel.Functions.SPG($A367, "SP_TOTAL_REV", E$3)</f>
        <v>1332062</v>
      </c>
      <c r="F367" s="4" cm="1">
        <f t="array" ref="F367">_xll.SNL.Clients.Office.Excel.Functions.SPG($A367, "SP_TOTAL_REV", F$3)</f>
        <v>1486095</v>
      </c>
      <c r="G367" s="4" cm="1">
        <f t="array" ref="G367">_xll.SNL.Clients.Office.Excel.Functions.SPG($A367, "SP_TOTAL_REV", G$3)</f>
        <v>1566674</v>
      </c>
      <c r="H367" s="4" cm="1">
        <f t="array" ref="H367">_xll.SNL.Clients.Office.Excel.Functions.SPG($A367, "SP_TOTAL_REV", H$3)</f>
        <v>1316965</v>
      </c>
      <c r="I367" s="4" cm="1">
        <f t="array" ref="I367">_xll.SNL.Clients.Office.Excel.Functions.SPG($A367, "SP_TOTAL_REV", I$3)</f>
        <v>1398442</v>
      </c>
      <c r="J367" s="4" cm="1">
        <f t="array" ref="J367">_xll.SNL.Clients.Office.Excel.Functions.SPG($A367, "SP_TOTAL_REV", J$3)</f>
        <v>1581781</v>
      </c>
      <c r="K367" s="4" cm="1">
        <f t="array" ref="K367">_xll.SNL.Clients.Office.Excel.Functions.SPG($A367, "SP_TOTAL_REV", K$3)</f>
        <v>1573885</v>
      </c>
      <c r="L367" s="4" cm="1">
        <f t="array" ref="L367">_xll.SNL.Clients.Office.Excel.Functions.SPG($A367, "SP_TOTAL_REV", L$3)</f>
        <v>1349057</v>
      </c>
      <c r="M367" s="4" cm="1">
        <f t="array" ref="M367">_xll.SNL.Clients.Office.Excel.Functions.SPG($A367, "SP_TOTAL_REV", M$3)</f>
        <v>1300945</v>
      </c>
      <c r="N367" s="4" cm="1">
        <f t="array" ref="N367">_xll.SNL.Clients.Office.Excel.Functions.SPG($A367, "SP_TOTAL_REV", N$3)</f>
        <v>1529205</v>
      </c>
      <c r="O367" s="4" cm="1">
        <f t="array" ref="O367">_xll.SNL.Clients.Office.Excel.Functions.SPG($A367, "SP_TOTAL_REV", O$3)</f>
        <v>1545532</v>
      </c>
      <c r="P367" s="4" cm="1">
        <f t="array" ref="P367">_xll.SNL.Clients.Office.Excel.Functions.SPG($A367, "SP_TOTAL_REV", P$3)</f>
        <v>1351534</v>
      </c>
      <c r="Q367" s="4" cm="1">
        <f t="array" ref="Q367">_xll.SNL.Clients.Office.Excel.Functions.SPG($A367, "SP_TOTAL_REV", Q$3)</f>
        <v>1257195</v>
      </c>
      <c r="R367" s="4" cm="1">
        <f t="array" ref="R367">_xll.SNL.Clients.Office.Excel.Functions.SPG($A367, "SP_TOTAL_REV", R$3)</f>
        <v>1403766</v>
      </c>
      <c r="S367" s="4" cm="1">
        <f t="array" ref="S367">_xll.SNL.Clients.Office.Excel.Functions.SPG($A367, "SP_TOTAL_REV", S$3)</f>
        <v>1433021</v>
      </c>
      <c r="T367" s="4" cm="1">
        <f t="array" ref="T367">_xll.SNL.Clients.Office.Excel.Functions.SPG($A367, "SP_TOTAL_REV", T$3)</f>
        <v>707640</v>
      </c>
      <c r="U367" s="4" cm="1">
        <f t="array" ref="U367">_xll.SNL.Clients.Office.Excel.Functions.SPG($A367, "SP_TOTAL_REV", U$3)</f>
        <v>930240</v>
      </c>
      <c r="V367" s="4" cm="1">
        <f t="array" ref="V367">_xll.SNL.Clients.Office.Excel.Functions.SPG($A367, "SP_TOTAL_REV", V$3)</f>
        <v>1441225</v>
      </c>
      <c r="W367" s="4" cm="1">
        <f t="array" ref="W367">_xll.SNL.Clients.Office.Excel.Functions.SPG($A367, "SP_TOTAL_REV", W$3)</f>
        <v>1429456</v>
      </c>
      <c r="X367" s="4" cm="1">
        <f t="array" ref="X367">_xll.SNL.Clients.Office.Excel.Functions.SPG($A367, "SP_TOTAL_REV", X$3)</f>
        <v>1191729</v>
      </c>
      <c r="Y367" s="4" cm="1">
        <f t="array" ref="Y367">_xll.SNL.Clients.Office.Excel.Functions.SPG($A367, "SP_TOTAL_REV", Y$3)</f>
        <v>1204722</v>
      </c>
    </row>
    <row r="368" spans="1:25" x14ac:dyDescent="0.3">
      <c r="A368" t="s">
        <v>1394</v>
      </c>
      <c r="B368" s="4" t="str" cm="1">
        <f t="array" ref="B368">_xll.SNL.Clients.Office.Excel.Functions.SPG($A368, "SP_TOTAL_REV", B$3)</f>
        <v>NA</v>
      </c>
      <c r="C368" s="4" cm="1">
        <f t="array" ref="C368">_xll.SNL.Clients.Office.Excel.Functions.SPG($A368, "SP_TOTAL_REV", C$3)</f>
        <v>1399023</v>
      </c>
      <c r="D368" s="4" cm="1">
        <f t="array" ref="D368">_xll.SNL.Clients.Office.Excel.Functions.SPG($A368, "SP_TOTAL_REV", D$3)</f>
        <v>1183665</v>
      </c>
      <c r="E368" s="4" cm="1">
        <f t="array" ref="E368">_xll.SNL.Clients.Office.Excel.Functions.SPG($A368, "SP_TOTAL_REV", E$3)</f>
        <v>1332062</v>
      </c>
      <c r="F368" s="4" cm="1">
        <f t="array" ref="F368">_xll.SNL.Clients.Office.Excel.Functions.SPG($A368, "SP_TOTAL_REV", F$3)</f>
        <v>1486095</v>
      </c>
      <c r="G368" s="4" cm="1">
        <f t="array" ref="G368">_xll.SNL.Clients.Office.Excel.Functions.SPG($A368, "SP_TOTAL_REV", G$3)</f>
        <v>1566674</v>
      </c>
      <c r="H368" s="4" cm="1">
        <f t="array" ref="H368">_xll.SNL.Clients.Office.Excel.Functions.SPG($A368, "SP_TOTAL_REV", H$3)</f>
        <v>1316965</v>
      </c>
      <c r="I368" s="4" cm="1">
        <f t="array" ref="I368">_xll.SNL.Clients.Office.Excel.Functions.SPG($A368, "SP_TOTAL_REV", I$3)</f>
        <v>1398442</v>
      </c>
      <c r="J368" s="4" cm="1">
        <f t="array" ref="J368">_xll.SNL.Clients.Office.Excel.Functions.SPG($A368, "SP_TOTAL_REV", J$3)</f>
        <v>1581781</v>
      </c>
      <c r="K368" s="4" cm="1">
        <f t="array" ref="K368">_xll.SNL.Clients.Office.Excel.Functions.SPG($A368, "SP_TOTAL_REV", K$3)</f>
        <v>1573885</v>
      </c>
      <c r="L368" s="4" cm="1">
        <f t="array" ref="L368">_xll.SNL.Clients.Office.Excel.Functions.SPG($A368, "SP_TOTAL_REV", L$3)</f>
        <v>1349057</v>
      </c>
      <c r="M368" s="4" cm="1">
        <f t="array" ref="M368">_xll.SNL.Clients.Office.Excel.Functions.SPG($A368, "SP_TOTAL_REV", M$3)</f>
        <v>1300945</v>
      </c>
      <c r="N368" s="4" cm="1">
        <f t="array" ref="N368">_xll.SNL.Clients.Office.Excel.Functions.SPG($A368, "SP_TOTAL_REV", N$3)</f>
        <v>1529205</v>
      </c>
      <c r="O368" s="4" cm="1">
        <f t="array" ref="O368">_xll.SNL.Clients.Office.Excel.Functions.SPG($A368, "SP_TOTAL_REV", O$3)</f>
        <v>1545532</v>
      </c>
      <c r="P368" s="4" cm="1">
        <f t="array" ref="P368">_xll.SNL.Clients.Office.Excel.Functions.SPG($A368, "SP_TOTAL_REV", P$3)</f>
        <v>1351534</v>
      </c>
      <c r="Q368" s="4" cm="1">
        <f t="array" ref="Q368">_xll.SNL.Clients.Office.Excel.Functions.SPG($A368, "SP_TOTAL_REV", Q$3)</f>
        <v>1257195</v>
      </c>
      <c r="R368" s="4" cm="1">
        <f t="array" ref="R368">_xll.SNL.Clients.Office.Excel.Functions.SPG($A368, "SP_TOTAL_REV", R$3)</f>
        <v>1403766</v>
      </c>
      <c r="S368" s="4" cm="1">
        <f t="array" ref="S368">_xll.SNL.Clients.Office.Excel.Functions.SPG($A368, "SP_TOTAL_REV", S$3)</f>
        <v>1433021</v>
      </c>
      <c r="T368" s="4" cm="1">
        <f t="array" ref="T368">_xll.SNL.Clients.Office.Excel.Functions.SPG($A368, "SP_TOTAL_REV", T$3)</f>
        <v>707640</v>
      </c>
      <c r="U368" s="4" cm="1">
        <f t="array" ref="U368">_xll.SNL.Clients.Office.Excel.Functions.SPG($A368, "SP_TOTAL_REV", U$3)</f>
        <v>930240</v>
      </c>
      <c r="V368" s="4" cm="1">
        <f t="array" ref="V368">_xll.SNL.Clients.Office.Excel.Functions.SPG($A368, "SP_TOTAL_REV", V$3)</f>
        <v>1441225</v>
      </c>
      <c r="W368" s="4" cm="1">
        <f t="array" ref="W368">_xll.SNL.Clients.Office.Excel.Functions.SPG($A368, "SP_TOTAL_REV", W$3)</f>
        <v>1429456</v>
      </c>
      <c r="X368" s="4" cm="1">
        <f t="array" ref="X368">_xll.SNL.Clients.Office.Excel.Functions.SPG($A368, "SP_TOTAL_REV", X$3)</f>
        <v>1191729</v>
      </c>
      <c r="Y368" s="4" cm="1">
        <f t="array" ref="Y368">_xll.SNL.Clients.Office.Excel.Functions.SPG($A368, "SP_TOTAL_REV", Y$3)</f>
        <v>1204722</v>
      </c>
    </row>
    <row r="369" spans="1:25" x14ac:dyDescent="0.3">
      <c r="A369" t="s">
        <v>1395</v>
      </c>
      <c r="B369" s="4" cm="1">
        <f t="array" ref="B369">_xll.SNL.Clients.Office.Excel.Functions.SPG($A369, "SP_TOTAL_REV", B$3)</f>
        <v>261926</v>
      </c>
      <c r="C369" s="4" cm="1">
        <f t="array" ref="C369">_xll.SNL.Clients.Office.Excel.Functions.SPG($A369, "SP_TOTAL_REV", C$3)</f>
        <v>261448</v>
      </c>
      <c r="D369" s="4" cm="1">
        <f t="array" ref="D369">_xll.SNL.Clients.Office.Excel.Functions.SPG($A369, "SP_TOTAL_REV", D$3)</f>
        <v>249088</v>
      </c>
      <c r="E369" s="4" cm="1">
        <f t="array" ref="E369">_xll.SNL.Clients.Office.Excel.Functions.SPG($A369, "SP_TOTAL_REV", E$3)</f>
        <v>254701</v>
      </c>
      <c r="F369" s="4" cm="1">
        <f t="array" ref="F369">_xll.SNL.Clients.Office.Excel.Functions.SPG($A369, "SP_TOTAL_REV", F$3)</f>
        <v>263365</v>
      </c>
      <c r="G369" s="4" cm="1">
        <f t="array" ref="G369">_xll.SNL.Clients.Office.Excel.Functions.SPG($A369, "SP_TOTAL_REV", G$3)</f>
        <v>261584</v>
      </c>
      <c r="H369" s="4" cm="1">
        <f t="array" ref="H369">_xll.SNL.Clients.Office.Excel.Functions.SPG($A369, "SP_TOTAL_REV", H$3)</f>
        <v>262598</v>
      </c>
      <c r="I369" s="4" cm="1">
        <f t="array" ref="I369">_xll.SNL.Clients.Office.Excel.Functions.SPG($A369, "SP_TOTAL_REV", I$3)</f>
        <v>267064</v>
      </c>
      <c r="J369" s="4" cm="1">
        <f t="array" ref="J369">_xll.SNL.Clients.Office.Excel.Functions.SPG($A369, "SP_TOTAL_REV", J$3)</f>
        <v>280283</v>
      </c>
      <c r="K369" s="4" cm="1">
        <f t="array" ref="K369">_xll.SNL.Clients.Office.Excel.Functions.SPG($A369, "SP_TOTAL_REV", K$3)</f>
        <v>272801</v>
      </c>
      <c r="L369" s="4" cm="1">
        <f t="array" ref="L369">_xll.SNL.Clients.Office.Excel.Functions.SPG($A369, "SP_TOTAL_REV", L$3)</f>
        <v>256031</v>
      </c>
      <c r="M369" s="4" cm="1">
        <f t="array" ref="M369">_xll.SNL.Clients.Office.Excel.Functions.SPG($A369, "SP_TOTAL_REV", M$3)</f>
        <v>237247</v>
      </c>
      <c r="N369" s="4" cm="1">
        <f t="array" ref="N369">_xll.SNL.Clients.Office.Excel.Functions.SPG($A369, "SP_TOTAL_REV", N$3)</f>
        <v>237731</v>
      </c>
      <c r="O369" s="4" cm="1">
        <f t="array" ref="O369">_xll.SNL.Clients.Office.Excel.Functions.SPG($A369, "SP_TOTAL_REV", O$3)</f>
        <v>250210</v>
      </c>
      <c r="P369" s="4" cm="1">
        <f t="array" ref="P369">_xll.SNL.Clients.Office.Excel.Functions.SPG($A369, "SP_TOTAL_REV", P$3)</f>
        <v>249381</v>
      </c>
      <c r="Q369" s="4" cm="1">
        <f t="array" ref="Q369">_xll.SNL.Clients.Office.Excel.Functions.SPG($A369, "SP_TOTAL_REV", Q$3)</f>
        <v>283540</v>
      </c>
      <c r="R369" s="4" cm="1">
        <f t="array" ref="R369">_xll.SNL.Clients.Office.Excel.Functions.SPG($A369, "SP_TOTAL_REV", R$3)</f>
        <v>286071</v>
      </c>
      <c r="S369" s="4" cm="1">
        <f t="array" ref="S369">_xll.SNL.Clients.Office.Excel.Functions.SPG($A369, "SP_TOTAL_REV", S$3)</f>
        <v>318374</v>
      </c>
      <c r="T369" s="4" cm="1">
        <f t="array" ref="T369">_xll.SNL.Clients.Office.Excel.Functions.SPG($A369, "SP_TOTAL_REV", T$3)</f>
        <v>258992</v>
      </c>
      <c r="U369" s="4" cm="1">
        <f t="array" ref="U369">_xll.SNL.Clients.Office.Excel.Functions.SPG($A369, "SP_TOTAL_REV", U$3)</f>
        <v>177134</v>
      </c>
      <c r="V369" s="4" cm="1">
        <f t="array" ref="V369">_xll.SNL.Clients.Office.Excel.Functions.SPG($A369, "SP_TOTAL_REV", V$3)</f>
        <v>176845</v>
      </c>
      <c r="W369" s="4" cm="1">
        <f t="array" ref="W369">_xll.SNL.Clients.Office.Excel.Functions.SPG($A369, "SP_TOTAL_REV", W$3)</f>
        <v>184142</v>
      </c>
      <c r="X369" s="4" cm="1">
        <f t="array" ref="X369">_xll.SNL.Clients.Office.Excel.Functions.SPG($A369, "SP_TOTAL_REV", X$3)</f>
        <v>190348</v>
      </c>
      <c r="Y369" s="4" cm="1">
        <f t="array" ref="Y369">_xll.SNL.Clients.Office.Excel.Functions.SPG($A369, "SP_TOTAL_REV", Y$3)</f>
        <v>174791</v>
      </c>
    </row>
    <row r="370" spans="1:25" x14ac:dyDescent="0.3">
      <c r="A370" t="s">
        <v>1396</v>
      </c>
      <c r="B370" s="4" cm="1">
        <f t="array" ref="B370">_xll.SNL.Clients.Office.Excel.Functions.SPG($A370, "SP_TOTAL_REV", B$3)</f>
        <v>3509000</v>
      </c>
      <c r="C370" s="4" cm="1">
        <f t="array" ref="C370">_xll.SNL.Clients.Office.Excel.Functions.SPG($A370, "SP_TOTAL_REV", C$3)</f>
        <v>3853000</v>
      </c>
      <c r="D370" s="4" cm="1">
        <f t="array" ref="D370">_xll.SNL.Clients.Office.Excel.Functions.SPG($A370, "SP_TOTAL_REV", D$3)</f>
        <v>4118000</v>
      </c>
      <c r="E370" s="4" cm="1">
        <f t="array" ref="E370">_xll.SNL.Clients.Office.Excel.Functions.SPG($A370, "SP_TOTAL_REV", E$3)</f>
        <v>4160000</v>
      </c>
      <c r="F370" s="4" cm="1">
        <f t="array" ref="F370">_xll.SNL.Clients.Office.Excel.Functions.SPG($A370, "SP_TOTAL_REV", F$3)</f>
        <v>4144000</v>
      </c>
      <c r="G370" s="4" cm="1">
        <f t="array" ref="G370">_xll.SNL.Clients.Office.Excel.Functions.SPG($A370, "SP_TOTAL_REV", G$3)</f>
        <v>4431000</v>
      </c>
      <c r="H370" s="4" cm="1">
        <f t="array" ref="H370">_xll.SNL.Clients.Office.Excel.Functions.SPG($A370, "SP_TOTAL_REV", H$3)</f>
        <v>5008000</v>
      </c>
      <c r="I370" s="4" cm="1">
        <f t="array" ref="I370">_xll.SNL.Clients.Office.Excel.Functions.SPG($A370, "SP_TOTAL_REV", I$3)</f>
        <v>4470000</v>
      </c>
      <c r="J370" s="4" cm="1">
        <f t="array" ref="J370">_xll.SNL.Clients.Office.Excel.Functions.SPG($A370, "SP_TOTAL_REV", J$3)</f>
        <v>4338000</v>
      </c>
      <c r="K370" s="4" cm="1">
        <f t="array" ref="K370">_xll.SNL.Clients.Office.Excel.Functions.SPG($A370, "SP_TOTAL_REV", K$3)</f>
        <v>5203000</v>
      </c>
      <c r="L370" s="4" cm="1">
        <f t="array" ref="L370">_xll.SNL.Clients.Office.Excel.Functions.SPG($A370, "SP_TOTAL_REV", L$3)</f>
        <v>6290000</v>
      </c>
      <c r="M370" s="4" cm="1">
        <f t="array" ref="M370">_xll.SNL.Clients.Office.Excel.Functions.SPG($A370, "SP_TOTAL_REV", M$3)</f>
        <v>5234000</v>
      </c>
      <c r="N370" s="4" cm="1">
        <f t="array" ref="N370">_xll.SNL.Clients.Office.Excel.Functions.SPG($A370, "SP_TOTAL_REV", N$3)</f>
        <v>5622000</v>
      </c>
      <c r="O370" s="4" cm="1">
        <f t="array" ref="O370">_xll.SNL.Clients.Office.Excel.Functions.SPG($A370, "SP_TOTAL_REV", O$3)</f>
        <v>5964000</v>
      </c>
      <c r="P370" s="4" cm="1">
        <f t="array" ref="P370">_xll.SNL.Clients.Office.Excel.Functions.SPG($A370, "SP_TOTAL_REV", P$3)</f>
        <v>5025000</v>
      </c>
      <c r="Q370" s="4" cm="1">
        <f t="array" ref="Q370">_xll.SNL.Clients.Office.Excel.Functions.SPG($A370, "SP_TOTAL_REV", Q$3)</f>
        <v>3664000</v>
      </c>
      <c r="R370" s="4" cm="1">
        <f t="array" ref="R370">_xll.SNL.Clients.Office.Excel.Functions.SPG($A370, "SP_TOTAL_REV", R$3)</f>
        <v>2562000</v>
      </c>
      <c r="S370" s="4" cm="1">
        <f t="array" ref="S370">_xll.SNL.Clients.Office.Excel.Functions.SPG($A370, "SP_TOTAL_REV", S$3)</f>
        <v>2340000</v>
      </c>
      <c r="T370" s="4" cm="1">
        <f t="array" ref="T370">_xll.SNL.Clients.Office.Excel.Functions.SPG($A370, "SP_TOTAL_REV", T$3)</f>
        <v>2091000</v>
      </c>
      <c r="U370" s="4" cm="1">
        <f t="array" ref="U370">_xll.SNL.Clients.Office.Excel.Functions.SPG($A370, "SP_TOTAL_REV", U$3)</f>
        <v>2748000</v>
      </c>
      <c r="V370" s="4" cm="1">
        <f t="array" ref="V370">_xll.SNL.Clients.Office.Excel.Functions.SPG($A370, "SP_TOTAL_REV", V$3)</f>
        <v>2824000</v>
      </c>
      <c r="W370" s="4" cm="1">
        <f t="array" ref="W370">_xll.SNL.Clients.Office.Excel.Functions.SPG($A370, "SP_TOTAL_REV", W$3)</f>
        <v>3069000</v>
      </c>
      <c r="X370" s="4" cm="1">
        <f t="array" ref="X370">_xll.SNL.Clients.Office.Excel.Functions.SPG($A370, "SP_TOTAL_REV", X$3)</f>
        <v>3545000</v>
      </c>
      <c r="Y370" s="4" cm="1">
        <f t="array" ref="Y370">_xll.SNL.Clients.Office.Excel.Functions.SPG($A370, "SP_TOTAL_REV", Y$3)</f>
        <v>3499000</v>
      </c>
    </row>
    <row r="371" spans="1:25" x14ac:dyDescent="0.3">
      <c r="A371" t="s">
        <v>1397</v>
      </c>
      <c r="B371" s="4" t="str" cm="1">
        <f t="array" ref="B371">_xll.SNL.Clients.Office.Excel.Functions.SPG($A371, "SP_TOTAL_REV", B$3)</f>
        <v>NA</v>
      </c>
      <c r="C371" s="4" cm="1">
        <f t="array" ref="C371">_xll.SNL.Clients.Office.Excel.Functions.SPG($A371, "SP_TOTAL_REV", C$3)</f>
        <v>748900</v>
      </c>
      <c r="D371" s="4" cm="1">
        <f t="array" ref="D371">_xll.SNL.Clients.Office.Excel.Functions.SPG($A371, "SP_TOTAL_REV", D$3)</f>
        <v>714900</v>
      </c>
      <c r="E371" s="4" cm="1">
        <f t="array" ref="E371">_xll.SNL.Clients.Office.Excel.Functions.SPG($A371, "SP_TOTAL_REV", E$3)</f>
        <v>677700</v>
      </c>
      <c r="F371" s="4" cm="1">
        <f t="array" ref="F371">_xll.SNL.Clients.Office.Excel.Functions.SPG($A371, "SP_TOTAL_REV", F$3)</f>
        <v>614700</v>
      </c>
      <c r="G371" s="4" cm="1">
        <f t="array" ref="G371">_xll.SNL.Clients.Office.Excel.Functions.SPG($A371, "SP_TOTAL_REV", G$3)</f>
        <v>609400</v>
      </c>
      <c r="H371" s="4" cm="1">
        <f t="array" ref="H371">_xll.SNL.Clients.Office.Excel.Functions.SPG($A371, "SP_TOTAL_REV", H$3)</f>
        <v>596500</v>
      </c>
      <c r="I371" s="4" cm="1">
        <f t="array" ref="I371">_xll.SNL.Clients.Office.Excel.Functions.SPG($A371, "SP_TOTAL_REV", I$3)</f>
        <v>506900</v>
      </c>
      <c r="J371" s="4" cm="1">
        <f t="array" ref="J371">_xll.SNL.Clients.Office.Excel.Functions.SPG($A371, "SP_TOTAL_REV", J$3)</f>
        <v>491500</v>
      </c>
      <c r="K371" s="4" cm="1">
        <f t="array" ref="K371">_xll.SNL.Clients.Office.Excel.Functions.SPG($A371, "SP_TOTAL_REV", K$3)</f>
        <v>516000</v>
      </c>
      <c r="L371" s="4" cm="1">
        <f t="array" ref="L371">_xll.SNL.Clients.Office.Excel.Functions.SPG($A371, "SP_TOTAL_REV", L$3)</f>
        <v>466900</v>
      </c>
      <c r="M371" s="4" cm="1">
        <f t="array" ref="M371">_xll.SNL.Clients.Office.Excel.Functions.SPG($A371, "SP_TOTAL_REV", M$3)</f>
        <v>461900</v>
      </c>
      <c r="N371" s="4" cm="1">
        <f t="array" ref="N371">_xll.SNL.Clients.Office.Excel.Functions.SPG($A371, "SP_TOTAL_REV", N$3)</f>
        <v>415200</v>
      </c>
      <c r="O371" s="4" cm="1">
        <f t="array" ref="O371">_xll.SNL.Clients.Office.Excel.Functions.SPG($A371, "SP_TOTAL_REV", O$3)</f>
        <v>444700</v>
      </c>
      <c r="P371" s="4" cm="1">
        <f t="array" ref="P371">_xll.SNL.Clients.Office.Excel.Functions.SPG($A371, "SP_TOTAL_REV", P$3)</f>
        <v>446500</v>
      </c>
      <c r="Q371" s="4" cm="1">
        <f t="array" ref="Q371">_xll.SNL.Clients.Office.Excel.Functions.SPG($A371, "SP_TOTAL_REV", Q$3)</f>
        <v>379100</v>
      </c>
      <c r="R371" s="4" cm="1">
        <f t="array" ref="R371">_xll.SNL.Clients.Office.Excel.Functions.SPG($A371, "SP_TOTAL_REV", R$3)</f>
        <v>384900</v>
      </c>
      <c r="S371" s="4" cm="1">
        <f t="array" ref="S371">_xll.SNL.Clients.Office.Excel.Functions.SPG($A371, "SP_TOTAL_REV", S$3)</f>
        <v>380100</v>
      </c>
      <c r="T371" s="4" cm="1">
        <f t="array" ref="T371">_xll.SNL.Clients.Office.Excel.Functions.SPG($A371, "SP_TOTAL_REV", T$3)</f>
        <v>362000</v>
      </c>
      <c r="U371" s="4" cm="1">
        <f t="array" ref="U371">_xll.SNL.Clients.Office.Excel.Functions.SPG($A371, "SP_TOTAL_REV", U$3)</f>
        <v>356300</v>
      </c>
      <c r="V371" s="4" cm="1">
        <f t="array" ref="V371">_xll.SNL.Clients.Office.Excel.Functions.SPG($A371, "SP_TOTAL_REV", V$3)</f>
        <v>311100</v>
      </c>
      <c r="W371" s="4" cm="1">
        <f t="array" ref="W371">_xll.SNL.Clients.Office.Excel.Functions.SPG($A371, "SP_TOTAL_REV", W$3)</f>
        <v>401500</v>
      </c>
      <c r="X371" s="4" cm="1">
        <f t="array" ref="X371">_xll.SNL.Clients.Office.Excel.Functions.SPG($A371, "SP_TOTAL_REV", X$3)</f>
        <v>373600</v>
      </c>
      <c r="Y371" s="4" cm="1">
        <f t="array" ref="Y371">_xll.SNL.Clients.Office.Excel.Functions.SPG($A371, "SP_TOTAL_REV", Y$3)</f>
        <v>362600</v>
      </c>
    </row>
    <row r="372" spans="1:25" x14ac:dyDescent="0.3">
      <c r="A372" t="s">
        <v>1398</v>
      </c>
      <c r="B372" s="4" t="str" cm="1">
        <f t="array" ref="B372">_xll.SNL.Clients.Office.Excel.Functions.SPG($A372, "SP_TOTAL_REV", B$3)</f>
        <v>NA</v>
      </c>
      <c r="C372" s="4" cm="1">
        <f t="array" ref="C372">_xll.SNL.Clients.Office.Excel.Functions.SPG($A372, "SP_TOTAL_REV", C$3)</f>
        <v>161627</v>
      </c>
      <c r="D372" s="4" cm="1">
        <f t="array" ref="D372">_xll.SNL.Clients.Office.Excel.Functions.SPG($A372, "SP_TOTAL_REV", D$3)</f>
        <v>158505</v>
      </c>
      <c r="E372" s="4" cm="1">
        <f t="array" ref="E372">_xll.SNL.Clients.Office.Excel.Functions.SPG($A372, "SP_TOTAL_REV", E$3)</f>
        <v>165259</v>
      </c>
      <c r="F372" s="4" cm="1">
        <f t="array" ref="F372">_xll.SNL.Clients.Office.Excel.Functions.SPG($A372, "SP_TOTAL_REV", F$3)</f>
        <v>158320</v>
      </c>
      <c r="G372" s="4" cm="1">
        <f t="array" ref="G372">_xll.SNL.Clients.Office.Excel.Functions.SPG($A372, "SP_TOTAL_REV", G$3)</f>
        <v>141077</v>
      </c>
      <c r="H372" s="4" cm="1">
        <f t="array" ref="H372">_xll.SNL.Clients.Office.Excel.Functions.SPG($A372, "SP_TOTAL_REV", H$3)</f>
        <v>146565</v>
      </c>
      <c r="I372" s="4" cm="1">
        <f t="array" ref="I372">_xll.SNL.Clients.Office.Excel.Functions.SPG($A372, "SP_TOTAL_REV", I$3)</f>
        <v>130467</v>
      </c>
      <c r="J372" s="4" cm="1">
        <f t="array" ref="J372">_xll.SNL.Clients.Office.Excel.Functions.SPG($A372, "SP_TOTAL_REV", J$3)</f>
        <v>169032</v>
      </c>
      <c r="K372" s="4" cm="1">
        <f t="array" ref="K372">_xll.SNL.Clients.Office.Excel.Functions.SPG($A372, "SP_TOTAL_REV", K$3)</f>
        <v>160556</v>
      </c>
      <c r="L372" s="4" cm="1">
        <f t="array" ref="L372">_xll.SNL.Clients.Office.Excel.Functions.SPG($A372, "SP_TOTAL_REV", L$3)</f>
        <v>136561</v>
      </c>
      <c r="M372" s="4" cm="1">
        <f t="array" ref="M372">_xll.SNL.Clients.Office.Excel.Functions.SPG($A372, "SP_TOTAL_REV", M$3)</f>
        <v>150470</v>
      </c>
      <c r="N372" s="4" cm="1">
        <f t="array" ref="N372">_xll.SNL.Clients.Office.Excel.Functions.SPG($A372, "SP_TOTAL_REV", N$3)</f>
        <v>146247</v>
      </c>
      <c r="O372" s="4" cm="1">
        <f t="array" ref="O372">_xll.SNL.Clients.Office.Excel.Functions.SPG($A372, "SP_TOTAL_REV", O$3)</f>
        <v>143618</v>
      </c>
      <c r="P372" s="4" cm="1">
        <f t="array" ref="P372">_xll.SNL.Clients.Office.Excel.Functions.SPG($A372, "SP_TOTAL_REV", P$3)</f>
        <v>129660</v>
      </c>
      <c r="Q372" s="4" cm="1">
        <f t="array" ref="Q372">_xll.SNL.Clients.Office.Excel.Functions.SPG($A372, "SP_TOTAL_REV", Q$3)</f>
        <v>134000</v>
      </c>
      <c r="R372" s="4" cm="1">
        <f t="array" ref="R372">_xll.SNL.Clients.Office.Excel.Functions.SPG($A372, "SP_TOTAL_REV", R$3)</f>
        <v>141543</v>
      </c>
      <c r="S372" s="4" cm="1">
        <f t="array" ref="S372">_xll.SNL.Clients.Office.Excel.Functions.SPG($A372, "SP_TOTAL_REV", S$3)</f>
        <v>117079</v>
      </c>
      <c r="T372" s="4" cm="1">
        <f t="array" ref="T372">_xll.SNL.Clients.Office.Excel.Functions.SPG($A372, "SP_TOTAL_REV", T$3)</f>
        <v>57968</v>
      </c>
      <c r="U372" s="4" cm="1">
        <f t="array" ref="U372">_xll.SNL.Clients.Office.Excel.Functions.SPG($A372, "SP_TOTAL_REV", U$3)</f>
        <v>112277</v>
      </c>
      <c r="V372" s="4" cm="1">
        <f t="array" ref="V372">_xll.SNL.Clients.Office.Excel.Functions.SPG($A372, "SP_TOTAL_REV", V$3)</f>
        <v>101729</v>
      </c>
      <c r="W372" s="4" cm="1">
        <f t="array" ref="W372">_xll.SNL.Clients.Office.Excel.Functions.SPG($A372, "SP_TOTAL_REV", W$3)</f>
        <v>97515</v>
      </c>
      <c r="X372" s="4" cm="1">
        <f t="array" ref="X372">_xll.SNL.Clients.Office.Excel.Functions.SPG($A372, "SP_TOTAL_REV", X$3)</f>
        <v>118168</v>
      </c>
      <c r="Y372" s="4" cm="1">
        <f t="array" ref="Y372">_xll.SNL.Clients.Office.Excel.Functions.SPG($A372, "SP_TOTAL_REV", Y$3)</f>
        <v>87765</v>
      </c>
    </row>
    <row r="373" spans="1:25" x14ac:dyDescent="0.3">
      <c r="A373" t="s">
        <v>1399</v>
      </c>
      <c r="B373" s="4" t="str" cm="1">
        <f t="array" ref="B373">_xll.SNL.Clients.Office.Excel.Functions.SPG($A373, "SP_TOTAL_REV", B$3)</f>
        <v>NA</v>
      </c>
      <c r="C373" s="4" cm="1">
        <f t="array" ref="C373">_xll.SNL.Clients.Office.Excel.Functions.SPG($A373, "SP_TOTAL_REV", C$3)</f>
        <v>3217000</v>
      </c>
      <c r="D373" s="4" cm="1">
        <f t="array" ref="D373">_xll.SNL.Clients.Office.Excel.Functions.SPG($A373, "SP_TOTAL_REV", D$3)</f>
        <v>3233400</v>
      </c>
      <c r="E373" s="4" cm="1">
        <f t="array" ref="E373">_xll.SNL.Clients.Office.Excel.Functions.SPG($A373, "SP_TOTAL_REV", E$3)</f>
        <v>3200300</v>
      </c>
      <c r="F373" s="4" cm="1">
        <f t="array" ref="F373">_xll.SNL.Clients.Office.Excel.Functions.SPG($A373, "SP_TOTAL_REV", F$3)</f>
        <v>3145100</v>
      </c>
      <c r="G373" s="4" cm="1">
        <f t="array" ref="G373">_xll.SNL.Clients.Office.Excel.Functions.SPG($A373, "SP_TOTAL_REV", G$3)</f>
        <v>3092500</v>
      </c>
      <c r="H373" s="4" cm="1">
        <f t="array" ref="H373">_xll.SNL.Clients.Office.Excel.Functions.SPG($A373, "SP_TOTAL_REV", H$3)</f>
        <v>3112200</v>
      </c>
      <c r="I373" s="4" cm="1">
        <f t="array" ref="I373">_xll.SNL.Clients.Office.Excel.Functions.SPG($A373, "SP_TOTAL_REV", I$3)</f>
        <v>3036100</v>
      </c>
      <c r="J373" s="4" cm="1">
        <f t="array" ref="J373">_xll.SNL.Clients.Office.Excel.Functions.SPG($A373, "SP_TOTAL_REV", J$3)</f>
        <v>3004800</v>
      </c>
      <c r="K373" s="4" cm="1">
        <f t="array" ref="K373">_xll.SNL.Clients.Office.Excel.Functions.SPG($A373, "SP_TOTAL_REV", K$3)</f>
        <v>2959100</v>
      </c>
      <c r="L373" s="4" cm="1">
        <f t="array" ref="L373">_xll.SNL.Clients.Office.Excel.Functions.SPG($A373, "SP_TOTAL_REV", L$3)</f>
        <v>3039600</v>
      </c>
      <c r="M373" s="4" cm="1">
        <f t="array" ref="M373">_xll.SNL.Clients.Office.Excel.Functions.SPG($A373, "SP_TOTAL_REV", M$3)</f>
        <v>2980600</v>
      </c>
      <c r="N373" s="4" cm="1">
        <f t="array" ref="N373">_xll.SNL.Clients.Office.Excel.Functions.SPG($A373, "SP_TOTAL_REV", N$3)</f>
        <v>2979100</v>
      </c>
      <c r="O373" s="4" cm="1">
        <f t="array" ref="O373">_xll.SNL.Clients.Office.Excel.Functions.SPG($A373, "SP_TOTAL_REV", O$3)</f>
        <v>2969700</v>
      </c>
      <c r="P373" s="4" cm="1">
        <f t="array" ref="P373">_xll.SNL.Clients.Office.Excel.Functions.SPG($A373, "SP_TOTAL_REV", P$3)</f>
        <v>2993000</v>
      </c>
      <c r="Q373" s="4" cm="1">
        <f t="array" ref="Q373">_xll.SNL.Clients.Office.Excel.Functions.SPG($A373, "SP_TOTAL_REV", Q$3)</f>
        <v>3072000</v>
      </c>
      <c r="R373" s="4" cm="1">
        <f t="array" ref="R373">_xll.SNL.Clients.Office.Excel.Functions.SPG($A373, "SP_TOTAL_REV", R$3)</f>
        <v>4273500</v>
      </c>
      <c r="S373" s="4" cm="1">
        <f t="array" ref="S373">_xll.SNL.Clients.Office.Excel.Functions.SPG($A373, "SP_TOTAL_REV", S$3)</f>
        <v>2996300</v>
      </c>
      <c r="T373" s="4" cm="1">
        <f t="array" ref="T373">_xll.SNL.Clients.Office.Excel.Functions.SPG($A373, "SP_TOTAL_REV", T$3)</f>
        <v>3021200</v>
      </c>
      <c r="U373" s="4" cm="1">
        <f t="array" ref="U373">_xll.SNL.Clients.Office.Excel.Functions.SPG($A373, "SP_TOTAL_REV", U$3)</f>
        <v>2871100</v>
      </c>
      <c r="V373" s="4" cm="1">
        <f t="array" ref="V373">_xll.SNL.Clients.Office.Excel.Functions.SPG($A373, "SP_TOTAL_REV", V$3)</f>
        <v>3034600</v>
      </c>
      <c r="W373" s="4" cm="1">
        <f t="array" ref="W373">_xll.SNL.Clients.Office.Excel.Functions.SPG($A373, "SP_TOTAL_REV", W$3)</f>
        <v>2960000</v>
      </c>
      <c r="X373" s="4" cm="1">
        <f t="array" ref="X373">_xll.SNL.Clients.Office.Excel.Functions.SPG($A373, "SP_TOTAL_REV", X$3)</f>
        <v>3016700</v>
      </c>
      <c r="Y373" s="4" cm="1">
        <f t="array" ref="Y373">_xll.SNL.Clients.Office.Excel.Functions.SPG($A373, "SP_TOTAL_REV", Y$3)</f>
        <v>2987600</v>
      </c>
    </row>
    <row r="374" spans="1:25" x14ac:dyDescent="0.3">
      <c r="A374" t="s">
        <v>1400</v>
      </c>
      <c r="B374" s="4" t="str" cm="1">
        <f t="array" ref="B374">_xll.SNL.Clients.Office.Excel.Functions.SPG($A374, "SP_TOTAL_REV", B$3)</f>
        <v>NA</v>
      </c>
      <c r="C374" s="4" cm="1">
        <f t="array" ref="C374">_xll.SNL.Clients.Office.Excel.Functions.SPG($A374, "SP_TOTAL_REV", C$3)</f>
        <v>9728000</v>
      </c>
      <c r="D374" s="4" cm="1">
        <f t="array" ref="D374">_xll.SNL.Clients.Office.Excel.Functions.SPG($A374, "SP_TOTAL_REV", D$3)</f>
        <v>9709000</v>
      </c>
      <c r="E374" s="4" cm="1">
        <f t="array" ref="E374">_xll.SNL.Clients.Office.Excel.Functions.SPG($A374, "SP_TOTAL_REV", E$3)</f>
        <v>8949000</v>
      </c>
      <c r="F374" s="4" cm="1">
        <f t="array" ref="F374">_xll.SNL.Clients.Office.Excel.Functions.SPG($A374, "SP_TOTAL_REV", F$3)</f>
        <v>8936000</v>
      </c>
      <c r="G374" s="4" cm="1">
        <f t="array" ref="G374">_xll.SNL.Clients.Office.Excel.Functions.SPG($A374, "SP_TOTAL_REV", G$3)</f>
        <v>9106000</v>
      </c>
      <c r="H374" s="4" cm="1">
        <f t="array" ref="H374">_xll.SNL.Clients.Office.Excel.Functions.SPG($A374, "SP_TOTAL_REV", H$3)</f>
        <v>9013000</v>
      </c>
      <c r="I374" s="4" cm="1">
        <f t="array" ref="I374">_xll.SNL.Clients.Office.Excel.Functions.SPG($A374, "SP_TOTAL_REV", I$3)</f>
        <v>8542000</v>
      </c>
      <c r="J374" s="4" cm="1">
        <f t="array" ref="J374">_xll.SNL.Clients.Office.Excel.Functions.SPG($A374, "SP_TOTAL_REV", J$3)</f>
        <v>8515000</v>
      </c>
      <c r="K374" s="4" cm="1">
        <f t="array" ref="K374">_xll.SNL.Clients.Office.Excel.Functions.SPG($A374, "SP_TOTAL_REV", K$3)</f>
        <v>8917000</v>
      </c>
      <c r="L374" s="4" cm="1">
        <f t="array" ref="L374">_xll.SNL.Clients.Office.Excel.Functions.SPG($A374, "SP_TOTAL_REV", L$3)</f>
        <v>8827000</v>
      </c>
      <c r="M374" s="4" cm="1">
        <f t="array" ref="M374">_xll.SNL.Clients.Office.Excel.Functions.SPG($A374, "SP_TOTAL_REV", M$3)</f>
        <v>7798000</v>
      </c>
      <c r="N374" s="4" cm="1">
        <f t="array" ref="N374">_xll.SNL.Clients.Office.Excel.Functions.SPG($A374, "SP_TOTAL_REV", N$3)</f>
        <v>7639000</v>
      </c>
      <c r="O374" s="4" cm="1">
        <f t="array" ref="O374">_xll.SNL.Clients.Office.Excel.Functions.SPG($A374, "SP_TOTAL_REV", O$3)</f>
        <v>7890000</v>
      </c>
      <c r="P374" s="4" cm="1">
        <f t="array" ref="P374">_xll.SNL.Clients.Office.Excel.Functions.SPG($A374, "SP_TOTAL_REV", P$3)</f>
        <v>7663000</v>
      </c>
      <c r="Q374" s="4" cm="1">
        <f t="array" ref="Q374">_xll.SNL.Clients.Office.Excel.Functions.SPG($A374, "SP_TOTAL_REV", Q$3)</f>
        <v>6295000</v>
      </c>
      <c r="R374" s="4" cm="1">
        <f t="array" ref="R374">_xll.SNL.Clients.Office.Excel.Functions.SPG($A374, "SP_TOTAL_REV", R$3)</f>
        <v>6138000</v>
      </c>
      <c r="S374" s="4" cm="1">
        <f t="array" ref="S374">_xll.SNL.Clients.Office.Excel.Functions.SPG($A374, "SP_TOTAL_REV", S$3)</f>
        <v>5848000</v>
      </c>
      <c r="T374" s="4" cm="1">
        <f t="array" ref="T374">_xll.SNL.Clients.Office.Excel.Functions.SPG($A374, "SP_TOTAL_REV", T$3)</f>
        <v>4560000</v>
      </c>
      <c r="U374" s="4" cm="1">
        <f t="array" ref="U374">_xll.SNL.Clients.Office.Excel.Functions.SPG($A374, "SP_TOTAL_REV", U$3)</f>
        <v>6339000</v>
      </c>
      <c r="V374" s="4" cm="1">
        <f t="array" ref="V374">_xll.SNL.Clients.Office.Excel.Functions.SPG($A374, "SP_TOTAL_REV", V$3)</f>
        <v>6934000</v>
      </c>
      <c r="W374" s="4" cm="1">
        <f t="array" ref="W374">_xll.SNL.Clients.Office.Excel.Functions.SPG($A374, "SP_TOTAL_REV", W$3)</f>
        <v>6531000</v>
      </c>
      <c r="X374" s="4" cm="1">
        <f t="array" ref="X374">_xll.SNL.Clients.Office.Excel.Functions.SPG($A374, "SP_TOTAL_REV", X$3)</f>
        <v>6443000</v>
      </c>
      <c r="Y374" s="4" cm="1">
        <f t="array" ref="Y374">_xll.SNL.Clients.Office.Excel.Functions.SPG($A374, "SP_TOTAL_REV", Y$3)</f>
        <v>6031000</v>
      </c>
    </row>
    <row r="375" spans="1:25" x14ac:dyDescent="0.3">
      <c r="A375" t="s">
        <v>1401</v>
      </c>
      <c r="B375" s="4" t="str" cm="1">
        <f t="array" ref="B375">_xll.SNL.Clients.Office.Excel.Functions.SPG($A375, "SP_TOTAL_REV", B$3)</f>
        <v>NA</v>
      </c>
      <c r="C375" s="4" cm="1">
        <f t="array" ref="C375">_xll.SNL.Clients.Office.Excel.Functions.SPG($A375, "SP_TOTAL_REV", C$3)</f>
        <v>260275</v>
      </c>
      <c r="D375" s="4" cm="1">
        <f t="array" ref="D375">_xll.SNL.Clients.Office.Excel.Functions.SPG($A375, "SP_TOTAL_REV", D$3)</f>
        <v>265386</v>
      </c>
      <c r="E375" s="4" cm="1">
        <f t="array" ref="E375">_xll.SNL.Clients.Office.Excel.Functions.SPG($A375, "SP_TOTAL_REV", E$3)</f>
        <v>1283282</v>
      </c>
      <c r="F375" s="4" cm="1">
        <f t="array" ref="F375">_xll.SNL.Clients.Office.Excel.Functions.SPG($A375, "SP_TOTAL_REV", F$3)</f>
        <v>1077958</v>
      </c>
      <c r="G375" s="4" cm="1">
        <f t="array" ref="G375">_xll.SNL.Clients.Office.Excel.Functions.SPG($A375, "SP_TOTAL_REV", G$3)</f>
        <v>258565</v>
      </c>
      <c r="H375" s="4" cm="1">
        <f t="array" ref="H375">_xll.SNL.Clients.Office.Excel.Functions.SPG($A375, "SP_TOTAL_REV", H$3)</f>
        <v>269768</v>
      </c>
      <c r="I375" s="4" cm="1">
        <f t="array" ref="I375">_xll.SNL.Clients.Office.Excel.Functions.SPG($A375, "SP_TOTAL_REV", I$3)</f>
        <v>1238431</v>
      </c>
      <c r="J375" s="4" cm="1">
        <f t="array" ref="J375">_xll.SNL.Clients.Office.Excel.Functions.SPG($A375, "SP_TOTAL_REV", J$3)</f>
        <v>1101718</v>
      </c>
      <c r="K375" s="4" cm="1">
        <f t="array" ref="K375">_xll.SNL.Clients.Office.Excel.Functions.SPG($A375, "SP_TOTAL_REV", K$3)</f>
        <v>279447</v>
      </c>
      <c r="L375" s="4" cm="1">
        <f t="array" ref="L375">_xll.SNL.Clients.Office.Excel.Functions.SPG($A375, "SP_TOTAL_REV", L$3)</f>
        <v>267136</v>
      </c>
      <c r="M375" s="4" cm="1">
        <f t="array" ref="M375">_xll.SNL.Clients.Office.Excel.Functions.SPG($A375, "SP_TOTAL_REV", M$3)</f>
        <v>1176665</v>
      </c>
      <c r="N375" s="4" cm="1">
        <f t="array" ref="N375">_xll.SNL.Clients.Office.Excel.Functions.SPG($A375, "SP_TOTAL_REV", N$3)</f>
        <v>906535</v>
      </c>
      <c r="O375" s="4" cm="1">
        <f t="array" ref="O375">_xll.SNL.Clients.Office.Excel.Functions.SPG($A375, "SP_TOTAL_REV", O$3)</f>
        <v>175576</v>
      </c>
      <c r="P375" s="4" cm="1">
        <f t="array" ref="P375">_xll.SNL.Clients.Office.Excel.Functions.SPG($A375, "SP_TOTAL_REV", P$3)</f>
        <v>204202</v>
      </c>
      <c r="Q375" s="4" cm="1">
        <f t="array" ref="Q375">_xll.SNL.Clients.Office.Excel.Functions.SPG($A375, "SP_TOTAL_REV", Q$3)</f>
        <v>889078</v>
      </c>
      <c r="R375" s="4" cm="1">
        <f t="array" ref="R375">_xll.SNL.Clients.Office.Excel.Functions.SPG($A375, "SP_TOTAL_REV", R$3)</f>
        <v>684644</v>
      </c>
      <c r="S375" s="4" cm="1">
        <f t="array" ref="S375">_xll.SNL.Clients.Office.Excel.Functions.SPG($A375, "SP_TOTAL_REV", S$3)</f>
        <v>131786</v>
      </c>
      <c r="T375" s="4" cm="1">
        <f t="array" ref="T375">_xll.SNL.Clients.Office.Excel.Functions.SPG($A375, "SP_TOTAL_REV", T$3)</f>
        <v>77209</v>
      </c>
      <c r="U375" s="4" cm="1">
        <f t="array" ref="U375">_xll.SNL.Clients.Office.Excel.Functions.SPG($A375, "SP_TOTAL_REV", U$3)</f>
        <v>694087</v>
      </c>
      <c r="V375" s="4" cm="1">
        <f t="array" ref="V375">_xll.SNL.Clients.Office.Excel.Functions.SPG($A375, "SP_TOTAL_REV", V$3)</f>
        <v>924638</v>
      </c>
      <c r="W375" s="4" cm="1">
        <f t="array" ref="W375">_xll.SNL.Clients.Office.Excel.Functions.SPG($A375, "SP_TOTAL_REV", W$3)</f>
        <v>267770</v>
      </c>
      <c r="X375" s="4" cm="1">
        <f t="array" ref="X375">_xll.SNL.Clients.Office.Excel.Functions.SPG($A375, "SP_TOTAL_REV", X$3)</f>
        <v>244006</v>
      </c>
      <c r="Y375" s="4" cm="1">
        <f t="array" ref="Y375">_xll.SNL.Clients.Office.Excel.Functions.SPG($A375, "SP_TOTAL_REV", Y$3)</f>
        <v>957987</v>
      </c>
    </row>
    <row r="376" spans="1:25" x14ac:dyDescent="0.3">
      <c r="A376" t="s">
        <v>1402</v>
      </c>
      <c r="B376" s="4" t="str" cm="1">
        <f t="array" ref="B376">_xll.SNL.Clients.Office.Excel.Functions.SPG($A376, "SP_TOTAL_REV", B$3)</f>
        <v>NA</v>
      </c>
      <c r="C376" s="4" cm="1">
        <f t="array" ref="C376">_xll.SNL.Clients.Office.Excel.Functions.SPG($A376, "SP_TOTAL_REV", C$3)</f>
        <v>643100</v>
      </c>
      <c r="D376" s="4" cm="1">
        <f t="array" ref="D376">_xll.SNL.Clients.Office.Excel.Functions.SPG($A376, "SP_TOTAL_REV", D$3)</f>
        <v>610100</v>
      </c>
      <c r="E376" s="4" cm="1">
        <f t="array" ref="E376">_xll.SNL.Clients.Office.Excel.Functions.SPG($A376, "SP_TOTAL_REV", E$3)</f>
        <v>525000</v>
      </c>
      <c r="F376" s="4" cm="1">
        <f t="array" ref="F376">_xll.SNL.Clients.Office.Excel.Functions.SPG($A376, "SP_TOTAL_REV", F$3)</f>
        <v>483800</v>
      </c>
      <c r="G376" s="4" cm="1">
        <f t="array" ref="G376">_xll.SNL.Clients.Office.Excel.Functions.SPG($A376, "SP_TOTAL_REV", G$3)</f>
        <v>455100</v>
      </c>
      <c r="H376" s="4" cm="1">
        <f t="array" ref="H376">_xll.SNL.Clients.Office.Excel.Functions.SPG($A376, "SP_TOTAL_REV", H$3)</f>
        <v>415200</v>
      </c>
      <c r="I376" s="4" cm="1">
        <f t="array" ref="I376">_xll.SNL.Clients.Office.Excel.Functions.SPG($A376, "SP_TOTAL_REV", I$3)</f>
        <v>430100</v>
      </c>
      <c r="J376" s="4" cm="1">
        <f t="array" ref="J376">_xll.SNL.Clients.Office.Excel.Functions.SPG($A376, "SP_TOTAL_REV", J$3)</f>
        <v>433600</v>
      </c>
      <c r="K376" s="4" cm="1">
        <f t="array" ref="K376">_xll.SNL.Clients.Office.Excel.Functions.SPG($A376, "SP_TOTAL_REV", K$3)</f>
        <v>437200</v>
      </c>
      <c r="L376" s="4" cm="1">
        <f t="array" ref="L376">_xll.SNL.Clients.Office.Excel.Functions.SPG($A376, "SP_TOTAL_REV", L$3)</f>
        <v>413300</v>
      </c>
      <c r="M376" s="4" cm="1">
        <f t="array" ref="M376">_xll.SNL.Clients.Office.Excel.Functions.SPG($A376, "SP_TOTAL_REV", M$3)</f>
        <v>318400</v>
      </c>
      <c r="N376" s="4" cm="1">
        <f t="array" ref="N376">_xll.SNL.Clients.Office.Excel.Functions.SPG($A376, "SP_TOTAL_REV", N$3)</f>
        <v>305500</v>
      </c>
      <c r="O376" s="4" cm="1">
        <f t="array" ref="O376">_xll.SNL.Clients.Office.Excel.Functions.SPG($A376, "SP_TOTAL_REV", O$3)</f>
        <v>326700</v>
      </c>
      <c r="P376" s="4" cm="1">
        <f t="array" ref="P376">_xll.SNL.Clients.Office.Excel.Functions.SPG($A376, "SP_TOTAL_REV", P$3)</f>
        <v>293100</v>
      </c>
      <c r="Q376" s="4" cm="1">
        <f t="array" ref="Q376">_xll.SNL.Clients.Office.Excel.Functions.SPG($A376, "SP_TOTAL_REV", Q$3)</f>
        <v>307100</v>
      </c>
      <c r="R376" s="4" cm="1">
        <f t="array" ref="R376">_xll.SNL.Clients.Office.Excel.Functions.SPG($A376, "SP_TOTAL_REV", R$3)</f>
        <v>296500</v>
      </c>
      <c r="S376" s="4" cm="1">
        <f t="array" ref="S376">_xll.SNL.Clients.Office.Excel.Functions.SPG($A376, "SP_TOTAL_REV", S$3)</f>
        <v>285300</v>
      </c>
      <c r="T376" s="4" cm="1">
        <f t="array" ref="T376">_xll.SNL.Clients.Office.Excel.Functions.SPG($A376, "SP_TOTAL_REV", T$3)</f>
        <v>388800</v>
      </c>
      <c r="U376" s="4" cm="1">
        <f t="array" ref="U376">_xll.SNL.Clients.Office.Excel.Functions.SPG($A376, "SP_TOTAL_REV", U$3)</f>
        <v>456600</v>
      </c>
      <c r="V376" s="4" cm="1">
        <f t="array" ref="V376">_xll.SNL.Clients.Office.Excel.Functions.SPG($A376, "SP_TOTAL_REV", V$3)</f>
        <v>512100</v>
      </c>
      <c r="W376" s="4" cm="1">
        <f t="array" ref="W376">_xll.SNL.Clients.Office.Excel.Functions.SPG($A376, "SP_TOTAL_REV", W$3)</f>
        <v>551300</v>
      </c>
      <c r="X376" s="4" cm="1">
        <f t="array" ref="X376">_xll.SNL.Clients.Office.Excel.Functions.SPG($A376, "SP_TOTAL_REV", X$3)</f>
        <v>583900</v>
      </c>
      <c r="Y376" s="4" cm="1">
        <f t="array" ref="Y376">_xll.SNL.Clients.Office.Excel.Functions.SPG($A376, "SP_TOTAL_REV", Y$3)</f>
        <v>405900</v>
      </c>
    </row>
    <row r="377" spans="1:25" x14ac:dyDescent="0.3">
      <c r="A377" t="s">
        <v>1403</v>
      </c>
      <c r="B377" s="4" cm="1">
        <f t="array" ref="B377">_xll.SNL.Clients.Office.Excel.Functions.SPG($A377, "SP_TOTAL_REV", B$3)</f>
        <v>474179</v>
      </c>
      <c r="C377" s="4" cm="1">
        <f t="array" ref="C377">_xll.SNL.Clients.Office.Excel.Functions.SPG($A377, "SP_TOTAL_REV", C$3)</f>
        <v>463835</v>
      </c>
      <c r="D377" s="4" cm="1">
        <f t="array" ref="D377">_xll.SNL.Clients.Office.Excel.Functions.SPG($A377, "SP_TOTAL_REV", D$3)</f>
        <v>452898</v>
      </c>
      <c r="E377" s="4" cm="1">
        <f t="array" ref="E377">_xll.SNL.Clients.Office.Excel.Functions.SPG($A377, "SP_TOTAL_REV", E$3)</f>
        <v>451334</v>
      </c>
      <c r="F377" s="4" cm="1">
        <f t="array" ref="F377">_xll.SNL.Clients.Office.Excel.Functions.SPG($A377, "SP_TOTAL_REV", F$3)</f>
        <v>449966</v>
      </c>
      <c r="G377" s="4" cm="1">
        <f t="array" ref="G377">_xll.SNL.Clients.Office.Excel.Functions.SPG($A377, "SP_TOTAL_REV", G$3)</f>
        <v>464361</v>
      </c>
      <c r="H377" s="4" cm="1">
        <f t="array" ref="H377">_xll.SNL.Clients.Office.Excel.Functions.SPG($A377, "SP_TOTAL_REV", H$3)</f>
        <v>479840</v>
      </c>
      <c r="I377" s="4" cm="1">
        <f t="array" ref="I377">_xll.SNL.Clients.Office.Excel.Functions.SPG($A377, "SP_TOTAL_REV", I$3)</f>
        <v>490319</v>
      </c>
      <c r="J377" s="4" cm="1">
        <f t="array" ref="J377">_xll.SNL.Clients.Office.Excel.Functions.SPG($A377, "SP_TOTAL_REV", J$3)</f>
        <v>518615</v>
      </c>
      <c r="K377" s="4" cm="1">
        <f t="array" ref="K377">_xll.SNL.Clients.Office.Excel.Functions.SPG($A377, "SP_TOTAL_REV", K$3)</f>
        <v>510186</v>
      </c>
      <c r="L377" s="4" cm="1">
        <f t="array" ref="L377">_xll.SNL.Clients.Office.Excel.Functions.SPG($A377, "SP_TOTAL_REV", L$3)</f>
        <v>476693</v>
      </c>
      <c r="M377" s="4" cm="1">
        <f t="array" ref="M377">_xll.SNL.Clients.Office.Excel.Functions.SPG($A377, "SP_TOTAL_REV", M$3)</f>
        <v>356939</v>
      </c>
      <c r="N377" s="4" cm="1">
        <f t="array" ref="N377">_xll.SNL.Clients.Office.Excel.Functions.SPG($A377, "SP_TOTAL_REV", N$3)</f>
        <v>353524</v>
      </c>
      <c r="O377" s="4" cm="1">
        <f t="array" ref="O377">_xll.SNL.Clients.Office.Excel.Functions.SPG($A377, "SP_TOTAL_REV", O$3)</f>
        <v>343457</v>
      </c>
      <c r="P377" s="4" cm="1">
        <f t="array" ref="P377">_xll.SNL.Clients.Office.Excel.Functions.SPG($A377, "SP_TOTAL_REV", P$3)</f>
        <v>344033</v>
      </c>
      <c r="Q377" s="4" cm="1">
        <f t="array" ref="Q377">_xll.SNL.Clients.Office.Excel.Functions.SPG($A377, "SP_TOTAL_REV", Q$3)</f>
        <v>323900</v>
      </c>
      <c r="R377" s="4" cm="1">
        <f t="array" ref="R377">_xll.SNL.Clients.Office.Excel.Functions.SPG($A377, "SP_TOTAL_REV", R$3)</f>
        <v>335453</v>
      </c>
      <c r="S377" s="4" cm="1">
        <f t="array" ref="S377">_xll.SNL.Clients.Office.Excel.Functions.SPG($A377, "SP_TOTAL_REV", S$3)</f>
        <v>332358</v>
      </c>
      <c r="T377" s="4" cm="1">
        <f t="array" ref="T377">_xll.SNL.Clients.Office.Excel.Functions.SPG($A377, "SP_TOTAL_REV", T$3)</f>
        <v>327389</v>
      </c>
      <c r="U377" s="4" cm="1">
        <f t="array" ref="U377">_xll.SNL.Clients.Office.Excel.Functions.SPG($A377, "SP_TOTAL_REV", U$3)</f>
        <v>306736</v>
      </c>
      <c r="V377" s="4" cm="1">
        <f t="array" ref="V377">_xll.SNL.Clients.Office.Excel.Functions.SPG($A377, "SP_TOTAL_REV", V$3)</f>
        <v>276635</v>
      </c>
      <c r="W377" s="4" cm="1">
        <f t="array" ref="W377">_xll.SNL.Clients.Office.Excel.Functions.SPG($A377, "SP_TOTAL_REV", W$3)</f>
        <v>261775</v>
      </c>
      <c r="X377" s="4" cm="1">
        <f t="array" ref="X377">_xll.SNL.Clients.Office.Excel.Functions.SPG($A377, "SP_TOTAL_REV", X$3)</f>
        <v>247837</v>
      </c>
      <c r="Y377" s="4" cm="1">
        <f t="array" ref="Y377">_xll.SNL.Clients.Office.Excel.Functions.SPG($A377, "SP_TOTAL_REV", Y$3)</f>
        <v>247816</v>
      </c>
    </row>
    <row r="378" spans="1:25" x14ac:dyDescent="0.3">
      <c r="A378" t="s">
        <v>1404</v>
      </c>
      <c r="B378" s="4" t="str" cm="1">
        <f t="array" ref="B378">_xll.SNL.Clients.Office.Excel.Functions.SPG($A378, "SP_TOTAL_REV", B$3)</f>
        <v>NA</v>
      </c>
      <c r="C378" s="4" cm="1">
        <f t="array" ref="C378">_xll.SNL.Clients.Office.Excel.Functions.SPG($A378, "SP_TOTAL_REV", C$3)</f>
        <v>1020175</v>
      </c>
      <c r="D378" s="4" cm="1">
        <f t="array" ref="D378">_xll.SNL.Clients.Office.Excel.Functions.SPG($A378, "SP_TOTAL_REV", D$3)</f>
        <v>1039737</v>
      </c>
      <c r="E378" s="4" cm="1">
        <f t="array" ref="E378">_xll.SNL.Clients.Office.Excel.Functions.SPG($A378, "SP_TOTAL_REV", E$3)</f>
        <v>977828</v>
      </c>
      <c r="F378" s="4" cm="1">
        <f t="array" ref="F378">_xll.SNL.Clients.Office.Excel.Functions.SPG($A378, "SP_TOTAL_REV", F$3)</f>
        <v>1015526</v>
      </c>
      <c r="G378" s="4" cm="1">
        <f t="array" ref="G378">_xll.SNL.Clients.Office.Excel.Functions.SPG($A378, "SP_TOTAL_REV", G$3)</f>
        <v>1050295</v>
      </c>
      <c r="H378" s="4" cm="1">
        <f t="array" ref="H378">_xll.SNL.Clients.Office.Excel.Functions.SPG($A378, "SP_TOTAL_REV", H$3)</f>
        <v>1046296</v>
      </c>
      <c r="I378" s="4" cm="1">
        <f t="array" ref="I378">_xll.SNL.Clients.Office.Excel.Functions.SPG($A378, "SP_TOTAL_REV", I$3)</f>
        <v>1062481</v>
      </c>
      <c r="J378" s="4" cm="1">
        <f t="array" ref="J378">_xll.SNL.Clients.Office.Excel.Functions.SPG($A378, "SP_TOTAL_REV", J$3)</f>
        <v>1131516</v>
      </c>
      <c r="K378" s="4" cm="1">
        <f t="array" ref="K378">_xll.SNL.Clients.Office.Excel.Functions.SPG($A378, "SP_TOTAL_REV", K$3)</f>
        <v>1097382</v>
      </c>
      <c r="L378" s="4" cm="1">
        <f t="array" ref="L378">_xll.SNL.Clients.Office.Excel.Functions.SPG($A378, "SP_TOTAL_REV", L$3)</f>
        <v>1135532</v>
      </c>
      <c r="M378" s="4" cm="1">
        <f t="array" ref="M378">_xll.SNL.Clients.Office.Excel.Functions.SPG($A378, "SP_TOTAL_REV", M$3)</f>
        <v>980820</v>
      </c>
      <c r="N378" s="4" cm="1">
        <f t="array" ref="N378">_xll.SNL.Clients.Office.Excel.Functions.SPG($A378, "SP_TOTAL_REV", N$3)</f>
        <v>963278</v>
      </c>
      <c r="O378" s="4" cm="1">
        <f t="array" ref="O378">_xll.SNL.Clients.Office.Excel.Functions.SPG($A378, "SP_TOTAL_REV", O$3)</f>
        <v>868782</v>
      </c>
      <c r="P378" s="4" cm="1">
        <f t="array" ref="P378">_xll.SNL.Clients.Office.Excel.Functions.SPG($A378, "SP_TOTAL_REV", P$3)</f>
        <v>894629</v>
      </c>
      <c r="Q378" s="4" cm="1">
        <f t="array" ref="Q378">_xll.SNL.Clients.Office.Excel.Functions.SPG($A378, "SP_TOTAL_REV", Q$3)</f>
        <v>774886</v>
      </c>
      <c r="R378" s="4" cm="1">
        <f t="array" ref="R378">_xll.SNL.Clients.Office.Excel.Functions.SPG($A378, "SP_TOTAL_REV", R$3)</f>
        <v>798377</v>
      </c>
      <c r="S378" s="4" cm="1">
        <f t="array" ref="S378">_xll.SNL.Clients.Office.Excel.Functions.SPG($A378, "SP_TOTAL_REV", S$3)</f>
        <v>733970</v>
      </c>
      <c r="T378" s="4" cm="1">
        <f t="array" ref="T378">_xll.SNL.Clients.Office.Excel.Functions.SPG($A378, "SP_TOTAL_REV", T$3)</f>
        <v>688808</v>
      </c>
      <c r="U378" s="4" cm="1">
        <f t="array" ref="U378">_xll.SNL.Clients.Office.Excel.Functions.SPG($A378, "SP_TOTAL_REV", U$3)</f>
        <v>674200</v>
      </c>
      <c r="V378" s="4" cm="1">
        <f t="array" ref="V378">_xll.SNL.Clients.Office.Excel.Functions.SPG($A378, "SP_TOTAL_REV", V$3)</f>
        <v>683626</v>
      </c>
      <c r="W378" s="4" cm="1">
        <f t="array" ref="W378">_xll.SNL.Clients.Office.Excel.Functions.SPG($A378, "SP_TOTAL_REV", W$3)</f>
        <v>690340</v>
      </c>
      <c r="X378" s="4" cm="1">
        <f t="array" ref="X378">_xll.SNL.Clients.Office.Excel.Functions.SPG($A378, "SP_TOTAL_REV", X$3)</f>
        <v>700871</v>
      </c>
      <c r="Y378" s="4" cm="1">
        <f t="array" ref="Y378">_xll.SNL.Clients.Office.Excel.Functions.SPG($A378, "SP_TOTAL_REV", Y$3)</f>
        <v>692139</v>
      </c>
    </row>
    <row r="379" spans="1:25" x14ac:dyDescent="0.3">
      <c r="A379" t="s">
        <v>1405</v>
      </c>
      <c r="B379" s="4" t="str" cm="1">
        <f t="array" ref="B379">_xll.SNL.Clients.Office.Excel.Functions.SPG($A379, "SP_TOTAL_REV", B$3)</f>
        <v>NA</v>
      </c>
      <c r="C379" s="4" cm="1">
        <f t="array" ref="C379">_xll.SNL.Clients.Office.Excel.Functions.SPG($A379, "SP_TOTAL_REV", C$3)</f>
        <v>435500</v>
      </c>
      <c r="D379" s="4" cm="1">
        <f t="array" ref="D379">_xll.SNL.Clients.Office.Excel.Functions.SPG($A379, "SP_TOTAL_REV", D$3)</f>
        <v>421400</v>
      </c>
      <c r="E379" s="4" cm="1">
        <f t="array" ref="E379">_xll.SNL.Clients.Office.Excel.Functions.SPG($A379, "SP_TOTAL_REV", E$3)</f>
        <v>388700</v>
      </c>
      <c r="F379" s="4" cm="1">
        <f t="array" ref="F379">_xll.SNL.Clients.Office.Excel.Functions.SPG($A379, "SP_TOTAL_REV", F$3)</f>
        <v>373400</v>
      </c>
      <c r="G379" s="4" cm="1">
        <f t="array" ref="G379">_xll.SNL.Clients.Office.Excel.Functions.SPG($A379, "SP_TOTAL_REV", G$3)</f>
        <v>390000</v>
      </c>
      <c r="H379" s="4" cm="1">
        <f t="array" ref="H379">_xll.SNL.Clients.Office.Excel.Functions.SPG($A379, "SP_TOTAL_REV", H$3)</f>
        <v>376200</v>
      </c>
      <c r="I379" s="4" cm="1">
        <f t="array" ref="I379">_xll.SNL.Clients.Office.Excel.Functions.SPG($A379, "SP_TOTAL_REV", I$3)</f>
        <v>344500</v>
      </c>
      <c r="J379" s="4" cm="1">
        <f t="array" ref="J379">_xll.SNL.Clients.Office.Excel.Functions.SPG($A379, "SP_TOTAL_REV", J$3)</f>
        <v>332800</v>
      </c>
      <c r="K379" s="4" cm="1">
        <f t="array" ref="K379">_xll.SNL.Clients.Office.Excel.Functions.SPG($A379, "SP_TOTAL_REV", K$3)</f>
        <v>335400</v>
      </c>
      <c r="L379" s="4" cm="1">
        <f t="array" ref="L379">_xll.SNL.Clients.Office.Excel.Functions.SPG($A379, "SP_TOTAL_REV", L$3)</f>
        <v>317400</v>
      </c>
      <c r="M379" s="4" cm="1">
        <f t="array" ref="M379">_xll.SNL.Clients.Office.Excel.Functions.SPG($A379, "SP_TOTAL_REV", M$3)</f>
        <v>296000</v>
      </c>
      <c r="N379" s="4" cm="1">
        <f t="array" ref="N379">_xll.SNL.Clients.Office.Excel.Functions.SPG($A379, "SP_TOTAL_REV", N$3)</f>
        <v>287300</v>
      </c>
      <c r="O379" s="4" t="str" cm="1">
        <f t="array" ref="O379">_xll.SNL.Clients.Office.Excel.Functions.SPG($A379, "SP_TOTAL_REV", O$3)</f>
        <v>NA</v>
      </c>
      <c r="P379" s="4" cm="1">
        <f t="array" ref="P379">_xll.SNL.Clients.Office.Excel.Functions.SPG($A379, "SP_TOTAL_REV", P$3)</f>
        <v>792000</v>
      </c>
      <c r="Q379" s="4" cm="1">
        <f t="array" ref="Q379">_xll.SNL.Clients.Office.Excel.Functions.SPG($A379, "SP_TOTAL_REV", Q$3)</f>
        <v>701000</v>
      </c>
      <c r="R379" s="4" cm="1">
        <f t="array" ref="R379">_xll.SNL.Clients.Office.Excel.Functions.SPG($A379, "SP_TOTAL_REV", R$3)</f>
        <v>653000</v>
      </c>
      <c r="S379" s="4" cm="1">
        <f t="array" ref="S379">_xll.SNL.Clients.Office.Excel.Functions.SPG($A379, "SP_TOTAL_REV", S$3)</f>
        <v>652000</v>
      </c>
      <c r="T379" s="4" cm="1">
        <f t="array" ref="T379">_xll.SNL.Clients.Office.Excel.Functions.SPG($A379, "SP_TOTAL_REV", T$3)</f>
        <v>516000</v>
      </c>
      <c r="U379" s="4" cm="1">
        <f t="array" ref="U379">_xll.SNL.Clients.Office.Excel.Functions.SPG($A379, "SP_TOTAL_REV", U$3)</f>
        <v>578000</v>
      </c>
      <c r="V379" s="4" cm="1">
        <f t="array" ref="V379">_xll.SNL.Clients.Office.Excel.Functions.SPG($A379, "SP_TOTAL_REV", V$3)</f>
        <v>607000</v>
      </c>
      <c r="W379" s="4" cm="1">
        <f t="array" ref="W379">_xll.SNL.Clients.Office.Excel.Functions.SPG($A379, "SP_TOTAL_REV", W$3)</f>
        <v>629000</v>
      </c>
      <c r="X379" s="4" cm="1">
        <f t="array" ref="X379">_xll.SNL.Clients.Office.Excel.Functions.SPG($A379, "SP_TOTAL_REV", X$3)</f>
        <v>613000</v>
      </c>
      <c r="Y379" s="4" cm="1">
        <f t="array" ref="Y379">_xll.SNL.Clients.Office.Excel.Functions.SPG($A379, "SP_TOTAL_REV", Y$3)</f>
        <v>591000</v>
      </c>
    </row>
    <row r="380" spans="1:25" x14ac:dyDescent="0.3">
      <c r="A380" t="s">
        <v>1406</v>
      </c>
      <c r="B380" s="4" t="str" cm="1">
        <f t="array" ref="B380">_xll.SNL.Clients.Office.Excel.Functions.SPG($A380, "SP_TOTAL_REV", B$3)</f>
        <v>NA</v>
      </c>
      <c r="C380" s="4" cm="1">
        <f t="array" ref="C380">_xll.SNL.Clients.Office.Excel.Functions.SPG($A380, "SP_TOTAL_REV", C$3)</f>
        <v>199057</v>
      </c>
      <c r="D380" s="4" cm="1">
        <f t="array" ref="D380">_xll.SNL.Clients.Office.Excel.Functions.SPG($A380, "SP_TOTAL_REV", D$3)</f>
        <v>205985</v>
      </c>
      <c r="E380" s="4" cm="1">
        <f t="array" ref="E380">_xll.SNL.Clients.Office.Excel.Functions.SPG($A380, "SP_TOTAL_REV", E$3)</f>
        <v>194893</v>
      </c>
      <c r="F380" s="4" cm="1">
        <f t="array" ref="F380">_xll.SNL.Clients.Office.Excel.Functions.SPG($A380, "SP_TOTAL_REV", F$3)</f>
        <v>194477</v>
      </c>
      <c r="G380" s="4" cm="1">
        <f t="array" ref="G380">_xll.SNL.Clients.Office.Excel.Functions.SPG($A380, "SP_TOTAL_REV", G$3)</f>
        <v>293047</v>
      </c>
      <c r="H380" s="4" cm="1">
        <f t="array" ref="H380">_xll.SNL.Clients.Office.Excel.Functions.SPG($A380, "SP_TOTAL_REV", H$3)</f>
        <v>150716</v>
      </c>
      <c r="I380" s="4" cm="1">
        <f t="array" ref="I380">_xll.SNL.Clients.Office.Excel.Functions.SPG($A380, "SP_TOTAL_REV", I$3)</f>
        <v>152572</v>
      </c>
      <c r="J380" s="4" cm="1">
        <f t="array" ref="J380">_xll.SNL.Clients.Office.Excel.Functions.SPG($A380, "SP_TOTAL_REV", J$3)</f>
        <v>194058</v>
      </c>
      <c r="K380" s="4" cm="1">
        <f t="array" ref="K380">_xll.SNL.Clients.Office.Excel.Functions.SPG($A380, "SP_TOTAL_REV", K$3)</f>
        <v>213599</v>
      </c>
      <c r="L380" s="4" cm="1">
        <f t="array" ref="L380">_xll.SNL.Clients.Office.Excel.Functions.SPG($A380, "SP_TOTAL_REV", L$3)</f>
        <v>235376</v>
      </c>
      <c r="M380" s="4" cm="1">
        <f t="array" ref="M380">_xll.SNL.Clients.Office.Excel.Functions.SPG($A380, "SP_TOTAL_REV", M$3)</f>
        <v>179877</v>
      </c>
      <c r="N380" s="4" cm="1">
        <f t="array" ref="N380">_xll.SNL.Clients.Office.Excel.Functions.SPG($A380, "SP_TOTAL_REV", N$3)</f>
        <v>156944</v>
      </c>
      <c r="O380" s="4" cm="1">
        <f t="array" ref="O380">_xll.SNL.Clients.Office.Excel.Functions.SPG($A380, "SP_TOTAL_REV", O$3)</f>
        <v>127872</v>
      </c>
      <c r="P380" s="4" cm="1">
        <f t="array" ref="P380">_xll.SNL.Clients.Office.Excel.Functions.SPG($A380, "SP_TOTAL_REV", P$3)</f>
        <v>107192</v>
      </c>
      <c r="Q380" s="4" cm="1">
        <f t="array" ref="Q380">_xll.SNL.Clients.Office.Excel.Functions.SPG($A380, "SP_TOTAL_REV", Q$3)</f>
        <v>86323</v>
      </c>
      <c r="R380" s="4" cm="1">
        <f t="array" ref="R380">_xll.SNL.Clients.Office.Excel.Functions.SPG($A380, "SP_TOTAL_REV", R$3)</f>
        <v>72296</v>
      </c>
      <c r="S380" s="4" cm="1">
        <f t="array" ref="S380">_xll.SNL.Clients.Office.Excel.Functions.SPG($A380, "SP_TOTAL_REV", S$3)</f>
        <v>59518</v>
      </c>
      <c r="T380" s="4" cm="1">
        <f t="array" ref="T380">_xll.SNL.Clients.Office.Excel.Functions.SPG($A380, "SP_TOTAL_REV", T$3)</f>
        <v>30775</v>
      </c>
      <c r="U380" s="4" cm="1">
        <f t="array" ref="U380">_xll.SNL.Clients.Office.Excel.Functions.SPG($A380, "SP_TOTAL_REV", U$3)</f>
        <v>74876</v>
      </c>
      <c r="V380" s="4" cm="1">
        <f t="array" ref="V380">_xll.SNL.Clients.Office.Excel.Functions.SPG($A380, "SP_TOTAL_REV", V$3)</f>
        <v>87688</v>
      </c>
      <c r="W380" s="4" cm="1">
        <f t="array" ref="W380">_xll.SNL.Clients.Office.Excel.Functions.SPG($A380, "SP_TOTAL_REV", W$3)</f>
        <v>68323</v>
      </c>
      <c r="X380" s="4" cm="1">
        <f t="array" ref="X380">_xll.SNL.Clients.Office.Excel.Functions.SPG($A380, "SP_TOTAL_REV", X$3)</f>
        <v>68983</v>
      </c>
      <c r="Y380" s="4" cm="1">
        <f t="array" ref="Y380">_xll.SNL.Clients.Office.Excel.Functions.SPG($A380, "SP_TOTAL_REV", Y$3)</f>
        <v>58580</v>
      </c>
    </row>
    <row r="381" spans="1:25" x14ac:dyDescent="0.3">
      <c r="A381" t="s">
        <v>1407</v>
      </c>
      <c r="B381" s="4" t="str" cm="1">
        <f t="array" ref="B381">_xll.SNL.Clients.Office.Excel.Functions.SPG($A381, "SP_TOTAL_REV", B$3)</f>
        <v>NA</v>
      </c>
      <c r="C381" s="4" cm="1">
        <f t="array" ref="C381">_xll.SNL.Clients.Office.Excel.Functions.SPG($A381, "SP_TOTAL_REV", C$3)</f>
        <v>980000</v>
      </c>
      <c r="D381" s="4" cm="1">
        <f t="array" ref="D381">_xll.SNL.Clients.Office.Excel.Functions.SPG($A381, "SP_TOTAL_REV", D$3)</f>
        <v>1014000</v>
      </c>
      <c r="E381" s="4" cm="1">
        <f t="array" ref="E381">_xll.SNL.Clients.Office.Excel.Functions.SPG($A381, "SP_TOTAL_REV", E$3)</f>
        <v>933000</v>
      </c>
      <c r="F381" s="4" cm="1">
        <f t="array" ref="F381">_xll.SNL.Clients.Office.Excel.Functions.SPG($A381, "SP_TOTAL_REV", F$3)</f>
        <v>990000</v>
      </c>
      <c r="G381" s="4" cm="1">
        <f t="array" ref="G381">_xll.SNL.Clients.Office.Excel.Functions.SPG($A381, "SP_TOTAL_REV", G$3)</f>
        <v>1014000</v>
      </c>
      <c r="H381" s="4" cm="1">
        <f t="array" ref="H381">_xll.SNL.Clients.Office.Excel.Functions.SPG($A381, "SP_TOTAL_REV", H$3)</f>
        <v>983000</v>
      </c>
      <c r="I381" s="4" cm="1">
        <f t="array" ref="I381">_xll.SNL.Clients.Office.Excel.Functions.SPG($A381, "SP_TOTAL_REV", I$3)</f>
        <v>967000</v>
      </c>
      <c r="J381" s="4" cm="1">
        <f t="array" ref="J381">_xll.SNL.Clients.Office.Excel.Functions.SPG($A381, "SP_TOTAL_REV", J$3)</f>
        <v>1064000</v>
      </c>
      <c r="K381" s="4" cm="1">
        <f t="array" ref="K381">_xll.SNL.Clients.Office.Excel.Functions.SPG($A381, "SP_TOTAL_REV", K$3)</f>
        <v>1026000</v>
      </c>
      <c r="L381" s="4" cm="1">
        <f t="array" ref="L381">_xll.SNL.Clients.Office.Excel.Functions.SPG($A381, "SP_TOTAL_REV", L$3)</f>
        <v>848000</v>
      </c>
      <c r="M381" s="4" cm="1">
        <f t="array" ref="M381">_xll.SNL.Clients.Office.Excel.Functions.SPG($A381, "SP_TOTAL_REV", M$3)</f>
        <v>818000</v>
      </c>
      <c r="N381" s="4" cm="1">
        <f t="array" ref="N381">_xll.SNL.Clients.Office.Excel.Functions.SPG($A381, "SP_TOTAL_REV", N$3)</f>
        <v>786000</v>
      </c>
      <c r="O381" s="4" cm="1">
        <f t="array" ref="O381">_xll.SNL.Clients.Office.Excel.Functions.SPG($A381, "SP_TOTAL_REV", O$3)</f>
        <v>631000</v>
      </c>
      <c r="P381" s="4" cm="1">
        <f t="array" ref="P381">_xll.SNL.Clients.Office.Excel.Functions.SPG($A381, "SP_TOTAL_REV", P$3)</f>
        <v>610000</v>
      </c>
      <c r="Q381" s="4" cm="1">
        <f t="array" ref="Q381">_xll.SNL.Clients.Office.Excel.Functions.SPG($A381, "SP_TOTAL_REV", Q$3)</f>
        <v>746000</v>
      </c>
      <c r="R381" s="4" cm="1">
        <f t="array" ref="R381">_xll.SNL.Clients.Office.Excel.Functions.SPG($A381, "SP_TOTAL_REV", R$3)</f>
        <v>787000</v>
      </c>
      <c r="S381" s="4" cm="1">
        <f t="array" ref="S381">_xll.SNL.Clients.Office.Excel.Functions.SPG($A381, "SP_TOTAL_REV", S$3)</f>
        <v>747000</v>
      </c>
      <c r="T381" s="4" cm="1">
        <f t="array" ref="T381">_xll.SNL.Clients.Office.Excel.Functions.SPG($A381, "SP_TOTAL_REV", T$3)</f>
        <v>371000</v>
      </c>
      <c r="U381" s="4" cm="1">
        <f t="array" ref="U381">_xll.SNL.Clients.Office.Excel.Functions.SPG($A381, "SP_TOTAL_REV", U$3)</f>
        <v>643000</v>
      </c>
      <c r="V381" s="4" t="str" cm="1">
        <f t="array" ref="V381">_xll.SNL.Clients.Office.Excel.Functions.SPG($A381, "SP_TOTAL_REV", V$3)</f>
        <v>NA</v>
      </c>
      <c r="W381" s="4" cm="1">
        <f t="array" ref="W381">_xll.SNL.Clients.Office.Excel.Functions.SPG($A381, "SP_TOTAL_REV", W$3)</f>
        <v>731000</v>
      </c>
      <c r="X381" s="4" cm="1">
        <f t="array" ref="X381">_xll.SNL.Clients.Office.Excel.Functions.SPG($A381, "SP_TOTAL_REV", X$3)</f>
        <v>733000</v>
      </c>
      <c r="Y381" s="4" cm="1">
        <f t="array" ref="Y381">_xll.SNL.Clients.Office.Excel.Functions.SPG($A381, "SP_TOTAL_REV", Y$3)</f>
        <v>737000</v>
      </c>
    </row>
    <row r="382" spans="1:25" x14ac:dyDescent="0.3">
      <c r="A382" t="s">
        <v>1408</v>
      </c>
      <c r="B382" s="4" t="str" cm="1">
        <f t="array" ref="B382">_xll.SNL.Clients.Office.Excel.Functions.SPG($A382, "SP_TOTAL_REV", B$3)</f>
        <v>NA</v>
      </c>
      <c r="C382" s="4" cm="1">
        <f t="array" ref="C382">_xll.SNL.Clients.Office.Excel.Functions.SPG($A382, "SP_TOTAL_REV", C$3)</f>
        <v>750000</v>
      </c>
      <c r="D382" s="4" cm="1">
        <f t="array" ref="D382">_xll.SNL.Clients.Office.Excel.Functions.SPG($A382, "SP_TOTAL_REV", D$3)</f>
        <v>696400</v>
      </c>
      <c r="E382" s="4" cm="1">
        <f t="array" ref="E382">_xll.SNL.Clients.Office.Excel.Functions.SPG($A382, "SP_TOTAL_REV", E$3)</f>
        <v>755800</v>
      </c>
      <c r="F382" s="4" cm="1">
        <f t="array" ref="F382">_xll.SNL.Clients.Office.Excel.Functions.SPG($A382, "SP_TOTAL_REV", F$3)</f>
        <v>789000</v>
      </c>
      <c r="G382" s="4" cm="1">
        <f t="array" ref="G382">_xll.SNL.Clients.Office.Excel.Functions.SPG($A382, "SP_TOTAL_REV", G$3)</f>
        <v>765400</v>
      </c>
      <c r="H382" s="4" cm="1">
        <f t="array" ref="H382">_xll.SNL.Clients.Office.Excel.Functions.SPG($A382, "SP_TOTAL_REV", H$3)</f>
        <v>764400</v>
      </c>
      <c r="I382" s="4" cm="1">
        <f t="array" ref="I382">_xll.SNL.Clients.Office.Excel.Functions.SPG($A382, "SP_TOTAL_REV", I$3)</f>
        <v>776400</v>
      </c>
      <c r="J382" s="4" cm="1">
        <f t="array" ref="J382">_xll.SNL.Clients.Office.Excel.Functions.SPG($A382, "SP_TOTAL_REV", J$3)</f>
        <v>871900</v>
      </c>
      <c r="K382" s="4" cm="1">
        <f t="array" ref="K382">_xll.SNL.Clients.Office.Excel.Functions.SPG($A382, "SP_TOTAL_REV", K$3)</f>
        <v>788000</v>
      </c>
      <c r="L382" s="4" cm="1">
        <f t="array" ref="L382">_xll.SNL.Clients.Office.Excel.Functions.SPG($A382, "SP_TOTAL_REV", L$3)</f>
        <v>776400</v>
      </c>
      <c r="M382" s="4" cm="1">
        <f t="array" ref="M382">_xll.SNL.Clients.Office.Excel.Functions.SPG($A382, "SP_TOTAL_REV", M$3)</f>
        <v>748100</v>
      </c>
      <c r="N382" s="4" cm="1">
        <f t="array" ref="N382">_xll.SNL.Clients.Office.Excel.Functions.SPG($A382, "SP_TOTAL_REV", N$3)</f>
        <v>790200</v>
      </c>
      <c r="O382" s="4" cm="1">
        <f t="array" ref="O382">_xll.SNL.Clients.Office.Excel.Functions.SPG($A382, "SP_TOTAL_REV", O$3)</f>
        <v>768500</v>
      </c>
      <c r="P382" s="4" cm="1">
        <f t="array" ref="P382">_xll.SNL.Clients.Office.Excel.Functions.SPG($A382, "SP_TOTAL_REV", P$3)</f>
        <v>724600</v>
      </c>
      <c r="Q382" s="4" cm="1">
        <f t="array" ref="Q382">_xll.SNL.Clients.Office.Excel.Functions.SPG($A382, "SP_TOTAL_REV", Q$3)</f>
        <v>707400</v>
      </c>
      <c r="R382" s="4" cm="1">
        <f t="array" ref="R382">_xll.SNL.Clients.Office.Excel.Functions.SPG($A382, "SP_TOTAL_REV", R$3)</f>
        <v>815000</v>
      </c>
      <c r="S382" s="4" cm="1">
        <f t="array" ref="S382">_xll.SNL.Clients.Office.Excel.Functions.SPG($A382, "SP_TOTAL_REV", S$3)</f>
        <v>746700</v>
      </c>
      <c r="T382" s="4" cm="1">
        <f t="array" ref="T382">_xll.SNL.Clients.Office.Excel.Functions.SPG($A382, "SP_TOTAL_REV", T$3)</f>
        <v>533700</v>
      </c>
      <c r="U382" s="4" cm="1">
        <f t="array" ref="U382">_xll.SNL.Clients.Office.Excel.Functions.SPG($A382, "SP_TOTAL_REV", U$3)</f>
        <v>609200</v>
      </c>
      <c r="V382" s="4" cm="1">
        <f t="array" ref="V382">_xll.SNL.Clients.Office.Excel.Functions.SPG($A382, "SP_TOTAL_REV", V$3)</f>
        <v>743300</v>
      </c>
      <c r="W382" s="4" cm="1">
        <f t="array" ref="W382">_xll.SNL.Clients.Office.Excel.Functions.SPG($A382, "SP_TOTAL_REV", W$3)</f>
        <v>714400</v>
      </c>
      <c r="X382" s="4" cm="1">
        <f t="array" ref="X382">_xll.SNL.Clients.Office.Excel.Functions.SPG($A382, "SP_TOTAL_REV", X$3)</f>
        <v>657200</v>
      </c>
      <c r="Y382" s="4" cm="1">
        <f t="array" ref="Y382">_xll.SNL.Clients.Office.Excel.Functions.SPG($A382, "SP_TOTAL_REV", Y$3)</f>
        <v>657200</v>
      </c>
    </row>
    <row r="383" spans="1:25" x14ac:dyDescent="0.3">
      <c r="A383" t="s">
        <v>1409</v>
      </c>
      <c r="B383" s="4" t="str" cm="1">
        <f t="array" ref="B383">_xll.SNL.Clients.Office.Excel.Functions.SPG($A383, "SP_TOTAL_REV", B$3)</f>
        <v>NA</v>
      </c>
      <c r="C383" s="4" cm="1">
        <f t="array" ref="C383">_xll.SNL.Clients.Office.Excel.Functions.SPG($A383, "SP_TOTAL_REV", C$3)</f>
        <v>479046</v>
      </c>
      <c r="D383" s="4" cm="1">
        <f t="array" ref="D383">_xll.SNL.Clients.Office.Excel.Functions.SPG($A383, "SP_TOTAL_REV", D$3)</f>
        <v>510124</v>
      </c>
      <c r="E383" s="4" cm="1">
        <f t="array" ref="E383">_xll.SNL.Clients.Office.Excel.Functions.SPG($A383, "SP_TOTAL_REV", E$3)</f>
        <v>468898</v>
      </c>
      <c r="F383" s="4" cm="1">
        <f t="array" ref="F383">_xll.SNL.Clients.Office.Excel.Functions.SPG($A383, "SP_TOTAL_REV", F$3)</f>
        <v>477549</v>
      </c>
      <c r="G383" s="4" cm="1">
        <f t="array" ref="G383">_xll.SNL.Clients.Office.Excel.Functions.SPG($A383, "SP_TOTAL_REV", G$3)</f>
        <v>483751</v>
      </c>
      <c r="H383" s="4" cm="1">
        <f t="array" ref="H383">_xll.SNL.Clients.Office.Excel.Functions.SPG($A383, "SP_TOTAL_REV", H$3)</f>
        <v>508421</v>
      </c>
      <c r="I383" s="4" cm="1">
        <f t="array" ref="I383">_xll.SNL.Clients.Office.Excel.Functions.SPG($A383, "SP_TOTAL_REV", I$3)</f>
        <v>475901</v>
      </c>
      <c r="J383" s="4" cm="1">
        <f t="array" ref="J383">_xll.SNL.Clients.Office.Excel.Functions.SPG($A383, "SP_TOTAL_REV", J$3)</f>
        <v>488893</v>
      </c>
      <c r="K383" s="4" cm="1">
        <f t="array" ref="K383">_xll.SNL.Clients.Office.Excel.Functions.SPG($A383, "SP_TOTAL_REV", K$3)</f>
        <v>486295</v>
      </c>
      <c r="L383" s="4" cm="1">
        <f t="array" ref="L383">_xll.SNL.Clients.Office.Excel.Functions.SPG($A383, "SP_TOTAL_REV", L$3)</f>
        <v>481139</v>
      </c>
      <c r="M383" s="4" cm="1">
        <f t="array" ref="M383">_xll.SNL.Clients.Office.Excel.Functions.SPG($A383, "SP_TOTAL_REV", M$3)</f>
        <v>474920</v>
      </c>
      <c r="N383" s="4" cm="1">
        <f t="array" ref="N383">_xll.SNL.Clients.Office.Excel.Functions.SPG($A383, "SP_TOTAL_REV", N$3)</f>
        <v>456098</v>
      </c>
      <c r="O383" s="4" cm="1">
        <f t="array" ref="O383">_xll.SNL.Clients.Office.Excel.Functions.SPG($A383, "SP_TOTAL_REV", O$3)</f>
        <v>436847</v>
      </c>
      <c r="P383" s="4" cm="1">
        <f t="array" ref="P383">_xll.SNL.Clients.Office.Excel.Functions.SPG($A383, "SP_TOTAL_REV", P$3)</f>
        <v>417869</v>
      </c>
      <c r="Q383" s="4" cm="1">
        <f t="array" ref="Q383">_xll.SNL.Clients.Office.Excel.Functions.SPG($A383, "SP_TOTAL_REV", Q$3)</f>
        <v>414142</v>
      </c>
      <c r="R383" s="4" cm="1">
        <f t="array" ref="R383">_xll.SNL.Clients.Office.Excel.Functions.SPG($A383, "SP_TOTAL_REV", R$3)</f>
        <v>409254</v>
      </c>
      <c r="S383" s="4" cm="1">
        <f t="array" ref="S383">_xll.SNL.Clients.Office.Excel.Functions.SPG($A383, "SP_TOTAL_REV", S$3)</f>
        <v>392717</v>
      </c>
      <c r="T383" s="4" cm="1">
        <f t="array" ref="T383">_xll.SNL.Clients.Office.Excel.Functions.SPG($A383, "SP_TOTAL_REV", T$3)</f>
        <v>366217</v>
      </c>
      <c r="U383" s="4" cm="1">
        <f t="array" ref="U383">_xll.SNL.Clients.Office.Excel.Functions.SPG($A383, "SP_TOTAL_REV", U$3)</f>
        <v>458742</v>
      </c>
      <c r="V383" s="4" cm="1">
        <f t="array" ref="V383">_xll.SNL.Clients.Office.Excel.Functions.SPG($A383, "SP_TOTAL_REV", V$3)</f>
        <v>495553</v>
      </c>
      <c r="W383" s="4" cm="1">
        <f t="array" ref="W383">_xll.SNL.Clients.Office.Excel.Functions.SPG($A383, "SP_TOTAL_REV", W$3)</f>
        <v>502984</v>
      </c>
      <c r="X383" s="4" cm="1">
        <f t="array" ref="X383">_xll.SNL.Clients.Office.Excel.Functions.SPG($A383, "SP_TOTAL_REV", X$3)</f>
        <v>494278</v>
      </c>
      <c r="Y383" s="4" cm="1">
        <f t="array" ref="Y383">_xll.SNL.Clients.Office.Excel.Functions.SPG($A383, "SP_TOTAL_REV", Y$3)</f>
        <v>551738</v>
      </c>
    </row>
    <row r="384" spans="1:25" x14ac:dyDescent="0.3">
      <c r="A384" t="s">
        <v>1410</v>
      </c>
      <c r="B384" s="4" t="str" cm="1">
        <f t="array" ref="B384">_xll.SNL.Clients.Office.Excel.Functions.SPG($A384, "SP_TOTAL_REV", B$3)</f>
        <v>NA</v>
      </c>
      <c r="C384" s="4" cm="1">
        <f t="array" ref="C384">_xll.SNL.Clients.Office.Excel.Functions.SPG($A384, "SP_TOTAL_REV", C$3)</f>
        <v>1956000</v>
      </c>
      <c r="D384" s="4" cm="1">
        <f t="array" ref="D384">_xll.SNL.Clients.Office.Excel.Functions.SPG($A384, "SP_TOTAL_REV", D$3)</f>
        <v>2033000</v>
      </c>
      <c r="E384" s="4" cm="1">
        <f t="array" ref="E384">_xll.SNL.Clients.Office.Excel.Functions.SPG($A384, "SP_TOTAL_REV", E$3)</f>
        <v>2051000</v>
      </c>
      <c r="F384" s="4" cm="1">
        <f t="array" ref="F384">_xll.SNL.Clients.Office.Excel.Functions.SPG($A384, "SP_TOTAL_REV", F$3)</f>
        <v>1819000</v>
      </c>
      <c r="G384" s="4" cm="1">
        <f t="array" ref="G384">_xll.SNL.Clients.Office.Excel.Functions.SPG($A384, "SP_TOTAL_REV", G$3)</f>
        <v>1823000</v>
      </c>
      <c r="H384" s="4" cm="1">
        <f t="array" ref="H384">_xll.SNL.Clients.Office.Excel.Functions.SPG($A384, "SP_TOTAL_REV", H$3)</f>
        <v>1871000</v>
      </c>
      <c r="I384" s="4" cm="1">
        <f t="array" ref="I384">_xll.SNL.Clients.Office.Excel.Functions.SPG($A384, "SP_TOTAL_REV", I$3)</f>
        <v>1835000</v>
      </c>
      <c r="J384" s="4" cm="1">
        <f t="array" ref="J384">_xll.SNL.Clients.Office.Excel.Functions.SPG($A384, "SP_TOTAL_REV", J$3)</f>
        <v>1555000</v>
      </c>
      <c r="K384" s="4" cm="1">
        <f t="array" ref="K384">_xll.SNL.Clients.Office.Excel.Functions.SPG($A384, "SP_TOTAL_REV", K$3)</f>
        <v>1345000</v>
      </c>
      <c r="L384" s="4" cm="1">
        <f t="array" ref="L384">_xll.SNL.Clients.Office.Excel.Functions.SPG($A384, "SP_TOTAL_REV", L$3)</f>
        <v>1524000</v>
      </c>
      <c r="M384" s="4" cm="1">
        <f t="array" ref="M384">_xll.SNL.Clients.Office.Excel.Functions.SPG($A384, "SP_TOTAL_REV", M$3)</f>
        <v>1506000</v>
      </c>
      <c r="N384" s="4" cm="1">
        <f t="array" ref="N384">_xll.SNL.Clients.Office.Excel.Functions.SPG($A384, "SP_TOTAL_REV", N$3)</f>
        <v>1669000</v>
      </c>
      <c r="O384" s="4" cm="1">
        <f t="array" ref="O384">_xll.SNL.Clients.Office.Excel.Functions.SPG($A384, "SP_TOTAL_REV", O$3)</f>
        <v>2009000</v>
      </c>
      <c r="P384" s="4" cm="1">
        <f t="array" ref="P384">_xll.SNL.Clients.Office.Excel.Functions.SPG($A384, "SP_TOTAL_REV", P$3)</f>
        <v>2503000</v>
      </c>
      <c r="Q384" s="4" cm="1">
        <f t="array" ref="Q384">_xll.SNL.Clients.Office.Excel.Functions.SPG($A384, "SP_TOTAL_REV", Q$3)</f>
        <v>-1957000</v>
      </c>
      <c r="R384" s="4" cm="1">
        <f t="array" ref="R384">_xll.SNL.Clients.Office.Excel.Functions.SPG($A384, "SP_TOTAL_REV", R$3)</f>
        <v>2224000</v>
      </c>
      <c r="S384" s="4" cm="1">
        <f t="array" ref="S384">_xll.SNL.Clients.Office.Excel.Functions.SPG($A384, "SP_TOTAL_REV", S$3)</f>
        <v>2071000</v>
      </c>
      <c r="T384" s="4" cm="1">
        <f t="array" ref="T384">_xll.SNL.Clients.Office.Excel.Functions.SPG($A384, "SP_TOTAL_REV", T$3)</f>
        <v>1669000</v>
      </c>
      <c r="U384" s="4" cm="1">
        <f t="array" ref="U384">_xll.SNL.Clients.Office.Excel.Functions.SPG($A384, "SP_TOTAL_REV", U$3)</f>
        <v>1685000</v>
      </c>
      <c r="V384" s="4" cm="1">
        <f t="array" ref="V384">_xll.SNL.Clients.Office.Excel.Functions.SPG($A384, "SP_TOTAL_REV", V$3)</f>
        <v>1688000</v>
      </c>
      <c r="W384" s="4" cm="1">
        <f t="array" ref="W384">_xll.SNL.Clients.Office.Excel.Functions.SPG($A384, "SP_TOTAL_REV", W$3)</f>
        <v>1875000</v>
      </c>
      <c r="X384" s="4" cm="1">
        <f t="array" ref="X384">_xll.SNL.Clients.Office.Excel.Functions.SPG($A384, "SP_TOTAL_REV", X$3)</f>
        <v>1969000</v>
      </c>
      <c r="Y384" s="4" cm="1">
        <f t="array" ref="Y384">_xll.SNL.Clients.Office.Excel.Functions.SPG($A384, "SP_TOTAL_REV", Y$3)</f>
        <v>1822000</v>
      </c>
    </row>
    <row r="385" spans="1:25" x14ac:dyDescent="0.3">
      <c r="A385" t="s">
        <v>1411</v>
      </c>
      <c r="B385" s="4" t="str" cm="1">
        <f t="array" ref="B385">_xll.SNL.Clients.Office.Excel.Functions.SPG($A385, "SP_TOTAL_REV", B$3)</f>
        <v>NA</v>
      </c>
      <c r="C385" s="4" cm="1">
        <f t="array" ref="C385">_xll.SNL.Clients.Office.Excel.Functions.SPG($A385, "SP_TOTAL_REV", C$3)</f>
        <v>355987</v>
      </c>
      <c r="D385" s="4" cm="1">
        <f t="array" ref="D385">_xll.SNL.Clients.Office.Excel.Functions.SPG($A385, "SP_TOTAL_REV", D$3)</f>
        <v>406896</v>
      </c>
      <c r="E385" s="4" cm="1">
        <f t="array" ref="E385">_xll.SNL.Clients.Office.Excel.Functions.SPG($A385, "SP_TOTAL_REV", E$3)</f>
        <v>409448</v>
      </c>
      <c r="F385" s="4" cm="1">
        <f t="array" ref="F385">_xll.SNL.Clients.Office.Excel.Functions.SPG($A385, "SP_TOTAL_REV", F$3)</f>
        <v>413745</v>
      </c>
      <c r="G385" s="4" cm="1">
        <f t="array" ref="G385">_xll.SNL.Clients.Office.Excel.Functions.SPG($A385, "SP_TOTAL_REV", G$3)</f>
        <v>459043</v>
      </c>
      <c r="H385" s="4" cm="1">
        <f t="array" ref="H385">_xll.SNL.Clients.Office.Excel.Functions.SPG($A385, "SP_TOTAL_REV", H$3)</f>
        <v>459958</v>
      </c>
      <c r="I385" s="4" cm="1">
        <f t="array" ref="I385">_xll.SNL.Clients.Office.Excel.Functions.SPG($A385, "SP_TOTAL_REV", I$3)</f>
        <v>439579</v>
      </c>
      <c r="J385" s="4" cm="1">
        <f t="array" ref="J385">_xll.SNL.Clients.Office.Excel.Functions.SPG($A385, "SP_TOTAL_REV", J$3)</f>
        <v>470629</v>
      </c>
      <c r="K385" s="4" cm="1">
        <f t="array" ref="K385">_xll.SNL.Clients.Office.Excel.Functions.SPG($A385, "SP_TOTAL_REV", K$3)</f>
        <v>369388</v>
      </c>
      <c r="L385" s="4" cm="1">
        <f t="array" ref="L385">_xll.SNL.Clients.Office.Excel.Functions.SPG($A385, "SP_TOTAL_REV", L$3)</f>
        <v>319065</v>
      </c>
      <c r="M385" s="4" cm="1">
        <f t="array" ref="M385">_xll.SNL.Clients.Office.Excel.Functions.SPG($A385, "SP_TOTAL_REV", M$3)</f>
        <v>357048</v>
      </c>
      <c r="N385" s="4" cm="1">
        <f t="array" ref="N385">_xll.SNL.Clients.Office.Excel.Functions.SPG($A385, "SP_TOTAL_REV", N$3)</f>
        <v>378295</v>
      </c>
      <c r="O385" s="4" cm="1">
        <f t="array" ref="O385">_xll.SNL.Clients.Office.Excel.Functions.SPG($A385, "SP_TOTAL_REV", O$3)</f>
        <v>328371</v>
      </c>
      <c r="P385" s="4" cm="1">
        <f t="array" ref="P385">_xll.SNL.Clients.Office.Excel.Functions.SPG($A385, "SP_TOTAL_REV", P$3)</f>
        <v>325475</v>
      </c>
      <c r="Q385" s="4" cm="1">
        <f t="array" ref="Q385">_xll.SNL.Clients.Office.Excel.Functions.SPG($A385, "SP_TOTAL_REV", Q$3)</f>
        <v>308374</v>
      </c>
      <c r="R385" s="4" cm="1">
        <f t="array" ref="R385">_xll.SNL.Clients.Office.Excel.Functions.SPG($A385, "SP_TOTAL_REV", R$3)</f>
        <v>318394</v>
      </c>
      <c r="S385" s="4" cm="1">
        <f t="array" ref="S385">_xll.SNL.Clients.Office.Excel.Functions.SPG($A385, "SP_TOTAL_REV", S$3)</f>
        <v>308506</v>
      </c>
      <c r="T385" s="4" cm="1">
        <f t="array" ref="T385">_xll.SNL.Clients.Office.Excel.Functions.SPG($A385, "SP_TOTAL_REV", T$3)</f>
        <v>297547</v>
      </c>
      <c r="U385" s="4" cm="1">
        <f t="array" ref="U385">_xll.SNL.Clients.Office.Excel.Functions.SPG($A385, "SP_TOTAL_REV", U$3)</f>
        <v>311466</v>
      </c>
      <c r="V385" s="4" cm="1">
        <f t="array" ref="V385">_xll.SNL.Clients.Office.Excel.Functions.SPG($A385, "SP_TOTAL_REV", V$3)</f>
        <v>326638</v>
      </c>
      <c r="W385" s="4" cm="1">
        <f t="array" ref="W385">_xll.SNL.Clients.Office.Excel.Functions.SPG($A385, "SP_TOTAL_REV", W$3)</f>
        <v>321972</v>
      </c>
      <c r="X385" s="4" cm="1">
        <f t="array" ref="X385">_xll.SNL.Clients.Office.Excel.Functions.SPG($A385, "SP_TOTAL_REV", X$3)</f>
        <v>315891</v>
      </c>
      <c r="Y385" s="4" cm="1">
        <f t="array" ref="Y385">_xll.SNL.Clients.Office.Excel.Functions.SPG($A385, "SP_TOTAL_REV", Y$3)</f>
        <v>306044</v>
      </c>
    </row>
    <row r="386" spans="1:25" x14ac:dyDescent="0.3">
      <c r="A386" t="s">
        <v>1412</v>
      </c>
      <c r="B386" s="4" t="str" cm="1">
        <f t="array" ref="B386">_xll.SNL.Clients.Office.Excel.Functions.SPG($A386, "SP_TOTAL_REV", B$3)</f>
        <v>NA</v>
      </c>
      <c r="C386" s="4" cm="1">
        <f t="array" ref="C386">_xll.SNL.Clients.Office.Excel.Functions.SPG($A386, "SP_TOTAL_REV", C$3)</f>
        <v>1630000</v>
      </c>
      <c r="D386" s="4" cm="1">
        <f t="array" ref="D386">_xll.SNL.Clients.Office.Excel.Functions.SPG($A386, "SP_TOTAL_REV", D$3)</f>
        <v>1554000</v>
      </c>
      <c r="E386" s="4" cm="1">
        <f t="array" ref="E386">_xll.SNL.Clients.Office.Excel.Functions.SPG($A386, "SP_TOTAL_REV", E$3)</f>
        <v>1494000</v>
      </c>
      <c r="F386" s="4" cm="1">
        <f t="array" ref="F386">_xll.SNL.Clients.Office.Excel.Functions.SPG($A386, "SP_TOTAL_REV", F$3)</f>
        <v>1748000</v>
      </c>
      <c r="G386" s="4" cm="1">
        <f t="array" ref="G386">_xll.SNL.Clients.Office.Excel.Functions.SPG($A386, "SP_TOTAL_REV", G$3)</f>
        <v>1586000</v>
      </c>
      <c r="H386" s="4" cm="1">
        <f t="array" ref="H386">_xll.SNL.Clients.Office.Excel.Functions.SPG($A386, "SP_TOTAL_REV", H$3)</f>
        <v>1564000</v>
      </c>
      <c r="I386" s="4" cm="1">
        <f t="array" ref="I386">_xll.SNL.Clients.Office.Excel.Functions.SPG($A386, "SP_TOTAL_REV", I$3)</f>
        <v>1399000</v>
      </c>
      <c r="J386" s="4" cm="1">
        <f t="array" ref="J386">_xll.SNL.Clients.Office.Excel.Functions.SPG($A386, "SP_TOTAL_REV", J$3)</f>
        <v>1488000</v>
      </c>
      <c r="K386" s="4" cm="1">
        <f t="array" ref="K386">_xll.SNL.Clients.Office.Excel.Functions.SPG($A386, "SP_TOTAL_REV", K$3)</f>
        <v>1497000</v>
      </c>
      <c r="L386" s="4" cm="1">
        <f t="array" ref="L386">_xll.SNL.Clients.Office.Excel.Functions.SPG($A386, "SP_TOTAL_REV", L$3)</f>
        <v>1432000</v>
      </c>
      <c r="M386" s="4" cm="1">
        <f t="array" ref="M386">_xll.SNL.Clients.Office.Excel.Functions.SPG($A386, "SP_TOTAL_REV", M$3)</f>
        <v>1376000</v>
      </c>
      <c r="N386" s="4" cm="1">
        <f t="array" ref="N386">_xll.SNL.Clients.Office.Excel.Functions.SPG($A386, "SP_TOTAL_REV", N$3)</f>
        <v>1614000</v>
      </c>
      <c r="O386" s="4" cm="1">
        <f t="array" ref="O386">_xll.SNL.Clients.Office.Excel.Functions.SPG($A386, "SP_TOTAL_REV", O$3)</f>
        <v>1376000</v>
      </c>
      <c r="P386" s="4" cm="1">
        <f t="array" ref="P386">_xll.SNL.Clients.Office.Excel.Functions.SPG($A386, "SP_TOTAL_REV", P$3)</f>
        <v>1340000</v>
      </c>
      <c r="Q386" s="4" cm="1">
        <f t="array" ref="Q386">_xll.SNL.Clients.Office.Excel.Functions.SPG($A386, "SP_TOTAL_REV", Q$3)</f>
        <v>1250000</v>
      </c>
      <c r="R386" s="4" cm="1">
        <f t="array" ref="R386">_xll.SNL.Clients.Office.Excel.Functions.SPG($A386, "SP_TOTAL_REV", R$3)</f>
        <v>1335000</v>
      </c>
      <c r="S386" s="4" cm="1">
        <f t="array" ref="S386">_xll.SNL.Clients.Office.Excel.Functions.SPG($A386, "SP_TOTAL_REV", S$3)</f>
        <v>1126000</v>
      </c>
      <c r="T386" s="4" cm="1">
        <f t="array" ref="T386">_xll.SNL.Clients.Office.Excel.Functions.SPG($A386, "SP_TOTAL_REV", T$3)</f>
        <v>1010000</v>
      </c>
      <c r="U386" s="4" cm="1">
        <f t="array" ref="U386">_xll.SNL.Clients.Office.Excel.Functions.SPG($A386, "SP_TOTAL_REV", U$3)</f>
        <v>1071000</v>
      </c>
      <c r="V386" s="4" cm="1">
        <f t="array" ref="V386">_xll.SNL.Clients.Office.Excel.Functions.SPG($A386, "SP_TOTAL_REV", V$3)</f>
        <v>1256000</v>
      </c>
      <c r="W386" s="4" cm="1">
        <f t="array" ref="W386">_xll.SNL.Clients.Office.Excel.Functions.SPG($A386, "SP_TOTAL_REV", W$3)</f>
        <v>1124000</v>
      </c>
      <c r="X386" s="4" cm="1">
        <f t="array" ref="X386">_xll.SNL.Clients.Office.Excel.Functions.SPG($A386, "SP_TOTAL_REV", X$3)</f>
        <v>1058000</v>
      </c>
      <c r="Y386" s="4" cm="1">
        <f t="array" ref="Y386">_xll.SNL.Clients.Office.Excel.Functions.SPG($A386, "SP_TOTAL_REV", Y$3)</f>
        <v>1090000</v>
      </c>
    </row>
    <row r="387" spans="1:25" x14ac:dyDescent="0.3">
      <c r="A387" t="s">
        <v>1413</v>
      </c>
      <c r="B387" s="4" t="str" cm="1">
        <f t="array" ref="B387">_xll.SNL.Clients.Office.Excel.Functions.SPG($A387, "SP_TOTAL_REV", B$3)</f>
        <v>NA</v>
      </c>
      <c r="C387" s="4" cm="1">
        <f t="array" ref="C387">_xll.SNL.Clients.Office.Excel.Functions.SPG($A387, "SP_TOTAL_REV", C$3)</f>
        <v>2160036</v>
      </c>
      <c r="D387" s="4" cm="1">
        <f t="array" ref="D387">_xll.SNL.Clients.Office.Excel.Functions.SPG($A387, "SP_TOTAL_REV", D$3)</f>
        <v>2139328</v>
      </c>
      <c r="E387" s="4" cm="1">
        <f t="array" ref="E387">_xll.SNL.Clients.Office.Excel.Functions.SPG($A387, "SP_TOTAL_REV", E$3)</f>
        <v>1564991</v>
      </c>
      <c r="F387" s="4" cm="1">
        <f t="array" ref="F387">_xll.SNL.Clients.Office.Excel.Functions.SPG($A387, "SP_TOTAL_REV", F$3)</f>
        <v>1603197</v>
      </c>
      <c r="G387" s="4" cm="1">
        <f t="array" ref="G387">_xll.SNL.Clients.Office.Excel.Functions.SPG($A387, "SP_TOTAL_REV", G$3)</f>
        <v>2126845</v>
      </c>
      <c r="H387" s="4" cm="1">
        <f t="array" ref="H387">_xll.SNL.Clients.Office.Excel.Functions.SPG($A387, "SP_TOTAL_REV", H$3)</f>
        <v>2003084</v>
      </c>
      <c r="I387" s="4" cm="1">
        <f t="array" ref="I387">_xll.SNL.Clients.Office.Excel.Functions.SPG($A387, "SP_TOTAL_REV", I$3)</f>
        <v>1550641</v>
      </c>
      <c r="J387" s="4" cm="1">
        <f t="array" ref="J387">_xll.SNL.Clients.Office.Excel.Functions.SPG($A387, "SP_TOTAL_REV", J$3)</f>
        <v>1581223</v>
      </c>
      <c r="K387" s="4" cm="1">
        <f t="array" ref="K387">_xll.SNL.Clients.Office.Excel.Functions.SPG($A387, "SP_TOTAL_REV", K$3)</f>
        <v>2035796</v>
      </c>
      <c r="L387" s="4" cm="1">
        <f t="array" ref="L387">_xll.SNL.Clients.Office.Excel.Functions.SPG($A387, "SP_TOTAL_REV", L$3)</f>
        <v>2133755</v>
      </c>
      <c r="M387" s="4" cm="1">
        <f t="array" ref="M387">_xll.SNL.Clients.Office.Excel.Functions.SPG($A387, "SP_TOTAL_REV", M$3)</f>
        <v>1523570</v>
      </c>
      <c r="N387" s="4" cm="1">
        <f t="array" ref="N387">_xll.SNL.Clients.Office.Excel.Functions.SPG($A387, "SP_TOTAL_REV", N$3)</f>
        <v>1511865</v>
      </c>
      <c r="O387" s="4" cm="1">
        <f t="array" ref="O387">_xll.SNL.Clients.Office.Excel.Functions.SPG($A387, "SP_TOTAL_REV", O$3)</f>
        <v>1782569</v>
      </c>
      <c r="P387" s="4" cm="1">
        <f t="array" ref="P387">_xll.SNL.Clients.Office.Excel.Functions.SPG($A387, "SP_TOTAL_REV", P$3)</f>
        <v>1849640</v>
      </c>
      <c r="Q387" s="4" cm="1">
        <f t="array" ref="Q387">_xll.SNL.Clients.Office.Excel.Functions.SPG($A387, "SP_TOTAL_REV", Q$3)</f>
        <v>1136118</v>
      </c>
      <c r="R387" s="4" cm="1">
        <f t="array" ref="R387">_xll.SNL.Clients.Office.Excel.Functions.SPG($A387, "SP_TOTAL_REV", R$3)</f>
        <v>1154716</v>
      </c>
      <c r="S387" s="4" cm="1">
        <f t="array" ref="S387">_xll.SNL.Clients.Office.Excel.Functions.SPG($A387, "SP_TOTAL_REV", S$3)</f>
        <v>1536671</v>
      </c>
      <c r="T387" s="4" cm="1">
        <f t="array" ref="T387">_xll.SNL.Clients.Office.Excel.Functions.SPG($A387, "SP_TOTAL_REV", T$3)</f>
        <v>1355385</v>
      </c>
      <c r="U387" s="4" cm="1">
        <f t="array" ref="U387">_xll.SNL.Clients.Office.Excel.Functions.SPG($A387, "SP_TOTAL_REV", U$3)</f>
        <v>1008156</v>
      </c>
      <c r="V387" s="4" cm="1">
        <f t="array" ref="V387">_xll.SNL.Clients.Office.Excel.Functions.SPG($A387, "SP_TOTAL_REV", V$3)</f>
        <v>1072315</v>
      </c>
      <c r="W387" s="4" cm="1">
        <f t="array" ref="W387">_xll.SNL.Clients.Office.Excel.Functions.SPG($A387, "SP_TOTAL_REV", W$3)</f>
        <v>1394915</v>
      </c>
      <c r="X387" s="4" cm="1">
        <f t="array" ref="X387">_xll.SNL.Clients.Office.Excel.Functions.SPG($A387, "SP_TOTAL_REV", X$3)</f>
        <v>1371854</v>
      </c>
      <c r="Y387" s="4" cm="1">
        <f t="array" ref="Y387">_xll.SNL.Clients.Office.Excel.Functions.SPG($A387, "SP_TOTAL_REV", Y$3)</f>
        <v>931278</v>
      </c>
    </row>
    <row r="388" spans="1:25" x14ac:dyDescent="0.3">
      <c r="A388" t="s">
        <v>1414</v>
      </c>
      <c r="B388" s="4" t="str" cm="1">
        <f t="array" ref="B388">_xll.SNL.Clients.Office.Excel.Functions.SPG($A388, "SP_TOTAL_REV", B$3)</f>
        <v>NA</v>
      </c>
      <c r="C388" s="4" cm="1">
        <f t="array" ref="C388">_xll.SNL.Clients.Office.Excel.Functions.SPG($A388, "SP_TOTAL_REV", C$3)</f>
        <v>543600</v>
      </c>
      <c r="D388" s="4" cm="1">
        <f t="array" ref="D388">_xll.SNL.Clients.Office.Excel.Functions.SPG($A388, "SP_TOTAL_REV", D$3)</f>
        <v>597300</v>
      </c>
      <c r="E388" s="4" cm="1">
        <f t="array" ref="E388">_xll.SNL.Clients.Office.Excel.Functions.SPG($A388, "SP_TOTAL_REV", E$3)</f>
        <v>570900</v>
      </c>
      <c r="F388" s="4" cm="1">
        <f t="array" ref="F388">_xll.SNL.Clients.Office.Excel.Functions.SPG($A388, "SP_TOTAL_REV", F$3)</f>
        <v>547500</v>
      </c>
      <c r="G388" s="4" cm="1">
        <f t="array" ref="G388">_xll.SNL.Clients.Office.Excel.Functions.SPG($A388, "SP_TOTAL_REV", G$3)</f>
        <v>504300</v>
      </c>
      <c r="H388" s="4" cm="1">
        <f t="array" ref="H388">_xll.SNL.Clients.Office.Excel.Functions.SPG($A388, "SP_TOTAL_REV", H$3)</f>
        <v>532800</v>
      </c>
      <c r="I388" s="4" cm="1">
        <f t="array" ref="I388">_xll.SNL.Clients.Office.Excel.Functions.SPG($A388, "SP_TOTAL_REV", I$3)</f>
        <v>471700</v>
      </c>
      <c r="J388" s="4" cm="1">
        <f t="array" ref="J388">_xll.SNL.Clients.Office.Excel.Functions.SPG($A388, "SP_TOTAL_REV", J$3)</f>
        <v>501900</v>
      </c>
      <c r="K388" s="4" cm="1">
        <f t="array" ref="K388">_xll.SNL.Clients.Office.Excel.Functions.SPG($A388, "SP_TOTAL_REV", K$3)</f>
        <v>487800</v>
      </c>
      <c r="L388" s="4" cm="1">
        <f t="array" ref="L388">_xll.SNL.Clients.Office.Excel.Functions.SPG($A388, "SP_TOTAL_REV", L$3)</f>
        <v>526600</v>
      </c>
      <c r="M388" s="4" cm="1">
        <f t="array" ref="M388">_xll.SNL.Clients.Office.Excel.Functions.SPG($A388, "SP_TOTAL_REV", M$3)</f>
        <v>463200</v>
      </c>
      <c r="N388" s="4" cm="1">
        <f t="array" ref="N388">_xll.SNL.Clients.Office.Excel.Functions.SPG($A388, "SP_TOTAL_REV", N$3)</f>
        <v>473900</v>
      </c>
      <c r="O388" s="4" cm="1">
        <f t="array" ref="O388">_xll.SNL.Clients.Office.Excel.Functions.SPG($A388, "SP_TOTAL_REV", O$3)</f>
        <v>455000</v>
      </c>
      <c r="P388" s="4" cm="1">
        <f t="array" ref="P388">_xll.SNL.Clients.Office.Excel.Functions.SPG($A388, "SP_TOTAL_REV", P$3)</f>
        <v>467000</v>
      </c>
      <c r="Q388" s="4" cm="1">
        <f t="array" ref="Q388">_xll.SNL.Clients.Office.Excel.Functions.SPG($A388, "SP_TOTAL_REV", Q$3)</f>
        <v>413300</v>
      </c>
      <c r="R388" s="4" cm="1">
        <f t="array" ref="R388">_xll.SNL.Clients.Office.Excel.Functions.SPG($A388, "SP_TOTAL_REV", R$3)</f>
        <v>403400</v>
      </c>
      <c r="S388" s="4" cm="1">
        <f t="array" ref="S388">_xll.SNL.Clients.Office.Excel.Functions.SPG($A388, "SP_TOTAL_REV", S$3)</f>
        <v>383900</v>
      </c>
      <c r="T388" s="4" cm="1">
        <f t="array" ref="T388">_xll.SNL.Clients.Office.Excel.Functions.SPG($A388, "SP_TOTAL_REV", T$3)</f>
        <v>338700</v>
      </c>
      <c r="U388" s="4" cm="1">
        <f t="array" ref="U388">_xll.SNL.Clients.Office.Excel.Functions.SPG($A388, "SP_TOTAL_REV", U$3)</f>
        <v>382600</v>
      </c>
      <c r="V388" s="4" cm="1">
        <f t="array" ref="V388">_xll.SNL.Clients.Office.Excel.Functions.SPG($A388, "SP_TOTAL_REV", V$3)</f>
        <v>400300</v>
      </c>
      <c r="W388" s="4" cm="1">
        <f t="array" ref="W388">_xll.SNL.Clients.Office.Excel.Functions.SPG($A388, "SP_TOTAL_REV", W$3)</f>
        <v>394700</v>
      </c>
      <c r="X388" s="4" cm="1">
        <f t="array" ref="X388">_xll.SNL.Clients.Office.Excel.Functions.SPG($A388, "SP_TOTAL_REV", X$3)</f>
        <v>416800</v>
      </c>
      <c r="Y388" s="4" cm="1">
        <f t="array" ref="Y388">_xll.SNL.Clients.Office.Excel.Functions.SPG($A388, "SP_TOTAL_REV", Y$3)</f>
        <v>388700</v>
      </c>
    </row>
    <row r="389" spans="1:25" x14ac:dyDescent="0.3">
      <c r="A389" t="s">
        <v>1415</v>
      </c>
      <c r="B389" s="4" t="str" cm="1">
        <f t="array" ref="B389">_xll.SNL.Clients.Office.Excel.Functions.SPG($A389, "SP_TOTAL_REV", B$3)</f>
        <v>NA</v>
      </c>
      <c r="C389" s="4" cm="1">
        <f t="array" ref="C389">_xll.SNL.Clients.Office.Excel.Functions.SPG($A389, "SP_TOTAL_REV", C$3)</f>
        <v>1409000</v>
      </c>
      <c r="D389" s="4" cm="1">
        <f t="array" ref="D389">_xll.SNL.Clients.Office.Excel.Functions.SPG($A389, "SP_TOTAL_REV", D$3)</f>
        <v>1405000</v>
      </c>
      <c r="E389" s="4" cm="1">
        <f t="array" ref="E389">_xll.SNL.Clients.Office.Excel.Functions.SPG($A389, "SP_TOTAL_REV", E$3)</f>
        <v>1358000</v>
      </c>
      <c r="F389" s="4" cm="1">
        <f t="array" ref="F389">_xll.SNL.Clients.Office.Excel.Functions.SPG($A389, "SP_TOTAL_REV", F$3)</f>
        <v>1362000</v>
      </c>
      <c r="G389" s="4" cm="1">
        <f t="array" ref="G389">_xll.SNL.Clients.Office.Excel.Functions.SPG($A389, "SP_TOTAL_REV", G$3)</f>
        <v>1313000</v>
      </c>
      <c r="H389" s="4" cm="1">
        <f t="array" ref="H389">_xll.SNL.Clients.Office.Excel.Functions.SPG($A389, "SP_TOTAL_REV", H$3)</f>
        <v>1274000</v>
      </c>
      <c r="I389" s="4" cm="1">
        <f t="array" ref="I389">_xll.SNL.Clients.Office.Excel.Functions.SPG($A389, "SP_TOTAL_REV", I$3)</f>
        <v>1186000</v>
      </c>
      <c r="J389" s="4" cm="1">
        <f t="array" ref="J389">_xll.SNL.Clients.Office.Excel.Functions.SPG($A389, "SP_TOTAL_REV", J$3)</f>
        <v>1209000</v>
      </c>
      <c r="K389" s="4" cm="1">
        <f t="array" ref="K389">_xll.SNL.Clients.Office.Excel.Functions.SPG($A389, "SP_TOTAL_REV", K$3)</f>
        <v>1120000</v>
      </c>
      <c r="L389" s="4" cm="1">
        <f t="array" ref="L389">_xll.SNL.Clients.Office.Excel.Functions.SPG($A389, "SP_TOTAL_REV", L$3)</f>
        <v>1064000</v>
      </c>
      <c r="M389" s="4" cm="1">
        <f t="array" ref="M389">_xll.SNL.Clients.Office.Excel.Functions.SPG($A389, "SP_TOTAL_REV", M$3)</f>
        <v>938000</v>
      </c>
      <c r="N389" s="4" cm="1">
        <f t="array" ref="N389">_xll.SNL.Clients.Office.Excel.Functions.SPG($A389, "SP_TOTAL_REV", N$3)</f>
        <v>965000</v>
      </c>
      <c r="O389" s="4" cm="1">
        <f t="array" ref="O389">_xll.SNL.Clients.Office.Excel.Functions.SPG($A389, "SP_TOTAL_REV", O$3)</f>
        <v>945000</v>
      </c>
      <c r="P389" s="4" cm="1">
        <f t="array" ref="P389">_xll.SNL.Clients.Office.Excel.Functions.SPG($A389, "SP_TOTAL_REV", P$3)</f>
        <v>903000</v>
      </c>
      <c r="Q389" s="4" cm="1">
        <f t="array" ref="Q389">_xll.SNL.Clients.Office.Excel.Functions.SPG($A389, "SP_TOTAL_REV", Q$3)</f>
        <v>832000</v>
      </c>
      <c r="R389" s="4" cm="1">
        <f t="array" ref="R389">_xll.SNL.Clients.Office.Excel.Functions.SPG($A389, "SP_TOTAL_REV", R$3)</f>
        <v>842000</v>
      </c>
      <c r="S389" s="4" cm="1">
        <f t="array" ref="S389">_xll.SNL.Clients.Office.Excel.Functions.SPG($A389, "SP_TOTAL_REV", S$3)</f>
        <v>807000</v>
      </c>
      <c r="T389" s="4" cm="1">
        <f t="array" ref="T389">_xll.SNL.Clients.Office.Excel.Functions.SPG($A389, "SP_TOTAL_REV", T$3)</f>
        <v>821000</v>
      </c>
      <c r="U389" s="4" cm="1">
        <f t="array" ref="U389">_xll.SNL.Clients.Office.Excel.Functions.SPG($A389, "SP_TOTAL_REV", U$3)</f>
        <v>1215000</v>
      </c>
      <c r="V389" s="4" cm="1">
        <f t="array" ref="V389">_xll.SNL.Clients.Office.Excel.Functions.SPG($A389, "SP_TOTAL_REV", V$3)</f>
        <v>1246000</v>
      </c>
      <c r="W389" s="4" cm="1">
        <f t="array" ref="W389">_xll.SNL.Clients.Office.Excel.Functions.SPG($A389, "SP_TOTAL_REV", W$3)</f>
        <v>1314000</v>
      </c>
      <c r="X389" s="4" cm="1">
        <f t="array" ref="X389">_xll.SNL.Clients.Office.Excel.Functions.SPG($A389, "SP_TOTAL_REV", X$3)</f>
        <v>1309000</v>
      </c>
      <c r="Y389" s="4" cm="1">
        <f t="array" ref="Y389">_xll.SNL.Clients.Office.Excel.Functions.SPG($A389, "SP_TOTAL_REV", Y$3)</f>
        <v>1346000</v>
      </c>
    </row>
    <row r="390" spans="1:25" x14ac:dyDescent="0.3">
      <c r="A390" t="s">
        <v>1416</v>
      </c>
      <c r="B390" s="4" cm="1">
        <f t="array" ref="B390">_xll.SNL.Clients.Office.Excel.Functions.SPG($A390, "SP_TOTAL_REV", B$3)</f>
        <v>660975</v>
      </c>
      <c r="C390" s="4" cm="1">
        <f t="array" ref="C390">_xll.SNL.Clients.Office.Excel.Functions.SPG($A390, "SP_TOTAL_REV", C$3)</f>
        <v>663601</v>
      </c>
      <c r="D390" s="4" cm="1">
        <f t="array" ref="D390">_xll.SNL.Clients.Office.Excel.Functions.SPG($A390, "SP_TOTAL_REV", D$3)</f>
        <v>614595</v>
      </c>
      <c r="E390" s="4" cm="1">
        <f t="array" ref="E390">_xll.SNL.Clients.Office.Excel.Functions.SPG($A390, "SP_TOTAL_REV", E$3)</f>
        <v>655437</v>
      </c>
      <c r="F390" s="4" cm="1">
        <f t="array" ref="F390">_xll.SNL.Clients.Office.Excel.Functions.SPG($A390, "SP_TOTAL_REV", F$3)</f>
        <v>634836</v>
      </c>
      <c r="G390" s="4" cm="1">
        <f t="array" ref="G390">_xll.SNL.Clients.Office.Excel.Functions.SPG($A390, "SP_TOTAL_REV", G$3)</f>
        <v>677518</v>
      </c>
      <c r="H390" s="4" cm="1">
        <f t="array" ref="H390">_xll.SNL.Clients.Office.Excel.Functions.SPG($A390, "SP_TOTAL_REV", H$3)</f>
        <v>673203</v>
      </c>
      <c r="I390" s="4" cm="1">
        <f t="array" ref="I390">_xll.SNL.Clients.Office.Excel.Functions.SPG($A390, "SP_TOTAL_REV", I$3)</f>
        <v>666049</v>
      </c>
      <c r="J390" s="4" cm="1">
        <f t="array" ref="J390">_xll.SNL.Clients.Office.Excel.Functions.SPG($A390, "SP_TOTAL_REV", J$3)</f>
        <v>704554</v>
      </c>
      <c r="K390" s="4" cm="1">
        <f t="array" ref="K390">_xll.SNL.Clients.Office.Excel.Functions.SPG($A390, "SP_TOTAL_REV", K$3)</f>
        <v>662091</v>
      </c>
      <c r="L390" s="4" cm="1">
        <f t="array" ref="L390">_xll.SNL.Clients.Office.Excel.Functions.SPG($A390, "SP_TOTAL_REV", L$3)</f>
        <v>607593</v>
      </c>
      <c r="M390" s="4" cm="1">
        <f t="array" ref="M390">_xll.SNL.Clients.Office.Excel.Functions.SPG($A390, "SP_TOTAL_REV", M$3)</f>
        <v>498283</v>
      </c>
      <c r="N390" s="4" cm="1">
        <f t="array" ref="N390">_xll.SNL.Clients.Office.Excel.Functions.SPG($A390, "SP_TOTAL_REV", N$3)</f>
        <v>316920</v>
      </c>
      <c r="O390" s="4" cm="1">
        <f t="array" ref="O390">_xll.SNL.Clients.Office.Excel.Functions.SPG($A390, "SP_TOTAL_REV", O$3)</f>
        <v>313213</v>
      </c>
      <c r="P390" s="4" cm="1">
        <f t="array" ref="P390">_xll.SNL.Clients.Office.Excel.Functions.SPG($A390, "SP_TOTAL_REV", P$3)</f>
        <v>293021</v>
      </c>
      <c r="Q390" s="4" cm="1">
        <f t="array" ref="Q390">_xll.SNL.Clients.Office.Excel.Functions.SPG($A390, "SP_TOTAL_REV", Q$3)</f>
        <v>300521</v>
      </c>
      <c r="R390" s="4" cm="1">
        <f t="array" ref="R390">_xll.SNL.Clients.Office.Excel.Functions.SPG($A390, "SP_TOTAL_REV", R$3)</f>
        <v>293692</v>
      </c>
      <c r="S390" s="4" cm="1">
        <f t="array" ref="S390">_xll.SNL.Clients.Office.Excel.Functions.SPG($A390, "SP_TOTAL_REV", S$3)</f>
        <v>294316</v>
      </c>
      <c r="T390" s="4" cm="1">
        <f t="array" ref="T390">_xll.SNL.Clients.Office.Excel.Functions.SPG($A390, "SP_TOTAL_REV", T$3)</f>
        <v>284483</v>
      </c>
      <c r="U390" s="4" cm="1">
        <f t="array" ref="U390">_xll.SNL.Clients.Office.Excel.Functions.SPG($A390, "SP_TOTAL_REV", U$3)</f>
        <v>304179</v>
      </c>
      <c r="V390" s="4" cm="1">
        <f t="array" ref="V390">_xll.SNL.Clients.Office.Excel.Functions.SPG($A390, "SP_TOTAL_REV", V$3)</f>
        <v>302169</v>
      </c>
      <c r="W390" s="4" cm="1">
        <f t="array" ref="W390">_xll.SNL.Clients.Office.Excel.Functions.SPG($A390, "SP_TOTAL_REV", W$3)</f>
        <v>310470</v>
      </c>
      <c r="X390" s="4" cm="1">
        <f t="array" ref="X390">_xll.SNL.Clients.Office.Excel.Functions.SPG($A390, "SP_TOTAL_REV", X$3)</f>
        <v>317640</v>
      </c>
      <c r="Y390" s="4" cm="1">
        <f t="array" ref="Y390">_xll.SNL.Clients.Office.Excel.Functions.SPG($A390, "SP_TOTAL_REV", Y$3)</f>
        <v>310163</v>
      </c>
    </row>
    <row r="391" spans="1:25" x14ac:dyDescent="0.3">
      <c r="A391" t="s">
        <v>1417</v>
      </c>
      <c r="B391" s="4" t="str" cm="1">
        <f t="array" ref="B391">_xll.SNL.Clients.Office.Excel.Functions.SPG($A391, "SP_TOTAL_REV", B$3)</f>
        <v>NA</v>
      </c>
      <c r="C391" s="4" cm="1">
        <f t="array" ref="C391">_xll.SNL.Clients.Office.Excel.Functions.SPG($A391, "SP_TOTAL_REV", C$3)</f>
        <v>5489400</v>
      </c>
      <c r="D391" s="4" cm="1">
        <f t="array" ref="D391">_xll.SNL.Clients.Office.Excel.Functions.SPG($A391, "SP_TOTAL_REV", D$3)</f>
        <v>5479700</v>
      </c>
      <c r="E391" s="4" cm="1">
        <f t="array" ref="E391">_xll.SNL.Clients.Office.Excel.Functions.SPG($A391, "SP_TOTAL_REV", E$3)</f>
        <v>5350000</v>
      </c>
      <c r="F391" s="4" cm="1">
        <f t="array" ref="F391">_xll.SNL.Clients.Office.Excel.Functions.SPG($A391, "SP_TOTAL_REV", F$3)</f>
        <v>5473400</v>
      </c>
      <c r="G391" s="4" cm="1">
        <f t="array" ref="G391">_xll.SNL.Clients.Office.Excel.Functions.SPG($A391, "SP_TOTAL_REV", G$3)</f>
        <v>5644400</v>
      </c>
      <c r="H391" s="4" cm="1">
        <f t="array" ref="H391">_xll.SNL.Clients.Office.Excel.Functions.SPG($A391, "SP_TOTAL_REV", H$3)</f>
        <v>5745500</v>
      </c>
      <c r="I391" s="4" cm="1">
        <f t="array" ref="I391">_xll.SNL.Clients.Office.Excel.Functions.SPG($A391, "SP_TOTAL_REV", I$3)</f>
        <v>5521900</v>
      </c>
      <c r="J391" s="4" cm="1">
        <f t="array" ref="J391">_xll.SNL.Clients.Office.Excel.Functions.SPG($A391, "SP_TOTAL_REV", J$3)</f>
        <v>5558500</v>
      </c>
      <c r="K391" s="4" cm="1">
        <f t="array" ref="K391">_xll.SNL.Clients.Office.Excel.Functions.SPG($A391, "SP_TOTAL_REV", K$3)</f>
        <v>5445900</v>
      </c>
      <c r="L391" s="4" cm="1">
        <f t="array" ref="L391">_xll.SNL.Clients.Office.Excel.Functions.SPG($A391, "SP_TOTAL_REV", L$3)</f>
        <v>5483500</v>
      </c>
      <c r="M391" s="4" cm="1">
        <f t="array" ref="M391">_xll.SNL.Clients.Office.Excel.Functions.SPG($A391, "SP_TOTAL_REV", M$3)</f>
        <v>4932200</v>
      </c>
      <c r="N391" s="4" cm="1">
        <f t="array" ref="N391">_xll.SNL.Clients.Office.Excel.Functions.SPG($A391, "SP_TOTAL_REV", N$3)</f>
        <v>4851920</v>
      </c>
      <c r="O391" s="4" cm="1">
        <f t="array" ref="O391">_xll.SNL.Clients.Office.Excel.Functions.SPG($A391, "SP_TOTAL_REV", O$3)</f>
        <v>4728325</v>
      </c>
      <c r="P391" s="4" cm="1">
        <f t="array" ref="P391">_xll.SNL.Clients.Office.Excel.Functions.SPG($A391, "SP_TOTAL_REV", P$3)</f>
        <v>4595790</v>
      </c>
      <c r="Q391" s="4" cm="1">
        <f t="array" ref="Q391">_xll.SNL.Clients.Office.Excel.Functions.SPG($A391, "SP_TOTAL_REV", Q$3)</f>
        <v>4041477</v>
      </c>
      <c r="R391" s="4" cm="1">
        <f t="array" ref="R391">_xll.SNL.Clients.Office.Excel.Functions.SPG($A391, "SP_TOTAL_REV", R$3)</f>
        <v>4128841</v>
      </c>
      <c r="S391" s="4" cm="1">
        <f t="array" ref="S391">_xll.SNL.Clients.Office.Excel.Functions.SPG($A391, "SP_TOTAL_REV", S$3)</f>
        <v>4141801</v>
      </c>
      <c r="T391" s="4" cm="1">
        <f t="array" ref="T391">_xll.SNL.Clients.Office.Excel.Functions.SPG($A391, "SP_TOTAL_REV", T$3)</f>
        <v>2086706</v>
      </c>
      <c r="U391" s="4" cm="1">
        <f t="array" ref="U391">_xll.SNL.Clients.Office.Excel.Functions.SPG($A391, "SP_TOTAL_REV", U$3)</f>
        <v>1968647</v>
      </c>
      <c r="V391" s="4" cm="1">
        <f t="array" ref="V391">_xll.SNL.Clients.Office.Excel.Functions.SPG($A391, "SP_TOTAL_REV", V$3)</f>
        <v>2099452</v>
      </c>
      <c r="W391" s="4" cm="1">
        <f t="array" ref="W391">_xll.SNL.Clients.Office.Excel.Functions.SPG($A391, "SP_TOTAL_REV", W$3)</f>
        <v>2148110</v>
      </c>
      <c r="X391" s="4" cm="1">
        <f t="array" ref="X391">_xll.SNL.Clients.Office.Excel.Functions.SPG($A391, "SP_TOTAL_REV", X$3)</f>
        <v>2150088</v>
      </c>
      <c r="Y391" s="4" cm="1">
        <f t="array" ref="Y391">_xll.SNL.Clients.Office.Excel.Functions.SPG($A391, "SP_TOTAL_REV", Y$3)</f>
        <v>1961267</v>
      </c>
    </row>
    <row r="392" spans="1:25" x14ac:dyDescent="0.3">
      <c r="A392" t="s">
        <v>1418</v>
      </c>
      <c r="B392" s="4" cm="1">
        <f t="array" ref="B392">_xll.SNL.Clients.Office.Excel.Functions.SPG($A392, "SP_TOTAL_REV", B$3)</f>
        <v>838400</v>
      </c>
      <c r="C392" s="4" cm="1">
        <f t="array" ref="C392">_xll.SNL.Clients.Office.Excel.Functions.SPG($A392, "SP_TOTAL_REV", C$3)</f>
        <v>823100</v>
      </c>
      <c r="D392" s="4" cm="1">
        <f t="array" ref="D392">_xll.SNL.Clients.Office.Excel.Functions.SPG($A392, "SP_TOTAL_REV", D$3)</f>
        <v>771800</v>
      </c>
      <c r="E392" s="4" cm="1">
        <f t="array" ref="E392">_xll.SNL.Clients.Office.Excel.Functions.SPG($A392, "SP_TOTAL_REV", E$3)</f>
        <v>728800</v>
      </c>
      <c r="F392" s="4" cm="1">
        <f t="array" ref="F392">_xll.SNL.Clients.Office.Excel.Functions.SPG($A392, "SP_TOTAL_REV", F$3)</f>
        <v>682200</v>
      </c>
      <c r="G392" s="4" cm="1">
        <f t="array" ref="G392">_xll.SNL.Clients.Office.Excel.Functions.SPG($A392, "SP_TOTAL_REV", G$3)</f>
        <v>716200</v>
      </c>
      <c r="H392" s="4" cm="1">
        <f t="array" ref="H392">_xll.SNL.Clients.Office.Excel.Functions.SPG($A392, "SP_TOTAL_REV", H$3)</f>
        <v>669300</v>
      </c>
      <c r="I392" s="4" cm="1">
        <f t="array" ref="I392">_xll.SNL.Clients.Office.Excel.Functions.SPG($A392, "SP_TOTAL_REV", I$3)</f>
        <v>551900</v>
      </c>
      <c r="J392" s="4" cm="1">
        <f t="array" ref="J392">_xll.SNL.Clients.Office.Excel.Functions.SPG($A392, "SP_TOTAL_REV", J$3)</f>
        <v>701200</v>
      </c>
      <c r="K392" s="4" cm="1">
        <f t="array" ref="K392">_xll.SNL.Clients.Office.Excel.Functions.SPG($A392, "SP_TOTAL_REV", K$3)</f>
        <v>663900</v>
      </c>
      <c r="L392" s="4" cm="1">
        <f t="array" ref="L392">_xll.SNL.Clients.Office.Excel.Functions.SPG($A392, "SP_TOTAL_REV", L$3)</f>
        <v>620000</v>
      </c>
      <c r="M392" s="4" cm="1">
        <f t="array" ref="M392">_xll.SNL.Clients.Office.Excel.Functions.SPG($A392, "SP_TOTAL_REV", M$3)</f>
        <v>555800</v>
      </c>
      <c r="N392" s="4" cm="1">
        <f t="array" ref="N392">_xll.SNL.Clients.Office.Excel.Functions.SPG($A392, "SP_TOTAL_REV", N$3)</f>
        <v>561000</v>
      </c>
      <c r="O392" s="4" cm="1">
        <f t="array" ref="O392">_xll.SNL.Clients.Office.Excel.Functions.SPG($A392, "SP_TOTAL_REV", O$3)</f>
        <v>548500</v>
      </c>
      <c r="P392" s="4" cm="1">
        <f t="array" ref="P392">_xll.SNL.Clients.Office.Excel.Functions.SPG($A392, "SP_TOTAL_REV", P$3)</f>
        <v>506500</v>
      </c>
      <c r="Q392" s="4" cm="1">
        <f t="array" ref="Q392">_xll.SNL.Clients.Office.Excel.Functions.SPG($A392, "SP_TOTAL_REV", Q$3)</f>
        <v>337000</v>
      </c>
      <c r="R392" s="4" cm="1">
        <f t="array" ref="R392">_xll.SNL.Clients.Office.Excel.Functions.SPG($A392, "SP_TOTAL_REV", R$3)</f>
        <v>338600</v>
      </c>
      <c r="S392" s="4" cm="1">
        <f t="array" ref="S392">_xll.SNL.Clients.Office.Excel.Functions.SPG($A392, "SP_TOTAL_REV", S$3)</f>
        <v>305344</v>
      </c>
      <c r="T392" s="4" cm="1">
        <f t="array" ref="T392">_xll.SNL.Clients.Office.Excel.Functions.SPG($A392, "SP_TOTAL_REV", T$3)</f>
        <v>314063</v>
      </c>
      <c r="U392" s="4" cm="1">
        <f t="array" ref="U392">_xll.SNL.Clients.Office.Excel.Functions.SPG($A392, "SP_TOTAL_REV", U$3)</f>
        <v>274129</v>
      </c>
      <c r="V392" s="4" cm="1">
        <f t="array" ref="V392">_xll.SNL.Clients.Office.Excel.Functions.SPG($A392, "SP_TOTAL_REV", V$3)</f>
        <v>288000</v>
      </c>
      <c r="W392" s="4" cm="1">
        <f t="array" ref="W392">_xll.SNL.Clients.Office.Excel.Functions.SPG($A392, "SP_TOTAL_REV", W$3)</f>
        <v>285863</v>
      </c>
      <c r="X392" s="4" cm="1">
        <f t="array" ref="X392">_xll.SNL.Clients.Office.Excel.Functions.SPG($A392, "SP_TOTAL_REV", X$3)</f>
        <v>268899</v>
      </c>
      <c r="Y392" s="4" cm="1">
        <f t="array" ref="Y392">_xll.SNL.Clients.Office.Excel.Functions.SPG($A392, "SP_TOTAL_REV", Y$3)</f>
        <v>262746</v>
      </c>
    </row>
    <row r="393" spans="1:25" x14ac:dyDescent="0.3">
      <c r="A393" t="s">
        <v>1419</v>
      </c>
      <c r="B393" s="4" t="str" cm="1">
        <f t="array" ref="B393">_xll.SNL.Clients.Office.Excel.Functions.SPG($A393, "SP_TOTAL_REV", B$3)</f>
        <v>NA</v>
      </c>
      <c r="C393" s="4" cm="1">
        <f t="array" ref="C393">_xll.SNL.Clients.Office.Excel.Functions.SPG($A393, "SP_TOTAL_REV", C$3)</f>
        <v>3117000</v>
      </c>
      <c r="D393" s="4" cm="1">
        <f t="array" ref="D393">_xll.SNL.Clients.Office.Excel.Functions.SPG($A393, "SP_TOTAL_REV", D$3)</f>
        <v>3207000</v>
      </c>
      <c r="E393" s="4" cm="1">
        <f t="array" ref="E393">_xll.SNL.Clients.Office.Excel.Functions.SPG($A393, "SP_TOTAL_REV", E$3)</f>
        <v>2975000</v>
      </c>
      <c r="F393" s="4" cm="1">
        <f t="array" ref="F393">_xll.SNL.Clients.Office.Excel.Functions.SPG($A393, "SP_TOTAL_REV", F$3)</f>
        <v>2826000</v>
      </c>
      <c r="G393" s="4" cm="1">
        <f t="array" ref="G393">_xll.SNL.Clients.Office.Excel.Functions.SPG($A393, "SP_TOTAL_REV", G$3)</f>
        <v>3115000</v>
      </c>
      <c r="H393" s="4" cm="1">
        <f t="array" ref="H393">_xll.SNL.Clients.Office.Excel.Functions.SPG($A393, "SP_TOTAL_REV", H$3)</f>
        <v>3251000</v>
      </c>
      <c r="I393" s="4" cm="1">
        <f t="array" ref="I393">_xll.SNL.Clients.Office.Excel.Functions.SPG($A393, "SP_TOTAL_REV", I$3)</f>
        <v>3356000</v>
      </c>
      <c r="J393" s="4" cm="1">
        <f t="array" ref="J393">_xll.SNL.Clients.Office.Excel.Functions.SPG($A393, "SP_TOTAL_REV", J$3)</f>
        <v>3299000</v>
      </c>
      <c r="K393" s="4" cm="1">
        <f t="array" ref="K393">_xll.SNL.Clients.Office.Excel.Functions.SPG($A393, "SP_TOTAL_REV", K$3)</f>
        <v>3956000</v>
      </c>
      <c r="L393" s="4" cm="1">
        <f t="array" ref="L393">_xll.SNL.Clients.Office.Excel.Functions.SPG($A393, "SP_TOTAL_REV", L$3)</f>
        <v>4483000</v>
      </c>
      <c r="M393" s="4" cm="1">
        <f t="array" ref="M393">_xll.SNL.Clients.Office.Excel.Functions.SPG($A393, "SP_TOTAL_REV", M$3)</f>
        <v>4056000</v>
      </c>
      <c r="N393" s="4" cm="1">
        <f t="array" ref="N393">_xll.SNL.Clients.Office.Excel.Functions.SPG($A393, "SP_TOTAL_REV", N$3)</f>
        <v>3507000</v>
      </c>
      <c r="O393" s="4" cm="1">
        <f t="array" ref="O393">_xll.SNL.Clients.Office.Excel.Functions.SPG($A393, "SP_TOTAL_REV", O$3)</f>
        <v>3055000</v>
      </c>
      <c r="P393" s="4" cm="1">
        <f t="array" ref="P393">_xll.SNL.Clients.Office.Excel.Functions.SPG($A393, "SP_TOTAL_REV", P$3)</f>
        <v>2859000</v>
      </c>
      <c r="Q393" s="4" cm="1">
        <f t="array" ref="Q393">_xll.SNL.Clients.Office.Excel.Functions.SPG($A393, "SP_TOTAL_REV", Q$3)</f>
        <v>2357000</v>
      </c>
      <c r="R393" s="4" cm="1">
        <f t="array" ref="R393">_xll.SNL.Clients.Office.Excel.Functions.SPG($A393, "SP_TOTAL_REV", R$3)</f>
        <v>1965000</v>
      </c>
      <c r="S393" s="4" cm="1">
        <f t="array" ref="S393">_xll.SNL.Clients.Office.Excel.Functions.SPG($A393, "SP_TOTAL_REV", S$3)</f>
        <v>1898000</v>
      </c>
      <c r="T393" s="4" cm="1">
        <f t="array" ref="T393">_xll.SNL.Clients.Office.Excel.Functions.SPG($A393, "SP_TOTAL_REV", T$3)</f>
        <v>1709000</v>
      </c>
      <c r="U393" s="4" cm="1">
        <f t="array" ref="U393">_xll.SNL.Clients.Office.Excel.Functions.SPG($A393, "SP_TOTAL_REV", U$3)</f>
        <v>1932000</v>
      </c>
      <c r="V393" s="4" cm="1">
        <f t="array" ref="V393">_xll.SNL.Clients.Office.Excel.Functions.SPG($A393, "SP_TOTAL_REV", V$3)</f>
        <v>1883000</v>
      </c>
      <c r="W393" s="4" cm="1">
        <f t="array" ref="W393">_xll.SNL.Clients.Office.Excel.Functions.SPG($A393, "SP_TOTAL_REV", W$3)</f>
        <v>2066000</v>
      </c>
      <c r="X393" s="4" cm="1">
        <f t="array" ref="X393">_xll.SNL.Clients.Office.Excel.Functions.SPG($A393, "SP_TOTAL_REV", X$3)</f>
        <v>2144000</v>
      </c>
      <c r="Y393" s="4" cm="1">
        <f t="array" ref="Y393">_xll.SNL.Clients.Office.Excel.Functions.SPG($A393, "SP_TOTAL_REV", Y$3)</f>
        <v>2025000</v>
      </c>
    </row>
    <row r="394" spans="1:25" x14ac:dyDescent="0.3">
      <c r="A394" t="s">
        <v>1420</v>
      </c>
      <c r="B394" s="4" t="str" cm="1">
        <f t="array" ref="B394">_xll.SNL.Clients.Office.Excel.Functions.SPG($A394, "SP_TOTAL_REV", B$3)</f>
        <v>NA</v>
      </c>
      <c r="C394" s="4" cm="1">
        <f t="array" ref="C394">_xll.SNL.Clients.Office.Excel.Functions.SPG($A394, "SP_TOTAL_REV", C$3)</f>
        <v>665500</v>
      </c>
      <c r="D394" s="4" cm="1">
        <f t="array" ref="D394">_xll.SNL.Clients.Office.Excel.Functions.SPG($A394, "SP_TOTAL_REV", D$3)</f>
        <v>673500</v>
      </c>
      <c r="E394" s="4" cm="1">
        <f t="array" ref="E394">_xll.SNL.Clients.Office.Excel.Functions.SPG($A394, "SP_TOTAL_REV", E$3)</f>
        <v>652700</v>
      </c>
      <c r="F394" s="4" cm="1">
        <f t="array" ref="F394">_xll.SNL.Clients.Office.Excel.Functions.SPG($A394, "SP_TOTAL_REV", F$3)</f>
        <v>663300</v>
      </c>
      <c r="G394" s="4" cm="1">
        <f t="array" ref="G394">_xll.SNL.Clients.Office.Excel.Functions.SPG($A394, "SP_TOTAL_REV", G$3)</f>
        <v>651400</v>
      </c>
      <c r="H394" s="4" cm="1">
        <f t="array" ref="H394">_xll.SNL.Clients.Office.Excel.Functions.SPG($A394, "SP_TOTAL_REV", H$3)</f>
        <v>621300</v>
      </c>
      <c r="I394" s="4" cm="1">
        <f t="array" ref="I394">_xll.SNL.Clients.Office.Excel.Functions.SPG($A394, "SP_TOTAL_REV", I$3)</f>
        <v>612000</v>
      </c>
      <c r="J394" s="4" cm="1">
        <f t="array" ref="J394">_xll.SNL.Clients.Office.Excel.Functions.SPG($A394, "SP_TOTAL_REV", J$3)</f>
        <v>618700</v>
      </c>
      <c r="K394" s="4" cm="1">
        <f t="array" ref="K394">_xll.SNL.Clients.Office.Excel.Functions.SPG($A394, "SP_TOTAL_REV", K$3)</f>
        <v>616100</v>
      </c>
      <c r="L394" s="4" cm="1">
        <f t="array" ref="L394">_xll.SNL.Clients.Office.Excel.Functions.SPG($A394, "SP_TOTAL_REV", L$3)</f>
        <v>598200</v>
      </c>
      <c r="M394" s="4" cm="1">
        <f t="array" ref="M394">_xll.SNL.Clients.Office.Excel.Functions.SPG($A394, "SP_TOTAL_REV", M$3)</f>
        <v>517600</v>
      </c>
      <c r="N394" s="4" cm="1">
        <f t="array" ref="N394">_xll.SNL.Clients.Office.Excel.Functions.SPG($A394, "SP_TOTAL_REV", N$3)</f>
        <v>497538</v>
      </c>
      <c r="O394" s="4" cm="1">
        <f t="array" ref="O394">_xll.SNL.Clients.Office.Excel.Functions.SPG($A394, "SP_TOTAL_REV", O$3)</f>
        <v>482764</v>
      </c>
      <c r="P394" s="4" cm="1">
        <f t="array" ref="P394">_xll.SNL.Clients.Office.Excel.Functions.SPG($A394, "SP_TOTAL_REV", P$3)</f>
        <v>459483</v>
      </c>
      <c r="Q394" s="4" cm="1">
        <f t="array" ref="Q394">_xll.SNL.Clients.Office.Excel.Functions.SPG($A394, "SP_TOTAL_REV", Q$3)</f>
        <v>410757</v>
      </c>
      <c r="R394" s="4" cm="1">
        <f t="array" ref="R394">_xll.SNL.Clients.Office.Excel.Functions.SPG($A394, "SP_TOTAL_REV", R$3)</f>
        <v>392490</v>
      </c>
      <c r="S394" s="4" cm="1">
        <f t="array" ref="S394">_xll.SNL.Clients.Office.Excel.Functions.SPG($A394, "SP_TOTAL_REV", S$3)</f>
        <v>382116</v>
      </c>
      <c r="T394" s="4" cm="1">
        <f t="array" ref="T394">_xll.SNL.Clients.Office.Excel.Functions.SPG($A394, "SP_TOTAL_REV", T$3)</f>
        <v>347084</v>
      </c>
      <c r="U394" s="4" cm="1">
        <f t="array" ref="U394">_xll.SNL.Clients.Office.Excel.Functions.SPG($A394, "SP_TOTAL_REV", U$3)</f>
        <v>431679</v>
      </c>
      <c r="V394" s="4" cm="1">
        <f t="array" ref="V394">_xll.SNL.Clients.Office.Excel.Functions.SPG($A394, "SP_TOTAL_REV", V$3)</f>
        <v>435945</v>
      </c>
      <c r="W394" s="4" cm="1">
        <f t="array" ref="W394">_xll.SNL.Clients.Office.Excel.Functions.SPG($A394, "SP_TOTAL_REV", W$3)</f>
        <v>455163</v>
      </c>
      <c r="X394" s="4" cm="1">
        <f t="array" ref="X394">_xll.SNL.Clients.Office.Excel.Functions.SPG($A394, "SP_TOTAL_REV", X$3)</f>
        <v>438307</v>
      </c>
      <c r="Y394" s="4" cm="1">
        <f t="array" ref="Y394">_xll.SNL.Clients.Office.Excel.Functions.SPG($A394, "SP_TOTAL_REV", Y$3)</f>
        <v>378176</v>
      </c>
    </row>
    <row r="395" spans="1:25" x14ac:dyDescent="0.3">
      <c r="A395" t="s">
        <v>1421</v>
      </c>
      <c r="B395" s="4" cm="1">
        <f t="array" ref="B395">_xll.SNL.Clients.Office.Excel.Functions.SPG($A395, "SP_TOTAL_REV", B$3)</f>
        <v>4136000</v>
      </c>
      <c r="C395" s="4" cm="1">
        <f t="array" ref="C395">_xll.SNL.Clients.Office.Excel.Functions.SPG($A395, "SP_TOTAL_REV", C$3)</f>
        <v>3993000</v>
      </c>
      <c r="D395" s="4" cm="1">
        <f t="array" ref="D395">_xll.SNL.Clients.Office.Excel.Functions.SPG($A395, "SP_TOTAL_REV", D$3)</f>
        <v>3989000</v>
      </c>
      <c r="E395" s="4" cm="1">
        <f t="array" ref="E395">_xll.SNL.Clients.Office.Excel.Functions.SPG($A395, "SP_TOTAL_REV", E$3)</f>
        <v>4490000</v>
      </c>
      <c r="F395" s="4" cm="1">
        <f t="array" ref="F395">_xll.SNL.Clients.Office.Excel.Functions.SPG($A395, "SP_TOTAL_REV", F$3)</f>
        <v>5088000</v>
      </c>
      <c r="G395" s="4" cm="1">
        <f t="array" ref="G395">_xll.SNL.Clients.Office.Excel.Functions.SPG($A395, "SP_TOTAL_REV", G$3)</f>
        <v>4926000</v>
      </c>
      <c r="H395" s="4" cm="1">
        <f t="array" ref="H395">_xll.SNL.Clients.Office.Excel.Functions.SPG($A395, "SP_TOTAL_REV", H$3)</f>
        <v>4792000</v>
      </c>
      <c r="I395" s="4" cm="1">
        <f t="array" ref="I395">_xll.SNL.Clients.Office.Excel.Functions.SPG($A395, "SP_TOTAL_REV", I$3)</f>
        <v>4649000</v>
      </c>
      <c r="J395" s="4" cm="1">
        <f t="array" ref="J395">_xll.SNL.Clients.Office.Excel.Functions.SPG($A395, "SP_TOTAL_REV", J$3)</f>
        <v>4923000</v>
      </c>
      <c r="K395" s="4" cm="1">
        <f t="array" ref="K395">_xll.SNL.Clients.Office.Excel.Functions.SPG($A395, "SP_TOTAL_REV", K$3)</f>
        <v>4784000</v>
      </c>
      <c r="L395" s="4" cm="1">
        <f t="array" ref="L395">_xll.SNL.Clients.Office.Excel.Functions.SPG($A395, "SP_TOTAL_REV", L$3)</f>
        <v>5097000</v>
      </c>
      <c r="M395" s="4" cm="1">
        <f t="array" ref="M395">_xll.SNL.Clients.Office.Excel.Functions.SPG($A395, "SP_TOTAL_REV", M$3)</f>
        <v>4920000</v>
      </c>
      <c r="N395" s="4" cm="1">
        <f t="array" ref="N395">_xll.SNL.Clients.Office.Excel.Functions.SPG($A395, "SP_TOTAL_REV", N$3)</f>
        <v>5815000</v>
      </c>
      <c r="O395" s="4" cm="1">
        <f t="array" ref="O395">_xll.SNL.Clients.Office.Excel.Functions.SPG($A395, "SP_TOTAL_REV", O$3)</f>
        <v>5488000</v>
      </c>
      <c r="P395" s="4" cm="1">
        <f t="array" ref="P395">_xll.SNL.Clients.Office.Excel.Functions.SPG($A395, "SP_TOTAL_REV", P$3)</f>
        <v>5324000</v>
      </c>
      <c r="Q395" s="4" cm="1">
        <f t="array" ref="Q395">_xll.SNL.Clients.Office.Excel.Functions.SPG($A395, "SP_TOTAL_REV", Q$3)</f>
        <v>5358000</v>
      </c>
      <c r="R395" s="4" cm="1">
        <f t="array" ref="R395">_xll.SNL.Clients.Office.Excel.Functions.SPG($A395, "SP_TOTAL_REV", R$3)</f>
        <v>5798000</v>
      </c>
      <c r="S395" s="4" cm="1">
        <f t="array" ref="S395">_xll.SNL.Clients.Office.Excel.Functions.SPG($A395, "SP_TOTAL_REV", S$3)</f>
        <v>5291000</v>
      </c>
      <c r="T395" s="4" cm="1">
        <f t="array" ref="T395">_xll.SNL.Clients.Office.Excel.Functions.SPG($A395, "SP_TOTAL_REV", T$3)</f>
        <v>4042000</v>
      </c>
      <c r="U395" s="4" cm="1">
        <f t="array" ref="U395">_xll.SNL.Clients.Office.Excel.Functions.SPG($A395, "SP_TOTAL_REV", U$3)</f>
        <v>4325000</v>
      </c>
      <c r="V395" s="4" cm="1">
        <f t="array" ref="V395">_xll.SNL.Clients.Office.Excel.Functions.SPG($A395, "SP_TOTAL_REV", V$3)</f>
        <v>5382000</v>
      </c>
      <c r="W395" s="4" cm="1">
        <f t="array" ref="W395">_xll.SNL.Clients.Office.Excel.Functions.SPG($A395, "SP_TOTAL_REV", W$3)</f>
        <v>5091000</v>
      </c>
      <c r="X395" s="4" cm="1">
        <f t="array" ref="X395">_xll.SNL.Clients.Office.Excel.Functions.SPG($A395, "SP_TOTAL_REV", X$3)</f>
        <v>5186000</v>
      </c>
      <c r="Y395" s="4" cm="1">
        <f t="array" ref="Y395">_xll.SNL.Clients.Office.Excel.Functions.SPG($A395, "SP_TOTAL_REV", Y$3)</f>
        <v>4760000</v>
      </c>
    </row>
    <row r="396" spans="1:25" x14ac:dyDescent="0.3">
      <c r="A396" t="s">
        <v>1422</v>
      </c>
      <c r="B396" s="4" t="str" cm="1">
        <f t="array" ref="B396">_xll.SNL.Clients.Office.Excel.Functions.SPG($A396, "SP_TOTAL_REV", B$3)</f>
        <v>NA</v>
      </c>
      <c r="C396" s="4" cm="1">
        <f t="array" ref="C396">_xll.SNL.Clients.Office.Excel.Functions.SPG($A396, "SP_TOTAL_REV", C$3)</f>
        <v>1800668</v>
      </c>
      <c r="D396" s="4" cm="1">
        <f t="array" ref="D396">_xll.SNL.Clients.Office.Excel.Functions.SPG($A396, "SP_TOTAL_REV", D$3)</f>
        <v>1788307</v>
      </c>
      <c r="E396" s="4" cm="1">
        <f t="array" ref="E396">_xll.SNL.Clients.Office.Excel.Functions.SPG($A396, "SP_TOTAL_REV", E$3)</f>
        <v>1660348</v>
      </c>
      <c r="F396" s="4" cm="1">
        <f t="array" ref="F396">_xll.SNL.Clients.Office.Excel.Functions.SPG($A396, "SP_TOTAL_REV", F$3)</f>
        <v>2278937</v>
      </c>
      <c r="G396" s="4" cm="1">
        <f t="array" ref="G396">_xll.SNL.Clients.Office.Excel.Functions.SPG($A396, "SP_TOTAL_REV", G$3)</f>
        <v>1853650</v>
      </c>
      <c r="H396" s="4" cm="1">
        <f t="array" ref="H396">_xll.SNL.Clients.Office.Excel.Functions.SPG($A396, "SP_TOTAL_REV", H$3)</f>
        <v>1862614</v>
      </c>
      <c r="I396" s="4" cm="1">
        <f t="array" ref="I396">_xll.SNL.Clients.Office.Excel.Functions.SPG($A396, "SP_TOTAL_REV", I$3)</f>
        <v>1755451</v>
      </c>
      <c r="J396" s="4" cm="1">
        <f t="array" ref="J396">_xll.SNL.Clients.Office.Excel.Functions.SPG($A396, "SP_TOTAL_REV", J$3)</f>
        <v>2453079</v>
      </c>
      <c r="K396" s="4" cm="1">
        <f t="array" ref="K396">_xll.SNL.Clients.Office.Excel.Functions.SPG($A396, "SP_TOTAL_REV", K$3)</f>
        <v>2192574</v>
      </c>
      <c r="L396" s="4" cm="1">
        <f t="array" ref="L396">_xll.SNL.Clients.Office.Excel.Functions.SPG($A396, "SP_TOTAL_REV", L$3)</f>
        <v>2137537</v>
      </c>
      <c r="M396" s="4" cm="1">
        <f t="array" ref="M396">_xll.SNL.Clients.Office.Excel.Functions.SPG($A396, "SP_TOTAL_REV", M$3)</f>
        <v>1891227</v>
      </c>
      <c r="N396" s="4" cm="1">
        <f t="array" ref="N396">_xll.SNL.Clients.Office.Excel.Functions.SPG($A396, "SP_TOTAL_REV", N$3)</f>
        <v>2501029</v>
      </c>
      <c r="O396" s="4" cm="1">
        <f t="array" ref="O396">_xll.SNL.Clients.Office.Excel.Functions.SPG($A396, "SP_TOTAL_REV", O$3)</f>
        <v>2047539</v>
      </c>
      <c r="P396" s="4" cm="1">
        <f t="array" ref="P396">_xll.SNL.Clients.Office.Excel.Functions.SPG($A396, "SP_TOTAL_REV", P$3)</f>
        <v>1948339</v>
      </c>
      <c r="Q396" s="4" cm="1">
        <f t="array" ref="Q396">_xll.SNL.Clients.Office.Excel.Functions.SPG($A396, "SP_TOTAL_REV", Q$3)</f>
        <v>1749029</v>
      </c>
      <c r="R396" s="4" cm="1">
        <f t="array" ref="R396">_xll.SNL.Clients.Office.Excel.Functions.SPG($A396, "SP_TOTAL_REV", R$3)</f>
        <v>2292673</v>
      </c>
      <c r="S396" s="4" cm="1">
        <f t="array" ref="S396">_xll.SNL.Clients.Office.Excel.Functions.SPG($A396, "SP_TOTAL_REV", S$3)</f>
        <v>1764536</v>
      </c>
      <c r="T396" s="4" cm="1">
        <f t="array" ref="T396">_xll.SNL.Clients.Office.Excel.Functions.SPG($A396, "SP_TOTAL_REV", T$3)</f>
        <v>1490777</v>
      </c>
      <c r="U396" s="4" cm="1">
        <f t="array" ref="U396">_xll.SNL.Clients.Office.Excel.Functions.SPG($A396, "SP_TOTAL_REV", U$3)</f>
        <v>1235203</v>
      </c>
      <c r="V396" s="4" cm="1">
        <f t="array" ref="V396">_xll.SNL.Clients.Office.Excel.Functions.SPG($A396, "SP_TOTAL_REV", V$3)</f>
        <v>1843590</v>
      </c>
      <c r="W396" s="4" cm="1">
        <f t="array" ref="W396">_xll.SNL.Clients.Office.Excel.Functions.SPG($A396, "SP_TOTAL_REV", W$3)</f>
        <v>1442472</v>
      </c>
      <c r="X396" s="4" cm="1">
        <f t="array" ref="X396">_xll.SNL.Clients.Office.Excel.Functions.SPG($A396, "SP_TOTAL_REV", X$3)</f>
        <v>1370814</v>
      </c>
      <c r="Y396" s="4" cm="1">
        <f t="array" ref="Y396">_xll.SNL.Clients.Office.Excel.Functions.SPG($A396, "SP_TOTAL_REV", Y$3)</f>
        <v>1241132</v>
      </c>
    </row>
    <row r="397" spans="1:25" x14ac:dyDescent="0.3">
      <c r="A397" t="s">
        <v>1423</v>
      </c>
      <c r="B397" s="4" t="str" cm="1">
        <f t="array" ref="B397">_xll.SNL.Clients.Office.Excel.Functions.SPG($A397, "SP_TOTAL_REV", B$3)</f>
        <v>NA</v>
      </c>
      <c r="C397" s="4" cm="1">
        <f t="array" ref="C397">_xll.SNL.Clients.Office.Excel.Functions.SPG($A397, "SP_TOTAL_REV", C$3)</f>
        <v>162498</v>
      </c>
      <c r="D397" s="4" cm="1">
        <f t="array" ref="D397">_xll.SNL.Clients.Office.Excel.Functions.SPG($A397, "SP_TOTAL_REV", D$3)</f>
        <v>155699</v>
      </c>
      <c r="E397" s="4" cm="1">
        <f t="array" ref="E397">_xll.SNL.Clients.Office.Excel.Functions.SPG($A397, "SP_TOTAL_REV", E$3)</f>
        <v>145789</v>
      </c>
      <c r="F397" s="4" cm="1">
        <f t="array" ref="F397">_xll.SNL.Clients.Office.Excel.Functions.SPG($A397, "SP_TOTAL_REV", F$3)</f>
        <v>127057</v>
      </c>
      <c r="G397" s="4" cm="1">
        <f t="array" ref="G397">_xll.SNL.Clients.Office.Excel.Functions.SPG($A397, "SP_TOTAL_REV", G$3)</f>
        <v>117104</v>
      </c>
      <c r="H397" s="4" cm="1">
        <f t="array" ref="H397">_xll.SNL.Clients.Office.Excel.Functions.SPG($A397, "SP_TOTAL_REV", H$3)</f>
        <v>107173</v>
      </c>
      <c r="I397" s="4" cm="1">
        <f t="array" ref="I397">_xll.SNL.Clients.Office.Excel.Functions.SPG($A397, "SP_TOTAL_REV", I$3)</f>
        <v>108721</v>
      </c>
      <c r="J397" s="4" cm="1">
        <f t="array" ref="J397">_xll.SNL.Clients.Office.Excel.Functions.SPG($A397, "SP_TOTAL_REV", J$3)</f>
        <v>104867</v>
      </c>
      <c r="K397" s="4" cm="1">
        <f t="array" ref="K397">_xll.SNL.Clients.Office.Excel.Functions.SPG($A397, "SP_TOTAL_REV", K$3)</f>
        <v>92672</v>
      </c>
      <c r="L397" s="4" cm="1">
        <f t="array" ref="L397">_xll.SNL.Clients.Office.Excel.Functions.SPG($A397, "SP_TOTAL_REV", L$3)</f>
        <v>83777</v>
      </c>
      <c r="M397" s="4" cm="1">
        <f t="array" ref="M397">_xll.SNL.Clients.Office.Excel.Functions.SPG($A397, "SP_TOTAL_REV", M$3)</f>
        <v>76205</v>
      </c>
      <c r="N397" s="4" cm="1">
        <f t="array" ref="N397">_xll.SNL.Clients.Office.Excel.Functions.SPG($A397, "SP_TOTAL_REV", N$3)</f>
        <v>72028</v>
      </c>
      <c r="O397" s="4" cm="1">
        <f t="array" ref="O397">_xll.SNL.Clients.Office.Excel.Functions.SPG($A397, "SP_TOTAL_REV", O$3)</f>
        <v>65784</v>
      </c>
      <c r="P397" s="4" cm="1">
        <f t="array" ref="P397">_xll.SNL.Clients.Office.Excel.Functions.SPG($A397, "SP_TOTAL_REV", P$3)</f>
        <v>74000</v>
      </c>
      <c r="Q397" s="4" cm="1">
        <f t="array" ref="Q397">_xll.SNL.Clients.Office.Excel.Functions.SPG($A397, "SP_TOTAL_REV", Q$3)</f>
        <v>70690</v>
      </c>
      <c r="R397" s="4" cm="1">
        <f t="array" ref="R397">_xll.SNL.Clients.Office.Excel.Functions.SPG($A397, "SP_TOTAL_REV", R$3)</f>
        <v>63282</v>
      </c>
      <c r="S397" s="4" cm="1">
        <f t="array" ref="S397">_xll.SNL.Clients.Office.Excel.Functions.SPG($A397, "SP_TOTAL_REV", S$3)</f>
        <v>63988</v>
      </c>
      <c r="T397" s="4" cm="1">
        <f t="array" ref="T397">_xll.SNL.Clients.Office.Excel.Functions.SPG($A397, "SP_TOTAL_REV", T$3)</f>
        <v>66105</v>
      </c>
      <c r="U397" s="4" cm="1">
        <f t="array" ref="U397">_xll.SNL.Clients.Office.Excel.Functions.SPG($A397, "SP_TOTAL_REV", U$3)</f>
        <v>55436</v>
      </c>
      <c r="V397" s="4" cm="1">
        <f t="array" ref="V397">_xll.SNL.Clients.Office.Excel.Functions.SPG($A397, "SP_TOTAL_REV", V$3)</f>
        <v>53186</v>
      </c>
      <c r="W397" s="4" cm="1">
        <f t="array" ref="W397">_xll.SNL.Clients.Office.Excel.Functions.SPG($A397, "SP_TOTAL_REV", W$3)</f>
        <v>49875</v>
      </c>
      <c r="X397" s="4" cm="1">
        <f t="array" ref="X397">_xll.SNL.Clients.Office.Excel.Functions.SPG($A397, "SP_TOTAL_REV", X$3)</f>
        <v>48562</v>
      </c>
      <c r="Y397" s="4" cm="1">
        <f t="array" ref="Y397">_xll.SNL.Clients.Office.Excel.Functions.SPG($A397, "SP_TOTAL_REV", Y$3)</f>
        <v>48053</v>
      </c>
    </row>
    <row r="398" spans="1:25" x14ac:dyDescent="0.3">
      <c r="A398" t="s">
        <v>1424</v>
      </c>
      <c r="B398" s="4" cm="1">
        <f t="array" ref="B398">_xll.SNL.Clients.Office.Excel.Functions.SPG($A398, "SP_TOTAL_REV", B$3)</f>
        <v>638599</v>
      </c>
      <c r="C398" s="4" cm="1">
        <f t="array" ref="C398">_xll.SNL.Clients.Office.Excel.Functions.SPG($A398, "SP_TOTAL_REV", C$3)</f>
        <v>615730</v>
      </c>
      <c r="D398" s="4" cm="1">
        <f t="array" ref="D398">_xll.SNL.Clients.Office.Excel.Functions.SPG($A398, "SP_TOTAL_REV", D$3)</f>
        <v>591757</v>
      </c>
      <c r="E398" s="4" cm="1">
        <f t="array" ref="E398">_xll.SNL.Clients.Office.Excel.Functions.SPG($A398, "SP_TOTAL_REV", E$3)</f>
        <v>585475</v>
      </c>
      <c r="F398" s="4" cm="1">
        <f t="array" ref="F398">_xll.SNL.Clients.Office.Excel.Functions.SPG($A398, "SP_TOTAL_REV", F$3)</f>
        <v>570803</v>
      </c>
      <c r="G398" s="4" cm="1">
        <f t="array" ref="G398">_xll.SNL.Clients.Office.Excel.Functions.SPG($A398, "SP_TOTAL_REV", G$3)</f>
        <v>574836</v>
      </c>
      <c r="H398" s="4" cm="1">
        <f t="array" ref="H398">_xll.SNL.Clients.Office.Excel.Functions.SPG($A398, "SP_TOTAL_REV", H$3)</f>
        <v>560567</v>
      </c>
      <c r="I398" s="4" cm="1">
        <f t="array" ref="I398">_xll.SNL.Clients.Office.Excel.Functions.SPG($A398, "SP_TOTAL_REV", I$3)</f>
        <v>565764</v>
      </c>
      <c r="J398" s="4" cm="1">
        <f t="array" ref="J398">_xll.SNL.Clients.Office.Excel.Functions.SPG($A398, "SP_TOTAL_REV", J$3)</f>
        <v>550655</v>
      </c>
      <c r="K398" s="4" cm="1">
        <f t="array" ref="K398">_xll.SNL.Clients.Office.Excel.Functions.SPG($A398, "SP_TOTAL_REV", K$3)</f>
        <v>502930</v>
      </c>
      <c r="L398" s="4" cm="1">
        <f t="array" ref="L398">_xll.SNL.Clients.Office.Excel.Functions.SPG($A398, "SP_TOTAL_REV", L$3)</f>
        <v>443246</v>
      </c>
      <c r="M398" s="4" cm="1">
        <f t="array" ref="M398">_xll.SNL.Clients.Office.Excel.Functions.SPG($A398, "SP_TOTAL_REV", M$3)</f>
        <v>462084</v>
      </c>
      <c r="N398" s="4" cm="1">
        <f t="array" ref="N398">_xll.SNL.Clients.Office.Excel.Functions.SPG($A398, "SP_TOTAL_REV", N$3)</f>
        <v>429743</v>
      </c>
      <c r="O398" s="4" cm="1">
        <f t="array" ref="O398">_xll.SNL.Clients.Office.Excel.Functions.SPG($A398, "SP_TOTAL_REV", O$3)</f>
        <v>423970</v>
      </c>
      <c r="P398" s="4" cm="1">
        <f t="array" ref="P398">_xll.SNL.Clients.Office.Excel.Functions.SPG($A398, "SP_TOTAL_REV", P$3)</f>
        <v>404963</v>
      </c>
      <c r="Q398" s="4" cm="1">
        <f t="array" ref="Q398">_xll.SNL.Clients.Office.Excel.Functions.SPG($A398, "SP_TOTAL_REV", Q$3)</f>
        <v>448401</v>
      </c>
      <c r="R398" s="4" cm="1">
        <f t="array" ref="R398">_xll.SNL.Clients.Office.Excel.Functions.SPG($A398, "SP_TOTAL_REV", R$3)</f>
        <v>417758</v>
      </c>
      <c r="S398" s="4" cm="1">
        <f t="array" ref="S398">_xll.SNL.Clients.Office.Excel.Functions.SPG($A398, "SP_TOTAL_REV", S$3)</f>
        <v>426529</v>
      </c>
      <c r="T398" s="4" cm="1">
        <f t="array" ref="T398">_xll.SNL.Clients.Office.Excel.Functions.SPG($A398, "SP_TOTAL_REV", T$3)</f>
        <v>425124</v>
      </c>
      <c r="U398" s="4" cm="1">
        <f t="array" ref="U398">_xll.SNL.Clients.Office.Excel.Functions.SPG($A398, "SP_TOTAL_REV", U$3)</f>
        <v>374685</v>
      </c>
      <c r="V398" s="4" cm="1">
        <f t="array" ref="V398">_xll.SNL.Clients.Office.Excel.Functions.SPG($A398, "SP_TOTAL_REV", V$3)</f>
        <v>374099</v>
      </c>
      <c r="W398" s="4" cm="1">
        <f t="array" ref="W398">_xll.SNL.Clients.Office.Excel.Functions.SPG($A398, "SP_TOTAL_REV", W$3)</f>
        <v>379989</v>
      </c>
      <c r="X398" s="4" cm="1">
        <f t="array" ref="X398">_xll.SNL.Clients.Office.Excel.Functions.SPG($A398, "SP_TOTAL_REV", X$3)</f>
        <v>364360</v>
      </c>
      <c r="Y398" s="4" cm="1">
        <f t="array" ref="Y398">_xll.SNL.Clients.Office.Excel.Functions.SPG($A398, "SP_TOTAL_REV", Y$3)</f>
        <v>343643</v>
      </c>
    </row>
    <row r="399" spans="1:25" x14ac:dyDescent="0.3">
      <c r="A399" t="s">
        <v>1425</v>
      </c>
      <c r="B399" s="4" t="str" cm="1">
        <f t="array" ref="B399">_xll.SNL.Clients.Office.Excel.Functions.SPG($A399, "SP_TOTAL_REV", B$3)</f>
        <v>NA</v>
      </c>
      <c r="C399" s="4" cm="1">
        <f t="array" ref="C399">_xll.SNL.Clients.Office.Excel.Functions.SPG($A399, "SP_TOTAL_REV", C$3)</f>
        <v>854488</v>
      </c>
      <c r="D399" s="4" cm="1">
        <f t="array" ref="D399">_xll.SNL.Clients.Office.Excel.Functions.SPG($A399, "SP_TOTAL_REV", D$3)</f>
        <v>847688</v>
      </c>
      <c r="E399" s="4" cm="1">
        <f t="array" ref="E399">_xll.SNL.Clients.Office.Excel.Functions.SPG($A399, "SP_TOTAL_REV", E$3)</f>
        <v>835343</v>
      </c>
      <c r="F399" s="4" cm="1">
        <f t="array" ref="F399">_xll.SNL.Clients.Office.Excel.Functions.SPG($A399, "SP_TOTAL_REV", F$3)</f>
        <v>786730</v>
      </c>
      <c r="G399" s="4" cm="1">
        <f t="array" ref="G399">_xll.SNL.Clients.Office.Excel.Functions.SPG($A399, "SP_TOTAL_REV", G$3)</f>
        <v>777070</v>
      </c>
      <c r="H399" s="4" cm="1">
        <f t="array" ref="H399">_xll.SNL.Clients.Office.Excel.Functions.SPG($A399, "SP_TOTAL_REV", H$3)</f>
        <v>800663</v>
      </c>
      <c r="I399" s="4" cm="1">
        <f t="array" ref="I399">_xll.SNL.Clients.Office.Excel.Functions.SPG($A399, "SP_TOTAL_REV", I$3)</f>
        <v>718214</v>
      </c>
      <c r="J399" s="4" cm="1">
        <f t="array" ref="J399">_xll.SNL.Clients.Office.Excel.Functions.SPG($A399, "SP_TOTAL_REV", J$3)</f>
        <v>618619</v>
      </c>
      <c r="K399" s="4" cm="1">
        <f t="array" ref="K399">_xll.SNL.Clients.Office.Excel.Functions.SPG($A399, "SP_TOTAL_REV", K$3)</f>
        <v>640033</v>
      </c>
      <c r="L399" s="4" cm="1">
        <f t="array" ref="L399">_xll.SNL.Clients.Office.Excel.Functions.SPG($A399, "SP_TOTAL_REV", L$3)</f>
        <v>614332</v>
      </c>
      <c r="M399" s="4" cm="1">
        <f t="array" ref="M399">_xll.SNL.Clients.Office.Excel.Functions.SPG($A399, "SP_TOTAL_REV", M$3)</f>
        <v>586839</v>
      </c>
      <c r="N399" s="4" cm="1">
        <f t="array" ref="N399">_xll.SNL.Clients.Office.Excel.Functions.SPG($A399, "SP_TOTAL_REV", N$3)</f>
        <v>541586</v>
      </c>
      <c r="O399" s="4" cm="1">
        <f t="array" ref="O399">_xll.SNL.Clients.Office.Excel.Functions.SPG($A399, "SP_TOTAL_REV", O$3)</f>
        <v>570217</v>
      </c>
      <c r="P399" s="4" cm="1">
        <f t="array" ref="P399">_xll.SNL.Clients.Office.Excel.Functions.SPG($A399, "SP_TOTAL_REV", P$3)</f>
        <v>556675</v>
      </c>
      <c r="Q399" s="4" cm="1">
        <f t="array" ref="Q399">_xll.SNL.Clients.Office.Excel.Functions.SPG($A399, "SP_TOTAL_REV", Q$3)</f>
        <v>581321</v>
      </c>
      <c r="R399" s="4" cm="1">
        <f t="array" ref="R399">_xll.SNL.Clients.Office.Excel.Functions.SPG($A399, "SP_TOTAL_REV", R$3)</f>
        <v>537619</v>
      </c>
      <c r="S399" s="4" cm="1">
        <f t="array" ref="S399">_xll.SNL.Clients.Office.Excel.Functions.SPG($A399, "SP_TOTAL_REV", S$3)</f>
        <v>531264</v>
      </c>
      <c r="T399" s="4" cm="1">
        <f t="array" ref="T399">_xll.SNL.Clients.Office.Excel.Functions.SPG($A399, "SP_TOTAL_REV", T$3)</f>
        <v>523826</v>
      </c>
      <c r="U399" s="4" cm="1">
        <f t="array" ref="U399">_xll.SNL.Clients.Office.Excel.Functions.SPG($A399, "SP_TOTAL_REV", U$3)</f>
        <v>720220</v>
      </c>
      <c r="V399" s="4" cm="1">
        <f t="array" ref="V399">_xll.SNL.Clients.Office.Excel.Functions.SPG($A399, "SP_TOTAL_REV", V$3)</f>
        <v>720355</v>
      </c>
      <c r="W399" s="4" cm="1">
        <f t="array" ref="W399">_xll.SNL.Clients.Office.Excel.Functions.SPG($A399, "SP_TOTAL_REV", W$3)</f>
        <v>736537</v>
      </c>
      <c r="X399" s="4" cm="1">
        <f t="array" ref="X399">_xll.SNL.Clients.Office.Excel.Functions.SPG($A399, "SP_TOTAL_REV", X$3)</f>
        <v>752005</v>
      </c>
      <c r="Y399" s="4" cm="1">
        <f t="array" ref="Y399">_xll.SNL.Clients.Office.Excel.Functions.SPG($A399, "SP_TOTAL_REV", Y$3)</f>
        <v>758844</v>
      </c>
    </row>
    <row r="400" spans="1:25" x14ac:dyDescent="0.3">
      <c r="A400" t="s">
        <v>1426</v>
      </c>
      <c r="B400" s="4" t="str" cm="1">
        <f t="array" ref="B400">_xll.SNL.Clients.Office.Excel.Functions.SPG($A400, "SP_TOTAL_REV", B$3)</f>
        <v>NA</v>
      </c>
      <c r="C400" s="4" cm="1">
        <f t="array" ref="C400">_xll.SNL.Clients.Office.Excel.Functions.SPG($A400, "SP_TOTAL_REV", C$3)</f>
        <v>394000</v>
      </c>
      <c r="D400" s="4" cm="1">
        <f t="array" ref="D400">_xll.SNL.Clients.Office.Excel.Functions.SPG($A400, "SP_TOTAL_REV", D$3)</f>
        <v>366000</v>
      </c>
      <c r="E400" s="4" cm="1">
        <f t="array" ref="E400">_xll.SNL.Clients.Office.Excel.Functions.SPG($A400, "SP_TOTAL_REV", E$3)</f>
        <v>304000</v>
      </c>
      <c r="F400" s="4" cm="1">
        <f t="array" ref="F400">_xll.SNL.Clients.Office.Excel.Functions.SPG($A400, "SP_TOTAL_REV", F$3)</f>
        <v>320000</v>
      </c>
      <c r="G400" s="4" cm="1">
        <f t="array" ref="G400">_xll.SNL.Clients.Office.Excel.Functions.SPG($A400, "SP_TOTAL_REV", G$3)</f>
        <v>400000</v>
      </c>
      <c r="H400" s="4" cm="1">
        <f t="array" ref="H400">_xll.SNL.Clients.Office.Excel.Functions.SPG($A400, "SP_TOTAL_REV", H$3)</f>
        <v>358000</v>
      </c>
      <c r="I400" s="4" cm="1">
        <f t="array" ref="I400">_xll.SNL.Clients.Office.Excel.Functions.SPG($A400, "SP_TOTAL_REV", I$3)</f>
        <v>308000</v>
      </c>
      <c r="J400" s="4" cm="1">
        <f t="array" ref="J400">_xll.SNL.Clients.Office.Excel.Functions.SPG($A400, "SP_TOTAL_REV", J$3)</f>
        <v>309000</v>
      </c>
      <c r="K400" s="4" cm="1">
        <f t="array" ref="K400">_xll.SNL.Clients.Office.Excel.Functions.SPG($A400, "SP_TOTAL_REV", K$3)</f>
        <v>375000</v>
      </c>
      <c r="L400" s="4" cm="1">
        <f t="array" ref="L400">_xll.SNL.Clients.Office.Excel.Functions.SPG($A400, "SP_TOTAL_REV", L$3)</f>
        <v>354000</v>
      </c>
      <c r="M400" s="4" cm="1">
        <f t="array" ref="M400">_xll.SNL.Clients.Office.Excel.Functions.SPG($A400, "SP_TOTAL_REV", M$3)</f>
        <v>316000</v>
      </c>
      <c r="N400" s="4" cm="1">
        <f t="array" ref="N400">_xll.SNL.Clients.Office.Excel.Functions.SPG($A400, "SP_TOTAL_REV", N$3)</f>
        <v>314000</v>
      </c>
      <c r="O400" s="4" cm="1">
        <f t="array" ref="O400">_xll.SNL.Clients.Office.Excel.Functions.SPG($A400, "SP_TOTAL_REV", O$3)</f>
        <v>377000</v>
      </c>
      <c r="P400" s="4" cm="1">
        <f t="array" ref="P400">_xll.SNL.Clients.Office.Excel.Functions.SPG($A400, "SP_TOTAL_REV", P$3)</f>
        <v>321000</v>
      </c>
      <c r="Q400" s="4" cm="1">
        <f t="array" ref="Q400">_xll.SNL.Clients.Office.Excel.Functions.SPG($A400, "SP_TOTAL_REV", Q$3)</f>
        <v>232000</v>
      </c>
      <c r="R400" s="4" cm="1">
        <f t="array" ref="R400">_xll.SNL.Clients.Office.Excel.Functions.SPG($A400, "SP_TOTAL_REV", R$3)</f>
        <v>220000</v>
      </c>
      <c r="S400" s="4" cm="1">
        <f t="array" ref="S400">_xll.SNL.Clients.Office.Excel.Functions.SPG($A400, "SP_TOTAL_REV", S$3)</f>
        <v>255000</v>
      </c>
      <c r="T400" s="4" cm="1">
        <f t="array" ref="T400">_xll.SNL.Clients.Office.Excel.Functions.SPG($A400, "SP_TOTAL_REV", T$3)</f>
        <v>192000</v>
      </c>
      <c r="U400" s="4" cm="1">
        <f t="array" ref="U400">_xll.SNL.Clients.Office.Excel.Functions.SPG($A400, "SP_TOTAL_REV", U$3)</f>
        <v>284000</v>
      </c>
      <c r="V400" s="4" cm="1">
        <f t="array" ref="V400">_xll.SNL.Clients.Office.Excel.Functions.SPG($A400, "SP_TOTAL_REV", V$3)</f>
        <v>345000</v>
      </c>
      <c r="W400" s="4" cm="1">
        <f t="array" ref="W400">_xll.SNL.Clients.Office.Excel.Functions.SPG($A400, "SP_TOTAL_REV", W$3)</f>
        <v>399000</v>
      </c>
      <c r="X400" s="4" cm="1">
        <f t="array" ref="X400">_xll.SNL.Clients.Office.Excel.Functions.SPG($A400, "SP_TOTAL_REV", X$3)</f>
        <v>373000</v>
      </c>
      <c r="Y400" s="4" cm="1">
        <f t="array" ref="Y400">_xll.SNL.Clients.Office.Excel.Functions.SPG($A400, "SP_TOTAL_REV", Y$3)</f>
        <v>313000</v>
      </c>
    </row>
    <row r="401" spans="1:25" x14ac:dyDescent="0.3">
      <c r="A401" t="s">
        <v>1427</v>
      </c>
      <c r="B401" s="4" t="str" cm="1">
        <f t="array" ref="B401">_xll.SNL.Clients.Office.Excel.Functions.SPG($A401, "SP_TOTAL_REV", B$3)</f>
        <v>NA</v>
      </c>
      <c r="C401" s="4" cm="1">
        <f t="array" ref="C401">_xll.SNL.Clients.Office.Excel.Functions.SPG($A401, "SP_TOTAL_REV", C$3)</f>
        <v>2053000</v>
      </c>
      <c r="D401" s="4" cm="1">
        <f t="array" ref="D401">_xll.SNL.Clients.Office.Excel.Functions.SPG($A401, "SP_TOTAL_REV", D$3)</f>
        <v>2079000</v>
      </c>
      <c r="E401" s="4" cm="1">
        <f t="array" ref="E401">_xll.SNL.Clients.Office.Excel.Functions.SPG($A401, "SP_TOTAL_REV", E$3)</f>
        <v>2018000</v>
      </c>
      <c r="F401" s="4" cm="1">
        <f t="array" ref="F401">_xll.SNL.Clients.Office.Excel.Functions.SPG($A401, "SP_TOTAL_REV", F$3)</f>
        <v>1940000</v>
      </c>
      <c r="G401" s="4" cm="1">
        <f t="array" ref="G401">_xll.SNL.Clients.Office.Excel.Functions.SPG($A401, "SP_TOTAL_REV", G$3)</f>
        <v>1980000</v>
      </c>
      <c r="H401" s="4" cm="1">
        <f t="array" ref="H401">_xll.SNL.Clients.Office.Excel.Functions.SPG($A401, "SP_TOTAL_REV", H$3)</f>
        <v>1917000</v>
      </c>
      <c r="I401" s="4" cm="1">
        <f t="array" ref="I401">_xll.SNL.Clients.Office.Excel.Functions.SPG($A401, "SP_TOTAL_REV", I$3)</f>
        <v>1907000</v>
      </c>
      <c r="J401" s="4" cm="1">
        <f t="array" ref="J401">_xll.SNL.Clients.Office.Excel.Functions.SPG($A401, "SP_TOTAL_REV", J$3)</f>
        <v>1831000</v>
      </c>
      <c r="K401" s="4" cm="1">
        <f t="array" ref="K401">_xll.SNL.Clients.Office.Excel.Functions.SPG($A401, "SP_TOTAL_REV", K$3)</f>
        <v>1946000</v>
      </c>
      <c r="L401" s="4" cm="1">
        <f t="array" ref="L401">_xll.SNL.Clients.Office.Excel.Functions.SPG($A401, "SP_TOTAL_REV", L$3)</f>
        <v>2047000</v>
      </c>
      <c r="M401" s="4" cm="1">
        <f t="array" ref="M401">_xll.SNL.Clients.Office.Excel.Functions.SPG($A401, "SP_TOTAL_REV", M$3)</f>
        <v>1894000</v>
      </c>
      <c r="N401" s="4" cm="1">
        <f t="array" ref="N401">_xll.SNL.Clients.Office.Excel.Functions.SPG($A401, "SP_TOTAL_REV", N$3)</f>
        <v>-2243000</v>
      </c>
      <c r="O401" s="4" cm="1">
        <f t="array" ref="O401">_xll.SNL.Clients.Office.Excel.Functions.SPG($A401, "SP_TOTAL_REV", O$3)</f>
        <v>3270000</v>
      </c>
      <c r="P401" s="4" cm="1">
        <f t="array" ref="P401">_xll.SNL.Clients.Office.Excel.Functions.SPG($A401, "SP_TOTAL_REV", P$3)</f>
        <v>3186000</v>
      </c>
      <c r="Q401" s="4" cm="1">
        <f t="array" ref="Q401">_xll.SNL.Clients.Office.Excel.Functions.SPG($A401, "SP_TOTAL_REV", Q$3)</f>
        <v>2989000</v>
      </c>
      <c r="R401" s="4" cm="1">
        <f t="array" ref="R401">_xll.SNL.Clients.Office.Excel.Functions.SPG($A401, "SP_TOTAL_REV", R$3)</f>
        <v>2938000</v>
      </c>
      <c r="S401" s="4" cm="1">
        <f t="array" ref="S401">_xll.SNL.Clients.Office.Excel.Functions.SPG($A401, "SP_TOTAL_REV", S$3)</f>
        <v>2675000</v>
      </c>
      <c r="T401" s="4" t="str" cm="1">
        <f t="array" ref="T401">_xll.SNL.Clients.Office.Excel.Functions.SPG($A401, "SP_TOTAL_REV", T$3)</f>
        <v>NA</v>
      </c>
      <c r="U401" s="4" cm="1">
        <f t="array" ref="U401">_xll.SNL.Clients.Office.Excel.Functions.SPG($A401, "SP_TOTAL_REV", U$3)</f>
        <v>3864000</v>
      </c>
      <c r="V401" s="4" cm="1">
        <f t="array" ref="V401">_xll.SNL.Clients.Office.Excel.Functions.SPG($A401, "SP_TOTAL_REV", V$3)</f>
        <v>4136000</v>
      </c>
      <c r="W401" s="4" cm="1">
        <f t="array" ref="W401">_xll.SNL.Clients.Office.Excel.Functions.SPG($A401, "SP_TOTAL_REV", W$3)</f>
        <v>4154000</v>
      </c>
      <c r="X401" s="4" cm="1">
        <f t="array" ref="X401">_xll.SNL.Clients.Office.Excel.Functions.SPG($A401, "SP_TOTAL_REV", X$3)</f>
        <v>4238000</v>
      </c>
      <c r="Y401" s="4" cm="1">
        <f t="array" ref="Y401">_xll.SNL.Clients.Office.Excel.Functions.SPG($A401, "SP_TOTAL_REV", Y$3)</f>
        <v>4120000</v>
      </c>
    </row>
    <row r="402" spans="1:25" x14ac:dyDescent="0.3">
      <c r="A402" t="s">
        <v>1428</v>
      </c>
      <c r="B402" s="4" t="str" cm="1">
        <f t="array" ref="B402">_xll.SNL.Clients.Office.Excel.Functions.SPG($A402, "SP_TOTAL_REV", B$3)</f>
        <v>NA</v>
      </c>
      <c r="C402" s="4" cm="1">
        <f t="array" ref="C402">_xll.SNL.Clients.Office.Excel.Functions.SPG($A402, "SP_TOTAL_REV", C$3)</f>
        <v>478440</v>
      </c>
      <c r="D402" s="4" cm="1">
        <f t="array" ref="D402">_xll.SNL.Clients.Office.Excel.Functions.SPG($A402, "SP_TOTAL_REV", D$3)</f>
        <v>463499</v>
      </c>
      <c r="E402" s="4" cm="1">
        <f t="array" ref="E402">_xll.SNL.Clients.Office.Excel.Functions.SPG($A402, "SP_TOTAL_REV", E$3)</f>
        <v>341394</v>
      </c>
      <c r="F402" s="4" cm="1">
        <f t="array" ref="F402">_xll.SNL.Clients.Office.Excel.Functions.SPG($A402, "SP_TOTAL_REV", F$3)</f>
        <v>519793</v>
      </c>
      <c r="G402" s="4" cm="1">
        <f t="array" ref="G402">_xll.SNL.Clients.Office.Excel.Functions.SPG($A402, "SP_TOTAL_REV", G$3)</f>
        <v>433561</v>
      </c>
      <c r="H402" s="4" cm="1">
        <f t="array" ref="H402">_xll.SNL.Clients.Office.Excel.Functions.SPG($A402, "SP_TOTAL_REV", H$3)</f>
        <v>402563</v>
      </c>
      <c r="I402" s="4" cm="1">
        <f t="array" ref="I402">_xll.SNL.Clients.Office.Excel.Functions.SPG($A402, "SP_TOTAL_REV", I$3)</f>
        <v>302796</v>
      </c>
      <c r="J402" s="4" cm="1">
        <f t="array" ref="J402">_xll.SNL.Clients.Office.Excel.Functions.SPG($A402, "SP_TOTAL_REV", J$3)</f>
        <v>447996</v>
      </c>
      <c r="K402" s="4" cm="1">
        <f t="array" ref="K402">_xll.SNL.Clients.Office.Excel.Functions.SPG($A402, "SP_TOTAL_REV", K$3)</f>
        <v>433556</v>
      </c>
      <c r="L402" s="4" cm="1">
        <f t="array" ref="L402">_xll.SNL.Clients.Office.Excel.Functions.SPG($A402, "SP_TOTAL_REV", L$3)</f>
        <v>420042</v>
      </c>
      <c r="M402" s="4" cm="1">
        <f t="array" ref="M402">_xll.SNL.Clients.Office.Excel.Functions.SPG($A402, "SP_TOTAL_REV", M$3)</f>
        <v>293628</v>
      </c>
      <c r="N402" s="4" cm="1">
        <f t="array" ref="N402">_xll.SNL.Clients.Office.Excel.Functions.SPG($A402, "SP_TOTAL_REV", N$3)</f>
        <v>443125</v>
      </c>
      <c r="O402" s="4" cm="1">
        <f t="array" ref="O402">_xll.SNL.Clients.Office.Excel.Functions.SPG($A402, "SP_TOTAL_REV", O$3)</f>
        <v>362643</v>
      </c>
      <c r="P402" s="4" cm="1">
        <f t="array" ref="P402">_xll.SNL.Clients.Office.Excel.Functions.SPG($A402, "SP_TOTAL_REV", P$3)</f>
        <v>357667</v>
      </c>
      <c r="Q402" s="4" cm="1">
        <f t="array" ref="Q402">_xll.SNL.Clients.Office.Excel.Functions.SPG($A402, "SP_TOTAL_REV", Q$3)</f>
        <v>247554</v>
      </c>
      <c r="R402" s="4" cm="1">
        <f t="array" ref="R402">_xll.SNL.Clients.Office.Excel.Functions.SPG($A402, "SP_TOTAL_REV", R$3)</f>
        <v>375768</v>
      </c>
      <c r="S402" s="4" cm="1">
        <f t="array" ref="S402">_xll.SNL.Clients.Office.Excel.Functions.SPG($A402, "SP_TOTAL_REV", S$3)</f>
        <v>294603</v>
      </c>
      <c r="T402" s="4" cm="1">
        <f t="array" ref="T402">_xll.SNL.Clients.Office.Excel.Functions.SPG($A402, "SP_TOTAL_REV", T$3)</f>
        <v>246938</v>
      </c>
      <c r="U402" s="4" cm="1">
        <f t="array" ref="U402">_xll.SNL.Clients.Office.Excel.Functions.SPG($A402, "SP_TOTAL_REV", U$3)</f>
        <v>174412</v>
      </c>
      <c r="V402" s="4" cm="1">
        <f t="array" ref="V402">_xll.SNL.Clients.Office.Excel.Functions.SPG($A402, "SP_TOTAL_REV", V$3)</f>
        <v>297602</v>
      </c>
      <c r="W402" s="4" cm="1">
        <f t="array" ref="W402">_xll.SNL.Clients.Office.Excel.Functions.SPG($A402, "SP_TOTAL_REV", W$3)</f>
        <v>229125</v>
      </c>
      <c r="X402" s="4" cm="1">
        <f t="array" ref="X402">_xll.SNL.Clients.Office.Excel.Functions.SPG($A402, "SP_TOTAL_REV", X$3)</f>
        <v>231654</v>
      </c>
      <c r="Y402" s="4" cm="1">
        <f t="array" ref="Y402">_xll.SNL.Clients.Office.Excel.Functions.SPG($A402, "SP_TOTAL_REV", Y$3)</f>
        <v>155353</v>
      </c>
    </row>
    <row r="403" spans="1:25" x14ac:dyDescent="0.3">
      <c r="A403" t="s">
        <v>1429</v>
      </c>
      <c r="B403" s="4" cm="1">
        <f t="array" ref="B403">_xll.SNL.Clients.Office.Excel.Functions.SPG($A403, "SP_TOTAL_REV", B$3)</f>
        <v>820000</v>
      </c>
      <c r="C403" s="4" cm="1">
        <f t="array" ref="C403">_xll.SNL.Clients.Office.Excel.Functions.SPG($A403, "SP_TOTAL_REV", C$3)</f>
        <v>792000</v>
      </c>
      <c r="D403" s="4" cm="1">
        <f t="array" ref="D403">_xll.SNL.Clients.Office.Excel.Functions.SPG($A403, "SP_TOTAL_REV", D$3)</f>
        <v>763000</v>
      </c>
      <c r="E403" s="4" cm="1">
        <f t="array" ref="E403">_xll.SNL.Clients.Office.Excel.Functions.SPG($A403, "SP_TOTAL_REV", E$3)</f>
        <v>742000</v>
      </c>
      <c r="F403" s="4" cm="1">
        <f t="array" ref="F403">_xll.SNL.Clients.Office.Excel.Functions.SPG($A403, "SP_TOTAL_REV", F$3)</f>
        <v>731000</v>
      </c>
      <c r="G403" s="4" cm="1">
        <f t="array" ref="G403">_xll.SNL.Clients.Office.Excel.Functions.SPG($A403, "SP_TOTAL_REV", G$3)</f>
        <v>765000</v>
      </c>
      <c r="H403" s="4" cm="1">
        <f t="array" ref="H403">_xll.SNL.Clients.Office.Excel.Functions.SPG($A403, "SP_TOTAL_REV", H$3)</f>
        <v>767000</v>
      </c>
      <c r="I403" s="4" cm="1">
        <f t="array" ref="I403">_xll.SNL.Clients.Office.Excel.Functions.SPG($A403, "SP_TOTAL_REV", I$3)</f>
        <v>839000</v>
      </c>
      <c r="J403" s="4" cm="1">
        <f t="array" ref="J403">_xll.SNL.Clients.Office.Excel.Functions.SPG($A403, "SP_TOTAL_REV", J$3)</f>
        <v>873000</v>
      </c>
      <c r="K403" s="4" cm="1">
        <f t="array" ref="K403">_xll.SNL.Clients.Office.Excel.Functions.SPG($A403, "SP_TOTAL_REV", K$3)</f>
        <v>828000</v>
      </c>
      <c r="L403" s="4" cm="1">
        <f t="array" ref="L403">_xll.SNL.Clients.Office.Excel.Functions.SPG($A403, "SP_TOTAL_REV", L$3)</f>
        <v>765000</v>
      </c>
      <c r="M403" s="4" cm="1">
        <f t="array" ref="M403">_xll.SNL.Clients.Office.Excel.Functions.SPG($A403, "SP_TOTAL_REV", M$3)</f>
        <v>686000</v>
      </c>
      <c r="N403" s="4" cm="1">
        <f t="array" ref="N403">_xll.SNL.Clients.Office.Excel.Functions.SPG($A403, "SP_TOTAL_REV", N$3)</f>
        <v>731000</v>
      </c>
      <c r="O403" s="4" cm="1">
        <f t="array" ref="O403">_xll.SNL.Clients.Office.Excel.Functions.SPG($A403, "SP_TOTAL_REV", O$3)</f>
        <v>694000</v>
      </c>
      <c r="P403" s="4" cm="1">
        <f t="array" ref="P403">_xll.SNL.Clients.Office.Excel.Functions.SPG($A403, "SP_TOTAL_REV", P$3)</f>
        <v>760000</v>
      </c>
      <c r="Q403" s="4" cm="1">
        <f t="array" ref="Q403">_xll.SNL.Clients.Office.Excel.Functions.SPG($A403, "SP_TOTAL_REV", Q$3)</f>
        <v>714000</v>
      </c>
      <c r="R403" s="4" cm="1">
        <f t="array" ref="R403">_xll.SNL.Clients.Office.Excel.Functions.SPG($A403, "SP_TOTAL_REV", R$3)</f>
        <v>716000</v>
      </c>
      <c r="S403" s="4" cm="1">
        <f t="array" ref="S403">_xll.SNL.Clients.Office.Excel.Functions.SPG($A403, "SP_TOTAL_REV", S$3)</f>
        <v>712000</v>
      </c>
      <c r="T403" s="4" cm="1">
        <f t="array" ref="T403">_xll.SNL.Clients.Office.Excel.Functions.SPG($A403, "SP_TOTAL_REV", T$3)</f>
        <v>680000</v>
      </c>
      <c r="U403" s="4" cm="1">
        <f t="array" ref="U403">_xll.SNL.Clients.Office.Excel.Functions.SPG($A403, "SP_TOTAL_REV", U$3)</f>
        <v>682000</v>
      </c>
      <c r="V403" s="4" cm="1">
        <f t="array" ref="V403">_xll.SNL.Clients.Office.Excel.Functions.SPG($A403, "SP_TOTAL_REV", V$3)</f>
        <v>711000</v>
      </c>
      <c r="W403" s="4" cm="1">
        <f t="array" ref="W403">_xll.SNL.Clients.Office.Excel.Functions.SPG($A403, "SP_TOTAL_REV", W$3)</f>
        <v>713000</v>
      </c>
      <c r="X403" s="4" cm="1">
        <f t="array" ref="X403">_xll.SNL.Clients.Office.Excel.Functions.SPG($A403, "SP_TOTAL_REV", X$3)</f>
        <v>701000</v>
      </c>
      <c r="Y403" s="4" cm="1">
        <f t="array" ref="Y403">_xll.SNL.Clients.Office.Excel.Functions.SPG($A403, "SP_TOTAL_REV", Y$3)</f>
        <v>709000</v>
      </c>
    </row>
    <row r="404" spans="1:25" x14ac:dyDescent="0.3">
      <c r="A404" t="s">
        <v>1430</v>
      </c>
      <c r="B404" s="4" t="str" cm="1">
        <f t="array" ref="B404">_xll.SNL.Clients.Office.Excel.Functions.SPG($A404, "SP_TOTAL_REV", B$3)</f>
        <v>NA</v>
      </c>
      <c r="C404" s="4" cm="1">
        <f t="array" ref="C404">_xll.SNL.Clients.Office.Excel.Functions.SPG($A404, "SP_TOTAL_REV", C$3)</f>
        <v>303600</v>
      </c>
      <c r="D404" s="4" cm="1">
        <f t="array" ref="D404">_xll.SNL.Clients.Office.Excel.Functions.SPG($A404, "SP_TOTAL_REV", D$3)</f>
        <v>291500</v>
      </c>
      <c r="E404" s="4" cm="1">
        <f t="array" ref="E404">_xll.SNL.Clients.Office.Excel.Functions.SPG($A404, "SP_TOTAL_REV", E$3)</f>
        <v>310100</v>
      </c>
      <c r="F404" s="4" cm="1">
        <f t="array" ref="F404">_xll.SNL.Clients.Office.Excel.Functions.SPG($A404, "SP_TOTAL_REV", F$3)</f>
        <v>316400</v>
      </c>
      <c r="G404" s="4" cm="1">
        <f t="array" ref="G404">_xll.SNL.Clients.Office.Excel.Functions.SPG($A404, "SP_TOTAL_REV", G$3)</f>
        <v>313800</v>
      </c>
      <c r="H404" s="4" cm="1">
        <f t="array" ref="H404">_xll.SNL.Clients.Office.Excel.Functions.SPG($A404, "SP_TOTAL_REV", H$3)</f>
        <v>308600</v>
      </c>
      <c r="I404" s="4" cm="1">
        <f t="array" ref="I404">_xll.SNL.Clients.Office.Excel.Functions.SPG($A404, "SP_TOTAL_REV", I$3)</f>
        <v>300700</v>
      </c>
      <c r="J404" s="4" cm="1">
        <f t="array" ref="J404">_xll.SNL.Clients.Office.Excel.Functions.SPG($A404, "SP_TOTAL_REV", J$3)</f>
        <v>301600</v>
      </c>
      <c r="K404" s="4" cm="1">
        <f t="array" ref="K404">_xll.SNL.Clients.Office.Excel.Functions.SPG($A404, "SP_TOTAL_REV", K$3)</f>
        <v>287600</v>
      </c>
      <c r="L404" s="4" cm="1">
        <f t="array" ref="L404">_xll.SNL.Clients.Office.Excel.Functions.SPG($A404, "SP_TOTAL_REV", L$3)</f>
        <v>267100</v>
      </c>
      <c r="M404" s="4" cm="1">
        <f t="array" ref="M404">_xll.SNL.Clients.Office.Excel.Functions.SPG($A404, "SP_TOTAL_REV", M$3)</f>
        <v>241700</v>
      </c>
      <c r="N404" s="4" cm="1">
        <f t="array" ref="N404">_xll.SNL.Clients.Office.Excel.Functions.SPG($A404, "SP_TOTAL_REV", N$3)</f>
        <v>222300</v>
      </c>
      <c r="O404" s="4" cm="1">
        <f t="array" ref="O404">_xll.SNL.Clients.Office.Excel.Functions.SPG($A404, "SP_TOTAL_REV", O$3)</f>
        <v>197600</v>
      </c>
      <c r="P404" s="4" cm="1">
        <f t="array" ref="P404">_xll.SNL.Clients.Office.Excel.Functions.SPG($A404, "SP_TOTAL_REV", P$3)</f>
        <v>174000</v>
      </c>
      <c r="Q404" s="4" cm="1">
        <f t="array" ref="Q404">_xll.SNL.Clients.Office.Excel.Functions.SPG($A404, "SP_TOTAL_REV", Q$3)</f>
        <v>153300</v>
      </c>
      <c r="R404" s="4" cm="1">
        <f t="array" ref="R404">_xll.SNL.Clients.Office.Excel.Functions.SPG($A404, "SP_TOTAL_REV", R$3)</f>
        <v>139700</v>
      </c>
      <c r="S404" s="4" cm="1">
        <f t="array" ref="S404">_xll.SNL.Clients.Office.Excel.Functions.SPG($A404, "SP_TOTAL_REV", S$3)</f>
        <v>123400</v>
      </c>
      <c r="T404" s="4" cm="1">
        <f t="array" ref="T404">_xll.SNL.Clients.Office.Excel.Functions.SPG($A404, "SP_TOTAL_REV", T$3)</f>
        <v>110900</v>
      </c>
      <c r="U404" s="4" cm="1">
        <f t="array" ref="U404">_xll.SNL.Clients.Office.Excel.Functions.SPG($A404, "SP_TOTAL_REV", U$3)</f>
        <v>102200</v>
      </c>
      <c r="V404" s="4" cm="1">
        <f t="array" ref="V404">_xll.SNL.Clients.Office.Excel.Functions.SPG($A404, "SP_TOTAL_REV", V$3)</f>
        <v>91100</v>
      </c>
      <c r="W404" s="4" cm="1">
        <f t="array" ref="W404">_xll.SNL.Clients.Office.Excel.Functions.SPG($A404, "SP_TOTAL_REV", W$3)</f>
        <v>79100</v>
      </c>
      <c r="X404" s="4" cm="1">
        <f t="array" ref="X404">_xll.SNL.Clients.Office.Excel.Functions.SPG($A404, "SP_TOTAL_REV", X$3)</f>
        <v>68500</v>
      </c>
      <c r="Y404" s="4" cm="1">
        <f t="array" ref="Y404">_xll.SNL.Clients.Office.Excel.Functions.SPG($A404, "SP_TOTAL_REV", Y$3)</f>
        <v>54600</v>
      </c>
    </row>
    <row r="405" spans="1:25" x14ac:dyDescent="0.3">
      <c r="B405" s="4" t="str" cm="1">
        <f t="array" ref="B405">_xll.SNL.Clients.Office.Excel.Functions.SPG($A405, "SP_TOTAL_REV", B$3)</f>
        <v>#INVALID COMPANY ID</v>
      </c>
      <c r="C405" s="4" t="str" cm="1">
        <f t="array" ref="C405">_xll.SNL.Clients.Office.Excel.Functions.SPG($A405, "SP_TOTAL_REV", C$3)</f>
        <v>#INVALID COMPANY ID</v>
      </c>
      <c r="D405" s="4" t="str" cm="1">
        <f t="array" ref="D405">_xll.SNL.Clients.Office.Excel.Functions.SPG($A405, "SP_TOTAL_REV", D$3)</f>
        <v>#INVALID COMPANY ID</v>
      </c>
      <c r="E405" s="4" t="str" cm="1">
        <f t="array" ref="E405">_xll.SNL.Clients.Office.Excel.Functions.SPG($A405, "SP_TOTAL_REV", E$3)</f>
        <v>#INVALID COMPANY ID</v>
      </c>
      <c r="F405" s="4" t="str" cm="1">
        <f t="array" ref="F405">_xll.SNL.Clients.Office.Excel.Functions.SPG($A405, "SP_TOTAL_REV", F$3)</f>
        <v>#INVALID COMPANY ID</v>
      </c>
      <c r="G405" s="4" t="str" cm="1">
        <f t="array" ref="G405">_xll.SNL.Clients.Office.Excel.Functions.SPG($A405, "SP_TOTAL_REV", G$3)</f>
        <v>#INVALID COMPANY ID</v>
      </c>
      <c r="H405" s="4" t="str" cm="1">
        <f t="array" ref="H405">_xll.SNL.Clients.Office.Excel.Functions.SPG($A405, "SP_TOTAL_REV", H$3)</f>
        <v>#INVALID COMPANY ID</v>
      </c>
      <c r="I405" s="4" t="str" cm="1">
        <f t="array" ref="I405">_xll.SNL.Clients.Office.Excel.Functions.SPG($A405, "SP_TOTAL_REV", I$3)</f>
        <v>#INVALID COMPANY ID</v>
      </c>
      <c r="J405" s="4" t="str" cm="1">
        <f t="array" ref="J405">_xll.SNL.Clients.Office.Excel.Functions.SPG($A405, "SP_TOTAL_REV", J$3)</f>
        <v>#INVALID COMPANY ID</v>
      </c>
      <c r="K405" s="4" t="str" cm="1">
        <f t="array" ref="K405">_xll.SNL.Clients.Office.Excel.Functions.SPG($A405, "SP_TOTAL_REV", K$3)</f>
        <v>#INVALID COMPANY ID</v>
      </c>
      <c r="L405" s="4" t="str" cm="1">
        <f t="array" ref="L405">_xll.SNL.Clients.Office.Excel.Functions.SPG($A405, "SP_TOTAL_REV", L$3)</f>
        <v>#INVALID COMPANY ID</v>
      </c>
      <c r="M405" s="4" t="str" cm="1">
        <f t="array" ref="M405">_xll.SNL.Clients.Office.Excel.Functions.SPG($A405, "SP_TOTAL_REV", M$3)</f>
        <v>#INVALID COMPANY ID</v>
      </c>
      <c r="N405" s="4" t="str" cm="1">
        <f t="array" ref="N405">_xll.SNL.Clients.Office.Excel.Functions.SPG($A405, "SP_TOTAL_REV", N$3)</f>
        <v>#INVALID COMPANY ID</v>
      </c>
      <c r="O405" s="4" t="str" cm="1">
        <f t="array" ref="O405">_xll.SNL.Clients.Office.Excel.Functions.SPG($A405, "SP_TOTAL_REV", O$3)</f>
        <v>#INVALID COMPANY ID</v>
      </c>
      <c r="P405" s="4" t="str" cm="1">
        <f t="array" ref="P405">_xll.SNL.Clients.Office.Excel.Functions.SPG($A405, "SP_TOTAL_REV", P$3)</f>
        <v>#INVALID COMPANY ID</v>
      </c>
      <c r="Q405" s="4" t="str" cm="1">
        <f t="array" ref="Q405">_xll.SNL.Clients.Office.Excel.Functions.SPG($A405, "SP_TOTAL_REV", Q$3)</f>
        <v>#INVALID COMPANY ID</v>
      </c>
      <c r="R405" s="4" t="str" cm="1">
        <f t="array" ref="R405">_xll.SNL.Clients.Office.Excel.Functions.SPG($A405, "SP_TOTAL_REV", R$3)</f>
        <v>#INVALID COMPANY ID</v>
      </c>
      <c r="S405" s="4" t="str" cm="1">
        <f t="array" ref="S405">_xll.SNL.Clients.Office.Excel.Functions.SPG($A405, "SP_TOTAL_REV", S$3)</f>
        <v>#INVALID COMPANY ID</v>
      </c>
      <c r="T405" s="4" t="str" cm="1">
        <f t="array" ref="T405">_xll.SNL.Clients.Office.Excel.Functions.SPG($A405, "SP_TOTAL_REV", T$3)</f>
        <v>#INVALID COMPANY ID</v>
      </c>
      <c r="U405" s="4" t="str" cm="1">
        <f t="array" ref="U405">_xll.SNL.Clients.Office.Excel.Functions.SPG($A405, "SP_TOTAL_REV", U$3)</f>
        <v>#INVALID COMPANY ID</v>
      </c>
      <c r="V405" s="4" t="str" cm="1">
        <f t="array" ref="V405">_xll.SNL.Clients.Office.Excel.Functions.SPG($A405, "SP_TOTAL_REV", V$3)</f>
        <v>#INVALID COMPANY ID</v>
      </c>
      <c r="W405" s="4" t="str" cm="1">
        <f t="array" ref="W405">_xll.SNL.Clients.Office.Excel.Functions.SPG($A405, "SP_TOTAL_REV", W$3)</f>
        <v>#INVALID COMPANY ID</v>
      </c>
      <c r="X405" s="4" t="str" cm="1">
        <f t="array" ref="X405">_xll.SNL.Clients.Office.Excel.Functions.SPG($A405, "SP_TOTAL_REV", X$3)</f>
        <v>#INVALID COMPANY ID</v>
      </c>
      <c r="Y405" s="4" t="str" cm="1">
        <f t="array" ref="Y405">_xll.SNL.Clients.Office.Excel.Functions.SPG($A405, "SP_TOTAL_REV", Y$3)</f>
        <v>#INVALID COMPANY ID</v>
      </c>
    </row>
    <row r="406" spans="1:25" x14ac:dyDescent="0.3">
      <c r="B406" s="4" t="str" cm="1">
        <f t="array" ref="B406">_xll.SNL.Clients.Office.Excel.Functions.SPG($A406, "SP_TOTAL_REV", B$3)</f>
        <v>#INVALID COMPANY ID</v>
      </c>
      <c r="C406" s="4" t="str" cm="1">
        <f t="array" ref="C406">_xll.SNL.Clients.Office.Excel.Functions.SPG($A406, "SP_TOTAL_REV", C$3)</f>
        <v>#INVALID COMPANY ID</v>
      </c>
      <c r="D406" s="4" t="str" cm="1">
        <f t="array" ref="D406">_xll.SNL.Clients.Office.Excel.Functions.SPG($A406, "SP_TOTAL_REV", D$3)</f>
        <v>#INVALID COMPANY ID</v>
      </c>
      <c r="E406" s="4" t="str" cm="1">
        <f t="array" ref="E406">_xll.SNL.Clients.Office.Excel.Functions.SPG($A406, "SP_TOTAL_REV", E$3)</f>
        <v>#INVALID COMPANY ID</v>
      </c>
      <c r="F406" s="4" t="str" cm="1">
        <f t="array" ref="F406">_xll.SNL.Clients.Office.Excel.Functions.SPG($A406, "SP_TOTAL_REV", F$3)</f>
        <v>#INVALID COMPANY ID</v>
      </c>
      <c r="G406" s="4" t="str" cm="1">
        <f t="array" ref="G406">_xll.SNL.Clients.Office.Excel.Functions.SPG($A406, "SP_TOTAL_REV", G$3)</f>
        <v>#INVALID COMPANY ID</v>
      </c>
      <c r="H406" s="4" t="str" cm="1">
        <f t="array" ref="H406">_xll.SNL.Clients.Office.Excel.Functions.SPG($A406, "SP_TOTAL_REV", H$3)</f>
        <v>#INVALID COMPANY ID</v>
      </c>
      <c r="I406" s="4" t="str" cm="1">
        <f t="array" ref="I406">_xll.SNL.Clients.Office.Excel.Functions.SPG($A406, "SP_TOTAL_REV", I$3)</f>
        <v>#INVALID COMPANY ID</v>
      </c>
      <c r="J406" s="4" t="str" cm="1">
        <f t="array" ref="J406">_xll.SNL.Clients.Office.Excel.Functions.SPG($A406, "SP_TOTAL_REV", J$3)</f>
        <v>#INVALID COMPANY ID</v>
      </c>
      <c r="K406" s="4" t="str" cm="1">
        <f t="array" ref="K406">_xll.SNL.Clients.Office.Excel.Functions.SPG($A406, "SP_TOTAL_REV", K$3)</f>
        <v>#INVALID COMPANY ID</v>
      </c>
      <c r="L406" s="4" t="str" cm="1">
        <f t="array" ref="L406">_xll.SNL.Clients.Office.Excel.Functions.SPG($A406, "SP_TOTAL_REV", L$3)</f>
        <v>#INVALID COMPANY ID</v>
      </c>
      <c r="M406" s="4" t="str" cm="1">
        <f t="array" ref="M406">_xll.SNL.Clients.Office.Excel.Functions.SPG($A406, "SP_TOTAL_REV", M$3)</f>
        <v>#INVALID COMPANY ID</v>
      </c>
      <c r="N406" s="4" t="str" cm="1">
        <f t="array" ref="N406">_xll.SNL.Clients.Office.Excel.Functions.SPG($A406, "SP_TOTAL_REV", N$3)</f>
        <v>#INVALID COMPANY ID</v>
      </c>
      <c r="O406" s="4" t="str" cm="1">
        <f t="array" ref="O406">_xll.SNL.Clients.Office.Excel.Functions.SPG($A406, "SP_TOTAL_REV", O$3)</f>
        <v>#INVALID COMPANY ID</v>
      </c>
      <c r="P406" s="4" t="str" cm="1">
        <f t="array" ref="P406">_xll.SNL.Clients.Office.Excel.Functions.SPG($A406, "SP_TOTAL_REV", P$3)</f>
        <v>#INVALID COMPANY ID</v>
      </c>
      <c r="Q406" s="4" t="str" cm="1">
        <f t="array" ref="Q406">_xll.SNL.Clients.Office.Excel.Functions.SPG($A406, "SP_TOTAL_REV", Q$3)</f>
        <v>#INVALID COMPANY ID</v>
      </c>
      <c r="R406" s="4" t="str" cm="1">
        <f t="array" ref="R406">_xll.SNL.Clients.Office.Excel.Functions.SPG($A406, "SP_TOTAL_REV", R$3)</f>
        <v>#INVALID COMPANY ID</v>
      </c>
      <c r="S406" s="4" t="str" cm="1">
        <f t="array" ref="S406">_xll.SNL.Clients.Office.Excel.Functions.SPG($A406, "SP_TOTAL_REV", S$3)</f>
        <v>#INVALID COMPANY ID</v>
      </c>
      <c r="T406" s="4" t="str" cm="1">
        <f t="array" ref="T406">_xll.SNL.Clients.Office.Excel.Functions.SPG($A406, "SP_TOTAL_REV", T$3)</f>
        <v>#INVALID COMPANY ID</v>
      </c>
      <c r="U406" s="4" t="str" cm="1">
        <f t="array" ref="U406">_xll.SNL.Clients.Office.Excel.Functions.SPG($A406, "SP_TOTAL_REV", U$3)</f>
        <v>#INVALID COMPANY ID</v>
      </c>
      <c r="V406" s="4" t="str" cm="1">
        <f t="array" ref="V406">_xll.SNL.Clients.Office.Excel.Functions.SPG($A406, "SP_TOTAL_REV", V$3)</f>
        <v>#INVALID COMPANY ID</v>
      </c>
      <c r="W406" s="4" t="str" cm="1">
        <f t="array" ref="W406">_xll.SNL.Clients.Office.Excel.Functions.SPG($A406, "SP_TOTAL_REV", W$3)</f>
        <v>#INVALID COMPANY ID</v>
      </c>
      <c r="X406" s="4" t="str" cm="1">
        <f t="array" ref="X406">_xll.SNL.Clients.Office.Excel.Functions.SPG($A406, "SP_TOTAL_REV", X$3)</f>
        <v>#INVALID COMPANY ID</v>
      </c>
      <c r="Y406" s="4" t="str" cm="1">
        <f t="array" ref="Y406">_xll.SNL.Clients.Office.Excel.Functions.SPG($A406, "SP_TOTAL_REV", Y$3)</f>
        <v>#INVALID COMPANY ID</v>
      </c>
    </row>
    <row r="407" spans="1:25" x14ac:dyDescent="0.3">
      <c r="B407" s="4" t="str" cm="1">
        <f t="array" ref="B407">_xll.SNL.Clients.Office.Excel.Functions.SPG($A407, "SP_TOTAL_REV", B$3)</f>
        <v>#INVALID COMPANY ID</v>
      </c>
      <c r="C407" s="4" t="str" cm="1">
        <f t="array" ref="C407">_xll.SNL.Clients.Office.Excel.Functions.SPG($A407, "SP_TOTAL_REV", C$3)</f>
        <v>#INVALID COMPANY ID</v>
      </c>
      <c r="D407" s="4" t="str" cm="1">
        <f t="array" ref="D407">_xll.SNL.Clients.Office.Excel.Functions.SPG($A407, "SP_TOTAL_REV", D$3)</f>
        <v>#INVALID COMPANY ID</v>
      </c>
      <c r="E407" s="4" t="str" cm="1">
        <f t="array" ref="E407">_xll.SNL.Clients.Office.Excel.Functions.SPG($A407, "SP_TOTAL_REV", E$3)</f>
        <v>#INVALID COMPANY ID</v>
      </c>
      <c r="F407" s="4" t="str" cm="1">
        <f t="array" ref="F407">_xll.SNL.Clients.Office.Excel.Functions.SPG($A407, "SP_TOTAL_REV", F$3)</f>
        <v>#INVALID COMPANY ID</v>
      </c>
      <c r="G407" s="4" t="str" cm="1">
        <f t="array" ref="G407">_xll.SNL.Clients.Office.Excel.Functions.SPG($A407, "SP_TOTAL_REV", G$3)</f>
        <v>#INVALID COMPANY ID</v>
      </c>
      <c r="H407" s="4" t="str" cm="1">
        <f t="array" ref="H407">_xll.SNL.Clients.Office.Excel.Functions.SPG($A407, "SP_TOTAL_REV", H$3)</f>
        <v>#INVALID COMPANY ID</v>
      </c>
      <c r="I407" s="4" t="str" cm="1">
        <f t="array" ref="I407">_xll.SNL.Clients.Office.Excel.Functions.SPG($A407, "SP_TOTAL_REV", I$3)</f>
        <v>#INVALID COMPANY ID</v>
      </c>
      <c r="J407" s="4" t="str" cm="1">
        <f t="array" ref="J407">_xll.SNL.Clients.Office.Excel.Functions.SPG($A407, "SP_TOTAL_REV", J$3)</f>
        <v>#INVALID COMPANY ID</v>
      </c>
      <c r="K407" s="4" t="str" cm="1">
        <f t="array" ref="K407">_xll.SNL.Clients.Office.Excel.Functions.SPG($A407, "SP_TOTAL_REV", K$3)</f>
        <v>#INVALID COMPANY ID</v>
      </c>
      <c r="L407" s="4" t="str" cm="1">
        <f t="array" ref="L407">_xll.SNL.Clients.Office.Excel.Functions.SPG($A407, "SP_TOTAL_REV", L$3)</f>
        <v>#INVALID COMPANY ID</v>
      </c>
      <c r="M407" s="4" t="str" cm="1">
        <f t="array" ref="M407">_xll.SNL.Clients.Office.Excel.Functions.SPG($A407, "SP_TOTAL_REV", M$3)</f>
        <v>#INVALID COMPANY ID</v>
      </c>
      <c r="N407" s="4" t="str" cm="1">
        <f t="array" ref="N407">_xll.SNL.Clients.Office.Excel.Functions.SPG($A407, "SP_TOTAL_REV", N$3)</f>
        <v>#INVALID COMPANY ID</v>
      </c>
      <c r="O407" s="4" t="str" cm="1">
        <f t="array" ref="O407">_xll.SNL.Clients.Office.Excel.Functions.SPG($A407, "SP_TOTAL_REV", O$3)</f>
        <v>#INVALID COMPANY ID</v>
      </c>
      <c r="P407" s="4" t="str" cm="1">
        <f t="array" ref="P407">_xll.SNL.Clients.Office.Excel.Functions.SPG($A407, "SP_TOTAL_REV", P$3)</f>
        <v>#INVALID COMPANY ID</v>
      </c>
      <c r="Q407" s="4" t="str" cm="1">
        <f t="array" ref="Q407">_xll.SNL.Clients.Office.Excel.Functions.SPG($A407, "SP_TOTAL_REV", Q$3)</f>
        <v>#INVALID COMPANY ID</v>
      </c>
      <c r="R407" s="4" t="str" cm="1">
        <f t="array" ref="R407">_xll.SNL.Clients.Office.Excel.Functions.SPG($A407, "SP_TOTAL_REV", R$3)</f>
        <v>#INVALID COMPANY ID</v>
      </c>
      <c r="S407" s="4" t="str" cm="1">
        <f t="array" ref="S407">_xll.SNL.Clients.Office.Excel.Functions.SPG($A407, "SP_TOTAL_REV", S$3)</f>
        <v>#INVALID COMPANY ID</v>
      </c>
      <c r="T407" s="4" t="str" cm="1">
        <f t="array" ref="T407">_xll.SNL.Clients.Office.Excel.Functions.SPG($A407, "SP_TOTAL_REV", T$3)</f>
        <v>#INVALID COMPANY ID</v>
      </c>
      <c r="U407" s="4" t="str" cm="1">
        <f t="array" ref="U407">_xll.SNL.Clients.Office.Excel.Functions.SPG($A407, "SP_TOTAL_REV", U$3)</f>
        <v>#INVALID COMPANY ID</v>
      </c>
      <c r="V407" s="4" t="str" cm="1">
        <f t="array" ref="V407">_xll.SNL.Clients.Office.Excel.Functions.SPG($A407, "SP_TOTAL_REV", V$3)</f>
        <v>#INVALID COMPANY ID</v>
      </c>
      <c r="W407" s="4" t="str" cm="1">
        <f t="array" ref="W407">_xll.SNL.Clients.Office.Excel.Functions.SPG($A407, "SP_TOTAL_REV", W$3)</f>
        <v>#INVALID COMPANY ID</v>
      </c>
      <c r="X407" s="4" t="str" cm="1">
        <f t="array" ref="X407">_xll.SNL.Clients.Office.Excel.Functions.SPG($A407, "SP_TOTAL_REV", X$3)</f>
        <v>#INVALID COMPANY ID</v>
      </c>
      <c r="Y407" s="4" t="str" cm="1">
        <f t="array" ref="Y407">_xll.SNL.Clients.Office.Excel.Functions.SPG($A407, "SP_TOTAL_REV", Y$3)</f>
        <v>#INVALID COMPANY ID</v>
      </c>
    </row>
    <row r="408" spans="1:25" x14ac:dyDescent="0.3">
      <c r="B408" s="4" t="str" cm="1">
        <f t="array" ref="B408">_xll.SNL.Clients.Office.Excel.Functions.SPG($A408, "SP_TOTAL_REV", B$3)</f>
        <v>#INVALID COMPANY ID</v>
      </c>
      <c r="C408" s="4" t="str" cm="1">
        <f t="array" ref="C408">_xll.SNL.Clients.Office.Excel.Functions.SPG($A408, "SP_TOTAL_REV", C$3)</f>
        <v>#INVALID COMPANY ID</v>
      </c>
      <c r="D408" s="4" t="str" cm="1">
        <f t="array" ref="D408">_xll.SNL.Clients.Office.Excel.Functions.SPG($A408, "SP_TOTAL_REV", D$3)</f>
        <v>#INVALID COMPANY ID</v>
      </c>
      <c r="E408" s="4" t="str" cm="1">
        <f t="array" ref="E408">_xll.SNL.Clients.Office.Excel.Functions.SPG($A408, "SP_TOTAL_REV", E$3)</f>
        <v>#INVALID COMPANY ID</v>
      </c>
      <c r="F408" s="4" t="str" cm="1">
        <f t="array" ref="F408">_xll.SNL.Clients.Office.Excel.Functions.SPG($A408, "SP_TOTAL_REV", F$3)</f>
        <v>#INVALID COMPANY ID</v>
      </c>
      <c r="G408" s="4" t="str" cm="1">
        <f t="array" ref="G408">_xll.SNL.Clients.Office.Excel.Functions.SPG($A408, "SP_TOTAL_REV", G$3)</f>
        <v>#INVALID COMPANY ID</v>
      </c>
      <c r="H408" s="4" t="str" cm="1">
        <f t="array" ref="H408">_xll.SNL.Clients.Office.Excel.Functions.SPG($A408, "SP_TOTAL_REV", H$3)</f>
        <v>#INVALID COMPANY ID</v>
      </c>
      <c r="I408" s="4" t="str" cm="1">
        <f t="array" ref="I408">_xll.SNL.Clients.Office.Excel.Functions.SPG($A408, "SP_TOTAL_REV", I$3)</f>
        <v>#INVALID COMPANY ID</v>
      </c>
      <c r="J408" s="4" t="str" cm="1">
        <f t="array" ref="J408">_xll.SNL.Clients.Office.Excel.Functions.SPG($A408, "SP_TOTAL_REV", J$3)</f>
        <v>#INVALID COMPANY ID</v>
      </c>
      <c r="K408" s="4" t="str" cm="1">
        <f t="array" ref="K408">_xll.SNL.Clients.Office.Excel.Functions.SPG($A408, "SP_TOTAL_REV", K$3)</f>
        <v>#INVALID COMPANY ID</v>
      </c>
      <c r="L408" s="4" t="str" cm="1">
        <f t="array" ref="L408">_xll.SNL.Clients.Office.Excel.Functions.SPG($A408, "SP_TOTAL_REV", L$3)</f>
        <v>#INVALID COMPANY ID</v>
      </c>
      <c r="M408" s="4" t="str" cm="1">
        <f t="array" ref="M408">_xll.SNL.Clients.Office.Excel.Functions.SPG($A408, "SP_TOTAL_REV", M$3)</f>
        <v>#INVALID COMPANY ID</v>
      </c>
      <c r="N408" s="4" t="str" cm="1">
        <f t="array" ref="N408">_xll.SNL.Clients.Office.Excel.Functions.SPG($A408, "SP_TOTAL_REV", N$3)</f>
        <v>#INVALID COMPANY ID</v>
      </c>
      <c r="O408" s="4" t="str" cm="1">
        <f t="array" ref="O408">_xll.SNL.Clients.Office.Excel.Functions.SPG($A408, "SP_TOTAL_REV", O$3)</f>
        <v>#INVALID COMPANY ID</v>
      </c>
      <c r="P408" s="4" t="str" cm="1">
        <f t="array" ref="P408">_xll.SNL.Clients.Office.Excel.Functions.SPG($A408, "SP_TOTAL_REV", P$3)</f>
        <v>#INVALID COMPANY ID</v>
      </c>
      <c r="Q408" s="4" t="str" cm="1">
        <f t="array" ref="Q408">_xll.SNL.Clients.Office.Excel.Functions.SPG($A408, "SP_TOTAL_REV", Q$3)</f>
        <v>#INVALID COMPANY ID</v>
      </c>
      <c r="R408" s="4" t="str" cm="1">
        <f t="array" ref="R408">_xll.SNL.Clients.Office.Excel.Functions.SPG($A408, "SP_TOTAL_REV", R$3)</f>
        <v>#INVALID COMPANY ID</v>
      </c>
      <c r="S408" s="4" t="str" cm="1">
        <f t="array" ref="S408">_xll.SNL.Clients.Office.Excel.Functions.SPG($A408, "SP_TOTAL_REV", S$3)</f>
        <v>#INVALID COMPANY ID</v>
      </c>
      <c r="T408" s="4" t="str" cm="1">
        <f t="array" ref="T408">_xll.SNL.Clients.Office.Excel.Functions.SPG($A408, "SP_TOTAL_REV", T$3)</f>
        <v>#INVALID COMPANY ID</v>
      </c>
      <c r="U408" s="4" t="str" cm="1">
        <f t="array" ref="U408">_xll.SNL.Clients.Office.Excel.Functions.SPG($A408, "SP_TOTAL_REV", U$3)</f>
        <v>#INVALID COMPANY ID</v>
      </c>
      <c r="V408" s="4" t="str" cm="1">
        <f t="array" ref="V408">_xll.SNL.Clients.Office.Excel.Functions.SPG($A408, "SP_TOTAL_REV", V$3)</f>
        <v>#INVALID COMPANY ID</v>
      </c>
      <c r="W408" s="4" t="str" cm="1">
        <f t="array" ref="W408">_xll.SNL.Clients.Office.Excel.Functions.SPG($A408, "SP_TOTAL_REV", W$3)</f>
        <v>#INVALID COMPANY ID</v>
      </c>
      <c r="X408" s="4" t="str" cm="1">
        <f t="array" ref="X408">_xll.SNL.Clients.Office.Excel.Functions.SPG($A408, "SP_TOTAL_REV", X$3)</f>
        <v>#INVALID COMPANY ID</v>
      </c>
      <c r="Y408" s="4" t="str" cm="1">
        <f t="array" ref="Y408">_xll.SNL.Clients.Office.Excel.Functions.SPG($A408, "SP_TOTAL_REV", Y$3)</f>
        <v>#INVALID COMPANY ID</v>
      </c>
    </row>
    <row r="409" spans="1:25" x14ac:dyDescent="0.3">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x14ac:dyDescent="0.3">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x14ac:dyDescent="0.3">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x14ac:dyDescent="0.3">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x14ac:dyDescent="0.3">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x14ac:dyDescent="0.3">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x14ac:dyDescent="0.3">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x14ac:dyDescent="0.3">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2:25" x14ac:dyDescent="0.3">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2:25" x14ac:dyDescent="0.3">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2:25" x14ac:dyDescent="0.3">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2:25" x14ac:dyDescent="0.3">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2:25" x14ac:dyDescent="0.3">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2:25" x14ac:dyDescent="0.3">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2:25" x14ac:dyDescent="0.3">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2:25" x14ac:dyDescent="0.3">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2:25" x14ac:dyDescent="0.3">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2:25" x14ac:dyDescent="0.3">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2:25" x14ac:dyDescent="0.3">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2:25" x14ac:dyDescent="0.3">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2:25" x14ac:dyDescent="0.3">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2:25" x14ac:dyDescent="0.3">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2:25" x14ac:dyDescent="0.3">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2:25" x14ac:dyDescent="0.3">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2:25" x14ac:dyDescent="0.3">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2:25" x14ac:dyDescent="0.3">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2:25" x14ac:dyDescent="0.3">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2:25" x14ac:dyDescent="0.3">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2:25" x14ac:dyDescent="0.3">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2:25" x14ac:dyDescent="0.3">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2:25" x14ac:dyDescent="0.3">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2:25" x14ac:dyDescent="0.3">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2:25" x14ac:dyDescent="0.3">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2:25" x14ac:dyDescent="0.3">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2:25" x14ac:dyDescent="0.3">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2:25" x14ac:dyDescent="0.3">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2:25" x14ac:dyDescent="0.3">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2:25" x14ac:dyDescent="0.3">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2:25" x14ac:dyDescent="0.3">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2:25" x14ac:dyDescent="0.3">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2:25" x14ac:dyDescent="0.3">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2:25" x14ac:dyDescent="0.3">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2:25" x14ac:dyDescent="0.3">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2:25" x14ac:dyDescent="0.3">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2:25" x14ac:dyDescent="0.3">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2:25" x14ac:dyDescent="0.3">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2:25" x14ac:dyDescent="0.3">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2:25" x14ac:dyDescent="0.3">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2:25" x14ac:dyDescent="0.3">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2:25" x14ac:dyDescent="0.3">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2:25" x14ac:dyDescent="0.3">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2:25" x14ac:dyDescent="0.3">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2:25" x14ac:dyDescent="0.3">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2:25" x14ac:dyDescent="0.3">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2:25" x14ac:dyDescent="0.3">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2:25" x14ac:dyDescent="0.3">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2:25" x14ac:dyDescent="0.3">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2:25" x14ac:dyDescent="0.3">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2:25" x14ac:dyDescent="0.3">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2:25" x14ac:dyDescent="0.3">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2:25" x14ac:dyDescent="0.3">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2:25" x14ac:dyDescent="0.3">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2:25" x14ac:dyDescent="0.3">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2:25" x14ac:dyDescent="0.3">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2:25" x14ac:dyDescent="0.3">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2:25" x14ac:dyDescent="0.3">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2:25" x14ac:dyDescent="0.3">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2:25" x14ac:dyDescent="0.3">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2:25" x14ac:dyDescent="0.3">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2:25" x14ac:dyDescent="0.3">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2:25" x14ac:dyDescent="0.3">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2:25" x14ac:dyDescent="0.3">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2:25" x14ac:dyDescent="0.3">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2:25" x14ac:dyDescent="0.3">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2:25" x14ac:dyDescent="0.3">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2:25" x14ac:dyDescent="0.3">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2:25" x14ac:dyDescent="0.3">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2:25" x14ac:dyDescent="0.3">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2:25" x14ac:dyDescent="0.3">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2:25" x14ac:dyDescent="0.3">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2:25" x14ac:dyDescent="0.3">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2:25" x14ac:dyDescent="0.3">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2:25" x14ac:dyDescent="0.3">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2:25" x14ac:dyDescent="0.3">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2:25" x14ac:dyDescent="0.3">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2:25" x14ac:dyDescent="0.3">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2:25" x14ac:dyDescent="0.3">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2:25" x14ac:dyDescent="0.3">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2:25" x14ac:dyDescent="0.3">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2:25" x14ac:dyDescent="0.3">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2:25" x14ac:dyDescent="0.3">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2:25" x14ac:dyDescent="0.3">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2:25" x14ac:dyDescent="0.3">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2:25" x14ac:dyDescent="0.3">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2:25" x14ac:dyDescent="0.3">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2:25" x14ac:dyDescent="0.3">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2:25" x14ac:dyDescent="0.3">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2:25" x14ac:dyDescent="0.3">
      <c r="B506" s="4"/>
      <c r="C506" s="4"/>
      <c r="D506" s="4"/>
      <c r="E506" s="4"/>
      <c r="F506" s="4"/>
      <c r="G506" s="4"/>
      <c r="H506" s="4"/>
      <c r="I506" s="4"/>
      <c r="J506" s="4"/>
      <c r="K506" s="4"/>
      <c r="L506" s="4"/>
      <c r="M506" s="4"/>
      <c r="N506" s="4"/>
      <c r="O506" s="4"/>
      <c r="P506" s="4"/>
      <c r="Q506" s="4"/>
      <c r="R506" s="4"/>
      <c r="S506" s="4"/>
      <c r="T506" s="4"/>
      <c r="U506" s="4"/>
      <c r="V506" s="4"/>
      <c r="W506" s="4"/>
      <c r="X506" s="4"/>
      <c r="Y506"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5945-C812-4CED-BCA9-2DAC268C4B79}">
  <dimension ref="A1:Y506"/>
  <sheetViews>
    <sheetView workbookViewId="0">
      <pane xSplit="1" ySplit="3" topLeftCell="L375" activePane="bottomRight" state="frozen"/>
      <selection pane="topRight" activeCell="B1" sqref="B1"/>
      <selection pane="bottomLeft" activeCell="A3" sqref="A3"/>
      <selection pane="bottomRight" activeCell="L393" sqref="L393"/>
    </sheetView>
  </sheetViews>
  <sheetFormatPr defaultRowHeight="14.4" x14ac:dyDescent="0.3"/>
  <cols>
    <col min="1" max="1" width="15.88671875" bestFit="1" customWidth="1"/>
    <col min="2" max="22" width="20.3320312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_xll.ciqfunctions.udf.CIQRANGE("^MID", "IQ_CONSTITUENTS", 1, 600,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t="s">
        <v>1030</v>
      </c>
      <c r="B4" s="4" t="str" cm="1">
        <f t="array" ref="B4">_xll.SNL.Clients.Office.Excel.Functions.SPG($A4, "IQ_AVG_DILUT_SHARES_OUT", B$3)</f>
        <v>NA</v>
      </c>
      <c r="C4" s="4" cm="1">
        <f t="array" ref="C4">_xll.SNL.Clients.Office.Excel.Functions.SPG($A4, "IQ_AVG_DILUT_SHARES_OUT", C$3)</f>
        <v>83107077</v>
      </c>
      <c r="D4" s="4" cm="1">
        <f t="array" ref="D4">_xll.SNL.Clients.Office.Excel.Functions.SPG($A4, "IQ_AVG_DILUT_SHARES_OUT", D$3)</f>
        <v>83786222</v>
      </c>
      <c r="E4" s="4" cm="1">
        <f t="array" ref="E4">_xll.SNL.Clients.Office.Excel.Functions.SPG($A4, "IQ_AVG_DILUT_SHARES_OUT", E$3)</f>
        <v>84044670</v>
      </c>
      <c r="F4" s="4" cm="1">
        <f t="array" ref="F4">_xll.SNL.Clients.Office.Excel.Functions.SPG($A4, "IQ_AVG_DILUT_SHARES_OUT", F$3)</f>
        <v>83446051</v>
      </c>
      <c r="G4" s="4" cm="1">
        <f t="array" ref="G4">_xll.SNL.Clients.Office.Excel.Functions.SPG($A4, "IQ_AVG_DILUT_SHARES_OUT", G$3)</f>
        <v>83393054</v>
      </c>
      <c r="H4" s="4" cm="1">
        <f t="array" ref="H4">_xll.SNL.Clients.Office.Excel.Functions.SPG($A4, "IQ_AVG_DILUT_SHARES_OUT", H$3)</f>
        <v>83469581</v>
      </c>
      <c r="I4" s="4" cm="1">
        <f t="array" ref="I4">_xll.SNL.Clients.Office.Excel.Functions.SPG($A4, "IQ_AVG_DILUT_SHARES_OUT", I$3)</f>
        <v>82860958</v>
      </c>
      <c r="J4" s="4" cm="1">
        <f t="array" ref="J4">_xll.SNL.Clients.Office.Excel.Functions.SPG($A4, "IQ_AVG_DILUT_SHARES_OUT", J$3)</f>
        <v>82211417</v>
      </c>
      <c r="K4" s="4" cm="1">
        <f t="array" ref="K4">_xll.SNL.Clients.Office.Excel.Functions.SPG($A4, "IQ_AVG_DILUT_SHARES_OUT", K$3)</f>
        <v>80938074</v>
      </c>
      <c r="L4" s="4" cm="1">
        <f t="array" ref="L4">_xll.SNL.Clients.Office.Excel.Functions.SPG($A4, "IQ_AVG_DILUT_SHARES_OUT", L$3)</f>
        <v>80492814</v>
      </c>
      <c r="M4" s="4" cm="1">
        <f t="array" ref="M4">_xll.SNL.Clients.Office.Excel.Functions.SPG($A4, "IQ_AVG_DILUT_SHARES_OUT", M$3)</f>
        <v>80926493</v>
      </c>
      <c r="N4" s="4" cm="1">
        <f t="array" ref="N4">_xll.SNL.Clients.Office.Excel.Functions.SPG($A4, "IQ_AVG_DILUT_SHARES_OUT", N$3)</f>
        <v>80923145</v>
      </c>
      <c r="O4" s="4" cm="1">
        <f t="array" ref="O4">_xll.SNL.Clients.Office.Excel.Functions.SPG($A4, "IQ_AVG_DILUT_SHARES_OUT", O$3)</f>
        <v>80319770</v>
      </c>
      <c r="P4" s="4" cm="1">
        <f t="array" ref="P4">_xll.SNL.Clients.Office.Excel.Functions.SPG($A4, "IQ_AVG_DILUT_SHARES_OUT", P$3)</f>
        <v>80405898</v>
      </c>
      <c r="Q4" s="4" cm="1">
        <f t="array" ref="Q4">_xll.SNL.Clients.Office.Excel.Functions.SPG($A4, "IQ_AVG_DILUT_SHARES_OUT", Q$3)</f>
        <v>80721966</v>
      </c>
      <c r="R4" s="4" cm="1">
        <f t="array" ref="R4">_xll.SNL.Clients.Office.Excel.Functions.SPG($A4, "IQ_AVG_DILUT_SHARES_OUT", R$3)</f>
        <v>80204639</v>
      </c>
      <c r="S4" s="4" cm="1">
        <f t="array" ref="S4">_xll.SNL.Clients.Office.Excel.Functions.SPG($A4, "IQ_AVG_DILUT_SHARES_OUT", S$3)</f>
        <v>79726943</v>
      </c>
      <c r="T4" s="4" cm="1">
        <f t="array" ref="T4">_xll.SNL.Clients.Office.Excel.Functions.SPG($A4, "IQ_AVG_DILUT_SHARES_OUT", T$3)</f>
        <v>79125602</v>
      </c>
      <c r="U4" s="4" cm="1">
        <f t="array" ref="U4">_xll.SNL.Clients.Office.Excel.Functions.SPG($A4, "IQ_AVG_DILUT_SHARES_OUT", U$3)</f>
        <v>79307129</v>
      </c>
      <c r="V4" s="4" cm="1">
        <f t="array" ref="V4">_xll.SNL.Clients.Office.Excel.Functions.SPG($A4, "IQ_AVG_DILUT_SHARES_OUT", V$3)</f>
        <v>79051803</v>
      </c>
      <c r="W4" s="4" cm="1">
        <f t="array" ref="W4">_xll.SNL.Clients.Office.Excel.Functions.SPG($A4, "IQ_AVG_DILUT_SHARES_OUT", W$3)</f>
        <v>79083191</v>
      </c>
      <c r="X4" s="4" cm="1">
        <f t="array" ref="X4">_xll.SNL.Clients.Office.Excel.Functions.SPG($A4, "IQ_AVG_DILUT_SHARES_OUT", X$3)</f>
        <v>79120799</v>
      </c>
      <c r="Y4" s="4" cm="1">
        <f t="array" ref="Y4">_xll.SNL.Clients.Office.Excel.Functions.SPG($A4, "IQ_AVG_DILUT_SHARES_OUT", Y$3)</f>
        <v>78554490</v>
      </c>
    </row>
    <row r="5" spans="1:25" x14ac:dyDescent="0.3">
      <c r="A5" t="s">
        <v>1031</v>
      </c>
      <c r="B5" s="4" t="str" cm="1">
        <f t="array" ref="B5">_xll.SNL.Clients.Office.Excel.Functions.SPG($A5, "IQ_AVG_DILUT_SHARES_OUT", B$3)</f>
        <v>NA</v>
      </c>
      <c r="C5" s="4" cm="1">
        <f t="array" ref="C5">_xll.SNL.Clients.Office.Excel.Functions.SPG($A5, "IQ_AVG_DILUT_SHARES_OUT", C$3)</f>
        <v>52869000</v>
      </c>
      <c r="D5" s="4" cm="1">
        <f t="array" ref="D5">_xll.SNL.Clients.Office.Excel.Functions.SPG($A5, "IQ_AVG_DILUT_SHARES_OUT", D$3)</f>
        <v>53279000</v>
      </c>
      <c r="E5" s="4" cm="1">
        <f t="array" ref="E5">_xll.SNL.Clients.Office.Excel.Functions.SPG($A5, "IQ_AVG_DILUT_SHARES_OUT", E$3)</f>
        <v>53276000</v>
      </c>
      <c r="F5" s="4" cm="1">
        <f t="array" ref="F5">_xll.SNL.Clients.Office.Excel.Functions.SPG($A5, "IQ_AVG_DILUT_SHARES_OUT", F$3)</f>
        <v>53399000</v>
      </c>
      <c r="G5" s="4" cm="1">
        <f t="array" ref="G5">_xll.SNL.Clients.Office.Excel.Functions.SPG($A5, "IQ_AVG_DILUT_SHARES_OUT", G$3)</f>
        <v>52624000</v>
      </c>
      <c r="H5" s="4" cm="1">
        <f t="array" ref="H5">_xll.SNL.Clients.Office.Excel.Functions.SPG($A5, "IQ_AVG_DILUT_SHARES_OUT", H$3)</f>
        <v>51548000</v>
      </c>
      <c r="I5" s="4" cm="1">
        <f t="array" ref="I5">_xll.SNL.Clients.Office.Excel.Functions.SPG($A5, "IQ_AVG_DILUT_SHARES_OUT", I$3)</f>
        <v>51467000</v>
      </c>
      <c r="J5" s="4" cm="1">
        <f t="array" ref="J5">_xll.SNL.Clients.Office.Excel.Functions.SPG($A5, "IQ_AVG_DILUT_SHARES_OUT", J$3)</f>
        <v>51217000</v>
      </c>
      <c r="K5" s="4" cm="1">
        <f t="array" ref="K5">_xll.SNL.Clients.Office.Excel.Functions.SPG($A5, "IQ_AVG_DILUT_SHARES_OUT", K$3)</f>
        <v>49486000</v>
      </c>
      <c r="L5" s="4" cm="1">
        <f t="array" ref="L5">_xll.SNL.Clients.Office.Excel.Functions.SPG($A5, "IQ_AVG_DILUT_SHARES_OUT", L$3)</f>
        <v>50441000</v>
      </c>
      <c r="M5" s="4" cm="1">
        <f t="array" ref="M5">_xll.SNL.Clients.Office.Excel.Functions.SPG($A5, "IQ_AVG_DILUT_SHARES_OUT", M$3)</f>
        <v>52077000</v>
      </c>
      <c r="N5" s="4" cm="1">
        <f t="array" ref="N5">_xll.SNL.Clients.Office.Excel.Functions.SPG($A5, "IQ_AVG_DILUT_SHARES_OUT", N$3)</f>
        <v>58700000</v>
      </c>
      <c r="O5" s="4" cm="1">
        <f t="array" ref="O5">_xll.SNL.Clients.Office.Excel.Functions.SPG($A5, "IQ_AVG_DILUT_SHARES_OUT", O$3)</f>
        <v>61465000</v>
      </c>
      <c r="P5" s="4" cm="1">
        <f t="array" ref="P5">_xll.SNL.Clients.Office.Excel.Functions.SPG($A5, "IQ_AVG_DILUT_SHARES_OUT", P$3)</f>
        <v>64136000</v>
      </c>
      <c r="Q5" s="4" cm="1">
        <f t="array" ref="Q5">_xll.SNL.Clients.Office.Excel.Functions.SPG($A5, "IQ_AVG_DILUT_SHARES_OUT", Q$3)</f>
        <v>65305000</v>
      </c>
      <c r="R5" s="4" cm="1">
        <f t="array" ref="R5">_xll.SNL.Clients.Office.Excel.Functions.SPG($A5, "IQ_AVG_DILUT_SHARES_OUT", R$3)</f>
        <v>64788000</v>
      </c>
      <c r="S5" s="4" cm="1">
        <f t="array" ref="S5">_xll.SNL.Clients.Office.Excel.Functions.SPG($A5, "IQ_AVG_DILUT_SHARES_OUT", S$3)</f>
        <v>63877000</v>
      </c>
      <c r="T5" s="4" cm="1">
        <f t="array" ref="T5">_xll.SNL.Clients.Office.Excel.Functions.SPG($A5, "IQ_AVG_DILUT_SHARES_OUT", T$3)</f>
        <v>63286000</v>
      </c>
      <c r="U5" s="4" cm="1">
        <f t="array" ref="U5">_xll.SNL.Clients.Office.Excel.Functions.SPG($A5, "IQ_AVG_DILUT_SHARES_OUT", U$3)</f>
        <v>62541000</v>
      </c>
      <c r="V5" s="4" cm="1">
        <f t="array" ref="V5">_xll.SNL.Clients.Office.Excel.Functions.SPG($A5, "IQ_AVG_DILUT_SHARES_OUT", V$3)</f>
        <v>64198000</v>
      </c>
      <c r="W5" s="4" cm="1">
        <f t="array" ref="W5">_xll.SNL.Clients.Office.Excel.Functions.SPG($A5, "IQ_AVG_DILUT_SHARES_OUT", W$3)</f>
        <v>63911000</v>
      </c>
      <c r="X5" s="4" cm="1">
        <f t="array" ref="X5">_xll.SNL.Clients.Office.Excel.Functions.SPG($A5, "IQ_AVG_DILUT_SHARES_OUT", X$3)</f>
        <v>65156000</v>
      </c>
      <c r="Y5" s="4" cm="1">
        <f t="array" ref="Y5">_xll.SNL.Clients.Office.Excel.Functions.SPG($A5, "IQ_AVG_DILUT_SHARES_OUT", Y$3)</f>
        <v>66540000</v>
      </c>
    </row>
    <row r="6" spans="1:25" x14ac:dyDescent="0.3">
      <c r="A6" t="s">
        <v>1032</v>
      </c>
      <c r="B6" s="4" t="str" cm="1">
        <f t="array" ref="B6">_xll.SNL.Clients.Office.Excel.Functions.SPG($A6, "IQ_AVG_DILUT_SHARES_OUT", B$3)</f>
        <v>NA</v>
      </c>
      <c r="C6" s="4" cm="1">
        <f t="array" ref="C6">_xll.SNL.Clients.Office.Excel.Functions.SPG($A6, "IQ_AVG_DILUT_SHARES_OUT", C$3)</f>
        <v>92188000</v>
      </c>
      <c r="D6" s="4" cm="1">
        <f t="array" ref="D6">_xll.SNL.Clients.Office.Excel.Functions.SPG($A6, "IQ_AVG_DILUT_SHARES_OUT", D$3)</f>
        <v>92043000</v>
      </c>
      <c r="E6" s="4" cm="1">
        <f t="array" ref="E6">_xll.SNL.Clients.Office.Excel.Functions.SPG($A6, "IQ_AVG_DILUT_SHARES_OUT", E$3)</f>
        <v>92010000</v>
      </c>
      <c r="F6" s="4" cm="1">
        <f t="array" ref="F6">_xll.SNL.Clients.Office.Excel.Functions.SPG($A6, "IQ_AVG_DILUT_SHARES_OUT", F$3)</f>
        <v>91872000</v>
      </c>
      <c r="G6" s="4" cm="1">
        <f t="array" ref="G6">_xll.SNL.Clients.Office.Excel.Functions.SPG($A6, "IQ_AVG_DILUT_SHARES_OUT", G$3)</f>
        <v>91168000</v>
      </c>
      <c r="H6" s="4" cm="1">
        <f t="array" ref="H6">_xll.SNL.Clients.Office.Excel.Functions.SPG($A6, "IQ_AVG_DILUT_SHARES_OUT", H$3)</f>
        <v>91546000</v>
      </c>
      <c r="I6" s="4" cm="1">
        <f t="array" ref="I6">_xll.SNL.Clients.Office.Excel.Functions.SPG($A6, "IQ_AVG_DILUT_SHARES_OUT", I$3)</f>
        <v>91391000</v>
      </c>
      <c r="J6" s="4" cm="1">
        <f t="array" ref="J6">_xll.SNL.Clients.Office.Excel.Functions.SPG($A6, "IQ_AVG_DILUT_SHARES_OUT", J$3)</f>
        <v>91872000</v>
      </c>
      <c r="K6" s="4" cm="1">
        <f t="array" ref="K6">_xll.SNL.Clients.Office.Excel.Functions.SPG($A6, "IQ_AVG_DILUT_SHARES_OUT", K$3)</f>
        <v>91723000</v>
      </c>
      <c r="L6" s="4" cm="1">
        <f t="array" ref="L6">_xll.SNL.Clients.Office.Excel.Functions.SPG($A6, "IQ_AVG_DILUT_SHARES_OUT", L$3)</f>
        <v>91473000</v>
      </c>
      <c r="M6" s="4" cm="1">
        <f t="array" ref="M6">_xll.SNL.Clients.Office.Excel.Functions.SPG($A6, "IQ_AVG_DILUT_SHARES_OUT", M$3)</f>
        <v>91012000</v>
      </c>
      <c r="N6" s="4" cm="1">
        <f t="array" ref="N6">_xll.SNL.Clients.Office.Excel.Functions.SPG($A6, "IQ_AVG_DILUT_SHARES_OUT", N$3)</f>
        <v>91038000</v>
      </c>
      <c r="O6" s="4" cm="1">
        <f t="array" ref="O6">_xll.SNL.Clients.Office.Excel.Functions.SPG($A6, "IQ_AVG_DILUT_SHARES_OUT", O$3)</f>
        <v>90889000</v>
      </c>
      <c r="P6" s="4" cm="1">
        <f t="array" ref="P6">_xll.SNL.Clients.Office.Excel.Functions.SPG($A6, "IQ_AVG_DILUT_SHARES_OUT", P$3)</f>
        <v>90590000</v>
      </c>
      <c r="Q6" s="4" cm="1">
        <f t="array" ref="Q6">_xll.SNL.Clients.Office.Excel.Functions.SPG($A6, "IQ_AVG_DILUT_SHARES_OUT", Q$3)</f>
        <v>89941000</v>
      </c>
      <c r="R6" s="4" cm="1">
        <f t="array" ref="R6">_xll.SNL.Clients.Office.Excel.Functions.SPG($A6, "IQ_AVG_DILUT_SHARES_OUT", R$3)</f>
        <v>89233000</v>
      </c>
      <c r="S6" s="4" cm="1">
        <f t="array" ref="S6">_xll.SNL.Clients.Office.Excel.Functions.SPG($A6, "IQ_AVG_DILUT_SHARES_OUT", S$3)</f>
        <v>88856000</v>
      </c>
      <c r="T6" s="4" cm="1">
        <f t="array" ref="T6">_xll.SNL.Clients.Office.Excel.Functions.SPG($A6, "IQ_AVG_DILUT_SHARES_OUT", T$3)</f>
        <v>88608000</v>
      </c>
      <c r="U6" s="4" cm="1">
        <f t="array" ref="U6">_xll.SNL.Clients.Office.Excel.Functions.SPG($A6, "IQ_AVG_DILUT_SHARES_OUT", U$3)</f>
        <v>87971000</v>
      </c>
      <c r="V6" s="4" t="str" cm="1">
        <f t="array" ref="V6">_xll.SNL.Clients.Office.Excel.Functions.SPG($A6, "IQ_AVG_DILUT_SHARES_OUT", V$3)</f>
        <v>NA</v>
      </c>
      <c r="W6" s="4" cm="1">
        <f t="array" ref="W6">_xll.SNL.Clients.Office.Excel.Functions.SPG($A6, "IQ_AVG_DILUT_SHARES_OUT", W$3)</f>
        <v>87859000</v>
      </c>
      <c r="X6" s="4" cm="1">
        <f t="array" ref="X6">_xll.SNL.Clients.Office.Excel.Functions.SPG($A6, "IQ_AVG_DILUT_SHARES_OUT", X$3)</f>
        <v>87837000</v>
      </c>
      <c r="Y6" s="4" cm="1">
        <f t="array" ref="Y6">_xll.SNL.Clients.Office.Excel.Functions.SPG($A6, "IQ_AVG_DILUT_SHARES_OUT", Y$3)</f>
        <v>87694000</v>
      </c>
    </row>
    <row r="7" spans="1:25" x14ac:dyDescent="0.3">
      <c r="A7" t="s">
        <v>1033</v>
      </c>
      <c r="B7" s="4" cm="1">
        <f t="array" ref="B7">_xll.SNL.Clients.Office.Excel.Functions.SPG($A7, "IQ_AVG_DILUT_SHARES_OUT", B$3)</f>
        <v>31799000</v>
      </c>
      <c r="C7" s="4" cm="1">
        <f t="array" ref="C7">_xll.SNL.Clients.Office.Excel.Functions.SPG($A7, "IQ_AVG_DILUT_SHARES_OUT", C$3)</f>
        <v>31512000</v>
      </c>
      <c r="D7" s="4" cm="1">
        <f t="array" ref="D7">_xll.SNL.Clients.Office.Excel.Functions.SPG($A7, "IQ_AVG_DILUT_SHARES_OUT", D$3)</f>
        <v>31477000</v>
      </c>
      <c r="E7" s="4" cm="1">
        <f t="array" ref="E7">_xll.SNL.Clients.Office.Excel.Functions.SPG($A7, "IQ_AVG_DILUT_SHARES_OUT", E$3)</f>
        <v>31399000</v>
      </c>
      <c r="F7" s="4" cm="1">
        <f t="array" ref="F7">_xll.SNL.Clients.Office.Excel.Functions.SPG($A7, "IQ_AVG_DILUT_SHARES_OUT", F$3)</f>
        <v>31365000</v>
      </c>
      <c r="G7" s="4" cm="1">
        <f t="array" ref="G7">_xll.SNL.Clients.Office.Excel.Functions.SPG($A7, "IQ_AVG_DILUT_SHARES_OUT", G$3)</f>
        <v>31562000</v>
      </c>
      <c r="H7" s="4" cm="1">
        <f t="array" ref="H7">_xll.SNL.Clients.Office.Excel.Functions.SPG($A7, "IQ_AVG_DILUT_SHARES_OUT", H$3)</f>
        <v>32011000</v>
      </c>
      <c r="I7" s="4" cm="1">
        <f t="array" ref="I7">_xll.SNL.Clients.Office.Excel.Functions.SPG($A7, "IQ_AVG_DILUT_SHARES_OUT", I$3)</f>
        <v>32386000</v>
      </c>
      <c r="J7" s="4" cm="1">
        <f t="array" ref="J7">_xll.SNL.Clients.Office.Excel.Functions.SPG($A7, "IQ_AVG_DILUT_SHARES_OUT", J$3)</f>
        <v>32704000</v>
      </c>
      <c r="K7" s="4" cm="1">
        <f t="array" ref="K7">_xll.SNL.Clients.Office.Excel.Functions.SPG($A7, "IQ_AVG_DILUT_SHARES_OUT", K$3)</f>
        <v>33159000</v>
      </c>
      <c r="L7" s="4" cm="1">
        <f t="array" ref="L7">_xll.SNL.Clients.Office.Excel.Functions.SPG($A7, "IQ_AVG_DILUT_SHARES_OUT", L$3)</f>
        <v>34440000</v>
      </c>
      <c r="M7" s="4" cm="1">
        <f t="array" ref="M7">_xll.SNL.Clients.Office.Excel.Functions.SPG($A7, "IQ_AVG_DILUT_SHARES_OUT", M$3)</f>
        <v>35364000</v>
      </c>
      <c r="N7" s="4" cm="1">
        <f t="array" ref="N7">_xll.SNL.Clients.Office.Excel.Functions.SPG($A7, "IQ_AVG_DILUT_SHARES_OUT", N$3)</f>
        <v>35539000</v>
      </c>
      <c r="O7" s="4" cm="1">
        <f t="array" ref="O7">_xll.SNL.Clients.Office.Excel.Functions.SPG($A7, "IQ_AVG_DILUT_SHARES_OUT", O$3)</f>
        <v>36000000</v>
      </c>
      <c r="P7" s="4" cm="1">
        <f t="array" ref="P7">_xll.SNL.Clients.Office.Excel.Functions.SPG($A7, "IQ_AVG_DILUT_SHARES_OUT", P$3)</f>
        <v>36200000</v>
      </c>
      <c r="Q7" s="4" cm="1">
        <f t="array" ref="Q7">_xll.SNL.Clients.Office.Excel.Functions.SPG($A7, "IQ_AVG_DILUT_SHARES_OUT", Q$3)</f>
        <v>36200000</v>
      </c>
      <c r="R7" s="4" cm="1">
        <f t="array" ref="R7">_xll.SNL.Clients.Office.Excel.Functions.SPG($A7, "IQ_AVG_DILUT_SHARES_OUT", R$3)</f>
        <v>37800000</v>
      </c>
      <c r="S7" s="4" cm="1">
        <f t="array" ref="S7">_xll.SNL.Clients.Office.Excel.Functions.SPG($A7, "IQ_AVG_DILUT_SHARES_OUT", S$3)</f>
        <v>39500000</v>
      </c>
      <c r="T7" s="4" cm="1">
        <f t="array" ref="T7">_xll.SNL.Clients.Office.Excel.Functions.SPG($A7, "IQ_AVG_DILUT_SHARES_OUT", T$3)</f>
        <v>39700000</v>
      </c>
      <c r="U7" s="4" cm="1">
        <f t="array" ref="U7">_xll.SNL.Clients.Office.Excel.Functions.SPG($A7, "IQ_AVG_DILUT_SHARES_OUT", U$3)</f>
        <v>39700000</v>
      </c>
      <c r="V7" s="4" cm="1">
        <f t="array" ref="V7">_xll.SNL.Clients.Office.Excel.Functions.SPG($A7, "IQ_AVG_DILUT_SHARES_OUT", V$3)</f>
        <v>39600000</v>
      </c>
      <c r="W7" s="4" cm="1">
        <f t="array" ref="W7">_xll.SNL.Clients.Office.Excel.Functions.SPG($A7, "IQ_AVG_DILUT_SHARES_OUT", W$3)</f>
        <v>39700000</v>
      </c>
      <c r="X7" s="4" cm="1">
        <f t="array" ref="X7">_xll.SNL.Clients.Office.Excel.Functions.SPG($A7, "IQ_AVG_DILUT_SHARES_OUT", X$3)</f>
        <v>39800000</v>
      </c>
      <c r="Y7" s="4" cm="1">
        <f t="array" ref="Y7">_xll.SNL.Clients.Office.Excel.Functions.SPG($A7, "IQ_AVG_DILUT_SHARES_OUT", Y$3)</f>
        <v>39600000</v>
      </c>
    </row>
    <row r="8" spans="1:25" x14ac:dyDescent="0.3">
      <c r="A8" t="s">
        <v>1034</v>
      </c>
      <c r="B8" s="4" t="str" cm="1">
        <f t="array" ref="B8">_xll.SNL.Clients.Office.Excel.Functions.SPG($A8, "IQ_AVG_DILUT_SHARES_OUT", B$3)</f>
        <v>NA</v>
      </c>
      <c r="C8" s="4" cm="1">
        <f t="array" ref="C8">_xll.SNL.Clients.Office.Excel.Functions.SPG($A8, "IQ_AVG_DILUT_SHARES_OUT", C$3)</f>
        <v>78110000</v>
      </c>
      <c r="D8" s="4" cm="1">
        <f t="array" ref="D8">_xll.SNL.Clients.Office.Excel.Functions.SPG($A8, "IQ_AVG_DILUT_SHARES_OUT", D$3)</f>
        <v>78282000</v>
      </c>
      <c r="E8" s="4" cm="1">
        <f t="array" ref="E8">_xll.SNL.Clients.Office.Excel.Functions.SPG($A8, "IQ_AVG_DILUT_SHARES_OUT", E$3)</f>
        <v>78491000</v>
      </c>
      <c r="F8" s="4" cm="1">
        <f t="array" ref="F8">_xll.SNL.Clients.Office.Excel.Functions.SPG($A8, "IQ_AVG_DILUT_SHARES_OUT", F$3)</f>
        <v>78586000</v>
      </c>
      <c r="G8" s="4" cm="1">
        <f t="array" ref="G8">_xll.SNL.Clients.Office.Excel.Functions.SPG($A8, "IQ_AVG_DILUT_SHARES_OUT", G$3)</f>
        <v>79307000</v>
      </c>
      <c r="H8" s="4" cm="1">
        <f t="array" ref="H8">_xll.SNL.Clients.Office.Excel.Functions.SPG($A8, "IQ_AVG_DILUT_SHARES_OUT", H$3)</f>
        <v>79634000</v>
      </c>
      <c r="I8" s="4" cm="1">
        <f t="array" ref="I8">_xll.SNL.Clients.Office.Excel.Functions.SPG($A8, "IQ_AVG_DILUT_SHARES_OUT", I$3)</f>
        <v>81379000</v>
      </c>
      <c r="J8" s="4" cm="1">
        <f t="array" ref="J8">_xll.SNL.Clients.Office.Excel.Functions.SPG($A8, "IQ_AVG_DILUT_SHARES_OUT", J$3)</f>
        <v>82987000</v>
      </c>
      <c r="K8" s="4" cm="1">
        <f t="array" ref="K8">_xll.SNL.Clients.Office.Excel.Functions.SPG($A8, "IQ_AVG_DILUT_SHARES_OUT", K$3)</f>
        <v>84498000</v>
      </c>
      <c r="L8" s="4" cm="1">
        <f t="array" ref="L8">_xll.SNL.Clients.Office.Excel.Functions.SPG($A8, "IQ_AVG_DILUT_SHARES_OUT", L$3)</f>
        <v>84389000</v>
      </c>
      <c r="M8" s="4" cm="1">
        <f t="array" ref="M8">_xll.SNL.Clients.Office.Excel.Functions.SPG($A8, "IQ_AVG_DILUT_SHARES_OUT", M$3)</f>
        <v>73414000</v>
      </c>
      <c r="N8" s="4" cm="1">
        <f t="array" ref="N8">_xll.SNL.Clients.Office.Excel.Functions.SPG($A8, "IQ_AVG_DILUT_SHARES_OUT", N$3)</f>
        <v>72789000</v>
      </c>
      <c r="O8" s="4" cm="1">
        <f t="array" ref="O8">_xll.SNL.Clients.Office.Excel.Functions.SPG($A8, "IQ_AVG_DILUT_SHARES_OUT", O$3)</f>
        <v>71924000</v>
      </c>
      <c r="P8" s="4" cm="1">
        <f t="array" ref="P8">_xll.SNL.Clients.Office.Excel.Functions.SPG($A8, "IQ_AVG_DILUT_SHARES_OUT", P$3)</f>
        <v>73124000</v>
      </c>
      <c r="Q8" s="4" cm="1">
        <f t="array" ref="Q8">_xll.SNL.Clients.Office.Excel.Functions.SPG($A8, "IQ_AVG_DILUT_SHARES_OUT", Q$3)</f>
        <v>72595000</v>
      </c>
      <c r="R8" s="4" cm="1">
        <f t="array" ref="R8">_xll.SNL.Clients.Office.Excel.Functions.SPG($A8, "IQ_AVG_DILUT_SHARES_OUT", R$3)</f>
        <v>71586000</v>
      </c>
      <c r="S8" s="4" cm="1">
        <f t="array" ref="S8">_xll.SNL.Clients.Office.Excel.Functions.SPG($A8, "IQ_AVG_DILUT_SHARES_OUT", S$3)</f>
        <v>70755000</v>
      </c>
      <c r="T8" s="4" cm="1">
        <f t="array" ref="T8">_xll.SNL.Clients.Office.Excel.Functions.SPG($A8, "IQ_AVG_DILUT_SHARES_OUT", T$3)</f>
        <v>70126000</v>
      </c>
      <c r="U8" s="4" cm="1">
        <f t="array" ref="U8">_xll.SNL.Clients.Office.Excel.Functions.SPG($A8, "IQ_AVG_DILUT_SHARES_OUT", U$3)</f>
        <v>69720000</v>
      </c>
      <c r="V8" s="4" cm="1">
        <f t="array" ref="V8">_xll.SNL.Clients.Office.Excel.Functions.SPG($A8, "IQ_AVG_DILUT_SHARES_OUT", V$3)</f>
        <v>69298000</v>
      </c>
      <c r="W8" s="4" cm="1">
        <f t="array" ref="W8">_xll.SNL.Clients.Office.Excel.Functions.SPG($A8, "IQ_AVG_DILUT_SHARES_OUT", W$3)</f>
        <v>60876000</v>
      </c>
      <c r="X8" s="4" cm="1">
        <f t="array" ref="X8">_xll.SNL.Clients.Office.Excel.Functions.SPG($A8, "IQ_AVG_DILUT_SHARES_OUT", X$3)</f>
        <v>57576000</v>
      </c>
      <c r="Y8" s="4" cm="1">
        <f t="array" ref="Y8">_xll.SNL.Clients.Office.Excel.Functions.SPG($A8, "IQ_AVG_DILUT_SHARES_OUT", Y$3)</f>
        <v>57823000</v>
      </c>
    </row>
    <row r="9" spans="1:25" x14ac:dyDescent="0.3">
      <c r="A9" t="s">
        <v>1035</v>
      </c>
      <c r="B9" s="4" t="str" cm="1">
        <f t="array" ref="B9">_xll.SNL.Clients.Office.Excel.Functions.SPG($A9, "IQ_AVG_DILUT_SHARES_OUT", B$3)</f>
        <v>NA</v>
      </c>
      <c r="C9" s="4" cm="1">
        <f t="array" ref="C9">_xll.SNL.Clients.Office.Excel.Functions.SPG($A9, "IQ_AVG_DILUT_SHARES_OUT", C$3)</f>
        <v>135209000</v>
      </c>
      <c r="D9" s="4" cm="1">
        <f t="array" ref="D9">_xll.SNL.Clients.Office.Excel.Functions.SPG($A9, "IQ_AVG_DILUT_SHARES_OUT", D$3)</f>
        <v>136790000</v>
      </c>
      <c r="E9" s="4" cm="1">
        <f t="array" ref="E9">_xll.SNL.Clients.Office.Excel.Functions.SPG($A9, "IQ_AVG_DILUT_SHARES_OUT", E$3)</f>
        <v>136712000</v>
      </c>
      <c r="F9" s="4" cm="1">
        <f t="array" ref="F9">_xll.SNL.Clients.Office.Excel.Functions.SPG($A9, "IQ_AVG_DILUT_SHARES_OUT", F$3)</f>
        <v>137101000</v>
      </c>
      <c r="G9" s="4" cm="1">
        <f t="array" ref="G9">_xll.SNL.Clients.Office.Excel.Functions.SPG($A9, "IQ_AVG_DILUT_SHARES_OUT", G$3)</f>
        <v>139418000</v>
      </c>
      <c r="H9" s="4" cm="1">
        <f t="array" ref="H9">_xll.SNL.Clients.Office.Excel.Functions.SPG($A9, "IQ_AVG_DILUT_SHARES_OUT", H$3)</f>
        <v>138741000</v>
      </c>
      <c r="I9" s="4" cm="1">
        <f t="array" ref="I9">_xll.SNL.Clients.Office.Excel.Functions.SPG($A9, "IQ_AVG_DILUT_SHARES_OUT", I$3)</f>
        <v>140335000</v>
      </c>
      <c r="J9" s="4" cm="1">
        <f t="array" ref="J9">_xll.SNL.Clients.Office.Excel.Functions.SPG($A9, "IQ_AVG_DILUT_SHARES_OUT", J$3)</f>
        <v>140642000</v>
      </c>
      <c r="K9" s="4" cm="1">
        <f t="array" ref="K9">_xll.SNL.Clients.Office.Excel.Functions.SPG($A9, "IQ_AVG_DILUT_SHARES_OUT", K$3)</f>
        <v>141344000</v>
      </c>
      <c r="L9" s="4" cm="1">
        <f t="array" ref="L9">_xll.SNL.Clients.Office.Excel.Functions.SPG($A9, "IQ_AVG_DILUT_SHARES_OUT", L$3)</f>
        <v>142178000</v>
      </c>
      <c r="M9" s="4" cm="1">
        <f t="array" ref="M9">_xll.SNL.Clients.Office.Excel.Functions.SPG($A9, "IQ_AVG_DILUT_SHARES_OUT", M$3)</f>
        <v>142626000</v>
      </c>
      <c r="N9" s="4" cm="1">
        <f t="array" ref="N9">_xll.SNL.Clients.Office.Excel.Functions.SPG($A9, "IQ_AVG_DILUT_SHARES_OUT", N$3)</f>
        <v>144637000</v>
      </c>
      <c r="O9" s="4" cm="1">
        <f t="array" ref="O9">_xll.SNL.Clients.Office.Excel.Functions.SPG($A9, "IQ_AVG_DILUT_SHARES_OUT", O$3)</f>
        <v>146581000</v>
      </c>
      <c r="P9" s="4" cm="1">
        <f t="array" ref="P9">_xll.SNL.Clients.Office.Excel.Functions.SPG($A9, "IQ_AVG_DILUT_SHARES_OUT", P$3)</f>
        <v>148859000</v>
      </c>
      <c r="Q9" s="4" cm="1">
        <f t="array" ref="Q9">_xll.SNL.Clients.Office.Excel.Functions.SPG($A9, "IQ_AVG_DILUT_SHARES_OUT", Q$3)</f>
        <v>149519000</v>
      </c>
      <c r="R9" s="4" cm="1">
        <f t="array" ref="R9">_xll.SNL.Clients.Office.Excel.Functions.SPG($A9, "IQ_AVG_DILUT_SHARES_OUT", R$3)</f>
        <v>153744000</v>
      </c>
      <c r="S9" s="4" cm="1">
        <f t="array" ref="S9">_xll.SNL.Clients.Office.Excel.Functions.SPG($A9, "IQ_AVG_DILUT_SHARES_OUT", S$3)</f>
        <v>160020000</v>
      </c>
      <c r="T9" s="4" cm="1">
        <f t="array" ref="T9">_xll.SNL.Clients.Office.Excel.Functions.SPG($A9, "IQ_AVG_DILUT_SHARES_OUT", T$3)</f>
        <v>161835000</v>
      </c>
      <c r="U9" s="4" cm="1">
        <f t="array" ref="U9">_xll.SNL.Clients.Office.Excel.Functions.SPG($A9, "IQ_AVG_DILUT_SHARES_OUT", U$3)</f>
        <v>160718000</v>
      </c>
      <c r="V9" s="4" cm="1">
        <f t="array" ref="V9">_xll.SNL.Clients.Office.Excel.Functions.SPG($A9, "IQ_AVG_DILUT_SHARES_OUT", V$3)</f>
        <v>160657000</v>
      </c>
      <c r="W9" s="4" t="str" cm="1">
        <f t="array" ref="W9">_xll.SNL.Clients.Office.Excel.Functions.SPG($A9, "IQ_AVG_DILUT_SHARES_OUT", W$3)</f>
        <v>NA</v>
      </c>
      <c r="X9" s="4" cm="1">
        <f t="array" ref="X9">_xll.SNL.Clients.Office.Excel.Functions.SPG($A9, "IQ_AVG_DILUT_SHARES_OUT", X$3)</f>
        <v>159787000</v>
      </c>
      <c r="Y9" s="4" cm="1">
        <f t="array" ref="Y9">_xll.SNL.Clients.Office.Excel.Functions.SPG($A9, "IQ_AVG_DILUT_SHARES_OUT", Y$3)</f>
        <v>158416000</v>
      </c>
    </row>
    <row r="10" spans="1:25" x14ac:dyDescent="0.3">
      <c r="A10" t="s">
        <v>1036</v>
      </c>
      <c r="B10" s="4" t="str" cm="1">
        <f t="array" ref="B10">_xll.SNL.Clients.Office.Excel.Functions.SPG($A10, "IQ_AVG_DILUT_SHARES_OUT", B$3)</f>
        <v>NA</v>
      </c>
      <c r="C10" s="4" cm="1">
        <f t="array" ref="C10">_xll.SNL.Clients.Office.Excel.Functions.SPG($A10, "IQ_AVG_DILUT_SHARES_OUT", C$3)</f>
        <v>35000000</v>
      </c>
      <c r="D10" s="4" cm="1">
        <f t="array" ref="D10">_xll.SNL.Clients.Office.Excel.Functions.SPG($A10, "IQ_AVG_DILUT_SHARES_OUT", D$3)</f>
        <v>35300000</v>
      </c>
      <c r="E10" s="4" cm="1">
        <f t="array" ref="E10">_xll.SNL.Clients.Office.Excel.Functions.SPG($A10, "IQ_AVG_DILUT_SHARES_OUT", E$3)</f>
        <v>40100000</v>
      </c>
      <c r="F10" s="4" cm="1">
        <f t="array" ref="F10">_xll.SNL.Clients.Office.Excel.Functions.SPG($A10, "IQ_AVG_DILUT_SHARES_OUT", F$3)</f>
        <v>41300000</v>
      </c>
      <c r="G10" s="4" cm="1">
        <f t="array" ref="G10">_xll.SNL.Clients.Office.Excel.Functions.SPG($A10, "IQ_AVG_DILUT_SHARES_OUT", G$3)</f>
        <v>43400000</v>
      </c>
      <c r="H10" s="4" cm="1">
        <f t="array" ref="H10">_xll.SNL.Clients.Office.Excel.Functions.SPG($A10, "IQ_AVG_DILUT_SHARES_OUT", H$3)</f>
        <v>42100000</v>
      </c>
      <c r="I10" s="4" cm="1">
        <f t="array" ref="I10">_xll.SNL.Clients.Office.Excel.Functions.SPG($A10, "IQ_AVG_DILUT_SHARES_OUT", I$3)</f>
        <v>39900000</v>
      </c>
      <c r="J10" s="4" cm="1">
        <f t="array" ref="J10">_xll.SNL.Clients.Office.Excel.Functions.SPG($A10, "IQ_AVG_DILUT_SHARES_OUT", J$3)</f>
        <v>46000000</v>
      </c>
      <c r="K10" s="4" cm="1">
        <f t="array" ref="K10">_xll.SNL.Clients.Office.Excel.Functions.SPG($A10, "IQ_AVG_DILUT_SHARES_OUT", K$3)</f>
        <v>43500000</v>
      </c>
      <c r="L10" s="4" cm="1">
        <f t="array" ref="L10">_xll.SNL.Clients.Office.Excel.Functions.SPG($A10, "IQ_AVG_DILUT_SHARES_OUT", L$3)</f>
        <v>44500000</v>
      </c>
      <c r="M10" s="4" cm="1">
        <f t="array" ref="M10">_xll.SNL.Clients.Office.Excel.Functions.SPG($A10, "IQ_AVG_DILUT_SHARES_OUT", M$3)</f>
        <v>46900000</v>
      </c>
      <c r="N10" s="4" cm="1">
        <f t="array" ref="N10">_xll.SNL.Clients.Office.Excel.Functions.SPG($A10, "IQ_AVG_DILUT_SHARES_OUT", N$3)</f>
        <v>43900000</v>
      </c>
      <c r="O10" s="4" cm="1">
        <f t="array" ref="O10">_xll.SNL.Clients.Office.Excel.Functions.SPG($A10, "IQ_AVG_DILUT_SHARES_OUT", O$3)</f>
        <v>44300000</v>
      </c>
      <c r="P10" s="4" cm="1">
        <f t="array" ref="P10">_xll.SNL.Clients.Office.Excel.Functions.SPG($A10, "IQ_AVG_DILUT_SHARES_OUT", P$3)</f>
        <v>44600000</v>
      </c>
      <c r="Q10" s="4" cm="1">
        <f t="array" ref="Q10">_xll.SNL.Clients.Office.Excel.Functions.SPG($A10, "IQ_AVG_DILUT_SHARES_OUT", Q$3)</f>
        <v>45400000</v>
      </c>
      <c r="R10" s="4" cm="1">
        <f t="array" ref="R10">_xll.SNL.Clients.Office.Excel.Functions.SPG($A10, "IQ_AVG_DILUT_SHARES_OUT", R$3)</f>
        <v>47500000</v>
      </c>
      <c r="S10" s="4" cm="1">
        <f t="array" ref="S10">_xll.SNL.Clients.Office.Excel.Functions.SPG($A10, "IQ_AVG_DILUT_SHARES_OUT", S$3)</f>
        <v>46500000</v>
      </c>
      <c r="T10" s="4" cm="1">
        <f t="array" ref="T10">_xll.SNL.Clients.Office.Excel.Functions.SPG($A10, "IQ_AVG_DILUT_SHARES_OUT", T$3)</f>
        <v>47300000</v>
      </c>
      <c r="U10" s="4" cm="1">
        <f t="array" ref="U10">_xll.SNL.Clients.Office.Excel.Functions.SPG($A10, "IQ_AVG_DILUT_SHARES_OUT", U$3)</f>
        <v>47800000</v>
      </c>
      <c r="V10" s="4" cm="1">
        <f t="array" ref="V10">_xll.SNL.Clients.Office.Excel.Functions.SPG($A10, "IQ_AVG_DILUT_SHARES_OUT", V$3)</f>
        <v>49100000</v>
      </c>
      <c r="W10" s="4" cm="1">
        <f t="array" ref="W10">_xll.SNL.Clients.Office.Excel.Functions.SPG($A10, "IQ_AVG_DILUT_SHARES_OUT", W$3)</f>
        <v>50400000</v>
      </c>
      <c r="X10" s="4" cm="1">
        <f t="array" ref="X10">_xll.SNL.Clients.Office.Excel.Functions.SPG($A10, "IQ_AVG_DILUT_SHARES_OUT", X$3)</f>
        <v>51000000</v>
      </c>
      <c r="Y10" s="4" cm="1">
        <f t="array" ref="Y10">_xll.SNL.Clients.Office.Excel.Functions.SPG($A10, "IQ_AVG_DILUT_SHARES_OUT", Y$3)</f>
        <v>51900000</v>
      </c>
    </row>
    <row r="11" spans="1:25" x14ac:dyDescent="0.3">
      <c r="A11" t="s">
        <v>1037</v>
      </c>
      <c r="B11" s="4" t="str" cm="1">
        <f t="array" ref="B11">_xll.SNL.Clients.Office.Excel.Functions.SPG($A11, "IQ_AVG_DILUT_SHARES_OUT", B$3)</f>
        <v>NA</v>
      </c>
      <c r="C11" s="4" cm="1">
        <f t="array" ref="C11">_xll.SNL.Clients.Office.Excel.Functions.SPG($A11, "IQ_AVG_DILUT_SHARES_OUT", C$3)</f>
        <v>74700000</v>
      </c>
      <c r="D11" s="4" cm="1">
        <f t="array" ref="D11">_xll.SNL.Clients.Office.Excel.Functions.SPG($A11, "IQ_AVG_DILUT_SHARES_OUT", D$3)</f>
        <v>74600000</v>
      </c>
      <c r="E11" s="4" cm="1">
        <f t="array" ref="E11">_xll.SNL.Clients.Office.Excel.Functions.SPG($A11, "IQ_AVG_DILUT_SHARES_OUT", E$3)</f>
        <v>74700000</v>
      </c>
      <c r="F11" s="4" cm="1">
        <f t="array" ref="F11">_xll.SNL.Clients.Office.Excel.Functions.SPG($A11, "IQ_AVG_DILUT_SHARES_OUT", F$3)</f>
        <v>74800000</v>
      </c>
      <c r="G11" s="4" cm="1">
        <f t="array" ref="G11">_xll.SNL.Clients.Office.Excel.Functions.SPG($A11, "IQ_AVG_DILUT_SHARES_OUT", G$3)</f>
        <v>75000000</v>
      </c>
      <c r="H11" s="4" cm="1">
        <f t="array" ref="H11">_xll.SNL.Clients.Office.Excel.Functions.SPG($A11, "IQ_AVG_DILUT_SHARES_OUT", H$3)</f>
        <v>75000000</v>
      </c>
      <c r="I11" s="4" cm="1">
        <f t="array" ref="I11">_xll.SNL.Clients.Office.Excel.Functions.SPG($A11, "IQ_AVG_DILUT_SHARES_OUT", I$3)</f>
        <v>75000000</v>
      </c>
      <c r="J11" s="4" cm="1">
        <f t="array" ref="J11">_xll.SNL.Clients.Office.Excel.Functions.SPG($A11, "IQ_AVG_DILUT_SHARES_OUT", J$3)</f>
        <v>75000000</v>
      </c>
      <c r="K11" s="4" cm="1">
        <f t="array" ref="K11">_xll.SNL.Clients.Office.Excel.Functions.SPG($A11, "IQ_AVG_DILUT_SHARES_OUT", K$3)</f>
        <v>74900000</v>
      </c>
      <c r="L11" s="4" cm="1">
        <f t="array" ref="L11">_xll.SNL.Clients.Office.Excel.Functions.SPG($A11, "IQ_AVG_DILUT_SHARES_OUT", L$3)</f>
        <v>74900000</v>
      </c>
      <c r="M11" s="4" cm="1">
        <f t="array" ref="M11">_xll.SNL.Clients.Office.Excel.Functions.SPG($A11, "IQ_AVG_DILUT_SHARES_OUT", M$3)</f>
        <v>74900000</v>
      </c>
      <c r="N11" s="4" cm="1">
        <f t="array" ref="N11">_xll.SNL.Clients.Office.Excel.Functions.SPG($A11, "IQ_AVG_DILUT_SHARES_OUT", N$3)</f>
        <v>75300000</v>
      </c>
      <c r="O11" s="4" cm="1">
        <f t="array" ref="O11">_xll.SNL.Clients.Office.Excel.Functions.SPG($A11, "IQ_AVG_DILUT_SHARES_OUT", O$3)</f>
        <v>75600000</v>
      </c>
      <c r="P11" s="4" cm="1">
        <f t="array" ref="P11">_xll.SNL.Clients.Office.Excel.Functions.SPG($A11, "IQ_AVG_DILUT_SHARES_OUT", P$3)</f>
        <v>75900000</v>
      </c>
      <c r="Q11" s="4" cm="1">
        <f t="array" ref="Q11">_xll.SNL.Clients.Office.Excel.Functions.SPG($A11, "IQ_AVG_DILUT_SHARES_OUT", Q$3)</f>
        <v>75900000</v>
      </c>
      <c r="R11" s="4" cm="1">
        <f t="array" ref="R11">_xll.SNL.Clients.Office.Excel.Functions.SPG($A11, "IQ_AVG_DILUT_SHARES_OUT", R$3)</f>
        <v>75900000</v>
      </c>
      <c r="S11" s="4" cm="1">
        <f t="array" ref="S11">_xll.SNL.Clients.Office.Excel.Functions.SPG($A11, "IQ_AVG_DILUT_SHARES_OUT", S$3)</f>
        <v>75400000</v>
      </c>
      <c r="T11" s="4" cm="1">
        <f t="array" ref="T11">_xll.SNL.Clients.Office.Excel.Functions.SPG($A11, "IQ_AVG_DILUT_SHARES_OUT", T$3)</f>
        <v>75200000</v>
      </c>
      <c r="U11" s="4" cm="1">
        <f t="array" ref="U11">_xll.SNL.Clients.Office.Excel.Functions.SPG($A11, "IQ_AVG_DILUT_SHARES_OUT", U$3)</f>
        <v>75900000</v>
      </c>
      <c r="V11" s="4" cm="1">
        <f t="array" ref="V11">_xll.SNL.Clients.Office.Excel.Functions.SPG($A11, "IQ_AVG_DILUT_SHARES_OUT", V$3)</f>
        <v>75600000</v>
      </c>
      <c r="W11" s="4" cm="1">
        <f t="array" ref="W11">_xll.SNL.Clients.Office.Excel.Functions.SPG($A11, "IQ_AVG_DILUT_SHARES_OUT", W$3)</f>
        <v>76700000</v>
      </c>
      <c r="X11" s="4" cm="1">
        <f t="array" ref="X11">_xll.SNL.Clients.Office.Excel.Functions.SPG($A11, "IQ_AVG_DILUT_SHARES_OUT", X$3)</f>
        <v>77200000</v>
      </c>
      <c r="Y11" s="4" cm="1">
        <f t="array" ref="Y11">_xll.SNL.Clients.Office.Excel.Functions.SPG($A11, "IQ_AVG_DILUT_SHARES_OUT", Y$3)</f>
        <v>77500000</v>
      </c>
    </row>
    <row r="12" spans="1:25" x14ac:dyDescent="0.3">
      <c r="A12" t="s">
        <v>1038</v>
      </c>
      <c r="B12" s="4" t="str" cm="1">
        <f t="array" ref="B12">_xll.SNL.Clients.Office.Excel.Functions.SPG($A12, "IQ_AVG_DILUT_SHARES_OUT", B$3)</f>
        <v>NA</v>
      </c>
      <c r="C12" s="4" cm="1">
        <f t="array" ref="C12">_xll.SNL.Clients.Office.Excel.Functions.SPG($A12, "IQ_AVG_DILUT_SHARES_OUT", C$3)</f>
        <v>101715311</v>
      </c>
      <c r="D12" s="4" cm="1">
        <f t="array" ref="D12">_xll.SNL.Clients.Office.Excel.Functions.SPG($A12, "IQ_AVG_DILUT_SHARES_OUT", D$3)</f>
        <v>100454703</v>
      </c>
      <c r="E12" s="4" cm="1">
        <f t="array" ref="E12">_xll.SNL.Clients.Office.Excel.Functions.SPG($A12, "IQ_AVG_DILUT_SHARES_OUT", E$3)</f>
        <v>100336600</v>
      </c>
      <c r="F12" s="4" cm="1">
        <f t="array" ref="F12">_xll.SNL.Clients.Office.Excel.Functions.SPG($A12, "IQ_AVG_DILUT_SHARES_OUT", F$3)</f>
        <v>100397096</v>
      </c>
      <c r="G12" s="4" cm="1">
        <f t="array" ref="G12">_xll.SNL.Clients.Office.Excel.Functions.SPG($A12, "IQ_AVG_DILUT_SHARES_OUT", G$3)</f>
        <v>97349473</v>
      </c>
      <c r="H12" s="4" cm="1">
        <f t="array" ref="H12">_xll.SNL.Clients.Office.Excel.Functions.SPG($A12, "IQ_AVG_DILUT_SHARES_OUT", H$3)</f>
        <v>93134385</v>
      </c>
      <c r="I12" s="4" cm="1">
        <f t="array" ref="I12">_xll.SNL.Clients.Office.Excel.Functions.SPG($A12, "IQ_AVG_DILUT_SHARES_OUT", I$3)</f>
        <v>90548172</v>
      </c>
      <c r="J12" s="4" cm="1">
        <f t="array" ref="J12">_xll.SNL.Clients.Office.Excel.Functions.SPG($A12, "IQ_AVG_DILUT_SHARES_OUT", J$3)</f>
        <v>88812510</v>
      </c>
      <c r="K12" s="4" cm="1">
        <f t="array" ref="K12">_xll.SNL.Clients.Office.Excel.Functions.SPG($A12, "IQ_AVG_DILUT_SHARES_OUT", K$3)</f>
        <v>80589446</v>
      </c>
      <c r="L12" s="4" cm="1">
        <f t="array" ref="L12">_xll.SNL.Clients.Office.Excel.Functions.SPG($A12, "IQ_AVG_DILUT_SHARES_OUT", L$3)</f>
        <v>75570089</v>
      </c>
      <c r="M12" s="4" cm="1">
        <f t="array" ref="M12">_xll.SNL.Clients.Office.Excel.Functions.SPG($A12, "IQ_AVG_DILUT_SHARES_OUT", M$3)</f>
        <v>71336103</v>
      </c>
      <c r="N12" s="4" cm="1">
        <f t="array" ref="N12">_xll.SNL.Clients.Office.Excel.Functions.SPG($A12, "IQ_AVG_DILUT_SHARES_OUT", N$3)</f>
        <v>70610082</v>
      </c>
      <c r="O12" s="4" cm="1">
        <f t="array" ref="O12">_xll.SNL.Clients.Office.Excel.Functions.SPG($A12, "IQ_AVG_DILUT_SHARES_OUT", O$3)</f>
        <v>69591848</v>
      </c>
      <c r="P12" s="4" cm="1">
        <f t="array" ref="P12">_xll.SNL.Clients.Office.Excel.Functions.SPG($A12, "IQ_AVG_DILUT_SHARES_OUT", P$3)</f>
        <v>65185604</v>
      </c>
      <c r="Q12" s="4" cm="1">
        <f t="array" ref="Q12">_xll.SNL.Clients.Office.Excel.Functions.SPG($A12, "IQ_AVG_DILUT_SHARES_OUT", Q$3)</f>
        <v>62940360</v>
      </c>
      <c r="R12" s="4" cm="1">
        <f t="array" ref="R12">_xll.SNL.Clients.Office.Excel.Functions.SPG($A12, "IQ_AVG_DILUT_SHARES_OUT", R$3)</f>
        <v>56063758</v>
      </c>
      <c r="S12" s="4" cm="1">
        <f t="array" ref="S12">_xll.SNL.Clients.Office.Excel.Functions.SPG($A12, "IQ_AVG_DILUT_SHARES_OUT", S$3)</f>
        <v>54555672</v>
      </c>
      <c r="T12" s="4" cm="1">
        <f t="array" ref="T12">_xll.SNL.Clients.Office.Excel.Functions.SPG($A12, "IQ_AVG_DILUT_SHARES_OUT", T$3)</f>
        <v>53266740</v>
      </c>
      <c r="U12" s="4" cm="1">
        <f t="array" ref="U12">_xll.SNL.Clients.Office.Excel.Functions.SPG($A12, "IQ_AVG_DILUT_SHARES_OUT", U$3)</f>
        <v>45565054</v>
      </c>
      <c r="V12" s="4" cm="1">
        <f t="array" ref="V12">_xll.SNL.Clients.Office.Excel.Functions.SPG($A12, "IQ_AVG_DILUT_SHARES_OUT", V$3)</f>
        <v>42996318</v>
      </c>
      <c r="W12" s="4" cm="1">
        <f t="array" ref="W12">_xll.SNL.Clients.Office.Excel.Functions.SPG($A12, "IQ_AVG_DILUT_SHARES_OUT", W$3)</f>
        <v>42318042</v>
      </c>
      <c r="X12" s="4" cm="1">
        <f t="array" ref="X12">_xll.SNL.Clients.Office.Excel.Functions.SPG($A12, "IQ_AVG_DILUT_SHARES_OUT", X$3)</f>
        <v>41141659</v>
      </c>
      <c r="Y12" s="4" cm="1">
        <f t="array" ref="Y12">_xll.SNL.Clients.Office.Excel.Functions.SPG($A12, "IQ_AVG_DILUT_SHARES_OUT", Y$3)</f>
        <v>38320307</v>
      </c>
    </row>
    <row r="13" spans="1:25" x14ac:dyDescent="0.3">
      <c r="A13" t="s">
        <v>1039</v>
      </c>
      <c r="B13" s="4" cm="1">
        <f t="array" ref="B13">_xll.SNL.Clients.Office.Excel.Functions.SPG($A13, "IQ_AVG_DILUT_SHARES_OUT", B$3)</f>
        <v>260457179</v>
      </c>
      <c r="C13" s="4" cm="1">
        <f t="array" ref="C13">_xll.SNL.Clients.Office.Excel.Functions.SPG($A13, "IQ_AVG_DILUT_SHARES_OUT", C$3)</f>
        <v>234000000</v>
      </c>
      <c r="D13" s="4" cm="1">
        <f t="array" ref="D13">_xll.SNL.Clients.Office.Excel.Functions.SPG($A13, "IQ_AVG_DILUT_SHARES_OUT", D$3)</f>
        <v>181000000</v>
      </c>
      <c r="E13" s="4" cm="1">
        <f t="array" ref="E13">_xll.SNL.Clients.Office.Excel.Functions.SPG($A13, "IQ_AVG_DILUT_SHARES_OUT", E$3)</f>
        <v>179000000</v>
      </c>
      <c r="F13" s="4" cm="1">
        <f t="array" ref="F13">_xll.SNL.Clients.Office.Excel.Functions.SPG($A13, "IQ_AVG_DILUT_SHARES_OUT", F$3)</f>
        <v>178466610</v>
      </c>
      <c r="G13" s="4" cm="1">
        <f t="array" ref="G13">_xll.SNL.Clients.Office.Excel.Functions.SPG($A13, "IQ_AVG_DILUT_SHARES_OUT", G$3)</f>
        <v>178000000</v>
      </c>
      <c r="H13" s="4" cm="1">
        <f t="array" ref="H13">_xll.SNL.Clients.Office.Excel.Functions.SPG($A13, "IQ_AVG_DILUT_SHARES_OUT", H$3)</f>
        <v>178000000</v>
      </c>
      <c r="I13" s="4" cm="1">
        <f t="array" ref="I13">_xll.SNL.Clients.Office.Excel.Functions.SPG($A13, "IQ_AVG_DILUT_SHARES_OUT", I$3)</f>
        <v>178000000</v>
      </c>
      <c r="J13" s="4" cm="1">
        <f t="array" ref="J13">_xll.SNL.Clients.Office.Excel.Functions.SPG($A13, "IQ_AVG_DILUT_SHARES_OUT", J$3)</f>
        <v>176952812</v>
      </c>
      <c r="K13" s="4" cm="1">
        <f t="array" ref="K13">_xll.SNL.Clients.Office.Excel.Functions.SPG($A13, "IQ_AVG_DILUT_SHARES_OUT", K$3)</f>
        <v>179000000</v>
      </c>
      <c r="L13" s="4" cm="1">
        <f t="array" ref="L13">_xll.SNL.Clients.Office.Excel.Functions.SPG($A13, "IQ_AVG_DILUT_SHARES_OUT", L$3)</f>
        <v>186000000</v>
      </c>
      <c r="M13" s="4" cm="1">
        <f t="array" ref="M13">_xll.SNL.Clients.Office.Excel.Functions.SPG($A13, "IQ_AVG_DILUT_SHARES_OUT", M$3)</f>
        <v>188000000</v>
      </c>
      <c r="N13" s="4" cm="1">
        <f t="array" ref="N13">_xll.SNL.Clients.Office.Excel.Functions.SPG($A13, "IQ_AVG_DILUT_SHARES_OUT", N$3)</f>
        <v>185663439</v>
      </c>
      <c r="O13" s="4" cm="1">
        <f t="array" ref="O13">_xll.SNL.Clients.Office.Excel.Functions.SPG($A13, "IQ_AVG_DILUT_SHARES_OUT", O$3)</f>
        <v>191000000</v>
      </c>
      <c r="P13" s="4" cm="1">
        <f t="array" ref="P13">_xll.SNL.Clients.Office.Excel.Functions.SPG($A13, "IQ_AVG_DILUT_SHARES_OUT", P$3)</f>
        <v>190000000</v>
      </c>
      <c r="Q13" s="4" cm="1">
        <f t="array" ref="Q13">_xll.SNL.Clients.Office.Excel.Functions.SPG($A13, "IQ_AVG_DILUT_SHARES_OUT", Q$3)</f>
        <v>189000000</v>
      </c>
      <c r="R13" s="4" cm="1">
        <f t="array" ref="R13">_xll.SNL.Clients.Office.Excel.Functions.SPG($A13, "IQ_AVG_DILUT_SHARES_OUT", R$3)</f>
        <v>185945762</v>
      </c>
      <c r="S13" s="4" cm="1">
        <f t="array" ref="S13">_xll.SNL.Clients.Office.Excel.Functions.SPG($A13, "IQ_AVG_DILUT_SHARES_OUT", S$3)</f>
        <v>186000000</v>
      </c>
      <c r="T13" s="4" cm="1">
        <f t="array" ref="T13">_xll.SNL.Clients.Office.Excel.Functions.SPG($A13, "IQ_AVG_DILUT_SHARES_OUT", T$3)</f>
        <v>186000000</v>
      </c>
      <c r="U13" s="4" cm="1">
        <f t="array" ref="U13">_xll.SNL.Clients.Office.Excel.Functions.SPG($A13, "IQ_AVG_DILUT_SHARES_OUT", U$3)</f>
        <v>187000000</v>
      </c>
      <c r="V13" s="4" cm="1">
        <f t="array" ref="V13">_xll.SNL.Clients.Office.Excel.Functions.SPG($A13, "IQ_AVG_DILUT_SHARES_OUT", V$3)</f>
        <v>185575479</v>
      </c>
      <c r="W13" s="4" cm="1">
        <f t="array" ref="W13">_xll.SNL.Clients.Office.Excel.Functions.SPG($A13, "IQ_AVG_DILUT_SHARES_OUT", W$3)</f>
        <v>186000000</v>
      </c>
      <c r="X13" s="4" cm="1">
        <f t="array" ref="X13">_xll.SNL.Clients.Office.Excel.Functions.SPG($A13, "IQ_AVG_DILUT_SHARES_OUT", X$3)</f>
        <v>186000000</v>
      </c>
      <c r="Y13" s="4" cm="1">
        <f t="array" ref="Y13">_xll.SNL.Clients.Office.Excel.Functions.SPG($A13, "IQ_AVG_DILUT_SHARES_OUT", Y$3)</f>
        <v>185000000</v>
      </c>
    </row>
    <row r="14" spans="1:25" x14ac:dyDescent="0.3">
      <c r="A14" t="s">
        <v>1040</v>
      </c>
      <c r="B14" s="4" cm="1">
        <f t="array" ref="B14">_xll.SNL.Clients.Office.Excel.Functions.SPG($A14, "IQ_AVG_DILUT_SHARES_OUT", B$3)</f>
        <v>184011189</v>
      </c>
      <c r="C14" s="4" cm="1">
        <f t="array" ref="C14">_xll.SNL.Clients.Office.Excel.Functions.SPG($A14, "IQ_AVG_DILUT_SHARES_OUT", C$3)</f>
        <v>189182850</v>
      </c>
      <c r="D14" s="4" cm="1">
        <f t="array" ref="D14">_xll.SNL.Clients.Office.Excel.Functions.SPG($A14, "IQ_AVG_DILUT_SHARES_OUT", D$3)</f>
        <v>193465708</v>
      </c>
      <c r="E14" s="4" cm="1">
        <f t="array" ref="E14">_xll.SNL.Clients.Office.Excel.Functions.SPG($A14, "IQ_AVG_DILUT_SHARES_OUT", E$3)</f>
        <v>194487307</v>
      </c>
      <c r="F14" s="4" cm="1">
        <f t="array" ref="F14">_xll.SNL.Clients.Office.Excel.Functions.SPG($A14, "IQ_AVG_DILUT_SHARES_OUT", F$3)</f>
        <v>194570380</v>
      </c>
      <c r="G14" s="4" cm="1">
        <f t="array" ref="G14">_xll.SNL.Clients.Office.Excel.Functions.SPG($A14, "IQ_AVG_DILUT_SHARES_OUT", G$3)</f>
        <v>195100855</v>
      </c>
      <c r="H14" s="4" cm="1">
        <f t="array" ref="H14">_xll.SNL.Clients.Office.Excel.Functions.SPG($A14, "IQ_AVG_DILUT_SHARES_OUT", H$3)</f>
        <v>194991906</v>
      </c>
      <c r="I14" s="4" cm="1">
        <f t="array" ref="I14">_xll.SNL.Clients.Office.Excel.Functions.SPG($A14, "IQ_AVG_DILUT_SHARES_OUT", I$3)</f>
        <v>194993241</v>
      </c>
      <c r="J14" s="4" cm="1">
        <f t="array" ref="J14">_xll.SNL.Clients.Office.Excel.Functions.SPG($A14, "IQ_AVG_DILUT_SHARES_OUT", J$3)</f>
        <v>193935908</v>
      </c>
      <c r="K14" s="4" cm="1">
        <f t="array" ref="K14">_xll.SNL.Clients.Office.Excel.Functions.SPG($A14, "IQ_AVG_DILUT_SHARES_OUT", K$3)</f>
        <v>192639576</v>
      </c>
      <c r="L14" s="4" cm="1">
        <f t="array" ref="L14">_xll.SNL.Clients.Office.Excel.Functions.SPG($A14, "IQ_AVG_DILUT_SHARES_OUT", L$3)</f>
        <v>192406276</v>
      </c>
      <c r="M14" s="4" cm="1">
        <f t="array" ref="M14">_xll.SNL.Clients.Office.Excel.Functions.SPG($A14, "IQ_AVG_DILUT_SHARES_OUT", M$3)</f>
        <v>192125252</v>
      </c>
      <c r="N14" s="4" cm="1">
        <f t="array" ref="N14">_xll.SNL.Clients.Office.Excel.Functions.SPG($A14, "IQ_AVG_DILUT_SHARES_OUT", N$3)</f>
        <v>192068222</v>
      </c>
      <c r="O14" s="4" cm="1">
        <f t="array" ref="O14">_xll.SNL.Clients.Office.Excel.Functions.SPG($A14, "IQ_AVG_DILUT_SHARES_OUT", O$3)</f>
        <v>191676422</v>
      </c>
      <c r="P14" s="4" cm="1">
        <f t="array" ref="P14">_xll.SNL.Clients.Office.Excel.Functions.SPG($A14, "IQ_AVG_DILUT_SHARES_OUT", P$3)</f>
        <v>191163074</v>
      </c>
      <c r="Q14" s="4" cm="1">
        <f t="array" ref="Q14">_xll.SNL.Clients.Office.Excel.Functions.SPG($A14, "IQ_AVG_DILUT_SHARES_OUT", Q$3)</f>
        <v>190860556</v>
      </c>
      <c r="R14" s="4" cm="1">
        <f t="array" ref="R14">_xll.SNL.Clients.Office.Excel.Functions.SPG($A14, "IQ_AVG_DILUT_SHARES_OUT", R$3)</f>
        <v>124363078</v>
      </c>
      <c r="S14" s="4" cm="1">
        <f t="array" ref="S14">_xll.SNL.Clients.Office.Excel.Functions.SPG($A14, "IQ_AVG_DILUT_SHARES_OUT", S$3)</f>
        <v>10000000</v>
      </c>
      <c r="T14" s="4" cm="1">
        <f t="array" ref="T14">_xll.SNL.Clients.Office.Excel.Functions.SPG($A14, "IQ_AVG_DILUT_SHARES_OUT", T$3)</f>
        <v>10000000</v>
      </c>
      <c r="U14" s="4" cm="1">
        <f t="array" ref="U14">_xll.SNL.Clients.Office.Excel.Functions.SPG($A14, "IQ_AVG_DILUT_SHARES_OUT", U$3)</f>
        <v>10000000</v>
      </c>
      <c r="V14" s="4" cm="1">
        <f t="array" ref="V14">_xll.SNL.Clients.Office.Excel.Functions.SPG($A14, "IQ_AVG_DILUT_SHARES_OUT", V$3)</f>
        <v>10000000</v>
      </c>
      <c r="W14" s="4" cm="1">
        <f t="array" ref="W14">_xll.SNL.Clients.Office.Excel.Functions.SPG($A14, "IQ_AVG_DILUT_SHARES_OUT", W$3)</f>
        <v>10000000</v>
      </c>
      <c r="X14" s="4" cm="1">
        <f t="array" ref="X14">_xll.SNL.Clients.Office.Excel.Functions.SPG($A14, "IQ_AVG_DILUT_SHARES_OUT", X$3)</f>
        <v>10000000</v>
      </c>
      <c r="Y14" s="4" t="str" cm="1">
        <f t="array" ref="Y14">_xll.SNL.Clients.Office.Excel.Functions.SPG($A14, "IQ_AVG_DILUT_SHARES_OUT", Y$3)</f>
        <v>NA</v>
      </c>
    </row>
    <row r="15" spans="1:25" x14ac:dyDescent="0.3">
      <c r="A15" t="s">
        <v>1041</v>
      </c>
      <c r="B15" s="4" t="str" cm="1">
        <f t="array" ref="B15">_xll.SNL.Clients.Office.Excel.Functions.SPG($A15, "IQ_AVG_DILUT_SHARES_OUT", B$3)</f>
        <v>NA</v>
      </c>
      <c r="C15" s="4" cm="1">
        <f t="array" ref="C15">_xll.SNL.Clients.Office.Excel.Functions.SPG($A15, "IQ_AVG_DILUT_SHARES_OUT", C$3)</f>
        <v>57900000</v>
      </c>
      <c r="D15" s="4" cm="1">
        <f t="array" ref="D15">_xll.SNL.Clients.Office.Excel.Functions.SPG($A15, "IQ_AVG_DILUT_SHARES_OUT", D$3)</f>
        <v>57800000</v>
      </c>
      <c r="E15" s="4" cm="1">
        <f t="array" ref="E15">_xll.SNL.Clients.Office.Excel.Functions.SPG($A15, "IQ_AVG_DILUT_SHARES_OUT", E$3)</f>
        <v>57700000</v>
      </c>
      <c r="F15" s="4" cm="1">
        <f t="array" ref="F15">_xll.SNL.Clients.Office.Excel.Functions.SPG($A15, "IQ_AVG_DILUT_SHARES_OUT", F$3)</f>
        <v>57600000</v>
      </c>
      <c r="G15" s="4" cm="1">
        <f t="array" ref="G15">_xll.SNL.Clients.Office.Excel.Functions.SPG($A15, "IQ_AVG_DILUT_SHARES_OUT", G$3)</f>
        <v>57500000</v>
      </c>
      <c r="H15" s="4" cm="1">
        <f t="array" ref="H15">_xll.SNL.Clients.Office.Excel.Functions.SPG($A15, "IQ_AVG_DILUT_SHARES_OUT", H$3)</f>
        <v>57400000</v>
      </c>
      <c r="I15" s="4" cm="1">
        <f t="array" ref="I15">_xll.SNL.Clients.Office.Excel.Functions.SPG($A15, "IQ_AVG_DILUT_SHARES_OUT", I$3)</f>
        <v>57300000</v>
      </c>
      <c r="J15" s="4" cm="1">
        <f t="array" ref="J15">_xll.SNL.Clients.Office.Excel.Functions.SPG($A15, "IQ_AVG_DILUT_SHARES_OUT", J$3)</f>
        <v>57200000</v>
      </c>
      <c r="K15" s="4" cm="1">
        <f t="array" ref="K15">_xll.SNL.Clients.Office.Excel.Functions.SPG($A15, "IQ_AVG_DILUT_SHARES_OUT", K$3)</f>
        <v>57200000</v>
      </c>
      <c r="L15" s="4" cm="1">
        <f t="array" ref="L15">_xll.SNL.Clients.Office.Excel.Functions.SPG($A15, "IQ_AVG_DILUT_SHARES_OUT", L$3)</f>
        <v>56100000</v>
      </c>
      <c r="M15" s="4" cm="1">
        <f t="array" ref="M15">_xll.SNL.Clients.Office.Excel.Functions.SPG($A15, "IQ_AVG_DILUT_SHARES_OUT", M$3)</f>
        <v>53300000</v>
      </c>
      <c r="N15" s="4" cm="1">
        <f t="array" ref="N15">_xll.SNL.Clients.Office.Excel.Functions.SPG($A15, "IQ_AVG_DILUT_SHARES_OUT", N$3)</f>
        <v>52800000</v>
      </c>
      <c r="O15" s="4" cm="1">
        <f t="array" ref="O15">_xll.SNL.Clients.Office.Excel.Functions.SPG($A15, "IQ_AVG_DILUT_SHARES_OUT", O$3)</f>
        <v>52500000</v>
      </c>
      <c r="P15" s="4" cm="1">
        <f t="array" ref="P15">_xll.SNL.Clients.Office.Excel.Functions.SPG($A15, "IQ_AVG_DILUT_SHARES_OUT", P$3)</f>
        <v>52300000</v>
      </c>
      <c r="Q15" s="4" cm="1">
        <f t="array" ref="Q15">_xll.SNL.Clients.Office.Excel.Functions.SPG($A15, "IQ_AVG_DILUT_SHARES_OUT", Q$3)</f>
        <v>52200000</v>
      </c>
      <c r="R15" s="4" cm="1">
        <f t="array" ref="R15">_xll.SNL.Clients.Office.Excel.Functions.SPG($A15, "IQ_AVG_DILUT_SHARES_OUT", R$3)</f>
        <v>52100000</v>
      </c>
      <c r="S15" s="4" cm="1">
        <f t="array" ref="S15">_xll.SNL.Clients.Office.Excel.Functions.SPG($A15, "IQ_AVG_DILUT_SHARES_OUT", S$3)</f>
        <v>52000000</v>
      </c>
      <c r="T15" s="4" cm="1">
        <f t="array" ref="T15">_xll.SNL.Clients.Office.Excel.Functions.SPG($A15, "IQ_AVG_DILUT_SHARES_OUT", T$3)</f>
        <v>51900000</v>
      </c>
      <c r="U15" s="4" cm="1">
        <f t="array" ref="U15">_xll.SNL.Clients.Office.Excel.Functions.SPG($A15, "IQ_AVG_DILUT_SHARES_OUT", U$3)</f>
        <v>51800000</v>
      </c>
      <c r="V15" s="4" cm="1">
        <f t="array" ref="V15">_xll.SNL.Clients.Office.Excel.Functions.SPG($A15, "IQ_AVG_DILUT_SHARES_OUT", V$3)</f>
        <v>51800000</v>
      </c>
      <c r="W15" s="4" cm="1">
        <f t="array" ref="W15">_xll.SNL.Clients.Office.Excel.Functions.SPG($A15, "IQ_AVG_DILUT_SHARES_OUT", W$3)</f>
        <v>51800000</v>
      </c>
      <c r="X15" s="4" cm="1">
        <f t="array" ref="X15">_xll.SNL.Clients.Office.Excel.Functions.SPG($A15, "IQ_AVG_DILUT_SHARES_OUT", X$3)</f>
        <v>51700000</v>
      </c>
      <c r="Y15" s="4" cm="1">
        <f t="array" ref="Y15">_xll.SNL.Clients.Office.Excel.Functions.SPG($A15, "IQ_AVG_DILUT_SHARES_OUT", Y$3)</f>
        <v>51700000</v>
      </c>
    </row>
    <row r="16" spans="1:25" x14ac:dyDescent="0.3">
      <c r="A16" t="s">
        <v>1042</v>
      </c>
      <c r="B16" s="4" cm="1">
        <f t="array" ref="B16">_xll.SNL.Clients.Office.Excel.Functions.SPG($A16, "IQ_AVG_DILUT_SHARES_OUT", B$3)</f>
        <v>311277000</v>
      </c>
      <c r="C16" s="4" cm="1">
        <f t="array" ref="C16">_xll.SNL.Clients.Office.Excel.Functions.SPG($A16, "IQ_AVG_DILUT_SHARES_OUT", C$3)</f>
        <v>311044000</v>
      </c>
      <c r="D16" s="4" cm="1">
        <f t="array" ref="D16">_xll.SNL.Clients.Office.Excel.Functions.SPG($A16, "IQ_AVG_DILUT_SHARES_OUT", D$3)</f>
        <v>309886000</v>
      </c>
      <c r="E16" s="4" cm="1">
        <f t="array" ref="E16">_xll.SNL.Clients.Office.Excel.Functions.SPG($A16, "IQ_AVG_DILUT_SHARES_OUT", E$3)</f>
        <v>308421000</v>
      </c>
      <c r="F16" s="4" cm="1">
        <f t="array" ref="F16">_xll.SNL.Clients.Office.Excel.Functions.SPG($A16, "IQ_AVG_DILUT_SHARES_OUT", F$3)</f>
        <v>306737000</v>
      </c>
      <c r="G16" s="4" cm="1">
        <f t="array" ref="G16">_xll.SNL.Clients.Office.Excel.Functions.SPG($A16, "IQ_AVG_DILUT_SHARES_OUT", G$3)</f>
        <v>305693000</v>
      </c>
      <c r="H16" s="4" cm="1">
        <f t="array" ref="H16">_xll.SNL.Clients.Office.Excel.Functions.SPG($A16, "IQ_AVG_DILUT_SHARES_OUT", H$3)</f>
        <v>304646000</v>
      </c>
      <c r="I16" s="4" cm="1">
        <f t="array" ref="I16">_xll.SNL.Clients.Office.Excel.Functions.SPG($A16, "IQ_AVG_DILUT_SHARES_OUT", I$3)</f>
        <v>303448000</v>
      </c>
      <c r="J16" s="4" cm="1">
        <f t="array" ref="J16">_xll.SNL.Clients.Office.Excel.Functions.SPG($A16, "IQ_AVG_DILUT_SHARES_OUT", J$3)</f>
        <v>303062000</v>
      </c>
      <c r="K16" s="4" cm="1">
        <f t="array" ref="K16">_xll.SNL.Clients.Office.Excel.Functions.SPG($A16, "IQ_AVG_DILUT_SHARES_OUT", K$3)</f>
        <v>310086000</v>
      </c>
      <c r="L16" s="4" cm="1">
        <f t="array" ref="L16">_xll.SNL.Clients.Office.Excel.Functions.SPG($A16, "IQ_AVG_DILUT_SHARES_OUT", L$3)</f>
        <v>324027000</v>
      </c>
      <c r="M16" s="4" cm="1">
        <f t="array" ref="M16">_xll.SNL.Clients.Office.Excel.Functions.SPG($A16, "IQ_AVG_DILUT_SHARES_OUT", M$3)</f>
        <v>337812000</v>
      </c>
      <c r="N16" s="4" cm="1">
        <f t="array" ref="N16">_xll.SNL.Clients.Office.Excel.Functions.SPG($A16, "IQ_AVG_DILUT_SHARES_OUT", N$3)</f>
        <v>348666000</v>
      </c>
      <c r="O16" s="4" cm="1">
        <f t="array" ref="O16">_xll.SNL.Clients.Office.Excel.Functions.SPG($A16, "IQ_AVG_DILUT_SHARES_OUT", O$3)</f>
        <v>361855000</v>
      </c>
      <c r="P16" s="4" cm="1">
        <f t="array" ref="P16">_xll.SNL.Clients.Office.Excel.Functions.SPG($A16, "IQ_AVG_DILUT_SHARES_OUT", P$3)</f>
        <v>373029000</v>
      </c>
      <c r="Q16" s="4" cm="1">
        <f t="array" ref="Q16">_xll.SNL.Clients.Office.Excel.Functions.SPG($A16, "IQ_AVG_DILUT_SHARES_OUT", Q$3)</f>
        <v>377529000</v>
      </c>
      <c r="R16" s="4" cm="1">
        <f t="array" ref="R16">_xll.SNL.Clients.Office.Excel.Functions.SPG($A16, "IQ_AVG_DILUT_SHARES_OUT", R$3)</f>
        <v>378424000</v>
      </c>
      <c r="S16" s="4" cm="1">
        <f t="array" ref="S16">_xll.SNL.Clients.Office.Excel.Functions.SPG($A16, "IQ_AVG_DILUT_SHARES_OUT", S$3)</f>
        <v>377011000</v>
      </c>
      <c r="T16" s="4" cm="1">
        <f t="array" ref="T16">_xll.SNL.Clients.Office.Excel.Functions.SPG($A16, "IQ_AVG_DILUT_SHARES_OUT", T$3)</f>
        <v>375762000</v>
      </c>
      <c r="U16" s="4" cm="1">
        <f t="array" ref="U16">_xll.SNL.Clients.Office.Excel.Functions.SPG($A16, "IQ_AVG_DILUT_SHARES_OUT", U$3)</f>
        <v>375723000</v>
      </c>
      <c r="V16" s="4" cm="1">
        <f t="array" ref="V16">_xll.SNL.Clients.Office.Excel.Functions.SPG($A16, "IQ_AVG_DILUT_SHARES_OUT", V$3)</f>
        <v>383391000</v>
      </c>
      <c r="W16" s="4" cm="1">
        <f t="array" ref="W16">_xll.SNL.Clients.Office.Excel.Functions.SPG($A16, "IQ_AVG_DILUT_SHARES_OUT", W$3)</f>
        <v>392604000</v>
      </c>
      <c r="X16" s="4" cm="1">
        <f t="array" ref="X16">_xll.SNL.Clients.Office.Excel.Functions.SPG($A16, "IQ_AVG_DILUT_SHARES_OUT", X$3)</f>
        <v>399916000</v>
      </c>
      <c r="Y16" s="4" cm="1">
        <f t="array" ref="Y16">_xll.SNL.Clients.Office.Excel.Functions.SPG($A16, "IQ_AVG_DILUT_SHARES_OUT", Y$3)</f>
        <v>405959000</v>
      </c>
    </row>
    <row r="17" spans="1:25" x14ac:dyDescent="0.3">
      <c r="A17" t="s">
        <v>1043</v>
      </c>
      <c r="B17" s="4" t="str" cm="1">
        <f t="array" ref="B17">_xll.SNL.Clients.Office.Excel.Functions.SPG($A17, "IQ_AVG_DILUT_SHARES_OUT", B$3)</f>
        <v>NA</v>
      </c>
      <c r="C17" s="4" cm="1">
        <f t="array" ref="C17">_xll.SNL.Clients.Office.Excel.Functions.SPG($A17, "IQ_AVG_DILUT_SHARES_OUT", C$3)</f>
        <v>88425000</v>
      </c>
      <c r="D17" s="4" cm="1">
        <f t="array" ref="D17">_xll.SNL.Clients.Office.Excel.Functions.SPG($A17, "IQ_AVG_DILUT_SHARES_OUT", D$3)</f>
        <v>83607000</v>
      </c>
      <c r="E17" s="4" cm="1">
        <f t="array" ref="E17">_xll.SNL.Clients.Office.Excel.Functions.SPG($A17, "IQ_AVG_DILUT_SHARES_OUT", E$3)</f>
        <v>89806000</v>
      </c>
      <c r="F17" s="4" cm="1">
        <f t="array" ref="F17">_xll.SNL.Clients.Office.Excel.Functions.SPG($A17, "IQ_AVG_DILUT_SHARES_OUT", F$3)</f>
        <v>88977000</v>
      </c>
      <c r="G17" s="4" cm="1">
        <f t="array" ref="G17">_xll.SNL.Clients.Office.Excel.Functions.SPG($A17, "IQ_AVG_DILUT_SHARES_OUT", G$3)</f>
        <v>80431000</v>
      </c>
      <c r="H17" s="4" cm="1">
        <f t="array" ref="H17">_xll.SNL.Clients.Office.Excel.Functions.SPG($A17, "IQ_AVG_DILUT_SHARES_OUT", H$3)</f>
        <v>79986000</v>
      </c>
      <c r="I17" s="4" cm="1">
        <f t="array" ref="I17">_xll.SNL.Clients.Office.Excel.Functions.SPG($A17, "IQ_AVG_DILUT_SHARES_OUT", I$3)</f>
        <v>80191000</v>
      </c>
      <c r="J17" s="4" cm="1">
        <f t="array" ref="J17">_xll.SNL.Clients.Office.Excel.Functions.SPG($A17, "IQ_AVG_DILUT_SHARES_OUT", J$3)</f>
        <v>87498000</v>
      </c>
      <c r="K17" s="4" cm="1">
        <f t="array" ref="K17">_xll.SNL.Clients.Office.Excel.Functions.SPG($A17, "IQ_AVG_DILUT_SHARES_OUT", K$3)</f>
        <v>79207000</v>
      </c>
      <c r="L17" s="4" cm="1">
        <f t="array" ref="L17">_xll.SNL.Clients.Office.Excel.Functions.SPG($A17, "IQ_AVG_DILUT_SHARES_OUT", L$3)</f>
        <v>78948000</v>
      </c>
      <c r="M17" s="4" cm="1">
        <f t="array" ref="M17">_xll.SNL.Clients.Office.Excel.Functions.SPG($A17, "IQ_AVG_DILUT_SHARES_OUT", M$3)</f>
        <v>87261000</v>
      </c>
      <c r="N17" s="4" cm="1">
        <f t="array" ref="N17">_xll.SNL.Clients.Office.Excel.Functions.SPG($A17, "IQ_AVG_DILUT_SHARES_OUT", N$3)</f>
        <v>79008000</v>
      </c>
      <c r="O17" s="4" cm="1">
        <f t="array" ref="O17">_xll.SNL.Clients.Office.Excel.Functions.SPG($A17, "IQ_AVG_DILUT_SHARES_OUT", O$3)</f>
        <v>75750000</v>
      </c>
      <c r="P17" s="4" cm="1">
        <f t="array" ref="P17">_xll.SNL.Clients.Office.Excel.Functions.SPG($A17, "IQ_AVG_DILUT_SHARES_OUT", P$3)</f>
        <v>75263000</v>
      </c>
      <c r="Q17" s="4" cm="1">
        <f t="array" ref="Q17">_xll.SNL.Clients.Office.Excel.Functions.SPG($A17, "IQ_AVG_DILUT_SHARES_OUT", Q$3)</f>
        <v>79295000</v>
      </c>
      <c r="R17" s="4" cm="1">
        <f t="array" ref="R17">_xll.SNL.Clients.Office.Excel.Functions.SPG($A17, "IQ_AVG_DILUT_SHARES_OUT", R$3)</f>
        <v>78484000</v>
      </c>
      <c r="S17" s="4" cm="1">
        <f t="array" ref="S17">_xll.SNL.Clients.Office.Excel.Functions.SPG($A17, "IQ_AVG_DILUT_SHARES_OUT", S$3)</f>
        <v>73311000</v>
      </c>
      <c r="T17" s="4" cm="1">
        <f t="array" ref="T17">_xll.SNL.Clients.Office.Excel.Functions.SPG($A17, "IQ_AVG_DILUT_SHARES_OUT", T$3)</f>
        <v>72999000</v>
      </c>
      <c r="U17" s="4" cm="1">
        <f t="array" ref="U17">_xll.SNL.Clients.Office.Excel.Functions.SPG($A17, "IQ_AVG_DILUT_SHARES_OUT", U$3)</f>
        <v>77004000</v>
      </c>
      <c r="V17" s="4" cm="1">
        <f t="array" ref="V17">_xll.SNL.Clients.Office.Excel.Functions.SPG($A17, "IQ_AVG_DILUT_SHARES_OUT", V$3)</f>
        <v>72227000</v>
      </c>
      <c r="W17" s="4" cm="1">
        <f t="array" ref="W17">_xll.SNL.Clients.Office.Excel.Functions.SPG($A17, "IQ_AVG_DILUT_SHARES_OUT", W$3)</f>
        <v>71770000</v>
      </c>
      <c r="X17" s="4" cm="1">
        <f t="array" ref="X17">_xll.SNL.Clients.Office.Excel.Functions.SPG($A17, "IQ_AVG_DILUT_SHARES_OUT", X$3)</f>
        <v>71373000</v>
      </c>
      <c r="Y17" s="4" cm="1">
        <f t="array" ref="Y17">_xll.SNL.Clients.Office.Excel.Functions.SPG($A17, "IQ_AVG_DILUT_SHARES_OUT", Y$3)</f>
        <v>76720000</v>
      </c>
    </row>
    <row r="18" spans="1:25" x14ac:dyDescent="0.3">
      <c r="A18" t="s">
        <v>1044</v>
      </c>
      <c r="B18" s="4" t="str" cm="1">
        <f t="array" ref="B18">_xll.SNL.Clients.Office.Excel.Functions.SPG($A18, "IQ_AVG_DILUT_SHARES_OUT", B$3)</f>
        <v>NA</v>
      </c>
      <c r="C18" s="4" cm="1">
        <f t="array" ref="C18">_xll.SNL.Clients.Office.Excel.Functions.SPG($A18, "IQ_AVG_DILUT_SHARES_OUT", C$3)</f>
        <v>33135000</v>
      </c>
      <c r="D18" s="4" cm="1">
        <f t="array" ref="D18">_xll.SNL.Clients.Office.Excel.Functions.SPG($A18, "IQ_AVG_DILUT_SHARES_OUT", D$3)</f>
        <v>33047000</v>
      </c>
      <c r="E18" s="4" cm="1">
        <f t="array" ref="E18">_xll.SNL.Clients.Office.Excel.Functions.SPG($A18, "IQ_AVG_DILUT_SHARES_OUT", E$3)</f>
        <v>32979000</v>
      </c>
      <c r="F18" s="4" cm="1">
        <f t="array" ref="F18">_xll.SNL.Clients.Office.Excel.Functions.SPG($A18, "IQ_AVG_DILUT_SHARES_OUT", F$3)</f>
        <v>32913000</v>
      </c>
      <c r="G18" s="4" cm="1">
        <f t="array" ref="G18">_xll.SNL.Clients.Office.Excel.Functions.SPG($A18, "IQ_AVG_DILUT_SHARES_OUT", G$3)</f>
        <v>32831000</v>
      </c>
      <c r="H18" s="4" cm="1">
        <f t="array" ref="H18">_xll.SNL.Clients.Office.Excel.Functions.SPG($A18, "IQ_AVG_DILUT_SHARES_OUT", H$3)</f>
        <v>32579000</v>
      </c>
      <c r="I18" s="4" cm="1">
        <f t="array" ref="I18">_xll.SNL.Clients.Office.Excel.Functions.SPG($A18, "IQ_AVG_DILUT_SHARES_OUT", I$3)</f>
        <v>32643000</v>
      </c>
      <c r="J18" s="4" cm="1">
        <f t="array" ref="J18">_xll.SNL.Clients.Office.Excel.Functions.SPG($A18, "IQ_AVG_DILUT_SHARES_OUT", J$3)</f>
        <v>32602000</v>
      </c>
      <c r="K18" s="4" cm="1">
        <f t="array" ref="K18">_xll.SNL.Clients.Office.Excel.Functions.SPG($A18, "IQ_AVG_DILUT_SHARES_OUT", K$3)</f>
        <v>32616000</v>
      </c>
      <c r="L18" s="4" cm="1">
        <f t="array" ref="L18">_xll.SNL.Clients.Office.Excel.Functions.SPG($A18, "IQ_AVG_DILUT_SHARES_OUT", L$3)</f>
        <v>32681000</v>
      </c>
      <c r="M18" s="4" cm="1">
        <f t="array" ref="M18">_xll.SNL.Clients.Office.Excel.Functions.SPG($A18, "IQ_AVG_DILUT_SHARES_OUT", M$3)</f>
        <v>32766000</v>
      </c>
      <c r="N18" s="4" cm="1">
        <f t="array" ref="N18">_xll.SNL.Clients.Office.Excel.Functions.SPG($A18, "IQ_AVG_DILUT_SHARES_OUT", N$3)</f>
        <v>32823000</v>
      </c>
      <c r="O18" s="4" cm="1">
        <f t="array" ref="O18">_xll.SNL.Clients.Office.Excel.Functions.SPG($A18, "IQ_AVG_DILUT_SHARES_OUT", O$3)</f>
        <v>32899000</v>
      </c>
      <c r="P18" s="4" cm="1">
        <f t="array" ref="P18">_xll.SNL.Clients.Office.Excel.Functions.SPG($A18, "IQ_AVG_DILUT_SHARES_OUT", P$3)</f>
        <v>32981000</v>
      </c>
      <c r="Q18" s="4" cm="1">
        <f t="array" ref="Q18">_xll.SNL.Clients.Office.Excel.Functions.SPG($A18, "IQ_AVG_DILUT_SHARES_OUT", Q$3)</f>
        <v>33190000</v>
      </c>
      <c r="R18" s="4" cm="1">
        <f t="array" ref="R18">_xll.SNL.Clients.Office.Excel.Functions.SPG($A18, "IQ_AVG_DILUT_SHARES_OUT", R$3)</f>
        <v>33243000</v>
      </c>
      <c r="S18" s="4" cm="1">
        <f t="array" ref="S18">_xll.SNL.Clients.Office.Excel.Functions.SPG($A18, "IQ_AVG_DILUT_SHARES_OUT", S$3)</f>
        <v>33260000</v>
      </c>
      <c r="T18" s="4" cm="1">
        <f t="array" ref="T18">_xll.SNL.Clients.Office.Excel.Functions.SPG($A18, "IQ_AVG_DILUT_SHARES_OUT", T$3)</f>
        <v>33285000</v>
      </c>
      <c r="U18" s="4" cm="1">
        <f t="array" ref="U18">_xll.SNL.Clients.Office.Excel.Functions.SPG($A18, "IQ_AVG_DILUT_SHARES_OUT", U$3)</f>
        <v>33234000</v>
      </c>
      <c r="V18" s="4" cm="1">
        <f t="array" ref="V18">_xll.SNL.Clients.Office.Excel.Functions.SPG($A18, "IQ_AVG_DILUT_SHARES_OUT", V$3)</f>
        <v>33123000</v>
      </c>
      <c r="W18" s="4" cm="1">
        <f t="array" ref="W18">_xll.SNL.Clients.Office.Excel.Functions.SPG($A18, "IQ_AVG_DILUT_SHARES_OUT", W$3)</f>
        <v>33002000</v>
      </c>
      <c r="X18" s="4" cm="1">
        <f t="array" ref="X18">_xll.SNL.Clients.Office.Excel.Functions.SPG($A18, "IQ_AVG_DILUT_SHARES_OUT", X$3)</f>
        <v>32933000</v>
      </c>
      <c r="Y18" s="4" cm="1">
        <f t="array" ref="Y18">_xll.SNL.Clients.Office.Excel.Functions.SPG($A18, "IQ_AVG_DILUT_SHARES_OUT", Y$3)</f>
        <v>32893000</v>
      </c>
    </row>
    <row r="19" spans="1:25" x14ac:dyDescent="0.3">
      <c r="A19" t="s">
        <v>1045</v>
      </c>
      <c r="B19" s="4" cm="1">
        <f t="array" ref="B19">_xll.SNL.Clients.Office.Excel.Functions.SPG($A19, "IQ_AVG_DILUT_SHARES_OUT", B$3)</f>
        <v>723690000</v>
      </c>
      <c r="C19" s="4" cm="1">
        <f t="array" ref="C19">_xll.SNL.Clients.Office.Excel.Functions.SPG($A19, "IQ_AVG_DILUT_SHARES_OUT", C$3)</f>
        <v>657424000</v>
      </c>
      <c r="D19" s="4" cm="1">
        <f t="array" ref="D19">_xll.SNL.Clients.Office.Excel.Functions.SPG($A19, "IQ_AVG_DILUT_SHARES_OUT", D$3)</f>
        <v>720302000</v>
      </c>
      <c r="E19" s="4" cm="1">
        <f t="array" ref="E19">_xll.SNL.Clients.Office.Excel.Functions.SPG($A19, "IQ_AVG_DILUT_SHARES_OUT", E$3)</f>
        <v>655847000</v>
      </c>
      <c r="F19" s="4" cm="1">
        <f t="array" ref="F19">_xll.SNL.Clients.Office.Excel.Functions.SPG($A19, "IQ_AVG_DILUT_SHARES_OUT", F$3)</f>
        <v>657079000</v>
      </c>
      <c r="G19" s="4" cm="1">
        <f t="array" ref="G19">_xll.SNL.Clients.Office.Excel.Functions.SPG($A19, "IQ_AVG_DILUT_SHARES_OUT", G$3)</f>
        <v>654119000</v>
      </c>
      <c r="H19" s="4" cm="1">
        <f t="array" ref="H19">_xll.SNL.Clients.Office.Excel.Functions.SPG($A19, "IQ_AVG_DILUT_SHARES_OUT", H$3)</f>
        <v>719345000</v>
      </c>
      <c r="I19" s="4" cm="1">
        <f t="array" ref="I19">_xll.SNL.Clients.Office.Excel.Functions.SPG($A19, "IQ_AVG_DILUT_SHARES_OUT", I$3)</f>
        <v>656707000</v>
      </c>
      <c r="J19" s="4" cm="1">
        <f t="array" ref="J19">_xll.SNL.Clients.Office.Excel.Functions.SPG($A19, "IQ_AVG_DILUT_SHARES_OUT", J$3)</f>
        <v>716070000</v>
      </c>
      <c r="K19" s="4" cm="1">
        <f t="array" ref="K19">_xll.SNL.Clients.Office.Excel.Functions.SPG($A19, "IQ_AVG_DILUT_SHARES_OUT", K$3)</f>
        <v>715985000</v>
      </c>
      <c r="L19" s="4" cm="1">
        <f t="array" ref="L19">_xll.SNL.Clients.Office.Excel.Functions.SPG($A19, "IQ_AVG_DILUT_SHARES_OUT", L$3)</f>
        <v>718532000</v>
      </c>
      <c r="M19" s="4" cm="1">
        <f t="array" ref="M19">_xll.SNL.Clients.Office.Excel.Functions.SPG($A19, "IQ_AVG_DILUT_SHARES_OUT", M$3)</f>
        <v>649503000</v>
      </c>
      <c r="N19" s="4" cm="1">
        <f t="array" ref="N19">_xll.SNL.Clients.Office.Excel.Functions.SPG($A19, "IQ_AVG_DILUT_SHARES_OUT", N$3)</f>
        <v>648766000</v>
      </c>
      <c r="O19" s="4" cm="1">
        <f t="array" ref="O19">_xll.SNL.Clients.Office.Excel.Functions.SPG($A19, "IQ_AVG_DILUT_SHARES_OUT", O$3)</f>
        <v>721142000</v>
      </c>
      <c r="P19" s="4" cm="1">
        <f t="array" ref="P19">_xll.SNL.Clients.Office.Excel.Functions.SPG($A19, "IQ_AVG_DILUT_SHARES_OUT", P$3)</f>
        <v>656372000</v>
      </c>
      <c r="Q19" s="4" cm="1">
        <f t="array" ref="Q19">_xll.SNL.Clients.Office.Excel.Functions.SPG($A19, "IQ_AVG_DILUT_SHARES_OUT", Q$3)</f>
        <v>634609000</v>
      </c>
      <c r="R19" s="4" cm="1">
        <f t="array" ref="R19">_xll.SNL.Clients.Office.Excel.Functions.SPG($A19, "IQ_AVG_DILUT_SHARES_OUT", R$3)</f>
        <v>571984000</v>
      </c>
      <c r="S19" s="4" cm="1">
        <f t="array" ref="S19">_xll.SNL.Clients.Office.Excel.Functions.SPG($A19, "IQ_AVG_DILUT_SHARES_OUT", S$3)</f>
        <v>509049000</v>
      </c>
      <c r="T19" s="4" cm="1">
        <f t="array" ref="T19">_xll.SNL.Clients.Office.Excel.Functions.SPG($A19, "IQ_AVG_DILUT_SHARES_OUT", T$3)</f>
        <v>428807000</v>
      </c>
      <c r="U19" s="4" cm="1">
        <f t="array" ref="U19">_xll.SNL.Clients.Office.Excel.Functions.SPG($A19, "IQ_AVG_DILUT_SHARES_OUT", U$3)</f>
        <v>425713000</v>
      </c>
      <c r="V19" s="4" cm="1">
        <f t="array" ref="V19">_xll.SNL.Clients.Office.Excel.Functions.SPG($A19, "IQ_AVG_DILUT_SHARES_OUT", V$3)</f>
        <v>435659000</v>
      </c>
      <c r="W19" s="4" cm="1">
        <f t="array" ref="W19">_xll.SNL.Clients.Office.Excel.Functions.SPG($A19, "IQ_AVG_DILUT_SHARES_OUT", W$3)</f>
        <v>442401000</v>
      </c>
      <c r="X19" s="4" cm="1">
        <f t="array" ref="X19">_xll.SNL.Clients.Office.Excel.Functions.SPG($A19, "IQ_AVG_DILUT_SHARES_OUT", X$3)</f>
        <v>445587000</v>
      </c>
      <c r="Y19" s="4" cm="1">
        <f t="array" ref="Y19">_xll.SNL.Clients.Office.Excel.Functions.SPG($A19, "IQ_AVG_DILUT_SHARES_OUT", Y$3)</f>
        <v>453429000</v>
      </c>
    </row>
    <row r="20" spans="1:25" x14ac:dyDescent="0.3">
      <c r="A20" t="s">
        <v>1046</v>
      </c>
      <c r="B20" s="4" t="str" cm="1">
        <f t="array" ref="B20">_xll.SNL.Clients.Office.Excel.Functions.SPG($A20, "IQ_AVG_DILUT_SHARES_OUT", B$3)</f>
        <v>NA</v>
      </c>
      <c r="C20" s="4" cm="1">
        <f t="array" ref="C20">_xll.SNL.Clients.Office.Excel.Functions.SPG($A20, "IQ_AVG_DILUT_SHARES_OUT", C$3)</f>
        <v>83900000</v>
      </c>
      <c r="D20" s="4" cm="1">
        <f t="array" ref="D20">_xll.SNL.Clients.Office.Excel.Functions.SPG($A20, "IQ_AVG_DILUT_SHARES_OUT", D$3)</f>
        <v>83900000</v>
      </c>
      <c r="E20" s="4" cm="1">
        <f t="array" ref="E20">_xll.SNL.Clients.Office.Excel.Functions.SPG($A20, "IQ_AVG_DILUT_SHARES_OUT", E$3)</f>
        <v>83800000</v>
      </c>
      <c r="F20" s="4" cm="1">
        <f t="array" ref="F20">_xll.SNL.Clients.Office.Excel.Functions.SPG($A20, "IQ_AVG_DILUT_SHARES_OUT", F$3)</f>
        <v>83800000</v>
      </c>
      <c r="G20" s="4" cm="1">
        <f t="array" ref="G20">_xll.SNL.Clients.Office.Excel.Functions.SPG($A20, "IQ_AVG_DILUT_SHARES_OUT", G$3)</f>
        <v>84700000</v>
      </c>
      <c r="H20" s="4" cm="1">
        <f t="array" ref="H20">_xll.SNL.Clients.Office.Excel.Functions.SPG($A20, "IQ_AVG_DILUT_SHARES_OUT", H$3)</f>
        <v>85172000</v>
      </c>
      <c r="I20" s="4" cm="1">
        <f t="array" ref="I20">_xll.SNL.Clients.Office.Excel.Functions.SPG($A20, "IQ_AVG_DILUT_SHARES_OUT", I$3)</f>
        <v>85400000</v>
      </c>
      <c r="J20" s="4" cm="1">
        <f t="array" ref="J20">_xll.SNL.Clients.Office.Excel.Functions.SPG($A20, "IQ_AVG_DILUT_SHARES_OUT", J$3)</f>
        <v>85300000</v>
      </c>
      <c r="K20" s="4" cm="1">
        <f t="array" ref="K20">_xll.SNL.Clients.Office.Excel.Functions.SPG($A20, "IQ_AVG_DILUT_SHARES_OUT", K$3)</f>
        <v>85400000</v>
      </c>
      <c r="L20" s="4" cm="1">
        <f t="array" ref="L20">_xll.SNL.Clients.Office.Excel.Functions.SPG($A20, "IQ_AVG_DILUT_SHARES_OUT", L$3)</f>
        <v>85300000</v>
      </c>
      <c r="M20" s="4" cm="1">
        <f t="array" ref="M20">_xll.SNL.Clients.Office.Excel.Functions.SPG($A20, "IQ_AVG_DILUT_SHARES_OUT", M$3)</f>
        <v>85200000</v>
      </c>
      <c r="N20" s="4" cm="1">
        <f t="array" ref="N20">_xll.SNL.Clients.Office.Excel.Functions.SPG($A20, "IQ_AVG_DILUT_SHARES_OUT", N$3)</f>
        <v>85200000</v>
      </c>
      <c r="O20" s="4" cm="1">
        <f t="array" ref="O20">_xll.SNL.Clients.Office.Excel.Functions.SPG($A20, "IQ_AVG_DILUT_SHARES_OUT", O$3)</f>
        <v>85200000</v>
      </c>
      <c r="P20" s="4" cm="1">
        <f t="array" ref="P20">_xll.SNL.Clients.Office.Excel.Functions.SPG($A20, "IQ_AVG_DILUT_SHARES_OUT", P$3)</f>
        <v>85600000</v>
      </c>
      <c r="Q20" s="4" cm="1">
        <f t="array" ref="Q20">_xll.SNL.Clients.Office.Excel.Functions.SPG($A20, "IQ_AVG_DILUT_SHARES_OUT", Q$3)</f>
        <v>86600000</v>
      </c>
      <c r="R20" s="4" cm="1">
        <f t="array" ref="R20">_xll.SNL.Clients.Office.Excel.Functions.SPG($A20, "IQ_AVG_DILUT_SHARES_OUT", R$3)</f>
        <v>87156000</v>
      </c>
      <c r="S20" s="4" cm="1">
        <f t="array" ref="S20">_xll.SNL.Clients.Office.Excel.Functions.SPG($A20, "IQ_AVG_DILUT_SHARES_OUT", S$3)</f>
        <v>88500000</v>
      </c>
      <c r="T20" s="4" cm="1">
        <f t="array" ref="T20">_xll.SNL.Clients.Office.Excel.Functions.SPG($A20, "IQ_AVG_DILUT_SHARES_OUT", T$3)</f>
        <v>90000000</v>
      </c>
      <c r="U20" s="4" cm="1">
        <f t="array" ref="U20">_xll.SNL.Clients.Office.Excel.Functions.SPG($A20, "IQ_AVG_DILUT_SHARES_OUT", U$3)</f>
        <v>90300000</v>
      </c>
      <c r="V20" s="4" cm="1">
        <f t="array" ref="V20">_xll.SNL.Clients.Office.Excel.Functions.SPG($A20, "IQ_AVG_DILUT_SHARES_OUT", V$3)</f>
        <v>91274000</v>
      </c>
      <c r="W20" s="4" cm="1">
        <f t="array" ref="W20">_xll.SNL.Clients.Office.Excel.Functions.SPG($A20, "IQ_AVG_DILUT_SHARES_OUT", W$3)</f>
        <v>91100000</v>
      </c>
      <c r="X20" s="4" cm="1">
        <f t="array" ref="X20">_xll.SNL.Clients.Office.Excel.Functions.SPG($A20, "IQ_AVG_DILUT_SHARES_OUT", X$3)</f>
        <v>91000000</v>
      </c>
      <c r="Y20" s="4" cm="1">
        <f t="array" ref="Y20">_xll.SNL.Clients.Office.Excel.Functions.SPG($A20, "IQ_AVG_DILUT_SHARES_OUT", Y$3)</f>
        <v>90700000</v>
      </c>
    </row>
    <row r="21" spans="1:25" x14ac:dyDescent="0.3">
      <c r="A21" t="s">
        <v>1047</v>
      </c>
      <c r="B21" s="4" t="str" cm="1">
        <f t="array" ref="B21">_xll.SNL.Clients.Office.Excel.Functions.SPG($A21, "IQ_AVG_DILUT_SHARES_OUT", B$3)</f>
        <v>NA</v>
      </c>
      <c r="C21" s="4" cm="1">
        <f t="array" ref="C21">_xll.SNL.Clients.Office.Excel.Functions.SPG($A21, "IQ_AVG_DILUT_SHARES_OUT", C$3)</f>
        <v>367600636</v>
      </c>
      <c r="D21" s="4" cm="1">
        <f t="array" ref="D21">_xll.SNL.Clients.Office.Excel.Functions.SPG($A21, "IQ_AVG_DILUT_SHARES_OUT", D$3)</f>
        <v>367312955</v>
      </c>
      <c r="E21" s="4" cm="1">
        <f t="array" ref="E21">_xll.SNL.Clients.Office.Excel.Functions.SPG($A21, "IQ_AVG_DILUT_SHARES_OUT", E$3)</f>
        <v>366972293</v>
      </c>
      <c r="F21" s="4" cm="1">
        <f t="array" ref="F21">_xll.SNL.Clients.Office.Excel.Functions.SPG($A21, "IQ_AVG_DILUT_SHARES_OUT", F$3)</f>
        <v>363396325</v>
      </c>
      <c r="G21" s="4" cm="1">
        <f t="array" ref="G21">_xll.SNL.Clients.Office.Excel.Functions.SPG($A21, "IQ_AVG_DILUT_SHARES_OUT", G$3)</f>
        <v>362924932</v>
      </c>
      <c r="H21" s="4" cm="1">
        <f t="array" ref="H21">_xll.SNL.Clients.Office.Excel.Functions.SPG($A21, "IQ_AVG_DILUT_SHARES_OUT", H$3)</f>
        <v>362479942</v>
      </c>
      <c r="I21" s="4" cm="1">
        <f t="array" ref="I21">_xll.SNL.Clients.Office.Excel.Functions.SPG($A21, "IQ_AVG_DILUT_SHARES_OUT", I$3)</f>
        <v>360674370</v>
      </c>
      <c r="J21" s="4" cm="1">
        <f t="array" ref="J21">_xll.SNL.Clients.Office.Excel.Functions.SPG($A21, "IQ_AVG_DILUT_SHARES_OUT", J$3)</f>
        <v>354185629</v>
      </c>
      <c r="K21" s="4" cm="1">
        <f t="array" ref="K21">_xll.SNL.Clients.Office.Excel.Functions.SPG($A21, "IQ_AVG_DILUT_SHARES_OUT", K$3)</f>
        <v>349344541</v>
      </c>
      <c r="L21" s="4" cm="1">
        <f t="array" ref="L21">_xll.SNL.Clients.Office.Excel.Functions.SPG($A21, "IQ_AVG_DILUT_SHARES_OUT", L$3)</f>
        <v>349002624</v>
      </c>
      <c r="M21" s="4" cm="1">
        <f t="array" ref="M21">_xll.SNL.Clients.Office.Excel.Functions.SPG($A21, "IQ_AVG_DILUT_SHARES_OUT", M$3)</f>
        <v>346480823</v>
      </c>
      <c r="N21" s="4" cm="1">
        <f t="array" ref="N21">_xll.SNL.Clients.Office.Excel.Functions.SPG($A21, "IQ_AVG_DILUT_SHARES_OUT", N$3)</f>
        <v>336600433</v>
      </c>
      <c r="O21" s="4" cm="1">
        <f t="array" ref="O21">_xll.SNL.Clients.Office.Excel.Functions.SPG($A21, "IQ_AVG_DILUT_SHARES_OUT", O$3)</f>
        <v>326206423</v>
      </c>
      <c r="P21" s="4" cm="1">
        <f t="array" ref="P21">_xll.SNL.Clients.Office.Excel.Functions.SPG($A21, "IQ_AVG_DILUT_SHARES_OUT", P$3)</f>
        <v>320808996</v>
      </c>
      <c r="Q21" s="4" cm="1">
        <f t="array" ref="Q21">_xll.SNL.Clients.Office.Excel.Functions.SPG($A21, "IQ_AVG_DILUT_SHARES_OUT", Q$3)</f>
        <v>317441397</v>
      </c>
      <c r="R21" s="4" cm="1">
        <f t="array" ref="R21">_xll.SNL.Clients.Office.Excel.Functions.SPG($A21, "IQ_AVG_DILUT_SHARES_OUT", R$3)</f>
        <v>316884567</v>
      </c>
      <c r="S21" s="4" cm="1">
        <f t="array" ref="S21">_xll.SNL.Clients.Office.Excel.Functions.SPG($A21, "IQ_AVG_DILUT_SHARES_OUT", S$3)</f>
        <v>308541502</v>
      </c>
      <c r="T21" s="4" cm="1">
        <f t="array" ref="T21">_xll.SNL.Clients.Office.Excel.Functions.SPG($A21, "IQ_AVG_DILUT_SHARES_OUT", T$3)</f>
        <v>301412243</v>
      </c>
      <c r="U21" s="4" cm="1">
        <f t="array" ref="U21">_xll.SNL.Clients.Office.Excel.Functions.SPG($A21, "IQ_AVG_DILUT_SHARES_OUT", U$3)</f>
        <v>301305068</v>
      </c>
      <c r="V21" s="4" cm="1">
        <f t="array" ref="V21">_xll.SNL.Clients.Office.Excel.Functions.SPG($A21, "IQ_AVG_DILUT_SHARES_OUT", V$3)</f>
        <v>301213621</v>
      </c>
      <c r="W21" s="4" cm="1">
        <f t="array" ref="W21">_xll.SNL.Clients.Office.Excel.Functions.SPG($A21, "IQ_AVG_DILUT_SHARES_OUT", W$3)</f>
        <v>301032855</v>
      </c>
      <c r="X21" s="4" cm="1">
        <f t="array" ref="X21">_xll.SNL.Clients.Office.Excel.Functions.SPG($A21, "IQ_AVG_DILUT_SHARES_OUT", X$3)</f>
        <v>299991084</v>
      </c>
      <c r="Y21" s="4" cm="1">
        <f t="array" ref="Y21">_xll.SNL.Clients.Office.Excel.Functions.SPG($A21, "IQ_AVG_DILUT_SHARES_OUT", Y$3)</f>
        <v>297444941</v>
      </c>
    </row>
    <row r="22" spans="1:25" x14ac:dyDescent="0.3">
      <c r="A22" t="s">
        <v>1048</v>
      </c>
      <c r="B22" s="4" t="str" cm="1">
        <f t="array" ref="B22">_xll.SNL.Clients.Office.Excel.Functions.SPG($A22, "IQ_AVG_DILUT_SHARES_OUT", B$3)</f>
        <v>NA</v>
      </c>
      <c r="C22" s="4" cm="1">
        <f t="array" ref="C22">_xll.SNL.Clients.Office.Excel.Functions.SPG($A22, "IQ_AVG_DILUT_SHARES_OUT", C$3)</f>
        <v>247922000</v>
      </c>
      <c r="D22" s="4" cm="1">
        <f t="array" ref="D22">_xll.SNL.Clients.Office.Excel.Functions.SPG($A22, "IQ_AVG_DILUT_SHARES_OUT", D$3)</f>
        <v>247860000</v>
      </c>
      <c r="E22" s="4" cm="1">
        <f t="array" ref="E22">_xll.SNL.Clients.Office.Excel.Functions.SPG($A22, "IQ_AVG_DILUT_SHARES_OUT", E$3)</f>
        <v>247614000</v>
      </c>
      <c r="F22" s="4" cm="1">
        <f t="array" ref="F22">_xll.SNL.Clients.Office.Excel.Functions.SPG($A22, "IQ_AVG_DILUT_SHARES_OUT", F$3)</f>
        <v>247243000</v>
      </c>
      <c r="G22" s="4" cm="1">
        <f t="array" ref="G22">_xll.SNL.Clients.Office.Excel.Functions.SPG($A22, "IQ_AVG_DILUT_SHARES_OUT", G$3)</f>
        <v>247129000</v>
      </c>
      <c r="H22" s="4" cm="1">
        <f t="array" ref="H22">_xll.SNL.Clients.Office.Excel.Functions.SPG($A22, "IQ_AVG_DILUT_SHARES_OUT", H$3)</f>
        <v>246964000</v>
      </c>
      <c r="I22" s="4" cm="1">
        <f t="array" ref="I22">_xll.SNL.Clients.Office.Excel.Functions.SPG($A22, "IQ_AVG_DILUT_SHARES_OUT", I$3)</f>
        <v>247087000</v>
      </c>
      <c r="J22" s="4" cm="1">
        <f t="array" ref="J22">_xll.SNL.Clients.Office.Excel.Functions.SPG($A22, "IQ_AVG_DILUT_SHARES_OUT", J$3)</f>
        <v>246693000</v>
      </c>
      <c r="K22" s="4" cm="1">
        <f t="array" ref="K22">_xll.SNL.Clients.Office.Excel.Functions.SPG($A22, "IQ_AVG_DILUT_SHARES_OUT", K$3)</f>
        <v>246094000</v>
      </c>
      <c r="L22" s="4" cm="1">
        <f t="array" ref="L22">_xll.SNL.Clients.Office.Excel.Functions.SPG($A22, "IQ_AVG_DILUT_SHARES_OUT", L$3)</f>
        <v>245855000</v>
      </c>
      <c r="M22" s="4" cm="1">
        <f t="array" ref="M22">_xll.SNL.Clients.Office.Excel.Functions.SPG($A22, "IQ_AVG_DILUT_SHARES_OUT", M$3)</f>
        <v>246000000</v>
      </c>
      <c r="N22" s="4" cm="1">
        <f t="array" ref="N22">_xll.SNL.Clients.Office.Excel.Functions.SPG($A22, "IQ_AVG_DILUT_SHARES_OUT", N$3)</f>
        <v>245894000</v>
      </c>
      <c r="O22" s="4" cm="1">
        <f t="array" ref="O22">_xll.SNL.Clients.Office.Excel.Functions.SPG($A22, "IQ_AVG_DILUT_SHARES_OUT", O$3)</f>
        <v>245942000</v>
      </c>
      <c r="P22" s="4" cm="1">
        <f t="array" ref="P22">_xll.SNL.Clients.Office.Excel.Functions.SPG($A22, "IQ_AVG_DILUT_SHARES_OUT", P$3)</f>
        <v>245551000</v>
      </c>
      <c r="Q22" s="4" cm="1">
        <f t="array" ref="Q22">_xll.SNL.Clients.Office.Excel.Functions.SPG($A22, "IQ_AVG_DILUT_SHARES_OUT", Q$3)</f>
        <v>245129000</v>
      </c>
      <c r="R22" s="4" cm="1">
        <f t="array" ref="R22">_xll.SNL.Clients.Office.Excel.Functions.SPG($A22, "IQ_AVG_DILUT_SHARES_OUT", R$3)</f>
        <v>243356000</v>
      </c>
      <c r="S22" s="4" cm="1">
        <f t="array" ref="S22">_xll.SNL.Clients.Office.Excel.Functions.SPG($A22, "IQ_AVG_DILUT_SHARES_OUT", S$3)</f>
        <v>242592000</v>
      </c>
      <c r="T22" s="4" cm="1">
        <f t="array" ref="T22">_xll.SNL.Clients.Office.Excel.Functions.SPG($A22, "IQ_AVG_DILUT_SHARES_OUT", T$3)</f>
        <v>241410000</v>
      </c>
      <c r="U22" s="4" cm="1">
        <f t="array" ref="U22">_xll.SNL.Clients.Office.Excel.Functions.SPG($A22, "IQ_AVG_DILUT_SHARES_OUT", U$3)</f>
        <v>241333000</v>
      </c>
      <c r="V22" s="4" cm="1">
        <f t="array" ref="V22">_xll.SNL.Clients.Office.Excel.Functions.SPG($A22, "IQ_AVG_DILUT_SHARES_OUT", V$3)</f>
        <v>241146000</v>
      </c>
      <c r="W22" s="4" cm="1">
        <f t="array" ref="W22">_xll.SNL.Clients.Office.Excel.Functions.SPG($A22, "IQ_AVG_DILUT_SHARES_OUT", W$3)</f>
        <v>239937000</v>
      </c>
      <c r="X22" s="4" cm="1">
        <f t="array" ref="X22">_xll.SNL.Clients.Office.Excel.Functions.SPG($A22, "IQ_AVG_DILUT_SHARES_OUT", X$3)</f>
        <v>239508000</v>
      </c>
      <c r="Y22" s="4" cm="1">
        <f t="array" ref="Y22">_xll.SNL.Clients.Office.Excel.Functions.SPG($A22, "IQ_AVG_DILUT_SHARES_OUT", Y$3)</f>
        <v>239414000</v>
      </c>
    </row>
    <row r="23" spans="1:25" x14ac:dyDescent="0.3">
      <c r="A23" t="s">
        <v>1049</v>
      </c>
      <c r="B23" s="4" cm="1">
        <f t="array" ref="B23">_xll.SNL.Clients.Office.Excel.Functions.SPG($A23, "IQ_AVG_DILUT_SHARES_OUT", B$3)</f>
        <v>570651985</v>
      </c>
      <c r="C23" s="4" cm="1">
        <f t="array" ref="C23">_xll.SNL.Clients.Office.Excel.Functions.SPG($A23, "IQ_AVG_DILUT_SHARES_OUT", C$3)</f>
        <v>516832152</v>
      </c>
      <c r="D23" s="4" cm="1">
        <f t="array" ref="D23">_xll.SNL.Clients.Office.Excel.Functions.SPG($A23, "IQ_AVG_DILUT_SHARES_OUT", D$3)</f>
        <v>500950563</v>
      </c>
      <c r="E23" s="4" cm="1">
        <f t="array" ref="E23">_xll.SNL.Clients.Office.Excel.Functions.SPG($A23, "IQ_AVG_DILUT_SHARES_OUT", E$3)</f>
        <v>501880467</v>
      </c>
      <c r="F23" s="4" cm="1">
        <f t="array" ref="F23">_xll.SNL.Clients.Office.Excel.Functions.SPG($A23, "IQ_AVG_DILUT_SHARES_OUT", F$3)</f>
        <v>499871725</v>
      </c>
      <c r="G23" s="4" cm="1">
        <f t="array" ref="G23">_xll.SNL.Clients.Office.Excel.Functions.SPG($A23, "IQ_AVG_DILUT_SHARES_OUT", G$3)</f>
        <v>494330361</v>
      </c>
      <c r="H23" s="4" cm="1">
        <f t="array" ref="H23">_xll.SNL.Clients.Office.Excel.Functions.SPG($A23, "IQ_AVG_DILUT_SHARES_OUT", H$3)</f>
        <v>494358982</v>
      </c>
      <c r="I23" s="4" cm="1">
        <f t="array" ref="I23">_xll.SNL.Clients.Office.Excel.Functions.SPG($A23, "IQ_AVG_DILUT_SHARES_OUT", I$3)</f>
        <v>489713098</v>
      </c>
      <c r="J23" s="4" cm="1">
        <f t="array" ref="J23">_xll.SNL.Clients.Office.Excel.Functions.SPG($A23, "IQ_AVG_DILUT_SHARES_OUT", J$3)</f>
        <v>468250672</v>
      </c>
      <c r="K23" s="4" cm="1">
        <f t="array" ref="K23">_xll.SNL.Clients.Office.Excel.Functions.SPG($A23, "IQ_AVG_DILUT_SHARES_OUT", K$3)</f>
        <v>429858876</v>
      </c>
      <c r="L23" s="4" cm="1">
        <f t="array" ref="L23">_xll.SNL.Clients.Office.Excel.Functions.SPG($A23, "IQ_AVG_DILUT_SHARES_OUT", L$3)</f>
        <v>380898750</v>
      </c>
      <c r="M23" s="4" cm="1">
        <f t="array" ref="M23">_xll.SNL.Clients.Office.Excel.Functions.SPG($A23, "IQ_AVG_DILUT_SHARES_OUT", M$3)</f>
        <v>365612991</v>
      </c>
      <c r="N23" s="4" cm="1">
        <f t="array" ref="N23">_xll.SNL.Clients.Office.Excel.Functions.SPG($A23, "IQ_AVG_DILUT_SHARES_OUT", N$3)</f>
        <v>363852876</v>
      </c>
      <c r="O23" s="4" cm="1">
        <f t="array" ref="O23">_xll.SNL.Clients.Office.Excel.Functions.SPG($A23, "IQ_AVG_DILUT_SHARES_OUT", O$3)</f>
        <v>361589467</v>
      </c>
      <c r="P23" s="4" cm="1">
        <f t="array" ref="P23">_xll.SNL.Clients.Office.Excel.Functions.SPG($A23, "IQ_AVG_DILUT_SHARES_OUT", P$3)</f>
        <v>352559785</v>
      </c>
      <c r="Q23" s="4" cm="1">
        <f t="array" ref="Q23">_xll.SNL.Clients.Office.Excel.Functions.SPG($A23, "IQ_AVG_DILUT_SHARES_OUT", Q$3)</f>
        <v>350000182</v>
      </c>
      <c r="R23" s="4" cm="1">
        <f t="array" ref="R23">_xll.SNL.Clients.Office.Excel.Functions.SPG($A23, "IQ_AVG_DILUT_SHARES_OUT", R$3)</f>
        <v>350057194</v>
      </c>
      <c r="S23" s="4" cm="1">
        <f t="array" ref="S23">_xll.SNL.Clients.Office.Excel.Functions.SPG($A23, "IQ_AVG_DILUT_SHARES_OUT", S$3)</f>
        <v>351092075</v>
      </c>
      <c r="T23" s="4" cm="1">
        <f t="array" ref="T23">_xll.SNL.Clients.Office.Excel.Functions.SPG($A23, "IQ_AVG_DILUT_SHARES_OUT", T$3)</f>
        <v>355977278</v>
      </c>
      <c r="U23" s="4" cm="1">
        <f t="array" ref="U23">_xll.SNL.Clients.Office.Excel.Functions.SPG($A23, "IQ_AVG_DILUT_SHARES_OUT", U$3)</f>
        <v>357748580</v>
      </c>
      <c r="V23" s="4" cm="1">
        <f t="array" ref="V23">_xll.SNL.Clients.Office.Excel.Functions.SPG($A23, "IQ_AVG_DILUT_SHARES_OUT", V$3)</f>
        <v>357769777</v>
      </c>
      <c r="W23" s="4" cm="1">
        <f t="array" ref="W23">_xll.SNL.Clients.Office.Excel.Functions.SPG($A23, "IQ_AVG_DILUT_SHARES_OUT", W$3)</f>
        <v>363339803</v>
      </c>
      <c r="X23" s="4" cm="1">
        <f t="array" ref="X23">_xll.SNL.Clients.Office.Excel.Functions.SPG($A23, "IQ_AVG_DILUT_SHARES_OUT", X$3)</f>
        <v>364009684</v>
      </c>
      <c r="Y23" s="4" cm="1">
        <f t="array" ref="Y23">_xll.SNL.Clients.Office.Excel.Functions.SPG($A23, "IQ_AVG_DILUT_SHARES_OUT", Y$3)</f>
        <v>349732868</v>
      </c>
    </row>
    <row r="24" spans="1:25" x14ac:dyDescent="0.3">
      <c r="A24" t="s">
        <v>1050</v>
      </c>
      <c r="B24" s="4" t="str" cm="1">
        <f t="array" ref="B24">_xll.SNL.Clients.Office.Excel.Functions.SPG($A24, "IQ_AVG_DILUT_SHARES_OUT", B$3)</f>
        <v>NA</v>
      </c>
      <c r="C24" s="4" cm="1">
        <f t="array" ref="C24">_xll.SNL.Clients.Office.Excel.Functions.SPG($A24, "IQ_AVG_DILUT_SHARES_OUT", C$3)</f>
        <v>485532000</v>
      </c>
      <c r="D24" s="4" cm="1">
        <f t="array" ref="D24">_xll.SNL.Clients.Office.Excel.Functions.SPG($A24, "IQ_AVG_DILUT_SHARES_OUT", D$3)</f>
        <v>484778000</v>
      </c>
      <c r="E24" s="4" cm="1">
        <f t="array" ref="E24">_xll.SNL.Clients.Office.Excel.Functions.SPG($A24, "IQ_AVG_DILUT_SHARES_OUT", E$3)</f>
        <v>484303000</v>
      </c>
      <c r="F24" s="4" cm="1">
        <f t="array" ref="F24">_xll.SNL.Clients.Office.Excel.Functions.SPG($A24, "IQ_AVG_DILUT_SHARES_OUT", F$3)</f>
        <v>483733000</v>
      </c>
      <c r="G24" s="4" cm="1">
        <f t="array" ref="G24">_xll.SNL.Clients.Office.Excel.Functions.SPG($A24, "IQ_AVG_DILUT_SHARES_OUT", G$3)</f>
        <v>482840000</v>
      </c>
      <c r="H24" s="4" cm="1">
        <f t="array" ref="H24">_xll.SNL.Clients.Office.Excel.Functions.SPG($A24, "IQ_AVG_DILUT_SHARES_OUT", H$3)</f>
        <v>481512000</v>
      </c>
      <c r="I24" s="4" cm="1">
        <f t="array" ref="I24">_xll.SNL.Clients.Office.Excel.Functions.SPG($A24, "IQ_AVG_DILUT_SHARES_OUT", I$3)</f>
        <v>481459000</v>
      </c>
      <c r="J24" s="4" cm="1">
        <f t="array" ref="J24">_xll.SNL.Clients.Office.Excel.Functions.SPG($A24, "IQ_AVG_DILUT_SHARES_OUT", J$3)</f>
        <v>480966000</v>
      </c>
      <c r="K24" s="4" cm="1">
        <f t="array" ref="K24">_xll.SNL.Clients.Office.Excel.Functions.SPG($A24, "IQ_AVG_DILUT_SHARES_OUT", K$3)</f>
        <v>480318000</v>
      </c>
      <c r="L24" s="4" cm="1">
        <f t="array" ref="L24">_xll.SNL.Clients.Office.Excel.Functions.SPG($A24, "IQ_AVG_DILUT_SHARES_OUT", L$3)</f>
        <v>480270000</v>
      </c>
      <c r="M24" s="4" cm="1">
        <f t="array" ref="M24">_xll.SNL.Clients.Office.Excel.Functions.SPG($A24, "IQ_AVG_DILUT_SHARES_OUT", M$3)</f>
        <v>480173000</v>
      </c>
      <c r="N24" s="4" cm="1">
        <f t="array" ref="N24">_xll.SNL.Clients.Office.Excel.Functions.SPG($A24, "IQ_AVG_DILUT_SHARES_OUT", N$3)</f>
        <v>480150000</v>
      </c>
      <c r="O24" s="4" cm="1">
        <f t="array" ref="O24">_xll.SNL.Clients.Office.Excel.Functions.SPG($A24, "IQ_AVG_DILUT_SHARES_OUT", O$3)</f>
        <v>479695000</v>
      </c>
      <c r="P24" s="4" cm="1">
        <f t="array" ref="P24">_xll.SNL.Clients.Office.Excel.Functions.SPG($A24, "IQ_AVG_DILUT_SHARES_OUT", P$3)</f>
        <v>479530000</v>
      </c>
      <c r="Q24" s="4" cm="1">
        <f t="array" ref="Q24">_xll.SNL.Clients.Office.Excel.Functions.SPG($A24, "IQ_AVG_DILUT_SHARES_OUT", Q$3)</f>
        <v>479272000</v>
      </c>
      <c r="R24" s="4" cm="1">
        <f t="array" ref="R24">_xll.SNL.Clients.Office.Excel.Functions.SPG($A24, "IQ_AVG_DILUT_SHARES_OUT", R$3)</f>
        <v>478757000</v>
      </c>
      <c r="S24" s="4" cm="1">
        <f t="array" ref="S24">_xll.SNL.Clients.Office.Excel.Functions.SPG($A24, "IQ_AVG_DILUT_SHARES_OUT", S$3)</f>
        <v>478694000</v>
      </c>
      <c r="T24" s="4" cm="1">
        <f t="array" ref="T24">_xll.SNL.Clients.Office.Excel.Functions.SPG($A24, "IQ_AVG_DILUT_SHARES_OUT", T$3)</f>
        <v>478837000</v>
      </c>
      <c r="U24" s="4" cm="1">
        <f t="array" ref="U24">_xll.SNL.Clients.Office.Excel.Functions.SPG($A24, "IQ_AVG_DILUT_SHARES_OUT", U$3)</f>
        <v>483103000</v>
      </c>
      <c r="V24" s="4" cm="1">
        <f t="array" ref="V24">_xll.SNL.Clients.Office.Excel.Functions.SPG($A24, "IQ_AVG_DILUT_SHARES_OUT", V$3)</f>
        <v>500043000</v>
      </c>
      <c r="W24" s="4" cm="1">
        <f t="array" ref="W24">_xll.SNL.Clients.Office.Excel.Functions.SPG($A24, "IQ_AVG_DILUT_SHARES_OUT", W$3)</f>
        <v>506419000</v>
      </c>
      <c r="X24" s="4" cm="1">
        <f t="array" ref="X24">_xll.SNL.Clients.Office.Excel.Functions.SPG($A24, "IQ_AVG_DILUT_SHARES_OUT", X$3)</f>
        <v>507767000</v>
      </c>
      <c r="Y24" s="4" cm="1">
        <f t="array" ref="Y24">_xll.SNL.Clients.Office.Excel.Functions.SPG($A24, "IQ_AVG_DILUT_SHARES_OUT", Y$3)</f>
        <v>254903000</v>
      </c>
    </row>
    <row r="25" spans="1:25" x14ac:dyDescent="0.3">
      <c r="A25" t="s">
        <v>1051</v>
      </c>
      <c r="B25" s="4" t="str" cm="1">
        <f t="array" ref="B25">_xll.SNL.Clients.Office.Excel.Functions.SPG($A25, "IQ_AVG_DILUT_SHARES_OUT", B$3)</f>
        <v>NA</v>
      </c>
      <c r="C25" s="4" cm="1">
        <f t="array" ref="C25">_xll.SNL.Clients.Office.Excel.Functions.SPG($A25, "IQ_AVG_DILUT_SHARES_OUT", C$3)</f>
        <v>311025000</v>
      </c>
      <c r="D25" s="4" cm="1">
        <f t="array" ref="D25">_xll.SNL.Clients.Office.Excel.Functions.SPG($A25, "IQ_AVG_DILUT_SHARES_OUT", D$3)</f>
        <v>310806000</v>
      </c>
      <c r="E25" s="4" cm="1">
        <f t="array" ref="E25">_xll.SNL.Clients.Office.Excel.Functions.SPG($A25, "IQ_AVG_DILUT_SHARES_OUT", E$3)</f>
        <v>312503000</v>
      </c>
      <c r="F25" s="4" cm="1">
        <f t="array" ref="F25">_xll.SNL.Clients.Office.Excel.Functions.SPG($A25, "IQ_AVG_DILUT_SHARES_OUT", F$3)</f>
        <v>311956000</v>
      </c>
      <c r="G25" s="4" cm="1">
        <f t="array" ref="G25">_xll.SNL.Clients.Office.Excel.Functions.SPG($A25, "IQ_AVG_DILUT_SHARES_OUT", G$3)</f>
        <v>311534000</v>
      </c>
      <c r="H25" s="4" cm="1">
        <f t="array" ref="H25">_xll.SNL.Clients.Office.Excel.Functions.SPG($A25, "IQ_AVG_DILUT_SHARES_OUT", H$3)</f>
        <v>300141000</v>
      </c>
      <c r="I25" s="4" cm="1">
        <f t="array" ref="I25">_xll.SNL.Clients.Office.Excel.Functions.SPG($A25, "IQ_AVG_DILUT_SHARES_OUT", I$3)</f>
        <v>311846000</v>
      </c>
      <c r="J25" s="4" cm="1">
        <f t="array" ref="J25">_xll.SNL.Clients.Office.Excel.Functions.SPG($A25, "IQ_AVG_DILUT_SHARES_OUT", J$3)</f>
        <v>316356000</v>
      </c>
      <c r="K25" s="4" cm="1">
        <f t="array" ref="K25">_xll.SNL.Clients.Office.Excel.Functions.SPG($A25, "IQ_AVG_DILUT_SHARES_OUT", K$3)</f>
        <v>325997000</v>
      </c>
      <c r="L25" s="4" cm="1">
        <f t="array" ref="L25">_xll.SNL.Clients.Office.Excel.Functions.SPG($A25, "IQ_AVG_DILUT_SHARES_OUT", L$3)</f>
        <v>334561000</v>
      </c>
      <c r="M25" s="4" cm="1">
        <f t="array" ref="M25">_xll.SNL.Clients.Office.Excel.Functions.SPG($A25, "IQ_AVG_DILUT_SHARES_OUT", M$3)</f>
        <v>314081000</v>
      </c>
      <c r="N25" s="4" cm="1">
        <f t="array" ref="N25">_xll.SNL.Clients.Office.Excel.Functions.SPG($A25, "IQ_AVG_DILUT_SHARES_OUT", N$3)</f>
        <v>340106000</v>
      </c>
      <c r="O25" s="4" cm="1">
        <f t="array" ref="O25">_xll.SNL.Clients.Office.Excel.Functions.SPG($A25, "IQ_AVG_DILUT_SHARES_OUT", O$3)</f>
        <v>313790000</v>
      </c>
      <c r="P25" s="4" cm="1">
        <f t="array" ref="P25">_xll.SNL.Clients.Office.Excel.Functions.SPG($A25, "IQ_AVG_DILUT_SHARES_OUT", P$3)</f>
        <v>307879000</v>
      </c>
      <c r="Q25" s="4" cm="1">
        <f t="array" ref="Q25">_xll.SNL.Clients.Office.Excel.Functions.SPG($A25, "IQ_AVG_DILUT_SHARES_OUT", Q$3)</f>
        <v>296746000</v>
      </c>
      <c r="R25" s="4" cm="1">
        <f t="array" ref="R25">_xll.SNL.Clients.Office.Excel.Functions.SPG($A25, "IQ_AVG_DILUT_SHARES_OUT", R$3)</f>
        <v>338967000</v>
      </c>
      <c r="S25" s="4" cm="1">
        <f t="array" ref="S25">_xll.SNL.Clients.Office.Excel.Functions.SPG($A25, "IQ_AVG_DILUT_SHARES_OUT", S$3)</f>
        <v>268511000</v>
      </c>
      <c r="T25" s="4" cm="1">
        <f t="array" ref="T25">_xll.SNL.Clients.Office.Excel.Functions.SPG($A25, "IQ_AVG_DILUT_SHARES_OUT", T$3)</f>
        <v>268386000</v>
      </c>
      <c r="U25" s="4" cm="1">
        <f t="array" ref="U25">_xll.SNL.Clients.Office.Excel.Functions.SPG($A25, "IQ_AVG_DILUT_SHARES_OUT", U$3)</f>
        <v>284227000</v>
      </c>
      <c r="V25" s="4" cm="1">
        <f t="array" ref="V25">_xll.SNL.Clients.Office.Excel.Functions.SPG($A25, "IQ_AVG_DILUT_SHARES_OUT", V$3)</f>
        <v>300142000</v>
      </c>
      <c r="W25" s="4" cm="1">
        <f t="array" ref="W25">_xll.SNL.Clients.Office.Excel.Functions.SPG($A25, "IQ_AVG_DILUT_SHARES_OUT", W$3)</f>
        <v>307781000</v>
      </c>
      <c r="X25" s="4" cm="1">
        <f t="array" ref="X25">_xll.SNL.Clients.Office.Excel.Functions.SPG($A25, "IQ_AVG_DILUT_SHARES_OUT", X$3)</f>
        <v>309137000</v>
      </c>
      <c r="Y25" s="4" cm="1">
        <f t="array" ref="Y25">_xll.SNL.Clients.Office.Excel.Functions.SPG($A25, "IQ_AVG_DILUT_SHARES_OUT", Y$3)</f>
        <v>308788000</v>
      </c>
    </row>
    <row r="26" spans="1:25" x14ac:dyDescent="0.3">
      <c r="A26" t="s">
        <v>1052</v>
      </c>
      <c r="B26" s="4" cm="1">
        <f t="array" ref="B26">_xll.SNL.Clients.Office.Excel.Functions.SPG($A26, "IQ_AVG_DILUT_SHARES_OUT", B$3)</f>
        <v>36783000</v>
      </c>
      <c r="C26" s="4" cm="1">
        <f t="array" ref="C26">_xll.SNL.Clients.Office.Excel.Functions.SPG($A26, "IQ_AVG_DILUT_SHARES_OUT", C$3)</f>
        <v>36756000</v>
      </c>
      <c r="D26" s="4" cm="1">
        <f t="array" ref="D26">_xll.SNL.Clients.Office.Excel.Functions.SPG($A26, "IQ_AVG_DILUT_SHARES_OUT", D$3)</f>
        <v>36742000</v>
      </c>
      <c r="E26" s="4" cm="1">
        <f t="array" ref="E26">_xll.SNL.Clients.Office.Excel.Functions.SPG($A26, "IQ_AVG_DILUT_SHARES_OUT", E$3)</f>
        <v>36674000</v>
      </c>
      <c r="F26" s="4" cm="1">
        <f t="array" ref="F26">_xll.SNL.Clients.Office.Excel.Functions.SPG($A26, "IQ_AVG_DILUT_SHARES_OUT", F$3)</f>
        <v>36596000</v>
      </c>
      <c r="G26" s="4" cm="1">
        <f t="array" ref="G26">_xll.SNL.Clients.Office.Excel.Functions.SPG($A26, "IQ_AVG_DILUT_SHARES_OUT", G$3)</f>
        <v>36482000</v>
      </c>
      <c r="H26" s="4" cm="1">
        <f t="array" ref="H26">_xll.SNL.Clients.Office.Excel.Functions.SPG($A26, "IQ_AVG_DILUT_SHARES_OUT", H$3)</f>
        <v>35565000</v>
      </c>
      <c r="I26" s="4" cm="1">
        <f t="array" ref="I26">_xll.SNL.Clients.Office.Excel.Functions.SPG($A26, "IQ_AVG_DILUT_SHARES_OUT", I$3)</f>
        <v>35443000</v>
      </c>
      <c r="J26" s="4" cm="1">
        <f t="array" ref="J26">_xll.SNL.Clients.Office.Excel.Functions.SPG($A26, "IQ_AVG_DILUT_SHARES_OUT", J$3)</f>
        <v>35229000</v>
      </c>
      <c r="K26" s="4" cm="1">
        <f t="array" ref="K26">_xll.SNL.Clients.Office.Excel.Functions.SPG($A26, "IQ_AVG_DILUT_SHARES_OUT", K$3)</f>
        <v>35043000</v>
      </c>
      <c r="L26" s="4" cm="1">
        <f t="array" ref="L26">_xll.SNL.Clients.Office.Excel.Functions.SPG($A26, "IQ_AVG_DILUT_SHARES_OUT", L$3)</f>
        <v>34927000</v>
      </c>
      <c r="M26" s="4" cm="1">
        <f t="array" ref="M26">_xll.SNL.Clients.Office.Excel.Functions.SPG($A26, "IQ_AVG_DILUT_SHARES_OUT", M$3)</f>
        <v>34836000</v>
      </c>
      <c r="N26" s="4" cm="1">
        <f t="array" ref="N26">_xll.SNL.Clients.Office.Excel.Functions.SPG($A26, "IQ_AVG_DILUT_SHARES_OUT", N$3)</f>
        <v>34738000</v>
      </c>
      <c r="O26" s="4" cm="1">
        <f t="array" ref="O26">_xll.SNL.Clients.Office.Excel.Functions.SPG($A26, "IQ_AVG_DILUT_SHARES_OUT", O$3)</f>
        <v>34614000</v>
      </c>
      <c r="P26" s="4" cm="1">
        <f t="array" ref="P26">_xll.SNL.Clients.Office.Excel.Functions.SPG($A26, "IQ_AVG_DILUT_SHARES_OUT", P$3)</f>
        <v>35674000</v>
      </c>
      <c r="Q26" s="4" cm="1">
        <f t="array" ref="Q26">_xll.SNL.Clients.Office.Excel.Functions.SPG($A26, "IQ_AVG_DILUT_SHARES_OUT", Q$3)</f>
        <v>35712000</v>
      </c>
      <c r="R26" s="4" cm="1">
        <f t="array" ref="R26">_xll.SNL.Clients.Office.Excel.Functions.SPG($A26, "IQ_AVG_DILUT_SHARES_OUT", R$3)</f>
        <v>34332000</v>
      </c>
      <c r="S26" s="4" cm="1">
        <f t="array" ref="S26">_xll.SNL.Clients.Office.Excel.Functions.SPG($A26, "IQ_AVG_DILUT_SHARES_OUT", S$3)</f>
        <v>35665000</v>
      </c>
      <c r="T26" s="4" cm="1">
        <f t="array" ref="T26">_xll.SNL.Clients.Office.Excel.Functions.SPG($A26, "IQ_AVG_DILUT_SHARES_OUT", T$3)</f>
        <v>35614000</v>
      </c>
      <c r="U26" s="4" cm="1">
        <f t="array" ref="U26">_xll.SNL.Clients.Office.Excel.Functions.SPG($A26, "IQ_AVG_DILUT_SHARES_OUT", U$3)</f>
        <v>35681000</v>
      </c>
      <c r="V26" s="4" cm="1">
        <f t="array" ref="V26">_xll.SNL.Clients.Office.Excel.Functions.SPG($A26, "IQ_AVG_DILUT_SHARES_OUT", V$3)</f>
        <v>35597000</v>
      </c>
      <c r="W26" s="4" cm="1">
        <f t="array" ref="W26">_xll.SNL.Clients.Office.Excel.Functions.SPG($A26, "IQ_AVG_DILUT_SHARES_OUT", W$3)</f>
        <v>35421000</v>
      </c>
      <c r="X26" s="4" cm="1">
        <f t="array" ref="X26">_xll.SNL.Clients.Office.Excel.Functions.SPG($A26, "IQ_AVG_DILUT_SHARES_OUT", X$3)</f>
        <v>35412000</v>
      </c>
      <c r="Y26" s="4" cm="1">
        <f t="array" ref="Y26">_xll.SNL.Clients.Office.Excel.Functions.SPG($A26, "IQ_AVG_DILUT_SHARES_OUT", Y$3)</f>
        <v>35342000</v>
      </c>
    </row>
    <row r="27" spans="1:25" x14ac:dyDescent="0.3">
      <c r="A27" t="s">
        <v>1053</v>
      </c>
      <c r="B27" s="4" cm="1">
        <f t="array" ref="B27">_xll.SNL.Clients.Office.Excel.Functions.SPG($A27, "IQ_AVG_DILUT_SHARES_OUT", B$3)</f>
        <v>38963000</v>
      </c>
      <c r="C27" s="4" cm="1">
        <f t="array" ref="C27">_xll.SNL.Clients.Office.Excel.Functions.SPG($A27, "IQ_AVG_DILUT_SHARES_OUT", C$3)</f>
        <v>38944000</v>
      </c>
      <c r="D27" s="4" cm="1">
        <f t="array" ref="D27">_xll.SNL.Clients.Office.Excel.Functions.SPG($A27, "IQ_AVG_DILUT_SHARES_OUT", D$3)</f>
        <v>39153000</v>
      </c>
      <c r="E27" s="4" cm="1">
        <f t="array" ref="E27">_xll.SNL.Clients.Office.Excel.Functions.SPG($A27, "IQ_AVG_DILUT_SHARES_OUT", E$3)</f>
        <v>39252000</v>
      </c>
      <c r="F27" s="4" cm="1">
        <f t="array" ref="F27">_xll.SNL.Clients.Office.Excel.Functions.SPG($A27, "IQ_AVG_DILUT_SHARES_OUT", F$3)</f>
        <v>39302000</v>
      </c>
      <c r="G27" s="4" cm="1">
        <f t="array" ref="G27">_xll.SNL.Clients.Office.Excel.Functions.SPG($A27, "IQ_AVG_DILUT_SHARES_OUT", G$3)</f>
        <v>39310000</v>
      </c>
      <c r="H27" s="4" cm="1">
        <f t="array" ref="H27">_xll.SNL.Clients.Office.Excel.Functions.SPG($A27, "IQ_AVG_DILUT_SHARES_OUT", H$3)</f>
        <v>39270000</v>
      </c>
      <c r="I27" s="4" cm="1">
        <f t="array" ref="I27">_xll.SNL.Clients.Office.Excel.Functions.SPG($A27, "IQ_AVG_DILUT_SHARES_OUT", I$3)</f>
        <v>39268000</v>
      </c>
      <c r="J27" s="4" cm="1">
        <f t="array" ref="J27">_xll.SNL.Clients.Office.Excel.Functions.SPG($A27, "IQ_AVG_DILUT_SHARES_OUT", J$3)</f>
        <v>39208000</v>
      </c>
      <c r="K27" s="4" cm="1">
        <f t="array" ref="K27">_xll.SNL.Clients.Office.Excel.Functions.SPG($A27, "IQ_AVG_DILUT_SHARES_OUT", K$3)</f>
        <v>39111000</v>
      </c>
      <c r="L27" s="4" cm="1">
        <f t="array" ref="L27">_xll.SNL.Clients.Office.Excel.Functions.SPG($A27, "IQ_AVG_DILUT_SHARES_OUT", L$3)</f>
        <v>39101000</v>
      </c>
      <c r="M27" s="4" cm="1">
        <f t="array" ref="M27">_xll.SNL.Clients.Office.Excel.Functions.SPG($A27, "IQ_AVG_DILUT_SHARES_OUT", M$3)</f>
        <v>39098000</v>
      </c>
      <c r="N27" s="4" cm="1">
        <f t="array" ref="N27">_xll.SNL.Clients.Office.Excel.Functions.SPG($A27, "IQ_AVG_DILUT_SHARES_OUT", N$3)</f>
        <v>39122000</v>
      </c>
      <c r="O27" s="4" cm="1">
        <f t="array" ref="O27">_xll.SNL.Clients.Office.Excel.Functions.SPG($A27, "IQ_AVG_DILUT_SHARES_OUT", O$3)</f>
        <v>39084000</v>
      </c>
      <c r="P27" s="4" cm="1">
        <f t="array" ref="P27">_xll.SNL.Clients.Office.Excel.Functions.SPG($A27, "IQ_AVG_DILUT_SHARES_OUT", P$3)</f>
        <v>39347000</v>
      </c>
      <c r="Q27" s="4" cm="1">
        <f t="array" ref="Q27">_xll.SNL.Clients.Office.Excel.Functions.SPG($A27, "IQ_AVG_DILUT_SHARES_OUT", Q$3)</f>
        <v>39412000</v>
      </c>
      <c r="R27" s="4" cm="1">
        <f t="array" ref="R27">_xll.SNL.Clients.Office.Excel.Functions.SPG($A27, "IQ_AVG_DILUT_SHARES_OUT", R$3)</f>
        <v>38781000</v>
      </c>
      <c r="S27" s="4" cm="1">
        <f t="array" ref="S27">_xll.SNL.Clients.Office.Excel.Functions.SPG($A27, "IQ_AVG_DILUT_SHARES_OUT", S$3)</f>
        <v>39088000</v>
      </c>
      <c r="T27" s="4" cm="1">
        <f t="array" ref="T27">_xll.SNL.Clients.Office.Excel.Functions.SPG($A27, "IQ_AVG_DILUT_SHARES_OUT", T$3)</f>
        <v>38988000</v>
      </c>
      <c r="U27" s="4" cm="1">
        <f t="array" ref="U27">_xll.SNL.Clients.Office.Excel.Functions.SPG($A27, "IQ_AVG_DILUT_SHARES_OUT", U$3)</f>
        <v>38682000</v>
      </c>
      <c r="V27" s="4" cm="1">
        <f t="array" ref="V27">_xll.SNL.Clients.Office.Excel.Functions.SPG($A27, "IQ_AVG_DILUT_SHARES_OUT", V$3)</f>
        <v>39047000</v>
      </c>
      <c r="W27" s="4" cm="1">
        <f t="array" ref="W27">_xll.SNL.Clients.Office.Excel.Functions.SPG($A27, "IQ_AVG_DILUT_SHARES_OUT", W$3)</f>
        <v>38961000</v>
      </c>
      <c r="X27" s="4" cm="1">
        <f t="array" ref="X27">_xll.SNL.Clients.Office.Excel.Functions.SPG($A27, "IQ_AVG_DILUT_SHARES_OUT", X$3)</f>
        <v>38993000</v>
      </c>
      <c r="Y27" s="4" cm="1">
        <f t="array" ref="Y27">_xll.SNL.Clients.Office.Excel.Functions.SPG($A27, "IQ_AVG_DILUT_SHARES_OUT", Y$3)</f>
        <v>39039000</v>
      </c>
    </row>
    <row r="28" spans="1:25" x14ac:dyDescent="0.3">
      <c r="A28" t="s">
        <v>1054</v>
      </c>
      <c r="B28" s="4" t="str" cm="1">
        <f t="array" ref="B28">_xll.SNL.Clients.Office.Excel.Functions.SPG($A28, "IQ_AVG_DILUT_SHARES_OUT", B$3)</f>
        <v>NA</v>
      </c>
      <c r="C28" s="4" cm="1">
        <f t="array" ref="C28">_xll.SNL.Clients.Office.Excel.Functions.SPG($A28, "IQ_AVG_DILUT_SHARES_OUT", C$3)</f>
        <v>67716000</v>
      </c>
      <c r="D28" s="4" cm="1">
        <f t="array" ref="D28">_xll.SNL.Clients.Office.Excel.Functions.SPG($A28, "IQ_AVG_DILUT_SHARES_OUT", D$3)</f>
        <v>67575000</v>
      </c>
      <c r="E28" s="4" cm="1">
        <f t="array" ref="E28">_xll.SNL.Clients.Office.Excel.Functions.SPG($A28, "IQ_AVG_DILUT_SHARES_OUT", E$3)</f>
        <v>67432000</v>
      </c>
      <c r="F28" s="4" cm="1">
        <f t="array" ref="F28">_xll.SNL.Clients.Office.Excel.Functions.SPG($A28, "IQ_AVG_DILUT_SHARES_OUT", F$3)</f>
        <v>67131000</v>
      </c>
      <c r="G28" s="4" cm="1">
        <f t="array" ref="G28">_xll.SNL.Clients.Office.Excel.Functions.SPG($A28, "IQ_AVG_DILUT_SHARES_OUT", G$3)</f>
        <v>67035000</v>
      </c>
      <c r="H28" s="4" cm="1">
        <f t="array" ref="H28">_xll.SNL.Clients.Office.Excel.Functions.SPG($A28, "IQ_AVG_DILUT_SHARES_OUT", H$3)</f>
        <v>66855000</v>
      </c>
      <c r="I28" s="4" cm="1">
        <f t="array" ref="I28">_xll.SNL.Clients.Office.Excel.Functions.SPG($A28, "IQ_AVG_DILUT_SHARES_OUT", I$3)</f>
        <v>66735000</v>
      </c>
      <c r="J28" s="4" cm="1">
        <f t="array" ref="J28">_xll.SNL.Clients.Office.Excel.Functions.SPG($A28, "IQ_AVG_DILUT_SHARES_OUT", J$3)</f>
        <v>66442000</v>
      </c>
      <c r="K28" s="4" cm="1">
        <f t="array" ref="K28">_xll.SNL.Clients.Office.Excel.Functions.SPG($A28, "IQ_AVG_DILUT_SHARES_OUT", K$3)</f>
        <v>66581000</v>
      </c>
      <c r="L28" s="4" cm="1">
        <f t="array" ref="L28">_xll.SNL.Clients.Office.Excel.Functions.SPG($A28, "IQ_AVG_DILUT_SHARES_OUT", L$3)</f>
        <v>66900000</v>
      </c>
      <c r="M28" s="4" cm="1">
        <f t="array" ref="M28">_xll.SNL.Clients.Office.Excel.Functions.SPG($A28, "IQ_AVG_DILUT_SHARES_OUT", M$3)</f>
        <v>67146000</v>
      </c>
      <c r="N28" s="4" cm="1">
        <f t="array" ref="N28">_xll.SNL.Clients.Office.Excel.Functions.SPG($A28, "IQ_AVG_DILUT_SHARES_OUT", N$3)</f>
        <v>67431000</v>
      </c>
      <c r="O28" s="4" cm="1">
        <f t="array" ref="O28">_xll.SNL.Clients.Office.Excel.Functions.SPG($A28, "IQ_AVG_DILUT_SHARES_OUT", O$3)</f>
        <v>67801000</v>
      </c>
      <c r="P28" s="4" cm="1">
        <f t="array" ref="P28">_xll.SNL.Clients.Office.Excel.Functions.SPG($A28, "IQ_AVG_DILUT_SHARES_OUT", P$3)</f>
        <v>68086000</v>
      </c>
      <c r="Q28" s="4" cm="1">
        <f t="array" ref="Q28">_xll.SNL.Clients.Office.Excel.Functions.SPG($A28, "IQ_AVG_DILUT_SHARES_OUT", Q$3)</f>
        <v>67648000</v>
      </c>
      <c r="R28" s="4" cm="1">
        <f t="array" ref="R28">_xll.SNL.Clients.Office.Excel.Functions.SPG($A28, "IQ_AVG_DILUT_SHARES_OUT", R$3)</f>
        <v>67265000</v>
      </c>
      <c r="S28" s="4" cm="1">
        <f t="array" ref="S28">_xll.SNL.Clients.Office.Excel.Functions.SPG($A28, "IQ_AVG_DILUT_SHARES_OUT", S$3)</f>
        <v>66922000</v>
      </c>
      <c r="T28" s="4" cm="1">
        <f t="array" ref="T28">_xll.SNL.Clients.Office.Excel.Functions.SPG($A28, "IQ_AVG_DILUT_SHARES_OUT", T$3)</f>
        <v>66384000</v>
      </c>
      <c r="U28" s="4" cm="1">
        <f t="array" ref="U28">_xll.SNL.Clients.Office.Excel.Functions.SPG($A28, "IQ_AVG_DILUT_SHARES_OUT", U$3)</f>
        <v>66111000</v>
      </c>
      <c r="V28" s="4" cm="1">
        <f t="array" ref="V28">_xll.SNL.Clients.Office.Excel.Functions.SPG($A28, "IQ_AVG_DILUT_SHARES_OUT", V$3)</f>
        <v>66192000</v>
      </c>
      <c r="W28" s="4" cm="1">
        <f t="array" ref="W28">_xll.SNL.Clients.Office.Excel.Functions.SPG($A28, "IQ_AVG_DILUT_SHARES_OUT", W$3)</f>
        <v>66702000</v>
      </c>
      <c r="X28" s="4" cm="1">
        <f t="array" ref="X28">_xll.SNL.Clients.Office.Excel.Functions.SPG($A28, "IQ_AVG_DILUT_SHARES_OUT", X$3)</f>
        <v>66232000</v>
      </c>
      <c r="Y28" s="4" cm="1">
        <f t="array" ref="Y28">_xll.SNL.Clients.Office.Excel.Functions.SPG($A28, "IQ_AVG_DILUT_SHARES_OUT", Y$3)</f>
        <v>65349000</v>
      </c>
    </row>
    <row r="29" spans="1:25" x14ac:dyDescent="0.3">
      <c r="A29" t="s">
        <v>1055</v>
      </c>
      <c r="B29" s="4" t="str" cm="1">
        <f t="array" ref="B29">_xll.SNL.Clients.Office.Excel.Functions.SPG($A29, "IQ_AVG_DILUT_SHARES_OUT", B$3)</f>
        <v>NA</v>
      </c>
      <c r="C29" s="4" cm="1">
        <f t="array" ref="C29">_xll.SNL.Clients.Office.Excel.Functions.SPG($A29, "IQ_AVG_DILUT_SHARES_OUT", C$3)</f>
        <v>267912000</v>
      </c>
      <c r="D29" s="4" cm="1">
        <f t="array" ref="D29">_xll.SNL.Clients.Office.Excel.Functions.SPG($A29, "IQ_AVG_DILUT_SHARES_OUT", D$3)</f>
        <v>266577000</v>
      </c>
      <c r="E29" s="4" cm="1">
        <f t="array" ref="E29">_xll.SNL.Clients.Office.Excel.Functions.SPG($A29, "IQ_AVG_DILUT_SHARES_OUT", E$3)</f>
        <v>265282000</v>
      </c>
      <c r="F29" s="4" cm="1">
        <f t="array" ref="F29">_xll.SNL.Clients.Office.Excel.Functions.SPG($A29, "IQ_AVG_DILUT_SHARES_OUT", F$3)</f>
        <v>264287000</v>
      </c>
      <c r="G29" s="4" cm="1">
        <f t="array" ref="G29">_xll.SNL.Clients.Office.Excel.Functions.SPG($A29, "IQ_AVG_DILUT_SHARES_OUT", G$3)</f>
        <v>263454000</v>
      </c>
      <c r="H29" s="4" cm="1">
        <f t="array" ref="H29">_xll.SNL.Clients.Office.Excel.Functions.SPG($A29, "IQ_AVG_DILUT_SHARES_OUT", H$3)</f>
        <v>262747000</v>
      </c>
      <c r="I29" s="4" cm="1">
        <f t="array" ref="I29">_xll.SNL.Clients.Office.Excel.Functions.SPG($A29, "IQ_AVG_DILUT_SHARES_OUT", I$3)</f>
        <v>262537000</v>
      </c>
      <c r="J29" s="4" cm="1">
        <f t="array" ref="J29">_xll.SNL.Clients.Office.Excel.Functions.SPG($A29, "IQ_AVG_DILUT_SHARES_OUT", J$3)</f>
        <v>261414000</v>
      </c>
      <c r="K29" s="4" cm="1">
        <f t="array" ref="K29">_xll.SNL.Clients.Office.Excel.Functions.SPG($A29, "IQ_AVG_DILUT_SHARES_OUT", K$3)</f>
        <v>260117000</v>
      </c>
      <c r="L29" s="4" cm="1">
        <f t="array" ref="L29">_xll.SNL.Clients.Office.Excel.Functions.SPG($A29, "IQ_AVG_DILUT_SHARES_OUT", L$3)</f>
        <v>259219000</v>
      </c>
      <c r="M29" s="4" cm="1">
        <f t="array" ref="M29">_xll.SNL.Clients.Office.Excel.Functions.SPG($A29, "IQ_AVG_DILUT_SHARES_OUT", M$3)</f>
        <v>258747000</v>
      </c>
      <c r="N29" s="4" cm="1">
        <f t="array" ref="N29">_xll.SNL.Clients.Office.Excel.Functions.SPG($A29, "IQ_AVG_DILUT_SHARES_OUT", N$3)</f>
        <v>258045000</v>
      </c>
      <c r="O29" s="4" cm="1">
        <f t="array" ref="O29">_xll.SNL.Clients.Office.Excel.Functions.SPG($A29, "IQ_AVG_DILUT_SHARES_OUT", O$3)</f>
        <v>257254000</v>
      </c>
      <c r="P29" s="4" cm="1">
        <f t="array" ref="P29">_xll.SNL.Clients.Office.Excel.Functions.SPG($A29, "IQ_AVG_DILUT_SHARES_OUT", P$3)</f>
        <v>257374000</v>
      </c>
      <c r="Q29" s="4" cm="1">
        <f t="array" ref="Q29">_xll.SNL.Clients.Office.Excel.Functions.SPG($A29, "IQ_AVG_DILUT_SHARES_OUT", Q$3)</f>
        <v>254508000</v>
      </c>
      <c r="R29" s="4" cm="1">
        <f t="array" ref="R29">_xll.SNL.Clients.Office.Excel.Functions.SPG($A29, "IQ_AVG_DILUT_SHARES_OUT", R$3)</f>
        <v>253668000</v>
      </c>
      <c r="S29" s="4" cm="1">
        <f t="array" ref="S29">_xll.SNL.Clients.Office.Excel.Functions.SPG($A29, "IQ_AVG_DILUT_SHARES_OUT", S$3)</f>
        <v>253178000</v>
      </c>
      <c r="T29" s="4" cm="1">
        <f t="array" ref="T29">_xll.SNL.Clients.Office.Excel.Functions.SPG($A29, "IQ_AVG_DILUT_SHARES_OUT", T$3)</f>
        <v>252943000</v>
      </c>
      <c r="U29" s="4" cm="1">
        <f t="array" ref="U29">_xll.SNL.Clients.Office.Excel.Functions.SPG($A29, "IQ_AVG_DILUT_SHARES_OUT", U$3)</f>
        <v>252354000</v>
      </c>
      <c r="V29" s="4" cm="1">
        <f t="array" ref="V29">_xll.SNL.Clients.Office.Excel.Functions.SPG($A29, "IQ_AVG_DILUT_SHARES_OUT", V$3)</f>
        <v>254121000</v>
      </c>
      <c r="W29" s="4" cm="1">
        <f t="array" ref="W29">_xll.SNL.Clients.Office.Excel.Functions.SPG($A29, "IQ_AVG_DILUT_SHARES_OUT", W$3)</f>
        <v>253404000</v>
      </c>
      <c r="X29" s="4" cm="1">
        <f t="array" ref="X29">_xll.SNL.Clients.Office.Excel.Functions.SPG($A29, "IQ_AVG_DILUT_SHARES_OUT", X$3)</f>
        <v>251147000</v>
      </c>
      <c r="Y29" s="4" cm="1">
        <f t="array" ref="Y29">_xll.SNL.Clients.Office.Excel.Functions.SPG($A29, "IQ_AVG_DILUT_SHARES_OUT", Y$3)</f>
        <v>250347000</v>
      </c>
    </row>
    <row r="30" spans="1:25" x14ac:dyDescent="0.3">
      <c r="A30" t="s">
        <v>1056</v>
      </c>
      <c r="B30" s="4" t="str" cm="1">
        <f t="array" ref="B30">_xll.SNL.Clients.Office.Excel.Functions.SPG($A30, "IQ_AVG_DILUT_SHARES_OUT", B$3)</f>
        <v>NA</v>
      </c>
      <c r="C30" s="4" cm="1">
        <f t="array" ref="C30">_xll.SNL.Clients.Office.Excel.Functions.SPG($A30, "IQ_AVG_DILUT_SHARES_OUT", C$3)</f>
        <v>1143600000</v>
      </c>
      <c r="D30" s="4" cm="1">
        <f t="array" ref="D30">_xll.SNL.Clients.Office.Excel.Functions.SPG($A30, "IQ_AVG_DILUT_SHARES_OUT", D$3)</f>
        <v>1143500000</v>
      </c>
      <c r="E30" s="4" cm="1">
        <f t="array" ref="E30">_xll.SNL.Clients.Office.Excel.Functions.SPG($A30, "IQ_AVG_DILUT_SHARES_OUT", E$3)</f>
        <v>1122100000</v>
      </c>
      <c r="F30" s="4" cm="1">
        <f t="array" ref="F30">_xll.SNL.Clients.Office.Excel.Functions.SPG($A30, "IQ_AVG_DILUT_SHARES_OUT", F$3)</f>
        <v>502854000</v>
      </c>
      <c r="G30" s="4" cm="1">
        <f t="array" ref="G30">_xll.SNL.Clients.Office.Excel.Functions.SPG($A30, "IQ_AVG_DILUT_SHARES_OUT", G$3)</f>
        <v>503600000</v>
      </c>
      <c r="H30" s="4" cm="1">
        <f t="array" ref="H30">_xll.SNL.Clients.Office.Excel.Functions.SPG($A30, "IQ_AVG_DILUT_SHARES_OUT", H$3)</f>
        <v>503900000</v>
      </c>
      <c r="I30" s="4" cm="1">
        <f t="array" ref="I30">_xll.SNL.Clients.Office.Excel.Functions.SPG($A30, "IQ_AVG_DILUT_SHARES_OUT", I$3)</f>
        <v>503300000</v>
      </c>
      <c r="J30" s="4" cm="1">
        <f t="array" ref="J30">_xll.SNL.Clients.Office.Excel.Functions.SPG($A30, "IQ_AVG_DILUT_SHARES_OUT", J$3)</f>
        <v>503816400</v>
      </c>
      <c r="K30" s="4" cm="1">
        <f t="array" ref="K30">_xll.SNL.Clients.Office.Excel.Functions.SPG($A30, "IQ_AVG_DILUT_SHARES_OUT", K$3)</f>
        <v>503816400</v>
      </c>
      <c r="L30" s="4" cm="1">
        <f t="array" ref="L30">_xll.SNL.Clients.Office.Excel.Functions.SPG($A30, "IQ_AVG_DILUT_SHARES_OUT", L$3)</f>
        <v>472779000</v>
      </c>
      <c r="M30" s="4" cm="1">
        <f t="array" ref="M30">_xll.SNL.Clients.Office.Excel.Functions.SPG($A30, "IQ_AVG_DILUT_SHARES_OUT", M$3)</f>
        <v>460508400</v>
      </c>
      <c r="N30" s="4" cm="1">
        <f t="array" ref="N30">_xll.SNL.Clients.Office.Excel.Functions.SPG($A30, "IQ_AVG_DILUT_SHARES_OUT", N$3)</f>
        <v>460989600</v>
      </c>
      <c r="O30" s="4" cm="1">
        <f t="array" ref="O30">_xll.SNL.Clients.Office.Excel.Functions.SPG($A30, "IQ_AVG_DILUT_SHARES_OUT", O$3)</f>
        <v>388809600</v>
      </c>
      <c r="P30" s="4" cm="1">
        <f t="array" ref="P30">_xll.SNL.Clients.Office.Excel.Functions.SPG($A30, "IQ_AVG_DILUT_SHARES_OUT", P$3)</f>
        <v>428268000</v>
      </c>
      <c r="Q30" s="4" cm="1">
        <f t="array" ref="Q30">_xll.SNL.Clients.Office.Excel.Functions.SPG($A30, "IQ_AVG_DILUT_SHARES_OUT", Q$3)</f>
        <v>352479000</v>
      </c>
      <c r="R30" s="4" cm="1">
        <f t="array" ref="R30">_xll.SNL.Clients.Office.Excel.Functions.SPG($A30, "IQ_AVG_DILUT_SHARES_OUT", R$3)</f>
        <v>351997800</v>
      </c>
      <c r="S30" s="4" cm="1">
        <f t="array" ref="S30">_xll.SNL.Clients.Office.Excel.Functions.SPG($A30, "IQ_AVG_DILUT_SHARES_OUT", S$3)</f>
        <v>351997800</v>
      </c>
      <c r="T30" s="4" cm="1">
        <f t="array" ref="T30">_xll.SNL.Clients.Office.Excel.Functions.SPG($A30, "IQ_AVG_DILUT_SHARES_OUT", T$3)</f>
        <v>351757200</v>
      </c>
      <c r="U30" s="4" cm="1">
        <f t="array" ref="U30">_xll.SNL.Clients.Office.Excel.Functions.SPG($A30, "IQ_AVG_DILUT_SHARES_OUT", U$3)</f>
        <v>351516600</v>
      </c>
      <c r="V30" s="4" cm="1">
        <f t="array" ref="V30">_xll.SNL.Clients.Office.Excel.Functions.SPG($A30, "IQ_AVG_DILUT_SHARES_OUT", V$3)</f>
        <v>352960200</v>
      </c>
      <c r="W30" s="4" cm="1">
        <f t="array" ref="W30">_xll.SNL.Clients.Office.Excel.Functions.SPG($A30, "IQ_AVG_DILUT_SHARES_OUT", W$3)</f>
        <v>352479000</v>
      </c>
      <c r="X30" s="4" cm="1">
        <f t="array" ref="X30">_xll.SNL.Clients.Office.Excel.Functions.SPG($A30, "IQ_AVG_DILUT_SHARES_OUT", X$3)</f>
        <v>352479000</v>
      </c>
      <c r="Y30" s="4" cm="1">
        <f t="array" ref="Y30">_xll.SNL.Clients.Office.Excel.Functions.SPG($A30, "IQ_AVG_DILUT_SHARES_OUT", Y$3)</f>
        <v>352479000</v>
      </c>
    </row>
    <row r="31" spans="1:25" x14ac:dyDescent="0.3">
      <c r="A31" t="s">
        <v>1057</v>
      </c>
      <c r="B31" s="4" t="str" cm="1">
        <f t="array" ref="B31">_xll.SNL.Clients.Office.Excel.Functions.SPG($A31, "IQ_AVG_DILUT_SHARES_OUT", B$3)</f>
        <v>NA</v>
      </c>
      <c r="C31" s="4" cm="1">
        <f t="array" ref="C31">_xll.SNL.Clients.Office.Excel.Functions.SPG($A31, "IQ_AVG_DILUT_SHARES_OUT", C$3)</f>
        <v>53475000</v>
      </c>
      <c r="D31" s="4" cm="1">
        <f t="array" ref="D31">_xll.SNL.Clients.Office.Excel.Functions.SPG($A31, "IQ_AVG_DILUT_SHARES_OUT", D$3)</f>
        <v>54181000</v>
      </c>
      <c r="E31" s="4" cm="1">
        <f t="array" ref="E31">_xll.SNL.Clients.Office.Excel.Functions.SPG($A31, "IQ_AVG_DILUT_SHARES_OUT", E$3)</f>
        <v>54815000</v>
      </c>
      <c r="F31" s="4" cm="1">
        <f t="array" ref="F31">_xll.SNL.Clients.Office.Excel.Functions.SPG($A31, "IQ_AVG_DILUT_SHARES_OUT", F$3)</f>
        <v>55015000</v>
      </c>
      <c r="G31" s="4" cm="1">
        <f t="array" ref="G31">_xll.SNL.Clients.Office.Excel.Functions.SPG($A31, "IQ_AVG_DILUT_SHARES_OUT", G$3)</f>
        <v>56298000</v>
      </c>
      <c r="H31" s="4" cm="1">
        <f t="array" ref="H31">_xll.SNL.Clients.Office.Excel.Functions.SPG($A31, "IQ_AVG_DILUT_SHARES_OUT", H$3)</f>
        <v>57355000</v>
      </c>
      <c r="I31" s="4" cm="1">
        <f t="array" ref="I31">_xll.SNL.Clients.Office.Excel.Functions.SPG($A31, "IQ_AVG_DILUT_SHARES_OUT", I$3)</f>
        <v>59479000</v>
      </c>
      <c r="J31" s="4" cm="1">
        <f t="array" ref="J31">_xll.SNL.Clients.Office.Excel.Functions.SPG($A31, "IQ_AVG_DILUT_SHARES_OUT", J$3)</f>
        <v>61739000</v>
      </c>
      <c r="K31" s="4" cm="1">
        <f t="array" ref="K31">_xll.SNL.Clients.Office.Excel.Functions.SPG($A31, "IQ_AVG_DILUT_SHARES_OUT", K$3)</f>
        <v>64979000</v>
      </c>
      <c r="L31" s="4" cm="1">
        <f t="array" ref="L31">_xll.SNL.Clients.Office.Excel.Functions.SPG($A31, "IQ_AVG_DILUT_SHARES_OUT", L$3)</f>
        <v>66851000</v>
      </c>
      <c r="M31" s="4" cm="1">
        <f t="array" ref="M31">_xll.SNL.Clients.Office.Excel.Functions.SPG($A31, "IQ_AVG_DILUT_SHARES_OUT", M$3)</f>
        <v>68749000</v>
      </c>
      <c r="N31" s="4" cm="1">
        <f t="array" ref="N31">_xll.SNL.Clients.Office.Excel.Functions.SPG($A31, "IQ_AVG_DILUT_SHARES_OUT", N$3)</f>
        <v>70550000</v>
      </c>
      <c r="O31" s="4" cm="1">
        <f t="array" ref="O31">_xll.SNL.Clients.Office.Excel.Functions.SPG($A31, "IQ_AVG_DILUT_SHARES_OUT", O$3)</f>
        <v>72571000</v>
      </c>
      <c r="P31" s="4" cm="1">
        <f t="array" ref="P31">_xll.SNL.Clients.Office.Excel.Functions.SPG($A31, "IQ_AVG_DILUT_SHARES_OUT", P$3)</f>
        <v>74611000</v>
      </c>
      <c r="Q31" s="4" cm="1">
        <f t="array" ref="Q31">_xll.SNL.Clients.Office.Excel.Functions.SPG($A31, "IQ_AVG_DILUT_SHARES_OUT", Q$3)</f>
        <v>75794000</v>
      </c>
      <c r="R31" s="4" cm="1">
        <f t="array" ref="R31">_xll.SNL.Clients.Office.Excel.Functions.SPG($A31, "IQ_AVG_DILUT_SHARES_OUT", R$3)</f>
        <v>76574000</v>
      </c>
      <c r="S31" s="4" cm="1">
        <f t="array" ref="S31">_xll.SNL.Clients.Office.Excel.Functions.SPG($A31, "IQ_AVG_DILUT_SHARES_OUT", S$3)</f>
        <v>78086000</v>
      </c>
      <c r="T31" s="4" cm="1">
        <f t="array" ref="T31">_xll.SNL.Clients.Office.Excel.Functions.SPG($A31, "IQ_AVG_DILUT_SHARES_OUT", T$3)</f>
        <v>79226000</v>
      </c>
      <c r="U31" s="4" cm="1">
        <f t="array" ref="U31">_xll.SNL.Clients.Office.Excel.Functions.SPG($A31, "IQ_AVG_DILUT_SHARES_OUT", U$3)</f>
        <v>81108000</v>
      </c>
      <c r="V31" s="4" cm="1">
        <f t="array" ref="V31">_xll.SNL.Clients.Office.Excel.Functions.SPG($A31, "IQ_AVG_DILUT_SHARES_OUT", V$3)</f>
        <v>82493000</v>
      </c>
      <c r="W31" s="4" cm="1">
        <f t="array" ref="W31">_xll.SNL.Clients.Office.Excel.Functions.SPG($A31, "IQ_AVG_DILUT_SHARES_OUT", W$3)</f>
        <v>83397000</v>
      </c>
      <c r="X31" s="4" cm="1">
        <f t="array" ref="X31">_xll.SNL.Clients.Office.Excel.Functions.SPG($A31, "IQ_AVG_DILUT_SHARES_OUT", X$3)</f>
        <v>84652000</v>
      </c>
      <c r="Y31" s="4" cm="1">
        <f t="array" ref="Y31">_xll.SNL.Clients.Office.Excel.Functions.SPG($A31, "IQ_AVG_DILUT_SHARES_OUT", Y$3)</f>
        <v>86319000</v>
      </c>
    </row>
    <row r="32" spans="1:25" x14ac:dyDescent="0.3">
      <c r="A32" t="s">
        <v>1058</v>
      </c>
      <c r="B32" s="4" t="str" cm="1">
        <f t="array" ref="B32">_xll.SNL.Clients.Office.Excel.Functions.SPG($A32, "IQ_AVG_DILUT_SHARES_OUT", B$3)</f>
        <v>NA</v>
      </c>
      <c r="C32" s="4" cm="1">
        <f t="array" ref="C32">_xll.SNL.Clients.Office.Excel.Functions.SPG($A32, "IQ_AVG_DILUT_SHARES_OUT", C$3)</f>
        <v>45000000</v>
      </c>
      <c r="D32" s="4" cm="1">
        <f t="array" ref="D32">_xll.SNL.Clients.Office.Excel.Functions.SPG($A32, "IQ_AVG_DILUT_SHARES_OUT", D$3)</f>
        <v>46100000</v>
      </c>
      <c r="E32" s="4" cm="1">
        <f t="array" ref="E32">_xll.SNL.Clients.Office.Excel.Functions.SPG($A32, "IQ_AVG_DILUT_SHARES_OUT", E$3)</f>
        <v>46900000</v>
      </c>
      <c r="F32" s="4" cm="1">
        <f t="array" ref="F32">_xll.SNL.Clients.Office.Excel.Functions.SPG($A32, "IQ_AVG_DILUT_SHARES_OUT", F$3)</f>
        <v>47500000</v>
      </c>
      <c r="G32" s="4" cm="1">
        <f t="array" ref="G32">_xll.SNL.Clients.Office.Excel.Functions.SPG($A32, "IQ_AVG_DILUT_SHARES_OUT", G$3)</f>
        <v>48400000</v>
      </c>
      <c r="H32" s="4" cm="1">
        <f t="array" ref="H32">_xll.SNL.Clients.Office.Excel.Functions.SPG($A32, "IQ_AVG_DILUT_SHARES_OUT", H$3)</f>
        <v>49200000</v>
      </c>
      <c r="I32" s="4" cm="1">
        <f t="array" ref="I32">_xll.SNL.Clients.Office.Excel.Functions.SPG($A32, "IQ_AVG_DILUT_SHARES_OUT", I$3)</f>
        <v>49800000</v>
      </c>
      <c r="J32" s="4" cm="1">
        <f t="array" ref="J32">_xll.SNL.Clients.Office.Excel.Functions.SPG($A32, "IQ_AVG_DILUT_SHARES_OUT", J$3)</f>
        <v>50400000</v>
      </c>
      <c r="K32" s="4" cm="1">
        <f t="array" ref="K32">_xll.SNL.Clients.Office.Excel.Functions.SPG($A32, "IQ_AVG_DILUT_SHARES_OUT", K$3)</f>
        <v>50700000</v>
      </c>
      <c r="L32" s="4" cm="1">
        <f t="array" ref="L32">_xll.SNL.Clients.Office.Excel.Functions.SPG($A32, "IQ_AVG_DILUT_SHARES_OUT", L$3)</f>
        <v>51600000</v>
      </c>
      <c r="M32" s="4" cm="1">
        <f t="array" ref="M32">_xll.SNL.Clients.Office.Excel.Functions.SPG($A32, "IQ_AVG_DILUT_SHARES_OUT", M$3)</f>
        <v>52300000</v>
      </c>
      <c r="N32" s="4" cm="1">
        <f t="array" ref="N32">_xll.SNL.Clients.Office.Excel.Functions.SPG($A32, "IQ_AVG_DILUT_SHARES_OUT", N$3)</f>
        <v>52900000</v>
      </c>
      <c r="O32" s="4" cm="1">
        <f t="array" ref="O32">_xll.SNL.Clients.Office.Excel.Functions.SPG($A32, "IQ_AVG_DILUT_SHARES_OUT", O$3)</f>
        <v>53400000</v>
      </c>
      <c r="P32" s="4" cm="1">
        <f t="array" ref="P32">_xll.SNL.Clients.Office.Excel.Functions.SPG($A32, "IQ_AVG_DILUT_SHARES_OUT", P$3)</f>
        <v>53900000</v>
      </c>
      <c r="Q32" s="4" cm="1">
        <f t="array" ref="Q32">_xll.SNL.Clients.Office.Excel.Functions.SPG($A32, "IQ_AVG_DILUT_SHARES_OUT", Q$3)</f>
        <v>53700000</v>
      </c>
      <c r="R32" s="4" cm="1">
        <f t="array" ref="R32">_xll.SNL.Clients.Office.Excel.Functions.SPG($A32, "IQ_AVG_DILUT_SHARES_OUT", R$3)</f>
        <v>53500000</v>
      </c>
      <c r="S32" s="4" cm="1">
        <f t="array" ref="S32">_xll.SNL.Clients.Office.Excel.Functions.SPG($A32, "IQ_AVG_DILUT_SHARES_OUT", S$3)</f>
        <v>53000000</v>
      </c>
      <c r="T32" s="4" cm="1">
        <f t="array" ref="T32">_xll.SNL.Clients.Office.Excel.Functions.SPG($A32, "IQ_AVG_DILUT_SHARES_OUT", T$3)</f>
        <v>53000000</v>
      </c>
      <c r="U32" s="4" cm="1">
        <f t="array" ref="U32">_xll.SNL.Clients.Office.Excel.Functions.SPG($A32, "IQ_AVG_DILUT_SHARES_OUT", U$3)</f>
        <v>53200000</v>
      </c>
      <c r="V32" s="4" cm="1">
        <f t="array" ref="V32">_xll.SNL.Clients.Office.Excel.Functions.SPG($A32, "IQ_AVG_DILUT_SHARES_OUT", V$3)</f>
        <v>53500000</v>
      </c>
      <c r="W32" s="4" cm="1">
        <f t="array" ref="W32">_xll.SNL.Clients.Office.Excel.Functions.SPG($A32, "IQ_AVG_DILUT_SHARES_OUT", W$3)</f>
        <v>53400000</v>
      </c>
      <c r="X32" s="4" cm="1">
        <f t="array" ref="X32">_xll.SNL.Clients.Office.Excel.Functions.SPG($A32, "IQ_AVG_DILUT_SHARES_OUT", X$3)</f>
        <v>53400000</v>
      </c>
      <c r="Y32" s="4" cm="1">
        <f t="array" ref="Y32">_xll.SNL.Clients.Office.Excel.Functions.SPG($A32, "IQ_AVG_DILUT_SHARES_OUT", Y$3)</f>
        <v>53200000</v>
      </c>
    </row>
    <row r="33" spans="1:25" x14ac:dyDescent="0.3">
      <c r="A33" t="s">
        <v>1059</v>
      </c>
      <c r="B33" s="4" cm="1">
        <f t="array" ref="B33">_xll.SNL.Clients.Office.Excel.Functions.SPG($A33, "IQ_AVG_DILUT_SHARES_OUT", B$3)</f>
        <v>47000000</v>
      </c>
      <c r="C33" s="4" cm="1">
        <f t="array" ref="C33">_xll.SNL.Clients.Office.Excel.Functions.SPG($A33, "IQ_AVG_DILUT_SHARES_OUT", C$3)</f>
        <v>49000000</v>
      </c>
      <c r="D33" s="4" cm="1">
        <f t="array" ref="D33">_xll.SNL.Clients.Office.Excel.Functions.SPG($A33, "IQ_AVG_DILUT_SHARES_OUT", D$3)</f>
        <v>51000000</v>
      </c>
      <c r="E33" s="4" cm="1">
        <f t="array" ref="E33">_xll.SNL.Clients.Office.Excel.Functions.SPG($A33, "IQ_AVG_DILUT_SHARES_OUT", E$3)</f>
        <v>51000000</v>
      </c>
      <c r="F33" s="4" cm="1">
        <f t="array" ref="F33">_xll.SNL.Clients.Office.Excel.Functions.SPG($A33, "IQ_AVG_DILUT_SHARES_OUT", F$3)</f>
        <v>51000000</v>
      </c>
      <c r="G33" s="4" cm="1">
        <f t="array" ref="G33">_xll.SNL.Clients.Office.Excel.Functions.SPG($A33, "IQ_AVG_DILUT_SHARES_OUT", G$3)</f>
        <v>51000000</v>
      </c>
      <c r="H33" s="4" cm="1">
        <f t="array" ref="H33">_xll.SNL.Clients.Office.Excel.Functions.SPG($A33, "IQ_AVG_DILUT_SHARES_OUT", H$3)</f>
        <v>53000000</v>
      </c>
      <c r="I33" s="4" cm="1">
        <f t="array" ref="I33">_xll.SNL.Clients.Office.Excel.Functions.SPG($A33, "IQ_AVG_DILUT_SHARES_OUT", I$3)</f>
        <v>55000000</v>
      </c>
      <c r="J33" s="4" cm="1">
        <f t="array" ref="J33">_xll.SNL.Clients.Office.Excel.Functions.SPG($A33, "IQ_AVG_DILUT_SHARES_OUT", J$3)</f>
        <v>55000000</v>
      </c>
      <c r="K33" s="4" cm="1">
        <f t="array" ref="K33">_xll.SNL.Clients.Office.Excel.Functions.SPG($A33, "IQ_AVG_DILUT_SHARES_OUT", K$3)</f>
        <v>55000000</v>
      </c>
      <c r="L33" s="4" cm="1">
        <f t="array" ref="L33">_xll.SNL.Clients.Office.Excel.Functions.SPG($A33, "IQ_AVG_DILUT_SHARES_OUT", L$3)</f>
        <v>55000000</v>
      </c>
      <c r="M33" s="4" cm="1">
        <f t="array" ref="M33">_xll.SNL.Clients.Office.Excel.Functions.SPG($A33, "IQ_AVG_DILUT_SHARES_OUT", M$3)</f>
        <v>57000000</v>
      </c>
      <c r="N33" s="4" cm="1">
        <f t="array" ref="N33">_xll.SNL.Clients.Office.Excel.Functions.SPG($A33, "IQ_AVG_DILUT_SHARES_OUT", N$3)</f>
        <v>58000000</v>
      </c>
      <c r="O33" s="4" cm="1">
        <f t="array" ref="O33">_xll.SNL.Clients.Office.Excel.Functions.SPG($A33, "IQ_AVG_DILUT_SHARES_OUT", O$3)</f>
        <v>61000000</v>
      </c>
      <c r="P33" s="4" cm="1">
        <f t="array" ref="P33">_xll.SNL.Clients.Office.Excel.Functions.SPG($A33, "IQ_AVG_DILUT_SHARES_OUT", P$3)</f>
        <v>62000000</v>
      </c>
      <c r="Q33" s="4" cm="1">
        <f t="array" ref="Q33">_xll.SNL.Clients.Office.Excel.Functions.SPG($A33, "IQ_AVG_DILUT_SHARES_OUT", Q$3)</f>
        <v>62000000</v>
      </c>
      <c r="R33" s="4" cm="1">
        <f t="array" ref="R33">_xll.SNL.Clients.Office.Excel.Functions.SPG($A33, "IQ_AVG_DILUT_SHARES_OUT", R$3)</f>
        <v>61000000</v>
      </c>
      <c r="S33" s="4" cm="1">
        <f t="array" ref="S33">_xll.SNL.Clients.Office.Excel.Functions.SPG($A33, "IQ_AVG_DILUT_SHARES_OUT", S$3)</f>
        <v>61000000</v>
      </c>
      <c r="T33" s="4" cm="1">
        <f t="array" ref="T33">_xll.SNL.Clients.Office.Excel.Functions.SPG($A33, "IQ_AVG_DILUT_SHARES_OUT", T$3)</f>
        <v>61000000</v>
      </c>
      <c r="U33" s="4" cm="1">
        <f t="array" ref="U33">_xll.SNL.Clients.Office.Excel.Functions.SPG($A33, "IQ_AVG_DILUT_SHARES_OUT", U$3)</f>
        <v>61000000</v>
      </c>
      <c r="V33" s="4" cm="1">
        <f t="array" ref="V33">_xll.SNL.Clients.Office.Excel.Functions.SPG($A33, "IQ_AVG_DILUT_SHARES_OUT", V$3)</f>
        <v>61000000</v>
      </c>
      <c r="W33" s="4" t="str" cm="1">
        <f t="array" ref="W33">_xll.SNL.Clients.Office.Excel.Functions.SPG($A33, "IQ_AVG_DILUT_SHARES_OUT", W$3)</f>
        <v>NA</v>
      </c>
      <c r="X33" s="4" cm="1">
        <f t="array" ref="X33">_xll.SNL.Clients.Office.Excel.Functions.SPG($A33, "IQ_AVG_DILUT_SHARES_OUT", X$3)</f>
        <v>62000000</v>
      </c>
      <c r="Y33" s="4" cm="1">
        <f t="array" ref="Y33">_xll.SNL.Clients.Office.Excel.Functions.SPG($A33, "IQ_AVG_DILUT_SHARES_OUT", Y$3)</f>
        <v>64000000</v>
      </c>
    </row>
    <row r="34" spans="1:25" x14ac:dyDescent="0.3">
      <c r="A34" t="s">
        <v>1060</v>
      </c>
      <c r="B34" s="4" t="str" cm="1">
        <f t="array" ref="B34">_xll.SNL.Clients.Office.Excel.Functions.SPG($A34, "IQ_AVG_DILUT_SHARES_OUT", B$3)</f>
        <v>NA</v>
      </c>
      <c r="C34" s="4" cm="1">
        <f t="array" ref="C34">_xll.SNL.Clients.Office.Excel.Functions.SPG($A34, "IQ_AVG_DILUT_SHARES_OUT", C$3)</f>
        <v>63244000</v>
      </c>
      <c r="D34" s="4" cm="1">
        <f t="array" ref="D34">_xll.SNL.Clients.Office.Excel.Functions.SPG($A34, "IQ_AVG_DILUT_SHARES_OUT", D$3)</f>
        <v>63619000</v>
      </c>
      <c r="E34" s="4" cm="1">
        <f t="array" ref="E34">_xll.SNL.Clients.Office.Excel.Functions.SPG($A34, "IQ_AVG_DILUT_SHARES_OUT", E$3)</f>
        <v>63802000</v>
      </c>
      <c r="F34" s="4" cm="1">
        <f t="array" ref="F34">_xll.SNL.Clients.Office.Excel.Functions.SPG($A34, "IQ_AVG_DILUT_SHARES_OUT", F$3)</f>
        <v>63699000</v>
      </c>
      <c r="G34" s="4" cm="1">
        <f t="array" ref="G34">_xll.SNL.Clients.Office.Excel.Functions.SPG($A34, "IQ_AVG_DILUT_SHARES_OUT", G$3)</f>
        <v>64319000</v>
      </c>
      <c r="H34" s="4" cm="1">
        <f t="array" ref="H34">_xll.SNL.Clients.Office.Excel.Functions.SPG($A34, "IQ_AVG_DILUT_SHARES_OUT", H$3)</f>
        <v>64943000</v>
      </c>
      <c r="I34" s="4" cm="1">
        <f t="array" ref="I34">_xll.SNL.Clients.Office.Excel.Functions.SPG($A34, "IQ_AVG_DILUT_SHARES_OUT", I$3)</f>
        <v>64796000</v>
      </c>
      <c r="J34" s="4" cm="1">
        <f t="array" ref="J34">_xll.SNL.Clients.Office.Excel.Functions.SPG($A34, "IQ_AVG_DILUT_SHARES_OUT", J$3)</f>
        <v>64621000</v>
      </c>
      <c r="K34" s="4" cm="1">
        <f t="array" ref="K34">_xll.SNL.Clients.Office.Excel.Functions.SPG($A34, "IQ_AVG_DILUT_SHARES_OUT", K$3)</f>
        <v>64454000</v>
      </c>
      <c r="L34" s="4" cm="1">
        <f t="array" ref="L34">_xll.SNL.Clients.Office.Excel.Functions.SPG($A34, "IQ_AVG_DILUT_SHARES_OUT", L$3)</f>
        <v>50406000</v>
      </c>
      <c r="M34" s="4" cm="1">
        <f t="array" ref="M34">_xll.SNL.Clients.Office.Excel.Functions.SPG($A34, "IQ_AVG_DILUT_SHARES_OUT", M$3)</f>
        <v>36308000</v>
      </c>
      <c r="N34" s="4" cm="1">
        <f t="array" ref="N34">_xll.SNL.Clients.Office.Excel.Functions.SPG($A34, "IQ_AVG_DILUT_SHARES_OUT", N$3)</f>
        <v>36308000</v>
      </c>
      <c r="O34" s="4" cm="1">
        <f t="array" ref="O34">_xll.SNL.Clients.Office.Excel.Functions.SPG($A34, "IQ_AVG_DILUT_SHARES_OUT", O$3)</f>
        <v>36308000</v>
      </c>
      <c r="P34" s="4" t="str" cm="1">
        <f t="array" ref="P34">_xll.SNL.Clients.Office.Excel.Functions.SPG($A34, "IQ_AVG_DILUT_SHARES_OUT", P$3)</f>
        <v>NA</v>
      </c>
      <c r="Q34" s="4" t="str" cm="1">
        <f t="array" ref="Q34">_xll.SNL.Clients.Office.Excel.Functions.SPG($A34, "IQ_AVG_DILUT_SHARES_OUT", Q$3)</f>
        <v>NA</v>
      </c>
      <c r="R34" s="4" t="str" cm="1">
        <f t="array" ref="R34">_xll.SNL.Clients.Office.Excel.Functions.SPG($A34, "IQ_AVG_DILUT_SHARES_OUT", R$3)</f>
        <v>NA</v>
      </c>
      <c r="S34" s="4" t="str" cm="1">
        <f t="array" ref="S34">_xll.SNL.Clients.Office.Excel.Functions.SPG($A34, "IQ_AVG_DILUT_SHARES_OUT", S$3)</f>
        <v>NA</v>
      </c>
      <c r="T34" s="4" t="str" cm="1">
        <f t="array" ref="T34">_xll.SNL.Clients.Office.Excel.Functions.SPG($A34, "IQ_AVG_DILUT_SHARES_OUT", T$3)</f>
        <v>NA</v>
      </c>
      <c r="U34" s="4" t="str" cm="1">
        <f t="array" ref="U34">_xll.SNL.Clients.Office.Excel.Functions.SPG($A34, "IQ_AVG_DILUT_SHARES_OUT", U$3)</f>
        <v>NA</v>
      </c>
      <c r="V34" s="4" t="str" cm="1">
        <f t="array" ref="V34">_xll.SNL.Clients.Office.Excel.Functions.SPG($A34, "IQ_AVG_DILUT_SHARES_OUT", V$3)</f>
        <v>NA</v>
      </c>
      <c r="W34" s="4" t="str" cm="1">
        <f t="array" ref="W34">_xll.SNL.Clients.Office.Excel.Functions.SPG($A34, "IQ_AVG_DILUT_SHARES_OUT", W$3)</f>
        <v>NA</v>
      </c>
      <c r="X34" s="4" t="str" cm="1">
        <f t="array" ref="X34">_xll.SNL.Clients.Office.Excel.Functions.SPG($A34, "IQ_AVG_DILUT_SHARES_OUT", X$3)</f>
        <v>NA</v>
      </c>
      <c r="Y34" s="4" t="str" cm="1">
        <f t="array" ref="Y34">_xll.SNL.Clients.Office.Excel.Functions.SPG($A34, "IQ_AVG_DILUT_SHARES_OUT", Y$3)</f>
        <v>NA</v>
      </c>
    </row>
    <row r="35" spans="1:25" x14ac:dyDescent="0.3">
      <c r="A35" t="s">
        <v>1061</v>
      </c>
      <c r="B35" s="4" cm="1">
        <f t="array" ref="B35">_xll.SNL.Clients.Office.Excel.Functions.SPG($A35, "IQ_AVG_DILUT_SHARES_OUT", B$3)</f>
        <v>157710000</v>
      </c>
      <c r="C35" s="4" cm="1">
        <f t="array" ref="C35">_xll.SNL.Clients.Office.Excel.Functions.SPG($A35, "IQ_AVG_DILUT_SHARES_OUT", C$3)</f>
        <v>151492000</v>
      </c>
      <c r="D35" s="4" cm="1">
        <f t="array" ref="D35">_xll.SNL.Clients.Office.Excel.Functions.SPG($A35, "IQ_AVG_DILUT_SHARES_OUT", D$3)</f>
        <v>151288000</v>
      </c>
      <c r="E35" s="4" cm="1">
        <f t="array" ref="E35">_xll.SNL.Clients.Office.Excel.Functions.SPG($A35, "IQ_AVG_DILUT_SHARES_OUT", E$3)</f>
        <v>151292000</v>
      </c>
      <c r="F35" s="4" cm="1">
        <f t="array" ref="F35">_xll.SNL.Clients.Office.Excel.Functions.SPG($A35, "IQ_AVG_DILUT_SHARES_OUT", F$3)</f>
        <v>150085000</v>
      </c>
      <c r="G35" s="4" cm="1">
        <f t="array" ref="G35">_xll.SNL.Clients.Office.Excel.Functions.SPG($A35, "IQ_AVG_DILUT_SHARES_OUT", G$3)</f>
        <v>151014000</v>
      </c>
      <c r="H35" s="4" cm="1">
        <f t="array" ref="H35">_xll.SNL.Clients.Office.Excel.Functions.SPG($A35, "IQ_AVG_DILUT_SHARES_OUT", H$3)</f>
        <v>150870000</v>
      </c>
      <c r="I35" s="4" cm="1">
        <f t="array" ref="I35">_xll.SNL.Clients.Office.Excel.Functions.SPG($A35, "IQ_AVG_DILUT_SHARES_OUT", I$3)</f>
        <v>151128000</v>
      </c>
      <c r="J35" s="4" cm="1">
        <f t="array" ref="J35">_xll.SNL.Clients.Office.Excel.Functions.SPG($A35, "IQ_AVG_DILUT_SHARES_OUT", J$3)</f>
        <v>150886000</v>
      </c>
      <c r="K35" s="4" cm="1">
        <f t="array" ref="K35">_xll.SNL.Clients.Office.Excel.Functions.SPG($A35, "IQ_AVG_DILUT_SHARES_OUT", K$3)</f>
        <v>150262000</v>
      </c>
      <c r="L35" s="4" cm="1">
        <f t="array" ref="L35">_xll.SNL.Clients.Office.Excel.Functions.SPG($A35, "IQ_AVG_DILUT_SHARES_OUT", L$3)</f>
        <v>150203000</v>
      </c>
      <c r="M35" s="4" cm="1">
        <f t="array" ref="M35">_xll.SNL.Clients.Office.Excel.Functions.SPG($A35, "IQ_AVG_DILUT_SHARES_OUT", M$3)</f>
        <v>150492000</v>
      </c>
      <c r="N35" s="4" cm="1">
        <f t="array" ref="N35">_xll.SNL.Clients.Office.Excel.Functions.SPG($A35, "IQ_AVG_DILUT_SHARES_OUT", N$3)</f>
        <v>150057000</v>
      </c>
      <c r="O35" s="4" cm="1">
        <f t="array" ref="O35">_xll.SNL.Clients.Office.Excel.Functions.SPG($A35, "IQ_AVG_DILUT_SHARES_OUT", O$3)</f>
        <v>151143000</v>
      </c>
      <c r="P35" s="4" cm="1">
        <f t="array" ref="P35">_xll.SNL.Clients.Office.Excel.Functions.SPG($A35, "IQ_AVG_DILUT_SHARES_OUT", P$3)</f>
        <v>153381000</v>
      </c>
      <c r="Q35" s="4" cm="1">
        <f t="array" ref="Q35">_xll.SNL.Clients.Office.Excel.Functions.SPG($A35, "IQ_AVG_DILUT_SHARES_OUT", Q$3)</f>
        <v>153688000</v>
      </c>
      <c r="R35" s="4" cm="1">
        <f t="array" ref="R35">_xll.SNL.Clients.Office.Excel.Functions.SPG($A35, "IQ_AVG_DILUT_SHARES_OUT", R$3)</f>
        <v>153262000</v>
      </c>
      <c r="S35" s="4" cm="1">
        <f t="array" ref="S35">_xll.SNL.Clients.Office.Excel.Functions.SPG($A35, "IQ_AVG_DILUT_SHARES_OUT", S$3)</f>
        <v>153194000</v>
      </c>
      <c r="T35" s="4" cm="1">
        <f t="array" ref="T35">_xll.SNL.Clients.Office.Excel.Functions.SPG($A35, "IQ_AVG_DILUT_SHARES_OUT", T$3)</f>
        <v>153150000</v>
      </c>
      <c r="U35" s="4" cm="1">
        <f t="array" ref="U35">_xll.SNL.Clients.Office.Excel.Functions.SPG($A35, "IQ_AVG_DILUT_SHARES_OUT", U$3)</f>
        <v>155619000</v>
      </c>
      <c r="V35" s="4" cm="1">
        <f t="array" ref="V35">_xll.SNL.Clients.Office.Excel.Functions.SPG($A35, "IQ_AVG_DILUT_SHARES_OUT", V$3)</f>
        <v>158472000</v>
      </c>
      <c r="W35" s="4" cm="1">
        <f t="array" ref="W35">_xll.SNL.Clients.Office.Excel.Functions.SPG($A35, "IQ_AVG_DILUT_SHARES_OUT", W$3)</f>
        <v>160382000</v>
      </c>
      <c r="X35" s="4" cm="1">
        <f t="array" ref="X35">_xll.SNL.Clients.Office.Excel.Functions.SPG($A35, "IQ_AVG_DILUT_SHARES_OUT", X$3)</f>
        <v>163672000</v>
      </c>
      <c r="Y35" s="4" cm="1">
        <f t="array" ref="Y35">_xll.SNL.Clients.Office.Excel.Functions.SPG($A35, "IQ_AVG_DILUT_SHARES_OUT", Y$3)</f>
        <v>165433000</v>
      </c>
    </row>
    <row r="36" spans="1:25" x14ac:dyDescent="0.3">
      <c r="A36" t="s">
        <v>1062</v>
      </c>
      <c r="B36" s="4" cm="1">
        <f t="array" ref="B36">_xll.SNL.Clients.Office.Excel.Functions.SPG($A36, "IQ_AVG_DILUT_SHARES_OUT", B$3)</f>
        <v>78387096</v>
      </c>
      <c r="C36" s="4" cm="1">
        <f t="array" ref="C36">_xll.SNL.Clients.Office.Excel.Functions.SPG($A36, "IQ_AVG_DILUT_SHARES_OUT", C$3)</f>
        <v>79300000</v>
      </c>
      <c r="D36" s="4" cm="1">
        <f t="array" ref="D36">_xll.SNL.Clients.Office.Excel.Functions.SPG($A36, "IQ_AVG_DILUT_SHARES_OUT", D$3)</f>
        <v>81100000</v>
      </c>
      <c r="E36" s="4" cm="1">
        <f t="array" ref="E36">_xll.SNL.Clients.Office.Excel.Functions.SPG($A36, "IQ_AVG_DILUT_SHARES_OUT", E$3)</f>
        <v>83000000</v>
      </c>
      <c r="F36" s="4" cm="1">
        <f t="array" ref="F36">_xll.SNL.Clients.Office.Excel.Functions.SPG($A36, "IQ_AVG_DILUT_SHARES_OUT", F$3)</f>
        <v>83700000</v>
      </c>
      <c r="G36" s="4" cm="1">
        <f t="array" ref="G36">_xll.SNL.Clients.Office.Excel.Functions.SPG($A36, "IQ_AVG_DILUT_SHARES_OUT", G$3)</f>
        <v>85000000</v>
      </c>
      <c r="H36" s="4" cm="1">
        <f t="array" ref="H36">_xll.SNL.Clients.Office.Excel.Functions.SPG($A36, "IQ_AVG_DILUT_SHARES_OUT", H$3)</f>
        <v>85800000</v>
      </c>
      <c r="I36" s="4" cm="1">
        <f t="array" ref="I36">_xll.SNL.Clients.Office.Excel.Functions.SPG($A36, "IQ_AVG_DILUT_SHARES_OUT", I$3)</f>
        <v>86300000</v>
      </c>
      <c r="J36" s="4" cm="1">
        <f t="array" ref="J36">_xll.SNL.Clients.Office.Excel.Functions.SPG($A36, "IQ_AVG_DILUT_SHARES_OUT", J$3)</f>
        <v>86700000</v>
      </c>
      <c r="K36" s="4" cm="1">
        <f t="array" ref="K36">_xll.SNL.Clients.Office.Excel.Functions.SPG($A36, "IQ_AVG_DILUT_SHARES_OUT", K$3)</f>
        <v>87200000</v>
      </c>
      <c r="L36" s="4" cm="1">
        <f t="array" ref="L36">_xll.SNL.Clients.Office.Excel.Functions.SPG($A36, "IQ_AVG_DILUT_SHARES_OUT", L$3)</f>
        <v>87300000</v>
      </c>
      <c r="M36" s="4" cm="1">
        <f t="array" ref="M36">_xll.SNL.Clients.Office.Excel.Functions.SPG($A36, "IQ_AVG_DILUT_SHARES_OUT", M$3)</f>
        <v>87800000</v>
      </c>
      <c r="N36" s="4" cm="1">
        <f t="array" ref="N36">_xll.SNL.Clients.Office.Excel.Functions.SPG($A36, "IQ_AVG_DILUT_SHARES_OUT", N$3)</f>
        <v>87700000</v>
      </c>
      <c r="O36" s="4" cm="1">
        <f t="array" ref="O36">_xll.SNL.Clients.Office.Excel.Functions.SPG($A36, "IQ_AVG_DILUT_SHARES_OUT", O$3)</f>
        <v>87700000</v>
      </c>
      <c r="P36" s="4" cm="1">
        <f t="array" ref="P36">_xll.SNL.Clients.Office.Excel.Functions.SPG($A36, "IQ_AVG_DILUT_SHARES_OUT", P$3)</f>
        <v>87700000</v>
      </c>
      <c r="Q36" s="4" cm="1">
        <f t="array" ref="Q36">_xll.SNL.Clients.Office.Excel.Functions.SPG($A36, "IQ_AVG_DILUT_SHARES_OUT", Q$3)</f>
        <v>87600000</v>
      </c>
      <c r="R36" s="4" cm="1">
        <f t="array" ref="R36">_xll.SNL.Clients.Office.Excel.Functions.SPG($A36, "IQ_AVG_DILUT_SHARES_OUT", R$3)</f>
        <v>87600000</v>
      </c>
      <c r="S36" s="4" cm="1">
        <f t="array" ref="S36">_xll.SNL.Clients.Office.Excel.Functions.SPG($A36, "IQ_AVG_DILUT_SHARES_OUT", S$3)</f>
        <v>87500000</v>
      </c>
      <c r="T36" s="4" cm="1">
        <f t="array" ref="T36">_xll.SNL.Clients.Office.Excel.Functions.SPG($A36, "IQ_AVG_DILUT_SHARES_OUT", T$3)</f>
        <v>87300000</v>
      </c>
      <c r="U36" s="4" cm="1">
        <f t="array" ref="U36">_xll.SNL.Clients.Office.Excel.Functions.SPG($A36, "IQ_AVG_DILUT_SHARES_OUT", U$3)</f>
        <v>87400000</v>
      </c>
      <c r="V36" s="4" cm="1">
        <f t="array" ref="V36">_xll.SNL.Clients.Office.Excel.Functions.SPG($A36, "IQ_AVG_DILUT_SHARES_OUT", V$3)</f>
        <v>87415730</v>
      </c>
      <c r="W36" s="4" cm="1">
        <f t="array" ref="W36">_xll.SNL.Clients.Office.Excel.Functions.SPG($A36, "IQ_AVG_DILUT_SHARES_OUT", W$3)</f>
        <v>87300000</v>
      </c>
      <c r="X36" s="4" cm="1">
        <f t="array" ref="X36">_xll.SNL.Clients.Office.Excel.Functions.SPG($A36, "IQ_AVG_DILUT_SHARES_OUT", X$3)</f>
        <v>87300000</v>
      </c>
      <c r="Y36" s="4" cm="1">
        <f t="array" ref="Y36">_xll.SNL.Clients.Office.Excel.Functions.SPG($A36, "IQ_AVG_DILUT_SHARES_OUT", Y$3)</f>
        <v>87400000</v>
      </c>
    </row>
    <row r="37" spans="1:25" x14ac:dyDescent="0.3">
      <c r="A37" t="s">
        <v>1063</v>
      </c>
      <c r="B37" s="4" t="str" cm="1">
        <f t="array" ref="B37">_xll.SNL.Clients.Office.Excel.Functions.SPG($A37, "IQ_AVG_DILUT_SHARES_OUT", B$3)</f>
        <v>NA</v>
      </c>
      <c r="C37" s="4" cm="1">
        <f t="array" ref="C37">_xll.SNL.Clients.Office.Excel.Functions.SPG($A37, "IQ_AVG_DILUT_SHARES_OUT", C$3)</f>
        <v>40300000</v>
      </c>
      <c r="D37" s="4" cm="1">
        <f t="array" ref="D37">_xll.SNL.Clients.Office.Excel.Functions.SPG($A37, "IQ_AVG_DILUT_SHARES_OUT", D$3)</f>
        <v>40700000</v>
      </c>
      <c r="E37" s="4" cm="1">
        <f t="array" ref="E37">_xll.SNL.Clients.Office.Excel.Functions.SPG($A37, "IQ_AVG_DILUT_SHARES_OUT", E$3)</f>
        <v>42300000</v>
      </c>
      <c r="F37" s="4" cm="1">
        <f t="array" ref="F37">_xll.SNL.Clients.Office.Excel.Functions.SPG($A37, "IQ_AVG_DILUT_SHARES_OUT", F$3)</f>
        <v>42900000</v>
      </c>
      <c r="G37" s="4" cm="1">
        <f t="array" ref="G37">_xll.SNL.Clients.Office.Excel.Functions.SPG($A37, "IQ_AVG_DILUT_SHARES_OUT", G$3)</f>
        <v>44000000</v>
      </c>
      <c r="H37" s="4" cm="1">
        <f t="array" ref="H37">_xll.SNL.Clients.Office.Excel.Functions.SPG($A37, "IQ_AVG_DILUT_SHARES_OUT", H$3)</f>
        <v>45300000</v>
      </c>
      <c r="I37" s="4" cm="1">
        <f t="array" ref="I37">_xll.SNL.Clients.Office.Excel.Functions.SPG($A37, "IQ_AVG_DILUT_SHARES_OUT", I$3)</f>
        <v>47600000</v>
      </c>
      <c r="J37" s="4" cm="1">
        <f t="array" ref="J37">_xll.SNL.Clients.Office.Excel.Functions.SPG($A37, "IQ_AVG_DILUT_SHARES_OUT", J$3)</f>
        <v>50100000</v>
      </c>
      <c r="K37" s="4" cm="1">
        <f t="array" ref="K37">_xll.SNL.Clients.Office.Excel.Functions.SPG($A37, "IQ_AVG_DILUT_SHARES_OUT", K$3)</f>
        <v>55900000</v>
      </c>
      <c r="L37" s="4" cm="1">
        <f t="array" ref="L37">_xll.SNL.Clients.Office.Excel.Functions.SPG($A37, "IQ_AVG_DILUT_SHARES_OUT", L$3)</f>
        <v>58100000</v>
      </c>
      <c r="M37" s="4" cm="1">
        <f t="array" ref="M37">_xll.SNL.Clients.Office.Excel.Functions.SPG($A37, "IQ_AVG_DILUT_SHARES_OUT", M$3)</f>
        <v>62600000</v>
      </c>
      <c r="N37" s="4" cm="1">
        <f t="array" ref="N37">_xll.SNL.Clients.Office.Excel.Functions.SPG($A37, "IQ_AVG_DILUT_SHARES_OUT", N$3)</f>
        <v>66000000</v>
      </c>
      <c r="O37" s="4" cm="1">
        <f t="array" ref="O37">_xll.SNL.Clients.Office.Excel.Functions.SPG($A37, "IQ_AVG_DILUT_SHARES_OUT", O$3)</f>
        <v>70700000</v>
      </c>
      <c r="P37" s="4" cm="1">
        <f t="array" ref="P37">_xll.SNL.Clients.Office.Excel.Functions.SPG($A37, "IQ_AVG_DILUT_SHARES_OUT", P$3)</f>
        <v>79700000</v>
      </c>
      <c r="Q37" s="4" cm="1">
        <f t="array" ref="Q37">_xll.SNL.Clients.Office.Excel.Functions.SPG($A37, "IQ_AVG_DILUT_SHARES_OUT", Q$3)</f>
        <v>83900000</v>
      </c>
      <c r="R37" s="4" cm="1">
        <f t="array" ref="R37">_xll.SNL.Clients.Office.Excel.Functions.SPG($A37, "IQ_AVG_DILUT_SHARES_OUT", R$3)</f>
        <v>87700000</v>
      </c>
      <c r="S37" s="4" cm="1">
        <f t="array" ref="S37">_xll.SNL.Clients.Office.Excel.Functions.SPG($A37, "IQ_AVG_DILUT_SHARES_OUT", S$3)</f>
        <v>88900000</v>
      </c>
      <c r="T37" s="4" cm="1">
        <f t="array" ref="T37">_xll.SNL.Clients.Office.Excel.Functions.SPG($A37, "IQ_AVG_DILUT_SHARES_OUT", T$3)</f>
        <v>88100000</v>
      </c>
      <c r="U37" s="4" cm="1">
        <f t="array" ref="U37">_xll.SNL.Clients.Office.Excel.Functions.SPG($A37, "IQ_AVG_DILUT_SHARES_OUT", U$3)</f>
        <v>90000000</v>
      </c>
      <c r="V37" s="4" cm="1">
        <f t="array" ref="V37">_xll.SNL.Clients.Office.Excel.Functions.SPG($A37, "IQ_AVG_DILUT_SHARES_OUT", V$3)</f>
        <v>90700000</v>
      </c>
      <c r="W37" s="4" cm="1">
        <f t="array" ref="W37">_xll.SNL.Clients.Office.Excel.Functions.SPG($A37, "IQ_AVG_DILUT_SHARES_OUT", W$3)</f>
        <v>90400000</v>
      </c>
      <c r="X37" s="4" cm="1">
        <f t="array" ref="X37">_xll.SNL.Clients.Office.Excel.Functions.SPG($A37, "IQ_AVG_DILUT_SHARES_OUT", X$3)</f>
        <v>90200000</v>
      </c>
      <c r="Y37" s="4" cm="1">
        <f t="array" ref="Y37">_xll.SNL.Clients.Office.Excel.Functions.SPG($A37, "IQ_AVG_DILUT_SHARES_OUT", Y$3)</f>
        <v>90700000</v>
      </c>
    </row>
    <row r="38" spans="1:25" x14ac:dyDescent="0.3">
      <c r="A38" t="s">
        <v>1064</v>
      </c>
      <c r="B38" s="4" t="str" cm="1">
        <f t="array" ref="B38">_xll.SNL.Clients.Office.Excel.Functions.SPG($A38, "IQ_AVG_DILUT_SHARES_OUT", B$3)</f>
        <v>NA</v>
      </c>
      <c r="C38" s="4" cm="1">
        <f t="array" ref="C38">_xll.SNL.Clients.Office.Excel.Functions.SPG($A38, "IQ_AVG_DILUT_SHARES_OUT", C$3)</f>
        <v>683000000</v>
      </c>
      <c r="D38" s="4" cm="1">
        <f t="array" ref="D38">_xll.SNL.Clients.Office.Excel.Functions.SPG($A38, "IQ_AVG_DILUT_SHARES_OUT", D$3)</f>
        <v>682600000</v>
      </c>
      <c r="E38" s="4" cm="1">
        <f t="array" ref="E38">_xll.SNL.Clients.Office.Excel.Functions.SPG($A38, "IQ_AVG_DILUT_SHARES_OUT", E$3)</f>
        <v>681400000</v>
      </c>
      <c r="F38" s="4" cm="1">
        <f t="array" ref="F38">_xll.SNL.Clients.Office.Excel.Functions.SPG($A38, "IQ_AVG_DILUT_SHARES_OUT", F$3)</f>
        <v>679200000</v>
      </c>
      <c r="G38" s="4" cm="1">
        <f t="array" ref="G38">_xll.SNL.Clients.Office.Excel.Functions.SPG($A38, "IQ_AVG_DILUT_SHARES_OUT", G$3)</f>
        <v>678500000</v>
      </c>
      <c r="H38" s="4" cm="1">
        <f t="array" ref="H38">_xll.SNL.Clients.Office.Excel.Functions.SPG($A38, "IQ_AVG_DILUT_SHARES_OUT", H$3)</f>
        <v>675300000</v>
      </c>
      <c r="I38" s="4" cm="1">
        <f t="array" ref="I38">_xll.SNL.Clients.Office.Excel.Functions.SPG($A38, "IQ_AVG_DILUT_SHARES_OUT", I$3)</f>
        <v>678100000</v>
      </c>
      <c r="J38" s="4" cm="1">
        <f t="array" ref="J38">_xll.SNL.Clients.Office.Excel.Functions.SPG($A38, "IQ_AVG_DILUT_SHARES_OUT", J$3)</f>
        <v>677100000</v>
      </c>
      <c r="K38" s="4" cm="1">
        <f t="array" ref="K38">_xll.SNL.Clients.Office.Excel.Functions.SPG($A38, "IQ_AVG_DILUT_SHARES_OUT", K$3)</f>
        <v>679300000</v>
      </c>
      <c r="L38" s="4" cm="1">
        <f t="array" ref="L38">_xll.SNL.Clients.Office.Excel.Functions.SPG($A38, "IQ_AVG_DILUT_SHARES_OUT", L$3)</f>
        <v>680200000</v>
      </c>
      <c r="M38" s="4" cm="1">
        <f t="array" ref="M38">_xll.SNL.Clients.Office.Excel.Functions.SPG($A38, "IQ_AVG_DILUT_SHARES_OUT", M$3)</f>
        <v>681300000</v>
      </c>
      <c r="N38" s="4" cm="1">
        <f t="array" ref="N38">_xll.SNL.Clients.Office.Excel.Functions.SPG($A38, "IQ_AVG_DILUT_SHARES_OUT", N$3)</f>
        <v>619000000</v>
      </c>
      <c r="O38" s="4" cm="1">
        <f t="array" ref="O38">_xll.SNL.Clients.Office.Excel.Functions.SPG($A38, "IQ_AVG_DILUT_SHARES_OUT", O$3)</f>
        <v>598100000</v>
      </c>
      <c r="P38" s="4" cm="1">
        <f t="array" ref="P38">_xll.SNL.Clients.Office.Excel.Functions.SPG($A38, "IQ_AVG_DILUT_SHARES_OUT", P$3)</f>
        <v>591100000</v>
      </c>
      <c r="Q38" s="4" cm="1">
        <f t="array" ref="Q38">_xll.SNL.Clients.Office.Excel.Functions.SPG($A38, "IQ_AVG_DILUT_SHARES_OUT", Q$3)</f>
        <v>589100000</v>
      </c>
      <c r="R38" s="4" cm="1">
        <f t="array" ref="R38">_xll.SNL.Clients.Office.Excel.Functions.SPG($A38, "IQ_AVG_DILUT_SHARES_OUT", R$3)</f>
        <v>587100000</v>
      </c>
      <c r="S38" s="4" cm="1">
        <f t="array" ref="S38">_xll.SNL.Clients.Office.Excel.Functions.SPG($A38, "IQ_AVG_DILUT_SHARES_OUT", S$3)</f>
        <v>577200000</v>
      </c>
      <c r="T38" s="4" cm="1">
        <f t="array" ref="T38">_xll.SNL.Clients.Office.Excel.Functions.SPG($A38, "IQ_AVG_DILUT_SHARES_OUT", T$3)</f>
        <v>582100000</v>
      </c>
      <c r="U38" s="4" cm="1">
        <f t="array" ref="U38">_xll.SNL.Clients.Office.Excel.Functions.SPG($A38, "IQ_AVG_DILUT_SHARES_OUT", U$3)</f>
        <v>581300000</v>
      </c>
      <c r="V38" s="4" cm="1">
        <f t="array" ref="V38">_xll.SNL.Clients.Office.Excel.Functions.SPG($A38, "IQ_AVG_DILUT_SHARES_OUT", V$3)</f>
        <v>582100000</v>
      </c>
      <c r="W38" s="4" cm="1">
        <f t="array" ref="W38">_xll.SNL.Clients.Office.Excel.Functions.SPG($A38, "IQ_AVG_DILUT_SHARES_OUT", W$3)</f>
        <v>580700000</v>
      </c>
      <c r="X38" s="4" cm="1">
        <f t="array" ref="X38">_xll.SNL.Clients.Office.Excel.Functions.SPG($A38, "IQ_AVG_DILUT_SHARES_OUT", X$3)</f>
        <v>323400000</v>
      </c>
      <c r="Y38" s="4" cm="1">
        <f t="array" ref="Y38">_xll.SNL.Clients.Office.Excel.Functions.SPG($A38, "IQ_AVG_DILUT_SHARES_OUT", Y$3)</f>
        <v>132800000</v>
      </c>
    </row>
    <row r="39" spans="1:25" x14ac:dyDescent="0.3">
      <c r="A39" t="s">
        <v>1065</v>
      </c>
      <c r="B39" s="4" t="str" cm="1">
        <f t="array" ref="B39">_xll.SNL.Clients.Office.Excel.Functions.SPG($A39, "IQ_AVG_DILUT_SHARES_OUT", B$3)</f>
        <v>NA</v>
      </c>
      <c r="C39" s="4" cm="1">
        <f t="array" ref="C39">_xll.SNL.Clients.Office.Excel.Functions.SPG($A39, "IQ_AVG_DILUT_SHARES_OUT", C$3)</f>
        <v>92300000</v>
      </c>
      <c r="D39" s="4" cm="1">
        <f t="array" ref="D39">_xll.SNL.Clients.Office.Excel.Functions.SPG($A39, "IQ_AVG_DILUT_SHARES_OUT", D$3)</f>
        <v>92200000</v>
      </c>
      <c r="E39" s="4" cm="1">
        <f t="array" ref="E39">_xll.SNL.Clients.Office.Excel.Functions.SPG($A39, "IQ_AVG_DILUT_SHARES_OUT", E$3)</f>
        <v>92000000</v>
      </c>
      <c r="F39" s="4" cm="1">
        <f t="array" ref="F39">_xll.SNL.Clients.Office.Excel.Functions.SPG($A39, "IQ_AVG_DILUT_SHARES_OUT", F$3)</f>
        <v>91900000</v>
      </c>
      <c r="G39" s="4" cm="1">
        <f t="array" ref="G39">_xll.SNL.Clients.Office.Excel.Functions.SPG($A39, "IQ_AVG_DILUT_SHARES_OUT", G$3)</f>
        <v>91900000</v>
      </c>
      <c r="H39" s="4" cm="1">
        <f t="array" ref="H39">_xll.SNL.Clients.Office.Excel.Functions.SPG($A39, "IQ_AVG_DILUT_SHARES_OUT", H$3)</f>
        <v>91900000</v>
      </c>
      <c r="I39" s="4" cm="1">
        <f t="array" ref="I39">_xll.SNL.Clients.Office.Excel.Functions.SPG($A39, "IQ_AVG_DILUT_SHARES_OUT", I$3)</f>
        <v>91800000</v>
      </c>
      <c r="J39" s="4" t="str" cm="1">
        <f t="array" ref="J39">_xll.SNL.Clients.Office.Excel.Functions.SPG($A39, "IQ_AVG_DILUT_SHARES_OUT", J$3)</f>
        <v>NA</v>
      </c>
      <c r="K39" s="4" cm="1">
        <f t="array" ref="K39">_xll.SNL.Clients.Office.Excel.Functions.SPG($A39, "IQ_AVG_DILUT_SHARES_OUT", K$3)</f>
        <v>90900000</v>
      </c>
      <c r="L39" s="4" cm="1">
        <f t="array" ref="L39">_xll.SNL.Clients.Office.Excel.Functions.SPG($A39, "IQ_AVG_DILUT_SHARES_OUT", L$3)</f>
        <v>92100000</v>
      </c>
      <c r="M39" s="4" cm="1">
        <f t="array" ref="M39">_xll.SNL.Clients.Office.Excel.Functions.SPG($A39, "IQ_AVG_DILUT_SHARES_OUT", M$3)</f>
        <v>92300000</v>
      </c>
      <c r="N39" s="4" cm="1">
        <f t="array" ref="N39">_xll.SNL.Clients.Office.Excel.Functions.SPG($A39, "IQ_AVG_DILUT_SHARES_OUT", N$3)</f>
        <v>92400000</v>
      </c>
      <c r="O39" s="4" cm="1">
        <f t="array" ref="O39">_xll.SNL.Clients.Office.Excel.Functions.SPG($A39, "IQ_AVG_DILUT_SHARES_OUT", O$3)</f>
        <v>92200000</v>
      </c>
      <c r="P39" s="4" t="str" cm="1">
        <f t="array" ref="P39">_xll.SNL.Clients.Office.Excel.Functions.SPG($A39, "IQ_AVG_DILUT_SHARES_OUT", P$3)</f>
        <v>NA</v>
      </c>
      <c r="Q39" s="4" cm="1">
        <f t="array" ref="Q39">_xll.SNL.Clients.Office.Excel.Functions.SPG($A39, "IQ_AVG_DILUT_SHARES_OUT", Q$3)</f>
        <v>92200000</v>
      </c>
      <c r="R39" s="4" cm="1">
        <f t="array" ref="R39">_xll.SNL.Clients.Office.Excel.Functions.SPG($A39, "IQ_AVG_DILUT_SHARES_OUT", R$3)</f>
        <v>92100000</v>
      </c>
      <c r="S39" s="4" cm="1">
        <f t="array" ref="S39">_xll.SNL.Clients.Office.Excel.Functions.SPG($A39, "IQ_AVG_DILUT_SHARES_OUT", S$3)</f>
        <v>91900000</v>
      </c>
      <c r="T39" s="4" cm="1">
        <f t="array" ref="T39">_xll.SNL.Clients.Office.Excel.Functions.SPG($A39, "IQ_AVG_DILUT_SHARES_OUT", T$3)</f>
        <v>91800000</v>
      </c>
      <c r="U39" s="4" cm="1">
        <f t="array" ref="U39">_xll.SNL.Clients.Office.Excel.Functions.SPG($A39, "IQ_AVG_DILUT_SHARES_OUT", U$3)</f>
        <v>86700000</v>
      </c>
      <c r="V39" s="4" t="str" cm="1">
        <f t="array" ref="V39">_xll.SNL.Clients.Office.Excel.Functions.SPG($A39, "IQ_AVG_DILUT_SHARES_OUT", V$3)</f>
        <v>NA</v>
      </c>
      <c r="W39" s="4" cm="1">
        <f t="array" ref="W39">_xll.SNL.Clients.Office.Excel.Functions.SPG($A39, "IQ_AVG_DILUT_SHARES_OUT", W$3)</f>
        <v>77400000</v>
      </c>
      <c r="X39" s="4" cm="1">
        <f t="array" ref="X39">_xll.SNL.Clients.Office.Excel.Functions.SPG($A39, "IQ_AVG_DILUT_SHARES_OUT", X$3)</f>
        <v>77700000</v>
      </c>
      <c r="Y39" s="4" cm="1">
        <f t="array" ref="Y39">_xll.SNL.Clients.Office.Excel.Functions.SPG($A39, "IQ_AVG_DILUT_SHARES_OUT", Y$3)</f>
        <v>78200000</v>
      </c>
    </row>
    <row r="40" spans="1:25" x14ac:dyDescent="0.3">
      <c r="A40" t="s">
        <v>1066</v>
      </c>
      <c r="B40" s="4" t="str" cm="1">
        <f t="array" ref="B40">_xll.SNL.Clients.Office.Excel.Functions.SPG($A40, "IQ_AVG_DILUT_SHARES_OUT", B$3)</f>
        <v>NA</v>
      </c>
      <c r="C40" s="4" cm="1">
        <f t="array" ref="C40">_xll.SNL.Clients.Office.Excel.Functions.SPG($A40, "IQ_AVG_DILUT_SHARES_OUT", C$3)</f>
        <v>35700000</v>
      </c>
      <c r="D40" s="4" cm="1">
        <f t="array" ref="D40">_xll.SNL.Clients.Office.Excel.Functions.SPG($A40, "IQ_AVG_DILUT_SHARES_OUT", D$3)</f>
        <v>35700000</v>
      </c>
      <c r="E40" s="4" cm="1">
        <f t="array" ref="E40">_xll.SNL.Clients.Office.Excel.Functions.SPG($A40, "IQ_AVG_DILUT_SHARES_OUT", E$3)</f>
        <v>35600000</v>
      </c>
      <c r="F40" s="4" cm="1">
        <f t="array" ref="F40">_xll.SNL.Clients.Office.Excel.Functions.SPG($A40, "IQ_AVG_DILUT_SHARES_OUT", F$3)</f>
        <v>36400000</v>
      </c>
      <c r="G40" s="4" cm="1">
        <f t="array" ref="G40">_xll.SNL.Clients.Office.Excel.Functions.SPG($A40, "IQ_AVG_DILUT_SHARES_OUT", G$3)</f>
        <v>37300000</v>
      </c>
      <c r="H40" s="4" cm="1">
        <f t="array" ref="H40">_xll.SNL.Clients.Office.Excel.Functions.SPG($A40, "IQ_AVG_DILUT_SHARES_OUT", H$3)</f>
        <v>39500000</v>
      </c>
      <c r="I40" s="4" cm="1">
        <f t="array" ref="I40">_xll.SNL.Clients.Office.Excel.Functions.SPG($A40, "IQ_AVG_DILUT_SHARES_OUT", I$3)</f>
        <v>40400000</v>
      </c>
      <c r="J40" s="4" cm="1">
        <f t="array" ref="J40">_xll.SNL.Clients.Office.Excel.Functions.SPG($A40, "IQ_AVG_DILUT_SHARES_OUT", J$3)</f>
        <v>41900000</v>
      </c>
      <c r="K40" s="4" cm="1">
        <f t="array" ref="K40">_xll.SNL.Clients.Office.Excel.Functions.SPG($A40, "IQ_AVG_DILUT_SHARES_OUT", K$3)</f>
        <v>47700000</v>
      </c>
      <c r="L40" s="4" cm="1">
        <f t="array" ref="L40">_xll.SNL.Clients.Office.Excel.Functions.SPG($A40, "IQ_AVG_DILUT_SHARES_OUT", L$3)</f>
        <v>49500000</v>
      </c>
      <c r="M40" s="4" cm="1">
        <f t="array" ref="M40">_xll.SNL.Clients.Office.Excel.Functions.SPG($A40, "IQ_AVG_DILUT_SHARES_OUT", M$3)</f>
        <v>54500000</v>
      </c>
      <c r="N40" s="4" cm="1">
        <f t="array" ref="N40">_xll.SNL.Clients.Office.Excel.Functions.SPG($A40, "IQ_AVG_DILUT_SHARES_OUT", N$3)</f>
        <v>57700000</v>
      </c>
      <c r="O40" s="4" cm="1">
        <f t="array" ref="O40">_xll.SNL.Clients.Office.Excel.Functions.SPG($A40, "IQ_AVG_DILUT_SHARES_OUT", O$3)</f>
        <v>64600000</v>
      </c>
      <c r="P40" s="4" cm="1">
        <f t="array" ref="P40">_xll.SNL.Clients.Office.Excel.Functions.SPG($A40, "IQ_AVG_DILUT_SHARES_OUT", P$3)</f>
        <v>70600000</v>
      </c>
      <c r="Q40" s="4" cm="1">
        <f t="array" ref="Q40">_xll.SNL.Clients.Office.Excel.Functions.SPG($A40, "IQ_AVG_DILUT_SHARES_OUT", Q$3)</f>
        <v>69900000</v>
      </c>
      <c r="R40" s="4" cm="1">
        <f t="array" ref="R40">_xll.SNL.Clients.Office.Excel.Functions.SPG($A40, "IQ_AVG_DILUT_SHARES_OUT", R$3)</f>
        <v>69700000</v>
      </c>
      <c r="S40" s="4" cm="1">
        <f t="array" ref="S40">_xll.SNL.Clients.Office.Excel.Functions.SPG($A40, "IQ_AVG_DILUT_SHARES_OUT", S$3)</f>
        <v>70200000</v>
      </c>
      <c r="T40" s="4" cm="1">
        <f t="array" ref="T40">_xll.SNL.Clients.Office.Excel.Functions.SPG($A40, "IQ_AVG_DILUT_SHARES_OUT", T$3)</f>
        <v>69600000</v>
      </c>
      <c r="U40" s="4" cm="1">
        <f t="array" ref="U40">_xll.SNL.Clients.Office.Excel.Functions.SPG($A40, "IQ_AVG_DILUT_SHARES_OUT", U$3)</f>
        <v>72900000</v>
      </c>
      <c r="V40" s="4" cm="1">
        <f t="array" ref="V40">_xll.SNL.Clients.Office.Excel.Functions.SPG($A40, "IQ_AVG_DILUT_SHARES_OUT", V$3)</f>
        <v>74400000</v>
      </c>
      <c r="W40" s="4" cm="1">
        <f t="array" ref="W40">_xll.SNL.Clients.Office.Excel.Functions.SPG($A40, "IQ_AVG_DILUT_SHARES_OUT", W$3)</f>
        <v>75700000</v>
      </c>
      <c r="X40" s="4" cm="1">
        <f t="array" ref="X40">_xll.SNL.Clients.Office.Excel.Functions.SPG($A40, "IQ_AVG_DILUT_SHARES_OUT", X$3)</f>
        <v>76400000</v>
      </c>
      <c r="Y40" s="4" cm="1">
        <f t="array" ref="Y40">_xll.SNL.Clients.Office.Excel.Functions.SPG($A40, "IQ_AVG_DILUT_SHARES_OUT", Y$3)</f>
        <v>75800000</v>
      </c>
    </row>
    <row r="41" spans="1:25" x14ac:dyDescent="0.3">
      <c r="A41" t="s">
        <v>1067</v>
      </c>
      <c r="B41" s="4" cm="1">
        <f t="array" ref="B41">_xll.SNL.Clients.Office.Excel.Functions.SPG($A41, "IQ_AVG_DILUT_SHARES_OUT", B$3)</f>
        <v>88327000</v>
      </c>
      <c r="C41" s="4" cm="1">
        <f t="array" ref="C41">_xll.SNL.Clients.Office.Excel.Functions.SPG($A41, "IQ_AVG_DILUT_SHARES_OUT", C$3)</f>
        <v>89392000</v>
      </c>
      <c r="D41" s="4" cm="1">
        <f t="array" ref="D41">_xll.SNL.Clients.Office.Excel.Functions.SPG($A41, "IQ_AVG_DILUT_SHARES_OUT", D$3)</f>
        <v>91122000</v>
      </c>
      <c r="E41" s="4" cm="1">
        <f t="array" ref="E41">_xll.SNL.Clients.Office.Excel.Functions.SPG($A41, "IQ_AVG_DILUT_SHARES_OUT", E$3)</f>
        <v>91256000</v>
      </c>
      <c r="F41" s="4" cm="1">
        <f t="array" ref="F41">_xll.SNL.Clients.Office.Excel.Functions.SPG($A41, "IQ_AVG_DILUT_SHARES_OUT", F$3)</f>
        <v>91792000</v>
      </c>
      <c r="G41" s="4" cm="1">
        <f t="array" ref="G41">_xll.SNL.Clients.Office.Excel.Functions.SPG($A41, "IQ_AVG_DILUT_SHARES_OUT", G$3)</f>
        <v>93178000</v>
      </c>
      <c r="H41" s="4" cm="1">
        <f t="array" ref="H41">_xll.SNL.Clients.Office.Excel.Functions.SPG($A41, "IQ_AVG_DILUT_SHARES_OUT", H$3)</f>
        <v>92626000</v>
      </c>
      <c r="I41" s="4" cm="1">
        <f t="array" ref="I41">_xll.SNL.Clients.Office.Excel.Functions.SPG($A41, "IQ_AVG_DILUT_SHARES_OUT", I$3)</f>
        <v>92456000</v>
      </c>
      <c r="J41" s="4" cm="1">
        <f t="array" ref="J41">_xll.SNL.Clients.Office.Excel.Functions.SPG($A41, "IQ_AVG_DILUT_SHARES_OUT", J$3)</f>
        <v>92755000</v>
      </c>
      <c r="K41" s="4" cm="1">
        <f t="array" ref="K41">_xll.SNL.Clients.Office.Excel.Functions.SPG($A41, "IQ_AVG_DILUT_SHARES_OUT", K$3)</f>
        <v>95636000</v>
      </c>
      <c r="L41" s="4" cm="1">
        <f t="array" ref="L41">_xll.SNL.Clients.Office.Excel.Functions.SPG($A41, "IQ_AVG_DILUT_SHARES_OUT", L$3)</f>
        <v>98387000</v>
      </c>
      <c r="M41" s="4" cm="1">
        <f t="array" ref="M41">_xll.SNL.Clients.Office.Excel.Functions.SPG($A41, "IQ_AVG_DILUT_SHARES_OUT", M$3)</f>
        <v>99486000</v>
      </c>
      <c r="N41" s="4" cm="1">
        <f t="array" ref="N41">_xll.SNL.Clients.Office.Excel.Functions.SPG($A41, "IQ_AVG_DILUT_SHARES_OUT", N$3)</f>
        <v>100286000</v>
      </c>
      <c r="O41" s="4" cm="1">
        <f t="array" ref="O41">_xll.SNL.Clients.Office.Excel.Functions.SPG($A41, "IQ_AVG_DILUT_SHARES_OUT", O$3)</f>
        <v>101116000</v>
      </c>
      <c r="P41" s="4" cm="1">
        <f t="array" ref="P41">_xll.SNL.Clients.Office.Excel.Functions.SPG($A41, "IQ_AVG_DILUT_SHARES_OUT", P$3)</f>
        <v>100630000</v>
      </c>
      <c r="Q41" s="4" cm="1">
        <f t="array" ref="Q41">_xll.SNL.Clients.Office.Excel.Functions.SPG($A41, "IQ_AVG_DILUT_SHARES_OUT", Q$3)</f>
        <v>100247000</v>
      </c>
      <c r="R41" s="4" cm="1">
        <f t="array" ref="R41">_xll.SNL.Clients.Office.Excel.Functions.SPG($A41, "IQ_AVG_DILUT_SHARES_OUT", R$3)</f>
        <v>99932000</v>
      </c>
      <c r="S41" s="4" cm="1">
        <f t="array" ref="S41">_xll.SNL.Clients.Office.Excel.Functions.SPG($A41, "IQ_AVG_DILUT_SHARES_OUT", S$3)</f>
        <v>98897000</v>
      </c>
      <c r="T41" s="4" cm="1">
        <f t="array" ref="T41">_xll.SNL.Clients.Office.Excel.Functions.SPG($A41, "IQ_AVG_DILUT_SHARES_OUT", T$3)</f>
        <v>99025000</v>
      </c>
      <c r="U41" s="4" cm="1">
        <f t="array" ref="U41">_xll.SNL.Clients.Office.Excel.Functions.SPG($A41, "IQ_AVG_DILUT_SHARES_OUT", U$3)</f>
        <v>99479000</v>
      </c>
      <c r="V41" s="4" cm="1">
        <f t="array" ref="V41">_xll.SNL.Clients.Office.Excel.Functions.SPG($A41, "IQ_AVG_DILUT_SHARES_OUT", V$3)</f>
        <v>101302000</v>
      </c>
      <c r="W41" s="4" cm="1">
        <f t="array" ref="W41">_xll.SNL.Clients.Office.Excel.Functions.SPG($A41, "IQ_AVG_DILUT_SHARES_OUT", W$3)</f>
        <v>104377000</v>
      </c>
      <c r="X41" s="4" cm="1">
        <f t="array" ref="X41">_xll.SNL.Clients.Office.Excel.Functions.SPG($A41, "IQ_AVG_DILUT_SHARES_OUT", X$3)</f>
        <v>105615000</v>
      </c>
      <c r="Y41" s="4" cm="1">
        <f t="array" ref="Y41">_xll.SNL.Clients.Office.Excel.Functions.SPG($A41, "IQ_AVG_DILUT_SHARES_OUT", Y$3)</f>
        <v>108822000</v>
      </c>
    </row>
    <row r="42" spans="1:25" x14ac:dyDescent="0.3">
      <c r="A42" t="s">
        <v>1068</v>
      </c>
      <c r="B42" s="4" t="str" cm="1">
        <f t="array" ref="B42">_xll.SNL.Clients.Office.Excel.Functions.SPG($A42, "IQ_AVG_DILUT_SHARES_OUT", B$3)</f>
        <v>NA</v>
      </c>
      <c r="C42" s="4" cm="1">
        <f t="array" ref="C42">_xll.SNL.Clients.Office.Excel.Functions.SPG($A42, "IQ_AVG_DILUT_SHARES_OUT", C$3)</f>
        <v>219900000</v>
      </c>
      <c r="D42" s="4" cm="1">
        <f t="array" ref="D42">_xll.SNL.Clients.Office.Excel.Functions.SPG($A42, "IQ_AVG_DILUT_SHARES_OUT", D$3)</f>
        <v>220900000</v>
      </c>
      <c r="E42" s="4" cm="1">
        <f t="array" ref="E42">_xll.SNL.Clients.Office.Excel.Functions.SPG($A42, "IQ_AVG_DILUT_SHARES_OUT", E$3)</f>
        <v>221300000</v>
      </c>
      <c r="F42" s="4" cm="1">
        <f t="array" ref="F42">_xll.SNL.Clients.Office.Excel.Functions.SPG($A42, "IQ_AVG_DILUT_SHARES_OUT", F$3)</f>
        <v>220900000</v>
      </c>
      <c r="G42" s="4" cm="1">
        <f t="array" ref="G42">_xll.SNL.Clients.Office.Excel.Functions.SPG($A42, "IQ_AVG_DILUT_SHARES_OUT", G$3)</f>
        <v>221900000</v>
      </c>
      <c r="H42" s="4" cm="1">
        <f t="array" ref="H42">_xll.SNL.Clients.Office.Excel.Functions.SPG($A42, "IQ_AVG_DILUT_SHARES_OUT", H$3)</f>
        <v>222500000</v>
      </c>
      <c r="I42" s="4" cm="1">
        <f t="array" ref="I42">_xll.SNL.Clients.Office.Excel.Functions.SPG($A42, "IQ_AVG_DILUT_SHARES_OUT", I$3)</f>
        <v>222100000</v>
      </c>
      <c r="J42" s="4" cm="1">
        <f t="array" ref="J42">_xll.SNL.Clients.Office.Excel.Functions.SPG($A42, "IQ_AVG_DILUT_SHARES_OUT", J$3)</f>
        <v>221500000</v>
      </c>
      <c r="K42" s="4" cm="1">
        <f t="array" ref="K42">_xll.SNL.Clients.Office.Excel.Functions.SPG($A42, "IQ_AVG_DILUT_SHARES_OUT", K$3)</f>
        <v>221200000</v>
      </c>
      <c r="L42" s="4" cm="1">
        <f t="array" ref="L42">_xll.SNL.Clients.Office.Excel.Functions.SPG($A42, "IQ_AVG_DILUT_SHARES_OUT", L$3)</f>
        <v>221400000</v>
      </c>
      <c r="M42" s="4" cm="1">
        <f t="array" ref="M42">_xll.SNL.Clients.Office.Excel.Functions.SPG($A42, "IQ_AVG_DILUT_SHARES_OUT", M$3)</f>
        <v>225200000</v>
      </c>
      <c r="N42" s="4" cm="1">
        <f t="array" ref="N42">_xll.SNL.Clients.Office.Excel.Functions.SPG($A42, "IQ_AVG_DILUT_SHARES_OUT", N$3)</f>
        <v>228900000</v>
      </c>
      <c r="O42" s="4" cm="1">
        <f t="array" ref="O42">_xll.SNL.Clients.Office.Excel.Functions.SPG($A42, "IQ_AVG_DILUT_SHARES_OUT", O$3)</f>
        <v>230700000</v>
      </c>
      <c r="P42" s="4" cm="1">
        <f t="array" ref="P42">_xll.SNL.Clients.Office.Excel.Functions.SPG($A42, "IQ_AVG_DILUT_SHARES_OUT", P$3)</f>
        <v>233500000</v>
      </c>
      <c r="Q42" s="4" cm="1">
        <f t="array" ref="Q42">_xll.SNL.Clients.Office.Excel.Functions.SPG($A42, "IQ_AVG_DILUT_SHARES_OUT", Q$3)</f>
        <v>234700000</v>
      </c>
      <c r="R42" s="4" cm="1">
        <f t="array" ref="R42">_xll.SNL.Clients.Office.Excel.Functions.SPG($A42, "IQ_AVG_DILUT_SHARES_OUT", R$3)</f>
        <v>236200000</v>
      </c>
      <c r="S42" s="4" cm="1">
        <f t="array" ref="S42">_xll.SNL.Clients.Office.Excel.Functions.SPG($A42, "IQ_AVG_DILUT_SHARES_OUT", S$3)</f>
        <v>236000000</v>
      </c>
      <c r="T42" s="4" cm="1">
        <f t="array" ref="T42">_xll.SNL.Clients.Office.Excel.Functions.SPG($A42, "IQ_AVG_DILUT_SHARES_OUT", T$3)</f>
        <v>235200000</v>
      </c>
      <c r="U42" s="4" cm="1">
        <f t="array" ref="U42">_xll.SNL.Clients.Office.Excel.Functions.SPG($A42, "IQ_AVG_DILUT_SHARES_OUT", U$3)</f>
        <v>235900000</v>
      </c>
      <c r="V42" s="4" cm="1">
        <f t="array" ref="V42">_xll.SNL.Clients.Office.Excel.Functions.SPG($A42, "IQ_AVG_DILUT_SHARES_OUT", V$3)</f>
        <v>235700000</v>
      </c>
      <c r="W42" s="4" cm="1">
        <f t="array" ref="W42">_xll.SNL.Clients.Office.Excel.Functions.SPG($A42, "IQ_AVG_DILUT_SHARES_OUT", W$3)</f>
        <v>235500000</v>
      </c>
      <c r="X42" s="4" cm="1">
        <f t="array" ref="X42">_xll.SNL.Clients.Office.Excel.Functions.SPG($A42, "IQ_AVG_DILUT_SHARES_OUT", X$3)</f>
        <v>235400000</v>
      </c>
      <c r="Y42" s="4" cm="1">
        <f t="array" ref="Y42">_xll.SNL.Clients.Office.Excel.Functions.SPG($A42, "IQ_AVG_DILUT_SHARES_OUT", Y$3)</f>
        <v>236600000</v>
      </c>
    </row>
    <row r="43" spans="1:25" x14ac:dyDescent="0.3">
      <c r="A43" t="s">
        <v>1069</v>
      </c>
      <c r="B43" s="4" cm="1">
        <f t="array" ref="B43">_xll.SNL.Clients.Office.Excel.Functions.SPG($A43, "IQ_AVG_DILUT_SHARES_OUT", B$3)</f>
        <v>114101000</v>
      </c>
      <c r="C43" s="4" cm="1">
        <f t="array" ref="C43">_xll.SNL.Clients.Office.Excel.Functions.SPG($A43, "IQ_AVG_DILUT_SHARES_OUT", C$3)</f>
        <v>114031000</v>
      </c>
      <c r="D43" s="4" cm="1">
        <f t="array" ref="D43">_xll.SNL.Clients.Office.Excel.Functions.SPG($A43, "IQ_AVG_DILUT_SHARES_OUT", D$3)</f>
        <v>113995000</v>
      </c>
      <c r="E43" s="4" cm="1">
        <f t="array" ref="E43">_xll.SNL.Clients.Office.Excel.Functions.SPG($A43, "IQ_AVG_DILUT_SHARES_OUT", E$3)</f>
        <v>113883000</v>
      </c>
      <c r="F43" s="4" cm="1">
        <f t="array" ref="F43">_xll.SNL.Clients.Office.Excel.Functions.SPG($A43, "IQ_AVG_DILUT_SHARES_OUT", F$3)</f>
        <v>113756000</v>
      </c>
      <c r="G43" s="4" cm="1">
        <f t="array" ref="G43">_xll.SNL.Clients.Office.Excel.Functions.SPG($A43, "IQ_AVG_DILUT_SHARES_OUT", G$3)</f>
        <v>113770000</v>
      </c>
      <c r="H43" s="4" cm="1">
        <f t="array" ref="H43">_xll.SNL.Clients.Office.Excel.Functions.SPG($A43, "IQ_AVG_DILUT_SHARES_OUT", H$3)</f>
        <v>114284000</v>
      </c>
      <c r="I43" s="4" cm="1">
        <f t="array" ref="I43">_xll.SNL.Clients.Office.Excel.Functions.SPG($A43, "IQ_AVG_DILUT_SHARES_OUT", I$3)</f>
        <v>117405000</v>
      </c>
      <c r="J43" s="4" cm="1">
        <f t="array" ref="J43">_xll.SNL.Clients.Office.Excel.Functions.SPG($A43, "IQ_AVG_DILUT_SHARES_OUT", J$3)</f>
        <v>118201000</v>
      </c>
      <c r="K43" s="4" cm="1">
        <f t="array" ref="K43">_xll.SNL.Clients.Office.Excel.Functions.SPG($A43, "IQ_AVG_DILUT_SHARES_OUT", K$3)</f>
        <v>118856000</v>
      </c>
      <c r="L43" s="4" cm="1">
        <f t="array" ref="L43">_xll.SNL.Clients.Office.Excel.Functions.SPG($A43, "IQ_AVG_DILUT_SHARES_OUT", L$3)</f>
        <v>120827000</v>
      </c>
      <c r="M43" s="4" cm="1">
        <f t="array" ref="M43">_xll.SNL.Clients.Office.Excel.Functions.SPG($A43, "IQ_AVG_DILUT_SHARES_OUT", M$3)</f>
        <v>125004000</v>
      </c>
      <c r="N43" s="4" cm="1">
        <f t="array" ref="N43">_xll.SNL.Clients.Office.Excel.Functions.SPG($A43, "IQ_AVG_DILUT_SHARES_OUT", N$3)</f>
        <v>128246000</v>
      </c>
      <c r="O43" s="4" cm="1">
        <f t="array" ref="O43">_xll.SNL.Clients.Office.Excel.Functions.SPG($A43, "IQ_AVG_DILUT_SHARES_OUT", O$3)</f>
        <v>129929000</v>
      </c>
      <c r="P43" s="4" cm="1">
        <f t="array" ref="P43">_xll.SNL.Clients.Office.Excel.Functions.SPG($A43, "IQ_AVG_DILUT_SHARES_OUT", P$3)</f>
        <v>130255000</v>
      </c>
      <c r="Q43" s="4" cm="1">
        <f t="array" ref="Q43">_xll.SNL.Clients.Office.Excel.Functions.SPG($A43, "IQ_AVG_DILUT_SHARES_OUT", Q$3)</f>
        <v>129816000</v>
      </c>
      <c r="R43" s="4" cm="1">
        <f t="array" ref="R43">_xll.SNL.Clients.Office.Excel.Functions.SPG($A43, "IQ_AVG_DILUT_SHARES_OUT", R$3)</f>
        <v>129583870</v>
      </c>
      <c r="S43" s="4" cm="1">
        <f t="array" ref="S43">_xll.SNL.Clients.Office.Excel.Functions.SPG($A43, "IQ_AVG_DILUT_SHARES_OUT", S$3)</f>
        <v>129470000</v>
      </c>
      <c r="T43" s="4" cm="1">
        <f t="array" ref="T43">_xll.SNL.Clients.Office.Excel.Functions.SPG($A43, "IQ_AVG_DILUT_SHARES_OUT", T$3)</f>
        <v>129399000</v>
      </c>
      <c r="U43" s="4" cm="1">
        <f t="array" ref="U43">_xll.SNL.Clients.Office.Excel.Functions.SPG($A43, "IQ_AVG_DILUT_SHARES_OUT", U$3)</f>
        <v>129307000</v>
      </c>
      <c r="V43" s="4" cm="1">
        <f t="array" ref="V43">_xll.SNL.Clients.Office.Excel.Functions.SPG($A43, "IQ_AVG_DILUT_SHARES_OUT", V$3)</f>
        <v>129238461</v>
      </c>
      <c r="W43" s="4" cm="1">
        <f t="array" ref="W43">_xll.SNL.Clients.Office.Excel.Functions.SPG($A43, "IQ_AVG_DILUT_SHARES_OUT", W$3)</f>
        <v>129012000</v>
      </c>
      <c r="X43" s="4" cm="1">
        <f t="array" ref="X43">_xll.SNL.Clients.Office.Excel.Functions.SPG($A43, "IQ_AVG_DILUT_SHARES_OUT", X$3)</f>
        <v>129079000</v>
      </c>
      <c r="Y43" s="4" cm="1">
        <f t="array" ref="Y43">_xll.SNL.Clients.Office.Excel.Functions.SPG($A43, "IQ_AVG_DILUT_SHARES_OUT", Y$3)</f>
        <v>128964000</v>
      </c>
    </row>
    <row r="44" spans="1:25" x14ac:dyDescent="0.3">
      <c r="A44" t="s">
        <v>1070</v>
      </c>
      <c r="B44" s="4" t="str" cm="1">
        <f t="array" ref="B44">_xll.SNL.Clients.Office.Excel.Functions.SPG($A44, "IQ_AVG_DILUT_SHARES_OUT", B$3)</f>
        <v>NA</v>
      </c>
      <c r="C44" s="4" cm="1">
        <f t="array" ref="C44">_xll.SNL.Clients.Office.Excel.Functions.SPG($A44, "IQ_AVG_DILUT_SHARES_OUT", C$3)</f>
        <v>41417000</v>
      </c>
      <c r="D44" s="4" cm="1">
        <f t="array" ref="D44">_xll.SNL.Clients.Office.Excel.Functions.SPG($A44, "IQ_AVG_DILUT_SHARES_OUT", D$3)</f>
        <v>41204000</v>
      </c>
      <c r="E44" s="4" cm="1">
        <f t="array" ref="E44">_xll.SNL.Clients.Office.Excel.Functions.SPG($A44, "IQ_AVG_DILUT_SHARES_OUT", E$3)</f>
        <v>41491000</v>
      </c>
      <c r="F44" s="4" cm="1">
        <f t="array" ref="F44">_xll.SNL.Clients.Office.Excel.Functions.SPG($A44, "IQ_AVG_DILUT_SHARES_OUT", F$3)</f>
        <v>42046000</v>
      </c>
      <c r="G44" s="4" cm="1">
        <f t="array" ref="G44">_xll.SNL.Clients.Office.Excel.Functions.SPG($A44, "IQ_AVG_DILUT_SHARES_OUT", G$3)</f>
        <v>42625000</v>
      </c>
      <c r="H44" s="4" cm="1">
        <f t="array" ref="H44">_xll.SNL.Clients.Office.Excel.Functions.SPG($A44, "IQ_AVG_DILUT_SHARES_OUT", H$3)</f>
        <v>43088000</v>
      </c>
      <c r="I44" s="4" cm="1">
        <f t="array" ref="I44">_xll.SNL.Clients.Office.Excel.Functions.SPG($A44, "IQ_AVG_DILUT_SHARES_OUT", I$3)</f>
        <v>43669000</v>
      </c>
      <c r="J44" s="4" cm="1">
        <f t="array" ref="J44">_xll.SNL.Clients.Office.Excel.Functions.SPG($A44, "IQ_AVG_DILUT_SHARES_OUT", J$3)</f>
        <v>43705000</v>
      </c>
      <c r="K44" s="4" cm="1">
        <f t="array" ref="K44">_xll.SNL.Clients.Office.Excel.Functions.SPG($A44, "IQ_AVG_DILUT_SHARES_OUT", K$3)</f>
        <v>44063000</v>
      </c>
      <c r="L44" s="4" cm="1">
        <f t="array" ref="L44">_xll.SNL.Clients.Office.Excel.Functions.SPG($A44, "IQ_AVG_DILUT_SHARES_OUT", L$3)</f>
        <v>44782000</v>
      </c>
      <c r="M44" s="4" cm="1">
        <f t="array" ref="M44">_xll.SNL.Clients.Office.Excel.Functions.SPG($A44, "IQ_AVG_DILUT_SHARES_OUT", M$3)</f>
        <v>45567000</v>
      </c>
      <c r="N44" s="4" cm="1">
        <f t="array" ref="N44">_xll.SNL.Clients.Office.Excel.Functions.SPG($A44, "IQ_AVG_DILUT_SHARES_OUT", N$3)</f>
        <v>44927000</v>
      </c>
      <c r="O44" s="4" cm="1">
        <f t="array" ref="O44">_xll.SNL.Clients.Office.Excel.Functions.SPG($A44, "IQ_AVG_DILUT_SHARES_OUT", O$3)</f>
        <v>45425000</v>
      </c>
      <c r="P44" s="4" cm="1">
        <f t="array" ref="P44">_xll.SNL.Clients.Office.Excel.Functions.SPG($A44, "IQ_AVG_DILUT_SHARES_OUT", P$3)</f>
        <v>45262000</v>
      </c>
      <c r="Q44" s="4" cm="1">
        <f t="array" ref="Q44">_xll.SNL.Clients.Office.Excel.Functions.SPG($A44, "IQ_AVG_DILUT_SHARES_OUT", Q$3)</f>
        <v>45045000</v>
      </c>
      <c r="R44" s="4" cm="1">
        <f t="array" ref="R44">_xll.SNL.Clients.Office.Excel.Functions.SPG($A44, "IQ_AVG_DILUT_SHARES_OUT", R$3)</f>
        <v>44848000</v>
      </c>
      <c r="S44" s="4" cm="1">
        <f t="array" ref="S44">_xll.SNL.Clients.Office.Excel.Functions.SPG($A44, "IQ_AVG_DILUT_SHARES_OUT", S$3)</f>
        <v>44709000</v>
      </c>
      <c r="T44" s="4" cm="1">
        <f t="array" ref="T44">_xll.SNL.Clients.Office.Excel.Functions.SPG($A44, "IQ_AVG_DILUT_SHARES_OUT", T$3)</f>
        <v>44665000</v>
      </c>
      <c r="U44" s="4" cm="1">
        <f t="array" ref="U44">_xll.SNL.Clients.Office.Excel.Functions.SPG($A44, "IQ_AVG_DILUT_SHARES_OUT", U$3)</f>
        <v>45538000</v>
      </c>
      <c r="V44" s="4" cm="1">
        <f t="array" ref="V44">_xll.SNL.Clients.Office.Excel.Functions.SPG($A44, "IQ_AVG_DILUT_SHARES_OUT", V$3)</f>
        <v>45684000</v>
      </c>
      <c r="W44" s="4" cm="1">
        <f t="array" ref="W44">_xll.SNL.Clients.Office.Excel.Functions.SPG($A44, "IQ_AVG_DILUT_SHARES_OUT", W$3)</f>
        <v>44610000</v>
      </c>
      <c r="X44" s="4" cm="1">
        <f t="array" ref="X44">_xll.SNL.Clients.Office.Excel.Functions.SPG($A44, "IQ_AVG_DILUT_SHARES_OUT", X$3)</f>
        <v>39611000</v>
      </c>
      <c r="Y44" s="4" cm="1">
        <f t="array" ref="Y44">_xll.SNL.Clients.Office.Excel.Functions.SPG($A44, "IQ_AVG_DILUT_SHARES_OUT", Y$3)</f>
        <v>39660000</v>
      </c>
    </row>
    <row r="45" spans="1:25" x14ac:dyDescent="0.3">
      <c r="A45" t="s">
        <v>1071</v>
      </c>
      <c r="B45" s="4" t="str" cm="1">
        <f t="array" ref="B45">_xll.SNL.Clients.Office.Excel.Functions.SPG($A45, "IQ_AVG_DILUT_SHARES_OUT", B$3)</f>
        <v>NA</v>
      </c>
      <c r="C45" s="4" cm="1">
        <f t="array" ref="C45">_xll.SNL.Clients.Office.Excel.Functions.SPG($A45, "IQ_AVG_DILUT_SHARES_OUT", C$3)</f>
        <v>131100000</v>
      </c>
      <c r="D45" s="4" cm="1">
        <f t="array" ref="D45">_xll.SNL.Clients.Office.Excel.Functions.SPG($A45, "IQ_AVG_DILUT_SHARES_OUT", D$3)</f>
        <v>132100000</v>
      </c>
      <c r="E45" s="4" cm="1">
        <f t="array" ref="E45">_xll.SNL.Clients.Office.Excel.Functions.SPG($A45, "IQ_AVG_DILUT_SHARES_OUT", E$3)</f>
        <v>133000000</v>
      </c>
      <c r="F45" s="4" cm="1">
        <f t="array" ref="F45">_xll.SNL.Clients.Office.Excel.Functions.SPG($A45, "IQ_AVG_DILUT_SHARES_OUT", F$3)</f>
        <v>133000000</v>
      </c>
      <c r="G45" s="4" cm="1">
        <f t="array" ref="G45">_xll.SNL.Clients.Office.Excel.Functions.SPG($A45, "IQ_AVG_DILUT_SHARES_OUT", G$3)</f>
        <v>132900000</v>
      </c>
      <c r="H45" s="4" cm="1">
        <f t="array" ref="H45">_xll.SNL.Clients.Office.Excel.Functions.SPG($A45, "IQ_AVG_DILUT_SHARES_OUT", H$3)</f>
        <v>133800000</v>
      </c>
      <c r="I45" s="4" cm="1">
        <f t="array" ref="I45">_xll.SNL.Clients.Office.Excel.Functions.SPG($A45, "IQ_AVG_DILUT_SHARES_OUT", I$3)</f>
        <v>134500000</v>
      </c>
      <c r="J45" s="4" cm="1">
        <f t="array" ref="J45">_xll.SNL.Clients.Office.Excel.Functions.SPG($A45, "IQ_AVG_DILUT_SHARES_OUT", J$3)</f>
        <v>135100000</v>
      </c>
      <c r="K45" s="4" cm="1">
        <f t="array" ref="K45">_xll.SNL.Clients.Office.Excel.Functions.SPG($A45, "IQ_AVG_DILUT_SHARES_OUT", K$3)</f>
        <v>136100000</v>
      </c>
      <c r="L45" s="4" cm="1">
        <f t="array" ref="L45">_xll.SNL.Clients.Office.Excel.Functions.SPG($A45, "IQ_AVG_DILUT_SHARES_OUT", L$3)</f>
        <v>136700000</v>
      </c>
      <c r="M45" s="4" cm="1">
        <f t="array" ref="M45">_xll.SNL.Clients.Office.Excel.Functions.SPG($A45, "IQ_AVG_DILUT_SHARES_OUT", M$3)</f>
        <v>62900000</v>
      </c>
      <c r="N45" s="4" cm="1">
        <f t="array" ref="N45">_xll.SNL.Clients.Office.Excel.Functions.SPG($A45, "IQ_AVG_DILUT_SHARES_OUT", N$3)</f>
        <v>39600000</v>
      </c>
      <c r="O45" s="4" cm="1">
        <f t="array" ref="O45">_xll.SNL.Clients.Office.Excel.Functions.SPG($A45, "IQ_AVG_DILUT_SHARES_OUT", O$3)</f>
        <v>39900000</v>
      </c>
      <c r="P45" s="4" cm="1">
        <f t="array" ref="P45">_xll.SNL.Clients.Office.Excel.Functions.SPG($A45, "IQ_AVG_DILUT_SHARES_OUT", P$3)</f>
        <v>39700000</v>
      </c>
      <c r="Q45" s="4" cm="1">
        <f t="array" ref="Q45">_xll.SNL.Clients.Office.Excel.Functions.SPG($A45, "IQ_AVG_DILUT_SHARES_OUT", Q$3)</f>
        <v>39700000</v>
      </c>
      <c r="R45" s="4" cm="1">
        <f t="array" ref="R45">_xll.SNL.Clients.Office.Excel.Functions.SPG($A45, "IQ_AVG_DILUT_SHARES_OUT", R$3)</f>
        <v>39600000</v>
      </c>
      <c r="S45" s="4" cm="1">
        <f t="array" ref="S45">_xll.SNL.Clients.Office.Excel.Functions.SPG($A45, "IQ_AVG_DILUT_SHARES_OUT", S$3)</f>
        <v>39400000</v>
      </c>
      <c r="T45" s="4" cm="1">
        <f t="array" ref="T45">_xll.SNL.Clients.Office.Excel.Functions.SPG($A45, "IQ_AVG_DILUT_SHARES_OUT", T$3)</f>
        <v>39500000</v>
      </c>
      <c r="U45" s="4" cm="1">
        <f t="array" ref="U45">_xll.SNL.Clients.Office.Excel.Functions.SPG($A45, "IQ_AVG_DILUT_SHARES_OUT", U$3)</f>
        <v>39500000</v>
      </c>
      <c r="V45" s="4" cm="1">
        <f t="array" ref="V45">_xll.SNL.Clients.Office.Excel.Functions.SPG($A45, "IQ_AVG_DILUT_SHARES_OUT", V$3)</f>
        <v>39400000</v>
      </c>
      <c r="W45" s="4" cm="1">
        <f t="array" ref="W45">_xll.SNL.Clients.Office.Excel.Functions.SPG($A45, "IQ_AVG_DILUT_SHARES_OUT", W$3)</f>
        <v>39428571</v>
      </c>
      <c r="X45" s="4" t="str" cm="1">
        <f t="array" ref="X45">_xll.SNL.Clients.Office.Excel.Functions.SPG($A45, "IQ_AVG_DILUT_SHARES_OUT", X$3)</f>
        <v>NA</v>
      </c>
      <c r="Y45" s="4" t="str" cm="1">
        <f t="array" ref="Y45">_xll.SNL.Clients.Office.Excel.Functions.SPG($A45, "IQ_AVG_DILUT_SHARES_OUT", Y$3)</f>
        <v>NA</v>
      </c>
    </row>
    <row r="46" spans="1:25" x14ac:dyDescent="0.3">
      <c r="A46" t="s">
        <v>1072</v>
      </c>
      <c r="B46" s="4" t="str" cm="1">
        <f t="array" ref="B46">_xll.SNL.Clients.Office.Excel.Functions.SPG($A46, "IQ_AVG_DILUT_SHARES_OUT", B$3)</f>
        <v>NA</v>
      </c>
      <c r="C46" s="4" cm="1">
        <f t="array" ref="C46">_xll.SNL.Clients.Office.Excel.Functions.SPG($A46, "IQ_AVG_DILUT_SHARES_OUT", C$3)</f>
        <v>117400000</v>
      </c>
      <c r="D46" s="4" cm="1">
        <f t="array" ref="D46">_xll.SNL.Clients.Office.Excel.Functions.SPG($A46, "IQ_AVG_DILUT_SHARES_OUT", D$3)</f>
        <v>116700000</v>
      </c>
      <c r="E46" s="4" cm="1">
        <f t="array" ref="E46">_xll.SNL.Clients.Office.Excel.Functions.SPG($A46, "IQ_AVG_DILUT_SHARES_OUT", E$3)</f>
        <v>118200000</v>
      </c>
      <c r="F46" s="4" cm="1">
        <f t="array" ref="F46">_xll.SNL.Clients.Office.Excel.Functions.SPG($A46, "IQ_AVG_DILUT_SHARES_OUT", F$3)</f>
        <v>118300000</v>
      </c>
      <c r="G46" s="4" cm="1">
        <f t="array" ref="G46">_xll.SNL.Clients.Office.Excel.Functions.SPG($A46, "IQ_AVG_DILUT_SHARES_OUT", G$3)</f>
        <v>120200000</v>
      </c>
      <c r="H46" s="4" cm="1">
        <f t="array" ref="H46">_xll.SNL.Clients.Office.Excel.Functions.SPG($A46, "IQ_AVG_DILUT_SHARES_OUT", H$3)</f>
        <v>121100000</v>
      </c>
      <c r="I46" s="4" cm="1">
        <f t="array" ref="I46">_xll.SNL.Clients.Office.Excel.Functions.SPG($A46, "IQ_AVG_DILUT_SHARES_OUT", I$3)</f>
        <v>122500000</v>
      </c>
      <c r="J46" s="4" cm="1">
        <f t="array" ref="J46">_xll.SNL.Clients.Office.Excel.Functions.SPG($A46, "IQ_AVG_DILUT_SHARES_OUT", J$3)</f>
        <v>125200000</v>
      </c>
      <c r="K46" s="4" cm="1">
        <f t="array" ref="K46">_xll.SNL.Clients.Office.Excel.Functions.SPG($A46, "IQ_AVG_DILUT_SHARES_OUT", K$3)</f>
        <v>126000000</v>
      </c>
      <c r="L46" s="4" cm="1">
        <f t="array" ref="L46">_xll.SNL.Clients.Office.Excel.Functions.SPG($A46, "IQ_AVG_DILUT_SHARES_OUT", L$3)</f>
        <v>130700000</v>
      </c>
      <c r="M46" s="4" cm="1">
        <f t="array" ref="M46">_xll.SNL.Clients.Office.Excel.Functions.SPG($A46, "IQ_AVG_DILUT_SHARES_OUT", M$3)</f>
        <v>136900000</v>
      </c>
      <c r="N46" s="4" cm="1">
        <f t="array" ref="N46">_xll.SNL.Clients.Office.Excel.Functions.SPG($A46, "IQ_AVG_DILUT_SHARES_OUT", N$3)</f>
        <v>138900000</v>
      </c>
      <c r="O46" s="4" cm="1">
        <f t="array" ref="O46">_xll.SNL.Clients.Office.Excel.Functions.SPG($A46, "IQ_AVG_DILUT_SHARES_OUT", O$3)</f>
        <v>138700000</v>
      </c>
      <c r="P46" s="4" cm="1">
        <f t="array" ref="P46">_xll.SNL.Clients.Office.Excel.Functions.SPG($A46, "IQ_AVG_DILUT_SHARES_OUT", P$3)</f>
        <v>138500000</v>
      </c>
      <c r="Q46" s="4" cm="1">
        <f t="array" ref="Q46">_xll.SNL.Clients.Office.Excel.Functions.SPG($A46, "IQ_AVG_DILUT_SHARES_OUT", Q$3)</f>
        <v>136800000</v>
      </c>
      <c r="R46" s="4" cm="1">
        <f t="array" ref="R46">_xll.SNL.Clients.Office.Excel.Functions.SPG($A46, "IQ_AVG_DILUT_SHARES_OUT", R$3)</f>
        <v>135700000</v>
      </c>
      <c r="S46" s="4" cm="1">
        <f t="array" ref="S46">_xll.SNL.Clients.Office.Excel.Functions.SPG($A46, "IQ_AVG_DILUT_SHARES_OUT", S$3)</f>
        <v>135400000</v>
      </c>
      <c r="T46" s="4" cm="1">
        <f t="array" ref="T46">_xll.SNL.Clients.Office.Excel.Functions.SPG($A46, "IQ_AVG_DILUT_SHARES_OUT", T$3)</f>
        <v>134200000</v>
      </c>
      <c r="U46" s="4" cm="1">
        <f t="array" ref="U46">_xll.SNL.Clients.Office.Excel.Functions.SPG($A46, "IQ_AVG_DILUT_SHARES_OUT", U$3)</f>
        <v>134100000</v>
      </c>
      <c r="V46" s="4" cm="1">
        <f t="array" ref="V46">_xll.SNL.Clients.Office.Excel.Functions.SPG($A46, "IQ_AVG_DILUT_SHARES_OUT", V$3)</f>
        <v>134300000</v>
      </c>
      <c r="W46" s="4" cm="1">
        <f t="array" ref="W46">_xll.SNL.Clients.Office.Excel.Functions.SPG($A46, "IQ_AVG_DILUT_SHARES_OUT", W$3)</f>
        <v>134400000</v>
      </c>
      <c r="X46" s="4" cm="1">
        <f t="array" ref="X46">_xll.SNL.Clients.Office.Excel.Functions.SPG($A46, "IQ_AVG_DILUT_SHARES_OUT", X$3)</f>
        <v>134200000</v>
      </c>
      <c r="Y46" s="4" cm="1">
        <f t="array" ref="Y46">_xll.SNL.Clients.Office.Excel.Functions.SPG($A46, "IQ_AVG_DILUT_SHARES_OUT", Y$3)</f>
        <v>133800000</v>
      </c>
    </row>
    <row r="47" spans="1:25" x14ac:dyDescent="0.3">
      <c r="A47" t="s">
        <v>1073</v>
      </c>
      <c r="B47" s="4" t="str" cm="1">
        <f t="array" ref="B47">_xll.SNL.Clients.Office.Excel.Functions.SPG($A47, "IQ_AVG_DILUT_SHARES_OUT", B$3)</f>
        <v>NA</v>
      </c>
      <c r="C47" s="4" cm="1">
        <f t="array" ref="C47">_xll.SNL.Clients.Office.Excel.Functions.SPG($A47, "IQ_AVG_DILUT_SHARES_OUT", C$3)</f>
        <v>107322000</v>
      </c>
      <c r="D47" s="4" cm="1">
        <f t="array" ref="D47">_xll.SNL.Clients.Office.Excel.Functions.SPG($A47, "IQ_AVG_DILUT_SHARES_OUT", D$3)</f>
        <v>107326000</v>
      </c>
      <c r="E47" s="4" cm="1">
        <f t="array" ref="E47">_xll.SNL.Clients.Office.Excel.Functions.SPG($A47, "IQ_AVG_DILUT_SHARES_OUT", E$3)</f>
        <v>111176000</v>
      </c>
      <c r="F47" s="4" cm="1">
        <f t="array" ref="F47">_xll.SNL.Clients.Office.Excel.Functions.SPG($A47, "IQ_AVG_DILUT_SHARES_OUT", F$3)</f>
        <v>105914000</v>
      </c>
      <c r="G47" s="4" cm="1">
        <f t="array" ref="G47">_xll.SNL.Clients.Office.Excel.Functions.SPG($A47, "IQ_AVG_DILUT_SHARES_OUT", G$3)</f>
        <v>106817000</v>
      </c>
      <c r="H47" s="4" cm="1">
        <f t="array" ref="H47">_xll.SNL.Clients.Office.Excel.Functions.SPG($A47, "IQ_AVG_DILUT_SHARES_OUT", H$3)</f>
        <v>106414000</v>
      </c>
      <c r="I47" s="4" cm="1">
        <f t="array" ref="I47">_xll.SNL.Clients.Office.Excel.Functions.SPG($A47, "IQ_AVG_DILUT_SHARES_OUT", I$3)</f>
        <v>106597000</v>
      </c>
      <c r="J47" s="4" cm="1">
        <f t="array" ref="J47">_xll.SNL.Clients.Office.Excel.Functions.SPG($A47, "IQ_AVG_DILUT_SHARES_OUT", J$3)</f>
        <v>105906000</v>
      </c>
      <c r="K47" s="4" cm="1">
        <f t="array" ref="K47">_xll.SNL.Clients.Office.Excel.Functions.SPG($A47, "IQ_AVG_DILUT_SHARES_OUT", K$3)</f>
        <v>105086000</v>
      </c>
      <c r="L47" s="4" cm="1">
        <f t="array" ref="L47">_xll.SNL.Clients.Office.Excel.Functions.SPG($A47, "IQ_AVG_DILUT_SHARES_OUT", L$3)</f>
        <v>104439000</v>
      </c>
      <c r="M47" s="4" cm="1">
        <f t="array" ref="M47">_xll.SNL.Clients.Office.Excel.Functions.SPG($A47, "IQ_AVG_DILUT_SHARES_OUT", M$3)</f>
        <v>103830000</v>
      </c>
      <c r="N47" s="4" cm="1">
        <f t="array" ref="N47">_xll.SNL.Clients.Office.Excel.Functions.SPG($A47, "IQ_AVG_DILUT_SHARES_OUT", N$3)</f>
        <v>102910000</v>
      </c>
      <c r="O47" s="4" cm="1">
        <f t="array" ref="O47">_xll.SNL.Clients.Office.Excel.Functions.SPG($A47, "IQ_AVG_DILUT_SHARES_OUT", O$3)</f>
        <v>95892000</v>
      </c>
      <c r="P47" s="4" cm="1">
        <f t="array" ref="P47">_xll.SNL.Clients.Office.Excel.Functions.SPG($A47, "IQ_AVG_DILUT_SHARES_OUT", P$3)</f>
        <v>86965000</v>
      </c>
      <c r="Q47" s="4" cm="1">
        <f t="array" ref="Q47">_xll.SNL.Clients.Office.Excel.Functions.SPG($A47, "IQ_AVG_DILUT_SHARES_OUT", Q$3)</f>
        <v>82627000</v>
      </c>
      <c r="R47" s="4" cm="1">
        <f t="array" ref="R47">_xll.SNL.Clients.Office.Excel.Functions.SPG($A47, "IQ_AVG_DILUT_SHARES_OUT", R$3)</f>
        <v>81519000</v>
      </c>
      <c r="S47" s="4" cm="1">
        <f t="array" ref="S47">_xll.SNL.Clients.Office.Excel.Functions.SPG($A47, "IQ_AVG_DILUT_SHARES_OUT", S$3)</f>
        <v>80216000</v>
      </c>
      <c r="T47" s="4" cm="1">
        <f t="array" ref="T47">_xll.SNL.Clients.Office.Excel.Functions.SPG($A47, "IQ_AVG_DILUT_SHARES_OUT", T$3)</f>
        <v>74141000</v>
      </c>
      <c r="U47" s="4" cm="1">
        <f t="array" ref="U47">_xll.SNL.Clients.Office.Excel.Functions.SPG($A47, "IQ_AVG_DILUT_SHARES_OUT", U$3)</f>
        <v>72379000</v>
      </c>
      <c r="V47" s="4" cm="1">
        <f t="array" ref="V47">_xll.SNL.Clients.Office.Excel.Functions.SPG($A47, "IQ_AVG_DILUT_SHARES_OUT", V$3)</f>
        <v>22306000</v>
      </c>
      <c r="W47" s="4" cm="1">
        <f t="array" ref="W47">_xll.SNL.Clients.Office.Excel.Functions.SPG($A47, "IQ_AVG_DILUT_SHARES_OUT", W$3)</f>
        <v>8231000</v>
      </c>
      <c r="X47" s="4" cm="1">
        <f t="array" ref="X47">_xll.SNL.Clients.Office.Excel.Functions.SPG($A47, "IQ_AVG_DILUT_SHARES_OUT", X$3)</f>
        <v>8085000</v>
      </c>
      <c r="Y47" s="4" cm="1">
        <f t="array" ref="Y47">_xll.SNL.Clients.Office.Excel.Functions.SPG($A47, "IQ_AVG_DILUT_SHARES_OUT", Y$3)</f>
        <v>7946000</v>
      </c>
    </row>
    <row r="48" spans="1:25" x14ac:dyDescent="0.3">
      <c r="A48" t="s">
        <v>1074</v>
      </c>
      <c r="B48" s="4" t="str" cm="1">
        <f t="array" ref="B48">_xll.SNL.Clients.Office.Excel.Functions.SPG($A48, "IQ_AVG_DILUT_SHARES_OUT", B$3)</f>
        <v>NA</v>
      </c>
      <c r="C48" s="4" cm="1">
        <f t="array" ref="C48">_xll.SNL.Clients.Office.Excel.Functions.SPG($A48, "IQ_AVG_DILUT_SHARES_OUT", C$3)</f>
        <v>27985000</v>
      </c>
      <c r="D48" s="4" cm="1">
        <f t="array" ref="D48">_xll.SNL.Clients.Office.Excel.Functions.SPG($A48, "IQ_AVG_DILUT_SHARES_OUT", D$3)</f>
        <v>28395000</v>
      </c>
      <c r="E48" s="4" cm="1">
        <f t="array" ref="E48">_xll.SNL.Clients.Office.Excel.Functions.SPG($A48, "IQ_AVG_DILUT_SHARES_OUT", E$3)</f>
        <v>28537000</v>
      </c>
      <c r="F48" s="4" cm="1">
        <f t="array" ref="F48">_xll.SNL.Clients.Office.Excel.Functions.SPG($A48, "IQ_AVG_DILUT_SHARES_OUT", F$3)</f>
        <v>28815000</v>
      </c>
      <c r="G48" s="4" cm="1">
        <f t="array" ref="G48">_xll.SNL.Clients.Office.Excel.Functions.SPG($A48, "IQ_AVG_DILUT_SHARES_OUT", G$3)</f>
        <v>29223000</v>
      </c>
      <c r="H48" s="4" cm="1">
        <f t="array" ref="H48">_xll.SNL.Clients.Office.Excel.Functions.SPG($A48, "IQ_AVG_DILUT_SHARES_OUT", H$3)</f>
        <v>29355000</v>
      </c>
      <c r="I48" s="4" cm="1">
        <f t="array" ref="I48">_xll.SNL.Clients.Office.Excel.Functions.SPG($A48, "IQ_AVG_DILUT_SHARES_OUT", I$3)</f>
        <v>29747000</v>
      </c>
      <c r="J48" s="4" cm="1">
        <f t="array" ref="J48">_xll.SNL.Clients.Office.Excel.Functions.SPG($A48, "IQ_AVG_DILUT_SHARES_OUT", J$3)</f>
        <v>29792000</v>
      </c>
      <c r="K48" s="4" cm="1">
        <f t="array" ref="K48">_xll.SNL.Clients.Office.Excel.Functions.SPG($A48, "IQ_AVG_DILUT_SHARES_OUT", K$3)</f>
        <v>29733000</v>
      </c>
      <c r="L48" s="4" cm="1">
        <f t="array" ref="L48">_xll.SNL.Clients.Office.Excel.Functions.SPG($A48, "IQ_AVG_DILUT_SHARES_OUT", L$3)</f>
        <v>29794000</v>
      </c>
      <c r="M48" s="4" cm="1">
        <f t="array" ref="M48">_xll.SNL.Clients.Office.Excel.Functions.SPG($A48, "IQ_AVG_DILUT_SHARES_OUT", M$3)</f>
        <v>29933000</v>
      </c>
      <c r="N48" s="4" cm="1">
        <f t="array" ref="N48">_xll.SNL.Clients.Office.Excel.Functions.SPG($A48, "IQ_AVG_DILUT_SHARES_OUT", N$3)</f>
        <v>29922000</v>
      </c>
      <c r="O48" s="4" cm="1">
        <f t="array" ref="O48">_xll.SNL.Clients.Office.Excel.Functions.SPG($A48, "IQ_AVG_DILUT_SHARES_OUT", O$3)</f>
        <v>30224000</v>
      </c>
      <c r="P48" s="4" cm="1">
        <f t="array" ref="P48">_xll.SNL.Clients.Office.Excel.Functions.SPG($A48, "IQ_AVG_DILUT_SHARES_OUT", P$3)</f>
        <v>30148000</v>
      </c>
      <c r="Q48" s="4" cm="1">
        <f t="array" ref="Q48">_xll.SNL.Clients.Office.Excel.Functions.SPG($A48, "IQ_AVG_DILUT_SHARES_OUT", Q$3)</f>
        <v>30186000</v>
      </c>
      <c r="R48" s="4" cm="1">
        <f t="array" ref="R48">_xll.SNL.Clients.Office.Excel.Functions.SPG($A48, "IQ_AVG_DILUT_SHARES_OUT", R$3)</f>
        <v>30170000</v>
      </c>
      <c r="S48" s="4" cm="1">
        <f t="array" ref="S48">_xll.SNL.Clients.Office.Excel.Functions.SPG($A48, "IQ_AVG_DILUT_SHARES_OUT", S$3)</f>
        <v>30128000</v>
      </c>
      <c r="T48" s="4" cm="1">
        <f t="array" ref="T48">_xll.SNL.Clients.Office.Excel.Functions.SPG($A48, "IQ_AVG_DILUT_SHARES_OUT", T$3)</f>
        <v>30058000</v>
      </c>
      <c r="U48" s="4" cm="1">
        <f t="array" ref="U48">_xll.SNL.Clients.Office.Excel.Functions.SPG($A48, "IQ_AVG_DILUT_SHARES_OUT", U$3)</f>
        <v>30196000</v>
      </c>
      <c r="V48" s="4" cm="1">
        <f t="array" ref="V48">_xll.SNL.Clients.Office.Excel.Functions.SPG($A48, "IQ_AVG_DILUT_SHARES_OUT", V$3)</f>
        <v>30221000</v>
      </c>
      <c r="W48" s="4" cm="1">
        <f t="array" ref="W48">_xll.SNL.Clients.Office.Excel.Functions.SPG($A48, "IQ_AVG_DILUT_SHARES_OUT", W$3)</f>
        <v>29831000</v>
      </c>
      <c r="X48" s="4" cm="1">
        <f t="array" ref="X48">_xll.SNL.Clients.Office.Excel.Functions.SPG($A48, "IQ_AVG_DILUT_SHARES_OUT", X$3)</f>
        <v>30154000</v>
      </c>
      <c r="Y48" s="4" cm="1">
        <f t="array" ref="Y48">_xll.SNL.Clients.Office.Excel.Functions.SPG($A48, "IQ_AVG_DILUT_SHARES_OUT", Y$3)</f>
        <v>30104000</v>
      </c>
    </row>
    <row r="49" spans="1:25" x14ac:dyDescent="0.3">
      <c r="A49" t="s">
        <v>1075</v>
      </c>
      <c r="B49" s="4" t="str" cm="1">
        <f t="array" ref="B49">_xll.SNL.Clients.Office.Excel.Functions.SPG($A49, "IQ_AVG_DILUT_SHARES_OUT", B$3)</f>
        <v>NA</v>
      </c>
      <c r="C49" s="4" cm="1">
        <f t="array" ref="C49">_xll.SNL.Clients.Office.Excel.Functions.SPG($A49, "IQ_AVG_DILUT_SHARES_OUT", C$3)</f>
        <v>197147000</v>
      </c>
      <c r="D49" s="4" cm="1">
        <f t="array" ref="D49">_xll.SNL.Clients.Office.Excel.Functions.SPG($A49, "IQ_AVG_DILUT_SHARES_OUT", D$3)</f>
        <v>200505000</v>
      </c>
      <c r="E49" s="4" cm="1">
        <f t="array" ref="E49">_xll.SNL.Clients.Office.Excel.Functions.SPG($A49, "IQ_AVG_DILUT_SHARES_OUT", E$3)</f>
        <v>199262000</v>
      </c>
      <c r="F49" s="4" cm="1">
        <f t="array" ref="F49">_xll.SNL.Clients.Office.Excel.Functions.SPG($A49, "IQ_AVG_DILUT_SHARES_OUT", F$3)</f>
        <v>191838000</v>
      </c>
      <c r="G49" s="4" cm="1">
        <f t="array" ref="G49">_xll.SNL.Clients.Office.Excel.Functions.SPG($A49, "IQ_AVG_DILUT_SHARES_OUT", G$3)</f>
        <v>191173000</v>
      </c>
      <c r="H49" s="4" cm="1">
        <f t="array" ref="H49">_xll.SNL.Clients.Office.Excel.Functions.SPG($A49, "IQ_AVG_DILUT_SHARES_OUT", H$3)</f>
        <v>194998000</v>
      </c>
      <c r="I49" s="4" cm="1">
        <f t="array" ref="I49">_xll.SNL.Clients.Office.Excel.Functions.SPG($A49, "IQ_AVG_DILUT_SHARES_OUT", I$3)</f>
        <v>194363000</v>
      </c>
      <c r="J49" s="4" cm="1">
        <f t="array" ref="J49">_xll.SNL.Clients.Office.Excel.Functions.SPG($A49, "IQ_AVG_DILUT_SHARES_OUT", J$3)</f>
        <v>186028000</v>
      </c>
      <c r="K49" s="4" cm="1">
        <f t="array" ref="K49">_xll.SNL.Clients.Office.Excel.Functions.SPG($A49, "IQ_AVG_DILUT_SHARES_OUT", K$3)</f>
        <v>185597000</v>
      </c>
      <c r="L49" s="4" cm="1">
        <f t="array" ref="L49">_xll.SNL.Clients.Office.Excel.Functions.SPG($A49, "IQ_AVG_DILUT_SHARES_OUT", L$3)</f>
        <v>187448000</v>
      </c>
      <c r="M49" s="4" cm="1">
        <f t="array" ref="M49">_xll.SNL.Clients.Office.Excel.Functions.SPG($A49, "IQ_AVG_DILUT_SHARES_OUT", M$3)</f>
        <v>194886000</v>
      </c>
      <c r="N49" s="4" cm="1">
        <f t="array" ref="N49">_xll.SNL.Clients.Office.Excel.Functions.SPG($A49, "IQ_AVG_DILUT_SHARES_OUT", N$3)</f>
        <v>183554000</v>
      </c>
      <c r="O49" s="4" cm="1">
        <f t="array" ref="O49">_xll.SNL.Clients.Office.Excel.Functions.SPG($A49, "IQ_AVG_DILUT_SHARES_OUT", O$3)</f>
        <v>183214000</v>
      </c>
      <c r="P49" s="4" cm="1">
        <f t="array" ref="P49">_xll.SNL.Clients.Office.Excel.Functions.SPG($A49, "IQ_AVG_DILUT_SHARES_OUT", P$3)</f>
        <v>185427000</v>
      </c>
      <c r="Q49" s="4" cm="1">
        <f t="array" ref="Q49">_xll.SNL.Clients.Office.Excel.Functions.SPG($A49, "IQ_AVG_DILUT_SHARES_OUT", Q$3)</f>
        <v>184365000</v>
      </c>
      <c r="R49" s="4" cm="1">
        <f t="array" ref="R49">_xll.SNL.Clients.Office.Excel.Functions.SPG($A49, "IQ_AVG_DILUT_SHARES_OUT", R$3)</f>
        <v>184476000</v>
      </c>
      <c r="S49" s="4" cm="1">
        <f t="array" ref="S49">_xll.SNL.Clients.Office.Excel.Functions.SPG($A49, "IQ_AVG_DILUT_SHARES_OUT", S$3)</f>
        <v>197674000</v>
      </c>
      <c r="T49" s="4" cm="1">
        <f t="array" ref="T49">_xll.SNL.Clients.Office.Excel.Functions.SPG($A49, "IQ_AVG_DILUT_SHARES_OUT", T$3)</f>
        <v>180729000</v>
      </c>
      <c r="U49" s="4" cm="1">
        <f t="array" ref="U49">_xll.SNL.Clients.Office.Excel.Functions.SPG($A49, "IQ_AVG_DILUT_SHARES_OUT", U$3)</f>
        <v>187163000</v>
      </c>
      <c r="V49" s="4" cm="1">
        <f t="array" ref="V49">_xll.SNL.Clients.Office.Excel.Functions.SPG($A49, "IQ_AVG_DILUT_SHARES_OUT", V$3)</f>
        <v>182412000</v>
      </c>
      <c r="W49" s="4" cm="1">
        <f t="array" ref="W49">_xll.SNL.Clients.Office.Excel.Functions.SPG($A49, "IQ_AVG_DILUT_SHARES_OUT", W$3)</f>
        <v>185924000</v>
      </c>
      <c r="X49" s="4" cm="1">
        <f t="array" ref="X49">_xll.SNL.Clients.Office.Excel.Functions.SPG($A49, "IQ_AVG_DILUT_SHARES_OUT", X$3)</f>
        <v>179048000</v>
      </c>
      <c r="Y49" s="4" cm="1">
        <f t="array" ref="Y49">_xll.SNL.Clients.Office.Excel.Functions.SPG($A49, "IQ_AVG_DILUT_SHARES_OUT", Y$3)</f>
        <v>178271000</v>
      </c>
    </row>
    <row r="50" spans="1:25" x14ac:dyDescent="0.3">
      <c r="A50" t="s">
        <v>1076</v>
      </c>
      <c r="B50" s="4" t="str" cm="1">
        <f t="array" ref="B50">_xll.SNL.Clients.Office.Excel.Functions.SPG($A50, "IQ_AVG_DILUT_SHARES_OUT", B$3)</f>
        <v>NA</v>
      </c>
      <c r="C50" s="4" cm="1">
        <f t="array" ref="C50">_xll.SNL.Clients.Office.Excel.Functions.SPG($A50, "IQ_AVG_DILUT_SHARES_OUT", C$3)</f>
        <v>133333000</v>
      </c>
      <c r="D50" s="4" cm="1">
        <f t="array" ref="D50">_xll.SNL.Clients.Office.Excel.Functions.SPG($A50, "IQ_AVG_DILUT_SHARES_OUT", D$3)</f>
        <v>133849000</v>
      </c>
      <c r="E50" s="4" cm="1">
        <f t="array" ref="E50">_xll.SNL.Clients.Office.Excel.Functions.SPG($A50, "IQ_AVG_DILUT_SHARES_OUT", E$3)</f>
        <v>134111000</v>
      </c>
      <c r="F50" s="4" cm="1">
        <f t="array" ref="F50">_xll.SNL.Clients.Office.Excel.Functions.SPG($A50, "IQ_AVG_DILUT_SHARES_OUT", F$3)</f>
        <v>134505000</v>
      </c>
      <c r="G50" s="4" cm="1">
        <f t="array" ref="G50">_xll.SNL.Clients.Office.Excel.Functions.SPG($A50, "IQ_AVG_DILUT_SHARES_OUT", G$3)</f>
        <v>134984000</v>
      </c>
      <c r="H50" s="4" cm="1">
        <f t="array" ref="H50">_xll.SNL.Clients.Office.Excel.Functions.SPG($A50, "IQ_AVG_DILUT_SHARES_OUT", H$3)</f>
        <v>135129000</v>
      </c>
      <c r="I50" s="4" cm="1">
        <f t="array" ref="I50">_xll.SNL.Clients.Office.Excel.Functions.SPG($A50, "IQ_AVG_DILUT_SHARES_OUT", I$3)</f>
        <v>135902000</v>
      </c>
      <c r="J50" s="4" cm="1">
        <f t="array" ref="J50">_xll.SNL.Clients.Office.Excel.Functions.SPG($A50, "IQ_AVG_DILUT_SHARES_OUT", J$3)</f>
        <v>136000000</v>
      </c>
      <c r="K50" s="4" cm="1">
        <f t="array" ref="K50">_xll.SNL.Clients.Office.Excel.Functions.SPG($A50, "IQ_AVG_DILUT_SHARES_OUT", K$3)</f>
        <v>136621000</v>
      </c>
      <c r="L50" s="4" cm="1">
        <f t="array" ref="L50">_xll.SNL.Clients.Office.Excel.Functions.SPG($A50, "IQ_AVG_DILUT_SHARES_OUT", L$3)</f>
        <v>136567000</v>
      </c>
      <c r="M50" s="4" cm="1">
        <f t="array" ref="M50">_xll.SNL.Clients.Office.Excel.Functions.SPG($A50, "IQ_AVG_DILUT_SHARES_OUT", M$3)</f>
        <v>136702000</v>
      </c>
      <c r="N50" s="4" cm="1">
        <f t="array" ref="N50">_xll.SNL.Clients.Office.Excel.Functions.SPG($A50, "IQ_AVG_DILUT_SHARES_OUT", N$3)</f>
        <v>137314000</v>
      </c>
      <c r="O50" s="4" cm="1">
        <f t="array" ref="O50">_xll.SNL.Clients.Office.Excel.Functions.SPG($A50, "IQ_AVG_DILUT_SHARES_OUT", O$3)</f>
        <v>138005000</v>
      </c>
      <c r="P50" s="4" cm="1">
        <f t="array" ref="P50">_xll.SNL.Clients.Office.Excel.Functions.SPG($A50, "IQ_AVG_DILUT_SHARES_OUT", P$3)</f>
        <v>138197167</v>
      </c>
      <c r="Q50" s="4" cm="1">
        <f t="array" ref="Q50">_xll.SNL.Clients.Office.Excel.Functions.SPG($A50, "IQ_AVG_DILUT_SHARES_OUT", Q$3)</f>
        <v>138661964</v>
      </c>
      <c r="R50" s="4" cm="1">
        <f t="array" ref="R50">_xll.SNL.Clients.Office.Excel.Functions.SPG($A50, "IQ_AVG_DILUT_SHARES_OUT", R$3)</f>
        <v>138496000</v>
      </c>
      <c r="S50" s="4" cm="1">
        <f t="array" ref="S50">_xll.SNL.Clients.Office.Excel.Functions.SPG($A50, "IQ_AVG_DILUT_SHARES_OUT", S$3)</f>
        <v>139060000</v>
      </c>
      <c r="T50" s="4" cm="1">
        <f t="array" ref="T50">_xll.SNL.Clients.Office.Excel.Functions.SPG($A50, "IQ_AVG_DILUT_SHARES_OUT", T$3)</f>
        <v>139522057</v>
      </c>
      <c r="U50" s="4" cm="1">
        <f t="array" ref="U50">_xll.SNL.Clients.Office.Excel.Functions.SPG($A50, "IQ_AVG_DILUT_SHARES_OUT", U$3)</f>
        <v>138427740</v>
      </c>
      <c r="V50" s="4" cm="1">
        <f t="array" ref="V50">_xll.SNL.Clients.Office.Excel.Functions.SPG($A50, "IQ_AVG_DILUT_SHARES_OUT", V$3)</f>
        <v>138266000</v>
      </c>
      <c r="W50" s="4" cm="1">
        <f t="array" ref="W50">_xll.SNL.Clients.Office.Excel.Functions.SPG($A50, "IQ_AVG_DILUT_SHARES_OUT", W$3)</f>
        <v>138192000</v>
      </c>
      <c r="X50" s="4" cm="1">
        <f t="array" ref="X50">_xll.SNL.Clients.Office.Excel.Functions.SPG($A50, "IQ_AVG_DILUT_SHARES_OUT", X$3)</f>
        <v>139516321</v>
      </c>
      <c r="Y50" s="4" cm="1">
        <f t="array" ref="Y50">_xll.SNL.Clients.Office.Excel.Functions.SPG($A50, "IQ_AVG_DILUT_SHARES_OUT", Y$3)</f>
        <v>140462572</v>
      </c>
    </row>
    <row r="51" spans="1:25" x14ac:dyDescent="0.3">
      <c r="A51" t="s">
        <v>1077</v>
      </c>
      <c r="B51" s="4" t="str" cm="1">
        <f t="array" ref="B51">_xll.SNL.Clients.Office.Excel.Functions.SPG($A51, "IQ_AVG_DILUT_SHARES_OUT", B$3)</f>
        <v>NA</v>
      </c>
      <c r="C51" s="4" cm="1">
        <f t="array" ref="C51">_xll.SNL.Clients.Office.Excel.Functions.SPG($A51, "IQ_AVG_DILUT_SHARES_OUT", C$3)</f>
        <v>70600000</v>
      </c>
      <c r="D51" s="4" cm="1">
        <f t="array" ref="D51">_xll.SNL.Clients.Office.Excel.Functions.SPG($A51, "IQ_AVG_DILUT_SHARES_OUT", D$3)</f>
        <v>69000000</v>
      </c>
      <c r="E51" s="4" cm="1">
        <f t="array" ref="E51">_xll.SNL.Clients.Office.Excel.Functions.SPG($A51, "IQ_AVG_DILUT_SHARES_OUT", E$3)</f>
        <v>68300000</v>
      </c>
      <c r="F51" s="4" cm="1">
        <f t="array" ref="F51">_xll.SNL.Clients.Office.Excel.Functions.SPG($A51, "IQ_AVG_DILUT_SHARES_OUT", F$3)</f>
        <v>68000000</v>
      </c>
      <c r="G51" s="4" cm="1">
        <f t="array" ref="G51">_xll.SNL.Clients.Office.Excel.Functions.SPG($A51, "IQ_AVG_DILUT_SHARES_OUT", G$3)</f>
        <v>67400000</v>
      </c>
      <c r="H51" s="4" cm="1">
        <f t="array" ref="H51">_xll.SNL.Clients.Office.Excel.Functions.SPG($A51, "IQ_AVG_DILUT_SHARES_OUT", H$3)</f>
        <v>66700000</v>
      </c>
      <c r="I51" s="4" cm="1">
        <f t="array" ref="I51">_xll.SNL.Clients.Office.Excel.Functions.SPG($A51, "IQ_AVG_DILUT_SHARES_OUT", I$3)</f>
        <v>66100000</v>
      </c>
      <c r="J51" s="4" cm="1">
        <f t="array" ref="J51">_xll.SNL.Clients.Office.Excel.Functions.SPG($A51, "IQ_AVG_DILUT_SHARES_OUT", J$3)</f>
        <v>65428000</v>
      </c>
      <c r="K51" s="4" cm="1">
        <f t="array" ref="K51">_xll.SNL.Clients.Office.Excel.Functions.SPG($A51, "IQ_AVG_DILUT_SHARES_OUT", K$3)</f>
        <v>65061000</v>
      </c>
      <c r="L51" s="4" cm="1">
        <f t="array" ref="L51">_xll.SNL.Clients.Office.Excel.Functions.SPG($A51, "IQ_AVG_DILUT_SHARES_OUT", L$3)</f>
        <v>64883000</v>
      </c>
      <c r="M51" s="4" cm="1">
        <f t="array" ref="M51">_xll.SNL.Clients.Office.Excel.Functions.SPG($A51, "IQ_AVG_DILUT_SHARES_OUT", M$3)</f>
        <v>64721000</v>
      </c>
      <c r="N51" s="4" cm="1">
        <f t="array" ref="N51">_xll.SNL.Clients.Office.Excel.Functions.SPG($A51, "IQ_AVG_DILUT_SHARES_OUT", N$3)</f>
        <v>64130000</v>
      </c>
      <c r="O51" s="4" cm="1">
        <f t="array" ref="O51">_xll.SNL.Clients.Office.Excel.Functions.SPG($A51, "IQ_AVG_DILUT_SHARES_OUT", O$3)</f>
        <v>63436000</v>
      </c>
      <c r="P51" s="4" cm="1">
        <f t="array" ref="P51">_xll.SNL.Clients.Office.Excel.Functions.SPG($A51, "IQ_AVG_DILUT_SHARES_OUT", P$3)</f>
        <v>62918000</v>
      </c>
      <c r="Q51" s="4" cm="1">
        <f t="array" ref="Q51">_xll.SNL.Clients.Office.Excel.Functions.SPG($A51, "IQ_AVG_DILUT_SHARES_OUT", Q$3)</f>
        <v>62691000</v>
      </c>
      <c r="R51" s="4" cm="1">
        <f t="array" ref="R51">_xll.SNL.Clients.Office.Excel.Functions.SPG($A51, "IQ_AVG_DILUT_SHARES_OUT", R$3)</f>
        <v>62661000</v>
      </c>
      <c r="S51" s="4" cm="1">
        <f t="array" ref="S51">_xll.SNL.Clients.Office.Excel.Functions.SPG($A51, "IQ_AVG_DILUT_SHARES_OUT", S$3)</f>
        <v>62630000</v>
      </c>
      <c r="T51" s="4" cm="1">
        <f t="array" ref="T51">_xll.SNL.Clients.Office.Excel.Functions.SPG($A51, "IQ_AVG_DILUT_SHARES_OUT", T$3)</f>
        <v>62617000</v>
      </c>
      <c r="U51" s="4" cm="1">
        <f t="array" ref="U51">_xll.SNL.Clients.Office.Excel.Functions.SPG($A51, "IQ_AVG_DILUT_SHARES_OUT", U$3)</f>
        <v>61856000</v>
      </c>
      <c r="V51" s="4" cm="1">
        <f t="array" ref="V51">_xll.SNL.Clients.Office.Excel.Functions.SPG($A51, "IQ_AVG_DILUT_SHARES_OUT", V$3)</f>
        <v>61418000</v>
      </c>
      <c r="W51" s="4" cm="1">
        <f t="array" ref="W51">_xll.SNL.Clients.Office.Excel.Functions.SPG($A51, "IQ_AVG_DILUT_SHARES_OUT", W$3)</f>
        <v>61104000</v>
      </c>
      <c r="X51" s="4" cm="1">
        <f t="array" ref="X51">_xll.SNL.Clients.Office.Excel.Functions.SPG($A51, "IQ_AVG_DILUT_SHARES_OUT", X$3)</f>
        <v>60606000</v>
      </c>
      <c r="Y51" s="4" cm="1">
        <f t="array" ref="Y51">_xll.SNL.Clients.Office.Excel.Functions.SPG($A51, "IQ_AVG_DILUT_SHARES_OUT", Y$3)</f>
        <v>60060000</v>
      </c>
    </row>
    <row r="52" spans="1:25" x14ac:dyDescent="0.3">
      <c r="A52" t="s">
        <v>1078</v>
      </c>
      <c r="B52" s="4" t="str" cm="1">
        <f t="array" ref="B52">_xll.SNL.Clients.Office.Excel.Functions.SPG($A52, "IQ_AVG_DILUT_SHARES_OUT", B$3)</f>
        <v>NA</v>
      </c>
      <c r="C52" s="4" cm="1">
        <f t="array" ref="C52">_xll.SNL.Clients.Office.Excel.Functions.SPG($A52, "IQ_AVG_DILUT_SHARES_OUT", C$3)</f>
        <v>51632569</v>
      </c>
      <c r="D52" s="4" cm="1">
        <f t="array" ref="D52">_xll.SNL.Clients.Office.Excel.Functions.SPG($A52, "IQ_AVG_DILUT_SHARES_OUT", D$3)</f>
        <v>51677418</v>
      </c>
      <c r="E52" s="4" cm="1">
        <f t="array" ref="E52">_xll.SNL.Clients.Office.Excel.Functions.SPG($A52, "IQ_AVG_DILUT_SHARES_OUT", E$3)</f>
        <v>53414495</v>
      </c>
      <c r="F52" s="4" cm="1">
        <f t="array" ref="F52">_xll.SNL.Clients.Office.Excel.Functions.SPG($A52, "IQ_AVG_DILUT_SHARES_OUT", F$3)</f>
        <v>54439689</v>
      </c>
      <c r="G52" s="4" cm="1">
        <f t="array" ref="G52">_xll.SNL.Clients.Office.Excel.Functions.SPG($A52, "IQ_AVG_DILUT_SHARES_OUT", G$3)</f>
        <v>54089897</v>
      </c>
      <c r="H52" s="4" cm="1">
        <f t="array" ref="H52">_xll.SNL.Clients.Office.Excel.Functions.SPG($A52, "IQ_AVG_DILUT_SHARES_OUT", H$3)</f>
        <v>53643124</v>
      </c>
      <c r="I52" s="4" cm="1">
        <f t="array" ref="I52">_xll.SNL.Clients.Office.Excel.Functions.SPG($A52, "IQ_AVG_DILUT_SHARES_OUT", I$3)</f>
        <v>52132999</v>
      </c>
      <c r="J52" s="4" cm="1">
        <f t="array" ref="J52">_xll.SNL.Clients.Office.Excel.Functions.SPG($A52, "IQ_AVG_DILUT_SHARES_OUT", J$3)</f>
        <v>51716948</v>
      </c>
      <c r="K52" s="4" cm="1">
        <f t="array" ref="K52">_xll.SNL.Clients.Office.Excel.Functions.SPG($A52, "IQ_AVG_DILUT_SHARES_OUT", K$3)</f>
        <v>51692152</v>
      </c>
      <c r="L52" s="4" cm="1">
        <f t="array" ref="L52">_xll.SNL.Clients.Office.Excel.Functions.SPG($A52, "IQ_AVG_DILUT_SHARES_OUT", L$3)</f>
        <v>51660739</v>
      </c>
      <c r="M52" s="4" cm="1">
        <f t="array" ref="M52">_xll.SNL.Clients.Office.Excel.Functions.SPG($A52, "IQ_AVG_DILUT_SHARES_OUT", M$3)</f>
        <v>51199717</v>
      </c>
      <c r="N52" s="4" cm="1">
        <f t="array" ref="N52">_xll.SNL.Clients.Office.Excel.Functions.SPG($A52, "IQ_AVG_DILUT_SHARES_OUT", N$3)</f>
        <v>46989624</v>
      </c>
      <c r="O52" s="4" cm="1">
        <f t="array" ref="O52">_xll.SNL.Clients.Office.Excel.Functions.SPG($A52, "IQ_AVG_DILUT_SHARES_OUT", O$3)</f>
        <v>48274072</v>
      </c>
      <c r="P52" s="4" cm="1">
        <f t="array" ref="P52">_xll.SNL.Clients.Office.Excel.Functions.SPG($A52, "IQ_AVG_DILUT_SHARES_OUT", P$3)</f>
        <v>48444874</v>
      </c>
      <c r="Q52" s="4" cm="1">
        <f t="array" ref="Q52">_xll.SNL.Clients.Office.Excel.Functions.SPG($A52, "IQ_AVG_DILUT_SHARES_OUT", Q$3)</f>
        <v>47363197</v>
      </c>
      <c r="R52" s="4" cm="1">
        <f t="array" ref="R52">_xll.SNL.Clients.Office.Excel.Functions.SPG($A52, "IQ_AVG_DILUT_SHARES_OUT", R$3)</f>
        <v>48190388</v>
      </c>
      <c r="S52" s="4" cm="1">
        <f t="array" ref="S52">_xll.SNL.Clients.Office.Excel.Functions.SPG($A52, "IQ_AVG_DILUT_SHARES_OUT", S$3)</f>
        <v>48859707</v>
      </c>
      <c r="T52" s="4" cm="1">
        <f t="array" ref="T52">_xll.SNL.Clients.Office.Excel.Functions.SPG($A52, "IQ_AVG_DILUT_SHARES_OUT", T$3)</f>
        <v>48418378</v>
      </c>
      <c r="U52" s="4" cm="1">
        <f t="array" ref="U52">_xll.SNL.Clients.Office.Excel.Functions.SPG($A52, "IQ_AVG_DILUT_SHARES_OUT", U$3)</f>
        <v>48455751</v>
      </c>
      <c r="V52" s="4" cm="1">
        <f t="array" ref="V52">_xll.SNL.Clients.Office.Excel.Functions.SPG($A52, "IQ_AVG_DILUT_SHARES_OUT", V$3)</f>
        <v>48572575</v>
      </c>
      <c r="W52" s="4" cm="1">
        <f t="array" ref="W52">_xll.SNL.Clients.Office.Excel.Functions.SPG($A52, "IQ_AVG_DILUT_SHARES_OUT", W$3)</f>
        <v>48464529</v>
      </c>
      <c r="X52" s="4" cm="1">
        <f t="array" ref="X52">_xll.SNL.Clients.Office.Excel.Functions.SPG($A52, "IQ_AVG_DILUT_SHARES_OUT", X$3)</f>
        <v>48160684</v>
      </c>
      <c r="Y52" s="4" cm="1">
        <f t="array" ref="Y52">_xll.SNL.Clients.Office.Excel.Functions.SPG($A52, "IQ_AVG_DILUT_SHARES_OUT", Y$3)</f>
        <v>47516912</v>
      </c>
    </row>
    <row r="53" spans="1:25" x14ac:dyDescent="0.3">
      <c r="A53" t="s">
        <v>1079</v>
      </c>
      <c r="B53" s="4" t="str" cm="1">
        <f t="array" ref="B53">_xll.SNL.Clients.Office.Excel.Functions.SPG($A53, "IQ_AVG_DILUT_SHARES_OUT", B$3)</f>
        <v>NA</v>
      </c>
      <c r="C53" s="4" cm="1">
        <f t="array" ref="C53">_xll.SNL.Clients.Office.Excel.Functions.SPG($A53, "IQ_AVG_DILUT_SHARES_OUT", C$3)</f>
        <v>91893000</v>
      </c>
      <c r="D53" s="4" cm="1">
        <f t="array" ref="D53">_xll.SNL.Clients.Office.Excel.Functions.SPG($A53, "IQ_AVG_DILUT_SHARES_OUT", D$3)</f>
        <v>95080000</v>
      </c>
      <c r="E53" s="4" cm="1">
        <f t="array" ref="E53">_xll.SNL.Clients.Office.Excel.Functions.SPG($A53, "IQ_AVG_DILUT_SHARES_OUT", E$3)</f>
        <v>97479000</v>
      </c>
      <c r="F53" s="4" cm="1">
        <f t="array" ref="F53">_xll.SNL.Clients.Office.Excel.Functions.SPG($A53, "IQ_AVG_DILUT_SHARES_OUT", F$3)</f>
        <v>98979000</v>
      </c>
      <c r="G53" s="4" cm="1">
        <f t="array" ref="G53">_xll.SNL.Clients.Office.Excel.Functions.SPG($A53, "IQ_AVG_DILUT_SHARES_OUT", G$3)</f>
        <v>100850000</v>
      </c>
      <c r="H53" s="4" cm="1">
        <f t="array" ref="H53">_xll.SNL.Clients.Office.Excel.Functions.SPG($A53, "IQ_AVG_DILUT_SHARES_OUT", H$3)</f>
        <v>102071000</v>
      </c>
      <c r="I53" s="4" cm="1">
        <f t="array" ref="I53">_xll.SNL.Clients.Office.Excel.Functions.SPG($A53, "IQ_AVG_DILUT_SHARES_OUT", I$3)</f>
        <v>103672000</v>
      </c>
      <c r="J53" s="4" cm="1">
        <f t="array" ref="J53">_xll.SNL.Clients.Office.Excel.Functions.SPG($A53, "IQ_AVG_DILUT_SHARES_OUT", J$3)</f>
        <v>105649000</v>
      </c>
      <c r="K53" s="4" cm="1">
        <f t="array" ref="K53">_xll.SNL.Clients.Office.Excel.Functions.SPG($A53, "IQ_AVG_DILUT_SHARES_OUT", K$3)</f>
        <v>107840000</v>
      </c>
      <c r="L53" s="4" cm="1">
        <f t="array" ref="L53">_xll.SNL.Clients.Office.Excel.Functions.SPG($A53, "IQ_AVG_DILUT_SHARES_OUT", L$3)</f>
        <v>110259000</v>
      </c>
      <c r="M53" s="4" cm="1">
        <f t="array" ref="M53">_xll.SNL.Clients.Office.Excel.Functions.SPG($A53, "IQ_AVG_DILUT_SHARES_OUT", M$3)</f>
        <v>112358000</v>
      </c>
      <c r="N53" s="4" cm="1">
        <f t="array" ref="N53">_xll.SNL.Clients.Office.Excel.Functions.SPG($A53, "IQ_AVG_DILUT_SHARES_OUT", N$3)</f>
        <v>114114000</v>
      </c>
      <c r="O53" s="4" cm="1">
        <f t="array" ref="O53">_xll.SNL.Clients.Office.Excel.Functions.SPG($A53, "IQ_AVG_DILUT_SHARES_OUT", O$3)</f>
        <v>114284000</v>
      </c>
      <c r="P53" s="4" cm="1">
        <f t="array" ref="P53">_xll.SNL.Clients.Office.Excel.Functions.SPG($A53, "IQ_AVG_DILUT_SHARES_OUT", P$3)</f>
        <v>114040000</v>
      </c>
      <c r="Q53" s="4" cm="1">
        <f t="array" ref="Q53">_xll.SNL.Clients.Office.Excel.Functions.SPG($A53, "IQ_AVG_DILUT_SHARES_OUT", Q$3)</f>
        <v>113967000</v>
      </c>
      <c r="R53" s="4" cm="1">
        <f t="array" ref="R53">_xll.SNL.Clients.Office.Excel.Functions.SPG($A53, "IQ_AVG_DILUT_SHARES_OUT", R$3)</f>
        <v>113945000</v>
      </c>
      <c r="S53" s="4" cm="1">
        <f t="array" ref="S53">_xll.SNL.Clients.Office.Excel.Functions.SPG($A53, "IQ_AVG_DILUT_SHARES_OUT", S$3)</f>
        <v>113862000</v>
      </c>
      <c r="T53" s="4" cm="1">
        <f t="array" ref="T53">_xll.SNL.Clients.Office.Excel.Functions.SPG($A53, "IQ_AVG_DILUT_SHARES_OUT", T$3)</f>
        <v>113257000</v>
      </c>
      <c r="U53" s="4" cm="1">
        <f t="array" ref="U53">_xll.SNL.Clients.Office.Excel.Functions.SPG($A53, "IQ_AVG_DILUT_SHARES_OUT", U$3)</f>
        <v>113708000</v>
      </c>
      <c r="V53" s="4" cm="1">
        <f t="array" ref="V53">_xll.SNL.Clients.Office.Excel.Functions.SPG($A53, "IQ_AVG_DILUT_SHARES_OUT", V$3)</f>
        <v>114149000</v>
      </c>
      <c r="W53" s="4" cm="1">
        <f t="array" ref="W53">_xll.SNL.Clients.Office.Excel.Functions.SPG($A53, "IQ_AVG_DILUT_SHARES_OUT", W$3)</f>
        <v>113971000</v>
      </c>
      <c r="X53" s="4" cm="1">
        <f t="array" ref="X53">_xll.SNL.Clients.Office.Excel.Functions.SPG($A53, "IQ_AVG_DILUT_SHARES_OUT", X$3)</f>
        <v>113795000</v>
      </c>
      <c r="Y53" s="4" cm="1">
        <f t="array" ref="Y53">_xll.SNL.Clients.Office.Excel.Functions.SPG($A53, "IQ_AVG_DILUT_SHARES_OUT", Y$3)</f>
        <v>113871000</v>
      </c>
    </row>
    <row r="54" spans="1:25" x14ac:dyDescent="0.3">
      <c r="A54" t="s">
        <v>1080</v>
      </c>
      <c r="B54" s="4" t="str" cm="1">
        <f t="array" ref="B54">_xll.SNL.Clients.Office.Excel.Functions.SPG($A54, "IQ_AVG_DILUT_SHARES_OUT", B$3)</f>
        <v>NA</v>
      </c>
      <c r="C54" s="4" cm="1">
        <f t="array" ref="C54">_xll.SNL.Clients.Office.Excel.Functions.SPG($A54, "IQ_AVG_DILUT_SHARES_OUT", C$3)</f>
        <v>60949819</v>
      </c>
      <c r="D54" s="4" cm="1">
        <f t="array" ref="D54">_xll.SNL.Clients.Office.Excel.Functions.SPG($A54, "IQ_AVG_DILUT_SHARES_OUT", D$3)</f>
        <v>62255330</v>
      </c>
      <c r="E54" s="4" cm="1">
        <f t="array" ref="E54">_xll.SNL.Clients.Office.Excel.Functions.SPG($A54, "IQ_AVG_DILUT_SHARES_OUT", E$3)</f>
        <v>63036773</v>
      </c>
      <c r="F54" s="4" cm="1">
        <f t="array" ref="F54">_xll.SNL.Clients.Office.Excel.Functions.SPG($A54, "IQ_AVG_DILUT_SHARES_OUT", F$3)</f>
        <v>64820914</v>
      </c>
      <c r="G54" s="4" cm="1">
        <f t="array" ref="G54">_xll.SNL.Clients.Office.Excel.Functions.SPG($A54, "IQ_AVG_DILUT_SHARES_OUT", G$3)</f>
        <v>65744351</v>
      </c>
      <c r="H54" s="4" cm="1">
        <f t="array" ref="H54">_xll.SNL.Clients.Office.Excel.Functions.SPG($A54, "IQ_AVG_DILUT_SHARES_OUT", H$3)</f>
        <v>66722046</v>
      </c>
      <c r="I54" s="4" cm="1">
        <f t="array" ref="I54">_xll.SNL.Clients.Office.Excel.Functions.SPG($A54, "IQ_AVG_DILUT_SHARES_OUT", I$3)</f>
        <v>67866828</v>
      </c>
      <c r="J54" s="4" cm="1">
        <f t="array" ref="J54">_xll.SNL.Clients.Office.Excel.Functions.SPG($A54, "IQ_AVG_DILUT_SHARES_OUT", J$3)</f>
        <v>69765118</v>
      </c>
      <c r="K54" s="4" cm="1">
        <f t="array" ref="K54">_xll.SNL.Clients.Office.Excel.Functions.SPG($A54, "IQ_AVG_DILUT_SHARES_OUT", K$3)</f>
        <v>71959380</v>
      </c>
      <c r="L54" s="4" cm="1">
        <f t="array" ref="L54">_xll.SNL.Clients.Office.Excel.Functions.SPG($A54, "IQ_AVG_DILUT_SHARES_OUT", L$3)</f>
        <v>74971658</v>
      </c>
      <c r="M54" s="4" cm="1">
        <f t="array" ref="M54">_xll.SNL.Clients.Office.Excel.Functions.SPG($A54, "IQ_AVG_DILUT_SHARES_OUT", M$3)</f>
        <v>77476465</v>
      </c>
      <c r="N54" s="4" cm="1">
        <f t="array" ref="N54">_xll.SNL.Clients.Office.Excel.Functions.SPG($A54, "IQ_AVG_DILUT_SHARES_OUT", N$3)</f>
        <v>80244577</v>
      </c>
      <c r="O54" s="4" cm="1">
        <f t="array" ref="O54">_xll.SNL.Clients.Office.Excel.Functions.SPG($A54, "IQ_AVG_DILUT_SHARES_OUT", O$3)</f>
        <v>83244987</v>
      </c>
      <c r="P54" s="4" cm="1">
        <f t="array" ref="P54">_xll.SNL.Clients.Office.Excel.Functions.SPG($A54, "IQ_AVG_DILUT_SHARES_OUT", P$3)</f>
        <v>86065150</v>
      </c>
      <c r="Q54" s="4" cm="1">
        <f t="array" ref="Q54">_xll.SNL.Clients.Office.Excel.Functions.SPG($A54, "IQ_AVG_DILUT_SHARES_OUT", Q$3)</f>
        <v>87573444</v>
      </c>
      <c r="R54" s="4" cm="1">
        <f t="array" ref="R54">_xll.SNL.Clients.Office.Excel.Functions.SPG($A54, "IQ_AVG_DILUT_SHARES_OUT", R$3)</f>
        <v>89890162</v>
      </c>
      <c r="S54" s="4" cm="1">
        <f t="array" ref="S54">_xll.SNL.Clients.Office.Excel.Functions.SPG($A54, "IQ_AVG_DILUT_SHARES_OUT", S$3)</f>
        <v>92693188</v>
      </c>
      <c r="T54" s="4" cm="1">
        <f t="array" ref="T54">_xll.SNL.Clients.Office.Excel.Functions.SPG($A54, "IQ_AVG_DILUT_SHARES_OUT", T$3)</f>
        <v>94698169</v>
      </c>
      <c r="U54" s="4" cm="1">
        <f t="array" ref="U54">_xll.SNL.Clients.Office.Excel.Functions.SPG($A54, "IQ_AVG_DILUT_SHARES_OUT", U$3)</f>
        <v>105093515</v>
      </c>
      <c r="V54" s="4" cm="1">
        <f t="array" ref="V54">_xll.SNL.Clients.Office.Excel.Functions.SPG($A54, "IQ_AVG_DILUT_SHARES_OUT", V$3)</f>
        <v>107840324</v>
      </c>
      <c r="W54" s="4" cm="1">
        <f t="array" ref="W54">_xll.SNL.Clients.Office.Excel.Functions.SPG($A54, "IQ_AVG_DILUT_SHARES_OUT", W$3)</f>
        <v>111527480</v>
      </c>
      <c r="X54" s="4" cm="1">
        <f t="array" ref="X54">_xll.SNL.Clients.Office.Excel.Functions.SPG($A54, "IQ_AVG_DILUT_SHARES_OUT", X$3)</f>
        <v>115536654</v>
      </c>
      <c r="Y54" s="4" cm="1">
        <f t="array" ref="Y54">_xll.SNL.Clients.Office.Excel.Functions.SPG($A54, "IQ_AVG_DILUT_SHARES_OUT", Y$3)</f>
        <v>116805384</v>
      </c>
    </row>
    <row r="55" spans="1:25" x14ac:dyDescent="0.3">
      <c r="A55" t="s">
        <v>1081</v>
      </c>
      <c r="B55" s="4" t="str" cm="1">
        <f t="array" ref="B55">_xll.SNL.Clients.Office.Excel.Functions.SPG($A55, "IQ_AVG_DILUT_SHARES_OUT", B$3)</f>
        <v>NA</v>
      </c>
      <c r="C55" s="4" cm="1">
        <f t="array" ref="C55">_xll.SNL.Clients.Office.Excel.Functions.SPG($A55, "IQ_AVG_DILUT_SHARES_OUT", C$3)</f>
        <v>303608000</v>
      </c>
      <c r="D55" s="4" cm="1">
        <f t="array" ref="D55">_xll.SNL.Clients.Office.Excel.Functions.SPG($A55, "IQ_AVG_DILUT_SHARES_OUT", D$3)</f>
        <v>302903000</v>
      </c>
      <c r="E55" s="4" cm="1">
        <f t="array" ref="E55">_xll.SNL.Clients.Office.Excel.Functions.SPG($A55, "IQ_AVG_DILUT_SHARES_OUT", E$3)</f>
        <v>302712000</v>
      </c>
      <c r="F55" s="4" cm="1">
        <f t="array" ref="F55">_xll.SNL.Clients.Office.Excel.Functions.SPG($A55, "IQ_AVG_DILUT_SHARES_OUT", F$3)</f>
        <v>302430000</v>
      </c>
      <c r="G55" s="4" cm="1">
        <f t="array" ref="G55">_xll.SNL.Clients.Office.Excel.Functions.SPG($A55, "IQ_AVG_DILUT_SHARES_OUT", G$3)</f>
        <v>302511000</v>
      </c>
      <c r="H55" s="4" cm="1">
        <f t="array" ref="H55">_xll.SNL.Clients.Office.Excel.Functions.SPG($A55, "IQ_AVG_DILUT_SHARES_OUT", H$3)</f>
        <v>302285000</v>
      </c>
      <c r="I55" s="4" cm="1">
        <f t="array" ref="I55">_xll.SNL.Clients.Office.Excel.Functions.SPG($A55, "IQ_AVG_DILUT_SHARES_OUT", I$3)</f>
        <v>301833000</v>
      </c>
      <c r="J55" s="4" cm="1">
        <f t="array" ref="J55">_xll.SNL.Clients.Office.Excel.Functions.SPG($A55, "IQ_AVG_DILUT_SHARES_OUT", J$3)</f>
        <v>302258000</v>
      </c>
      <c r="K55" s="4" cm="1">
        <f t="array" ref="K55">_xll.SNL.Clients.Office.Excel.Functions.SPG($A55, "IQ_AVG_DILUT_SHARES_OUT", K$3)</f>
        <v>301341000</v>
      </c>
      <c r="L55" s="4" cm="1">
        <f t="array" ref="L55">_xll.SNL.Clients.Office.Excel.Functions.SPG($A55, "IQ_AVG_DILUT_SHARES_OUT", L$3)</f>
        <v>301094000</v>
      </c>
      <c r="M55" s="4" cm="1">
        <f t="array" ref="M55">_xll.SNL.Clients.Office.Excel.Functions.SPG($A55, "IQ_AVG_DILUT_SHARES_OUT", M$3)</f>
        <v>299457000</v>
      </c>
      <c r="N55" s="4" cm="1">
        <f t="array" ref="N55">_xll.SNL.Clients.Office.Excel.Functions.SPG($A55, "IQ_AVG_DILUT_SHARES_OUT", N$3)</f>
        <v>299037000</v>
      </c>
      <c r="O55" s="4" cm="1">
        <f t="array" ref="O55">_xll.SNL.Clients.Office.Excel.Functions.SPG($A55, "IQ_AVG_DILUT_SHARES_OUT", O$3)</f>
        <v>298269000</v>
      </c>
      <c r="P55" s="4" cm="1">
        <f t="array" ref="P55">_xll.SNL.Clients.Office.Excel.Functions.SPG($A55, "IQ_AVG_DILUT_SHARES_OUT", P$3)</f>
        <v>298277000</v>
      </c>
      <c r="Q55" s="4" cm="1">
        <f t="array" ref="Q55">_xll.SNL.Clients.Office.Excel.Functions.SPG($A55, "IQ_AVG_DILUT_SHARES_OUT", Q$3)</f>
        <v>297846000</v>
      </c>
      <c r="R55" s="4" cm="1">
        <f t="array" ref="R55">_xll.SNL.Clients.Office.Excel.Functions.SPG($A55, "IQ_AVG_DILUT_SHARES_OUT", R$3)</f>
        <v>297623000</v>
      </c>
      <c r="S55" s="4" cm="1">
        <f t="array" ref="S55">_xll.SNL.Clients.Office.Excel.Functions.SPG($A55, "IQ_AVG_DILUT_SHARES_OUT", S$3)</f>
        <v>296862000</v>
      </c>
      <c r="T55" s="4" cm="1">
        <f t="array" ref="T55">_xll.SNL.Clients.Office.Excel.Functions.SPG($A55, "IQ_AVG_DILUT_SHARES_OUT", T$3)</f>
        <v>296773000</v>
      </c>
      <c r="U55" s="4" cm="1">
        <f t="array" ref="U55">_xll.SNL.Clients.Office.Excel.Functions.SPG($A55, "IQ_AVG_DILUT_SHARES_OUT", U$3)</f>
        <v>298264000</v>
      </c>
      <c r="V55" s="4" cm="1">
        <f t="array" ref="V55">_xll.SNL.Clients.Office.Excel.Functions.SPG($A55, "IQ_AVG_DILUT_SHARES_OUT", V$3)</f>
        <v>299367000</v>
      </c>
      <c r="W55" s="4" cm="1">
        <f t="array" ref="W55">_xll.SNL.Clients.Office.Excel.Functions.SPG($A55, "IQ_AVG_DILUT_SHARES_OUT", W$3)</f>
        <v>298879000</v>
      </c>
      <c r="X55" s="4" cm="1">
        <f t="array" ref="X55">_xll.SNL.Clients.Office.Excel.Functions.SPG($A55, "IQ_AVG_DILUT_SHARES_OUT", X$3)</f>
        <v>298893000</v>
      </c>
      <c r="Y55" s="4" cm="1">
        <f t="array" ref="Y55">_xll.SNL.Clients.Office.Excel.Functions.SPG($A55, "IQ_AVG_DILUT_SHARES_OUT", Y$3)</f>
        <v>299029000</v>
      </c>
    </row>
    <row r="56" spans="1:25" x14ac:dyDescent="0.3">
      <c r="A56" t="s">
        <v>1082</v>
      </c>
      <c r="B56" s="4" t="str" cm="1">
        <f t="array" ref="B56">_xll.SNL.Clients.Office.Excel.Functions.SPG($A56, "IQ_AVG_DILUT_SHARES_OUT", B$3)</f>
        <v>NA</v>
      </c>
      <c r="C56" s="4" cm="1">
        <f t="array" ref="C56">_xll.SNL.Clients.Office.Excel.Functions.SPG($A56, "IQ_AVG_DILUT_SHARES_OUT", C$3)</f>
        <v>152000000</v>
      </c>
      <c r="D56" s="4" cm="1">
        <f t="array" ref="D56">_xll.SNL.Clients.Office.Excel.Functions.SPG($A56, "IQ_AVG_DILUT_SHARES_OUT", D$3)</f>
        <v>148000000</v>
      </c>
      <c r="E56" s="4" cm="1">
        <f t="array" ref="E56">_xll.SNL.Clients.Office.Excel.Functions.SPG($A56, "IQ_AVG_DILUT_SHARES_OUT", E$3)</f>
        <v>145900000</v>
      </c>
      <c r="F56" s="4" cm="1">
        <f t="array" ref="F56">_xll.SNL.Clients.Office.Excel.Functions.SPG($A56, "IQ_AVG_DILUT_SHARES_OUT", F$3)</f>
        <v>146000000</v>
      </c>
      <c r="G56" s="4" cm="1">
        <f t="array" ref="G56">_xll.SNL.Clients.Office.Excel.Functions.SPG($A56, "IQ_AVG_DILUT_SHARES_OUT", G$3)</f>
        <v>147300000</v>
      </c>
      <c r="H56" s="4" cm="1">
        <f t="array" ref="H56">_xll.SNL.Clients.Office.Excel.Functions.SPG($A56, "IQ_AVG_DILUT_SHARES_OUT", H$3)</f>
        <v>147700000</v>
      </c>
      <c r="I56" s="4" cm="1">
        <f t="array" ref="I56">_xll.SNL.Clients.Office.Excel.Functions.SPG($A56, "IQ_AVG_DILUT_SHARES_OUT", I$3)</f>
        <v>147600000</v>
      </c>
      <c r="J56" s="4" cm="1">
        <f t="array" ref="J56">_xll.SNL.Clients.Office.Excel.Functions.SPG($A56, "IQ_AVG_DILUT_SHARES_OUT", J$3)</f>
        <v>147900000</v>
      </c>
      <c r="K56" s="4" cm="1">
        <f t="array" ref="K56">_xll.SNL.Clients.Office.Excel.Functions.SPG($A56, "IQ_AVG_DILUT_SHARES_OUT", K$3)</f>
        <v>148600000</v>
      </c>
      <c r="L56" s="4" cm="1">
        <f t="array" ref="L56">_xll.SNL.Clients.Office.Excel.Functions.SPG($A56, "IQ_AVG_DILUT_SHARES_OUT", L$3)</f>
        <v>149800000</v>
      </c>
      <c r="M56" s="4" cm="1">
        <f t="array" ref="M56">_xll.SNL.Clients.Office.Excel.Functions.SPG($A56, "IQ_AVG_DILUT_SHARES_OUT", M$3)</f>
        <v>151400000</v>
      </c>
      <c r="N56" s="4" cm="1">
        <f t="array" ref="N56">_xll.SNL.Clients.Office.Excel.Functions.SPG($A56, "IQ_AVG_DILUT_SHARES_OUT", N$3)</f>
        <v>152500000</v>
      </c>
      <c r="O56" s="4" cm="1">
        <f t="array" ref="O56">_xll.SNL.Clients.Office.Excel.Functions.SPG($A56, "IQ_AVG_DILUT_SHARES_OUT", O$3)</f>
        <v>152800000</v>
      </c>
      <c r="P56" s="4" cm="1">
        <f t="array" ref="P56">_xll.SNL.Clients.Office.Excel.Functions.SPG($A56, "IQ_AVG_DILUT_SHARES_OUT", P$3)</f>
        <v>152900000</v>
      </c>
      <c r="Q56" s="4" cm="1">
        <f t="array" ref="Q56">_xll.SNL.Clients.Office.Excel.Functions.SPG($A56, "IQ_AVG_DILUT_SHARES_OUT", Q$3)</f>
        <v>153200000</v>
      </c>
      <c r="R56" s="4" cm="1">
        <f t="array" ref="R56">_xll.SNL.Clients.Office.Excel.Functions.SPG($A56, "IQ_AVG_DILUT_SHARES_OUT", R$3)</f>
        <v>153800000</v>
      </c>
      <c r="S56" s="4" cm="1">
        <f t="array" ref="S56">_xll.SNL.Clients.Office.Excel.Functions.SPG($A56, "IQ_AVG_DILUT_SHARES_OUT", S$3)</f>
        <v>154300000</v>
      </c>
      <c r="T56" s="4" cm="1">
        <f t="array" ref="T56">_xll.SNL.Clients.Office.Excel.Functions.SPG($A56, "IQ_AVG_DILUT_SHARES_OUT", T$3)</f>
        <v>154700000</v>
      </c>
      <c r="U56" s="4" cm="1">
        <f t="array" ref="U56">_xll.SNL.Clients.Office.Excel.Functions.SPG($A56, "IQ_AVG_DILUT_SHARES_OUT", U$3)</f>
        <v>155400000</v>
      </c>
      <c r="V56" s="4" cm="1">
        <f t="array" ref="V56">_xll.SNL.Clients.Office.Excel.Functions.SPG($A56, "IQ_AVG_DILUT_SHARES_OUT", V$3)</f>
        <v>155400000</v>
      </c>
      <c r="W56" s="4" cm="1">
        <f t="array" ref="W56">_xll.SNL.Clients.Office.Excel.Functions.SPG($A56, "IQ_AVG_DILUT_SHARES_OUT", W$3)</f>
        <v>155600000</v>
      </c>
      <c r="X56" s="4" cm="1">
        <f t="array" ref="X56">_xll.SNL.Clients.Office.Excel.Functions.SPG($A56, "IQ_AVG_DILUT_SHARES_OUT", X$3)</f>
        <v>157600000</v>
      </c>
      <c r="Y56" s="4" cm="1">
        <f t="array" ref="Y56">_xll.SNL.Clients.Office.Excel.Functions.SPG($A56, "IQ_AVG_DILUT_SHARES_OUT", Y$3)</f>
        <v>157900000</v>
      </c>
    </row>
    <row r="57" spans="1:25" x14ac:dyDescent="0.3">
      <c r="A57" t="s">
        <v>1083</v>
      </c>
      <c r="B57" s="4" cm="1">
        <f t="array" ref="B57">_xll.SNL.Clients.Office.Excel.Functions.SPG($A57, "IQ_AVG_DILUT_SHARES_OUT", B$3)</f>
        <v>66600000</v>
      </c>
      <c r="C57" s="4" cm="1">
        <f t="array" ref="C57">_xll.SNL.Clients.Office.Excel.Functions.SPG($A57, "IQ_AVG_DILUT_SHARES_OUT", C$3)</f>
        <v>66600000</v>
      </c>
      <c r="D57" s="4" cm="1">
        <f t="array" ref="D57">_xll.SNL.Clients.Office.Excel.Functions.SPG($A57, "IQ_AVG_DILUT_SHARES_OUT", D$3)</f>
        <v>67600000</v>
      </c>
      <c r="E57" s="4" cm="1">
        <f t="array" ref="E57">_xll.SNL.Clients.Office.Excel.Functions.SPG($A57, "IQ_AVG_DILUT_SHARES_OUT", E$3)</f>
        <v>68500000</v>
      </c>
      <c r="F57" s="4" cm="1">
        <f t="array" ref="F57">_xll.SNL.Clients.Office.Excel.Functions.SPG($A57, "IQ_AVG_DILUT_SHARES_OUT", F$3)</f>
        <v>69100000</v>
      </c>
      <c r="G57" s="4" cm="1">
        <f t="array" ref="G57">_xll.SNL.Clients.Office.Excel.Functions.SPG($A57, "IQ_AVG_DILUT_SHARES_OUT", G$3)</f>
        <v>70000000</v>
      </c>
      <c r="H57" s="4" cm="1">
        <f t="array" ref="H57">_xll.SNL.Clients.Office.Excel.Functions.SPG($A57, "IQ_AVG_DILUT_SHARES_OUT", H$3)</f>
        <v>70900000</v>
      </c>
      <c r="I57" s="4" cm="1">
        <f t="array" ref="I57">_xll.SNL.Clients.Office.Excel.Functions.SPG($A57, "IQ_AVG_DILUT_SHARES_OUT", I$3)</f>
        <v>71800000</v>
      </c>
      <c r="J57" s="4" cm="1">
        <f t="array" ref="J57">_xll.SNL.Clients.Office.Excel.Functions.SPG($A57, "IQ_AVG_DILUT_SHARES_OUT", J$3)</f>
        <v>72800000</v>
      </c>
      <c r="K57" s="4" cm="1">
        <f t="array" ref="K57">_xll.SNL.Clients.Office.Excel.Functions.SPG($A57, "IQ_AVG_DILUT_SHARES_OUT", K$3)</f>
        <v>74500000</v>
      </c>
      <c r="L57" s="4" cm="1">
        <f t="array" ref="L57">_xll.SNL.Clients.Office.Excel.Functions.SPG($A57, "IQ_AVG_DILUT_SHARES_OUT", L$3)</f>
        <v>76100000</v>
      </c>
      <c r="M57" s="4" cm="1">
        <f t="array" ref="M57">_xll.SNL.Clients.Office.Excel.Functions.SPG($A57, "IQ_AVG_DILUT_SHARES_OUT", M$3)</f>
        <v>77400000</v>
      </c>
      <c r="N57" s="4" cm="1">
        <f t="array" ref="N57">_xll.SNL.Clients.Office.Excel.Functions.SPG($A57, "IQ_AVG_DILUT_SHARES_OUT", N$3)</f>
        <v>78000000</v>
      </c>
      <c r="O57" s="4" cm="1">
        <f t="array" ref="O57">_xll.SNL.Clients.Office.Excel.Functions.SPG($A57, "IQ_AVG_DILUT_SHARES_OUT", O$3)</f>
        <v>78300000</v>
      </c>
      <c r="P57" s="4" cm="1">
        <f t="array" ref="P57">_xll.SNL.Clients.Office.Excel.Functions.SPG($A57, "IQ_AVG_DILUT_SHARES_OUT", P$3)</f>
        <v>78500000</v>
      </c>
      <c r="Q57" s="4" cm="1">
        <f t="array" ref="Q57">_xll.SNL.Clients.Office.Excel.Functions.SPG($A57, "IQ_AVG_DILUT_SHARES_OUT", Q$3)</f>
        <v>78800000</v>
      </c>
      <c r="R57" s="4" cm="1">
        <f t="array" ref="R57">_xll.SNL.Clients.Office.Excel.Functions.SPG($A57, "IQ_AVG_DILUT_SHARES_OUT", R$3)</f>
        <v>79000000</v>
      </c>
      <c r="S57" s="4" cm="1">
        <f t="array" ref="S57">_xll.SNL.Clients.Office.Excel.Functions.SPG($A57, "IQ_AVG_DILUT_SHARES_OUT", S$3)</f>
        <v>79800000</v>
      </c>
      <c r="T57" s="4" cm="1">
        <f t="array" ref="T57">_xll.SNL.Clients.Office.Excel.Functions.SPG($A57, "IQ_AVG_DILUT_SHARES_OUT", T$3)</f>
        <v>79800000</v>
      </c>
      <c r="U57" s="4" cm="1">
        <f t="array" ref="U57">_xll.SNL.Clients.Office.Excel.Functions.SPG($A57, "IQ_AVG_DILUT_SHARES_OUT", U$3)</f>
        <v>80300000</v>
      </c>
      <c r="V57" s="4" cm="1">
        <f t="array" ref="V57">_xll.SNL.Clients.Office.Excel.Functions.SPG($A57, "IQ_AVG_DILUT_SHARES_OUT", V$3)</f>
        <v>81900000</v>
      </c>
      <c r="W57" s="4" cm="1">
        <f t="array" ref="W57">_xll.SNL.Clients.Office.Excel.Functions.SPG($A57, "IQ_AVG_DILUT_SHARES_OUT", W$3)</f>
        <v>85000000</v>
      </c>
      <c r="X57" s="4" cm="1">
        <f t="array" ref="X57">_xll.SNL.Clients.Office.Excel.Functions.SPG($A57, "IQ_AVG_DILUT_SHARES_OUT", X$3)</f>
        <v>87300000</v>
      </c>
      <c r="Y57" s="4" cm="1">
        <f t="array" ref="Y57">_xll.SNL.Clients.Office.Excel.Functions.SPG($A57, "IQ_AVG_DILUT_SHARES_OUT", Y$3)</f>
        <v>88000000</v>
      </c>
    </row>
    <row r="58" spans="1:25" x14ac:dyDescent="0.3">
      <c r="A58" t="s">
        <v>1084</v>
      </c>
      <c r="B58" s="4" t="str" cm="1">
        <f t="array" ref="B58">_xll.SNL.Clients.Office.Excel.Functions.SPG($A58, "IQ_AVG_DILUT_SHARES_OUT", B$3)</f>
        <v>NA</v>
      </c>
      <c r="C58" s="4" cm="1">
        <f t="array" ref="C58">_xll.SNL.Clients.Office.Excel.Functions.SPG($A58, "IQ_AVG_DILUT_SHARES_OUT", C$3)</f>
        <v>64619000</v>
      </c>
      <c r="D58" s="4" cm="1">
        <f t="array" ref="D58">_xll.SNL.Clients.Office.Excel.Functions.SPG($A58, "IQ_AVG_DILUT_SHARES_OUT", D$3)</f>
        <v>64328000</v>
      </c>
      <c r="E58" s="4" cm="1">
        <f t="array" ref="E58">_xll.SNL.Clients.Office.Excel.Functions.SPG($A58, "IQ_AVG_DILUT_SHARES_OUT", E$3)</f>
        <v>64240000</v>
      </c>
      <c r="F58" s="4" cm="1">
        <f t="array" ref="F58">_xll.SNL.Clients.Office.Excel.Functions.SPG($A58, "IQ_AVG_DILUT_SHARES_OUT", F$3)</f>
        <v>64425000</v>
      </c>
      <c r="G58" s="4" cm="1">
        <f t="array" ref="G58">_xll.SNL.Clients.Office.Excel.Functions.SPG($A58, "IQ_AVG_DILUT_SHARES_OUT", G$3)</f>
        <v>64802000</v>
      </c>
      <c r="H58" s="4" cm="1">
        <f t="array" ref="H58">_xll.SNL.Clients.Office.Excel.Functions.SPG($A58, "IQ_AVG_DILUT_SHARES_OUT", H$3)</f>
        <v>65039000</v>
      </c>
      <c r="I58" s="4" cm="1">
        <f t="array" ref="I58">_xll.SNL.Clients.Office.Excel.Functions.SPG($A58, "IQ_AVG_DILUT_SHARES_OUT", I$3)</f>
        <v>65243000</v>
      </c>
      <c r="J58" s="4" cm="1">
        <f t="array" ref="J58">_xll.SNL.Clients.Office.Excel.Functions.SPG($A58, "IQ_AVG_DILUT_SHARES_OUT", J$3)</f>
        <v>65385000</v>
      </c>
      <c r="K58" s="4" cm="1">
        <f t="array" ref="K58">_xll.SNL.Clients.Office.Excel.Functions.SPG($A58, "IQ_AVG_DILUT_SHARES_OUT", K$3)</f>
        <v>65504000</v>
      </c>
      <c r="L58" s="4" cm="1">
        <f t="array" ref="L58">_xll.SNL.Clients.Office.Excel.Functions.SPG($A58, "IQ_AVG_DILUT_SHARES_OUT", L$3)</f>
        <v>65962000</v>
      </c>
      <c r="M58" s="4" cm="1">
        <f t="array" ref="M58">_xll.SNL.Clients.Office.Excel.Functions.SPG($A58, "IQ_AVG_DILUT_SHARES_OUT", M$3)</f>
        <v>66646000</v>
      </c>
      <c r="N58" s="4" cm="1">
        <f t="array" ref="N58">_xll.SNL.Clients.Office.Excel.Functions.SPG($A58, "IQ_AVG_DILUT_SHARES_OUT", N$3)</f>
        <v>67626000</v>
      </c>
      <c r="O58" s="4" cm="1">
        <f t="array" ref="O58">_xll.SNL.Clients.Office.Excel.Functions.SPG($A58, "IQ_AVG_DILUT_SHARES_OUT", O$3)</f>
        <v>68205000</v>
      </c>
      <c r="P58" s="4" cm="1">
        <f t="array" ref="P58">_xll.SNL.Clients.Office.Excel.Functions.SPG($A58, "IQ_AVG_DILUT_SHARES_OUT", P$3)</f>
        <v>68448000</v>
      </c>
      <c r="Q58" s="4" cm="1">
        <f t="array" ref="Q58">_xll.SNL.Clients.Office.Excel.Functions.SPG($A58, "IQ_AVG_DILUT_SHARES_OUT", Q$3)</f>
        <v>68032000</v>
      </c>
      <c r="R58" s="4" cm="1">
        <f t="array" ref="R58">_xll.SNL.Clients.Office.Excel.Functions.SPG($A58, "IQ_AVG_DILUT_SHARES_OUT", R$3)</f>
        <v>66962000</v>
      </c>
      <c r="S58" s="4" cm="1">
        <f t="array" ref="S58">_xll.SNL.Clients.Office.Excel.Functions.SPG($A58, "IQ_AVG_DILUT_SHARES_OUT", S$3)</f>
        <v>66720000</v>
      </c>
      <c r="T58" s="4" cm="1">
        <f t="array" ref="T58">_xll.SNL.Clients.Office.Excel.Functions.SPG($A58, "IQ_AVG_DILUT_SHARES_OUT", T$3)</f>
        <v>65947000</v>
      </c>
      <c r="U58" s="4" cm="1">
        <f t="array" ref="U58">_xll.SNL.Clients.Office.Excel.Functions.SPG($A58, "IQ_AVG_DILUT_SHARES_OUT", U$3)</f>
        <v>65572000</v>
      </c>
      <c r="V58" s="4" cm="1">
        <f t="array" ref="V58">_xll.SNL.Clients.Office.Excel.Functions.SPG($A58, "IQ_AVG_DILUT_SHARES_OUT", V$3)</f>
        <v>67010000</v>
      </c>
      <c r="W58" s="4" cm="1">
        <f t="array" ref="W58">_xll.SNL.Clients.Office.Excel.Functions.SPG($A58, "IQ_AVG_DILUT_SHARES_OUT", W$3)</f>
        <v>67159000</v>
      </c>
      <c r="X58" s="4" cm="1">
        <f t="array" ref="X58">_xll.SNL.Clients.Office.Excel.Functions.SPG($A58, "IQ_AVG_DILUT_SHARES_OUT", X$3)</f>
        <v>67274000</v>
      </c>
      <c r="Y58" s="4" cm="1">
        <f t="array" ref="Y58">_xll.SNL.Clients.Office.Excel.Functions.SPG($A58, "IQ_AVG_DILUT_SHARES_OUT", Y$3)</f>
        <v>67730000</v>
      </c>
    </row>
    <row r="59" spans="1:25" x14ac:dyDescent="0.3">
      <c r="A59" t="s">
        <v>1085</v>
      </c>
      <c r="B59" s="4" t="str" cm="1">
        <f t="array" ref="B59">_xll.SNL.Clients.Office.Excel.Functions.SPG($A59, "IQ_AVG_DILUT_SHARES_OUT", B$3)</f>
        <v>NA</v>
      </c>
      <c r="C59" s="4" cm="1">
        <f t="array" ref="C59">_xll.SNL.Clients.Office.Excel.Functions.SPG($A59, "IQ_AVG_DILUT_SHARES_OUT", C$3)</f>
        <v>91886710</v>
      </c>
      <c r="D59" s="4" cm="1">
        <f t="array" ref="D59">_xll.SNL.Clients.Office.Excel.Functions.SPG($A59, "IQ_AVG_DILUT_SHARES_OUT", D$3)</f>
        <v>91801539</v>
      </c>
      <c r="E59" s="4" cm="1">
        <f t="array" ref="E59">_xll.SNL.Clients.Office.Excel.Functions.SPG($A59, "IQ_AVG_DILUT_SHARES_OUT", E$3)</f>
        <v>91860923</v>
      </c>
      <c r="F59" s="4" cm="1">
        <f t="array" ref="F59">_xll.SNL.Clients.Office.Excel.Functions.SPG($A59, "IQ_AVG_DILUT_SHARES_OUT", F$3)</f>
        <v>91997796</v>
      </c>
      <c r="G59" s="4" cm="1">
        <f t="array" ref="G59">_xll.SNL.Clients.Office.Excel.Functions.SPG($A59, "IQ_AVG_DILUT_SHARES_OUT", G$3)</f>
        <v>91895480</v>
      </c>
      <c r="H59" s="4" cm="1">
        <f t="array" ref="H59">_xll.SNL.Clients.Office.Excel.Functions.SPG($A59, "IQ_AVG_DILUT_SHARES_OUT", H$3)</f>
        <v>91805179</v>
      </c>
      <c r="I59" s="4" cm="1">
        <f t="array" ref="I59">_xll.SNL.Clients.Office.Excel.Functions.SPG($A59, "IQ_AVG_DILUT_SHARES_OUT", I$3)</f>
        <v>91799690</v>
      </c>
      <c r="J59" s="4" cm="1">
        <f t="array" ref="J59">_xll.SNL.Clients.Office.Excel.Functions.SPG($A59, "IQ_AVG_DILUT_SHARES_OUT", J$3)</f>
        <v>91812291</v>
      </c>
      <c r="K59" s="4" cm="1">
        <f t="array" ref="K59">_xll.SNL.Clients.Office.Excel.Functions.SPG($A59, "IQ_AVG_DILUT_SHARES_OUT", K$3)</f>
        <v>91655536</v>
      </c>
      <c r="L59" s="4" cm="1">
        <f t="array" ref="L59">_xll.SNL.Clients.Office.Excel.Functions.SPG($A59, "IQ_AVG_DILUT_SHARES_OUT", L$3)</f>
        <v>91540319</v>
      </c>
      <c r="M59" s="4" cm="1">
        <f t="array" ref="M59">_xll.SNL.Clients.Office.Excel.Functions.SPG($A59, "IQ_AVG_DILUT_SHARES_OUT", M$3)</f>
        <v>91800294</v>
      </c>
      <c r="N59" s="4" cm="1">
        <f t="array" ref="N59">_xll.SNL.Clients.Office.Excel.Functions.SPG($A59, "IQ_AVG_DILUT_SHARES_OUT", N$3)</f>
        <v>92501653</v>
      </c>
      <c r="O59" s="4" cm="1">
        <f t="array" ref="O59">_xll.SNL.Clients.Office.Excel.Functions.SPG($A59, "IQ_AVG_DILUT_SHARES_OUT", O$3)</f>
        <v>94483975</v>
      </c>
      <c r="P59" s="4" cm="1">
        <f t="array" ref="P59">_xll.SNL.Clients.Office.Excel.Functions.SPG($A59, "IQ_AVG_DILUT_SHARES_OUT", P$3)</f>
        <v>95529189</v>
      </c>
      <c r="Q59" s="4" cm="1">
        <f t="array" ref="Q59">_xll.SNL.Clients.Office.Excel.Functions.SPG($A59, "IQ_AVG_DILUT_SHARES_OUT", Q$3)</f>
        <v>95558863</v>
      </c>
      <c r="R59" s="4" cm="1">
        <f t="array" ref="R59">_xll.SNL.Clients.Office.Excel.Functions.SPG($A59, "IQ_AVG_DILUT_SHARES_OUT", R$3)</f>
        <v>95785349</v>
      </c>
      <c r="S59" s="4" cm="1">
        <f t="array" ref="S59">_xll.SNL.Clients.Office.Excel.Functions.SPG($A59, "IQ_AVG_DILUT_SHARES_OUT", S$3)</f>
        <v>95730696</v>
      </c>
      <c r="T59" s="4" cm="1">
        <f t="array" ref="T59">_xll.SNL.Clients.Office.Excel.Functions.SPG($A59, "IQ_AVG_DILUT_SHARES_OUT", T$3)</f>
        <v>95633571</v>
      </c>
      <c r="U59" s="4" cm="1">
        <f t="array" ref="U59">_xll.SNL.Clients.Office.Excel.Functions.SPG($A59, "IQ_AVG_DILUT_SHARES_OUT", U$3)</f>
        <v>95756372</v>
      </c>
      <c r="V59" s="4" cm="1">
        <f t="array" ref="V59">_xll.SNL.Clients.Office.Excel.Functions.SPG($A59, "IQ_AVG_DILUT_SHARES_OUT", V$3)</f>
        <v>95932391</v>
      </c>
      <c r="W59" s="4" cm="1">
        <f t="array" ref="W59">_xll.SNL.Clients.Office.Excel.Functions.SPG($A59, "IQ_AVG_DILUT_SHARES_OUT", W$3)</f>
        <v>95811198</v>
      </c>
      <c r="X59" s="4" cm="1">
        <f t="array" ref="X59">_xll.SNL.Clients.Office.Excel.Functions.SPG($A59, "IQ_AVG_DILUT_SHARES_OUT", X$3)</f>
        <v>95677204</v>
      </c>
      <c r="Y59" s="4" cm="1">
        <f t="array" ref="Y59">_xll.SNL.Clients.Office.Excel.Functions.SPG($A59, "IQ_AVG_DILUT_SHARES_OUT", Y$3)</f>
        <v>95821354</v>
      </c>
    </row>
    <row r="60" spans="1:25" x14ac:dyDescent="0.3">
      <c r="A60" t="s">
        <v>1086</v>
      </c>
      <c r="B60" s="4" t="str" cm="1">
        <f t="array" ref="B60">_xll.SNL.Clients.Office.Excel.Functions.SPG($A60, "IQ_AVG_DILUT_SHARES_OUT", B$3)</f>
        <v>NA</v>
      </c>
      <c r="C60" s="4" cm="1">
        <f t="array" ref="C60">_xll.SNL.Clients.Office.Excel.Functions.SPG($A60, "IQ_AVG_DILUT_SHARES_OUT", C$3)</f>
        <v>55200000</v>
      </c>
      <c r="D60" s="4" cm="1">
        <f t="array" ref="D60">_xll.SNL.Clients.Office.Excel.Functions.SPG($A60, "IQ_AVG_DILUT_SHARES_OUT", D$3)</f>
        <v>55700000</v>
      </c>
      <c r="E60" s="4" cm="1">
        <f t="array" ref="E60">_xll.SNL.Clients.Office.Excel.Functions.SPG($A60, "IQ_AVG_DILUT_SHARES_OUT", E$3)</f>
        <v>55800000</v>
      </c>
      <c r="F60" s="4" cm="1">
        <f t="array" ref="F60">_xll.SNL.Clients.Office.Excel.Functions.SPG($A60, "IQ_AVG_DILUT_SHARES_OUT", F$3)</f>
        <v>55800000</v>
      </c>
      <c r="G60" s="4" cm="1">
        <f t="array" ref="G60">_xll.SNL.Clients.Office.Excel.Functions.SPG($A60, "IQ_AVG_DILUT_SHARES_OUT", G$3)</f>
        <v>56100000</v>
      </c>
      <c r="H60" s="4" cm="1">
        <f t="array" ref="H60">_xll.SNL.Clients.Office.Excel.Functions.SPG($A60, "IQ_AVG_DILUT_SHARES_OUT", H$3)</f>
        <v>56500000</v>
      </c>
      <c r="I60" s="4" cm="1">
        <f t="array" ref="I60">_xll.SNL.Clients.Office.Excel.Functions.SPG($A60, "IQ_AVG_DILUT_SHARES_OUT", I$3)</f>
        <v>56800000</v>
      </c>
      <c r="J60" s="4" cm="1">
        <f t="array" ref="J60">_xll.SNL.Clients.Office.Excel.Functions.SPG($A60, "IQ_AVG_DILUT_SHARES_OUT", J$3)</f>
        <v>56700000</v>
      </c>
      <c r="K60" s="4" cm="1">
        <f t="array" ref="K60">_xll.SNL.Clients.Office.Excel.Functions.SPG($A60, "IQ_AVG_DILUT_SHARES_OUT", K$3)</f>
        <v>56800000</v>
      </c>
      <c r="L60" s="4" cm="1">
        <f t="array" ref="L60">_xll.SNL.Clients.Office.Excel.Functions.SPG($A60, "IQ_AVG_DILUT_SHARES_OUT", L$3)</f>
        <v>56800000</v>
      </c>
      <c r="M60" s="4" cm="1">
        <f t="array" ref="M60">_xll.SNL.Clients.Office.Excel.Functions.SPG($A60, "IQ_AVG_DILUT_SHARES_OUT", M$3)</f>
        <v>57100000</v>
      </c>
      <c r="N60" s="4" cm="1">
        <f t="array" ref="N60">_xll.SNL.Clients.Office.Excel.Functions.SPG($A60, "IQ_AVG_DILUT_SHARES_OUT", N$3)</f>
        <v>56800000</v>
      </c>
      <c r="O60" s="4" cm="1">
        <f t="array" ref="O60">_xll.SNL.Clients.Office.Excel.Functions.SPG($A60, "IQ_AVG_DILUT_SHARES_OUT", O$3)</f>
        <v>56900000</v>
      </c>
      <c r="P60" s="4" cm="1">
        <f t="array" ref="P60">_xll.SNL.Clients.Office.Excel.Functions.SPG($A60, "IQ_AVG_DILUT_SHARES_OUT", P$3)</f>
        <v>57000000</v>
      </c>
      <c r="Q60" s="4" cm="1">
        <f t="array" ref="Q60">_xll.SNL.Clients.Office.Excel.Functions.SPG($A60, "IQ_AVG_DILUT_SHARES_OUT", Q$3)</f>
        <v>56700000</v>
      </c>
      <c r="R60" s="4" cm="1">
        <f t="array" ref="R60">_xll.SNL.Clients.Office.Excel.Functions.SPG($A60, "IQ_AVG_DILUT_SHARES_OUT", R$3)</f>
        <v>56600000</v>
      </c>
      <c r="S60" s="4" cm="1">
        <f t="array" ref="S60">_xll.SNL.Clients.Office.Excel.Functions.SPG($A60, "IQ_AVG_DILUT_SHARES_OUT", S$3)</f>
        <v>56500000</v>
      </c>
      <c r="T60" s="4" cm="1">
        <f t="array" ref="T60">_xll.SNL.Clients.Office.Excel.Functions.SPG($A60, "IQ_AVG_DILUT_SHARES_OUT", T$3)</f>
        <v>56500000</v>
      </c>
      <c r="U60" s="4" cm="1">
        <f t="array" ref="U60">_xll.SNL.Clients.Office.Excel.Functions.SPG($A60, "IQ_AVG_DILUT_SHARES_OUT", U$3)</f>
        <v>56600000</v>
      </c>
      <c r="V60" s="4" cm="1">
        <f t="array" ref="V60">_xll.SNL.Clients.Office.Excel.Functions.SPG($A60, "IQ_AVG_DILUT_SHARES_OUT", V$3)</f>
        <v>57000000</v>
      </c>
      <c r="W60" s="4" cm="1">
        <f t="array" ref="W60">_xll.SNL.Clients.Office.Excel.Functions.SPG($A60, "IQ_AVG_DILUT_SHARES_OUT", W$3)</f>
        <v>57600000</v>
      </c>
      <c r="X60" s="4" cm="1">
        <f t="array" ref="X60">_xll.SNL.Clients.Office.Excel.Functions.SPG($A60, "IQ_AVG_DILUT_SHARES_OUT", X$3)</f>
        <v>58400000</v>
      </c>
      <c r="Y60" s="4" cm="1">
        <f t="array" ref="Y60">_xll.SNL.Clients.Office.Excel.Functions.SPG($A60, "IQ_AVG_DILUT_SHARES_OUT", Y$3)</f>
        <v>59300000</v>
      </c>
    </row>
    <row r="61" spans="1:25" x14ac:dyDescent="0.3">
      <c r="A61" t="s">
        <v>1087</v>
      </c>
      <c r="B61" s="4" cm="1">
        <f t="array" ref="B61">_xll.SNL.Clients.Office.Excel.Functions.SPG($A61, "IQ_AVG_DILUT_SHARES_OUT", B$3)</f>
        <v>22534000</v>
      </c>
      <c r="C61" s="4" cm="1">
        <f t="array" ref="C61">_xll.SNL.Clients.Office.Excel.Functions.SPG($A61, "IQ_AVG_DILUT_SHARES_OUT", C$3)</f>
        <v>22539000</v>
      </c>
      <c r="D61" s="4" cm="1">
        <f t="array" ref="D61">_xll.SNL.Clients.Office.Excel.Functions.SPG($A61, "IQ_AVG_DILUT_SHARES_OUT", D$3)</f>
        <v>22510000</v>
      </c>
      <c r="E61" s="4" cm="1">
        <f t="array" ref="E61">_xll.SNL.Clients.Office.Excel.Functions.SPG($A61, "IQ_AVG_DILUT_SHARES_OUT", E$3)</f>
        <v>22478000</v>
      </c>
      <c r="F61" s="4" cm="1">
        <f t="array" ref="F61">_xll.SNL.Clients.Office.Excel.Functions.SPG($A61, "IQ_AVG_DILUT_SHARES_OUT", F$3)</f>
        <v>22407000</v>
      </c>
      <c r="G61" s="4" cm="1">
        <f t="array" ref="G61">_xll.SNL.Clients.Office.Excel.Functions.SPG($A61, "IQ_AVG_DILUT_SHARES_OUT", G$3)</f>
        <v>22894000</v>
      </c>
      <c r="H61" s="4" cm="1">
        <f t="array" ref="H61">_xll.SNL.Clients.Office.Excel.Functions.SPG($A61, "IQ_AVG_DILUT_SHARES_OUT", H$3)</f>
        <v>23012000</v>
      </c>
      <c r="I61" s="4" cm="1">
        <f t="array" ref="I61">_xll.SNL.Clients.Office.Excel.Functions.SPG($A61, "IQ_AVG_DILUT_SHARES_OUT", I$3)</f>
        <v>23277000</v>
      </c>
      <c r="J61" s="4" cm="1">
        <f t="array" ref="J61">_xll.SNL.Clients.Office.Excel.Functions.SPG($A61, "IQ_AVG_DILUT_SHARES_OUT", J$3)</f>
        <v>23676000</v>
      </c>
      <c r="K61" s="4" cm="1">
        <f t="array" ref="K61">_xll.SNL.Clients.Office.Excel.Functions.SPG($A61, "IQ_AVG_DILUT_SHARES_OUT", K$3)</f>
        <v>23678000</v>
      </c>
      <c r="L61" s="4" cm="1">
        <f t="array" ref="L61">_xll.SNL.Clients.Office.Excel.Functions.SPG($A61, "IQ_AVG_DILUT_SHARES_OUT", L$3)</f>
        <v>23647000</v>
      </c>
      <c r="M61" s="4" cm="1">
        <f t="array" ref="M61">_xll.SNL.Clients.Office.Excel.Functions.SPG($A61, "IQ_AVG_DILUT_SHARES_OUT", M$3)</f>
        <v>23616000</v>
      </c>
      <c r="N61" s="4" cm="1">
        <f t="array" ref="N61">_xll.SNL.Clients.Office.Excel.Functions.SPG($A61, "IQ_AVG_DILUT_SHARES_OUT", N$3)</f>
        <v>23598000</v>
      </c>
      <c r="O61" s="4" cm="1">
        <f t="array" ref="O61">_xll.SNL.Clients.Office.Excel.Functions.SPG($A61, "IQ_AVG_DILUT_SHARES_OUT", O$3)</f>
        <v>23844000</v>
      </c>
      <c r="P61" s="4" cm="1">
        <f t="array" ref="P61">_xll.SNL.Clients.Office.Excel.Functions.SPG($A61, "IQ_AVG_DILUT_SHARES_OUT", P$3)</f>
        <v>23856000</v>
      </c>
      <c r="Q61" s="4" cm="1">
        <f t="array" ref="Q61">_xll.SNL.Clients.Office.Excel.Functions.SPG($A61, "IQ_AVG_DILUT_SHARES_OUT", Q$3)</f>
        <v>25166000</v>
      </c>
      <c r="R61" s="4" cm="1">
        <f t="array" ref="R61">_xll.SNL.Clients.Office.Excel.Functions.SPG($A61, "IQ_AVG_DILUT_SHARES_OUT", R$3)</f>
        <v>25451000</v>
      </c>
      <c r="S61" s="4" cm="1">
        <f t="array" ref="S61">_xll.SNL.Clients.Office.Excel.Functions.SPG($A61, "IQ_AVG_DILUT_SHARES_OUT", S$3)</f>
        <v>25486000</v>
      </c>
      <c r="T61" s="4" cm="1">
        <f t="array" ref="T61">_xll.SNL.Clients.Office.Excel.Functions.SPG($A61, "IQ_AVG_DILUT_SHARES_OUT", T$3)</f>
        <v>25496000</v>
      </c>
      <c r="U61" s="4" cm="1">
        <f t="array" ref="U61">_xll.SNL.Clients.Office.Excel.Functions.SPG($A61, "IQ_AVG_DILUT_SHARES_OUT", U$3)</f>
        <v>25478000</v>
      </c>
      <c r="V61" s="4" cm="1">
        <f t="array" ref="V61">_xll.SNL.Clients.Office.Excel.Functions.SPG($A61, "IQ_AVG_DILUT_SHARES_OUT", V$3)</f>
        <v>25435000</v>
      </c>
      <c r="W61" s="4" cm="1">
        <f t="array" ref="W61">_xll.SNL.Clients.Office.Excel.Functions.SPG($A61, "IQ_AVG_DILUT_SHARES_OUT", W$3)</f>
        <v>25532000</v>
      </c>
      <c r="X61" s="4" cm="1">
        <f t="array" ref="X61">_xll.SNL.Clients.Office.Excel.Functions.SPG($A61, "IQ_AVG_DILUT_SHARES_OUT", X$3)</f>
        <v>25472000</v>
      </c>
      <c r="Y61" s="4" cm="1">
        <f t="array" ref="Y61">_xll.SNL.Clients.Office.Excel.Functions.SPG($A61, "IQ_AVG_DILUT_SHARES_OUT", Y$3)</f>
        <v>25348000</v>
      </c>
    </row>
    <row r="62" spans="1:25" x14ac:dyDescent="0.3">
      <c r="A62" t="s">
        <v>1088</v>
      </c>
      <c r="B62" s="4" cm="1">
        <f t="array" ref="B62">_xll.SNL.Clients.Office.Excel.Functions.SPG($A62, "IQ_AVG_DILUT_SHARES_OUT", B$3)</f>
        <v>186038243</v>
      </c>
      <c r="C62" s="4" cm="1">
        <f t="array" ref="C62">_xll.SNL.Clients.Office.Excel.Functions.SPG($A62, "IQ_AVG_DILUT_SHARES_OUT", C$3)</f>
        <v>185496000</v>
      </c>
      <c r="D62" s="4" cm="1">
        <f t="array" ref="D62">_xll.SNL.Clients.Office.Excel.Functions.SPG($A62, "IQ_AVG_DILUT_SHARES_OUT", D$3)</f>
        <v>185261000</v>
      </c>
      <c r="E62" s="4" cm="1">
        <f t="array" ref="E62">_xll.SNL.Clients.Office.Excel.Functions.SPG($A62, "IQ_AVG_DILUT_SHARES_OUT", E$3)</f>
        <v>185574000</v>
      </c>
      <c r="F62" s="4" cm="1">
        <f t="array" ref="F62">_xll.SNL.Clients.Office.Excel.Functions.SPG($A62, "IQ_AVG_DILUT_SHARES_OUT", F$3)</f>
        <v>182688190</v>
      </c>
      <c r="G62" s="4" cm="1">
        <f t="array" ref="G62">_xll.SNL.Clients.Office.Excel.Functions.SPG($A62, "IQ_AVG_DILUT_SHARES_OUT", G$3)</f>
        <v>184645000</v>
      </c>
      <c r="H62" s="4" cm="1">
        <f t="array" ref="H62">_xll.SNL.Clients.Office.Excel.Functions.SPG($A62, "IQ_AVG_DILUT_SHARES_OUT", H$3)</f>
        <v>183632000</v>
      </c>
      <c r="I62" s="4" cm="1">
        <f t="array" ref="I62">_xll.SNL.Clients.Office.Excel.Functions.SPG($A62, "IQ_AVG_DILUT_SHARES_OUT", I$3)</f>
        <v>183909000</v>
      </c>
      <c r="J62" s="4" t="str" cm="1">
        <f t="array" ref="J62">_xll.SNL.Clients.Office.Excel.Functions.SPG($A62, "IQ_AVG_DILUT_SHARES_OUT", J$3)</f>
        <v>NA</v>
      </c>
      <c r="K62" s="4" cm="1">
        <f t="array" ref="K62">_xll.SNL.Clients.Office.Excel.Functions.SPG($A62, "IQ_AVG_DILUT_SHARES_OUT", K$3)</f>
        <v>183314000</v>
      </c>
      <c r="L62" s="4" cm="1">
        <f t="array" ref="L62">_xll.SNL.Clients.Office.Excel.Functions.SPG($A62, "IQ_AVG_DILUT_SHARES_OUT", L$3)</f>
        <v>183711000</v>
      </c>
      <c r="M62" s="4" cm="1">
        <f t="array" ref="M62">_xll.SNL.Clients.Office.Excel.Functions.SPG($A62, "IQ_AVG_DILUT_SHARES_OUT", M$3)</f>
        <v>187265000</v>
      </c>
      <c r="N62" s="4" cm="1">
        <f t="array" ref="N62">_xll.SNL.Clients.Office.Excel.Functions.SPG($A62, "IQ_AVG_DILUT_SHARES_OUT", N$3)</f>
        <v>164720656</v>
      </c>
      <c r="O62" s="4" cm="1">
        <f t="array" ref="O62">_xll.SNL.Clients.Office.Excel.Functions.SPG($A62, "IQ_AVG_DILUT_SHARES_OUT", O$3)</f>
        <v>108250000</v>
      </c>
      <c r="P62" s="4" cm="1">
        <f t="array" ref="P62">_xll.SNL.Clients.Office.Excel.Functions.SPG($A62, "IQ_AVG_DILUT_SHARES_OUT", P$3)</f>
        <v>105627000</v>
      </c>
      <c r="Q62" s="4" cm="1">
        <f t="array" ref="Q62">_xll.SNL.Clients.Office.Excel.Functions.SPG($A62, "IQ_AVG_DILUT_SHARES_OUT", Q$3)</f>
        <v>102712000</v>
      </c>
      <c r="R62" s="4" cm="1">
        <f t="array" ref="R62">_xll.SNL.Clients.Office.Excel.Functions.SPG($A62, "IQ_AVG_DILUT_SHARES_OUT", R$3)</f>
        <v>102817409</v>
      </c>
      <c r="S62" s="4" cm="1">
        <f t="array" ref="S62">_xll.SNL.Clients.Office.Excel.Functions.SPG($A62, "IQ_AVG_DILUT_SHARES_OUT", S$3)</f>
        <v>102840000</v>
      </c>
      <c r="T62" s="4" cm="1">
        <f t="array" ref="T62">_xll.SNL.Clients.Office.Excel.Functions.SPG($A62, "IQ_AVG_DILUT_SHARES_OUT", T$3)</f>
        <v>102827000</v>
      </c>
      <c r="U62" s="4" cm="1">
        <f t="array" ref="U62">_xll.SNL.Clients.Office.Excel.Functions.SPG($A62, "IQ_AVG_DILUT_SHARES_OUT", U$3)</f>
        <v>104735000</v>
      </c>
      <c r="V62" s="4" cm="1">
        <f t="array" ref="V62">_xll.SNL.Clients.Office.Excel.Functions.SPG($A62, "IQ_AVG_DILUT_SHARES_OUT", V$3)</f>
        <v>105144000</v>
      </c>
      <c r="W62" s="4" cm="1">
        <f t="array" ref="W62">_xll.SNL.Clients.Office.Excel.Functions.SPG($A62, "IQ_AVG_DILUT_SHARES_OUT", W$3)</f>
        <v>101493000</v>
      </c>
      <c r="X62" s="4" cm="1">
        <f t="array" ref="X62">_xll.SNL.Clients.Office.Excel.Functions.SPG($A62, "IQ_AVG_DILUT_SHARES_OUT", X$3)</f>
        <v>100888000</v>
      </c>
      <c r="Y62" s="4" cm="1">
        <f t="array" ref="Y62">_xll.SNL.Clients.Office.Excel.Functions.SPG($A62, "IQ_AVG_DILUT_SHARES_OUT", Y$3)</f>
        <v>99717000</v>
      </c>
    </row>
    <row r="63" spans="1:25" x14ac:dyDescent="0.3">
      <c r="A63" t="s">
        <v>1089</v>
      </c>
      <c r="B63" s="4" t="str" cm="1">
        <f t="array" ref="B63">_xll.SNL.Clients.Office.Excel.Functions.SPG($A63, "IQ_AVG_DILUT_SHARES_OUT", B$3)</f>
        <v>NA</v>
      </c>
      <c r="C63" s="4" cm="1">
        <f t="array" ref="C63">_xll.SNL.Clients.Office.Excel.Functions.SPG($A63, "IQ_AVG_DILUT_SHARES_OUT", C$3)</f>
        <v>118777723</v>
      </c>
      <c r="D63" s="4" cm="1">
        <f t="array" ref="D63">_xll.SNL.Clients.Office.Excel.Functions.SPG($A63, "IQ_AVG_DILUT_SHARES_OUT", D$3)</f>
        <v>117440282</v>
      </c>
      <c r="E63" s="4" cm="1">
        <f t="array" ref="E63">_xll.SNL.Clients.Office.Excel.Functions.SPG($A63, "IQ_AVG_DILUT_SHARES_OUT", E$3)</f>
        <v>117156327</v>
      </c>
      <c r="F63" s="4" cm="1">
        <f t="array" ref="F63">_xll.SNL.Clients.Office.Excel.Functions.SPG($A63, "IQ_AVG_DILUT_SHARES_OUT", F$3)</f>
        <v>118163528</v>
      </c>
      <c r="G63" s="4" cm="1">
        <f t="array" ref="G63">_xll.SNL.Clients.Office.Excel.Functions.SPG($A63, "IQ_AVG_DILUT_SHARES_OUT", G$3)</f>
        <v>117563573</v>
      </c>
      <c r="H63" s="4" cm="1">
        <f t="array" ref="H63">_xll.SNL.Clients.Office.Excel.Functions.SPG($A63, "IQ_AVG_DILUT_SHARES_OUT", H$3)</f>
        <v>118282633</v>
      </c>
      <c r="I63" s="4" cm="1">
        <f t="array" ref="I63">_xll.SNL.Clients.Office.Excel.Functions.SPG($A63, "IQ_AVG_DILUT_SHARES_OUT", I$3)</f>
        <v>123327209</v>
      </c>
      <c r="J63" s="4" cm="1">
        <f t="array" ref="J63">_xll.SNL.Clients.Office.Excel.Functions.SPG($A63, "IQ_AVG_DILUT_SHARES_OUT", J$3)</f>
        <v>130364919</v>
      </c>
      <c r="K63" s="4" cm="1">
        <f t="array" ref="K63">_xll.SNL.Clients.Office.Excel.Functions.SPG($A63, "IQ_AVG_DILUT_SHARES_OUT", K$3)</f>
        <v>137051575</v>
      </c>
      <c r="L63" s="4" cm="1">
        <f t="array" ref="L63">_xll.SNL.Clients.Office.Excel.Functions.SPG($A63, "IQ_AVG_DILUT_SHARES_OUT", L$3)</f>
        <v>143733984</v>
      </c>
      <c r="M63" s="4" cm="1">
        <f t="array" ref="M63">_xll.SNL.Clients.Office.Excel.Functions.SPG($A63, "IQ_AVG_DILUT_SHARES_OUT", M$3)</f>
        <v>148757360</v>
      </c>
      <c r="N63" s="4" cm="1">
        <f t="array" ref="N63">_xll.SNL.Clients.Office.Excel.Functions.SPG($A63, "IQ_AVG_DILUT_SHARES_OUT", N$3)</f>
        <v>152375294</v>
      </c>
      <c r="O63" s="4" cm="1">
        <f t="array" ref="O63">_xll.SNL.Clients.Office.Excel.Functions.SPG($A63, "IQ_AVG_DILUT_SHARES_OUT", O$3)</f>
        <v>154219249</v>
      </c>
      <c r="P63" s="4" cm="1">
        <f t="array" ref="P63">_xll.SNL.Clients.Office.Excel.Functions.SPG($A63, "IQ_AVG_DILUT_SHARES_OUT", P$3)</f>
        <v>154890483</v>
      </c>
      <c r="Q63" s="4" cm="1">
        <f t="array" ref="Q63">_xll.SNL.Clients.Office.Excel.Functions.SPG($A63, "IQ_AVG_DILUT_SHARES_OUT", Q$3)</f>
        <v>151104434</v>
      </c>
      <c r="R63" s="4" cm="1">
        <f t="array" ref="R63">_xll.SNL.Clients.Office.Excel.Functions.SPG($A63, "IQ_AVG_DILUT_SHARES_OUT", R$3)</f>
        <v>151958057</v>
      </c>
      <c r="S63" s="4" cm="1">
        <f t="array" ref="S63">_xll.SNL.Clients.Office.Excel.Functions.SPG($A63, "IQ_AVG_DILUT_SHARES_OUT", S$3)</f>
        <v>151677242</v>
      </c>
      <c r="T63" s="4" cm="1">
        <f t="array" ref="T63">_xll.SNL.Clients.Office.Excel.Functions.SPG($A63, "IQ_AVG_DILUT_SHARES_OUT", T$3)</f>
        <v>149556310</v>
      </c>
      <c r="U63" s="4" cm="1">
        <f t="array" ref="U63">_xll.SNL.Clients.Office.Excel.Functions.SPG($A63, "IQ_AVG_DILUT_SHARES_OUT", U$3)</f>
        <v>149380121</v>
      </c>
      <c r="V63" s="4" cm="1">
        <f t="array" ref="V63">_xll.SNL.Clients.Office.Excel.Functions.SPG($A63, "IQ_AVG_DILUT_SHARES_OUT", V$3)</f>
        <v>152154372</v>
      </c>
      <c r="W63" s="4" cm="1">
        <f t="array" ref="W63">_xll.SNL.Clients.Office.Excel.Functions.SPG($A63, "IQ_AVG_DILUT_SHARES_OUT", W$3)</f>
        <v>152576283</v>
      </c>
      <c r="X63" s="4" cm="1">
        <f t="array" ref="X63">_xll.SNL.Clients.Office.Excel.Functions.SPG($A63, "IQ_AVG_DILUT_SHARES_OUT", X$3)</f>
        <v>152334153</v>
      </c>
      <c r="Y63" s="4" cm="1">
        <f t="array" ref="Y63">_xll.SNL.Clients.Office.Excel.Functions.SPG($A63, "IQ_AVG_DILUT_SHARES_OUT", Y$3)</f>
        <v>152083632</v>
      </c>
    </row>
    <row r="64" spans="1:25" x14ac:dyDescent="0.3">
      <c r="A64" t="s">
        <v>1090</v>
      </c>
      <c r="B64" s="4" t="str" cm="1">
        <f t="array" ref="B64">_xll.SNL.Clients.Office.Excel.Functions.SPG($A64, "IQ_AVG_DILUT_SHARES_OUT", B$3)</f>
        <v>NA</v>
      </c>
      <c r="C64" s="4" cm="1">
        <f t="array" ref="C64">_xll.SNL.Clients.Office.Excel.Functions.SPG($A64, "IQ_AVG_DILUT_SHARES_OUT", C$3)</f>
        <v>46500000</v>
      </c>
      <c r="D64" s="4" cm="1">
        <f t="array" ref="D64">_xll.SNL.Clients.Office.Excel.Functions.SPG($A64, "IQ_AVG_DILUT_SHARES_OUT", D$3)</f>
        <v>47900000</v>
      </c>
      <c r="E64" s="4" cm="1">
        <f t="array" ref="E64">_xll.SNL.Clients.Office.Excel.Functions.SPG($A64, "IQ_AVG_DILUT_SHARES_OUT", E$3)</f>
        <v>48400000</v>
      </c>
      <c r="F64" s="4" cm="1">
        <f t="array" ref="F64">_xll.SNL.Clients.Office.Excel.Functions.SPG($A64, "IQ_AVG_DILUT_SHARES_OUT", F$3)</f>
        <v>48900000</v>
      </c>
      <c r="G64" s="4" cm="1">
        <f t="array" ref="G64">_xll.SNL.Clients.Office.Excel.Functions.SPG($A64, "IQ_AVG_DILUT_SHARES_OUT", G$3)</f>
        <v>50100000</v>
      </c>
      <c r="H64" s="4" cm="1">
        <f t="array" ref="H64">_xll.SNL.Clients.Office.Excel.Functions.SPG($A64, "IQ_AVG_DILUT_SHARES_OUT", H$3)</f>
        <v>51200000</v>
      </c>
      <c r="I64" s="4" cm="1">
        <f t="array" ref="I64">_xll.SNL.Clients.Office.Excel.Functions.SPG($A64, "IQ_AVG_DILUT_SHARES_OUT", I$3)</f>
        <v>51700000</v>
      </c>
      <c r="J64" s="4" cm="1">
        <f t="array" ref="J64">_xll.SNL.Clients.Office.Excel.Functions.SPG($A64, "IQ_AVG_DILUT_SHARES_OUT", J$3)</f>
        <v>52100000</v>
      </c>
      <c r="K64" s="4" cm="1">
        <f t="array" ref="K64">_xll.SNL.Clients.Office.Excel.Functions.SPG($A64, "IQ_AVG_DILUT_SHARES_OUT", K$3)</f>
        <v>52600000</v>
      </c>
      <c r="L64" s="4" t="str" cm="1">
        <f t="array" ref="L64">_xll.SNL.Clients.Office.Excel.Functions.SPG($A64, "IQ_AVG_DILUT_SHARES_OUT", L$3)</f>
        <v>NA</v>
      </c>
      <c r="M64" s="4" cm="1">
        <f t="array" ref="M64">_xll.SNL.Clients.Office.Excel.Functions.SPG($A64, "IQ_AVG_DILUT_SHARES_OUT", M$3)</f>
        <v>52900000</v>
      </c>
      <c r="N64" s="4" cm="1">
        <f t="array" ref="N64">_xll.SNL.Clients.Office.Excel.Functions.SPG($A64, "IQ_AVG_DILUT_SHARES_OUT", N$3)</f>
        <v>53100000</v>
      </c>
      <c r="O64" s="4" cm="1">
        <f t="array" ref="O64">_xll.SNL.Clients.Office.Excel.Functions.SPG($A64, "IQ_AVG_DILUT_SHARES_OUT", O$3)</f>
        <v>53000000</v>
      </c>
      <c r="P64" s="4" cm="1">
        <f t="array" ref="P64">_xll.SNL.Clients.Office.Excel.Functions.SPG($A64, "IQ_AVG_DILUT_SHARES_OUT", P$3)</f>
        <v>53000000</v>
      </c>
      <c r="Q64" s="4" cm="1">
        <f t="array" ref="Q64">_xll.SNL.Clients.Office.Excel.Functions.SPG($A64, "IQ_AVG_DILUT_SHARES_OUT", Q$3)</f>
        <v>53600000</v>
      </c>
      <c r="R64" s="4" cm="1">
        <f t="array" ref="R64">_xll.SNL.Clients.Office.Excel.Functions.SPG($A64, "IQ_AVG_DILUT_SHARES_OUT", R$3)</f>
        <v>53800000</v>
      </c>
      <c r="S64" s="4" cm="1">
        <f t="array" ref="S64">_xll.SNL.Clients.Office.Excel.Functions.SPG($A64, "IQ_AVG_DILUT_SHARES_OUT", S$3)</f>
        <v>54500000</v>
      </c>
      <c r="T64" s="4" cm="1">
        <f t="array" ref="T64">_xll.SNL.Clients.Office.Excel.Functions.SPG($A64, "IQ_AVG_DILUT_SHARES_OUT", T$3)</f>
        <v>55200000</v>
      </c>
      <c r="U64" s="4" cm="1">
        <f t="array" ref="U64">_xll.SNL.Clients.Office.Excel.Functions.SPG($A64, "IQ_AVG_DILUT_SHARES_OUT", U$3)</f>
        <v>56400000</v>
      </c>
      <c r="V64" s="4" cm="1">
        <f t="array" ref="V64">_xll.SNL.Clients.Office.Excel.Functions.SPG($A64, "IQ_AVG_DILUT_SHARES_OUT", V$3)</f>
        <v>57232000</v>
      </c>
      <c r="W64" s="4" cm="1">
        <f t="array" ref="W64">_xll.SNL.Clients.Office.Excel.Functions.SPG($A64, "IQ_AVG_DILUT_SHARES_OUT", W$3)</f>
        <v>57300000</v>
      </c>
      <c r="X64" s="4" cm="1">
        <f t="array" ref="X64">_xll.SNL.Clients.Office.Excel.Functions.SPG($A64, "IQ_AVG_DILUT_SHARES_OUT", X$3)</f>
        <v>57600000</v>
      </c>
      <c r="Y64" s="4" cm="1">
        <f t="array" ref="Y64">_xll.SNL.Clients.Office.Excel.Functions.SPG($A64, "IQ_AVG_DILUT_SHARES_OUT", Y$3)</f>
        <v>57900000</v>
      </c>
    </row>
    <row r="65" spans="1:25" x14ac:dyDescent="0.3">
      <c r="A65" t="s">
        <v>1091</v>
      </c>
      <c r="B65" s="4" cm="1">
        <f t="array" ref="B65">_xll.SNL.Clients.Office.Excel.Functions.SPG($A65, "IQ_AVG_DILUT_SHARES_OUT", B$3)</f>
        <v>50700000</v>
      </c>
      <c r="C65" s="4" cm="1">
        <f t="array" ref="C65">_xll.SNL.Clients.Office.Excel.Functions.SPG($A65, "IQ_AVG_DILUT_SHARES_OUT", C$3)</f>
        <v>50700000</v>
      </c>
      <c r="D65" s="4" cm="1">
        <f t="array" ref="D65">_xll.SNL.Clients.Office.Excel.Functions.SPG($A65, "IQ_AVG_DILUT_SHARES_OUT", D$3)</f>
        <v>50600000</v>
      </c>
      <c r="E65" s="4" cm="1">
        <f t="array" ref="E65">_xll.SNL.Clients.Office.Excel.Functions.SPG($A65, "IQ_AVG_DILUT_SHARES_OUT", E$3)</f>
        <v>50300000</v>
      </c>
      <c r="F65" s="4" cm="1">
        <f t="array" ref="F65">_xll.SNL.Clients.Office.Excel.Functions.SPG($A65, "IQ_AVG_DILUT_SHARES_OUT", F$3)</f>
        <v>50200000</v>
      </c>
      <c r="G65" s="4" cm="1">
        <f t="array" ref="G65">_xll.SNL.Clients.Office.Excel.Functions.SPG($A65, "IQ_AVG_DILUT_SHARES_OUT", G$3)</f>
        <v>49900000</v>
      </c>
      <c r="H65" s="4" cm="1">
        <f t="array" ref="H65">_xll.SNL.Clients.Office.Excel.Functions.SPG($A65, "IQ_AVG_DILUT_SHARES_OUT", H$3)</f>
        <v>49400000</v>
      </c>
      <c r="I65" s="4" cm="1">
        <f t="array" ref="I65">_xll.SNL.Clients.Office.Excel.Functions.SPG($A65, "IQ_AVG_DILUT_SHARES_OUT", I$3)</f>
        <v>49200000</v>
      </c>
      <c r="J65" s="4" cm="1">
        <f t="array" ref="J65">_xll.SNL.Clients.Office.Excel.Functions.SPG($A65, "IQ_AVG_DILUT_SHARES_OUT", J$3)</f>
        <v>49000000</v>
      </c>
      <c r="K65" s="4" cm="1">
        <f t="array" ref="K65">_xll.SNL.Clients.Office.Excel.Functions.SPG($A65, "IQ_AVG_DILUT_SHARES_OUT", K$3)</f>
        <v>48700000</v>
      </c>
      <c r="L65" s="4" cm="1">
        <f t="array" ref="L65">_xll.SNL.Clients.Office.Excel.Functions.SPG($A65, "IQ_AVG_DILUT_SHARES_OUT", L$3)</f>
        <v>48700000</v>
      </c>
      <c r="M65" s="4" cm="1">
        <f t="array" ref="M65">_xll.SNL.Clients.Office.Excel.Functions.SPG($A65, "IQ_AVG_DILUT_SHARES_OUT", M$3)</f>
        <v>48600000</v>
      </c>
      <c r="N65" s="4" cm="1">
        <f t="array" ref="N65">_xll.SNL.Clients.Office.Excel.Functions.SPG($A65, "IQ_AVG_DILUT_SHARES_OUT", N$3)</f>
        <v>48600000</v>
      </c>
      <c r="O65" s="4" cm="1">
        <f t="array" ref="O65">_xll.SNL.Clients.Office.Excel.Functions.SPG($A65, "IQ_AVG_DILUT_SHARES_OUT", O$3)</f>
        <v>48500000</v>
      </c>
      <c r="P65" s="4" cm="1">
        <f t="array" ref="P65">_xll.SNL.Clients.Office.Excel.Functions.SPG($A65, "IQ_AVG_DILUT_SHARES_OUT", P$3)</f>
        <v>48400000</v>
      </c>
      <c r="Q65" s="4" cm="1">
        <f t="array" ref="Q65">_xll.SNL.Clients.Office.Excel.Functions.SPG($A65, "IQ_AVG_DILUT_SHARES_OUT", Q$3)</f>
        <v>48300000</v>
      </c>
      <c r="R65" s="4" cm="1">
        <f t="array" ref="R65">_xll.SNL.Clients.Office.Excel.Functions.SPG($A65, "IQ_AVG_DILUT_SHARES_OUT", R$3)</f>
        <v>48300000</v>
      </c>
      <c r="S65" s="4" cm="1">
        <f t="array" ref="S65">_xll.SNL.Clients.Office.Excel.Functions.SPG($A65, "IQ_AVG_DILUT_SHARES_OUT", S$3)</f>
        <v>48300000</v>
      </c>
      <c r="T65" s="4" cm="1">
        <f t="array" ref="T65">_xll.SNL.Clients.Office.Excel.Functions.SPG($A65, "IQ_AVG_DILUT_SHARES_OUT", T$3)</f>
        <v>48100000</v>
      </c>
      <c r="U65" s="4" cm="1">
        <f t="array" ref="U65">_xll.SNL.Clients.Office.Excel.Functions.SPG($A65, "IQ_AVG_DILUT_SHARES_OUT", U$3)</f>
        <v>48300000</v>
      </c>
      <c r="V65" s="4" cm="1">
        <f t="array" ref="V65">_xll.SNL.Clients.Office.Excel.Functions.SPG($A65, "IQ_AVG_DILUT_SHARES_OUT", V$3)</f>
        <v>48500000</v>
      </c>
      <c r="W65" s="4" cm="1">
        <f t="array" ref="W65">_xll.SNL.Clients.Office.Excel.Functions.SPG($A65, "IQ_AVG_DILUT_SHARES_OUT", W$3)</f>
        <v>48300000</v>
      </c>
      <c r="X65" s="4" cm="1">
        <f t="array" ref="X65">_xll.SNL.Clients.Office.Excel.Functions.SPG($A65, "IQ_AVG_DILUT_SHARES_OUT", X$3)</f>
        <v>48100000</v>
      </c>
      <c r="Y65" s="4" cm="1">
        <f t="array" ref="Y65">_xll.SNL.Clients.Office.Excel.Functions.SPG($A65, "IQ_AVG_DILUT_SHARES_OUT", Y$3)</f>
        <v>48100000</v>
      </c>
    </row>
    <row r="66" spans="1:25" x14ac:dyDescent="0.3">
      <c r="A66" t="s">
        <v>1092</v>
      </c>
      <c r="B66" s="4" t="str" cm="1">
        <f t="array" ref="B66">_xll.SNL.Clients.Office.Excel.Functions.SPG($A66, "IQ_AVG_DILUT_SHARES_OUT", B$3)</f>
        <v>NA</v>
      </c>
      <c r="C66" s="4" cm="1">
        <f t="array" ref="C66">_xll.SNL.Clients.Office.Excel.Functions.SPG($A66, "IQ_AVG_DILUT_SHARES_OUT", C$3)</f>
        <v>37311479</v>
      </c>
      <c r="D66" s="4" cm="1">
        <f t="array" ref="D66">_xll.SNL.Clients.Office.Excel.Functions.SPG($A66, "IQ_AVG_DILUT_SHARES_OUT", D$3)</f>
        <v>37277694</v>
      </c>
      <c r="E66" s="4" cm="1">
        <f t="array" ref="E66">_xll.SNL.Clients.Office.Excel.Functions.SPG($A66, "IQ_AVG_DILUT_SHARES_OUT", E$3)</f>
        <v>37259979</v>
      </c>
      <c r="F66" s="4" cm="1">
        <f t="array" ref="F66">_xll.SNL.Clients.Office.Excel.Functions.SPG($A66, "IQ_AVG_DILUT_SHARES_OUT", F$3)</f>
        <v>37336083</v>
      </c>
      <c r="G66" s="4" cm="1">
        <f t="array" ref="G66">_xll.SNL.Clients.Office.Excel.Functions.SPG($A66, "IQ_AVG_DILUT_SHARES_OUT", G$3)</f>
        <v>37431075</v>
      </c>
      <c r="H66" s="4" cm="1">
        <f t="array" ref="H66">_xll.SNL.Clients.Office.Excel.Functions.SPG($A66, "IQ_AVG_DILUT_SHARES_OUT", H$3)</f>
        <v>37456139</v>
      </c>
      <c r="I66" s="4" cm="1">
        <f t="array" ref="I66">_xll.SNL.Clients.Office.Excel.Functions.SPG($A66, "IQ_AVG_DILUT_SHARES_OUT", I$3)</f>
        <v>37573677</v>
      </c>
      <c r="J66" s="4" cm="1">
        <f t="array" ref="J66">_xll.SNL.Clients.Office.Excel.Functions.SPG($A66, "IQ_AVG_DILUT_SHARES_OUT", J$3)</f>
        <v>37564551</v>
      </c>
      <c r="K66" s="4" cm="1">
        <f t="array" ref="K66">_xll.SNL.Clients.Office.Excel.Functions.SPG($A66, "IQ_AVG_DILUT_SHARES_OUT", K$3)</f>
        <v>37523759</v>
      </c>
      <c r="L66" s="4" cm="1">
        <f t="array" ref="L66">_xll.SNL.Clients.Office.Excel.Functions.SPG($A66, "IQ_AVG_DILUT_SHARES_OUT", L$3)</f>
        <v>37409705</v>
      </c>
      <c r="M66" s="4" cm="1">
        <f t="array" ref="M66">_xll.SNL.Clients.Office.Excel.Functions.SPG($A66, "IQ_AVG_DILUT_SHARES_OUT", M$3)</f>
        <v>37368741</v>
      </c>
      <c r="N66" s="4" cm="1">
        <f t="array" ref="N66">_xll.SNL.Clients.Office.Excel.Functions.SPG($A66, "IQ_AVG_DILUT_SHARES_OUT", N$3)</f>
        <v>37366583</v>
      </c>
      <c r="O66" s="4" cm="1">
        <f t="array" ref="O66">_xll.SNL.Clients.Office.Excel.Functions.SPG($A66, "IQ_AVG_DILUT_SHARES_OUT", O$3)</f>
        <v>37368653</v>
      </c>
      <c r="P66" s="4" cm="1">
        <f t="array" ref="P66">_xll.SNL.Clients.Office.Excel.Functions.SPG($A66, "IQ_AVG_DILUT_SHARES_OUT", P$3)</f>
        <v>37335437</v>
      </c>
      <c r="Q66" s="4" cm="1">
        <f t="array" ref="Q66">_xll.SNL.Clients.Office.Excel.Functions.SPG($A66, "IQ_AVG_DILUT_SHARES_OUT", Q$3)</f>
        <v>37381473</v>
      </c>
      <c r="R66" s="4" cm="1">
        <f t="array" ref="R66">_xll.SNL.Clients.Office.Excel.Functions.SPG($A66, "IQ_AVG_DILUT_SHARES_OUT", R$3)</f>
        <v>37283591</v>
      </c>
      <c r="S66" s="4" cm="1">
        <f t="array" ref="S66">_xll.SNL.Clients.Office.Excel.Functions.SPG($A66, "IQ_AVG_DILUT_SHARES_OUT", S$3)</f>
        <v>37276883</v>
      </c>
      <c r="T66" s="4" cm="1">
        <f t="array" ref="T66">_xll.SNL.Clients.Office.Excel.Functions.SPG($A66, "IQ_AVG_DILUT_SHARES_OUT", T$3)</f>
        <v>37220417</v>
      </c>
      <c r="U66" s="4" cm="1">
        <f t="array" ref="U66">_xll.SNL.Clients.Office.Excel.Functions.SPG($A66, "IQ_AVG_DILUT_SHARES_OUT", U$3)</f>
        <v>37207261</v>
      </c>
      <c r="V66" s="4" cm="1">
        <f t="array" ref="V66">_xll.SNL.Clients.Office.Excel.Functions.SPG($A66, "IQ_AVG_DILUT_SHARES_OUT", V$3)</f>
        <v>37142877</v>
      </c>
      <c r="W66" s="4" cm="1">
        <f t="array" ref="W66">_xll.SNL.Clients.Office.Excel.Functions.SPG($A66, "IQ_AVG_DILUT_SHARES_OUT", W$3)</f>
        <v>37136185</v>
      </c>
      <c r="X66" s="4" cm="1">
        <f t="array" ref="X66">_xll.SNL.Clients.Office.Excel.Functions.SPG($A66, "IQ_AVG_DILUT_SHARES_OUT", X$3)</f>
        <v>37085922</v>
      </c>
      <c r="Y66" s="4" cm="1">
        <f t="array" ref="Y66">_xll.SNL.Clients.Office.Excel.Functions.SPG($A66, "IQ_AVG_DILUT_SHARES_OUT", Y$3)</f>
        <v>37020931</v>
      </c>
    </row>
    <row r="67" spans="1:25" x14ac:dyDescent="0.3">
      <c r="A67" t="s">
        <v>1093</v>
      </c>
      <c r="B67" s="4" t="str" cm="1">
        <f t="array" ref="B67">_xll.SNL.Clients.Office.Excel.Functions.SPG($A67, "IQ_AVG_DILUT_SHARES_OUT", B$3)</f>
        <v>NA</v>
      </c>
      <c r="C67" s="4" cm="1">
        <f t="array" ref="C67">_xll.SNL.Clients.Office.Excel.Functions.SPG($A67, "IQ_AVG_DILUT_SHARES_OUT", C$3)</f>
        <v>233696000</v>
      </c>
      <c r="D67" s="4" cm="1">
        <f t="array" ref="D67">_xll.SNL.Clients.Office.Excel.Functions.SPG($A67, "IQ_AVG_DILUT_SHARES_OUT", D$3)</f>
        <v>237595000</v>
      </c>
      <c r="E67" s="4" cm="1">
        <f t="array" ref="E67">_xll.SNL.Clients.Office.Excel.Functions.SPG($A67, "IQ_AVG_DILUT_SHARES_OUT", E$3)</f>
        <v>237523000</v>
      </c>
      <c r="F67" s="4" cm="1">
        <f t="array" ref="F67">_xll.SNL.Clients.Office.Excel.Functions.SPG($A67, "IQ_AVG_DILUT_SHARES_OUT", F$3)</f>
        <v>229888235</v>
      </c>
      <c r="G67" s="4" cm="1">
        <f t="array" ref="G67">_xll.SNL.Clients.Office.Excel.Functions.SPG($A67, "IQ_AVG_DILUT_SHARES_OUT", G$3)</f>
        <v>237273000</v>
      </c>
      <c r="H67" s="4" cm="1">
        <f t="array" ref="H67">_xll.SNL.Clients.Office.Excel.Functions.SPG($A67, "IQ_AVG_DILUT_SHARES_OUT", H$3)</f>
        <v>236832000</v>
      </c>
      <c r="I67" s="4" cm="1">
        <f t="array" ref="I67">_xll.SNL.Clients.Office.Excel.Functions.SPG($A67, "IQ_AVG_DILUT_SHARES_OUT", I$3)</f>
        <v>236277000</v>
      </c>
      <c r="J67" s="4" cm="1">
        <f t="array" ref="J67">_xll.SNL.Clients.Office.Excel.Functions.SPG($A67, "IQ_AVG_DILUT_SHARES_OUT", J$3)</f>
        <v>228588000</v>
      </c>
      <c r="K67" s="4" cm="1">
        <f t="array" ref="K67">_xll.SNL.Clients.Office.Excel.Functions.SPG($A67, "IQ_AVG_DILUT_SHARES_OUT", K$3)</f>
        <v>227388000</v>
      </c>
      <c r="L67" s="4" cm="1">
        <f t="array" ref="L67">_xll.SNL.Clients.Office.Excel.Functions.SPG($A67, "IQ_AVG_DILUT_SHARES_OUT", L$3)</f>
        <v>235116000</v>
      </c>
      <c r="M67" s="4" cm="1">
        <f t="array" ref="M67">_xll.SNL.Clients.Office.Excel.Functions.SPG($A67, "IQ_AVG_DILUT_SHARES_OUT", M$3)</f>
        <v>234867000</v>
      </c>
      <c r="N67" s="4" cm="1">
        <f t="array" ref="N67">_xll.SNL.Clients.Office.Excel.Functions.SPG($A67, "IQ_AVG_DILUT_SHARES_OUT", N$3)</f>
        <v>235178664</v>
      </c>
      <c r="O67" s="4" cm="1">
        <f t="array" ref="O67">_xll.SNL.Clients.Office.Excel.Functions.SPG($A67, "IQ_AVG_DILUT_SHARES_OUT", O$3)</f>
        <v>223827000</v>
      </c>
      <c r="P67" s="4" cm="1">
        <f t="array" ref="P67">_xll.SNL.Clients.Office.Excel.Functions.SPG($A67, "IQ_AVG_DILUT_SHARES_OUT", P$3)</f>
        <v>231714000</v>
      </c>
      <c r="Q67" s="4" cm="1">
        <f t="array" ref="Q67">_xll.SNL.Clients.Office.Excel.Functions.SPG($A67, "IQ_AVG_DILUT_SHARES_OUT", Q$3)</f>
        <v>230776452</v>
      </c>
      <c r="R67" s="4" cm="1">
        <f t="array" ref="R67">_xll.SNL.Clients.Office.Excel.Functions.SPG($A67, "IQ_AVG_DILUT_SHARES_OUT", R$3)</f>
        <v>229403499</v>
      </c>
      <c r="S67" s="4" cm="1">
        <f t="array" ref="S67">_xll.SNL.Clients.Office.Excel.Functions.SPG($A67, "IQ_AVG_DILUT_SHARES_OUT", S$3)</f>
        <v>224544717</v>
      </c>
      <c r="T67" s="4" cm="1">
        <f t="array" ref="T67">_xll.SNL.Clients.Office.Excel.Functions.SPG($A67, "IQ_AVG_DILUT_SHARES_OUT", T$3)</f>
        <v>214419195</v>
      </c>
      <c r="U67" s="4" cm="1">
        <f t="array" ref="U67">_xll.SNL.Clients.Office.Excel.Functions.SPG($A67, "IQ_AVG_DILUT_SHARES_OUT", U$3)</f>
        <v>211018248</v>
      </c>
      <c r="V67" s="4" cm="1">
        <f t="array" ref="V67">_xll.SNL.Clients.Office.Excel.Functions.SPG($A67, "IQ_AVG_DILUT_SHARES_OUT", V$3)</f>
        <v>217686966</v>
      </c>
      <c r="W67" s="4" cm="1">
        <f t="array" ref="W67">_xll.SNL.Clients.Office.Excel.Functions.SPG($A67, "IQ_AVG_DILUT_SHARES_OUT", W$3)</f>
        <v>177922212</v>
      </c>
      <c r="X67" s="4" cm="1">
        <f t="array" ref="X67">_xll.SNL.Clients.Office.Excel.Functions.SPG($A67, "IQ_AVG_DILUT_SHARES_OUT", X$3)</f>
        <v>172008351</v>
      </c>
      <c r="Y67" s="4" cm="1">
        <f t="array" ref="Y67">_xll.SNL.Clients.Office.Excel.Functions.SPG($A67, "IQ_AVG_DILUT_SHARES_OUT", Y$3)</f>
        <v>185062227</v>
      </c>
    </row>
    <row r="68" spans="1:25" x14ac:dyDescent="0.3">
      <c r="A68" t="s">
        <v>1094</v>
      </c>
      <c r="B68" s="4" t="str" cm="1">
        <f t="array" ref="B68">_xll.SNL.Clients.Office.Excel.Functions.SPG($A68, "IQ_AVG_DILUT_SHARES_OUT", B$3)</f>
        <v>NA</v>
      </c>
      <c r="C68" s="4" cm="1">
        <f t="array" ref="C68">_xll.SNL.Clients.Office.Excel.Functions.SPG($A68, "IQ_AVG_DILUT_SHARES_OUT", C$3)</f>
        <v>193362000</v>
      </c>
      <c r="D68" s="4" cm="1">
        <f t="array" ref="D68">_xll.SNL.Clients.Office.Excel.Functions.SPG($A68, "IQ_AVG_DILUT_SHARES_OUT", D$3)</f>
        <v>193257000</v>
      </c>
      <c r="E68" s="4" cm="1">
        <f t="array" ref="E68">_xll.SNL.Clients.Office.Excel.Functions.SPG($A68, "IQ_AVG_DILUT_SHARES_OUT", E$3)</f>
        <v>193964000</v>
      </c>
      <c r="F68" s="4" cm="1">
        <f t="array" ref="F68">_xll.SNL.Clients.Office.Excel.Functions.SPG($A68, "IQ_AVG_DILUT_SHARES_OUT", F$3)</f>
        <v>196649000</v>
      </c>
      <c r="G68" s="4" cm="1">
        <f t="array" ref="G68">_xll.SNL.Clients.Office.Excel.Functions.SPG($A68, "IQ_AVG_DILUT_SHARES_OUT", G$3)</f>
        <v>199592000</v>
      </c>
      <c r="H68" s="4" cm="1">
        <f t="array" ref="H68">_xll.SNL.Clients.Office.Excel.Functions.SPG($A68, "IQ_AVG_DILUT_SHARES_OUT", H$3)</f>
        <v>200735000</v>
      </c>
      <c r="I68" s="4" cm="1">
        <f t="array" ref="I68">_xll.SNL.Clients.Office.Excel.Functions.SPG($A68, "IQ_AVG_DILUT_SHARES_OUT", I$3)</f>
        <v>202440000</v>
      </c>
      <c r="J68" s="4" cm="1">
        <f t="array" ref="J68">_xll.SNL.Clients.Office.Excel.Functions.SPG($A68, "IQ_AVG_DILUT_SHARES_OUT", J$3)</f>
        <v>204389000</v>
      </c>
      <c r="K68" s="4" cm="1">
        <f t="array" ref="K68">_xll.SNL.Clients.Office.Excel.Functions.SPG($A68, "IQ_AVG_DILUT_SHARES_OUT", K$3)</f>
        <v>206522000</v>
      </c>
      <c r="L68" s="4" cm="1">
        <f t="array" ref="L68">_xll.SNL.Clients.Office.Excel.Functions.SPG($A68, "IQ_AVG_DILUT_SHARES_OUT", L$3)</f>
        <v>208714000</v>
      </c>
      <c r="M68" s="4" cm="1">
        <f t="array" ref="M68">_xll.SNL.Clients.Office.Excel.Functions.SPG($A68, "IQ_AVG_DILUT_SHARES_OUT", M$3)</f>
        <v>208850000</v>
      </c>
      <c r="N68" s="4" cm="1">
        <f t="array" ref="N68">_xll.SNL.Clients.Office.Excel.Functions.SPG($A68, "IQ_AVG_DILUT_SHARES_OUT", N$3)</f>
        <v>208779000</v>
      </c>
      <c r="O68" s="4" cm="1">
        <f t="array" ref="O68">_xll.SNL.Clients.Office.Excel.Functions.SPG($A68, "IQ_AVG_DILUT_SHARES_OUT", O$3)</f>
        <v>208545000</v>
      </c>
      <c r="P68" s="4" cm="1">
        <f t="array" ref="P68">_xll.SNL.Clients.Office.Excel.Functions.SPG($A68, "IQ_AVG_DILUT_SHARES_OUT", P$3)</f>
        <v>208541000</v>
      </c>
      <c r="Q68" s="4" cm="1">
        <f t="array" ref="Q68">_xll.SNL.Clients.Office.Excel.Functions.SPG($A68, "IQ_AVG_DILUT_SHARES_OUT", Q$3)</f>
        <v>207271000</v>
      </c>
      <c r="R68" s="4" cm="1">
        <f t="array" ref="R68">_xll.SNL.Clients.Office.Excel.Functions.SPG($A68, "IQ_AVG_DILUT_SHARES_OUT", R$3)</f>
        <v>204825000</v>
      </c>
      <c r="S68" s="4" cm="1">
        <f t="array" ref="S68">_xll.SNL.Clients.Office.Excel.Functions.SPG($A68, "IQ_AVG_DILUT_SHARES_OUT", S$3)</f>
        <v>199809000</v>
      </c>
      <c r="T68" s="4" cm="1">
        <f t="array" ref="T68">_xll.SNL.Clients.Office.Excel.Functions.SPG($A68, "IQ_AVG_DILUT_SHARES_OUT", T$3)</f>
        <v>115149000</v>
      </c>
      <c r="U68" s="4" cm="1">
        <f t="array" ref="U68">_xll.SNL.Clients.Office.Excel.Functions.SPG($A68, "IQ_AVG_DILUT_SHARES_OUT", U$3)</f>
        <v>77477000</v>
      </c>
      <c r="V68" s="4" cm="1">
        <f t="array" ref="V68">_xll.SNL.Clients.Office.Excel.Functions.SPG($A68, "IQ_AVG_DILUT_SHARES_OUT", V$3)</f>
        <v>77460000</v>
      </c>
      <c r="W68" s="4" cm="1">
        <f t="array" ref="W68">_xll.SNL.Clients.Office.Excel.Functions.SPG($A68, "IQ_AVG_DILUT_SHARES_OUT", W$3)</f>
        <v>77573000</v>
      </c>
      <c r="X68" s="4" cm="1">
        <f t="array" ref="X68">_xll.SNL.Clients.Office.Excel.Functions.SPG($A68, "IQ_AVG_DILUT_SHARES_OUT", X$3)</f>
        <v>77632000</v>
      </c>
      <c r="Y68" s="4" cm="1">
        <f t="array" ref="Y68">_xll.SNL.Clients.Office.Excel.Functions.SPG($A68, "IQ_AVG_DILUT_SHARES_OUT", Y$3)</f>
        <v>77640000</v>
      </c>
    </row>
    <row r="69" spans="1:25" x14ac:dyDescent="0.3">
      <c r="A69" t="s">
        <v>1095</v>
      </c>
      <c r="B69" s="4" t="str" cm="1">
        <f t="array" ref="B69">_xll.SNL.Clients.Office.Excel.Functions.SPG($A69, "IQ_AVG_DILUT_SHARES_OUT", B$3)</f>
        <v>NA</v>
      </c>
      <c r="C69" s="4" cm="1">
        <f t="array" ref="C69">_xll.SNL.Clients.Office.Excel.Functions.SPG($A69, "IQ_AVG_DILUT_SHARES_OUT", C$3)</f>
        <v>46670000</v>
      </c>
      <c r="D69" s="4" cm="1">
        <f t="array" ref="D69">_xll.SNL.Clients.Office.Excel.Functions.SPG($A69, "IQ_AVG_DILUT_SHARES_OUT", D$3)</f>
        <v>47250000</v>
      </c>
      <c r="E69" s="4" cm="1">
        <f t="array" ref="E69">_xll.SNL.Clients.Office.Excel.Functions.SPG($A69, "IQ_AVG_DILUT_SHARES_OUT", E$3)</f>
        <v>46730000</v>
      </c>
      <c r="F69" s="4" cm="1">
        <f t="array" ref="F69">_xll.SNL.Clients.Office.Excel.Functions.SPG($A69, "IQ_AVG_DILUT_SHARES_OUT", F$3)</f>
        <v>46740000</v>
      </c>
      <c r="G69" s="4" cm="1">
        <f t="array" ref="G69">_xll.SNL.Clients.Office.Excel.Functions.SPG($A69, "IQ_AVG_DILUT_SHARES_OUT", G$3)</f>
        <v>47610000</v>
      </c>
      <c r="H69" s="4" cm="1">
        <f t="array" ref="H69">_xll.SNL.Clients.Office.Excel.Functions.SPG($A69, "IQ_AVG_DILUT_SHARES_OUT", H$3)</f>
        <v>46450000</v>
      </c>
      <c r="I69" s="4" cm="1">
        <f t="array" ref="I69">_xll.SNL.Clients.Office.Excel.Functions.SPG($A69, "IQ_AVG_DILUT_SHARES_OUT", I$3)</f>
        <v>41940000</v>
      </c>
      <c r="J69" s="4" t="str" cm="1">
        <f t="array" ref="J69">_xll.SNL.Clients.Office.Excel.Functions.SPG($A69, "IQ_AVG_DILUT_SHARES_OUT", J$3)</f>
        <v>NA</v>
      </c>
      <c r="K69" s="4" cm="1">
        <f t="array" ref="K69">_xll.SNL.Clients.Office.Excel.Functions.SPG($A69, "IQ_AVG_DILUT_SHARES_OUT", K$3)</f>
        <v>41860000</v>
      </c>
      <c r="L69" s="4" cm="1">
        <f t="array" ref="L69">_xll.SNL.Clients.Office.Excel.Functions.SPG($A69, "IQ_AVG_DILUT_SHARES_OUT", L$3)</f>
        <v>41560000</v>
      </c>
      <c r="M69" s="4" cm="1">
        <f t="array" ref="M69">_xll.SNL.Clients.Office.Excel.Functions.SPG($A69, "IQ_AVG_DILUT_SHARES_OUT", M$3)</f>
        <v>40790000</v>
      </c>
      <c r="N69" s="4" cm="1">
        <f t="array" ref="N69">_xll.SNL.Clients.Office.Excel.Functions.SPG($A69, "IQ_AVG_DILUT_SHARES_OUT", N$3)</f>
        <v>41560000</v>
      </c>
      <c r="O69" s="4" cm="1">
        <f t="array" ref="O69">_xll.SNL.Clients.Office.Excel.Functions.SPG($A69, "IQ_AVG_DILUT_SHARES_OUT", O$3)</f>
        <v>41440000</v>
      </c>
      <c r="P69" s="4" cm="1">
        <f t="array" ref="P69">_xll.SNL.Clients.Office.Excel.Functions.SPG($A69, "IQ_AVG_DILUT_SHARES_OUT", P$3)</f>
        <v>40810000</v>
      </c>
      <c r="Q69" s="4" cm="1">
        <f t="array" ref="Q69">_xll.SNL.Clients.Office.Excel.Functions.SPG($A69, "IQ_AVG_DILUT_SHARES_OUT", Q$3)</f>
        <v>40620000</v>
      </c>
      <c r="R69" s="4" cm="1">
        <f t="array" ref="R69">_xll.SNL.Clients.Office.Excel.Functions.SPG($A69, "IQ_AVG_DILUT_SHARES_OUT", R$3)</f>
        <v>38550000</v>
      </c>
      <c r="S69" s="4" cm="1">
        <f t="array" ref="S69">_xll.SNL.Clients.Office.Excel.Functions.SPG($A69, "IQ_AVG_DILUT_SHARES_OUT", S$3)</f>
        <v>35940000</v>
      </c>
      <c r="T69" s="4" cm="1">
        <f t="array" ref="T69">_xll.SNL.Clients.Office.Excel.Functions.SPG($A69, "IQ_AVG_DILUT_SHARES_OUT", T$3)</f>
        <v>35310000</v>
      </c>
      <c r="U69" s="4" cm="1">
        <f t="array" ref="U69">_xll.SNL.Clients.Office.Excel.Functions.SPG($A69, "IQ_AVG_DILUT_SHARES_OUT", U$3)</f>
        <v>36010000</v>
      </c>
      <c r="V69" s="4" cm="1">
        <f t="array" ref="V69">_xll.SNL.Clients.Office.Excel.Functions.SPG($A69, "IQ_AVG_DILUT_SHARES_OUT", V$3)</f>
        <v>36120000</v>
      </c>
      <c r="W69" s="4" cm="1">
        <f t="array" ref="W69">_xll.SNL.Clients.Office.Excel.Functions.SPG($A69, "IQ_AVG_DILUT_SHARES_OUT", W$3)</f>
        <v>36730000</v>
      </c>
      <c r="X69" s="4" t="str" cm="1">
        <f t="array" ref="X69">_xll.SNL.Clients.Office.Excel.Functions.SPG($A69, "IQ_AVG_DILUT_SHARES_OUT", X$3)</f>
        <v>NA</v>
      </c>
      <c r="Y69" s="4" cm="1">
        <f t="array" ref="Y69">_xll.SNL.Clients.Office.Excel.Functions.SPG($A69, "IQ_AVG_DILUT_SHARES_OUT", Y$3)</f>
        <v>33810000</v>
      </c>
    </row>
    <row r="70" spans="1:25" x14ac:dyDescent="0.3">
      <c r="A70" t="s">
        <v>1096</v>
      </c>
      <c r="B70" s="4" t="str" cm="1">
        <f t="array" ref="B70">_xll.SNL.Clients.Office.Excel.Functions.SPG($A70, "IQ_AVG_DILUT_SHARES_OUT", B$3)</f>
        <v>NA</v>
      </c>
      <c r="C70" s="4" cm="1">
        <f t="array" ref="C70">_xll.SNL.Clients.Office.Excel.Functions.SPG($A70, "IQ_AVG_DILUT_SHARES_OUT", C$3)</f>
        <v>15168000</v>
      </c>
      <c r="D70" s="4" cm="1">
        <f t="array" ref="D70">_xll.SNL.Clients.Office.Excel.Functions.SPG($A70, "IQ_AVG_DILUT_SHARES_OUT", D$3)</f>
        <v>15251000</v>
      </c>
      <c r="E70" s="4" cm="1">
        <f t="array" ref="E70">_xll.SNL.Clients.Office.Excel.Functions.SPG($A70, "IQ_AVG_DILUT_SHARES_OUT", E$3)</f>
        <v>15339000</v>
      </c>
      <c r="F70" s="4" cm="1">
        <f t="array" ref="F70">_xll.SNL.Clients.Office.Excel.Functions.SPG($A70, "IQ_AVG_DILUT_SHARES_OUT", F$3)</f>
        <v>15270000</v>
      </c>
      <c r="G70" s="4" cm="1">
        <f t="array" ref="G70">_xll.SNL.Clients.Office.Excel.Functions.SPG($A70, "IQ_AVG_DILUT_SHARES_OUT", G$3)</f>
        <v>15200000</v>
      </c>
      <c r="H70" s="4" cm="1">
        <f t="array" ref="H70">_xll.SNL.Clients.Office.Excel.Functions.SPG($A70, "IQ_AVG_DILUT_SHARES_OUT", H$3)</f>
        <v>15219000</v>
      </c>
      <c r="I70" s="4" cm="1">
        <f t="array" ref="I70">_xll.SNL.Clients.Office.Excel.Functions.SPG($A70, "IQ_AVG_DILUT_SHARES_OUT", I$3)</f>
        <v>15110000</v>
      </c>
      <c r="J70" s="4" cm="1">
        <f t="array" ref="J70">_xll.SNL.Clients.Office.Excel.Functions.SPG($A70, "IQ_AVG_DILUT_SHARES_OUT", J$3)</f>
        <v>15052000</v>
      </c>
      <c r="K70" s="4" cm="1">
        <f t="array" ref="K70">_xll.SNL.Clients.Office.Excel.Functions.SPG($A70, "IQ_AVG_DILUT_SHARES_OUT", K$3)</f>
        <v>15042000</v>
      </c>
      <c r="L70" s="4" cm="1">
        <f t="array" ref="L70">_xll.SNL.Clients.Office.Excel.Functions.SPG($A70, "IQ_AVG_DILUT_SHARES_OUT", L$3)</f>
        <v>15111000</v>
      </c>
      <c r="M70" s="4" cm="1">
        <f t="array" ref="M70">_xll.SNL.Clients.Office.Excel.Functions.SPG($A70, "IQ_AVG_DILUT_SHARES_OUT", M$3)</f>
        <v>15192000</v>
      </c>
      <c r="N70" s="4" cm="1">
        <f t="array" ref="N70">_xll.SNL.Clients.Office.Excel.Functions.SPG($A70, "IQ_AVG_DILUT_SHARES_OUT", N$3)</f>
        <v>15513000</v>
      </c>
      <c r="O70" s="4" cm="1">
        <f t="array" ref="O70">_xll.SNL.Clients.Office.Excel.Functions.SPG($A70, "IQ_AVG_DILUT_SHARES_OUT", O$3)</f>
        <v>15842000</v>
      </c>
      <c r="P70" s="4" cm="1">
        <f t="array" ref="P70">_xll.SNL.Clients.Office.Excel.Functions.SPG($A70, "IQ_AVG_DILUT_SHARES_OUT", P$3)</f>
        <v>16101000</v>
      </c>
      <c r="Q70" s="4" cm="1">
        <f t="array" ref="Q70">_xll.SNL.Clients.Office.Excel.Functions.SPG($A70, "IQ_AVG_DILUT_SHARES_OUT", Q$3)</f>
        <v>16310000</v>
      </c>
      <c r="R70" s="4" cm="1">
        <f t="array" ref="R70">_xll.SNL.Clients.Office.Excel.Functions.SPG($A70, "IQ_AVG_DILUT_SHARES_OUT", R$3)</f>
        <v>16348000</v>
      </c>
      <c r="S70" s="4" cm="1">
        <f t="array" ref="S70">_xll.SNL.Clients.Office.Excel.Functions.SPG($A70, "IQ_AVG_DILUT_SHARES_OUT", S$3)</f>
        <v>16373000</v>
      </c>
      <c r="T70" s="4" cm="1">
        <f t="array" ref="T70">_xll.SNL.Clients.Office.Excel.Functions.SPG($A70, "IQ_AVG_DILUT_SHARES_OUT", T$3)</f>
        <v>16373000</v>
      </c>
      <c r="U70" s="4" cm="1">
        <f t="array" ref="U70">_xll.SNL.Clients.Office.Excel.Functions.SPG($A70, "IQ_AVG_DILUT_SHARES_OUT", U$3)</f>
        <v>16516000</v>
      </c>
      <c r="V70" s="4" cm="1">
        <f t="array" ref="V70">_xll.SNL.Clients.Office.Excel.Functions.SPG($A70, "IQ_AVG_DILUT_SHARES_OUT", V$3)</f>
        <v>16565000</v>
      </c>
      <c r="W70" s="4" cm="1">
        <f t="array" ref="W70">_xll.SNL.Clients.Office.Excel.Functions.SPG($A70, "IQ_AVG_DILUT_SHARES_OUT", W$3)</f>
        <v>16555000</v>
      </c>
      <c r="X70" s="4" cm="1">
        <f t="array" ref="X70">_xll.SNL.Clients.Office.Excel.Functions.SPG($A70, "IQ_AVG_DILUT_SHARES_OUT", X$3)</f>
        <v>16449000</v>
      </c>
      <c r="Y70" s="4" cm="1">
        <f t="array" ref="Y70">_xll.SNL.Clients.Office.Excel.Functions.SPG($A70, "IQ_AVG_DILUT_SHARES_OUT", Y$3)</f>
        <v>16525000</v>
      </c>
    </row>
    <row r="71" spans="1:25" x14ac:dyDescent="0.3">
      <c r="A71" t="s">
        <v>1097</v>
      </c>
      <c r="B71" s="4" t="str" cm="1">
        <f t="array" ref="B71">_xll.SNL.Clients.Office.Excel.Functions.SPG($A71, "IQ_AVG_DILUT_SHARES_OUT", B$3)</f>
        <v>NA</v>
      </c>
      <c r="C71" s="4" cm="1">
        <f t="array" ref="C71">_xll.SNL.Clients.Office.Excel.Functions.SPG($A71, "IQ_AVG_DILUT_SHARES_OUT", C$3)</f>
        <v>426572000</v>
      </c>
      <c r="D71" s="4" cm="1">
        <f t="array" ref="D71">_xll.SNL.Clients.Office.Excel.Functions.SPG($A71, "IQ_AVG_DILUT_SHARES_OUT", D$3)</f>
        <v>437882000</v>
      </c>
      <c r="E71" s="4" cm="1">
        <f t="array" ref="E71">_xll.SNL.Clients.Office.Excel.Functions.SPG($A71, "IQ_AVG_DILUT_SHARES_OUT", E$3)</f>
        <v>436424000</v>
      </c>
      <c r="F71" s="4" cm="1">
        <f t="array" ref="F71">_xll.SNL.Clients.Office.Excel.Functions.SPG($A71, "IQ_AVG_DILUT_SHARES_OUT", F$3)</f>
        <v>433942000</v>
      </c>
      <c r="G71" s="4" cm="1">
        <f t="array" ref="G71">_xll.SNL.Clients.Office.Excel.Functions.SPG($A71, "IQ_AVG_DILUT_SHARES_OUT", G$3)</f>
        <v>430758000</v>
      </c>
      <c r="H71" s="4" cm="1">
        <f t="array" ref="H71">_xll.SNL.Clients.Office.Excel.Functions.SPG($A71, "IQ_AVG_DILUT_SHARES_OUT", H$3)</f>
        <v>431576000</v>
      </c>
      <c r="I71" s="4" cm="1">
        <f t="array" ref="I71">_xll.SNL.Clients.Office.Excel.Functions.SPG($A71, "IQ_AVG_DILUT_SHARES_OUT", I$3)</f>
        <v>430471000</v>
      </c>
      <c r="J71" s="4" cm="1">
        <f t="array" ref="J71">_xll.SNL.Clients.Office.Excel.Functions.SPG($A71, "IQ_AVG_DILUT_SHARES_OUT", J$3)</f>
        <v>429412000</v>
      </c>
      <c r="K71" s="4" cm="1">
        <f t="array" ref="K71">_xll.SNL.Clients.Office.Excel.Functions.SPG($A71, "IQ_AVG_DILUT_SHARES_OUT", K$3)</f>
        <v>428125000</v>
      </c>
      <c r="L71" s="4" cm="1">
        <f t="array" ref="L71">_xll.SNL.Clients.Office.Excel.Functions.SPG($A71, "IQ_AVG_DILUT_SHARES_OUT", L$3)</f>
        <v>426833000</v>
      </c>
      <c r="M71" s="4" cm="1">
        <f t="array" ref="M71">_xll.SNL.Clients.Office.Excel.Functions.SPG($A71, "IQ_AVG_DILUT_SHARES_OUT", M$3)</f>
        <v>426710000</v>
      </c>
      <c r="N71" s="4" cm="1">
        <f t="array" ref="N71">_xll.SNL.Clients.Office.Excel.Functions.SPG($A71, "IQ_AVG_DILUT_SHARES_OUT", N$3)</f>
        <v>419111000</v>
      </c>
      <c r="O71" s="4" cm="1">
        <f t="array" ref="O71">_xll.SNL.Clients.Office.Excel.Functions.SPG($A71, "IQ_AVG_DILUT_SHARES_OUT", O$3)</f>
        <v>417847000</v>
      </c>
      <c r="P71" s="4" cm="1">
        <f t="array" ref="P71">_xll.SNL.Clients.Office.Excel.Functions.SPG($A71, "IQ_AVG_DILUT_SHARES_OUT", P$3)</f>
        <v>416665000</v>
      </c>
      <c r="Q71" s="4" cm="1">
        <f t="array" ref="Q71">_xll.SNL.Clients.Office.Excel.Functions.SPG($A71, "IQ_AVG_DILUT_SHARES_OUT", Q$3)</f>
        <v>427597000</v>
      </c>
      <c r="R71" s="4" cm="1">
        <f t="array" ref="R71">_xll.SNL.Clients.Office.Excel.Functions.SPG($A71, "IQ_AVG_DILUT_SHARES_OUT", R$3)</f>
        <v>427451000</v>
      </c>
      <c r="S71" s="4" cm="1">
        <f t="array" ref="S71">_xll.SNL.Clients.Office.Excel.Functions.SPG($A71, "IQ_AVG_DILUT_SHARES_OUT", S$3)</f>
        <v>409260000</v>
      </c>
      <c r="T71" s="4" cm="1">
        <f t="array" ref="T71">_xll.SNL.Clients.Office.Excel.Functions.SPG($A71, "IQ_AVG_DILUT_SHARES_OUT", T$3)</f>
        <v>404377000</v>
      </c>
      <c r="U71" s="4" cm="1">
        <f t="array" ref="U71">_xll.SNL.Clients.Office.Excel.Functions.SPG($A71, "IQ_AVG_DILUT_SHARES_OUT", U$3)</f>
        <v>401405000</v>
      </c>
      <c r="V71" s="4" cm="1">
        <f t="array" ref="V71">_xll.SNL.Clients.Office.Excel.Functions.SPG($A71, "IQ_AVG_DILUT_SHARES_OUT", V$3)</f>
        <v>401319000</v>
      </c>
      <c r="W71" s="4" cm="1">
        <f t="array" ref="W71">_xll.SNL.Clients.Office.Excel.Functions.SPG($A71, "IQ_AVG_DILUT_SHARES_OUT", W$3)</f>
        <v>401317000</v>
      </c>
      <c r="X71" s="4" cm="1">
        <f t="array" ref="X71">_xll.SNL.Clients.Office.Excel.Functions.SPG($A71, "IQ_AVG_DILUT_SHARES_OUT", X$3)</f>
        <v>397387000</v>
      </c>
      <c r="Y71" s="4" cm="1">
        <f t="array" ref="Y71">_xll.SNL.Clients.Office.Excel.Functions.SPG($A71, "IQ_AVG_DILUT_SHARES_OUT", Y$3)</f>
        <v>393000000</v>
      </c>
    </row>
    <row r="72" spans="1:25" x14ac:dyDescent="0.3">
      <c r="A72" t="s">
        <v>1098</v>
      </c>
      <c r="B72" s="4" t="str" cm="1">
        <f t="array" ref="B72">_xll.SNL.Clients.Office.Excel.Functions.SPG($A72, "IQ_AVG_DILUT_SHARES_OUT", B$3)</f>
        <v>NA</v>
      </c>
      <c r="C72" s="4" cm="1">
        <f t="array" ref="C72">_xll.SNL.Clients.Office.Excel.Functions.SPG($A72, "IQ_AVG_DILUT_SHARES_OUT", C$3)</f>
        <v>47358000</v>
      </c>
      <c r="D72" s="4" cm="1">
        <f t="array" ref="D72">_xll.SNL.Clients.Office.Excel.Functions.SPG($A72, "IQ_AVG_DILUT_SHARES_OUT", D$3)</f>
        <v>48038000</v>
      </c>
      <c r="E72" s="4" cm="1">
        <f t="array" ref="E72">_xll.SNL.Clients.Office.Excel.Functions.SPG($A72, "IQ_AVG_DILUT_SHARES_OUT", E$3)</f>
        <v>49640000</v>
      </c>
      <c r="F72" s="4" cm="1">
        <f t="array" ref="F72">_xll.SNL.Clients.Office.Excel.Functions.SPG($A72, "IQ_AVG_DILUT_SHARES_OUT", F$3)</f>
        <v>49918965</v>
      </c>
      <c r="G72" s="4" cm="1">
        <f t="array" ref="G72">_xll.SNL.Clients.Office.Excel.Functions.SPG($A72, "IQ_AVG_DILUT_SHARES_OUT", G$3)</f>
        <v>50471000</v>
      </c>
      <c r="H72" s="4" cm="1">
        <f t="array" ref="H72">_xll.SNL.Clients.Office.Excel.Functions.SPG($A72, "IQ_AVG_DILUT_SHARES_OUT", H$3)</f>
        <v>50991000</v>
      </c>
      <c r="I72" s="4" cm="1">
        <f t="array" ref="I72">_xll.SNL.Clients.Office.Excel.Functions.SPG($A72, "IQ_AVG_DILUT_SHARES_OUT", I$3)</f>
        <v>51714000</v>
      </c>
      <c r="J72" s="4" cm="1">
        <f t="array" ref="J72">_xll.SNL.Clients.Office.Excel.Functions.SPG($A72, "IQ_AVG_DILUT_SHARES_OUT", J$3)</f>
        <v>53377884</v>
      </c>
      <c r="K72" s="4" cm="1">
        <f t="array" ref="K72">_xll.SNL.Clients.Office.Excel.Functions.SPG($A72, "IQ_AVG_DILUT_SHARES_OUT", K$3)</f>
        <v>55242000</v>
      </c>
      <c r="L72" s="4" cm="1">
        <f t="array" ref="L72">_xll.SNL.Clients.Office.Excel.Functions.SPG($A72, "IQ_AVG_DILUT_SHARES_OUT", L$3)</f>
        <v>55970000</v>
      </c>
      <c r="M72" s="4" cm="1">
        <f t="array" ref="M72">_xll.SNL.Clients.Office.Excel.Functions.SPG($A72, "IQ_AVG_DILUT_SHARES_OUT", M$3)</f>
        <v>56054000</v>
      </c>
      <c r="N72" s="4" cm="1">
        <f t="array" ref="N72">_xll.SNL.Clients.Office.Excel.Functions.SPG($A72, "IQ_AVG_DILUT_SHARES_OUT", N$3)</f>
        <v>56213157</v>
      </c>
      <c r="O72" s="4" cm="1">
        <f t="array" ref="O72">_xll.SNL.Clients.Office.Excel.Functions.SPG($A72, "IQ_AVG_DILUT_SHARES_OUT", O$3)</f>
        <v>55905000</v>
      </c>
      <c r="P72" s="4" cm="1">
        <f t="array" ref="P72">_xll.SNL.Clients.Office.Excel.Functions.SPG($A72, "IQ_AVG_DILUT_SHARES_OUT", P$3)</f>
        <v>56132026</v>
      </c>
      <c r="Q72" s="4" cm="1">
        <f t="array" ref="Q72">_xll.SNL.Clients.Office.Excel.Functions.SPG($A72, "IQ_AVG_DILUT_SHARES_OUT", Q$3)</f>
        <v>55661000</v>
      </c>
      <c r="R72" s="4" cm="1">
        <f t="array" ref="R72">_xll.SNL.Clients.Office.Excel.Functions.SPG($A72, "IQ_AVG_DILUT_SHARES_OUT", R$3)</f>
        <v>56178571</v>
      </c>
      <c r="S72" s="4" cm="1">
        <f t="array" ref="S72">_xll.SNL.Clients.Office.Excel.Functions.SPG($A72, "IQ_AVG_DILUT_SHARES_OUT", S$3)</f>
        <v>55410000</v>
      </c>
      <c r="T72" s="4" cm="1">
        <f t="array" ref="T72">_xll.SNL.Clients.Office.Excel.Functions.SPG($A72, "IQ_AVG_DILUT_SHARES_OUT", T$3)</f>
        <v>55054000</v>
      </c>
      <c r="U72" s="4" cm="1">
        <f t="array" ref="U72">_xll.SNL.Clients.Office.Excel.Functions.SPG($A72, "IQ_AVG_DILUT_SHARES_OUT", U$3)</f>
        <v>55677000</v>
      </c>
      <c r="V72" s="4" cm="1">
        <f t="array" ref="V72">_xll.SNL.Clients.Office.Excel.Functions.SPG($A72, "IQ_AVG_DILUT_SHARES_OUT", V$3)</f>
        <v>56225333</v>
      </c>
      <c r="W72" s="4" cm="1">
        <f t="array" ref="W72">_xll.SNL.Clients.Office.Excel.Functions.SPG($A72, "IQ_AVG_DILUT_SHARES_OUT", W$3)</f>
        <v>55626000</v>
      </c>
      <c r="X72" s="4" cm="1">
        <f t="array" ref="X72">_xll.SNL.Clients.Office.Excel.Functions.SPG($A72, "IQ_AVG_DILUT_SHARES_OUT", X$3)</f>
        <v>55560000</v>
      </c>
      <c r="Y72" s="4" cm="1">
        <f t="array" ref="Y72">_xll.SNL.Clients.Office.Excel.Functions.SPG($A72, "IQ_AVG_DILUT_SHARES_OUT", Y$3)</f>
        <v>55657000</v>
      </c>
    </row>
    <row r="73" spans="1:25" x14ac:dyDescent="0.3">
      <c r="A73" t="s">
        <v>1099</v>
      </c>
      <c r="B73" s="4" t="str" cm="1">
        <f t="array" ref="B73">_xll.SNL.Clients.Office.Excel.Functions.SPG($A73, "IQ_AVG_DILUT_SHARES_OUT", B$3)</f>
        <v>NA</v>
      </c>
      <c r="C73" s="4" cm="1">
        <f t="array" ref="C73">_xll.SNL.Clients.Office.Excel.Functions.SPG($A73, "IQ_AVG_DILUT_SHARES_OUT", C$3)</f>
        <v>62629000</v>
      </c>
      <c r="D73" s="4" cm="1">
        <f t="array" ref="D73">_xll.SNL.Clients.Office.Excel.Functions.SPG($A73, "IQ_AVG_DILUT_SHARES_OUT", D$3)</f>
        <v>49916000</v>
      </c>
      <c r="E73" s="4" cm="1">
        <f t="array" ref="E73">_xll.SNL.Clients.Office.Excel.Functions.SPG($A73, "IQ_AVG_DILUT_SHARES_OUT", E$3)</f>
        <v>42747000</v>
      </c>
      <c r="F73" s="4" cm="1">
        <f t="array" ref="F73">_xll.SNL.Clients.Office.Excel.Functions.SPG($A73, "IQ_AVG_DILUT_SHARES_OUT", F$3)</f>
        <v>43378000</v>
      </c>
      <c r="G73" s="4" cm="1">
        <f t="array" ref="G73">_xll.SNL.Clients.Office.Excel.Functions.SPG($A73, "IQ_AVG_DILUT_SHARES_OUT", G$3)</f>
        <v>43662000</v>
      </c>
      <c r="H73" s="4" cm="1">
        <f t="array" ref="H73">_xll.SNL.Clients.Office.Excel.Functions.SPG($A73, "IQ_AVG_DILUT_SHARES_OUT", H$3)</f>
        <v>43386000</v>
      </c>
      <c r="I73" s="4" cm="1">
        <f t="array" ref="I73">_xll.SNL.Clients.Office.Excel.Functions.SPG($A73, "IQ_AVG_DILUT_SHARES_OUT", I$3)</f>
        <v>43149000</v>
      </c>
      <c r="J73" s="4" cm="1">
        <f t="array" ref="J73">_xll.SNL.Clients.Office.Excel.Functions.SPG($A73, "IQ_AVG_DILUT_SHARES_OUT", J$3)</f>
        <v>43677000</v>
      </c>
      <c r="K73" s="4" cm="1">
        <f t="array" ref="K73">_xll.SNL.Clients.Office.Excel.Functions.SPG($A73, "IQ_AVG_DILUT_SHARES_OUT", K$3)</f>
        <v>43107000</v>
      </c>
      <c r="L73" s="4" cm="1">
        <f t="array" ref="L73">_xll.SNL.Clients.Office.Excel.Functions.SPG($A73, "IQ_AVG_DILUT_SHARES_OUT", L$3)</f>
        <v>20990000</v>
      </c>
      <c r="M73" s="4" cm="1">
        <f t="array" ref="M73">_xll.SNL.Clients.Office.Excel.Functions.SPG($A73, "IQ_AVG_DILUT_SHARES_OUT", M$3)</f>
        <v>19306000</v>
      </c>
      <c r="N73" s="4" cm="1">
        <f t="array" ref="N73">_xll.SNL.Clients.Office.Excel.Functions.SPG($A73, "IQ_AVG_DILUT_SHARES_OUT", N$3)</f>
        <v>21007000</v>
      </c>
      <c r="O73" s="4" cm="1">
        <f t="array" ref="O73">_xll.SNL.Clients.Office.Excel.Functions.SPG($A73, "IQ_AVG_DILUT_SHARES_OUT", O$3)</f>
        <v>20786000</v>
      </c>
      <c r="P73" s="4" cm="1">
        <f t="array" ref="P73">_xll.SNL.Clients.Office.Excel.Functions.SPG($A73, "IQ_AVG_DILUT_SHARES_OUT", P$3)</f>
        <v>20822000</v>
      </c>
      <c r="Q73" s="4" cm="1">
        <f t="array" ref="Q73">_xll.SNL.Clients.Office.Excel.Functions.SPG($A73, "IQ_AVG_DILUT_SHARES_OUT", Q$3)</f>
        <v>20000000</v>
      </c>
      <c r="R73" s="4" t="str" cm="1">
        <f t="array" ref="R73">_xll.SNL.Clients.Office.Excel.Functions.SPG($A73, "IQ_AVG_DILUT_SHARES_OUT", R$3)</f>
        <v>NA</v>
      </c>
      <c r="S73" s="4" cm="1">
        <f t="array" ref="S73">_xll.SNL.Clients.Office.Excel.Functions.SPG($A73, "IQ_AVG_DILUT_SHARES_OUT", S$3)</f>
        <v>318287000</v>
      </c>
      <c r="T73" s="4" cm="1">
        <f t="array" ref="T73">_xll.SNL.Clients.Office.Excel.Functions.SPG($A73, "IQ_AVG_DILUT_SHARES_OUT", T$3)</f>
        <v>317629000</v>
      </c>
      <c r="U73" s="4" cm="1">
        <f t="array" ref="U73">_xll.SNL.Clients.Office.Excel.Functions.SPG($A73, "IQ_AVG_DILUT_SHARES_OUT", U$3)</f>
        <v>316828000</v>
      </c>
      <c r="V73" s="4" cm="1">
        <f t="array" ref="V73">_xll.SNL.Clients.Office.Excel.Functions.SPG($A73, "IQ_AVG_DILUT_SHARES_OUT", V$3)</f>
        <v>315416000</v>
      </c>
      <c r="W73" s="4" cm="1">
        <f t="array" ref="W73">_xll.SNL.Clients.Office.Excel.Functions.SPG($A73, "IQ_AVG_DILUT_SHARES_OUT", W$3)</f>
        <v>315135000</v>
      </c>
      <c r="X73" s="4" cm="1">
        <f t="array" ref="X73">_xll.SNL.Clients.Office.Excel.Functions.SPG($A73, "IQ_AVG_DILUT_SHARES_OUT", X$3)</f>
        <v>314982000</v>
      </c>
      <c r="Y73" s="4" cm="1">
        <f t="array" ref="Y73">_xll.SNL.Clients.Office.Excel.Functions.SPG($A73, "IQ_AVG_DILUT_SHARES_OUT", Y$3)</f>
        <v>314464000</v>
      </c>
    </row>
    <row r="74" spans="1:25" x14ac:dyDescent="0.3">
      <c r="A74" t="s">
        <v>1100</v>
      </c>
      <c r="B74" s="4" t="str" cm="1">
        <f t="array" ref="B74">_xll.SNL.Clients.Office.Excel.Functions.SPG($A74, "IQ_AVG_DILUT_SHARES_OUT", B$3)</f>
        <v>NA</v>
      </c>
      <c r="C74" s="4" cm="1">
        <f t="array" ref="C74">_xll.SNL.Clients.Office.Excel.Functions.SPG($A74, "IQ_AVG_DILUT_SHARES_OUT", C$3)</f>
        <v>74600000</v>
      </c>
      <c r="D74" s="4" cm="1">
        <f t="array" ref="D74">_xll.SNL.Clients.Office.Excel.Functions.SPG($A74, "IQ_AVG_DILUT_SHARES_OUT", D$3)</f>
        <v>74600000</v>
      </c>
      <c r="E74" s="4" cm="1">
        <f t="array" ref="E74">_xll.SNL.Clients.Office.Excel.Functions.SPG($A74, "IQ_AVG_DILUT_SHARES_OUT", E$3)</f>
        <v>74700000</v>
      </c>
      <c r="F74" s="4" cm="1">
        <f t="array" ref="F74">_xll.SNL.Clients.Office.Excel.Functions.SPG($A74, "IQ_AVG_DILUT_SHARES_OUT", F$3)</f>
        <v>75800000</v>
      </c>
      <c r="G74" s="4" cm="1">
        <f t="array" ref="G74">_xll.SNL.Clients.Office.Excel.Functions.SPG($A74, "IQ_AVG_DILUT_SHARES_OUT", G$3)</f>
        <v>77100000</v>
      </c>
      <c r="H74" s="4" cm="1">
        <f t="array" ref="H74">_xll.SNL.Clients.Office.Excel.Functions.SPG($A74, "IQ_AVG_DILUT_SHARES_OUT", H$3)</f>
        <v>76900000</v>
      </c>
      <c r="I74" s="4" cm="1">
        <f t="array" ref="I74">_xll.SNL.Clients.Office.Excel.Functions.SPG($A74, "IQ_AVG_DILUT_SHARES_OUT", I$3)</f>
        <v>76100000</v>
      </c>
      <c r="J74" s="4" t="str" cm="1">
        <f t="array" ref="J74">_xll.SNL.Clients.Office.Excel.Functions.SPG($A74, "IQ_AVG_DILUT_SHARES_OUT", J$3)</f>
        <v>NA</v>
      </c>
      <c r="K74" s="4" cm="1">
        <f t="array" ref="K74">_xll.SNL.Clients.Office.Excel.Functions.SPG($A74, "IQ_AVG_DILUT_SHARES_OUT", K$3)</f>
        <v>76700000</v>
      </c>
      <c r="L74" s="4" cm="1">
        <f t="array" ref="L74">_xll.SNL.Clients.Office.Excel.Functions.SPG($A74, "IQ_AVG_DILUT_SHARES_OUT", L$3)</f>
        <v>77200000</v>
      </c>
      <c r="M74" s="4" cm="1">
        <f t="array" ref="M74">_xll.SNL.Clients.Office.Excel.Functions.SPG($A74, "IQ_AVG_DILUT_SHARES_OUT", M$3)</f>
        <v>77600000</v>
      </c>
      <c r="N74" s="4" cm="1">
        <f t="array" ref="N74">_xll.SNL.Clients.Office.Excel.Functions.SPG($A74, "IQ_AVG_DILUT_SHARES_OUT", N$3)</f>
        <v>78000000</v>
      </c>
      <c r="O74" s="4" cm="1">
        <f t="array" ref="O74">_xll.SNL.Clients.Office.Excel.Functions.SPG($A74, "IQ_AVG_DILUT_SHARES_OUT", O$3)</f>
        <v>78400000</v>
      </c>
      <c r="P74" s="4" cm="1">
        <f t="array" ref="P74">_xll.SNL.Clients.Office.Excel.Functions.SPG($A74, "IQ_AVG_DILUT_SHARES_OUT", P$3)</f>
        <v>78600000</v>
      </c>
      <c r="Q74" s="4" cm="1">
        <f t="array" ref="Q74">_xll.SNL.Clients.Office.Excel.Functions.SPG($A74, "IQ_AVG_DILUT_SHARES_OUT", Q$3)</f>
        <v>79200000</v>
      </c>
      <c r="R74" s="4" cm="1">
        <f t="array" ref="R74">_xll.SNL.Clients.Office.Excel.Functions.SPG($A74, "IQ_AVG_DILUT_SHARES_OUT", R$3)</f>
        <v>80400000</v>
      </c>
      <c r="S74" s="4" cm="1">
        <f t="array" ref="S74">_xll.SNL.Clients.Office.Excel.Functions.SPG($A74, "IQ_AVG_DILUT_SHARES_OUT", S$3)</f>
        <v>80200000</v>
      </c>
      <c r="T74" s="4" cm="1">
        <f t="array" ref="T74">_xll.SNL.Clients.Office.Excel.Functions.SPG($A74, "IQ_AVG_DILUT_SHARES_OUT", T$3)</f>
        <v>79000000</v>
      </c>
      <c r="U74" s="4" cm="1">
        <f t="array" ref="U74">_xll.SNL.Clients.Office.Excel.Functions.SPG($A74, "IQ_AVG_DILUT_SHARES_OUT", U$3)</f>
        <v>79400000</v>
      </c>
      <c r="V74" s="4" cm="1">
        <f t="array" ref="V74">_xll.SNL.Clients.Office.Excel.Functions.SPG($A74, "IQ_AVG_DILUT_SHARES_OUT", V$3)</f>
        <v>82000000</v>
      </c>
      <c r="W74" s="4" cm="1">
        <f t="array" ref="W74">_xll.SNL.Clients.Office.Excel.Functions.SPG($A74, "IQ_AVG_DILUT_SHARES_OUT", W$3)</f>
        <v>81400000</v>
      </c>
      <c r="X74" s="4" cm="1">
        <f t="array" ref="X74">_xll.SNL.Clients.Office.Excel.Functions.SPG($A74, "IQ_AVG_DILUT_SHARES_OUT", X$3)</f>
        <v>81400000</v>
      </c>
      <c r="Y74" s="4" cm="1">
        <f t="array" ref="Y74">_xll.SNL.Clients.Office.Excel.Functions.SPG($A74, "IQ_AVG_DILUT_SHARES_OUT", Y$3)</f>
        <v>81200000</v>
      </c>
    </row>
    <row r="75" spans="1:25" x14ac:dyDescent="0.3">
      <c r="A75" t="s">
        <v>1101</v>
      </c>
      <c r="B75" s="4" t="str" cm="1">
        <f t="array" ref="B75">_xll.SNL.Clients.Office.Excel.Functions.SPG($A75, "IQ_AVG_DILUT_SHARES_OUT", B$3)</f>
        <v>NA</v>
      </c>
      <c r="C75" s="4" cm="1">
        <f t="array" ref="C75">_xll.SNL.Clients.Office.Excel.Functions.SPG($A75, "IQ_AVG_DILUT_SHARES_OUT", C$3)</f>
        <v>146487000</v>
      </c>
      <c r="D75" s="4" cm="1">
        <f t="array" ref="D75">_xll.SNL.Clients.Office.Excel.Functions.SPG($A75, "IQ_AVG_DILUT_SHARES_OUT", D$3)</f>
        <v>145361000</v>
      </c>
      <c r="E75" s="4" cm="1">
        <f t="array" ref="E75">_xll.SNL.Clients.Office.Excel.Functions.SPG($A75, "IQ_AVG_DILUT_SHARES_OUT", E$3)</f>
        <v>144914000</v>
      </c>
      <c r="F75" s="4" cm="1">
        <f t="array" ref="F75">_xll.SNL.Clients.Office.Excel.Functions.SPG($A75, "IQ_AVG_DILUT_SHARES_OUT", F$3)</f>
        <v>145848000</v>
      </c>
      <c r="G75" s="4" cm="1">
        <f t="array" ref="G75">_xll.SNL.Clients.Office.Excel.Functions.SPG($A75, "IQ_AVG_DILUT_SHARES_OUT", G$3)</f>
        <v>147891000</v>
      </c>
      <c r="H75" s="4" cm="1">
        <f t="array" ref="H75">_xll.SNL.Clients.Office.Excel.Functions.SPG($A75, "IQ_AVG_DILUT_SHARES_OUT", H$3)</f>
        <v>149977000</v>
      </c>
      <c r="I75" s="4" cm="1">
        <f t="array" ref="I75">_xll.SNL.Clients.Office.Excel.Functions.SPG($A75, "IQ_AVG_DILUT_SHARES_OUT", I$3)</f>
        <v>150147000</v>
      </c>
      <c r="J75" s="4" cm="1">
        <f t="array" ref="J75">_xll.SNL.Clients.Office.Excel.Functions.SPG($A75, "IQ_AVG_DILUT_SHARES_OUT", J$3)</f>
        <v>149551000</v>
      </c>
      <c r="K75" s="4" cm="1">
        <f t="array" ref="K75">_xll.SNL.Clients.Office.Excel.Functions.SPG($A75, "IQ_AVG_DILUT_SHARES_OUT", K$3)</f>
        <v>149111000</v>
      </c>
      <c r="L75" s="4" cm="1">
        <f t="array" ref="L75">_xll.SNL.Clients.Office.Excel.Functions.SPG($A75, "IQ_AVG_DILUT_SHARES_OUT", L$3)</f>
        <v>150463000</v>
      </c>
      <c r="M75" s="4" cm="1">
        <f t="array" ref="M75">_xll.SNL.Clients.Office.Excel.Functions.SPG($A75, "IQ_AVG_DILUT_SHARES_OUT", M$3)</f>
        <v>153344000</v>
      </c>
      <c r="N75" s="4" cm="1">
        <f t="array" ref="N75">_xll.SNL.Clients.Office.Excel.Functions.SPG($A75, "IQ_AVG_DILUT_SHARES_OUT", N$3)</f>
        <v>155807000</v>
      </c>
      <c r="O75" s="4" cm="1">
        <f t="array" ref="O75">_xll.SNL.Clients.Office.Excel.Functions.SPG($A75, "IQ_AVG_DILUT_SHARES_OUT", O$3)</f>
        <v>156689000</v>
      </c>
      <c r="P75" s="4" cm="1">
        <f t="array" ref="P75">_xll.SNL.Clients.Office.Excel.Functions.SPG($A75, "IQ_AVG_DILUT_SHARES_OUT", P$3)</f>
        <v>156744000</v>
      </c>
      <c r="Q75" s="4" cm="1">
        <f t="array" ref="Q75">_xll.SNL.Clients.Office.Excel.Functions.SPG($A75, "IQ_AVG_DILUT_SHARES_OUT", Q$3)</f>
        <v>156876000</v>
      </c>
      <c r="R75" s="4" cm="1">
        <f t="array" ref="R75">_xll.SNL.Clients.Office.Excel.Functions.SPG($A75, "IQ_AVG_DILUT_SHARES_OUT", R$3)</f>
        <v>156583000</v>
      </c>
      <c r="S75" s="4" cm="1">
        <f t="array" ref="S75">_xll.SNL.Clients.Office.Excel.Functions.SPG($A75, "IQ_AVG_DILUT_SHARES_OUT", S$3)</f>
        <v>156563000</v>
      </c>
      <c r="T75" s="4" cm="1">
        <f t="array" ref="T75">_xll.SNL.Clients.Office.Excel.Functions.SPG($A75, "IQ_AVG_DILUT_SHARES_OUT", T$3)</f>
        <v>156318000</v>
      </c>
      <c r="U75" s="4" cm="1">
        <f t="array" ref="U75">_xll.SNL.Clients.Office.Excel.Functions.SPG($A75, "IQ_AVG_DILUT_SHARES_OUT", U$3)</f>
        <v>155141000</v>
      </c>
      <c r="V75" s="4" cm="1">
        <f t="array" ref="V75">_xll.SNL.Clients.Office.Excel.Functions.SPG($A75, "IQ_AVG_DILUT_SHARES_OUT", V$3)</f>
        <v>155738000</v>
      </c>
      <c r="W75" s="4" cm="1">
        <f t="array" ref="W75">_xll.SNL.Clients.Office.Excel.Functions.SPG($A75, "IQ_AVG_DILUT_SHARES_OUT", W$3)</f>
        <v>156612000</v>
      </c>
      <c r="X75" s="4" cm="1">
        <f t="array" ref="X75">_xll.SNL.Clients.Office.Excel.Functions.SPG($A75, "IQ_AVG_DILUT_SHARES_OUT", X$3)</f>
        <v>157455000</v>
      </c>
      <c r="Y75" s="4" cm="1">
        <f t="array" ref="Y75">_xll.SNL.Clients.Office.Excel.Functions.SPG($A75, "IQ_AVG_DILUT_SHARES_OUT", Y$3)</f>
        <v>158289000</v>
      </c>
    </row>
    <row r="76" spans="1:25" x14ac:dyDescent="0.3">
      <c r="A76" t="s">
        <v>1102</v>
      </c>
      <c r="B76" s="4" t="str" cm="1">
        <f t="array" ref="B76">_xll.SNL.Clients.Office.Excel.Functions.SPG($A76, "IQ_AVG_DILUT_SHARES_OUT", B$3)</f>
        <v>NA</v>
      </c>
      <c r="C76" s="4" cm="1">
        <f t="array" ref="C76">_xll.SNL.Clients.Office.Excel.Functions.SPG($A76, "IQ_AVG_DILUT_SHARES_OUT", C$3)</f>
        <v>55800000</v>
      </c>
      <c r="D76" s="4" cm="1">
        <f t="array" ref="D76">_xll.SNL.Clients.Office.Excel.Functions.SPG($A76, "IQ_AVG_DILUT_SHARES_OUT", D$3)</f>
        <v>55665000</v>
      </c>
      <c r="E76" s="4" cm="1">
        <f t="array" ref="E76">_xll.SNL.Clients.Office.Excel.Functions.SPG($A76, "IQ_AVG_DILUT_SHARES_OUT", E$3)</f>
        <v>55559000</v>
      </c>
      <c r="F76" s="4" cm="1">
        <f t="array" ref="F76">_xll.SNL.Clients.Office.Excel.Functions.SPG($A76, "IQ_AVG_DILUT_SHARES_OUT", F$3)</f>
        <v>55592000</v>
      </c>
      <c r="G76" s="4" cm="1">
        <f t="array" ref="G76">_xll.SNL.Clients.Office.Excel.Functions.SPG($A76, "IQ_AVG_DILUT_SHARES_OUT", G$3)</f>
        <v>56278000</v>
      </c>
      <c r="H76" s="4" cm="1">
        <f t="array" ref="H76">_xll.SNL.Clients.Office.Excel.Functions.SPG($A76, "IQ_AVG_DILUT_SHARES_OUT", H$3)</f>
        <v>56631000</v>
      </c>
      <c r="I76" s="4" cm="1">
        <f t="array" ref="I76">_xll.SNL.Clients.Office.Excel.Functions.SPG($A76, "IQ_AVG_DILUT_SHARES_OUT", I$3)</f>
        <v>55219000</v>
      </c>
      <c r="J76" s="4" cm="1">
        <f t="array" ref="J76">_xll.SNL.Clients.Office.Excel.Functions.SPG($A76, "IQ_AVG_DILUT_SHARES_OUT", J$3)</f>
        <v>56583000</v>
      </c>
      <c r="K76" s="4" cm="1">
        <f t="array" ref="K76">_xll.SNL.Clients.Office.Excel.Functions.SPG($A76, "IQ_AVG_DILUT_SHARES_OUT", K$3)</f>
        <v>57418000</v>
      </c>
      <c r="L76" s="4" cm="1">
        <f t="array" ref="L76">_xll.SNL.Clients.Office.Excel.Functions.SPG($A76, "IQ_AVG_DILUT_SHARES_OUT", L$3)</f>
        <v>57804000</v>
      </c>
      <c r="M76" s="4" cm="1">
        <f t="array" ref="M76">_xll.SNL.Clients.Office.Excel.Functions.SPG($A76, "IQ_AVG_DILUT_SHARES_OUT", M$3)</f>
        <v>58625000</v>
      </c>
      <c r="N76" s="4" cm="1">
        <f t="array" ref="N76">_xll.SNL.Clients.Office.Excel.Functions.SPG($A76, "IQ_AVG_DILUT_SHARES_OUT", N$3)</f>
        <v>59031000</v>
      </c>
      <c r="O76" s="4" cm="1">
        <f t="array" ref="O76">_xll.SNL.Clients.Office.Excel.Functions.SPG($A76, "IQ_AVG_DILUT_SHARES_OUT", O$3)</f>
        <v>59451000</v>
      </c>
      <c r="P76" s="4" cm="1">
        <f t="array" ref="P76">_xll.SNL.Clients.Office.Excel.Functions.SPG($A76, "IQ_AVG_DILUT_SHARES_OUT", P$3)</f>
        <v>59513000</v>
      </c>
      <c r="Q76" s="4" cm="1">
        <f t="array" ref="Q76">_xll.SNL.Clients.Office.Excel.Functions.SPG($A76, "IQ_AVG_DILUT_SHARES_OUT", Q$3)</f>
        <v>59922000</v>
      </c>
      <c r="R76" s="4" cm="1">
        <f t="array" ref="R76">_xll.SNL.Clients.Office.Excel.Functions.SPG($A76, "IQ_AVG_DILUT_SHARES_OUT", R$3)</f>
        <v>59963000</v>
      </c>
      <c r="S76" s="4" cm="1">
        <f t="array" ref="S76">_xll.SNL.Clients.Office.Excel.Functions.SPG($A76, "IQ_AVG_DILUT_SHARES_OUT", S$3)</f>
        <v>60127000</v>
      </c>
      <c r="T76" s="4" cm="1">
        <f t="array" ref="T76">_xll.SNL.Clients.Office.Excel.Functions.SPG($A76, "IQ_AVG_DILUT_SHARES_OUT", T$3)</f>
        <v>60280000</v>
      </c>
      <c r="U76" s="4" cm="1">
        <f t="array" ref="U76">_xll.SNL.Clients.Office.Excel.Functions.SPG($A76, "IQ_AVG_DILUT_SHARES_OUT", U$3)</f>
        <v>60683000</v>
      </c>
      <c r="V76" s="4" cm="1">
        <f t="array" ref="V76">_xll.SNL.Clients.Office.Excel.Functions.SPG($A76, "IQ_AVG_DILUT_SHARES_OUT", V$3)</f>
        <v>60492000</v>
      </c>
      <c r="W76" s="4" cm="1">
        <f t="array" ref="W76">_xll.SNL.Clients.Office.Excel.Functions.SPG($A76, "IQ_AVG_DILUT_SHARES_OUT", W$3)</f>
        <v>60213000</v>
      </c>
      <c r="X76" s="4" cm="1">
        <f t="array" ref="X76">_xll.SNL.Clients.Office.Excel.Functions.SPG($A76, "IQ_AVG_DILUT_SHARES_OUT", X$3)</f>
        <v>60258000</v>
      </c>
      <c r="Y76" s="4" cm="1">
        <f t="array" ref="Y76">_xll.SNL.Clients.Office.Excel.Functions.SPG($A76, "IQ_AVG_DILUT_SHARES_OUT", Y$3)</f>
        <v>60199000</v>
      </c>
    </row>
    <row r="77" spans="1:25" x14ac:dyDescent="0.3">
      <c r="A77" t="s">
        <v>1103</v>
      </c>
      <c r="B77" s="4" t="str" cm="1">
        <f t="array" ref="B77">_xll.SNL.Clients.Office.Excel.Functions.SPG($A77, "IQ_AVG_DILUT_SHARES_OUT", B$3)</f>
        <v>NA</v>
      </c>
      <c r="C77" s="4" cm="1">
        <f t="array" ref="C77">_xll.SNL.Clients.Office.Excel.Functions.SPG($A77, "IQ_AVG_DILUT_SHARES_OUT", C$3)</f>
        <v>98224000</v>
      </c>
      <c r="D77" s="4" cm="1">
        <f t="array" ref="D77">_xll.SNL.Clients.Office.Excel.Functions.SPG($A77, "IQ_AVG_DILUT_SHARES_OUT", D$3)</f>
        <v>100245000</v>
      </c>
      <c r="E77" s="4" cm="1">
        <f t="array" ref="E77">_xll.SNL.Clients.Office.Excel.Functions.SPG($A77, "IQ_AVG_DILUT_SHARES_OUT", E$3)</f>
        <v>101293000</v>
      </c>
      <c r="F77" s="4" cm="1">
        <f t="array" ref="F77">_xll.SNL.Clients.Office.Excel.Functions.SPG($A77, "IQ_AVG_DILUT_SHARES_OUT", F$3)</f>
        <v>94519000</v>
      </c>
      <c r="G77" s="4" cm="1">
        <f t="array" ref="G77">_xll.SNL.Clients.Office.Excel.Functions.SPG($A77, "IQ_AVG_DILUT_SHARES_OUT", G$3)</f>
        <v>89631000</v>
      </c>
      <c r="H77" s="4" cm="1">
        <f t="array" ref="H77">_xll.SNL.Clients.Office.Excel.Functions.SPG($A77, "IQ_AVG_DILUT_SHARES_OUT", H$3)</f>
        <v>81144000</v>
      </c>
      <c r="I77" s="4" cm="1">
        <f t="array" ref="I77">_xll.SNL.Clients.Office.Excel.Functions.SPG($A77, "IQ_AVG_DILUT_SHARES_OUT", I$3)</f>
        <v>82430000</v>
      </c>
      <c r="J77" s="4" cm="1">
        <f t="array" ref="J77">_xll.SNL.Clients.Office.Excel.Functions.SPG($A77, "IQ_AVG_DILUT_SHARES_OUT", J$3)</f>
        <v>85750000</v>
      </c>
      <c r="K77" s="4" cm="1">
        <f t="array" ref="K77">_xll.SNL.Clients.Office.Excel.Functions.SPG($A77, "IQ_AVG_DILUT_SHARES_OUT", K$3)</f>
        <v>85554000</v>
      </c>
      <c r="L77" s="4" cm="1">
        <f t="array" ref="L77">_xll.SNL.Clients.Office.Excel.Functions.SPG($A77, "IQ_AVG_DILUT_SHARES_OUT", L$3)</f>
        <v>85554000</v>
      </c>
      <c r="M77" s="4" cm="1">
        <f t="array" ref="M77">_xll.SNL.Clients.Office.Excel.Functions.SPG($A77, "IQ_AVG_DILUT_SHARES_OUT", M$3)</f>
        <v>85326000</v>
      </c>
      <c r="N77" s="4" cm="1">
        <f t="array" ref="N77">_xll.SNL.Clients.Office.Excel.Functions.SPG($A77, "IQ_AVG_DILUT_SHARES_OUT", N$3)</f>
        <v>66543000</v>
      </c>
      <c r="O77" s="4" cm="1">
        <f t="array" ref="O77">_xll.SNL.Clients.Office.Excel.Functions.SPG($A77, "IQ_AVG_DILUT_SHARES_OUT", O$3)</f>
        <v>31138000</v>
      </c>
      <c r="P77" s="4" cm="1">
        <f t="array" ref="P77">_xll.SNL.Clients.Office.Excel.Functions.SPG($A77, "IQ_AVG_DILUT_SHARES_OUT", P$3)</f>
        <v>30655000</v>
      </c>
      <c r="Q77" s="4" cm="1">
        <f t="array" ref="Q77">_xll.SNL.Clients.Office.Excel.Functions.SPG($A77, "IQ_AVG_DILUT_SHARES_OUT", Q$3)</f>
        <v>20839000</v>
      </c>
      <c r="R77" s="4" cm="1">
        <f t="array" ref="R77">_xll.SNL.Clients.Office.Excel.Functions.SPG($A77, "IQ_AVG_DILUT_SHARES_OUT", R$3)</f>
        <v>21012000</v>
      </c>
      <c r="S77" s="4" cm="1">
        <f t="array" ref="S77">_xll.SNL.Clients.Office.Excel.Functions.SPG($A77, "IQ_AVG_DILUT_SHARES_OUT", S$3)</f>
        <v>20903000</v>
      </c>
      <c r="T77" s="4" cm="1">
        <f t="array" ref="T77">_xll.SNL.Clients.Office.Excel.Functions.SPG($A77, "IQ_AVG_DILUT_SHARES_OUT", T$3)</f>
        <v>20776000</v>
      </c>
      <c r="U77" s="4" cm="1">
        <f t="array" ref="U77">_xll.SNL.Clients.Office.Excel.Functions.SPG($A77, "IQ_AVG_DILUT_SHARES_OUT", U$3)</f>
        <v>20684000</v>
      </c>
      <c r="V77" s="4" cm="1">
        <f t="array" ref="V77">_xll.SNL.Clients.Office.Excel.Functions.SPG($A77, "IQ_AVG_DILUT_SHARES_OUT", V$3)</f>
        <v>20638000</v>
      </c>
      <c r="W77" s="4" cm="1">
        <f t="array" ref="W77">_xll.SNL.Clients.Office.Excel.Functions.SPG($A77, "IQ_AVG_DILUT_SHARES_OUT", W$3)</f>
        <v>20678000</v>
      </c>
      <c r="X77" s="4" cm="1">
        <f t="array" ref="X77">_xll.SNL.Clients.Office.Excel.Functions.SPG($A77, "IQ_AVG_DILUT_SHARES_OUT", X$3)</f>
        <v>20664000</v>
      </c>
      <c r="Y77" s="4" cm="1">
        <f t="array" ref="Y77">_xll.SNL.Clients.Office.Excel.Functions.SPG($A77, "IQ_AVG_DILUT_SHARES_OUT", Y$3)</f>
        <v>20557000</v>
      </c>
    </row>
    <row r="78" spans="1:25" x14ac:dyDescent="0.3">
      <c r="A78" t="s">
        <v>1104</v>
      </c>
      <c r="B78" s="4" t="str" cm="1">
        <f t="array" ref="B78">_xll.SNL.Clients.Office.Excel.Functions.SPG($A78, "IQ_AVG_DILUT_SHARES_OUT", B$3)</f>
        <v>NA</v>
      </c>
      <c r="C78" s="4" cm="1">
        <f t="array" ref="C78">_xll.SNL.Clients.Office.Excel.Functions.SPG($A78, "IQ_AVG_DILUT_SHARES_OUT", C$3)</f>
        <v>54229000</v>
      </c>
      <c r="D78" s="4" cm="1">
        <f t="array" ref="D78">_xll.SNL.Clients.Office.Excel.Functions.SPG($A78, "IQ_AVG_DILUT_SHARES_OUT", D$3)</f>
        <v>54248000</v>
      </c>
      <c r="E78" s="4" cm="1">
        <f t="array" ref="E78">_xll.SNL.Clients.Office.Excel.Functions.SPG($A78, "IQ_AVG_DILUT_SHARES_OUT", E$3)</f>
        <v>54213000</v>
      </c>
      <c r="F78" s="4" cm="1">
        <f t="array" ref="F78">_xll.SNL.Clients.Office.Excel.Functions.SPG($A78, "IQ_AVG_DILUT_SHARES_OUT", F$3)</f>
        <v>54259000</v>
      </c>
      <c r="G78" s="4" cm="1">
        <f t="array" ref="G78">_xll.SNL.Clients.Office.Excel.Functions.SPG($A78, "IQ_AVG_DILUT_SHARES_OUT", G$3)</f>
        <v>54419000</v>
      </c>
      <c r="H78" s="4" cm="1">
        <f t="array" ref="H78">_xll.SNL.Clients.Office.Excel.Functions.SPG($A78, "IQ_AVG_DILUT_SHARES_OUT", H$3)</f>
        <v>54448000</v>
      </c>
      <c r="I78" s="4" cm="1">
        <f t="array" ref="I78">_xll.SNL.Clients.Office.Excel.Functions.SPG($A78, "IQ_AVG_DILUT_SHARES_OUT", I$3)</f>
        <v>54404000</v>
      </c>
      <c r="J78" s="4" cm="1">
        <f t="array" ref="J78">_xll.SNL.Clients.Office.Excel.Functions.SPG($A78, "IQ_AVG_DILUT_SHARES_OUT", J$3)</f>
        <v>54378000</v>
      </c>
      <c r="K78" s="4" cm="1">
        <f t="array" ref="K78">_xll.SNL.Clients.Office.Excel.Functions.SPG($A78, "IQ_AVG_DILUT_SHARES_OUT", K$3)</f>
        <v>54381000</v>
      </c>
      <c r="L78" s="4" cm="1">
        <f t="array" ref="L78">_xll.SNL.Clients.Office.Excel.Functions.SPG($A78, "IQ_AVG_DILUT_SHARES_OUT", L$3)</f>
        <v>54597000</v>
      </c>
      <c r="M78" s="4" cm="1">
        <f t="array" ref="M78">_xll.SNL.Clients.Office.Excel.Functions.SPG($A78, "IQ_AVG_DILUT_SHARES_OUT", M$3)</f>
        <v>54672000</v>
      </c>
      <c r="N78" s="4" cm="1">
        <f t="array" ref="N78">_xll.SNL.Clients.Office.Excel.Functions.SPG($A78, "IQ_AVG_DILUT_SHARES_OUT", N$3)</f>
        <v>54658000</v>
      </c>
      <c r="O78" s="4" cm="1">
        <f t="array" ref="O78">_xll.SNL.Clients.Office.Excel.Functions.SPG($A78, "IQ_AVG_DILUT_SHARES_OUT", O$3)</f>
        <v>54707000</v>
      </c>
      <c r="P78" s="4" cm="1">
        <f t="array" ref="P78">_xll.SNL.Clients.Office.Excel.Functions.SPG($A78, "IQ_AVG_DILUT_SHARES_OUT", P$3)</f>
        <v>54854000</v>
      </c>
      <c r="Q78" s="4" cm="1">
        <f t="array" ref="Q78">_xll.SNL.Clients.Office.Excel.Functions.SPG($A78, "IQ_AVG_DILUT_SHARES_OUT", Q$3)</f>
        <v>55043000</v>
      </c>
      <c r="R78" s="4" cm="1">
        <f t="array" ref="R78">_xll.SNL.Clients.Office.Excel.Functions.SPG($A78, "IQ_AVG_DILUT_SHARES_OUT", R$3)</f>
        <v>55264000</v>
      </c>
      <c r="S78" s="4" cm="1">
        <f t="array" ref="S78">_xll.SNL.Clients.Office.Excel.Functions.SPG($A78, "IQ_AVG_DILUT_SHARES_OUT", S$3)</f>
        <v>55738000</v>
      </c>
      <c r="T78" s="4" cm="1">
        <f t="array" ref="T78">_xll.SNL.Clients.Office.Excel.Functions.SPG($A78, "IQ_AVG_DILUT_SHARES_OUT", T$3)</f>
        <v>55748000</v>
      </c>
      <c r="U78" s="4" cm="1">
        <f t="array" ref="U78">_xll.SNL.Clients.Office.Excel.Functions.SPG($A78, "IQ_AVG_DILUT_SHARES_OUT", U$3)</f>
        <v>56055000</v>
      </c>
      <c r="V78" s="4" cm="1">
        <f t="array" ref="V78">_xll.SNL.Clients.Office.Excel.Functions.SPG($A78, "IQ_AVG_DILUT_SHARES_OUT", V$3)</f>
        <v>56124000</v>
      </c>
      <c r="W78" s="4" cm="1">
        <f t="array" ref="W78">_xll.SNL.Clients.Office.Excel.Functions.SPG($A78, "IQ_AVG_DILUT_SHARES_OUT", W$3)</f>
        <v>56165000</v>
      </c>
      <c r="X78" s="4" cm="1">
        <f t="array" ref="X78">_xll.SNL.Clients.Office.Excel.Functions.SPG($A78, "IQ_AVG_DILUT_SHARES_OUT", X$3)</f>
        <v>56066000</v>
      </c>
      <c r="Y78" s="4" cm="1">
        <f t="array" ref="Y78">_xll.SNL.Clients.Office.Excel.Functions.SPG($A78, "IQ_AVG_DILUT_SHARES_OUT", Y$3)</f>
        <v>56082000</v>
      </c>
    </row>
    <row r="79" spans="1:25" x14ac:dyDescent="0.3">
      <c r="A79" t="s">
        <v>1105</v>
      </c>
      <c r="B79" s="4" t="str" cm="1">
        <f t="array" ref="B79">_xll.SNL.Clients.Office.Excel.Functions.SPG($A79, "IQ_AVG_DILUT_SHARES_OUT", B$3)</f>
        <v>NA</v>
      </c>
      <c r="C79" s="4" cm="1">
        <f t="array" ref="C79">_xll.SNL.Clients.Office.Excel.Functions.SPG($A79, "IQ_AVG_DILUT_SHARES_OUT", C$3)</f>
        <v>468000000</v>
      </c>
      <c r="D79" s="4" cm="1">
        <f t="array" ref="D79">_xll.SNL.Clients.Office.Excel.Functions.SPG($A79, "IQ_AVG_DILUT_SHARES_OUT", D$3)</f>
        <v>474000000</v>
      </c>
      <c r="E79" s="4" cm="1">
        <f t="array" ref="E79">_xll.SNL.Clients.Office.Excel.Functions.SPG($A79, "IQ_AVG_DILUT_SHARES_OUT", E$3)</f>
        <v>492000000</v>
      </c>
      <c r="F79" s="4" cm="1">
        <f t="array" ref="F79">_xll.SNL.Clients.Office.Excel.Functions.SPG($A79, "IQ_AVG_DILUT_SHARES_OUT", F$3)</f>
        <v>500000000</v>
      </c>
      <c r="G79" s="4" cm="1">
        <f t="array" ref="G79">_xll.SNL.Clients.Office.Excel.Functions.SPG($A79, "IQ_AVG_DILUT_SHARES_OUT", G$3)</f>
        <v>509000000</v>
      </c>
      <c r="H79" s="4" cm="1">
        <f t="array" ref="H79">_xll.SNL.Clients.Office.Excel.Functions.SPG($A79, "IQ_AVG_DILUT_SHARES_OUT", H$3)</f>
        <v>514000000</v>
      </c>
      <c r="I79" s="4" cm="1">
        <f t="array" ref="I79">_xll.SNL.Clients.Office.Excel.Functions.SPG($A79, "IQ_AVG_DILUT_SHARES_OUT", I$3)</f>
        <v>515000000</v>
      </c>
      <c r="J79" s="4" cm="1">
        <f t="array" ref="J79">_xll.SNL.Clients.Office.Excel.Functions.SPG($A79, "IQ_AVG_DILUT_SHARES_OUT", J$3)</f>
        <v>521951219</v>
      </c>
      <c r="K79" s="4" cm="1">
        <f t="array" ref="K79">_xll.SNL.Clients.Office.Excel.Functions.SPG($A79, "IQ_AVG_DILUT_SHARES_OUT", K$3)</f>
        <v>519000000</v>
      </c>
      <c r="L79" s="4" cm="1">
        <f t="array" ref="L79">_xll.SNL.Clients.Office.Excel.Functions.SPG($A79, "IQ_AVG_DILUT_SHARES_OUT", L$3)</f>
        <v>526000000</v>
      </c>
      <c r="M79" s="4" cm="1">
        <f t="array" ref="M79">_xll.SNL.Clients.Office.Excel.Functions.SPG($A79, "IQ_AVG_DILUT_SHARES_OUT", M$3)</f>
        <v>532000000</v>
      </c>
      <c r="N79" s="4" cm="1">
        <f t="array" ref="N79">_xll.SNL.Clients.Office.Excel.Functions.SPG($A79, "IQ_AVG_DILUT_SHARES_OUT", N$3)</f>
        <v>528402366</v>
      </c>
      <c r="O79" s="4" cm="1">
        <f t="array" ref="O79">_xll.SNL.Clients.Office.Excel.Functions.SPG($A79, "IQ_AVG_DILUT_SHARES_OUT", O$3)</f>
        <v>547000000</v>
      </c>
      <c r="P79" s="4" t="str" cm="1">
        <f t="array" ref="P79">_xll.SNL.Clients.Office.Excel.Functions.SPG($A79, "IQ_AVG_DILUT_SHARES_OUT", P$3)</f>
        <v>NA</v>
      </c>
      <c r="Q79" s="4" cm="1">
        <f t="array" ref="Q79">_xll.SNL.Clients.Office.Excel.Functions.SPG($A79, "IQ_AVG_DILUT_SHARES_OUT", Q$3)</f>
        <v>571000000</v>
      </c>
      <c r="R79" s="4" t="str" cm="1">
        <f t="array" ref="R79">_xll.SNL.Clients.Office.Excel.Functions.SPG($A79, "IQ_AVG_DILUT_SHARES_OUT", R$3)</f>
        <v>NA</v>
      </c>
      <c r="S79" s="4" cm="1">
        <f t="array" ref="S79">_xll.SNL.Clients.Office.Excel.Functions.SPG($A79, "IQ_AVG_DILUT_SHARES_OUT", S$3)</f>
        <v>399000000</v>
      </c>
      <c r="T79" s="4" cm="1">
        <f t="array" ref="T79">_xll.SNL.Clients.Office.Excel.Functions.SPG($A79, "IQ_AVG_DILUT_SHARES_OUT", T$3)</f>
        <v>399000000</v>
      </c>
      <c r="U79" s="4" cm="1">
        <f t="array" ref="U79">_xll.SNL.Clients.Office.Excel.Functions.SPG($A79, "IQ_AVG_DILUT_SHARES_OUT", U$3)</f>
        <v>298000000</v>
      </c>
      <c r="V79" s="4" cm="1">
        <f t="array" ref="V79">_xll.SNL.Clients.Office.Excel.Functions.SPG($A79, "IQ_AVG_DILUT_SHARES_OUT", V$3)</f>
        <v>273521000</v>
      </c>
      <c r="W79" s="4" cm="1">
        <f t="array" ref="W79">_xll.SNL.Clients.Office.Excel.Functions.SPG($A79, "IQ_AVG_DILUT_SHARES_OUT", W$3)</f>
        <v>276578000</v>
      </c>
      <c r="X79" s="4" cm="1">
        <f t="array" ref="X79">_xll.SNL.Clients.Office.Excel.Functions.SPG($A79, "IQ_AVG_DILUT_SHARES_OUT", X$3)</f>
        <v>285479000</v>
      </c>
      <c r="Y79" s="4" cm="1">
        <f t="array" ref="Y79">_xll.SNL.Clients.Office.Excel.Functions.SPG($A79, "IQ_AVG_DILUT_SHARES_OUT", Y$3)</f>
        <v>289525000</v>
      </c>
    </row>
    <row r="80" spans="1:25" x14ac:dyDescent="0.3">
      <c r="A80" t="s">
        <v>1106</v>
      </c>
      <c r="B80" s="4" t="str" cm="1">
        <f t="array" ref="B80">_xll.SNL.Clients.Office.Excel.Functions.SPG($A80, "IQ_AVG_DILUT_SHARES_OUT", B$3)</f>
        <v>NA</v>
      </c>
      <c r="C80" s="4" cm="1">
        <f t="array" ref="C80">_xll.SNL.Clients.Office.Excel.Functions.SPG($A80, "IQ_AVG_DILUT_SHARES_OUT", C$3)</f>
        <v>1254000000</v>
      </c>
      <c r="D80" s="4" cm="1">
        <f t="array" ref="D80">_xll.SNL.Clients.Office.Excel.Functions.SPG($A80, "IQ_AVG_DILUT_SHARES_OUT", D$3)</f>
        <v>1260000000</v>
      </c>
      <c r="E80" s="4" cm="1">
        <f t="array" ref="E80">_xll.SNL.Clients.Office.Excel.Functions.SPG($A80, "IQ_AVG_DILUT_SHARES_OUT", E$3)</f>
        <v>1274000000</v>
      </c>
      <c r="F80" s="4" cm="1">
        <f t="array" ref="F80">_xll.SNL.Clients.Office.Excel.Functions.SPG($A80, "IQ_AVG_DILUT_SHARES_OUT", F$3)</f>
        <v>1334000000</v>
      </c>
      <c r="G80" s="4" cm="1">
        <f t="array" ref="G80">_xll.SNL.Clients.Office.Excel.Functions.SPG($A80, "IQ_AVG_DILUT_SHARES_OUT", G$3)</f>
        <v>1351000000</v>
      </c>
      <c r="H80" s="4" cm="1">
        <f t="array" ref="H80">_xll.SNL.Clients.Office.Excel.Functions.SPG($A80, "IQ_AVG_DILUT_SHARES_OUT", H$3)</f>
        <v>1355000000</v>
      </c>
      <c r="I80" s="4" cm="1">
        <f t="array" ref="I80">_xll.SNL.Clients.Office.Excel.Functions.SPG($A80, "IQ_AVG_DILUT_SHARES_OUT", I$3)</f>
        <v>1359000000</v>
      </c>
      <c r="J80" s="4" cm="1">
        <f t="array" ref="J80">_xll.SNL.Clients.Office.Excel.Functions.SPG($A80, "IQ_AVG_DILUT_SHARES_OUT", J$3)</f>
        <v>1361000000</v>
      </c>
      <c r="K80" s="4" cm="1">
        <f t="array" ref="K80">_xll.SNL.Clients.Office.Excel.Functions.SPG($A80, "IQ_AVG_DILUT_SHARES_OUT", K$3)</f>
        <v>1355000000</v>
      </c>
      <c r="L80" s="4" cm="1">
        <f t="array" ref="L80">_xll.SNL.Clients.Office.Excel.Functions.SPG($A80, "IQ_AVG_DILUT_SHARES_OUT", L$3)</f>
        <v>1360000000</v>
      </c>
      <c r="M80" s="4" cm="1">
        <f t="array" ref="M80">_xll.SNL.Clients.Office.Excel.Functions.SPG($A80, "IQ_AVG_DILUT_SHARES_OUT", M$3)</f>
        <v>1362000000</v>
      </c>
      <c r="N80" s="4" cm="1">
        <f t="array" ref="N80">_xll.SNL.Clients.Office.Excel.Functions.SPG($A80, "IQ_AVG_DILUT_SHARES_OUT", N$3)</f>
        <v>1372727272</v>
      </c>
      <c r="O80" s="4" cm="1">
        <f t="array" ref="O80">_xll.SNL.Clients.Office.Excel.Functions.SPG($A80, "IQ_AVG_DILUT_SHARES_OUT", O$3)</f>
        <v>1361000000</v>
      </c>
      <c r="P80" s="4" cm="1">
        <f t="array" ref="P80">_xll.SNL.Clients.Office.Excel.Functions.SPG($A80, "IQ_AVG_DILUT_SHARES_OUT", P$3)</f>
        <v>1361000000</v>
      </c>
      <c r="Q80" s="4" cm="1">
        <f t="array" ref="Q80">_xll.SNL.Clients.Office.Excel.Functions.SPG($A80, "IQ_AVG_DILUT_SHARES_OUT", Q$3)</f>
        <v>1359000000</v>
      </c>
      <c r="R80" s="4" cm="1">
        <f t="array" ref="R80">_xll.SNL.Clients.Office.Excel.Functions.SPG($A80, "IQ_AVG_DILUT_SHARES_OUT", R$3)</f>
        <v>1366666666</v>
      </c>
      <c r="S80" s="4" cm="1">
        <f t="array" ref="S80">_xll.SNL.Clients.Office.Excel.Functions.SPG($A80, "IQ_AVG_DILUT_SHARES_OUT", S$3)</f>
        <v>1351000000</v>
      </c>
      <c r="T80" s="4" cm="1">
        <f t="array" ref="T80">_xll.SNL.Clients.Office.Excel.Functions.SPG($A80, "IQ_AVG_DILUT_SHARES_OUT", T$3)</f>
        <v>1352000000</v>
      </c>
      <c r="U80" s="4" cm="1">
        <f t="array" ref="U80">_xll.SNL.Clients.Office.Excel.Functions.SPG($A80, "IQ_AVG_DILUT_SHARES_OUT", U$3)</f>
        <v>1350000000</v>
      </c>
      <c r="V80" s="4" cm="1">
        <f t="array" ref="V80">_xll.SNL.Clients.Office.Excel.Functions.SPG($A80, "IQ_AVG_DILUT_SHARES_OUT", V$3)</f>
        <v>1425000000</v>
      </c>
      <c r="W80" s="4" cm="1">
        <f t="array" ref="W80">_xll.SNL.Clients.Office.Excel.Functions.SPG($A80, "IQ_AVG_DILUT_SHARES_OUT", W$3)</f>
        <v>1352000000</v>
      </c>
      <c r="X80" s="4" cm="1">
        <f t="array" ref="X80">_xll.SNL.Clients.Office.Excel.Functions.SPG($A80, "IQ_AVG_DILUT_SHARES_OUT", X$3)</f>
        <v>1356000000</v>
      </c>
      <c r="Y80" s="4" cm="1">
        <f t="array" ref="Y80">_xll.SNL.Clients.Office.Excel.Functions.SPG($A80, "IQ_AVG_DILUT_SHARES_OUT", Y$3)</f>
        <v>1356000000</v>
      </c>
    </row>
    <row r="81" spans="1:25" x14ac:dyDescent="0.3">
      <c r="A81" t="s">
        <v>1107</v>
      </c>
      <c r="B81" s="4" t="str" cm="1">
        <f t="array" ref="B81">_xll.SNL.Clients.Office.Excel.Functions.SPG($A81, "IQ_AVG_DILUT_SHARES_OUT", B$3)</f>
        <v>NA</v>
      </c>
      <c r="C81" s="4" cm="1">
        <f t="array" ref="C81">_xll.SNL.Clients.Office.Excel.Functions.SPG($A81, "IQ_AVG_DILUT_SHARES_OUT", C$3)</f>
        <v>107131000</v>
      </c>
      <c r="D81" s="4" cm="1">
        <f t="array" ref="D81">_xll.SNL.Clients.Office.Excel.Functions.SPG($A81, "IQ_AVG_DILUT_SHARES_OUT", D$3)</f>
        <v>109258000</v>
      </c>
      <c r="E81" s="4" cm="1">
        <f t="array" ref="E81">_xll.SNL.Clients.Office.Excel.Functions.SPG($A81, "IQ_AVG_DILUT_SHARES_OUT", E$3)</f>
        <v>110845000</v>
      </c>
      <c r="F81" s="4" cm="1">
        <f t="array" ref="F81">_xll.SNL.Clients.Office.Excel.Functions.SPG($A81, "IQ_AVG_DILUT_SHARES_OUT", F$3)</f>
        <v>113657000</v>
      </c>
      <c r="G81" s="4" cm="1">
        <f t="array" ref="G81">_xll.SNL.Clients.Office.Excel.Functions.SPG($A81, "IQ_AVG_DILUT_SHARES_OUT", G$3)</f>
        <v>114462000</v>
      </c>
      <c r="H81" s="4" cm="1">
        <f t="array" ref="H81">_xll.SNL.Clients.Office.Excel.Functions.SPG($A81, "IQ_AVG_DILUT_SHARES_OUT", H$3)</f>
        <v>115650000</v>
      </c>
      <c r="I81" s="4" cm="1">
        <f t="array" ref="I81">_xll.SNL.Clients.Office.Excel.Functions.SPG($A81, "IQ_AVG_DILUT_SHARES_OUT", I$3)</f>
        <v>114545000</v>
      </c>
      <c r="J81" s="4" cm="1">
        <f t="array" ref="J81">_xll.SNL.Clients.Office.Excel.Functions.SPG($A81, "IQ_AVG_DILUT_SHARES_OUT", J$3)</f>
        <v>116653000</v>
      </c>
      <c r="K81" s="4" cm="1">
        <f t="array" ref="K81">_xll.SNL.Clients.Office.Excel.Functions.SPG($A81, "IQ_AVG_DILUT_SHARES_OUT", K$3)</f>
        <v>115928000</v>
      </c>
      <c r="L81" s="4" cm="1">
        <f t="array" ref="L81">_xll.SNL.Clients.Office.Excel.Functions.SPG($A81, "IQ_AVG_DILUT_SHARES_OUT", L$3)</f>
        <v>117286000</v>
      </c>
      <c r="M81" s="4" cm="1">
        <f t="array" ref="M81">_xll.SNL.Clients.Office.Excel.Functions.SPG($A81, "IQ_AVG_DILUT_SHARES_OUT", M$3)</f>
        <v>121002000</v>
      </c>
      <c r="N81" s="4" cm="1">
        <f t="array" ref="N81">_xll.SNL.Clients.Office.Excel.Functions.SPG($A81, "IQ_AVG_DILUT_SHARES_OUT", N$3)</f>
        <v>125020000</v>
      </c>
      <c r="O81" s="4" cm="1">
        <f t="array" ref="O81">_xll.SNL.Clients.Office.Excel.Functions.SPG($A81, "IQ_AVG_DILUT_SHARES_OUT", O$3)</f>
        <v>129018000</v>
      </c>
      <c r="P81" s="4" cm="1">
        <f t="array" ref="P81">_xll.SNL.Clients.Office.Excel.Functions.SPG($A81, "IQ_AVG_DILUT_SHARES_OUT", P$3)</f>
        <v>133814000</v>
      </c>
      <c r="Q81" s="4" cm="1">
        <f t="array" ref="Q81">_xll.SNL.Clients.Office.Excel.Functions.SPG($A81, "IQ_AVG_DILUT_SHARES_OUT", Q$3)</f>
        <v>136653000</v>
      </c>
      <c r="R81" s="4" cm="1">
        <f t="array" ref="R81">_xll.SNL.Clients.Office.Excel.Functions.SPG($A81, "IQ_AVG_DILUT_SHARES_OUT", R$3)</f>
        <v>140386500</v>
      </c>
      <c r="S81" s="4" cm="1">
        <f t="array" ref="S81">_xll.SNL.Clients.Office.Excel.Functions.SPG($A81, "IQ_AVG_DILUT_SHARES_OUT", S$3)</f>
        <v>141730000</v>
      </c>
      <c r="T81" s="4" cm="1">
        <f t="array" ref="T81">_xll.SNL.Clients.Office.Excel.Functions.SPG($A81, "IQ_AVG_DILUT_SHARES_OUT", T$3)</f>
        <v>143941000</v>
      </c>
      <c r="U81" s="4" cm="1">
        <f t="array" ref="U81">_xll.SNL.Clients.Office.Excel.Functions.SPG($A81, "IQ_AVG_DILUT_SHARES_OUT", U$3)</f>
        <v>145829000</v>
      </c>
      <c r="V81" s="4" cm="1">
        <f t="array" ref="V81">_xll.SNL.Clients.Office.Excel.Functions.SPG($A81, "IQ_AVG_DILUT_SHARES_OUT", V$3)</f>
        <v>151407100</v>
      </c>
      <c r="W81" s="4" cm="1">
        <f t="array" ref="W81">_xll.SNL.Clients.Office.Excel.Functions.SPG($A81, "IQ_AVG_DILUT_SHARES_OUT", W$3)</f>
        <v>155260000</v>
      </c>
      <c r="X81" s="4" cm="1">
        <f t="array" ref="X81">_xll.SNL.Clients.Office.Excel.Functions.SPG($A81, "IQ_AVG_DILUT_SHARES_OUT", X$3)</f>
        <v>159735000</v>
      </c>
      <c r="Y81" s="4" cm="1">
        <f t="array" ref="Y81">_xll.SNL.Clients.Office.Excel.Functions.SPG($A81, "IQ_AVG_DILUT_SHARES_OUT", Y$3)</f>
        <v>162189000</v>
      </c>
    </row>
    <row r="82" spans="1:25" x14ac:dyDescent="0.3">
      <c r="A82" t="s">
        <v>1108</v>
      </c>
      <c r="B82" s="4" cm="1">
        <f t="array" ref="B82">_xll.SNL.Clients.Office.Excel.Functions.SPG($A82, "IQ_AVG_DILUT_SHARES_OUT", B$3)</f>
        <v>148946949</v>
      </c>
      <c r="C82" s="4" cm="1">
        <f t="array" ref="C82">_xll.SNL.Clients.Office.Excel.Functions.SPG($A82, "IQ_AVG_DILUT_SHARES_OUT", C$3)</f>
        <v>179113461</v>
      </c>
      <c r="D82" s="4" cm="1">
        <f t="array" ref="D82">_xll.SNL.Clients.Office.Excel.Functions.SPG($A82, "IQ_AVG_DILUT_SHARES_OUT", D$3)</f>
        <v>152608500</v>
      </c>
      <c r="E82" s="4" cm="1">
        <f t="array" ref="E82">_xll.SNL.Clients.Office.Excel.Functions.SPG($A82, "IQ_AVG_DILUT_SHARES_OUT", E$3)</f>
        <v>156151721</v>
      </c>
      <c r="F82" s="4" cm="1">
        <f t="array" ref="F82">_xll.SNL.Clients.Office.Excel.Functions.SPG($A82, "IQ_AVG_DILUT_SHARES_OUT", F$3)</f>
        <v>186708527</v>
      </c>
      <c r="G82" s="4" cm="1">
        <f t="array" ref="G82">_xll.SNL.Clients.Office.Excel.Functions.SPG($A82, "IQ_AVG_DILUT_SHARES_OUT", G$3)</f>
        <v>190674498</v>
      </c>
      <c r="H82" s="4" cm="1">
        <f t="array" ref="H82">_xll.SNL.Clients.Office.Excel.Functions.SPG($A82, "IQ_AVG_DILUT_SHARES_OUT", H$3)</f>
        <v>192991586</v>
      </c>
      <c r="I82" s="4" cm="1">
        <f t="array" ref="I82">_xll.SNL.Clients.Office.Excel.Functions.SPG($A82, "IQ_AVG_DILUT_SHARES_OUT", I$3)</f>
        <v>197144874</v>
      </c>
      <c r="J82" s="4" cm="1">
        <f t="array" ref="J82">_xll.SNL.Clients.Office.Excel.Functions.SPG($A82, "IQ_AVG_DILUT_SHARES_OUT", J$3)</f>
        <v>207044624</v>
      </c>
      <c r="K82" s="4" cm="1">
        <f t="array" ref="K82">_xll.SNL.Clients.Office.Excel.Functions.SPG($A82, "IQ_AVG_DILUT_SHARES_OUT", K$3)</f>
        <v>187511940</v>
      </c>
      <c r="L82" s="4" cm="1">
        <f t="array" ref="L82">_xll.SNL.Clients.Office.Excel.Functions.SPG($A82, "IQ_AVG_DILUT_SHARES_OUT", L$3)</f>
        <v>224408694</v>
      </c>
      <c r="M82" s="4" cm="1">
        <f t="array" ref="M82">_xll.SNL.Clients.Office.Excel.Functions.SPG($A82, "IQ_AVG_DILUT_SHARES_OUT", M$3)</f>
        <v>199854257</v>
      </c>
      <c r="N82" s="4" cm="1">
        <f t="array" ref="N82">_xll.SNL.Clients.Office.Excel.Functions.SPG($A82, "IQ_AVG_DILUT_SHARES_OUT", N$3)</f>
        <v>217289385</v>
      </c>
      <c r="O82" s="4" cm="1">
        <f t="array" ref="O82">_xll.SNL.Clients.Office.Excel.Functions.SPG($A82, "IQ_AVG_DILUT_SHARES_OUT", O$3)</f>
        <v>215738737</v>
      </c>
      <c r="P82" s="4" cm="1">
        <f t="array" ref="P82">_xll.SNL.Clients.Office.Excel.Functions.SPG($A82, "IQ_AVG_DILUT_SHARES_OUT", P$3)</f>
        <v>219897242</v>
      </c>
      <c r="Q82" s="4" cm="1">
        <f t="array" ref="Q82">_xll.SNL.Clients.Office.Excel.Functions.SPG($A82, "IQ_AVG_DILUT_SHARES_OUT", Q$3)</f>
        <v>228670448</v>
      </c>
      <c r="R82" s="4" cm="1">
        <f t="array" ref="R82">_xll.SNL.Clients.Office.Excel.Functions.SPG($A82, "IQ_AVG_DILUT_SHARES_OUT", R$3)</f>
        <v>225009195</v>
      </c>
      <c r="S82" s="4" cm="1">
        <f t="array" ref="S82">_xll.SNL.Clients.Office.Excel.Functions.SPG($A82, "IQ_AVG_DILUT_SHARES_OUT", S$3)</f>
        <v>198727472</v>
      </c>
      <c r="T82" s="4" cm="1">
        <f t="array" ref="T82">_xll.SNL.Clients.Office.Excel.Functions.SPG($A82, "IQ_AVG_DILUT_SHARES_OUT", T$3)</f>
        <v>187316463</v>
      </c>
      <c r="U82" s="4" cm="1">
        <f t="array" ref="U82">_xll.SNL.Clients.Office.Excel.Functions.SPG($A82, "IQ_AVG_DILUT_SHARES_OUT", U$3)</f>
        <v>186918361</v>
      </c>
      <c r="V82" s="4" cm="1">
        <f t="array" ref="V82">_xll.SNL.Clients.Office.Excel.Functions.SPG($A82, "IQ_AVG_DILUT_SHARES_OUT", V$3)</f>
        <v>186615121</v>
      </c>
      <c r="W82" s="4" cm="1">
        <f t="array" ref="W82">_xll.SNL.Clients.Office.Excel.Functions.SPG($A82, "IQ_AVG_DILUT_SHARES_OUT", W$3)</f>
        <v>188430959</v>
      </c>
      <c r="X82" s="4" cm="1">
        <f t="array" ref="X82">_xll.SNL.Clients.Office.Excel.Functions.SPG($A82, "IQ_AVG_DILUT_SHARES_OUT", X$3)</f>
        <v>192780732</v>
      </c>
      <c r="Y82" s="4" cm="1">
        <f t="array" ref="Y82">_xll.SNL.Clients.Office.Excel.Functions.SPG($A82, "IQ_AVG_DILUT_SHARES_OUT", Y$3)</f>
        <v>197442821</v>
      </c>
    </row>
    <row r="83" spans="1:25" x14ac:dyDescent="0.3">
      <c r="A83" t="s">
        <v>1109</v>
      </c>
      <c r="B83" s="4" t="str" cm="1">
        <f t="array" ref="B83">_xll.SNL.Clients.Office.Excel.Functions.SPG($A83, "IQ_AVG_DILUT_SHARES_OUT", B$3)</f>
        <v>NA</v>
      </c>
      <c r="C83" s="4" cm="1">
        <f t="array" ref="C83">_xll.SNL.Clients.Office.Excel.Functions.SPG($A83, "IQ_AVG_DILUT_SHARES_OUT", C$3)</f>
        <v>8772000</v>
      </c>
      <c r="D83" s="4" cm="1">
        <f t="array" ref="D83">_xll.SNL.Clients.Office.Excel.Functions.SPG($A83, "IQ_AVG_DILUT_SHARES_OUT", D$3)</f>
        <v>9321000</v>
      </c>
      <c r="E83" s="4" cm="1">
        <f t="array" ref="E83">_xll.SNL.Clients.Office.Excel.Functions.SPG($A83, "IQ_AVG_DILUT_SHARES_OUT", E$3)</f>
        <v>9387000</v>
      </c>
      <c r="F83" s="4" cm="1">
        <f t="array" ref="F83">_xll.SNL.Clients.Office.Excel.Functions.SPG($A83, "IQ_AVG_DILUT_SHARES_OUT", F$3)</f>
        <v>9384000</v>
      </c>
      <c r="G83" s="4" cm="1">
        <f t="array" ref="G83">_xll.SNL.Clients.Office.Excel.Functions.SPG($A83, "IQ_AVG_DILUT_SHARES_OUT", G$3)</f>
        <v>9395000</v>
      </c>
      <c r="H83" s="4" cm="1">
        <f t="array" ref="H83">_xll.SNL.Clients.Office.Excel.Functions.SPG($A83, "IQ_AVG_DILUT_SHARES_OUT", H$3)</f>
        <v>9396000</v>
      </c>
      <c r="I83" s="4" cm="1">
        <f t="array" ref="I83">_xll.SNL.Clients.Office.Excel.Functions.SPG($A83, "IQ_AVG_DILUT_SHARES_OUT", I$3)</f>
        <v>9395000</v>
      </c>
      <c r="J83" s="4" cm="1">
        <f t="array" ref="J83">_xll.SNL.Clients.Office.Excel.Functions.SPG($A83, "IQ_AVG_DILUT_SHARES_OUT", J$3)</f>
        <v>9391000</v>
      </c>
      <c r="K83" s="4" cm="1">
        <f t="array" ref="K83">_xll.SNL.Clients.Office.Excel.Functions.SPG($A83, "IQ_AVG_DILUT_SHARES_OUT", K$3)</f>
        <v>9406000</v>
      </c>
      <c r="L83" s="4" cm="1">
        <f t="array" ref="L83">_xll.SNL.Clients.Office.Excel.Functions.SPG($A83, "IQ_AVG_DILUT_SHARES_OUT", L$3)</f>
        <v>9399000</v>
      </c>
      <c r="M83" s="4" cm="1">
        <f t="array" ref="M83">_xll.SNL.Clients.Office.Excel.Functions.SPG($A83, "IQ_AVG_DILUT_SHARES_OUT", M$3)</f>
        <v>9396000</v>
      </c>
      <c r="N83" s="4" cm="1">
        <f t="array" ref="N83">_xll.SNL.Clients.Office.Excel.Functions.SPG($A83, "IQ_AVG_DILUT_SHARES_OUT", N$3)</f>
        <v>9373000</v>
      </c>
      <c r="O83" s="4" cm="1">
        <f t="array" ref="O83">_xll.SNL.Clients.Office.Excel.Functions.SPG($A83, "IQ_AVG_DILUT_SHARES_OUT", O$3)</f>
        <v>9409000</v>
      </c>
      <c r="P83" s="4" cm="1">
        <f t="array" ref="P83">_xll.SNL.Clients.Office.Excel.Functions.SPG($A83, "IQ_AVG_DILUT_SHARES_OUT", P$3)</f>
        <v>9407000</v>
      </c>
      <c r="Q83" s="4" cm="1">
        <f t="array" ref="Q83">_xll.SNL.Clients.Office.Excel.Functions.SPG($A83, "IQ_AVG_DILUT_SHARES_OUT", Q$3)</f>
        <v>9409000</v>
      </c>
      <c r="R83" s="4" cm="1">
        <f t="array" ref="R83">_xll.SNL.Clients.Office.Excel.Functions.SPG($A83, "IQ_AVG_DILUT_SHARES_OUT", R$3)</f>
        <v>9405000</v>
      </c>
      <c r="S83" s="4" cm="1">
        <f t="array" ref="S83">_xll.SNL.Clients.Office.Excel.Functions.SPG($A83, "IQ_AVG_DILUT_SHARES_OUT", S$3)</f>
        <v>9430000</v>
      </c>
      <c r="T83" s="4" cm="1">
        <f t="array" ref="T83">_xll.SNL.Clients.Office.Excel.Functions.SPG($A83, "IQ_AVG_DILUT_SHARES_OUT", T$3)</f>
        <v>9440000</v>
      </c>
      <c r="U83" s="4" cm="1">
        <f t="array" ref="U83">_xll.SNL.Clients.Office.Excel.Functions.SPG($A83, "IQ_AVG_DILUT_SHARES_OUT", U$3)</f>
        <v>9444000</v>
      </c>
      <c r="V83" s="4" cm="1">
        <f t="array" ref="V83">_xll.SNL.Clients.Office.Excel.Functions.SPG($A83, "IQ_AVG_DILUT_SHARES_OUT", V$3)</f>
        <v>9373000</v>
      </c>
      <c r="W83" s="4" cm="1">
        <f t="array" ref="W83">_xll.SNL.Clients.Office.Excel.Functions.SPG($A83, "IQ_AVG_DILUT_SHARES_OUT", W$3)</f>
        <v>9413000</v>
      </c>
      <c r="X83" s="4" cm="1">
        <f t="array" ref="X83">_xll.SNL.Clients.Office.Excel.Functions.SPG($A83, "IQ_AVG_DILUT_SHARES_OUT", X$3)</f>
        <v>9421000</v>
      </c>
      <c r="Y83" s="4" cm="1">
        <f t="array" ref="Y83">_xll.SNL.Clients.Office.Excel.Functions.SPG($A83, "IQ_AVG_DILUT_SHARES_OUT", Y$3)</f>
        <v>9360000</v>
      </c>
    </row>
    <row r="84" spans="1:25" x14ac:dyDescent="0.3">
      <c r="A84" t="s">
        <v>1110</v>
      </c>
      <c r="B84" s="4" t="str" cm="1">
        <f t="array" ref="B84">_xll.SNL.Clients.Office.Excel.Functions.SPG($A84, "IQ_AVG_DILUT_SHARES_OUT", B$3)</f>
        <v>NA</v>
      </c>
      <c r="C84" s="4" cm="1">
        <f t="array" ref="C84">_xll.SNL.Clients.Office.Excel.Functions.SPG($A84, "IQ_AVG_DILUT_SHARES_OUT", C$3)</f>
        <v>172753000</v>
      </c>
      <c r="D84" s="4" cm="1">
        <f t="array" ref="D84">_xll.SNL.Clients.Office.Excel.Functions.SPG($A84, "IQ_AVG_DILUT_SHARES_OUT", D$3)</f>
        <v>172733000</v>
      </c>
      <c r="E84" s="4" cm="1">
        <f t="array" ref="E84">_xll.SNL.Clients.Office.Excel.Functions.SPG($A84, "IQ_AVG_DILUT_SHARES_OUT", E$3)</f>
        <v>172594000</v>
      </c>
      <c r="F84" s="4" cm="1">
        <f t="array" ref="F84">_xll.SNL.Clients.Office.Excel.Functions.SPG($A84, "IQ_AVG_DILUT_SHARES_OUT", F$3)</f>
        <v>172571000</v>
      </c>
      <c r="G84" s="4" cm="1">
        <f t="array" ref="G84">_xll.SNL.Clients.Office.Excel.Functions.SPG($A84, "IQ_AVG_DILUT_SHARES_OUT", G$3)</f>
        <v>173354000</v>
      </c>
      <c r="H84" s="4" cm="1">
        <f t="array" ref="H84">_xll.SNL.Clients.Office.Excel.Functions.SPG($A84, "IQ_AVG_DILUT_SHARES_OUT", H$3)</f>
        <v>173622000</v>
      </c>
      <c r="I84" s="4" cm="1">
        <f t="array" ref="I84">_xll.SNL.Clients.Office.Excel.Functions.SPG($A84, "IQ_AVG_DILUT_SHARES_OUT", I$3)</f>
        <v>173903000</v>
      </c>
      <c r="J84" s="4" cm="1">
        <f t="array" ref="J84">_xll.SNL.Clients.Office.Excel.Functions.SPG($A84, "IQ_AVG_DILUT_SHARES_OUT", J$3)</f>
        <v>173903000</v>
      </c>
      <c r="K84" s="4" cm="1">
        <f t="array" ref="K84">_xll.SNL.Clients.Office.Excel.Functions.SPG($A84, "IQ_AVG_DILUT_SHARES_OUT", K$3)</f>
        <v>174327000</v>
      </c>
      <c r="L84" s="4" cm="1">
        <f t="array" ref="L84">_xll.SNL.Clients.Office.Excel.Functions.SPG($A84, "IQ_AVG_DILUT_SHARES_OUT", L$3)</f>
        <v>174993000</v>
      </c>
      <c r="M84" s="4" cm="1">
        <f t="array" ref="M84">_xll.SNL.Clients.Office.Excel.Functions.SPG($A84, "IQ_AVG_DILUT_SHARES_OUT", M$3)</f>
        <v>176668000</v>
      </c>
      <c r="N84" s="4" cm="1">
        <f t="array" ref="N84">_xll.SNL.Clients.Office.Excel.Functions.SPG($A84, "IQ_AVG_DILUT_SHARES_OUT", N$3)</f>
        <v>179322000</v>
      </c>
      <c r="O84" s="4" cm="1">
        <f t="array" ref="O84">_xll.SNL.Clients.Office.Excel.Functions.SPG($A84, "IQ_AVG_DILUT_SHARES_OUT", O$3)</f>
        <v>180342000</v>
      </c>
      <c r="P84" s="4" cm="1">
        <f t="array" ref="P84">_xll.SNL.Clients.Office.Excel.Functions.SPG($A84, "IQ_AVG_DILUT_SHARES_OUT", P$3)</f>
        <v>179991000</v>
      </c>
      <c r="Q84" s="4" cm="1">
        <f t="array" ref="Q84">_xll.SNL.Clients.Office.Excel.Functions.SPG($A84, "IQ_AVG_DILUT_SHARES_OUT", Q$3)</f>
        <v>179971000</v>
      </c>
      <c r="R84" s="4" cm="1">
        <f t="array" ref="R84">_xll.SNL.Clients.Office.Excel.Functions.SPG($A84, "IQ_AVG_DILUT_SHARES_OUT", R$3)</f>
        <v>178590000</v>
      </c>
      <c r="S84" s="4" cm="1">
        <f t="array" ref="S84">_xll.SNL.Clients.Office.Excel.Functions.SPG($A84, "IQ_AVG_DILUT_SHARES_OUT", S$3)</f>
        <v>177138000</v>
      </c>
      <c r="T84" s="4" cm="1">
        <f t="array" ref="T84">_xll.SNL.Clients.Office.Excel.Functions.SPG($A84, "IQ_AVG_DILUT_SHARES_OUT", T$3)</f>
        <v>172283000</v>
      </c>
      <c r="U84" s="4" cm="1">
        <f t="array" ref="U84">_xll.SNL.Clients.Office.Excel.Functions.SPG($A84, "IQ_AVG_DILUT_SHARES_OUT", U$3)</f>
        <v>175602000</v>
      </c>
      <c r="V84" s="4" cm="1">
        <f t="array" ref="V84">_xll.SNL.Clients.Office.Excel.Functions.SPG($A84, "IQ_AVG_DILUT_SHARES_OUT", V$3)</f>
        <v>175500000</v>
      </c>
      <c r="W84" s="4" cm="1">
        <f t="array" ref="W84">_xll.SNL.Clients.Office.Excel.Functions.SPG($A84, "IQ_AVG_DILUT_SHARES_OUT", W$3)</f>
        <v>174449000</v>
      </c>
      <c r="X84" s="4" cm="1">
        <f t="array" ref="X84">_xll.SNL.Clients.Office.Excel.Functions.SPG($A84, "IQ_AVG_DILUT_SHARES_OUT", X$3)</f>
        <v>175448000</v>
      </c>
      <c r="Y84" s="4" cm="1">
        <f t="array" ref="Y84">_xll.SNL.Clients.Office.Excel.Functions.SPG($A84, "IQ_AVG_DILUT_SHARES_OUT", Y$3)</f>
        <v>175607000</v>
      </c>
    </row>
    <row r="85" spans="1:25" x14ac:dyDescent="0.3">
      <c r="A85" t="s">
        <v>1111</v>
      </c>
      <c r="B85" s="4" t="str" cm="1">
        <f t="array" ref="B85">_xll.SNL.Clients.Office.Excel.Functions.SPG($A85, "IQ_AVG_DILUT_SHARES_OUT", B$3)</f>
        <v>NA</v>
      </c>
      <c r="C85" s="4" cm="1">
        <f t="array" ref="C85">_xll.SNL.Clients.Office.Excel.Functions.SPG($A85, "IQ_AVG_DILUT_SHARES_OUT", C$3)</f>
        <v>153626000</v>
      </c>
      <c r="D85" s="4" cm="1">
        <f t="array" ref="D85">_xll.SNL.Clients.Office.Excel.Functions.SPG($A85, "IQ_AVG_DILUT_SHARES_OUT", D$3)</f>
        <v>152600000</v>
      </c>
      <c r="E85" s="4" cm="1">
        <f t="array" ref="E85">_xll.SNL.Clients.Office.Excel.Functions.SPG($A85, "IQ_AVG_DILUT_SHARES_OUT", E$3)</f>
        <v>152138000</v>
      </c>
      <c r="F85" s="4" cm="1">
        <f t="array" ref="F85">_xll.SNL.Clients.Office.Excel.Functions.SPG($A85, "IQ_AVG_DILUT_SHARES_OUT", F$3)</f>
        <v>151564000</v>
      </c>
      <c r="G85" s="4" cm="1">
        <f t="array" ref="G85">_xll.SNL.Clients.Office.Excel.Functions.SPG($A85, "IQ_AVG_DILUT_SHARES_OUT", G$3)</f>
        <v>150328000</v>
      </c>
      <c r="H85" s="4" cm="1">
        <f t="array" ref="H85">_xll.SNL.Clients.Office.Excel.Functions.SPG($A85, "IQ_AVG_DILUT_SHARES_OUT", H$3)</f>
        <v>139346000</v>
      </c>
      <c r="I85" s="4" cm="1">
        <f t="array" ref="I85">_xll.SNL.Clients.Office.Excel.Functions.SPG($A85, "IQ_AVG_DILUT_SHARES_OUT", I$3)</f>
        <v>139113000</v>
      </c>
      <c r="J85" s="4" cm="1">
        <f t="array" ref="J85">_xll.SNL.Clients.Office.Excel.Functions.SPG($A85, "IQ_AVG_DILUT_SHARES_OUT", J$3)</f>
        <v>138623000</v>
      </c>
      <c r="K85" s="4" cm="1">
        <f t="array" ref="K85">_xll.SNL.Clients.Office.Excel.Functions.SPG($A85, "IQ_AVG_DILUT_SHARES_OUT", K$3)</f>
        <v>133280000</v>
      </c>
      <c r="L85" s="4" cm="1">
        <f t="array" ref="L85">_xll.SNL.Clients.Office.Excel.Functions.SPG($A85, "IQ_AVG_DILUT_SHARES_OUT", L$3)</f>
        <v>116821000</v>
      </c>
      <c r="M85" s="4" cm="1">
        <f t="array" ref="M85">_xll.SNL.Clients.Office.Excel.Functions.SPG($A85, "IQ_AVG_DILUT_SHARES_OUT", M$3)</f>
        <v>116949000</v>
      </c>
      <c r="N85" s="4" cm="1">
        <f t="array" ref="N85">_xll.SNL.Clients.Office.Excel.Functions.SPG($A85, "IQ_AVG_DILUT_SHARES_OUT", N$3)</f>
        <v>116440000</v>
      </c>
      <c r="O85" s="4" cm="1">
        <f t="array" ref="O85">_xll.SNL.Clients.Office.Excel.Functions.SPG($A85, "IQ_AVG_DILUT_SHARES_OUT", O$3)</f>
        <v>115849000</v>
      </c>
      <c r="P85" s="4" cm="1">
        <f t="array" ref="P85">_xll.SNL.Clients.Office.Excel.Functions.SPG($A85, "IQ_AVG_DILUT_SHARES_OUT", P$3)</f>
        <v>116225000</v>
      </c>
      <c r="Q85" s="4" cm="1">
        <f t="array" ref="Q85">_xll.SNL.Clients.Office.Excel.Functions.SPG($A85, "IQ_AVG_DILUT_SHARES_OUT", Q$3)</f>
        <v>116302000</v>
      </c>
      <c r="R85" s="4" cm="1">
        <f t="array" ref="R85">_xll.SNL.Clients.Office.Excel.Functions.SPG($A85, "IQ_AVG_DILUT_SHARES_OUT", R$3)</f>
        <v>115053000</v>
      </c>
      <c r="S85" s="4" cm="1">
        <f t="array" ref="S85">_xll.SNL.Clients.Office.Excel.Functions.SPG($A85, "IQ_AVG_DILUT_SHARES_OUT", S$3)</f>
        <v>105247000</v>
      </c>
      <c r="T85" s="4" cm="1">
        <f t="array" ref="T85">_xll.SNL.Clients.Office.Excel.Functions.SPG($A85, "IQ_AVG_DILUT_SHARES_OUT", T$3)</f>
        <v>102142000</v>
      </c>
      <c r="U85" s="4" cm="1">
        <f t="array" ref="U85">_xll.SNL.Clients.Office.Excel.Functions.SPG($A85, "IQ_AVG_DILUT_SHARES_OUT", U$3)</f>
        <v>93435000</v>
      </c>
      <c r="V85" s="4" cm="1">
        <f t="array" ref="V85">_xll.SNL.Clients.Office.Excel.Functions.SPG($A85, "IQ_AVG_DILUT_SHARES_OUT", V$3)</f>
        <v>90886000</v>
      </c>
      <c r="W85" s="4" cm="1">
        <f t="array" ref="W85">_xll.SNL.Clients.Office.Excel.Functions.SPG($A85, "IQ_AVG_DILUT_SHARES_OUT", W$3)</f>
        <v>65970000</v>
      </c>
      <c r="X85" s="4" cm="1">
        <f t="array" ref="X85">_xll.SNL.Clients.Office.Excel.Functions.SPG($A85, "IQ_AVG_DILUT_SHARES_OUT", X$3)</f>
        <v>65686000</v>
      </c>
      <c r="Y85" s="4" cm="1">
        <f t="array" ref="Y85">_xll.SNL.Clients.Office.Excel.Functions.SPG($A85, "IQ_AVG_DILUT_SHARES_OUT", Y$3)</f>
        <v>65701000</v>
      </c>
    </row>
    <row r="86" spans="1:25" x14ac:dyDescent="0.3">
      <c r="A86" t="s">
        <v>1112</v>
      </c>
      <c r="B86" s="4" cm="1">
        <f t="array" ref="B86">_xll.SNL.Clients.Office.Excel.Functions.SPG($A86, "IQ_AVG_DILUT_SHARES_OUT", B$3)</f>
        <v>209889000</v>
      </c>
      <c r="C86" s="4" cm="1">
        <f t="array" ref="C86">_xll.SNL.Clients.Office.Excel.Functions.SPG($A86, "IQ_AVG_DILUT_SHARES_OUT", C$3)</f>
        <v>209454000</v>
      </c>
      <c r="D86" s="4" cm="1">
        <f t="array" ref="D86">_xll.SNL.Clients.Office.Excel.Functions.SPG($A86, "IQ_AVG_DILUT_SHARES_OUT", D$3)</f>
        <v>209011000</v>
      </c>
      <c r="E86" s="4" cm="1">
        <f t="array" ref="E86">_xll.SNL.Clients.Office.Excel.Functions.SPG($A86, "IQ_AVG_DILUT_SHARES_OUT", E$3)</f>
        <v>208956000</v>
      </c>
      <c r="F86" s="4" cm="1">
        <f t="array" ref="F86">_xll.SNL.Clients.Office.Excel.Functions.SPG($A86, "IQ_AVG_DILUT_SHARES_OUT", F$3)</f>
        <v>208739000</v>
      </c>
      <c r="G86" s="4" cm="1">
        <f t="array" ref="G86">_xll.SNL.Clients.Office.Excel.Functions.SPG($A86, "IQ_AVG_DILUT_SHARES_OUT", G$3)</f>
        <v>208645000</v>
      </c>
      <c r="H86" s="4" cm="1">
        <f t="array" ref="H86">_xll.SNL.Clients.Office.Excel.Functions.SPG($A86, "IQ_AVG_DILUT_SHARES_OUT", H$3)</f>
        <v>208545000</v>
      </c>
      <c r="I86" s="4" cm="1">
        <f t="array" ref="I86">_xll.SNL.Clients.Office.Excel.Functions.SPG($A86, "IQ_AVG_DILUT_SHARES_OUT", I$3)</f>
        <v>156383000</v>
      </c>
      <c r="J86" s="4" cm="1">
        <f t="array" ref="J86">_xll.SNL.Clients.Office.Excel.Functions.SPG($A86, "IQ_AVG_DILUT_SHARES_OUT", J$3)</f>
        <v>129625823</v>
      </c>
      <c r="K86" s="4" cm="1">
        <f t="array" ref="K86">_xll.SNL.Clients.Office.Excel.Functions.SPG($A86, "IQ_AVG_DILUT_SHARES_OUT", K$3)</f>
        <v>129733000</v>
      </c>
      <c r="L86" s="4" cm="1">
        <f t="array" ref="L86">_xll.SNL.Clients.Office.Excel.Functions.SPG($A86, "IQ_AVG_DILUT_SHARES_OUT", L$3)</f>
        <v>129673000</v>
      </c>
      <c r="M86" s="4" cm="1">
        <f t="array" ref="M86">_xll.SNL.Clients.Office.Excel.Functions.SPG($A86, "IQ_AVG_DILUT_SHARES_OUT", M$3)</f>
        <v>129693000</v>
      </c>
      <c r="N86" s="4" cm="1">
        <f t="array" ref="N86">_xll.SNL.Clients.Office.Excel.Functions.SPG($A86, "IQ_AVG_DILUT_SHARES_OUT", N$3)</f>
        <v>129500705</v>
      </c>
      <c r="O86" s="4" cm="1">
        <f t="array" ref="O86">_xll.SNL.Clients.Office.Excel.Functions.SPG($A86, "IQ_AVG_DILUT_SHARES_OUT", O$3)</f>
        <v>130467092</v>
      </c>
      <c r="P86" s="4" cm="1">
        <f t="array" ref="P86">_xll.SNL.Clients.Office.Excel.Functions.SPG($A86, "IQ_AVG_DILUT_SHARES_OUT", P$3)</f>
        <v>131684908</v>
      </c>
      <c r="Q86" s="4" cm="1">
        <f t="array" ref="Q86">_xll.SNL.Clients.Office.Excel.Functions.SPG($A86, "IQ_AVG_DILUT_SHARES_OUT", Q$3)</f>
        <v>131606858</v>
      </c>
      <c r="R86" s="4" cm="1">
        <f t="array" ref="R86">_xll.SNL.Clients.Office.Excel.Functions.SPG($A86, "IQ_AVG_DILUT_SHARES_OUT", R$3)</f>
        <v>131471015</v>
      </c>
      <c r="S86" s="4" cm="1">
        <f t="array" ref="S86">_xll.SNL.Clients.Office.Excel.Functions.SPG($A86, "IQ_AVG_DILUT_SHARES_OUT", S$3)</f>
        <v>131325044</v>
      </c>
      <c r="T86" s="4" cm="1">
        <f t="array" ref="T86">_xll.SNL.Clients.Office.Excel.Functions.SPG($A86, "IQ_AVG_DILUT_SHARES_OUT", T$3)</f>
        <v>131266656</v>
      </c>
      <c r="U86" s="4" cm="1">
        <f t="array" ref="U86">_xll.SNL.Clients.Office.Excel.Functions.SPG($A86, "IQ_AVG_DILUT_SHARES_OUT", U$3)</f>
        <v>131204693</v>
      </c>
      <c r="V86" s="4" cm="1">
        <f t="array" ref="V86">_xll.SNL.Clients.Office.Excel.Functions.SPG($A86, "IQ_AVG_DILUT_SHARES_OUT", V$3)</f>
        <v>131475782</v>
      </c>
      <c r="W86" s="4" cm="1">
        <f t="array" ref="W86">_xll.SNL.Clients.Office.Excel.Functions.SPG($A86, "IQ_AVG_DILUT_SHARES_OUT", W$3)</f>
        <v>131423351</v>
      </c>
      <c r="X86" s="4" cm="1">
        <f t="array" ref="X86">_xll.SNL.Clients.Office.Excel.Functions.SPG($A86, "IQ_AVG_DILUT_SHARES_OUT", X$3)</f>
        <v>131504380</v>
      </c>
      <c r="Y86" s="4" cm="1">
        <f t="array" ref="Y86">_xll.SNL.Clients.Office.Excel.Functions.SPG($A86, "IQ_AVG_DILUT_SHARES_OUT", Y$3)</f>
        <v>131466249</v>
      </c>
    </row>
    <row r="87" spans="1:25" x14ac:dyDescent="0.3">
      <c r="A87" t="s">
        <v>1113</v>
      </c>
      <c r="B87" s="4" t="str" cm="1">
        <f t="array" ref="B87">_xll.SNL.Clients.Office.Excel.Functions.SPG($A87, "IQ_AVG_DILUT_SHARES_OUT", B$3)</f>
        <v>NA</v>
      </c>
      <c r="C87" s="4" cm="1">
        <f t="array" ref="C87">_xll.SNL.Clients.Office.Excel.Functions.SPG($A87, "IQ_AVG_DILUT_SHARES_OUT", C$3)</f>
        <v>57936000</v>
      </c>
      <c r="D87" s="4" cm="1">
        <f t="array" ref="D87">_xll.SNL.Clients.Office.Excel.Functions.SPG($A87, "IQ_AVG_DILUT_SHARES_OUT", D$3)</f>
        <v>59093000</v>
      </c>
      <c r="E87" s="4" cm="1">
        <f t="array" ref="E87">_xll.SNL.Clients.Office.Excel.Functions.SPG($A87, "IQ_AVG_DILUT_SHARES_OUT", E$3)</f>
        <v>59998000</v>
      </c>
      <c r="F87" s="4" cm="1">
        <f t="array" ref="F87">_xll.SNL.Clients.Office.Excel.Functions.SPG($A87, "IQ_AVG_DILUT_SHARES_OUT", F$3)</f>
        <v>60345000</v>
      </c>
      <c r="G87" s="4" cm="1">
        <f t="array" ref="G87">_xll.SNL.Clients.Office.Excel.Functions.SPG($A87, "IQ_AVG_DILUT_SHARES_OUT", G$3)</f>
        <v>60932000</v>
      </c>
      <c r="H87" s="4" cm="1">
        <f t="array" ref="H87">_xll.SNL.Clients.Office.Excel.Functions.SPG($A87, "IQ_AVG_DILUT_SHARES_OUT", H$3)</f>
        <v>61781000</v>
      </c>
      <c r="I87" s="4" cm="1">
        <f t="array" ref="I87">_xll.SNL.Clients.Office.Excel.Functions.SPG($A87, "IQ_AVG_DILUT_SHARES_OUT", I$3)</f>
        <v>62417000</v>
      </c>
      <c r="J87" s="4" cm="1">
        <f t="array" ref="J87">_xll.SNL.Clients.Office.Excel.Functions.SPG($A87, "IQ_AVG_DILUT_SHARES_OUT", J$3)</f>
        <v>62311000</v>
      </c>
      <c r="K87" s="4" cm="1">
        <f t="array" ref="K87">_xll.SNL.Clients.Office.Excel.Functions.SPG($A87, "IQ_AVG_DILUT_SHARES_OUT", K$3)</f>
        <v>62210000</v>
      </c>
      <c r="L87" s="4" cm="1">
        <f t="array" ref="L87">_xll.SNL.Clients.Office.Excel.Functions.SPG($A87, "IQ_AVG_DILUT_SHARES_OUT", L$3)</f>
        <v>62695000</v>
      </c>
      <c r="M87" s="4" cm="1">
        <f t="array" ref="M87">_xll.SNL.Clients.Office.Excel.Functions.SPG($A87, "IQ_AVG_DILUT_SHARES_OUT", M$3)</f>
        <v>64591000</v>
      </c>
      <c r="N87" s="4" cm="1">
        <f t="array" ref="N87">_xll.SNL.Clients.Office.Excel.Functions.SPG($A87, "IQ_AVG_DILUT_SHARES_OUT", N$3)</f>
        <v>65617000</v>
      </c>
      <c r="O87" s="4" cm="1">
        <f t="array" ref="O87">_xll.SNL.Clients.Office.Excel.Functions.SPG($A87, "IQ_AVG_DILUT_SHARES_OUT", O$3)</f>
        <v>66266000</v>
      </c>
      <c r="P87" s="4" cm="1">
        <f t="array" ref="P87">_xll.SNL.Clients.Office.Excel.Functions.SPG($A87, "IQ_AVG_DILUT_SHARES_OUT", P$3)</f>
        <v>66787000</v>
      </c>
      <c r="Q87" s="4" cm="1">
        <f t="array" ref="Q87">_xll.SNL.Clients.Office.Excel.Functions.SPG($A87, "IQ_AVG_DILUT_SHARES_OUT", Q$3)</f>
        <v>66885000</v>
      </c>
      <c r="R87" s="4" cm="1">
        <f t="array" ref="R87">_xll.SNL.Clients.Office.Excel.Functions.SPG($A87, "IQ_AVG_DILUT_SHARES_OUT", R$3)</f>
        <v>66642000</v>
      </c>
      <c r="S87" s="4" cm="1">
        <f t="array" ref="S87">_xll.SNL.Clients.Office.Excel.Functions.SPG($A87, "IQ_AVG_DILUT_SHARES_OUT", S$3)</f>
        <v>66537000</v>
      </c>
      <c r="T87" s="4" cm="1">
        <f t="array" ref="T87">_xll.SNL.Clients.Office.Excel.Functions.SPG($A87, "IQ_AVG_DILUT_SHARES_OUT", T$3)</f>
        <v>66135000</v>
      </c>
      <c r="U87" s="4" cm="1">
        <f t="array" ref="U87">_xll.SNL.Clients.Office.Excel.Functions.SPG($A87, "IQ_AVG_DILUT_SHARES_OUT", U$3)</f>
        <v>67412000</v>
      </c>
      <c r="V87" s="4" cm="1">
        <f t="array" ref="V87">_xll.SNL.Clients.Office.Excel.Functions.SPG($A87, "IQ_AVG_DILUT_SHARES_OUT", V$3)</f>
        <v>68086000</v>
      </c>
      <c r="W87" s="4" cm="1">
        <f t="array" ref="W87">_xll.SNL.Clients.Office.Excel.Functions.SPG($A87, "IQ_AVG_DILUT_SHARES_OUT", W$3)</f>
        <v>68180000</v>
      </c>
      <c r="X87" s="4" cm="1">
        <f t="array" ref="X87">_xll.SNL.Clients.Office.Excel.Functions.SPG($A87, "IQ_AVG_DILUT_SHARES_OUT", X$3)</f>
        <v>68560000</v>
      </c>
      <c r="Y87" s="4" cm="1">
        <f t="array" ref="Y87">_xll.SNL.Clients.Office.Excel.Functions.SPG($A87, "IQ_AVG_DILUT_SHARES_OUT", Y$3)</f>
        <v>69052000</v>
      </c>
    </row>
    <row r="88" spans="1:25" x14ac:dyDescent="0.3">
      <c r="A88" t="s">
        <v>1114</v>
      </c>
      <c r="B88" s="4" cm="1">
        <f t="array" ref="B88">_xll.SNL.Clients.Office.Excel.Functions.SPG($A88, "IQ_AVG_DILUT_SHARES_OUT", B$3)</f>
        <v>133361000</v>
      </c>
      <c r="C88" s="4" cm="1">
        <f t="array" ref="C88">_xll.SNL.Clients.Office.Excel.Functions.SPG($A88, "IQ_AVG_DILUT_SHARES_OUT", C$3)</f>
        <v>134000000</v>
      </c>
      <c r="D88" s="4" cm="1">
        <f t="array" ref="D88">_xll.SNL.Clients.Office.Excel.Functions.SPG($A88, "IQ_AVG_DILUT_SHARES_OUT", D$3)</f>
        <v>134000000</v>
      </c>
      <c r="E88" s="4" cm="1">
        <f t="array" ref="E88">_xll.SNL.Clients.Office.Excel.Functions.SPG($A88, "IQ_AVG_DILUT_SHARES_OUT", E$3)</f>
        <v>133000000</v>
      </c>
      <c r="F88" s="4" cm="1">
        <f t="array" ref="F88">_xll.SNL.Clients.Office.Excel.Functions.SPG($A88, "IQ_AVG_DILUT_SHARES_OUT", F$3)</f>
        <v>135000000</v>
      </c>
      <c r="G88" s="4" cm="1">
        <f t="array" ref="G88">_xll.SNL.Clients.Office.Excel.Functions.SPG($A88, "IQ_AVG_DILUT_SHARES_OUT", G$3)</f>
        <v>133000000</v>
      </c>
      <c r="H88" s="4" cm="1">
        <f t="array" ref="H88">_xll.SNL.Clients.Office.Excel.Functions.SPG($A88, "IQ_AVG_DILUT_SHARES_OUT", H$3)</f>
        <v>132000000</v>
      </c>
      <c r="I88" s="4" cm="1">
        <f t="array" ref="I88">_xll.SNL.Clients.Office.Excel.Functions.SPG($A88, "IQ_AVG_DILUT_SHARES_OUT", I$3)</f>
        <v>132000000</v>
      </c>
      <c r="J88" s="4" cm="1">
        <f t="array" ref="J88">_xll.SNL.Clients.Office.Excel.Functions.SPG($A88, "IQ_AVG_DILUT_SHARES_OUT", J$3)</f>
        <v>132382000</v>
      </c>
      <c r="K88" s="4" cm="1">
        <f t="array" ref="K88">_xll.SNL.Clients.Office.Excel.Functions.SPG($A88, "IQ_AVG_DILUT_SHARES_OUT", K$3)</f>
        <v>132000000</v>
      </c>
      <c r="L88" s="4" cm="1">
        <f t="array" ref="L88">_xll.SNL.Clients.Office.Excel.Functions.SPG($A88, "IQ_AVG_DILUT_SHARES_OUT", L$3)</f>
        <v>132000000</v>
      </c>
      <c r="M88" s="4" cm="1">
        <f t="array" ref="M88">_xll.SNL.Clients.Office.Excel.Functions.SPG($A88, "IQ_AVG_DILUT_SHARES_OUT", M$3)</f>
        <v>133000000</v>
      </c>
      <c r="N88" s="4" cm="1">
        <f t="array" ref="N88">_xll.SNL.Clients.Office.Excel.Functions.SPG($A88, "IQ_AVG_DILUT_SHARES_OUT", N$3)</f>
        <v>132870000</v>
      </c>
      <c r="O88" s="4" cm="1">
        <f t="array" ref="O88">_xll.SNL.Clients.Office.Excel.Functions.SPG($A88, "IQ_AVG_DILUT_SHARES_OUT", O$3)</f>
        <v>134000000</v>
      </c>
      <c r="P88" s="4" cm="1">
        <f t="array" ref="P88">_xll.SNL.Clients.Office.Excel.Functions.SPG($A88, "IQ_AVG_DILUT_SHARES_OUT", P$3)</f>
        <v>138000000</v>
      </c>
      <c r="Q88" s="4" cm="1">
        <f t="array" ref="Q88">_xll.SNL.Clients.Office.Excel.Functions.SPG($A88, "IQ_AVG_DILUT_SHARES_OUT", Q$3)</f>
        <v>141000000</v>
      </c>
      <c r="R88" s="4" cm="1">
        <f t="array" ref="R88">_xll.SNL.Clients.Office.Excel.Functions.SPG($A88, "IQ_AVG_DILUT_SHARES_OUT", R$3)</f>
        <v>140159000</v>
      </c>
      <c r="S88" s="4" cm="1">
        <f t="array" ref="S88">_xll.SNL.Clients.Office.Excel.Functions.SPG($A88, "IQ_AVG_DILUT_SHARES_OUT", S$3)</f>
        <v>140000000</v>
      </c>
      <c r="T88" s="4" cm="1">
        <f t="array" ref="T88">_xll.SNL.Clients.Office.Excel.Functions.SPG($A88, "IQ_AVG_DILUT_SHARES_OUT", T$3)</f>
        <v>139000000</v>
      </c>
      <c r="U88" s="4" cm="1">
        <f t="array" ref="U88">_xll.SNL.Clients.Office.Excel.Functions.SPG($A88, "IQ_AVG_DILUT_SHARES_OUT", U$3)</f>
        <v>141000000</v>
      </c>
      <c r="V88" s="4" cm="1">
        <f t="array" ref="V88">_xll.SNL.Clients.Office.Excel.Functions.SPG($A88, "IQ_AVG_DILUT_SHARES_OUT", V$3)</f>
        <v>144566000</v>
      </c>
      <c r="W88" s="4" cm="1">
        <f t="array" ref="W88">_xll.SNL.Clients.Office.Excel.Functions.SPG($A88, "IQ_AVG_DILUT_SHARES_OUT", W$3)</f>
        <v>148000000</v>
      </c>
      <c r="X88" s="4" cm="1">
        <f t="array" ref="X88">_xll.SNL.Clients.Office.Excel.Functions.SPG($A88, "IQ_AVG_DILUT_SHARES_OUT", X$3)</f>
        <v>153000000</v>
      </c>
      <c r="Y88" s="4" cm="1">
        <f t="array" ref="Y88">_xll.SNL.Clients.Office.Excel.Functions.SPG($A88, "IQ_AVG_DILUT_SHARES_OUT", Y$3)</f>
        <v>160000000</v>
      </c>
    </row>
    <row r="89" spans="1:25" x14ac:dyDescent="0.3">
      <c r="A89" t="s">
        <v>1115</v>
      </c>
      <c r="B89" s="4" t="str" cm="1">
        <f t="array" ref="B89">_xll.SNL.Clients.Office.Excel.Functions.SPG($A89, "IQ_AVG_DILUT_SHARES_OUT", B$3)</f>
        <v>NA</v>
      </c>
      <c r="C89" s="4" cm="1">
        <f t="array" ref="C89">_xll.SNL.Clients.Office.Excel.Functions.SPG($A89, "IQ_AVG_DILUT_SHARES_OUT", C$3)</f>
        <v>35755000</v>
      </c>
      <c r="D89" s="4" cm="1">
        <f t="array" ref="D89">_xll.SNL.Clients.Office.Excel.Functions.SPG($A89, "IQ_AVG_DILUT_SHARES_OUT", D$3)</f>
        <v>35828000</v>
      </c>
      <c r="E89" s="4" cm="1">
        <f t="array" ref="E89">_xll.SNL.Clients.Office.Excel.Functions.SPG($A89, "IQ_AVG_DILUT_SHARES_OUT", E$3)</f>
        <v>35828000</v>
      </c>
      <c r="F89" s="4" cm="1">
        <f t="array" ref="F89">_xll.SNL.Clients.Office.Excel.Functions.SPG($A89, "IQ_AVG_DILUT_SHARES_OUT", F$3)</f>
        <v>35852000</v>
      </c>
      <c r="G89" s="4" cm="1">
        <f t="array" ref="G89">_xll.SNL.Clients.Office.Excel.Functions.SPG($A89, "IQ_AVG_DILUT_SHARES_OUT", G$3)</f>
        <v>35917000</v>
      </c>
      <c r="H89" s="4" cm="1">
        <f t="array" ref="H89">_xll.SNL.Clients.Office.Excel.Functions.SPG($A89, "IQ_AVG_DILUT_SHARES_OUT", H$3)</f>
        <v>35906000</v>
      </c>
      <c r="I89" s="4" cm="1">
        <f t="array" ref="I89">_xll.SNL.Clients.Office.Excel.Functions.SPG($A89, "IQ_AVG_DILUT_SHARES_OUT", I$3)</f>
        <v>35907000</v>
      </c>
      <c r="J89" s="4" cm="1">
        <f t="array" ref="J89">_xll.SNL.Clients.Office.Excel.Functions.SPG($A89, "IQ_AVG_DILUT_SHARES_OUT", J$3)</f>
        <v>35948000</v>
      </c>
      <c r="K89" s="4" cm="1">
        <f t="array" ref="K89">_xll.SNL.Clients.Office.Excel.Functions.SPG($A89, "IQ_AVG_DILUT_SHARES_OUT", K$3)</f>
        <v>35972000</v>
      </c>
      <c r="L89" s="4" cm="1">
        <f t="array" ref="L89">_xll.SNL.Clients.Office.Excel.Functions.SPG($A89, "IQ_AVG_DILUT_SHARES_OUT", L$3)</f>
        <v>36073000</v>
      </c>
      <c r="M89" s="4" cm="1">
        <f t="array" ref="M89">_xll.SNL.Clients.Office.Excel.Functions.SPG($A89, "IQ_AVG_DILUT_SHARES_OUT", M$3)</f>
        <v>36188000</v>
      </c>
      <c r="N89" s="4" cm="1">
        <f t="array" ref="N89">_xll.SNL.Clients.Office.Excel.Functions.SPG($A89, "IQ_AVG_DILUT_SHARES_OUT", N$3)</f>
        <v>36301000</v>
      </c>
      <c r="O89" s="4" cm="1">
        <f t="array" ref="O89">_xll.SNL.Clients.Office.Excel.Functions.SPG($A89, "IQ_AVG_DILUT_SHARES_OUT", O$3)</f>
        <v>36434000</v>
      </c>
      <c r="P89" s="4" cm="1">
        <f t="array" ref="P89">_xll.SNL.Clients.Office.Excel.Functions.SPG($A89, "IQ_AVG_DILUT_SHARES_OUT", P$3)</f>
        <v>36566000</v>
      </c>
      <c r="Q89" s="4" cm="1">
        <f t="array" ref="Q89">_xll.SNL.Clients.Office.Excel.Functions.SPG($A89, "IQ_AVG_DILUT_SHARES_OUT", Q$3)</f>
        <v>36499000</v>
      </c>
      <c r="R89" s="4" cm="1">
        <f t="array" ref="R89">_xll.SNL.Clients.Office.Excel.Functions.SPG($A89, "IQ_AVG_DILUT_SHARES_OUT", R$3)</f>
        <v>36561000</v>
      </c>
      <c r="S89" s="4" cm="1">
        <f t="array" ref="S89">_xll.SNL.Clients.Office.Excel.Functions.SPG($A89, "IQ_AVG_DILUT_SHARES_OUT", S$3)</f>
        <v>36750000</v>
      </c>
      <c r="T89" s="4" cm="1">
        <f t="array" ref="T89">_xll.SNL.Clients.Office.Excel.Functions.SPG($A89, "IQ_AVG_DILUT_SHARES_OUT", T$3)</f>
        <v>36737000</v>
      </c>
      <c r="U89" s="4" cm="1">
        <f t="array" ref="U89">_xll.SNL.Clients.Office.Excel.Functions.SPG($A89, "IQ_AVG_DILUT_SHARES_OUT", U$3)</f>
        <v>36905000</v>
      </c>
      <c r="V89" s="4" cm="1">
        <f t="array" ref="V89">_xll.SNL.Clients.Office.Excel.Functions.SPG($A89, "IQ_AVG_DILUT_SHARES_OUT", V$3)</f>
        <v>37015000</v>
      </c>
      <c r="W89" s="4" cm="1">
        <f t="array" ref="W89">_xll.SNL.Clients.Office.Excel.Functions.SPG($A89, "IQ_AVG_DILUT_SHARES_OUT", W$3)</f>
        <v>37051000</v>
      </c>
      <c r="X89" s="4" cm="1">
        <f t="array" ref="X89">_xll.SNL.Clients.Office.Excel.Functions.SPG($A89, "IQ_AVG_DILUT_SHARES_OUT", X$3)</f>
        <v>37223000</v>
      </c>
      <c r="Y89" s="4" cm="1">
        <f t="array" ref="Y89">_xll.SNL.Clients.Office.Excel.Functions.SPG($A89, "IQ_AVG_DILUT_SHARES_OUT", Y$3)</f>
        <v>37234000</v>
      </c>
    </row>
    <row r="90" spans="1:25" x14ac:dyDescent="0.3">
      <c r="A90" t="s">
        <v>1116</v>
      </c>
      <c r="B90" s="4" cm="1">
        <f t="array" ref="B90">_xll.SNL.Clients.Office.Excel.Functions.SPG($A90, "IQ_AVG_DILUT_SHARES_OUT", B$3)</f>
        <v>134760396</v>
      </c>
      <c r="C90" s="4" cm="1">
        <f t="array" ref="C90">_xll.SNL.Clients.Office.Excel.Functions.SPG($A90, "IQ_AVG_DILUT_SHARES_OUT", C$3)</f>
        <v>134394750</v>
      </c>
      <c r="D90" s="4" cm="1">
        <f t="array" ref="D90">_xll.SNL.Clients.Office.Excel.Functions.SPG($A90, "IQ_AVG_DILUT_SHARES_OUT", D$3)</f>
        <v>135041550</v>
      </c>
      <c r="E90" s="4" cm="1">
        <f t="array" ref="E90">_xll.SNL.Clients.Office.Excel.Functions.SPG($A90, "IQ_AVG_DILUT_SHARES_OUT", E$3)</f>
        <v>129186000</v>
      </c>
      <c r="F90" s="4" cm="1">
        <f t="array" ref="F90">_xll.SNL.Clients.Office.Excel.Functions.SPG($A90, "IQ_AVG_DILUT_SHARES_OUT", F$3)</f>
        <v>136528750</v>
      </c>
      <c r="G90" s="4" cm="1">
        <f t="array" ref="G90">_xll.SNL.Clients.Office.Excel.Functions.SPG($A90, "IQ_AVG_DILUT_SHARES_OUT", G$3)</f>
        <v>136509450</v>
      </c>
      <c r="H90" s="4" cm="1">
        <f t="array" ref="H90">_xll.SNL.Clients.Office.Excel.Functions.SPG($A90, "IQ_AVG_DILUT_SHARES_OUT", H$3)</f>
        <v>136718400</v>
      </c>
      <c r="I90" s="4" cm="1">
        <f t="array" ref="I90">_xll.SNL.Clients.Office.Excel.Functions.SPG($A90, "IQ_AVG_DILUT_SHARES_OUT", I$3)</f>
        <v>130472000</v>
      </c>
      <c r="J90" s="4" cm="1">
        <f t="array" ref="J90">_xll.SNL.Clients.Office.Excel.Functions.SPG($A90, "IQ_AVG_DILUT_SHARES_OUT", J$3)</f>
        <v>131628000</v>
      </c>
      <c r="K90" s="4" cm="1">
        <f t="array" ref="K90">_xll.SNL.Clients.Office.Excel.Functions.SPG($A90, "IQ_AVG_DILUT_SHARES_OUT", K$3)</f>
        <v>137941493</v>
      </c>
      <c r="L90" s="4" cm="1">
        <f t="array" ref="L90">_xll.SNL.Clients.Office.Excel.Functions.SPG($A90, "IQ_AVG_DILUT_SHARES_OUT", L$3)</f>
        <v>138822390</v>
      </c>
      <c r="M90" s="4" cm="1">
        <f t="array" ref="M90">_xll.SNL.Clients.Office.Excel.Functions.SPG($A90, "IQ_AVG_DILUT_SHARES_OUT", M$3)</f>
        <v>132979350</v>
      </c>
      <c r="N90" s="4" cm="1">
        <f t="array" ref="N90">_xll.SNL.Clients.Office.Excel.Functions.SPG($A90, "IQ_AVG_DILUT_SHARES_OUT", N$3)</f>
        <v>141509852</v>
      </c>
      <c r="O90" s="4" cm="1">
        <f t="array" ref="O90">_xll.SNL.Clients.Office.Excel.Functions.SPG($A90, "IQ_AVG_DILUT_SHARES_OUT", O$3)</f>
        <v>141092493</v>
      </c>
      <c r="P90" s="4" cm="1">
        <f t="array" ref="P90">_xll.SNL.Clients.Office.Excel.Functions.SPG($A90, "IQ_AVG_DILUT_SHARES_OUT", P$3)</f>
        <v>141546282</v>
      </c>
      <c r="Q90" s="4" cm="1">
        <f t="array" ref="Q90">_xll.SNL.Clients.Office.Excel.Functions.SPG($A90, "IQ_AVG_DILUT_SHARES_OUT", Q$3)</f>
        <v>134948205</v>
      </c>
      <c r="R90" s="4" cm="1">
        <f t="array" ref="R90">_xll.SNL.Clients.Office.Excel.Functions.SPG($A90, "IQ_AVG_DILUT_SHARES_OUT", R$3)</f>
        <v>135456251</v>
      </c>
      <c r="S90" s="4" cm="1">
        <f t="array" ref="S90">_xll.SNL.Clients.Office.Excel.Functions.SPG($A90, "IQ_AVG_DILUT_SHARES_OUT", S$3)</f>
        <v>141538410</v>
      </c>
      <c r="T90" s="4" cm="1">
        <f t="array" ref="T90">_xll.SNL.Clients.Office.Excel.Functions.SPG($A90, "IQ_AVG_DILUT_SHARES_OUT", T$3)</f>
        <v>141535979</v>
      </c>
      <c r="U90" s="4" cm="1">
        <f t="array" ref="U90">_xll.SNL.Clients.Office.Excel.Functions.SPG($A90, "IQ_AVG_DILUT_SHARES_OUT", U$3)</f>
        <v>135378456</v>
      </c>
      <c r="V90" s="4" cm="1">
        <f t="array" ref="V90">_xll.SNL.Clients.Office.Excel.Functions.SPG($A90, "IQ_AVG_DILUT_SHARES_OUT", V$3)</f>
        <v>136150202</v>
      </c>
      <c r="W90" s="4" cm="1">
        <f t="array" ref="W90">_xll.SNL.Clients.Office.Excel.Functions.SPG($A90, "IQ_AVG_DILUT_SHARES_OUT", W$3)</f>
        <v>144537611</v>
      </c>
      <c r="X90" s="4" cm="1">
        <f t="array" ref="X90">_xll.SNL.Clients.Office.Excel.Functions.SPG($A90, "IQ_AVG_DILUT_SHARES_OUT", X$3)</f>
        <v>147078687</v>
      </c>
      <c r="Y90" s="4" cm="1">
        <f t="array" ref="Y90">_xll.SNL.Clients.Office.Excel.Functions.SPG($A90, "IQ_AVG_DILUT_SHARES_OUT", Y$3)</f>
        <v>140775072</v>
      </c>
    </row>
    <row r="91" spans="1:25" x14ac:dyDescent="0.3">
      <c r="A91" t="s">
        <v>1117</v>
      </c>
      <c r="B91" s="4" cm="1">
        <f t="array" ref="B91">_xll.SNL.Clients.Office.Excel.Functions.SPG($A91, "IQ_AVG_DILUT_SHARES_OUT", B$3)</f>
        <v>114053455</v>
      </c>
      <c r="C91" s="4" cm="1">
        <f t="array" ref="C91">_xll.SNL.Clients.Office.Excel.Functions.SPG($A91, "IQ_AVG_DILUT_SHARES_OUT", C$3)</f>
        <v>115931570</v>
      </c>
      <c r="D91" s="4" cm="1">
        <f t="array" ref="D91">_xll.SNL.Clients.Office.Excel.Functions.SPG($A91, "IQ_AVG_DILUT_SHARES_OUT", D$3)</f>
        <v>116664885</v>
      </c>
      <c r="E91" s="4" cm="1">
        <f t="array" ref="E91">_xll.SNL.Clients.Office.Excel.Functions.SPG($A91, "IQ_AVG_DILUT_SHARES_OUT", E$3)</f>
        <v>117524113</v>
      </c>
      <c r="F91" s="4" cm="1">
        <f t="array" ref="F91">_xll.SNL.Clients.Office.Excel.Functions.SPG($A91, "IQ_AVG_DILUT_SHARES_OUT", F$3)</f>
        <v>118354913</v>
      </c>
      <c r="G91" s="4" cm="1">
        <f t="array" ref="G91">_xll.SNL.Clients.Office.Excel.Functions.SPG($A91, "IQ_AVG_DILUT_SHARES_OUT", G$3)</f>
        <v>118218222</v>
      </c>
      <c r="H91" s="4" cm="1">
        <f t="array" ref="H91">_xll.SNL.Clients.Office.Excel.Functions.SPG($A91, "IQ_AVG_DILUT_SHARES_OUT", H$3)</f>
        <v>118397899</v>
      </c>
      <c r="I91" s="4" cm="1">
        <f t="array" ref="I91">_xll.SNL.Clients.Office.Excel.Functions.SPG($A91, "IQ_AVG_DILUT_SHARES_OUT", I$3)</f>
        <v>118723259</v>
      </c>
      <c r="J91" s="4" cm="1">
        <f t="array" ref="J91">_xll.SNL.Clients.Office.Excel.Functions.SPG($A91, "IQ_AVG_DILUT_SHARES_OUT", J$3)</f>
        <v>118925442</v>
      </c>
      <c r="K91" s="4" cm="1">
        <f t="array" ref="K91">_xll.SNL.Clients.Office.Excel.Functions.SPG($A91, "IQ_AVG_DILUT_SHARES_OUT", K$3)</f>
        <v>120457370</v>
      </c>
      <c r="L91" s="4" cm="1">
        <f t="array" ref="L91">_xll.SNL.Clients.Office.Excel.Functions.SPG($A91, "IQ_AVG_DILUT_SHARES_OUT", L$3)</f>
        <v>122799869</v>
      </c>
      <c r="M91" s="4" cm="1">
        <f t="array" ref="M91">_xll.SNL.Clients.Office.Excel.Functions.SPG($A91, "IQ_AVG_DILUT_SHARES_OUT", M$3)</f>
        <v>122852410</v>
      </c>
      <c r="N91" s="4" cm="1">
        <f t="array" ref="N91">_xll.SNL.Clients.Office.Excel.Functions.SPG($A91, "IQ_AVG_DILUT_SHARES_OUT", N$3)</f>
        <v>122797738</v>
      </c>
      <c r="O91" s="4" cm="1">
        <f t="array" ref="O91">_xll.SNL.Clients.Office.Excel.Functions.SPG($A91, "IQ_AVG_DILUT_SHARES_OUT", O$3)</f>
        <v>122376099</v>
      </c>
      <c r="P91" s="4" cm="1">
        <f t="array" ref="P91">_xll.SNL.Clients.Office.Excel.Functions.SPG($A91, "IQ_AVG_DILUT_SHARES_OUT", P$3)</f>
        <v>122193655</v>
      </c>
      <c r="Q91" s="4" cm="1">
        <f t="array" ref="Q91">_xll.SNL.Clients.Office.Excel.Functions.SPG($A91, "IQ_AVG_DILUT_SHARES_OUT", Q$3)</f>
        <v>121751859</v>
      </c>
      <c r="R91" s="4" cm="1">
        <f t="array" ref="R91">_xll.SNL.Clients.Office.Excel.Functions.SPG($A91, "IQ_AVG_DILUT_SHARES_OUT", R$3)</f>
        <v>121128044</v>
      </c>
      <c r="S91" s="4" cm="1">
        <f t="array" ref="S91">_xll.SNL.Clients.Office.Excel.Functions.SPG($A91, "IQ_AVG_DILUT_SHARES_OUT", S$3)</f>
        <v>120645931</v>
      </c>
      <c r="T91" s="4" cm="1">
        <f t="array" ref="T91">_xll.SNL.Clients.Office.Excel.Functions.SPG($A91, "IQ_AVG_DILUT_SHARES_OUT", T$3)</f>
        <v>120278741</v>
      </c>
      <c r="U91" s="4" cm="1">
        <f t="array" ref="U91">_xll.SNL.Clients.Office.Excel.Functions.SPG($A91, "IQ_AVG_DILUT_SHARES_OUT", U$3)</f>
        <v>120407256</v>
      </c>
      <c r="V91" s="4" cm="1">
        <f t="array" ref="V91">_xll.SNL.Clients.Office.Excel.Functions.SPG($A91, "IQ_AVG_DILUT_SHARES_OUT", V$3)</f>
        <v>119773538</v>
      </c>
      <c r="W91" s="4" cm="1">
        <f t="array" ref="W91">_xll.SNL.Clients.Office.Excel.Functions.SPG($A91, "IQ_AVG_DILUT_SHARES_OUT", W$3)</f>
        <v>119392062</v>
      </c>
      <c r="X91" s="4" cm="1">
        <f t="array" ref="X91">_xll.SNL.Clients.Office.Excel.Functions.SPG($A91, "IQ_AVG_DILUT_SHARES_OUT", X$3)</f>
        <v>119145566</v>
      </c>
      <c r="Y91" s="4" cm="1">
        <f t="array" ref="Y91">_xll.SNL.Clients.Office.Excel.Functions.SPG($A91, "IQ_AVG_DILUT_SHARES_OUT", Y$3)</f>
        <v>118942758</v>
      </c>
    </row>
    <row r="92" spans="1:25" x14ac:dyDescent="0.3">
      <c r="A92" t="s">
        <v>1118</v>
      </c>
      <c r="B92" s="4" cm="1">
        <f t="array" ref="B92">_xll.SNL.Clients.Office.Excel.Functions.SPG($A92, "IQ_AVG_DILUT_SHARES_OUT", B$3)</f>
        <v>45184000</v>
      </c>
      <c r="C92" s="4" cm="1">
        <f t="array" ref="C92">_xll.SNL.Clients.Office.Excel.Functions.SPG($A92, "IQ_AVG_DILUT_SHARES_OUT", C$3)</f>
        <v>45114000</v>
      </c>
      <c r="D92" s="4" cm="1">
        <f t="array" ref="D92">_xll.SNL.Clients.Office.Excel.Functions.SPG($A92, "IQ_AVG_DILUT_SHARES_OUT", D$3)</f>
        <v>44986000</v>
      </c>
      <c r="E92" s="4" cm="1">
        <f t="array" ref="E92">_xll.SNL.Clients.Office.Excel.Functions.SPG($A92, "IQ_AVG_DILUT_SHARES_OUT", E$3)</f>
        <v>44917000</v>
      </c>
      <c r="F92" s="4" cm="1">
        <f t="array" ref="F92">_xll.SNL.Clients.Office.Excel.Functions.SPG($A92, "IQ_AVG_DILUT_SHARES_OUT", F$3)</f>
        <v>44799000</v>
      </c>
      <c r="G92" s="4" cm="1">
        <f t="array" ref="G92">_xll.SNL.Clients.Office.Excel.Functions.SPG($A92, "IQ_AVG_DILUT_SHARES_OUT", G$3)</f>
        <v>44903000</v>
      </c>
      <c r="H92" s="4" cm="1">
        <f t="array" ref="H92">_xll.SNL.Clients.Office.Excel.Functions.SPG($A92, "IQ_AVG_DILUT_SHARES_OUT", H$3)</f>
        <v>44975000</v>
      </c>
      <c r="I92" s="4" cm="1">
        <f t="array" ref="I92">_xll.SNL.Clients.Office.Excel.Functions.SPG($A92, "IQ_AVG_DILUT_SHARES_OUT", I$3)</f>
        <v>44437000</v>
      </c>
      <c r="J92" s="4" cm="1">
        <f t="array" ref="J92">_xll.SNL.Clients.Office.Excel.Functions.SPG($A92, "IQ_AVG_DILUT_SHARES_OUT", J$3)</f>
        <v>44712000</v>
      </c>
      <c r="K92" s="4" cm="1">
        <f t="array" ref="K92">_xll.SNL.Clients.Office.Excel.Functions.SPG($A92, "IQ_AVG_DILUT_SHARES_OUT", K$3)</f>
        <v>45540000</v>
      </c>
      <c r="L92" s="4" cm="1">
        <f t="array" ref="L92">_xll.SNL.Clients.Office.Excel.Functions.SPG($A92, "IQ_AVG_DILUT_SHARES_OUT", L$3)</f>
        <v>45865000</v>
      </c>
      <c r="M92" s="4" cm="1">
        <f t="array" ref="M92">_xll.SNL.Clients.Office.Excel.Functions.SPG($A92, "IQ_AVG_DILUT_SHARES_OUT", M$3)</f>
        <v>45840000</v>
      </c>
      <c r="N92" s="4" cm="1">
        <f t="array" ref="N92">_xll.SNL.Clients.Office.Excel.Functions.SPG($A92, "IQ_AVG_DILUT_SHARES_OUT", N$3)</f>
        <v>46719000</v>
      </c>
      <c r="O92" s="4" cm="1">
        <f t="array" ref="O92">_xll.SNL.Clients.Office.Excel.Functions.SPG($A92, "IQ_AVG_DILUT_SHARES_OUT", O$3)</f>
        <v>47599000</v>
      </c>
      <c r="P92" s="4" cm="1">
        <f t="array" ref="P92">_xll.SNL.Clients.Office.Excel.Functions.SPG($A92, "IQ_AVG_DILUT_SHARES_OUT", P$3)</f>
        <v>48167000</v>
      </c>
      <c r="Q92" s="4" cm="1">
        <f t="array" ref="Q92">_xll.SNL.Clients.Office.Excel.Functions.SPG($A92, "IQ_AVG_DILUT_SHARES_OUT", Q$3)</f>
        <v>48670000</v>
      </c>
      <c r="R92" s="4" cm="1">
        <f t="array" ref="R92">_xll.SNL.Clients.Office.Excel.Functions.SPG($A92, "IQ_AVG_DILUT_SHARES_OUT", R$3)</f>
        <v>48013000</v>
      </c>
      <c r="S92" s="4" cm="1">
        <f t="array" ref="S92">_xll.SNL.Clients.Office.Excel.Functions.SPG($A92, "IQ_AVG_DILUT_SHARES_OUT", S$3)</f>
        <v>46516000</v>
      </c>
      <c r="T92" s="4" cm="1">
        <f t="array" ref="T92">_xll.SNL.Clients.Office.Excel.Functions.SPG($A92, "IQ_AVG_DILUT_SHARES_OUT", T$3)</f>
        <v>46503000</v>
      </c>
      <c r="U92" s="4" cm="1">
        <f t="array" ref="U92">_xll.SNL.Clients.Office.Excel.Functions.SPG($A92, "IQ_AVG_DILUT_SHARES_OUT", U$3)</f>
        <v>46718000</v>
      </c>
      <c r="V92" s="4" cm="1">
        <f t="array" ref="V92">_xll.SNL.Clients.Office.Excel.Functions.SPG($A92, "IQ_AVG_DILUT_SHARES_OUT", V$3)</f>
        <v>46028000</v>
      </c>
      <c r="W92" s="4" cm="1">
        <f t="array" ref="W92">_xll.SNL.Clients.Office.Excel.Functions.SPG($A92, "IQ_AVG_DILUT_SHARES_OUT", W$3)</f>
        <v>45277000</v>
      </c>
      <c r="X92" s="4" cm="1">
        <f t="array" ref="X92">_xll.SNL.Clients.Office.Excel.Functions.SPG($A92, "IQ_AVG_DILUT_SHARES_OUT", X$3)</f>
        <v>45451000</v>
      </c>
      <c r="Y92" s="4" cm="1">
        <f t="array" ref="Y92">_xll.SNL.Clients.Office.Excel.Functions.SPG($A92, "IQ_AVG_DILUT_SHARES_OUT", Y$3)</f>
        <v>45901000</v>
      </c>
    </row>
    <row r="93" spans="1:25" x14ac:dyDescent="0.3">
      <c r="A93" t="s">
        <v>1119</v>
      </c>
      <c r="B93" s="4" cm="1">
        <f t="array" ref="B93">_xll.SNL.Clients.Office.Excel.Functions.SPG($A93, "IQ_AVG_DILUT_SHARES_OUT", B$3)</f>
        <v>64354000</v>
      </c>
      <c r="C93" s="4" cm="1">
        <f t="array" ref="C93">_xll.SNL.Clients.Office.Excel.Functions.SPG($A93, "IQ_AVG_DILUT_SHARES_OUT", C$3)</f>
        <v>64749000</v>
      </c>
      <c r="D93" s="4" cm="1">
        <f t="array" ref="D93">_xll.SNL.Clients.Office.Excel.Functions.SPG($A93, "IQ_AVG_DILUT_SHARES_OUT", D$3)</f>
        <v>65332000</v>
      </c>
      <c r="E93" s="4" cm="1">
        <f t="array" ref="E93">_xll.SNL.Clients.Office.Excel.Functions.SPG($A93, "IQ_AVG_DILUT_SHARES_OUT", E$3)</f>
        <v>65790000</v>
      </c>
      <c r="F93" s="4" cm="1">
        <f t="array" ref="F93">_xll.SNL.Clients.Office.Excel.Functions.SPG($A93, "IQ_AVG_DILUT_SHARES_OUT", F$3)</f>
        <v>61957000</v>
      </c>
      <c r="G93" s="4" cm="1">
        <f t="array" ref="G93">_xll.SNL.Clients.Office.Excel.Functions.SPG($A93, "IQ_AVG_DILUT_SHARES_OUT", G$3)</f>
        <v>51209000</v>
      </c>
      <c r="H93" s="4" cm="1">
        <f t="array" ref="H93">_xll.SNL.Clients.Office.Excel.Functions.SPG($A93, "IQ_AVG_DILUT_SHARES_OUT", H$3)</f>
        <v>51392000</v>
      </c>
      <c r="I93" s="4" cm="1">
        <f t="array" ref="I93">_xll.SNL.Clients.Office.Excel.Functions.SPG($A93, "IQ_AVG_DILUT_SHARES_OUT", I$3)</f>
        <v>51476000</v>
      </c>
      <c r="J93" s="4" cm="1">
        <f t="array" ref="J93">_xll.SNL.Clients.Office.Excel.Functions.SPG($A93, "IQ_AVG_DILUT_SHARES_OUT", J$3)</f>
        <v>51392000</v>
      </c>
      <c r="K93" s="4" cm="1">
        <f t="array" ref="K93">_xll.SNL.Clients.Office.Excel.Functions.SPG($A93, "IQ_AVG_DILUT_SHARES_OUT", K$3)</f>
        <v>51549000</v>
      </c>
      <c r="L93" s="4" cm="1">
        <f t="array" ref="L93">_xll.SNL.Clients.Office.Excel.Functions.SPG($A93, "IQ_AVG_DILUT_SHARES_OUT", L$3)</f>
        <v>51990000</v>
      </c>
      <c r="M93" s="4" cm="1">
        <f t="array" ref="M93">_xll.SNL.Clients.Office.Excel.Functions.SPG($A93, "IQ_AVG_DILUT_SHARES_OUT", M$3)</f>
        <v>52046000</v>
      </c>
      <c r="N93" s="4" cm="1">
        <f t="array" ref="N93">_xll.SNL.Clients.Office.Excel.Functions.SPG($A93, "IQ_AVG_DILUT_SHARES_OUT", N$3)</f>
        <v>52016000</v>
      </c>
      <c r="O93" s="4" cm="1">
        <f t="array" ref="O93">_xll.SNL.Clients.Office.Excel.Functions.SPG($A93, "IQ_AVG_DILUT_SHARES_OUT", O$3)</f>
        <v>52061000</v>
      </c>
      <c r="P93" s="4" cm="1">
        <f t="array" ref="P93">_xll.SNL.Clients.Office.Excel.Functions.SPG($A93, "IQ_AVG_DILUT_SHARES_OUT", P$3)</f>
        <v>52005000</v>
      </c>
      <c r="Q93" s="4" cm="1">
        <f t="array" ref="Q93">_xll.SNL.Clients.Office.Excel.Functions.SPG($A93, "IQ_AVG_DILUT_SHARES_OUT", Q$3)</f>
        <v>51805000</v>
      </c>
      <c r="R93" s="4" cm="1">
        <f t="array" ref="R93">_xll.SNL.Clients.Office.Excel.Functions.SPG($A93, "IQ_AVG_DILUT_SHARES_OUT", R$3)</f>
        <v>51602000</v>
      </c>
      <c r="S93" s="4" cm="1">
        <f t="array" ref="S93">_xll.SNL.Clients.Office.Excel.Functions.SPG($A93, "IQ_AVG_DILUT_SHARES_OUT", S$3)</f>
        <v>51602000</v>
      </c>
      <c r="T93" s="4" cm="1">
        <f t="array" ref="T93">_xll.SNL.Clients.Office.Excel.Functions.SPG($A93, "IQ_AVG_DILUT_SHARES_OUT", T$3)</f>
        <v>51602000</v>
      </c>
      <c r="U93" s="4" cm="1">
        <f t="array" ref="U93">_xll.SNL.Clients.Office.Excel.Functions.SPG($A93, "IQ_AVG_DILUT_SHARES_OUT", U$3)</f>
        <v>51602000</v>
      </c>
      <c r="V93" s="4" cm="1">
        <f t="array" ref="V93">_xll.SNL.Clients.Office.Excel.Functions.SPG($A93, "IQ_AVG_DILUT_SHARES_OUT", V$3)</f>
        <v>51602000</v>
      </c>
      <c r="W93" s="4" t="str" cm="1">
        <f t="array" ref="W93">_xll.SNL.Clients.Office.Excel.Functions.SPG($A93, "IQ_AVG_DILUT_SHARES_OUT", W$3)</f>
        <v>NA</v>
      </c>
      <c r="X93" s="4" t="str" cm="1">
        <f t="array" ref="X93">_xll.SNL.Clients.Office.Excel.Functions.SPG($A93, "IQ_AVG_DILUT_SHARES_OUT", X$3)</f>
        <v>NA</v>
      </c>
      <c r="Y93" s="4" t="str" cm="1">
        <f t="array" ref="Y93">_xll.SNL.Clients.Office.Excel.Functions.SPG($A93, "IQ_AVG_DILUT_SHARES_OUT", Y$3)</f>
        <v>NA</v>
      </c>
    </row>
    <row r="94" spans="1:25" x14ac:dyDescent="0.3">
      <c r="A94" t="s">
        <v>1120</v>
      </c>
      <c r="B94" s="4" t="str" cm="1">
        <f t="array" ref="B94">_xll.SNL.Clients.Office.Excel.Functions.SPG($A94, "IQ_AVG_DILUT_SHARES_OUT", B$3)</f>
        <v>NA</v>
      </c>
      <c r="C94" s="4" cm="1">
        <f t="array" ref="C94">_xll.SNL.Clients.Office.Excel.Functions.SPG($A94, "IQ_AVG_DILUT_SHARES_OUT", C$3)</f>
        <v>113010000</v>
      </c>
      <c r="D94" s="4" cm="1">
        <f t="array" ref="D94">_xll.SNL.Clients.Office.Excel.Functions.SPG($A94, "IQ_AVG_DILUT_SHARES_OUT", D$3)</f>
        <v>112785000</v>
      </c>
      <c r="E94" s="4" cm="1">
        <f t="array" ref="E94">_xll.SNL.Clients.Office.Excel.Functions.SPG($A94, "IQ_AVG_DILUT_SHARES_OUT", E$3)</f>
        <v>112740000</v>
      </c>
      <c r="F94" s="4" cm="1">
        <f t="array" ref="F94">_xll.SNL.Clients.Office.Excel.Functions.SPG($A94, "IQ_AVG_DILUT_SHARES_OUT", F$3)</f>
        <v>112631000</v>
      </c>
      <c r="G94" s="4" cm="1">
        <f t="array" ref="G94">_xll.SNL.Clients.Office.Excel.Functions.SPG($A94, "IQ_AVG_DILUT_SHARES_OUT", G$3)</f>
        <v>112196000</v>
      </c>
      <c r="H94" s="4" cm="1">
        <f t="array" ref="H94">_xll.SNL.Clients.Office.Excel.Functions.SPG($A94, "IQ_AVG_DILUT_SHARES_OUT", H$3)</f>
        <v>112676000</v>
      </c>
      <c r="I94" s="4" cm="1">
        <f t="array" ref="I94">_xll.SNL.Clients.Office.Excel.Functions.SPG($A94, "IQ_AVG_DILUT_SHARES_OUT", I$3)</f>
        <v>112628000</v>
      </c>
      <c r="J94" s="4" cm="1">
        <f t="array" ref="J94">_xll.SNL.Clients.Office.Excel.Functions.SPG($A94, "IQ_AVG_DILUT_SHARES_OUT", J$3)</f>
        <v>112633000</v>
      </c>
      <c r="K94" s="4" cm="1">
        <f t="array" ref="K94">_xll.SNL.Clients.Office.Excel.Functions.SPG($A94, "IQ_AVG_DILUT_SHARES_OUT", K$3)</f>
        <v>112631000</v>
      </c>
      <c r="L94" s="4" cm="1">
        <f t="array" ref="L94">_xll.SNL.Clients.Office.Excel.Functions.SPG($A94, "IQ_AVG_DILUT_SHARES_OUT", L$3)</f>
        <v>112637000</v>
      </c>
      <c r="M94" s="4" cm="1">
        <f t="array" ref="M94">_xll.SNL.Clients.Office.Excel.Functions.SPG($A94, "IQ_AVG_DILUT_SHARES_OUT", M$3)</f>
        <v>112578000</v>
      </c>
      <c r="N94" s="4" cm="1">
        <f t="array" ref="N94">_xll.SNL.Clients.Office.Excel.Functions.SPG($A94, "IQ_AVG_DILUT_SHARES_OUT", N$3)</f>
        <v>112500000</v>
      </c>
      <c r="O94" s="4" cm="1">
        <f t="array" ref="O94">_xll.SNL.Clients.Office.Excel.Functions.SPG($A94, "IQ_AVG_DILUT_SHARES_OUT", O$3)</f>
        <v>112498000</v>
      </c>
      <c r="P94" s="4" cm="1">
        <f t="array" ref="P94">_xll.SNL.Clients.Office.Excel.Functions.SPG($A94, "IQ_AVG_DILUT_SHARES_OUT", P$3)</f>
        <v>112404000</v>
      </c>
      <c r="Q94" s="4" cm="1">
        <f t="array" ref="Q94">_xll.SNL.Clients.Office.Excel.Functions.SPG($A94, "IQ_AVG_DILUT_SHARES_OUT", Q$3)</f>
        <v>111888000</v>
      </c>
      <c r="R94" s="4" t="str" cm="1">
        <f t="array" ref="R94">_xll.SNL.Clients.Office.Excel.Functions.SPG($A94, "IQ_AVG_DILUT_SHARES_OUT", R$3)</f>
        <v>NA</v>
      </c>
      <c r="S94" s="4" cm="1">
        <f t="array" ref="S94">_xll.SNL.Clients.Office.Excel.Functions.SPG($A94, "IQ_AVG_DILUT_SHARES_OUT", S$3)</f>
        <v>111811000</v>
      </c>
      <c r="T94" s="4" cm="1">
        <f t="array" ref="T94">_xll.SNL.Clients.Office.Excel.Functions.SPG($A94, "IQ_AVG_DILUT_SHARES_OUT", T$3)</f>
        <v>112121000</v>
      </c>
      <c r="U94" s="4" cm="1">
        <f t="array" ref="U94">_xll.SNL.Clients.Office.Excel.Functions.SPG($A94, "IQ_AVG_DILUT_SHARES_OUT", U$3)</f>
        <v>111963000</v>
      </c>
      <c r="V94" s="4" cm="1">
        <f t="array" ref="V94">_xll.SNL.Clients.Office.Excel.Functions.SPG($A94, "IQ_AVG_DILUT_SHARES_OUT", V$3)</f>
        <v>112071000</v>
      </c>
      <c r="W94" s="4" cm="1">
        <f t="array" ref="W94">_xll.SNL.Clients.Office.Excel.Functions.SPG($A94, "IQ_AVG_DILUT_SHARES_OUT", W$3)</f>
        <v>111943000</v>
      </c>
      <c r="X94" s="4" cm="1">
        <f t="array" ref="X94">_xll.SNL.Clients.Office.Excel.Functions.SPG($A94, "IQ_AVG_DILUT_SHARES_OUT", X$3)</f>
        <v>113105000</v>
      </c>
      <c r="Y94" s="4" cm="1">
        <f t="array" ref="Y94">_xll.SNL.Clients.Office.Excel.Functions.SPG($A94, "IQ_AVG_DILUT_SHARES_OUT", Y$3)</f>
        <v>110218000</v>
      </c>
    </row>
    <row r="95" spans="1:25" x14ac:dyDescent="0.3">
      <c r="A95" t="s">
        <v>1121</v>
      </c>
      <c r="B95" s="4" t="str" cm="1">
        <f t="array" ref="B95">_xll.SNL.Clients.Office.Excel.Functions.SPG($A95, "IQ_AVG_DILUT_SHARES_OUT", B$3)</f>
        <v>NA</v>
      </c>
      <c r="C95" s="4" cm="1">
        <f t="array" ref="C95">_xll.SNL.Clients.Office.Excel.Functions.SPG($A95, "IQ_AVG_DILUT_SHARES_OUT", C$3)</f>
        <v>201165553</v>
      </c>
      <c r="D95" s="4" cm="1">
        <f t="array" ref="D95">_xll.SNL.Clients.Office.Excel.Functions.SPG($A95, "IQ_AVG_DILUT_SHARES_OUT", D$3)</f>
        <v>202667354</v>
      </c>
      <c r="E95" s="4" cm="1">
        <f t="array" ref="E95">_xll.SNL.Clients.Office.Excel.Functions.SPG($A95, "IQ_AVG_DILUT_SHARES_OUT", E$3)</f>
        <v>202615824</v>
      </c>
      <c r="F95" s="4" cm="1">
        <f t="array" ref="F95">_xll.SNL.Clients.Office.Excel.Functions.SPG($A95, "IQ_AVG_DILUT_SHARES_OUT", F$3)</f>
        <v>213854692</v>
      </c>
      <c r="G95" s="4" cm="1">
        <f t="array" ref="G95">_xll.SNL.Clients.Office.Excel.Functions.SPG($A95, "IQ_AVG_DILUT_SHARES_OUT", G$3)</f>
        <v>224686413</v>
      </c>
      <c r="H95" s="4" cm="1">
        <f t="array" ref="H95">_xll.SNL.Clients.Office.Excel.Functions.SPG($A95, "IQ_AVG_DILUT_SHARES_OUT", H$3)</f>
        <v>228983281</v>
      </c>
      <c r="I95" s="4" cm="1">
        <f t="array" ref="I95">_xll.SNL.Clients.Office.Excel.Functions.SPG($A95, "IQ_AVG_DILUT_SHARES_OUT", I$3)</f>
        <v>243716764</v>
      </c>
      <c r="J95" s="4" cm="1">
        <f t="array" ref="J95">_xll.SNL.Clients.Office.Excel.Functions.SPG($A95, "IQ_AVG_DILUT_SHARES_OUT", J$3)</f>
        <v>246275118</v>
      </c>
      <c r="K95" s="4" cm="1">
        <f t="array" ref="K95">_xll.SNL.Clients.Office.Excel.Functions.SPG($A95, "IQ_AVG_DILUT_SHARES_OUT", K$3)</f>
        <v>246262224</v>
      </c>
      <c r="L95" s="4" cm="1">
        <f t="array" ref="L95">_xll.SNL.Clients.Office.Excel.Functions.SPG($A95, "IQ_AVG_DILUT_SHARES_OUT", L$3)</f>
        <v>246175878</v>
      </c>
      <c r="M95" s="4" cm="1">
        <f t="array" ref="M95">_xll.SNL.Clients.Office.Excel.Functions.SPG($A95, "IQ_AVG_DILUT_SHARES_OUT", M$3)</f>
        <v>246145536</v>
      </c>
      <c r="N95" s="4" cm="1">
        <f t="array" ref="N95">_xll.SNL.Clients.Office.Excel.Functions.SPG($A95, "IQ_AVG_DILUT_SHARES_OUT", N$3)</f>
        <v>245775819</v>
      </c>
      <c r="O95" s="4" cm="1">
        <f t="array" ref="O95">_xll.SNL.Clients.Office.Excel.Functions.SPG($A95, "IQ_AVG_DILUT_SHARES_OUT", O$3)</f>
        <v>243080600</v>
      </c>
      <c r="P95" s="4" cm="1">
        <f t="array" ref="P95">_xll.SNL.Clients.Office.Excel.Functions.SPG($A95, "IQ_AVG_DILUT_SHARES_OUT", P$3)</f>
        <v>138978366</v>
      </c>
      <c r="Q95" s="4" cm="1">
        <f t="array" ref="Q95">_xll.SNL.Clients.Office.Excel.Functions.SPG($A95, "IQ_AVG_DILUT_SHARES_OUT", Q$3)</f>
        <v>138978366</v>
      </c>
      <c r="R95" s="4" cm="1">
        <f t="array" ref="R95">_xll.SNL.Clients.Office.Excel.Functions.SPG($A95, "IQ_AVG_DILUT_SHARES_OUT", R$3)</f>
        <v>92085179</v>
      </c>
      <c r="S95" s="4" t="str" cm="1">
        <f t="array" ref="S95">_xll.SNL.Clients.Office.Excel.Functions.SPG($A95, "IQ_AVG_DILUT_SHARES_OUT", S$3)</f>
        <v>NA</v>
      </c>
      <c r="T95" s="4" t="str" cm="1">
        <f t="array" ref="T95">_xll.SNL.Clients.Office.Excel.Functions.SPG($A95, "IQ_AVG_DILUT_SHARES_OUT", T$3)</f>
        <v>NA</v>
      </c>
      <c r="U95" s="4" cm="1">
        <f t="array" ref="U95">_xll.SNL.Clients.Office.Excel.Functions.SPG($A95, "IQ_AVG_DILUT_SHARES_OUT", U$3)</f>
        <v>92050921</v>
      </c>
      <c r="V95" s="4" t="str" cm="1">
        <f t="array" ref="V95">_xll.SNL.Clients.Office.Excel.Functions.SPG($A95, "IQ_AVG_DILUT_SHARES_OUT", V$3)</f>
        <v>NA</v>
      </c>
      <c r="W95" s="4" t="str" cm="1">
        <f t="array" ref="W95">_xll.SNL.Clients.Office.Excel.Functions.SPG($A95, "IQ_AVG_DILUT_SHARES_OUT", W$3)</f>
        <v>NA</v>
      </c>
      <c r="X95" s="4" t="str" cm="1">
        <f t="array" ref="X95">_xll.SNL.Clients.Office.Excel.Functions.SPG($A95, "IQ_AVG_DILUT_SHARES_OUT", X$3)</f>
        <v>NA</v>
      </c>
      <c r="Y95" s="4" t="str" cm="1">
        <f t="array" ref="Y95">_xll.SNL.Clients.Office.Excel.Functions.SPG($A95, "IQ_AVG_DILUT_SHARES_OUT", Y$3)</f>
        <v>NA</v>
      </c>
    </row>
    <row r="96" spans="1:25" x14ac:dyDescent="0.3">
      <c r="A96" t="s">
        <v>1122</v>
      </c>
      <c r="B96" s="4" t="str" cm="1">
        <f t="array" ref="B96">_xll.SNL.Clients.Office.Excel.Functions.SPG($A96, "IQ_AVG_DILUT_SHARES_OUT", B$3)</f>
        <v>NA</v>
      </c>
      <c r="C96" s="4" cm="1">
        <f t="array" ref="C96">_xll.SNL.Clients.Office.Excel.Functions.SPG($A96, "IQ_AVG_DILUT_SHARES_OUT", C$3)</f>
        <v>875300000</v>
      </c>
      <c r="D96" s="4" cm="1">
        <f t="array" ref="D96">_xll.SNL.Clients.Office.Excel.Functions.SPG($A96, "IQ_AVG_DILUT_SHARES_OUT", D$3)</f>
        <v>867900000</v>
      </c>
      <c r="E96" s="4" cm="1">
        <f t="array" ref="E96">_xll.SNL.Clients.Office.Excel.Functions.SPG($A96, "IQ_AVG_DILUT_SHARES_OUT", E$3)</f>
        <v>892000000</v>
      </c>
      <c r="F96" s="4" cm="1">
        <f t="array" ref="F96">_xll.SNL.Clients.Office.Excel.Functions.SPG($A96, "IQ_AVG_DILUT_SHARES_OUT", F$3)</f>
        <v>922800000</v>
      </c>
      <c r="G96" s="4" cm="1">
        <f t="array" ref="G96">_xll.SNL.Clients.Office.Excel.Functions.SPG($A96, "IQ_AVG_DILUT_SHARES_OUT", G$3)</f>
        <v>854300000</v>
      </c>
      <c r="H96" s="4" cm="1">
        <f t="array" ref="H96">_xll.SNL.Clients.Office.Excel.Functions.SPG($A96, "IQ_AVG_DILUT_SHARES_OUT", H$3)</f>
        <v>864700000</v>
      </c>
      <c r="I96" s="4" cm="1">
        <f t="array" ref="I96">_xll.SNL.Clients.Office.Excel.Functions.SPG($A96, "IQ_AVG_DILUT_SHARES_OUT", I$3)</f>
        <v>865200000</v>
      </c>
      <c r="J96" s="4" cm="1">
        <f t="array" ref="J96">_xll.SNL.Clients.Office.Excel.Functions.SPG($A96, "IQ_AVG_DILUT_SHARES_OUT", J$3)</f>
        <v>886800000</v>
      </c>
      <c r="K96" s="4" cm="1">
        <f t="array" ref="K96">_xll.SNL.Clients.Office.Excel.Functions.SPG($A96, "IQ_AVG_DILUT_SHARES_OUT", K$3)</f>
        <v>882200000</v>
      </c>
      <c r="L96" s="4" cm="1">
        <f t="array" ref="L96">_xll.SNL.Clients.Office.Excel.Functions.SPG($A96, "IQ_AVG_DILUT_SHARES_OUT", L$3)</f>
        <v>838400000</v>
      </c>
      <c r="M96" s="4" cm="1">
        <f t="array" ref="M96">_xll.SNL.Clients.Office.Excel.Functions.SPG($A96, "IQ_AVG_DILUT_SHARES_OUT", M$3)</f>
        <v>852900000</v>
      </c>
      <c r="N96" s="4" cm="1">
        <f t="array" ref="N96">_xll.SNL.Clients.Office.Excel.Functions.SPG($A96, "IQ_AVG_DILUT_SHARES_OUT", N$3)</f>
        <v>842700000</v>
      </c>
      <c r="O96" s="4" cm="1">
        <f t="array" ref="O96">_xll.SNL.Clients.Office.Excel.Functions.SPG($A96, "IQ_AVG_DILUT_SHARES_OUT", O$3)</f>
        <v>787700000</v>
      </c>
      <c r="P96" s="4" cm="1">
        <f t="array" ref="P96">_xll.SNL.Clients.Office.Excel.Functions.SPG($A96, "IQ_AVG_DILUT_SHARES_OUT", P$3)</f>
        <v>765400000</v>
      </c>
      <c r="Q96" s="4" cm="1">
        <f t="array" ref="Q96">_xll.SNL.Clients.Office.Excel.Functions.SPG($A96, "IQ_AVG_DILUT_SHARES_OUT", Q$3)</f>
        <v>765400000</v>
      </c>
      <c r="R96" s="4" cm="1">
        <f t="array" ref="R96">_xll.SNL.Clients.Office.Excel.Functions.SPG($A96, "IQ_AVG_DILUT_SHARES_OUT", R$3)</f>
        <v>764600000</v>
      </c>
      <c r="S96" s="4" cm="1">
        <f t="array" ref="S96">_xll.SNL.Clients.Office.Excel.Functions.SPG($A96, "IQ_AVG_DILUT_SHARES_OUT", S$3)</f>
        <v>916700000</v>
      </c>
      <c r="T96" s="4" t="str" cm="1">
        <f t="array" ref="T96">_xll.SNL.Clients.Office.Excel.Functions.SPG($A96, "IQ_AVG_DILUT_SHARES_OUT", T$3)</f>
        <v>NA</v>
      </c>
      <c r="U96" s="4" cm="1">
        <f t="array" ref="U96">_xll.SNL.Clients.Office.Excel.Functions.SPG($A96, "IQ_AVG_DILUT_SHARES_OUT", U$3)</f>
        <v>760800000</v>
      </c>
      <c r="V96" s="4" cm="1">
        <f t="array" ref="V96">_xll.SNL.Clients.Office.Excel.Functions.SPG($A96, "IQ_AVG_DILUT_SHARES_OUT", V$3)</f>
        <v>758100000</v>
      </c>
      <c r="W96" s="4" cm="1">
        <f t="array" ref="W96">_xll.SNL.Clients.Office.Excel.Functions.SPG($A96, "IQ_AVG_DILUT_SHARES_OUT", W$3)</f>
        <v>758900000</v>
      </c>
      <c r="X96" s="4" t="str" cm="1">
        <f t="array" ref="X96">_xll.SNL.Clients.Office.Excel.Functions.SPG($A96, "IQ_AVG_DILUT_SHARES_OUT", X$3)</f>
        <v>NA</v>
      </c>
      <c r="Y96" s="4" cm="1">
        <f t="array" ref="Y96">_xll.SNL.Clients.Office.Excel.Functions.SPG($A96, "IQ_AVG_DILUT_SHARES_OUT", Y$3)</f>
        <v>751400000</v>
      </c>
    </row>
    <row r="97" spans="1:25" x14ac:dyDescent="0.3">
      <c r="A97" t="s">
        <v>1123</v>
      </c>
      <c r="B97" s="4" t="str" cm="1">
        <f t="array" ref="B97">_xll.SNL.Clients.Office.Excel.Functions.SPG($A97, "IQ_AVG_DILUT_SHARES_OUT", B$3)</f>
        <v>NA</v>
      </c>
      <c r="C97" s="4" cm="1">
        <f t="array" ref="C97">_xll.SNL.Clients.Office.Excel.Functions.SPG($A97, "IQ_AVG_DILUT_SHARES_OUT", C$3)</f>
        <v>152812000</v>
      </c>
      <c r="D97" s="4" cm="1">
        <f t="array" ref="D97">_xll.SNL.Clients.Office.Excel.Functions.SPG($A97, "IQ_AVG_DILUT_SHARES_OUT", D$3)</f>
        <v>152614000</v>
      </c>
      <c r="E97" s="4" cm="1">
        <f t="array" ref="E97">_xll.SNL.Clients.Office.Excel.Functions.SPG($A97, "IQ_AVG_DILUT_SHARES_OUT", E$3)</f>
        <v>152385000</v>
      </c>
      <c r="F97" s="4" cm="1">
        <f t="array" ref="F97">_xll.SNL.Clients.Office.Excel.Functions.SPG($A97, "IQ_AVG_DILUT_SHARES_OUT", F$3)</f>
        <v>152105000</v>
      </c>
      <c r="G97" s="4" cm="1">
        <f t="array" ref="G97">_xll.SNL.Clients.Office.Excel.Functions.SPG($A97, "IQ_AVG_DILUT_SHARES_OUT", G$3)</f>
        <v>152048000</v>
      </c>
      <c r="H97" s="4" cm="1">
        <f t="array" ref="H97">_xll.SNL.Clients.Office.Excel.Functions.SPG($A97, "IQ_AVG_DILUT_SHARES_OUT", H$3)</f>
        <v>152126000</v>
      </c>
      <c r="I97" s="4" cm="1">
        <f t="array" ref="I97">_xll.SNL.Clients.Office.Excel.Functions.SPG($A97, "IQ_AVG_DILUT_SHARES_OUT", I$3)</f>
        <v>151880000</v>
      </c>
      <c r="J97" s="4" cm="1">
        <f t="array" ref="J97">_xll.SNL.Clients.Office.Excel.Functions.SPG($A97, "IQ_AVG_DILUT_SHARES_OUT", J$3)</f>
        <v>151835000</v>
      </c>
      <c r="K97" s="4" cm="1">
        <f t="array" ref="K97">_xll.SNL.Clients.Office.Excel.Functions.SPG($A97, "IQ_AVG_DILUT_SHARES_OUT", K$3)</f>
        <v>151695000</v>
      </c>
      <c r="L97" s="4" cm="1">
        <f t="array" ref="L97">_xll.SNL.Clients.Office.Excel.Functions.SPG($A97, "IQ_AVG_DILUT_SHARES_OUT", L$3)</f>
        <v>149142000</v>
      </c>
      <c r="M97" s="4" cm="1">
        <f t="array" ref="M97">_xll.SNL.Clients.Office.Excel.Functions.SPG($A97, "IQ_AVG_DILUT_SHARES_OUT", M$3)</f>
        <v>149002000</v>
      </c>
      <c r="N97" s="4" cm="1">
        <f t="array" ref="N97">_xll.SNL.Clients.Office.Excel.Functions.SPG($A97, "IQ_AVG_DILUT_SHARES_OUT", N$3)</f>
        <v>148905000</v>
      </c>
      <c r="O97" s="4" cm="1">
        <f t="array" ref="O97">_xll.SNL.Clients.Office.Excel.Functions.SPG($A97, "IQ_AVG_DILUT_SHARES_OUT", O$3)</f>
        <v>148772000</v>
      </c>
      <c r="P97" s="4" cm="1">
        <f t="array" ref="P97">_xll.SNL.Clients.Office.Excel.Functions.SPG($A97, "IQ_AVG_DILUT_SHARES_OUT", P$3)</f>
        <v>148740000</v>
      </c>
      <c r="Q97" s="4" cm="1">
        <f t="array" ref="Q97">_xll.SNL.Clients.Office.Excel.Functions.SPG($A97, "IQ_AVG_DILUT_SHARES_OUT", Q$3)</f>
        <v>148725000</v>
      </c>
      <c r="R97" s="4" cm="1">
        <f t="array" ref="R97">_xll.SNL.Clients.Office.Excel.Functions.SPG($A97, "IQ_AVG_DILUT_SHARES_OUT", R$3)</f>
        <v>148669000</v>
      </c>
      <c r="S97" s="4" cm="1">
        <f t="array" ref="S97">_xll.SNL.Clients.Office.Excel.Functions.SPG($A97, "IQ_AVG_DILUT_SHARES_OUT", S$3)</f>
        <v>148606000</v>
      </c>
      <c r="T97" s="4" cm="1">
        <f t="array" ref="T97">_xll.SNL.Clients.Office.Excel.Functions.SPG($A97, "IQ_AVG_DILUT_SHARES_OUT", T$3)</f>
        <v>148580000</v>
      </c>
      <c r="U97" s="4" cm="1">
        <f t="array" ref="U97">_xll.SNL.Clients.Office.Excel.Functions.SPG($A97, "IQ_AVG_DILUT_SHARES_OUT", U$3)</f>
        <v>148561000</v>
      </c>
      <c r="V97" s="4" cm="1">
        <f t="array" ref="V97">_xll.SNL.Clients.Office.Excel.Functions.SPG($A97, "IQ_AVG_DILUT_SHARES_OUT", V$3)</f>
        <v>148534000</v>
      </c>
      <c r="W97" s="4" cm="1">
        <f t="array" ref="W97">_xll.SNL.Clients.Office.Excel.Functions.SPG($A97, "IQ_AVG_DILUT_SHARES_OUT", W$3)</f>
        <v>148530000</v>
      </c>
      <c r="X97" s="4" cm="1">
        <f t="array" ref="X97">_xll.SNL.Clients.Office.Excel.Functions.SPG($A97, "IQ_AVG_DILUT_SHARES_OUT", X$3)</f>
        <v>114670000</v>
      </c>
      <c r="Y97" s="4" cm="1">
        <f t="array" ref="Y97">_xll.SNL.Clients.Office.Excel.Functions.SPG($A97, "IQ_AVG_DILUT_SHARES_OUT", Y$3)</f>
        <v>106901000</v>
      </c>
    </row>
    <row r="98" spans="1:25" x14ac:dyDescent="0.3">
      <c r="A98" t="s">
        <v>1124</v>
      </c>
      <c r="B98" s="4" cm="1">
        <f t="array" ref="B98">_xll.SNL.Clients.Office.Excel.Functions.SPG($A98, "IQ_AVG_DILUT_SHARES_OUT", B$3)</f>
        <v>58400000</v>
      </c>
      <c r="C98" s="4" cm="1">
        <f t="array" ref="C98">_xll.SNL.Clients.Office.Excel.Functions.SPG($A98, "IQ_AVG_DILUT_SHARES_OUT", C$3)</f>
        <v>58300000</v>
      </c>
      <c r="D98" s="4" cm="1">
        <f t="array" ref="D98">_xll.SNL.Clients.Office.Excel.Functions.SPG($A98, "IQ_AVG_DILUT_SHARES_OUT", D$3)</f>
        <v>58300000</v>
      </c>
      <c r="E98" s="4" cm="1">
        <f t="array" ref="E98">_xll.SNL.Clients.Office.Excel.Functions.SPG($A98, "IQ_AVG_DILUT_SHARES_OUT", E$3)</f>
        <v>58100000</v>
      </c>
      <c r="F98" s="4" cm="1">
        <f t="array" ref="F98">_xll.SNL.Clients.Office.Excel.Functions.SPG($A98, "IQ_AVG_DILUT_SHARES_OUT", F$3)</f>
        <v>57600000</v>
      </c>
      <c r="G98" s="4" cm="1">
        <f t="array" ref="G98">_xll.SNL.Clients.Office.Excel.Functions.SPG($A98, "IQ_AVG_DILUT_SHARES_OUT", G$3)</f>
        <v>57500000</v>
      </c>
      <c r="H98" s="4" cm="1">
        <f t="array" ref="H98">_xll.SNL.Clients.Office.Excel.Functions.SPG($A98, "IQ_AVG_DILUT_SHARES_OUT", H$3)</f>
        <v>57400000</v>
      </c>
      <c r="I98" s="4" cm="1">
        <f t="array" ref="I98">_xll.SNL.Clients.Office.Excel.Functions.SPG($A98, "IQ_AVG_DILUT_SHARES_OUT", I$3)</f>
        <v>57300000</v>
      </c>
      <c r="J98" s="4" cm="1">
        <f t="array" ref="J98">_xll.SNL.Clients.Office.Excel.Functions.SPG($A98, "IQ_AVG_DILUT_SHARES_OUT", J$3)</f>
        <v>56900000</v>
      </c>
      <c r="K98" s="4" cm="1">
        <f t="array" ref="K98">_xll.SNL.Clients.Office.Excel.Functions.SPG($A98, "IQ_AVG_DILUT_SHARES_OUT", K$3)</f>
        <v>56100000</v>
      </c>
      <c r="L98" s="4" cm="1">
        <f t="array" ref="L98">_xll.SNL.Clients.Office.Excel.Functions.SPG($A98, "IQ_AVG_DILUT_SHARES_OUT", L$3)</f>
        <v>56900000</v>
      </c>
      <c r="M98" s="4" cm="1">
        <f t="array" ref="M98">_xll.SNL.Clients.Office.Excel.Functions.SPG($A98, "IQ_AVG_DILUT_SHARES_OUT", M$3)</f>
        <v>58100000</v>
      </c>
      <c r="N98" s="4" cm="1">
        <f t="array" ref="N98">_xll.SNL.Clients.Office.Excel.Functions.SPG($A98, "IQ_AVG_DILUT_SHARES_OUT", N$3)</f>
        <v>59200000</v>
      </c>
      <c r="O98" s="4" cm="1">
        <f t="array" ref="O98">_xll.SNL.Clients.Office.Excel.Functions.SPG($A98, "IQ_AVG_DILUT_SHARES_OUT", O$3)</f>
        <v>59500000</v>
      </c>
      <c r="P98" s="4" cm="1">
        <f t="array" ref="P98">_xll.SNL.Clients.Office.Excel.Functions.SPG($A98, "IQ_AVG_DILUT_SHARES_OUT", P$3)</f>
        <v>59300000</v>
      </c>
      <c r="Q98" s="4" cm="1">
        <f t="array" ref="Q98">_xll.SNL.Clients.Office.Excel.Functions.SPG($A98, "IQ_AVG_DILUT_SHARES_OUT", Q$3)</f>
        <v>58900000</v>
      </c>
      <c r="R98" s="4" cm="1">
        <f t="array" ref="R98">_xll.SNL.Clients.Office.Excel.Functions.SPG($A98, "IQ_AVG_DILUT_SHARES_OUT", R$3)</f>
        <v>58500000</v>
      </c>
      <c r="S98" s="4" cm="1">
        <f t="array" ref="S98">_xll.SNL.Clients.Office.Excel.Functions.SPG($A98, "IQ_AVG_DILUT_SHARES_OUT", S$3)</f>
        <v>58500000</v>
      </c>
      <c r="T98" s="4" cm="1">
        <f t="array" ref="T98">_xll.SNL.Clients.Office.Excel.Functions.SPG($A98, "IQ_AVG_DILUT_SHARES_OUT", T$3)</f>
        <v>58500000</v>
      </c>
      <c r="U98" s="4" cm="1">
        <f t="array" ref="U98">_xll.SNL.Clients.Office.Excel.Functions.SPG($A98, "IQ_AVG_DILUT_SHARES_OUT", U$3)</f>
        <v>59700000</v>
      </c>
      <c r="V98" s="4" cm="1">
        <f t="array" ref="V98">_xll.SNL.Clients.Office.Excel.Functions.SPG($A98, "IQ_AVG_DILUT_SHARES_OUT", V$3)</f>
        <v>59500000</v>
      </c>
      <c r="W98" s="4" cm="1">
        <f t="array" ref="W98">_xll.SNL.Clients.Office.Excel.Functions.SPG($A98, "IQ_AVG_DILUT_SHARES_OUT", W$3)</f>
        <v>60800000</v>
      </c>
      <c r="X98" s="4" cm="1">
        <f t="array" ref="X98">_xll.SNL.Clients.Office.Excel.Functions.SPG($A98, "IQ_AVG_DILUT_SHARES_OUT", X$3)</f>
        <v>60800000</v>
      </c>
      <c r="Y98" s="4" cm="1">
        <f t="array" ref="Y98">_xll.SNL.Clients.Office.Excel.Functions.SPG($A98, "IQ_AVG_DILUT_SHARES_OUT", Y$3)</f>
        <v>60700000</v>
      </c>
    </row>
    <row r="99" spans="1:25" x14ac:dyDescent="0.3">
      <c r="A99" t="s">
        <v>1125</v>
      </c>
      <c r="B99" s="4" t="str" cm="1">
        <f t="array" ref="B99">_xll.SNL.Clients.Office.Excel.Functions.SPG($A99, "IQ_AVG_DILUT_SHARES_OUT", B$3)</f>
        <v>NA</v>
      </c>
      <c r="C99" s="4" cm="1">
        <f t="array" ref="C99">_xll.SNL.Clients.Office.Excel.Functions.SPG($A99, "IQ_AVG_DILUT_SHARES_OUT", C$3)</f>
        <v>57800000</v>
      </c>
      <c r="D99" s="4" cm="1">
        <f t="array" ref="D99">_xll.SNL.Clients.Office.Excel.Functions.SPG($A99, "IQ_AVG_DILUT_SHARES_OUT", D$3)</f>
        <v>57800000</v>
      </c>
      <c r="E99" s="4" cm="1">
        <f t="array" ref="E99">_xll.SNL.Clients.Office.Excel.Functions.SPG($A99, "IQ_AVG_DILUT_SHARES_OUT", E$3)</f>
        <v>57700000</v>
      </c>
      <c r="F99" s="4" cm="1">
        <f t="array" ref="F99">_xll.SNL.Clients.Office.Excel.Functions.SPG($A99, "IQ_AVG_DILUT_SHARES_OUT", F$3)</f>
        <v>57600000</v>
      </c>
      <c r="G99" s="4" cm="1">
        <f t="array" ref="G99">_xll.SNL.Clients.Office.Excel.Functions.SPG($A99, "IQ_AVG_DILUT_SHARES_OUT", G$3)</f>
        <v>57500000</v>
      </c>
      <c r="H99" s="4" cm="1">
        <f t="array" ref="H99">_xll.SNL.Clients.Office.Excel.Functions.SPG($A99, "IQ_AVG_DILUT_SHARES_OUT", H$3)</f>
        <v>57400000</v>
      </c>
      <c r="I99" s="4" cm="1">
        <f t="array" ref="I99">_xll.SNL.Clients.Office.Excel.Functions.SPG($A99, "IQ_AVG_DILUT_SHARES_OUT", I$3)</f>
        <v>56700000</v>
      </c>
      <c r="J99" s="4" cm="1">
        <f t="array" ref="J99">_xll.SNL.Clients.Office.Excel.Functions.SPG($A99, "IQ_AVG_DILUT_SHARES_OUT", J$3)</f>
        <v>56700000</v>
      </c>
      <c r="K99" s="4" cm="1">
        <f t="array" ref="K99">_xll.SNL.Clients.Office.Excel.Functions.SPG($A99, "IQ_AVG_DILUT_SHARES_OUT", K$3)</f>
        <v>56700000</v>
      </c>
      <c r="L99" s="4" cm="1">
        <f t="array" ref="L99">_xll.SNL.Clients.Office.Excel.Functions.SPG($A99, "IQ_AVG_DILUT_SHARES_OUT", L$3)</f>
        <v>56700000</v>
      </c>
      <c r="M99" s="4" cm="1">
        <f t="array" ref="M99">_xll.SNL.Clients.Office.Excel.Functions.SPG($A99, "IQ_AVG_DILUT_SHARES_OUT", M$3)</f>
        <v>57900000</v>
      </c>
      <c r="N99" s="4" t="str" cm="1">
        <f t="array" ref="N99">_xll.SNL.Clients.Office.Excel.Functions.SPG($A99, "IQ_AVG_DILUT_SHARES_OUT", N$3)</f>
        <v>NA</v>
      </c>
      <c r="O99" s="4" t="str" cm="1">
        <f t="array" ref="O99">_xll.SNL.Clients.Office.Excel.Functions.SPG($A99, "IQ_AVG_DILUT_SHARES_OUT", O$3)</f>
        <v>NA</v>
      </c>
      <c r="P99" s="4" t="str" cm="1">
        <f t="array" ref="P99">_xll.SNL.Clients.Office.Excel.Functions.SPG($A99, "IQ_AVG_DILUT_SHARES_OUT", P$3)</f>
        <v>NA</v>
      </c>
      <c r="Q99" s="4" t="str" cm="1">
        <f t="array" ref="Q99">_xll.SNL.Clients.Office.Excel.Functions.SPG($A99, "IQ_AVG_DILUT_SHARES_OUT", Q$3)</f>
        <v>NA</v>
      </c>
      <c r="R99" s="4" t="str" cm="1">
        <f t="array" ref="R99">_xll.SNL.Clients.Office.Excel.Functions.SPG($A99, "IQ_AVG_DILUT_SHARES_OUT", R$3)</f>
        <v>NA</v>
      </c>
      <c r="S99" s="4" t="str" cm="1">
        <f t="array" ref="S99">_xll.SNL.Clients.Office.Excel.Functions.SPG($A99, "IQ_AVG_DILUT_SHARES_OUT", S$3)</f>
        <v>NA</v>
      </c>
      <c r="T99" s="4" t="str" cm="1">
        <f t="array" ref="T99">_xll.SNL.Clients.Office.Excel.Functions.SPG($A99, "IQ_AVG_DILUT_SHARES_OUT", T$3)</f>
        <v>NA</v>
      </c>
      <c r="U99" s="4" t="str" cm="1">
        <f t="array" ref="U99">_xll.SNL.Clients.Office.Excel.Functions.SPG($A99, "IQ_AVG_DILUT_SHARES_OUT", U$3)</f>
        <v>NA</v>
      </c>
      <c r="V99" s="4" t="str" cm="1">
        <f t="array" ref="V99">_xll.SNL.Clients.Office.Excel.Functions.SPG($A99, "IQ_AVG_DILUT_SHARES_OUT", V$3)</f>
        <v>NA</v>
      </c>
      <c r="W99" s="4" t="str" cm="1">
        <f t="array" ref="W99">_xll.SNL.Clients.Office.Excel.Functions.SPG($A99, "IQ_AVG_DILUT_SHARES_OUT", W$3)</f>
        <v>NA</v>
      </c>
      <c r="X99" s="4" t="str" cm="1">
        <f t="array" ref="X99">_xll.SNL.Clients.Office.Excel.Functions.SPG($A99, "IQ_AVG_DILUT_SHARES_OUT", X$3)</f>
        <v>NA</v>
      </c>
      <c r="Y99" s="4" t="str" cm="1">
        <f t="array" ref="Y99">_xll.SNL.Clients.Office.Excel.Functions.SPG($A99, "IQ_AVG_DILUT_SHARES_OUT", Y$3)</f>
        <v>NA</v>
      </c>
    </row>
    <row r="100" spans="1:25" x14ac:dyDescent="0.3">
      <c r="A100" t="s">
        <v>1126</v>
      </c>
      <c r="B100" s="4" t="str" cm="1">
        <f t="array" ref="B100">_xll.SNL.Clients.Office.Excel.Functions.SPG($A100, "IQ_AVG_DILUT_SHARES_OUT", B$3)</f>
        <v>NA</v>
      </c>
      <c r="C100" s="4" cm="1">
        <f t="array" ref="C100">_xll.SNL.Clients.Office.Excel.Functions.SPG($A100, "IQ_AVG_DILUT_SHARES_OUT", C$3)</f>
        <v>59501000</v>
      </c>
      <c r="D100" s="4" cm="1">
        <f t="array" ref="D100">_xll.SNL.Clients.Office.Excel.Functions.SPG($A100, "IQ_AVG_DILUT_SHARES_OUT", D$3)</f>
        <v>60766000</v>
      </c>
      <c r="E100" s="4" cm="1">
        <f t="array" ref="E100">_xll.SNL.Clients.Office.Excel.Functions.SPG($A100, "IQ_AVG_DILUT_SHARES_OUT", E$3)</f>
        <v>61054000</v>
      </c>
      <c r="F100" s="4" cm="1">
        <f t="array" ref="F100">_xll.SNL.Clients.Office.Excel.Functions.SPG($A100, "IQ_AVG_DILUT_SHARES_OUT", F$3)</f>
        <v>60977000</v>
      </c>
      <c r="G100" s="4" cm="1">
        <f t="array" ref="G100">_xll.SNL.Clients.Office.Excel.Functions.SPG($A100, "IQ_AVG_DILUT_SHARES_OUT", G$3)</f>
        <v>61615000</v>
      </c>
      <c r="H100" s="4" cm="1">
        <f t="array" ref="H100">_xll.SNL.Clients.Office.Excel.Functions.SPG($A100, "IQ_AVG_DILUT_SHARES_OUT", H$3)</f>
        <v>62603000</v>
      </c>
      <c r="I100" s="4" cm="1">
        <f t="array" ref="I100">_xll.SNL.Clients.Office.Excel.Functions.SPG($A100, "IQ_AVG_DILUT_SHARES_OUT", I$3)</f>
        <v>62629000</v>
      </c>
      <c r="J100" s="4" cm="1">
        <f t="array" ref="J100">_xll.SNL.Clients.Office.Excel.Functions.SPG($A100, "IQ_AVG_DILUT_SHARES_OUT", J$3)</f>
        <v>62501000</v>
      </c>
      <c r="K100" s="4" cm="1">
        <f t="array" ref="K100">_xll.SNL.Clients.Office.Excel.Functions.SPG($A100, "IQ_AVG_DILUT_SHARES_OUT", K$3)</f>
        <v>62367000</v>
      </c>
      <c r="L100" s="4" cm="1">
        <f t="array" ref="L100">_xll.SNL.Clients.Office.Excel.Functions.SPG($A100, "IQ_AVG_DILUT_SHARES_OUT", L$3)</f>
        <v>62236000</v>
      </c>
      <c r="M100" s="4" cm="1">
        <f t="array" ref="M100">_xll.SNL.Clients.Office.Excel.Functions.SPG($A100, "IQ_AVG_DILUT_SHARES_OUT", M$3)</f>
        <v>60896000</v>
      </c>
      <c r="N100" s="4" cm="1">
        <f t="array" ref="N100">_xll.SNL.Clients.Office.Excel.Functions.SPG($A100, "IQ_AVG_DILUT_SHARES_OUT", N$3)</f>
        <v>60138000</v>
      </c>
      <c r="O100" s="4" cm="1">
        <f t="array" ref="O100">_xll.SNL.Clients.Office.Excel.Functions.SPG($A100, "IQ_AVG_DILUT_SHARES_OUT", O$3)</f>
        <v>63324000</v>
      </c>
      <c r="P100" s="4" cm="1">
        <f t="array" ref="P100">_xll.SNL.Clients.Office.Excel.Functions.SPG($A100, "IQ_AVG_DILUT_SHARES_OUT", P$3)</f>
        <v>64640000</v>
      </c>
      <c r="Q100" s="4" cm="1">
        <f t="array" ref="Q100">_xll.SNL.Clients.Office.Excel.Functions.SPG($A100, "IQ_AVG_DILUT_SHARES_OUT", Q$3)</f>
        <v>66848000</v>
      </c>
      <c r="R100" s="4" cm="1">
        <f t="array" ref="R100">_xll.SNL.Clients.Office.Excel.Functions.SPG($A100, "IQ_AVG_DILUT_SHARES_OUT", R$3)</f>
        <v>68054000</v>
      </c>
      <c r="S100" s="4" cm="1">
        <f t="array" ref="S100">_xll.SNL.Clients.Office.Excel.Functions.SPG($A100, "IQ_AVG_DILUT_SHARES_OUT", S$3)</f>
        <v>68385000</v>
      </c>
      <c r="T100" s="4" cm="1">
        <f t="array" ref="T100">_xll.SNL.Clients.Office.Excel.Functions.SPG($A100, "IQ_AVG_DILUT_SHARES_OUT", T$3)</f>
        <v>68038000</v>
      </c>
      <c r="U100" s="4" cm="1">
        <f t="array" ref="U100">_xll.SNL.Clients.Office.Excel.Functions.SPG($A100, "IQ_AVG_DILUT_SHARES_OUT", U$3)</f>
        <v>69218000</v>
      </c>
      <c r="V100" s="4" cm="1">
        <f t="array" ref="V100">_xll.SNL.Clients.Office.Excel.Functions.SPG($A100, "IQ_AVG_DILUT_SHARES_OUT", V$3)</f>
        <v>69843000</v>
      </c>
      <c r="W100" s="4" cm="1">
        <f t="array" ref="W100">_xll.SNL.Clients.Office.Excel.Functions.SPG($A100, "IQ_AVG_DILUT_SHARES_OUT", W$3)</f>
        <v>70176000</v>
      </c>
      <c r="X100" s="4" cm="1">
        <f t="array" ref="X100">_xll.SNL.Clients.Office.Excel.Functions.SPG($A100, "IQ_AVG_DILUT_SHARES_OUT", X$3)</f>
        <v>71915000</v>
      </c>
      <c r="Y100" s="4" cm="1">
        <f t="array" ref="Y100">_xll.SNL.Clients.Office.Excel.Functions.SPG($A100, "IQ_AVG_DILUT_SHARES_OUT", Y$3)</f>
        <v>74875000</v>
      </c>
    </row>
    <row r="101" spans="1:25" x14ac:dyDescent="0.3">
      <c r="A101" t="s">
        <v>1127</v>
      </c>
      <c r="B101" s="4" t="str" cm="1">
        <f t="array" ref="B101">_xll.SNL.Clients.Office.Excel.Functions.SPG($A101, "IQ_AVG_DILUT_SHARES_OUT", B$3)</f>
        <v>NA</v>
      </c>
      <c r="C101" s="4" cm="1">
        <f t="array" ref="C101">_xll.SNL.Clients.Office.Excel.Functions.SPG($A101, "IQ_AVG_DILUT_SHARES_OUT", C$3)</f>
        <v>119300000</v>
      </c>
      <c r="D101" s="4" cm="1">
        <f t="array" ref="D101">_xll.SNL.Clients.Office.Excel.Functions.SPG($A101, "IQ_AVG_DILUT_SHARES_OUT", D$3)</f>
        <v>119800000</v>
      </c>
      <c r="E101" s="4" cm="1">
        <f t="array" ref="E101">_xll.SNL.Clients.Office.Excel.Functions.SPG($A101, "IQ_AVG_DILUT_SHARES_OUT", E$3)</f>
        <v>119800000</v>
      </c>
      <c r="F101" s="4" cm="1">
        <f t="array" ref="F101">_xll.SNL.Clients.Office.Excel.Functions.SPG($A101, "IQ_AVG_DILUT_SHARES_OUT", F$3)</f>
        <v>119743953</v>
      </c>
      <c r="G101" s="4" cm="1">
        <f t="array" ref="G101">_xll.SNL.Clients.Office.Excel.Functions.SPG($A101, "IQ_AVG_DILUT_SHARES_OUT", G$3)</f>
        <v>119700000</v>
      </c>
      <c r="H101" s="4" cm="1">
        <f t="array" ref="H101">_xll.SNL.Clients.Office.Excel.Functions.SPG($A101, "IQ_AVG_DILUT_SHARES_OUT", H$3)</f>
        <v>119600000</v>
      </c>
      <c r="I101" s="4" cm="1">
        <f t="array" ref="I101">_xll.SNL.Clients.Office.Excel.Functions.SPG($A101, "IQ_AVG_DILUT_SHARES_OUT", I$3)</f>
        <v>119600000</v>
      </c>
      <c r="J101" s="4" cm="1">
        <f t="array" ref="J101">_xll.SNL.Clients.Office.Excel.Functions.SPG($A101, "IQ_AVG_DILUT_SHARES_OUT", J$3)</f>
        <v>119498979</v>
      </c>
      <c r="K101" s="4" cm="1">
        <f t="array" ref="K101">_xll.SNL.Clients.Office.Excel.Functions.SPG($A101, "IQ_AVG_DILUT_SHARES_OUT", K$3)</f>
        <v>120200000</v>
      </c>
      <c r="L101" s="4" cm="1">
        <f t="array" ref="L101">_xll.SNL.Clients.Office.Excel.Functions.SPG($A101, "IQ_AVG_DILUT_SHARES_OUT", L$3)</f>
        <v>121600000</v>
      </c>
      <c r="M101" s="4" cm="1">
        <f t="array" ref="M101">_xll.SNL.Clients.Office.Excel.Functions.SPG($A101, "IQ_AVG_DILUT_SHARES_OUT", M$3)</f>
        <v>124400000</v>
      </c>
      <c r="N101" s="4" cm="1">
        <f t="array" ref="N101">_xll.SNL.Clients.Office.Excel.Functions.SPG($A101, "IQ_AVG_DILUT_SHARES_OUT", N$3)</f>
        <v>125990933</v>
      </c>
      <c r="O101" s="4" cm="1">
        <f t="array" ref="O101">_xll.SNL.Clients.Office.Excel.Functions.SPG($A101, "IQ_AVG_DILUT_SHARES_OUT", O$3)</f>
        <v>129700000</v>
      </c>
      <c r="P101" s="4" cm="1">
        <f t="array" ref="P101">_xll.SNL.Clients.Office.Excel.Functions.SPG($A101, "IQ_AVG_DILUT_SHARES_OUT", P$3)</f>
        <v>134200000</v>
      </c>
      <c r="Q101" s="4" cm="1">
        <f t="array" ref="Q101">_xll.SNL.Clients.Office.Excel.Functions.SPG($A101, "IQ_AVG_DILUT_SHARES_OUT", Q$3)</f>
        <v>134600000</v>
      </c>
      <c r="R101" s="4" cm="1">
        <f t="array" ref="R101">_xll.SNL.Clients.Office.Excel.Functions.SPG($A101, "IQ_AVG_DILUT_SHARES_OUT", R$3)</f>
        <v>134713968</v>
      </c>
      <c r="S101" s="4" cm="1">
        <f t="array" ref="S101">_xll.SNL.Clients.Office.Excel.Functions.SPG($A101, "IQ_AVG_DILUT_SHARES_OUT", S$3)</f>
        <v>134400000</v>
      </c>
      <c r="T101" s="4" cm="1">
        <f t="array" ref="T101">_xll.SNL.Clients.Office.Excel.Functions.SPG($A101, "IQ_AVG_DILUT_SHARES_OUT", T$3)</f>
        <v>134000000</v>
      </c>
      <c r="U101" s="4" cm="1">
        <f t="array" ref="U101">_xll.SNL.Clients.Office.Excel.Functions.SPG($A101, "IQ_AVG_DILUT_SHARES_OUT", U$3)</f>
        <v>135000000</v>
      </c>
      <c r="V101" s="4" cm="1">
        <f t="array" ref="V101">_xll.SNL.Clients.Office.Excel.Functions.SPG($A101, "IQ_AVG_DILUT_SHARES_OUT", V$3)</f>
        <v>135187487</v>
      </c>
      <c r="W101" s="4" cm="1">
        <f t="array" ref="W101">_xll.SNL.Clients.Office.Excel.Functions.SPG($A101, "IQ_AVG_DILUT_SHARES_OUT", W$3)</f>
        <v>135000000</v>
      </c>
      <c r="X101" s="4" cm="1">
        <f t="array" ref="X101">_xll.SNL.Clients.Office.Excel.Functions.SPG($A101, "IQ_AVG_DILUT_SHARES_OUT", X$3)</f>
        <v>134800000</v>
      </c>
      <c r="Y101" s="4" cm="1">
        <f t="array" ref="Y101">_xll.SNL.Clients.Office.Excel.Functions.SPG($A101, "IQ_AVG_DILUT_SHARES_OUT", Y$3)</f>
        <v>134400000</v>
      </c>
    </row>
    <row r="102" spans="1:25" x14ac:dyDescent="0.3">
      <c r="A102" t="s">
        <v>1128</v>
      </c>
      <c r="B102" s="4" t="str" cm="1">
        <f t="array" ref="B102">_xll.SNL.Clients.Office.Excel.Functions.SPG($A102, "IQ_AVG_DILUT_SHARES_OUT", B$3)</f>
        <v>NA</v>
      </c>
      <c r="C102" s="4" cm="1">
        <f t="array" ref="C102">_xll.SNL.Clients.Office.Excel.Functions.SPG($A102, "IQ_AVG_DILUT_SHARES_OUT", C$3)</f>
        <v>227149000</v>
      </c>
      <c r="D102" s="4" cm="1">
        <f t="array" ref="D102">_xll.SNL.Clients.Office.Excel.Functions.SPG($A102, "IQ_AVG_DILUT_SHARES_OUT", D$3)</f>
        <v>226618000</v>
      </c>
      <c r="E102" s="4" cm="1">
        <f t="array" ref="E102">_xll.SNL.Clients.Office.Excel.Functions.SPG($A102, "IQ_AVG_DILUT_SHARES_OUT", E$3)</f>
        <v>226575000</v>
      </c>
      <c r="F102" s="4" cm="1">
        <f t="array" ref="F102">_xll.SNL.Clients.Office.Excel.Functions.SPG($A102, "IQ_AVG_DILUT_SHARES_OUT", F$3)</f>
        <v>226242000</v>
      </c>
      <c r="G102" s="4" cm="1">
        <f t="array" ref="G102">_xll.SNL.Clients.Office.Excel.Functions.SPG($A102, "IQ_AVG_DILUT_SHARES_OUT", G$3)</f>
        <v>226210000</v>
      </c>
      <c r="H102" s="4" cm="1">
        <f t="array" ref="H102">_xll.SNL.Clients.Office.Excel.Functions.SPG($A102, "IQ_AVG_DILUT_SHARES_OUT", H$3)</f>
        <v>226275000</v>
      </c>
      <c r="I102" s="4" cm="1">
        <f t="array" ref="I102">_xll.SNL.Clients.Office.Excel.Functions.SPG($A102, "IQ_AVG_DILUT_SHARES_OUT", I$3)</f>
        <v>226183000</v>
      </c>
      <c r="J102" s="4" cm="1">
        <f t="array" ref="J102">_xll.SNL.Clients.Office.Excel.Functions.SPG($A102, "IQ_AVG_DILUT_SHARES_OUT", J$3)</f>
        <v>225876000</v>
      </c>
      <c r="K102" s="4" cm="1">
        <f t="array" ref="K102">_xll.SNL.Clients.Office.Excel.Functions.SPG($A102, "IQ_AVG_DILUT_SHARES_OUT", K$3)</f>
        <v>225966000</v>
      </c>
      <c r="L102" s="4" cm="1">
        <f t="array" ref="L102">_xll.SNL.Clients.Office.Excel.Functions.SPG($A102, "IQ_AVG_DILUT_SHARES_OUT", L$3)</f>
        <v>225895000</v>
      </c>
      <c r="M102" s="4" cm="1">
        <f t="array" ref="M102">_xll.SNL.Clients.Office.Excel.Functions.SPG($A102, "IQ_AVG_DILUT_SHARES_OUT", M$3)</f>
        <v>225737000</v>
      </c>
      <c r="N102" s="4" cm="1">
        <f t="array" ref="N102">_xll.SNL.Clients.Office.Excel.Functions.SPG($A102, "IQ_AVG_DILUT_SHARES_OUT", N$3)</f>
        <v>212792000</v>
      </c>
      <c r="O102" s="4" cm="1">
        <f t="array" ref="O102">_xll.SNL.Clients.Office.Excel.Functions.SPG($A102, "IQ_AVG_DILUT_SHARES_OUT", O$3)</f>
        <v>203797000</v>
      </c>
      <c r="P102" s="4" cm="1">
        <f t="array" ref="P102">_xll.SNL.Clients.Office.Excel.Functions.SPG($A102, "IQ_AVG_DILUT_SHARES_OUT", P$3)</f>
        <v>202809000</v>
      </c>
      <c r="Q102" s="4" cm="1">
        <f t="array" ref="Q102">_xll.SNL.Clients.Office.Excel.Functions.SPG($A102, "IQ_AVG_DILUT_SHARES_OUT", Q$3)</f>
        <v>200233000</v>
      </c>
      <c r="R102" s="4" cm="1">
        <f t="array" ref="R102">_xll.SNL.Clients.Office.Excel.Functions.SPG($A102, "IQ_AVG_DILUT_SHARES_OUT", R$3)</f>
        <v>196596000</v>
      </c>
      <c r="S102" s="4" cm="1">
        <f t="array" ref="S102">_xll.SNL.Clients.Office.Excel.Functions.SPG($A102, "IQ_AVG_DILUT_SHARES_OUT", S$3)</f>
        <v>194539000</v>
      </c>
      <c r="T102" s="4" cm="1">
        <f t="array" ref="T102">_xll.SNL.Clients.Office.Excel.Functions.SPG($A102, "IQ_AVG_DILUT_SHARES_OUT", T$3)</f>
        <v>194192000</v>
      </c>
      <c r="U102" s="4" cm="1">
        <f t="array" ref="U102">_xll.SNL.Clients.Office.Excel.Functions.SPG($A102, "IQ_AVG_DILUT_SHARES_OUT", U$3)</f>
        <v>194264000</v>
      </c>
      <c r="V102" s="4" cm="1">
        <f t="array" ref="V102">_xll.SNL.Clients.Office.Excel.Functions.SPG($A102, "IQ_AVG_DILUT_SHARES_OUT", V$3)</f>
        <v>194264000</v>
      </c>
      <c r="W102" s="4" cm="1">
        <f t="array" ref="W102">_xll.SNL.Clients.Office.Excel.Functions.SPG($A102, "IQ_AVG_DILUT_SHARES_OUT", W$3)</f>
        <v>193817000</v>
      </c>
      <c r="X102" s="4" cm="1">
        <f t="array" ref="X102">_xll.SNL.Clients.Office.Excel.Functions.SPG($A102, "IQ_AVG_DILUT_SHARES_OUT", X$3)</f>
        <v>190543000</v>
      </c>
      <c r="Y102" s="4" cm="1">
        <f t="array" ref="Y102">_xll.SNL.Clients.Office.Excel.Functions.SPG($A102, "IQ_AVG_DILUT_SHARES_OUT", Y$3)</f>
        <v>187984000</v>
      </c>
    </row>
    <row r="103" spans="1:25" x14ac:dyDescent="0.3">
      <c r="A103" t="s">
        <v>1129</v>
      </c>
      <c r="B103" s="4" cm="1">
        <f t="array" ref="B103">_xll.SNL.Clients.Office.Excel.Functions.SPG($A103, "IQ_AVG_DILUT_SHARES_OUT", B$3)</f>
        <v>64237000</v>
      </c>
      <c r="C103" s="4" cm="1">
        <f t="array" ref="C103">_xll.SNL.Clients.Office.Excel.Functions.SPG($A103, "IQ_AVG_DILUT_SHARES_OUT", C$3)</f>
        <v>64085007</v>
      </c>
      <c r="D103" s="4" cm="1">
        <f t="array" ref="D103">_xll.SNL.Clients.Office.Excel.Functions.SPG($A103, "IQ_AVG_DILUT_SHARES_OUT", D$3)</f>
        <v>64333187</v>
      </c>
      <c r="E103" s="4" cm="1">
        <f t="array" ref="E103">_xll.SNL.Clients.Office.Excel.Functions.SPG($A103, "IQ_AVG_DILUT_SHARES_OUT", E$3)</f>
        <v>64371731</v>
      </c>
      <c r="F103" s="4" cm="1">
        <f t="array" ref="F103">_xll.SNL.Clients.Office.Excel.Functions.SPG($A103, "IQ_AVG_DILUT_SHARES_OUT", F$3)</f>
        <v>64315000</v>
      </c>
      <c r="G103" s="4" cm="1">
        <f t="array" ref="G103">_xll.SNL.Clients.Office.Excel.Functions.SPG($A103, "IQ_AVG_DILUT_SHARES_OUT", G$3)</f>
        <v>64239244</v>
      </c>
      <c r="H103" s="4" cm="1">
        <f t="array" ref="H103">_xll.SNL.Clients.Office.Excel.Functions.SPG($A103, "IQ_AVG_DILUT_SHARES_OUT", H$3)</f>
        <v>64427961</v>
      </c>
      <c r="I103" s="4" cm="1">
        <f t="array" ref="I103">_xll.SNL.Clients.Office.Excel.Functions.SPG($A103, "IQ_AVG_DILUT_SHARES_OUT", I$3)</f>
        <v>64632076</v>
      </c>
      <c r="J103" s="4" cm="1">
        <f t="array" ref="J103">_xll.SNL.Clients.Office.Excel.Functions.SPG($A103, "IQ_AVG_DILUT_SHARES_OUT", J$3)</f>
        <v>64647000</v>
      </c>
      <c r="K103" s="4" cm="1">
        <f t="array" ref="K103">_xll.SNL.Clients.Office.Excel.Functions.SPG($A103, "IQ_AVG_DILUT_SHARES_OUT", K$3)</f>
        <v>64501412</v>
      </c>
      <c r="L103" s="4" cm="1">
        <f t="array" ref="L103">_xll.SNL.Clients.Office.Excel.Functions.SPG($A103, "IQ_AVG_DILUT_SHARES_OUT", L$3)</f>
        <v>64467229</v>
      </c>
      <c r="M103" s="4" cm="1">
        <f t="array" ref="M103">_xll.SNL.Clients.Office.Excel.Functions.SPG($A103, "IQ_AVG_DILUT_SHARES_OUT", M$3)</f>
        <v>64460907</v>
      </c>
      <c r="N103" s="4" cm="1">
        <f t="array" ref="N103">_xll.SNL.Clients.Office.Excel.Functions.SPG($A103, "IQ_AVG_DILUT_SHARES_OUT", N$3)</f>
        <v>64341000</v>
      </c>
      <c r="O103" s="4" cm="1">
        <f t="array" ref="O103">_xll.SNL.Clients.Office.Excel.Functions.SPG($A103, "IQ_AVG_DILUT_SHARES_OUT", O$3)</f>
        <v>64096656</v>
      </c>
      <c r="P103" s="4" cm="1">
        <f t="array" ref="P103">_xll.SNL.Clients.Office.Excel.Functions.SPG($A103, "IQ_AVG_DILUT_SHARES_OUT", P$3)</f>
        <v>64102159</v>
      </c>
      <c r="Q103" s="4" cm="1">
        <f t="array" ref="Q103">_xll.SNL.Clients.Office.Excel.Functions.SPG($A103, "IQ_AVG_DILUT_SHARES_OUT", Q$3)</f>
        <v>63815783</v>
      </c>
      <c r="R103" s="4" cm="1">
        <f t="array" ref="R103">_xll.SNL.Clients.Office.Excel.Functions.SPG($A103, "IQ_AVG_DILUT_SHARES_OUT", R$3)</f>
        <v>63251000</v>
      </c>
      <c r="S103" s="4" cm="1">
        <f t="array" ref="S103">_xll.SNL.Clients.Office.Excel.Functions.SPG($A103, "IQ_AVG_DILUT_SHARES_OUT", S$3)</f>
        <v>62919658</v>
      </c>
      <c r="T103" s="4" cm="1">
        <f t="array" ref="T103">_xll.SNL.Clients.Office.Excel.Functions.SPG($A103, "IQ_AVG_DILUT_SHARES_OUT", T$3)</f>
        <v>62801019</v>
      </c>
      <c r="U103" s="4" cm="1">
        <f t="array" ref="U103">_xll.SNL.Clients.Office.Excel.Functions.SPG($A103, "IQ_AVG_DILUT_SHARES_OUT", U$3)</f>
        <v>63049836</v>
      </c>
      <c r="V103" s="4" cm="1">
        <f t="array" ref="V103">_xll.SNL.Clients.Office.Excel.Functions.SPG($A103, "IQ_AVG_DILUT_SHARES_OUT", V$3)</f>
        <v>63234000</v>
      </c>
      <c r="W103" s="4" cm="1">
        <f t="array" ref="W103">_xll.SNL.Clients.Office.Excel.Functions.SPG($A103, "IQ_AVG_DILUT_SHARES_OUT", W$3)</f>
        <v>63158994</v>
      </c>
      <c r="X103" s="4" cm="1">
        <f t="array" ref="X103">_xll.SNL.Clients.Office.Excel.Functions.SPG($A103, "IQ_AVG_DILUT_SHARES_OUT", X$3)</f>
        <v>63550286</v>
      </c>
      <c r="Y103" s="4" cm="1">
        <f t="array" ref="Y103">_xll.SNL.Clients.Office.Excel.Functions.SPG($A103, "IQ_AVG_DILUT_SHARES_OUT", Y$3)</f>
        <v>63827956</v>
      </c>
    </row>
    <row r="104" spans="1:25" x14ac:dyDescent="0.3">
      <c r="A104" t="s">
        <v>1130</v>
      </c>
      <c r="B104" s="4" t="str" cm="1">
        <f t="array" ref="B104">_xll.SNL.Clients.Office.Excel.Functions.SPG($A104, "IQ_AVG_DILUT_SHARES_OUT", B$3)</f>
        <v>NA</v>
      </c>
      <c r="C104" s="4" cm="1">
        <f t="array" ref="C104">_xll.SNL.Clients.Office.Excel.Functions.SPG($A104, "IQ_AVG_DILUT_SHARES_OUT", C$3)</f>
        <v>38451000</v>
      </c>
      <c r="D104" s="4" cm="1">
        <f t="array" ref="D104">_xll.SNL.Clients.Office.Excel.Functions.SPG($A104, "IQ_AVG_DILUT_SHARES_OUT", D$3)</f>
        <v>38501000</v>
      </c>
      <c r="E104" s="4" cm="1">
        <f t="array" ref="E104">_xll.SNL.Clients.Office.Excel.Functions.SPG($A104, "IQ_AVG_DILUT_SHARES_OUT", E$3)</f>
        <v>38431000</v>
      </c>
      <c r="F104" s="4" cm="1">
        <f t="array" ref="F104">_xll.SNL.Clients.Office.Excel.Functions.SPG($A104, "IQ_AVG_DILUT_SHARES_OUT", F$3)</f>
        <v>38505000</v>
      </c>
      <c r="G104" s="4" cm="1">
        <f t="array" ref="G104">_xll.SNL.Clients.Office.Excel.Functions.SPG($A104, "IQ_AVG_DILUT_SHARES_OUT", G$3)</f>
        <v>38558000</v>
      </c>
      <c r="H104" s="4" cm="1">
        <f t="array" ref="H104">_xll.SNL.Clients.Office.Excel.Functions.SPG($A104, "IQ_AVG_DILUT_SHARES_OUT", H$3)</f>
        <v>38555000</v>
      </c>
      <c r="I104" s="4" cm="1">
        <f t="array" ref="I104">_xll.SNL.Clients.Office.Excel.Functions.SPG($A104, "IQ_AVG_DILUT_SHARES_OUT", I$3)</f>
        <v>38516000</v>
      </c>
      <c r="J104" s="4" cm="1">
        <f t="array" ref="J104">_xll.SNL.Clients.Office.Excel.Functions.SPG($A104, "IQ_AVG_DILUT_SHARES_OUT", J$3)</f>
        <v>38633000</v>
      </c>
      <c r="K104" s="4" cm="1">
        <f t="array" ref="K104">_xll.SNL.Clients.Office.Excel.Functions.SPG($A104, "IQ_AVG_DILUT_SHARES_OUT", K$3)</f>
        <v>38647000</v>
      </c>
      <c r="L104" s="4" cm="1">
        <f t="array" ref="L104">_xll.SNL.Clients.Office.Excel.Functions.SPG($A104, "IQ_AVG_DILUT_SHARES_OUT", L$3)</f>
        <v>38654000</v>
      </c>
      <c r="M104" s="4" cm="1">
        <f t="array" ref="M104">_xll.SNL.Clients.Office.Excel.Functions.SPG($A104, "IQ_AVG_DILUT_SHARES_OUT", M$3)</f>
        <v>38668000</v>
      </c>
      <c r="N104" s="4" cm="1">
        <f t="array" ref="N104">_xll.SNL.Clients.Office.Excel.Functions.SPG($A104, "IQ_AVG_DILUT_SHARES_OUT", N$3)</f>
        <v>39524000</v>
      </c>
      <c r="O104" s="4" cm="1">
        <f t="array" ref="O104">_xll.SNL.Clients.Office.Excel.Functions.SPG($A104, "IQ_AVG_DILUT_SHARES_OUT", O$3)</f>
        <v>40950000</v>
      </c>
      <c r="P104" s="4" cm="1">
        <f t="array" ref="P104">_xll.SNL.Clients.Office.Excel.Functions.SPG($A104, "IQ_AVG_DILUT_SHARES_OUT", P$3)</f>
        <v>41088000</v>
      </c>
      <c r="Q104" s="4" cm="1">
        <f t="array" ref="Q104">_xll.SNL.Clients.Office.Excel.Functions.SPG($A104, "IQ_AVG_DILUT_SHARES_OUT", Q$3)</f>
        <v>41103000</v>
      </c>
      <c r="R104" s="4" cm="1">
        <f t="array" ref="R104">_xll.SNL.Clients.Office.Excel.Functions.SPG($A104, "IQ_AVG_DILUT_SHARES_OUT", R$3)</f>
        <v>41460000</v>
      </c>
      <c r="S104" s="4" cm="1">
        <f t="array" ref="S104">_xll.SNL.Clients.Office.Excel.Functions.SPG($A104, "IQ_AVG_DILUT_SHARES_OUT", S$3)</f>
        <v>41797000</v>
      </c>
      <c r="T104" s="4" cm="1">
        <f t="array" ref="T104">_xll.SNL.Clients.Office.Excel.Functions.SPG($A104, "IQ_AVG_DILUT_SHARES_OUT", T$3)</f>
        <v>41855000</v>
      </c>
      <c r="U104" s="4" cm="1">
        <f t="array" ref="U104">_xll.SNL.Clients.Office.Excel.Functions.SPG($A104, "IQ_AVG_DILUT_SHARES_OUT", U$3)</f>
        <v>42770000</v>
      </c>
      <c r="V104" s="4" cm="1">
        <f t="array" ref="V104">_xll.SNL.Clients.Office.Excel.Functions.SPG($A104, "IQ_AVG_DILUT_SHARES_OUT", V$3)</f>
        <v>42986000</v>
      </c>
      <c r="W104" s="4" cm="1">
        <f t="array" ref="W104">_xll.SNL.Clients.Office.Excel.Functions.SPG($A104, "IQ_AVG_DILUT_SHARES_OUT", W$3)</f>
        <v>42995000</v>
      </c>
      <c r="X104" s="4" cm="1">
        <f t="array" ref="X104">_xll.SNL.Clients.Office.Excel.Functions.SPG($A104, "IQ_AVG_DILUT_SHARES_OUT", X$3)</f>
        <v>43024000</v>
      </c>
      <c r="Y104" s="4" cm="1">
        <f t="array" ref="Y104">_xll.SNL.Clients.Office.Excel.Functions.SPG($A104, "IQ_AVG_DILUT_SHARES_OUT", Y$3)</f>
        <v>43058000</v>
      </c>
    </row>
    <row r="105" spans="1:25" x14ac:dyDescent="0.3">
      <c r="A105" t="s">
        <v>1131</v>
      </c>
      <c r="B105" s="4" t="str" cm="1">
        <f t="array" ref="B105">_xll.SNL.Clients.Office.Excel.Functions.SPG($A105, "IQ_AVG_DILUT_SHARES_OUT", B$3)</f>
        <v>NA</v>
      </c>
      <c r="C105" s="4" cm="1">
        <f t="array" ref="C105">_xll.SNL.Clients.Office.Excel.Functions.SPG($A105, "IQ_AVG_DILUT_SHARES_OUT", C$3)</f>
        <v>117685000</v>
      </c>
      <c r="D105" s="4" cm="1">
        <f t="array" ref="D105">_xll.SNL.Clients.Office.Excel.Functions.SPG($A105, "IQ_AVG_DILUT_SHARES_OUT", D$3)</f>
        <v>109240000</v>
      </c>
      <c r="E105" s="4" cm="1">
        <f t="array" ref="E105">_xll.SNL.Clients.Office.Excel.Functions.SPG($A105, "IQ_AVG_DILUT_SHARES_OUT", E$3)</f>
        <v>101924000</v>
      </c>
      <c r="F105" s="4" cm="1">
        <f t="array" ref="F105">_xll.SNL.Clients.Office.Excel.Functions.SPG($A105, "IQ_AVG_DILUT_SHARES_OUT", F$3)</f>
        <v>99067000</v>
      </c>
      <c r="G105" s="4" cm="1">
        <f t="array" ref="G105">_xll.SNL.Clients.Office.Excel.Functions.SPG($A105, "IQ_AVG_DILUT_SHARES_OUT", G$3)</f>
        <v>96071000</v>
      </c>
      <c r="H105" s="4" cm="1">
        <f t="array" ref="H105">_xll.SNL.Clients.Office.Excel.Functions.SPG($A105, "IQ_AVG_DILUT_SHARES_OUT", H$3)</f>
        <v>95755000</v>
      </c>
      <c r="I105" s="4" cm="1">
        <f t="array" ref="I105">_xll.SNL.Clients.Office.Excel.Functions.SPG($A105, "IQ_AVG_DILUT_SHARES_OUT", I$3)</f>
        <v>95164000</v>
      </c>
      <c r="J105" s="4" cm="1">
        <f t="array" ref="J105">_xll.SNL.Clients.Office.Excel.Functions.SPG($A105, "IQ_AVG_DILUT_SHARES_OUT", J$3)</f>
        <v>94681000</v>
      </c>
      <c r="K105" s="4" cm="1">
        <f t="array" ref="K105">_xll.SNL.Clients.Office.Excel.Functions.SPG($A105, "IQ_AVG_DILUT_SHARES_OUT", K$3)</f>
        <v>93758000</v>
      </c>
      <c r="L105" s="4" cm="1">
        <f t="array" ref="L105">_xll.SNL.Clients.Office.Excel.Functions.SPG($A105, "IQ_AVG_DILUT_SHARES_OUT", L$3)</f>
        <v>85731000</v>
      </c>
      <c r="M105" s="4" cm="1">
        <f t="array" ref="M105">_xll.SNL.Clients.Office.Excel.Functions.SPG($A105, "IQ_AVG_DILUT_SHARES_OUT", M$3)</f>
        <v>84996000</v>
      </c>
      <c r="N105" s="4" cm="1">
        <f t="array" ref="N105">_xll.SNL.Clients.Office.Excel.Functions.SPG($A105, "IQ_AVG_DILUT_SHARES_OUT", N$3)</f>
        <v>84087000</v>
      </c>
      <c r="O105" s="4" cm="1">
        <f t="array" ref="O105">_xll.SNL.Clients.Office.Excel.Functions.SPG($A105, "IQ_AVG_DILUT_SHARES_OUT", O$3)</f>
        <v>80329000</v>
      </c>
      <c r="P105" s="4" cm="1">
        <f t="array" ref="P105">_xll.SNL.Clients.Office.Excel.Functions.SPG($A105, "IQ_AVG_DILUT_SHARES_OUT", P$3)</f>
        <v>71754000</v>
      </c>
      <c r="Q105" s="4" cm="1">
        <f t="array" ref="Q105">_xll.SNL.Clients.Office.Excel.Functions.SPG($A105, "IQ_AVG_DILUT_SHARES_OUT", Q$3)</f>
        <v>71195000</v>
      </c>
      <c r="R105" s="4" cm="1">
        <f t="array" ref="R105">_xll.SNL.Clients.Office.Excel.Functions.SPG($A105, "IQ_AVG_DILUT_SHARES_OUT", R$3)</f>
        <v>70833000</v>
      </c>
      <c r="S105" s="4" cm="1">
        <f t="array" ref="S105">_xll.SNL.Clients.Office.Excel.Functions.SPG($A105, "IQ_AVG_DILUT_SHARES_OUT", S$3)</f>
        <v>68279000</v>
      </c>
      <c r="T105" s="4" cm="1">
        <f t="array" ref="T105">_xll.SNL.Clients.Office.Excel.Functions.SPG($A105, "IQ_AVG_DILUT_SHARES_OUT", T$3)</f>
        <v>59605000</v>
      </c>
      <c r="U105" s="4" cm="1">
        <f t="array" ref="U105">_xll.SNL.Clients.Office.Excel.Functions.SPG($A105, "IQ_AVG_DILUT_SHARES_OUT", U$3)</f>
        <v>59270000</v>
      </c>
      <c r="V105" s="4" cm="1">
        <f t="array" ref="V105">_xll.SNL.Clients.Office.Excel.Functions.SPG($A105, "IQ_AVG_DILUT_SHARES_OUT", V$3)</f>
        <v>59133000</v>
      </c>
      <c r="W105" s="4" cm="1">
        <f t="array" ref="W105">_xll.SNL.Clients.Office.Excel.Functions.SPG($A105, "IQ_AVG_DILUT_SHARES_OUT", W$3)</f>
        <v>58640000</v>
      </c>
      <c r="X105" s="4" cm="1">
        <f t="array" ref="X105">_xll.SNL.Clients.Office.Excel.Functions.SPG($A105, "IQ_AVG_DILUT_SHARES_OUT", X$3)</f>
        <v>57648000</v>
      </c>
      <c r="Y105" s="4" cm="1">
        <f t="array" ref="Y105">_xll.SNL.Clients.Office.Excel.Functions.SPG($A105, "IQ_AVG_DILUT_SHARES_OUT", Y$3)</f>
        <v>54821000</v>
      </c>
    </row>
    <row r="106" spans="1:25" x14ac:dyDescent="0.3">
      <c r="A106" t="s">
        <v>1132</v>
      </c>
      <c r="B106" s="4" t="str" cm="1">
        <f t="array" ref="B106">_xll.SNL.Clients.Office.Excel.Functions.SPG($A106, "IQ_AVG_DILUT_SHARES_OUT", B$3)</f>
        <v>NA</v>
      </c>
      <c r="C106" s="4" cm="1">
        <f t="array" ref="C106">_xll.SNL.Clients.Office.Excel.Functions.SPG($A106, "IQ_AVG_DILUT_SHARES_OUT", C$3)</f>
        <v>160991000</v>
      </c>
      <c r="D106" s="4" cm="1">
        <f t="array" ref="D106">_xll.SNL.Clients.Office.Excel.Functions.SPG($A106, "IQ_AVG_DILUT_SHARES_OUT", D$3)</f>
        <v>161705000</v>
      </c>
      <c r="E106" s="4" cm="1">
        <f t="array" ref="E106">_xll.SNL.Clients.Office.Excel.Functions.SPG($A106, "IQ_AVG_DILUT_SHARES_OUT", E$3)</f>
        <v>161905000</v>
      </c>
      <c r="F106" s="4" cm="1">
        <f t="array" ref="F106">_xll.SNL.Clients.Office.Excel.Functions.SPG($A106, "IQ_AVG_DILUT_SHARES_OUT", F$3)</f>
        <v>161935000</v>
      </c>
      <c r="G106" s="4" cm="1">
        <f t="array" ref="G106">_xll.SNL.Clients.Office.Excel.Functions.SPG($A106, "IQ_AVG_DILUT_SHARES_OUT", G$3)</f>
        <v>162425000</v>
      </c>
      <c r="H106" s="4" cm="1">
        <f t="array" ref="H106">_xll.SNL.Clients.Office.Excel.Functions.SPG($A106, "IQ_AVG_DILUT_SHARES_OUT", H$3)</f>
        <v>162370000</v>
      </c>
      <c r="I106" s="4" cm="1">
        <f t="array" ref="I106">_xll.SNL.Clients.Office.Excel.Functions.SPG($A106, "IQ_AVG_DILUT_SHARES_OUT", I$3)</f>
        <v>162817000</v>
      </c>
      <c r="J106" s="4" cm="1">
        <f t="array" ref="J106">_xll.SNL.Clients.Office.Excel.Functions.SPG($A106, "IQ_AVG_DILUT_SHARES_OUT", J$3)</f>
        <v>163504000</v>
      </c>
      <c r="K106" s="4" cm="1">
        <f t="array" ref="K106">_xll.SNL.Clients.Office.Excel.Functions.SPG($A106, "IQ_AVG_DILUT_SHARES_OUT", K$3)</f>
        <v>163635000</v>
      </c>
      <c r="L106" s="4" cm="1">
        <f t="array" ref="L106">_xll.SNL.Clients.Office.Excel.Functions.SPG($A106, "IQ_AVG_DILUT_SHARES_OUT", L$3)</f>
        <v>164745000</v>
      </c>
      <c r="M106" s="4" cm="1">
        <f t="array" ref="M106">_xll.SNL.Clients.Office.Excel.Functions.SPG($A106, "IQ_AVG_DILUT_SHARES_OUT", M$3)</f>
        <v>164601000</v>
      </c>
      <c r="N106" s="4" cm="1">
        <f t="array" ref="N106">_xll.SNL.Clients.Office.Excel.Functions.SPG($A106, "IQ_AVG_DILUT_SHARES_OUT", N$3)</f>
        <v>166267000</v>
      </c>
      <c r="O106" s="4" cm="1">
        <f t="array" ref="O106">_xll.SNL.Clients.Office.Excel.Functions.SPG($A106, "IQ_AVG_DILUT_SHARES_OUT", O$3)</f>
        <v>166770000</v>
      </c>
      <c r="P106" s="4" cm="1">
        <f t="array" ref="P106">_xll.SNL.Clients.Office.Excel.Functions.SPG($A106, "IQ_AVG_DILUT_SHARES_OUT", P$3)</f>
        <v>167597000</v>
      </c>
      <c r="Q106" s="4" cm="1">
        <f t="array" ref="Q106">_xll.SNL.Clients.Office.Excel.Functions.SPG($A106, "IQ_AVG_DILUT_SHARES_OUT", Q$3)</f>
        <v>167749000</v>
      </c>
      <c r="R106" s="4" cm="1">
        <f t="array" ref="R106">_xll.SNL.Clients.Office.Excel.Functions.SPG($A106, "IQ_AVG_DILUT_SHARES_OUT", R$3)</f>
        <v>167920000</v>
      </c>
      <c r="S106" s="4" cm="1">
        <f t="array" ref="S106">_xll.SNL.Clients.Office.Excel.Functions.SPG($A106, "IQ_AVG_DILUT_SHARES_OUT", S$3)</f>
        <v>166997000</v>
      </c>
      <c r="T106" s="4" cm="1">
        <f t="array" ref="T106">_xll.SNL.Clients.Office.Excel.Functions.SPG($A106, "IQ_AVG_DILUT_SHARES_OUT", T$3)</f>
        <v>165999000</v>
      </c>
      <c r="U106" s="4" cm="1">
        <f t="array" ref="U106">_xll.SNL.Clients.Office.Excel.Functions.SPG($A106, "IQ_AVG_DILUT_SHARES_OUT", U$3)</f>
        <v>167927000</v>
      </c>
      <c r="V106" s="4" cm="1">
        <f t="array" ref="V106">_xll.SNL.Clients.Office.Excel.Functions.SPG($A106, "IQ_AVG_DILUT_SHARES_OUT", V$3)</f>
        <v>168152000</v>
      </c>
      <c r="W106" s="4" cm="1">
        <f t="array" ref="W106">_xll.SNL.Clients.Office.Excel.Functions.SPG($A106, "IQ_AVG_DILUT_SHARES_OUT", W$3)</f>
        <v>168266000</v>
      </c>
      <c r="X106" s="4" cm="1">
        <f t="array" ref="X106">_xll.SNL.Clients.Office.Excel.Functions.SPG($A106, "IQ_AVG_DILUT_SHARES_OUT", X$3)</f>
        <v>168432000</v>
      </c>
      <c r="Y106" s="4" cm="1">
        <f t="array" ref="Y106">_xll.SNL.Clients.Office.Excel.Functions.SPG($A106, "IQ_AVG_DILUT_SHARES_OUT", Y$3)</f>
        <v>168660000</v>
      </c>
    </row>
    <row r="107" spans="1:25" x14ac:dyDescent="0.3">
      <c r="A107" t="s">
        <v>1133</v>
      </c>
      <c r="B107" s="4" t="str" cm="1">
        <f t="array" ref="B107">_xll.SNL.Clients.Office.Excel.Functions.SPG($A107, "IQ_AVG_DILUT_SHARES_OUT", B$3)</f>
        <v>NA</v>
      </c>
      <c r="C107" s="4" cm="1">
        <f t="array" ref="C107">_xll.SNL.Clients.Office.Excel.Functions.SPG($A107, "IQ_AVG_DILUT_SHARES_OUT", C$3)</f>
        <v>201000000</v>
      </c>
      <c r="D107" s="4" cm="1">
        <f t="array" ref="D107">_xll.SNL.Clients.Office.Excel.Functions.SPG($A107, "IQ_AVG_DILUT_SHARES_OUT", D$3)</f>
        <v>205600000</v>
      </c>
      <c r="E107" s="4" cm="1">
        <f t="array" ref="E107">_xll.SNL.Clients.Office.Excel.Functions.SPG($A107, "IQ_AVG_DILUT_SHARES_OUT", E$3)</f>
        <v>208500000</v>
      </c>
      <c r="F107" s="4" cm="1">
        <f t="array" ref="F107">_xll.SNL.Clients.Office.Excel.Functions.SPG($A107, "IQ_AVG_DILUT_SHARES_OUT", F$3)</f>
        <v>210900000</v>
      </c>
      <c r="G107" s="4" cm="1">
        <f t="array" ref="G107">_xll.SNL.Clients.Office.Excel.Functions.SPG($A107, "IQ_AVG_DILUT_SHARES_OUT", G$3)</f>
        <v>211800000</v>
      </c>
      <c r="H107" s="4" cm="1">
        <f t="array" ref="H107">_xll.SNL.Clients.Office.Excel.Functions.SPG($A107, "IQ_AVG_DILUT_SHARES_OUT", H$3)</f>
        <v>213100000</v>
      </c>
      <c r="I107" s="4" cm="1">
        <f t="array" ref="I107">_xll.SNL.Clients.Office.Excel.Functions.SPG($A107, "IQ_AVG_DILUT_SHARES_OUT", I$3)</f>
        <v>214500000</v>
      </c>
      <c r="J107" s="4" cm="1">
        <f t="array" ref="J107">_xll.SNL.Clients.Office.Excel.Functions.SPG($A107, "IQ_AVG_DILUT_SHARES_OUT", J$3)</f>
        <v>215100000</v>
      </c>
      <c r="K107" s="4" cm="1">
        <f t="array" ref="K107">_xll.SNL.Clients.Office.Excel.Functions.SPG($A107, "IQ_AVG_DILUT_SHARES_OUT", K$3)</f>
        <v>214900000</v>
      </c>
      <c r="L107" s="4" cm="1">
        <f t="array" ref="L107">_xll.SNL.Clients.Office.Excel.Functions.SPG($A107, "IQ_AVG_DILUT_SHARES_OUT", L$3)</f>
        <v>215300000</v>
      </c>
      <c r="M107" s="4" cm="1">
        <f t="array" ref="M107">_xll.SNL.Clients.Office.Excel.Functions.SPG($A107, "IQ_AVG_DILUT_SHARES_OUT", M$3)</f>
        <v>217800000</v>
      </c>
      <c r="N107" s="4" cm="1">
        <f t="array" ref="N107">_xll.SNL.Clients.Office.Excel.Functions.SPG($A107, "IQ_AVG_DILUT_SHARES_OUT", N$3)</f>
        <v>219200000</v>
      </c>
      <c r="O107" s="4" cm="1">
        <f t="array" ref="O107">_xll.SNL.Clients.Office.Excel.Functions.SPG($A107, "IQ_AVG_DILUT_SHARES_OUT", O$3)</f>
        <v>220500000</v>
      </c>
      <c r="P107" s="4" cm="1">
        <f t="array" ref="P107">_xll.SNL.Clients.Office.Excel.Functions.SPG($A107, "IQ_AVG_DILUT_SHARES_OUT", P$3)</f>
        <v>220700000</v>
      </c>
      <c r="Q107" s="4" cm="1">
        <f t="array" ref="Q107">_xll.SNL.Clients.Office.Excel.Functions.SPG($A107, "IQ_AVG_DILUT_SHARES_OUT", Q$3)</f>
        <v>219900000</v>
      </c>
      <c r="R107" s="4" cm="1">
        <f t="array" ref="R107">_xll.SNL.Clients.Office.Excel.Functions.SPG($A107, "IQ_AVG_DILUT_SHARES_OUT", R$3)</f>
        <v>219500000</v>
      </c>
      <c r="S107" s="4" cm="1">
        <f t="array" ref="S107">_xll.SNL.Clients.Office.Excel.Functions.SPG($A107, "IQ_AVG_DILUT_SHARES_OUT", S$3)</f>
        <v>219200000</v>
      </c>
      <c r="T107" s="4" cm="1">
        <f t="array" ref="T107">_xll.SNL.Clients.Office.Excel.Functions.SPG($A107, "IQ_AVG_DILUT_SHARES_OUT", T$3)</f>
        <v>218700000</v>
      </c>
      <c r="U107" s="4" cm="1">
        <f t="array" ref="U107">_xll.SNL.Clients.Office.Excel.Functions.SPG($A107, "IQ_AVG_DILUT_SHARES_OUT", U$3)</f>
        <v>220900000</v>
      </c>
      <c r="V107" s="4" cm="1">
        <f t="array" ref="V107">_xll.SNL.Clients.Office.Excel.Functions.SPG($A107, "IQ_AVG_DILUT_SHARES_OUT", V$3)</f>
        <v>223500000</v>
      </c>
      <c r="W107" s="4" cm="1">
        <f t="array" ref="W107">_xll.SNL.Clients.Office.Excel.Functions.SPG($A107, "IQ_AVG_DILUT_SHARES_OUT", W$3)</f>
        <v>224900000</v>
      </c>
      <c r="X107" s="4" cm="1">
        <f t="array" ref="X107">_xll.SNL.Clients.Office.Excel.Functions.SPG($A107, "IQ_AVG_DILUT_SHARES_OUT", X$3)</f>
        <v>225700000</v>
      </c>
      <c r="Y107" s="4" cm="1">
        <f t="array" ref="Y107">_xll.SNL.Clients.Office.Excel.Functions.SPG($A107, "IQ_AVG_DILUT_SHARES_OUT", Y$3)</f>
        <v>225000000</v>
      </c>
    </row>
    <row r="108" spans="1:25" x14ac:dyDescent="0.3">
      <c r="A108" t="s">
        <v>1134</v>
      </c>
      <c r="B108" s="4" t="str" cm="1">
        <f t="array" ref="B108">_xll.SNL.Clients.Office.Excel.Functions.SPG($A108, "IQ_AVG_DILUT_SHARES_OUT", B$3)</f>
        <v>NA</v>
      </c>
      <c r="C108" s="4" cm="1">
        <f t="array" ref="C108">_xll.SNL.Clients.Office.Excel.Functions.SPG($A108, "IQ_AVG_DILUT_SHARES_OUT", C$3)</f>
        <v>82776000</v>
      </c>
      <c r="D108" s="4" cm="1">
        <f t="array" ref="D108">_xll.SNL.Clients.Office.Excel.Functions.SPG($A108, "IQ_AVG_DILUT_SHARES_OUT", D$3)</f>
        <v>82814000</v>
      </c>
      <c r="E108" s="4" cm="1">
        <f t="array" ref="E108">_xll.SNL.Clients.Office.Excel.Functions.SPG($A108, "IQ_AVG_DILUT_SHARES_OUT", E$3)</f>
        <v>83346000</v>
      </c>
      <c r="F108" s="4" cm="1">
        <f t="array" ref="F108">_xll.SNL.Clients.Office.Excel.Functions.SPG($A108, "IQ_AVG_DILUT_SHARES_OUT", F$3)</f>
        <v>83111000</v>
      </c>
      <c r="G108" s="4" cm="1">
        <f t="array" ref="G108">_xll.SNL.Clients.Office.Excel.Functions.SPG($A108, "IQ_AVG_DILUT_SHARES_OUT", G$3)</f>
        <v>84291000</v>
      </c>
      <c r="H108" s="4" cm="1">
        <f t="array" ref="H108">_xll.SNL.Clients.Office.Excel.Functions.SPG($A108, "IQ_AVG_DILUT_SHARES_OUT", H$3)</f>
        <v>86783000</v>
      </c>
      <c r="I108" s="4" cm="1">
        <f t="array" ref="I108">_xll.SNL.Clients.Office.Excel.Functions.SPG($A108, "IQ_AVG_DILUT_SHARES_OUT", I$3)</f>
        <v>89664000</v>
      </c>
      <c r="J108" s="4" cm="1">
        <f t="array" ref="J108">_xll.SNL.Clients.Office.Excel.Functions.SPG($A108, "IQ_AVG_DILUT_SHARES_OUT", J$3)</f>
        <v>91395000</v>
      </c>
      <c r="K108" s="4" cm="1">
        <f t="array" ref="K108">_xll.SNL.Clients.Office.Excel.Functions.SPG($A108, "IQ_AVG_DILUT_SHARES_OUT", K$3)</f>
        <v>96681000</v>
      </c>
      <c r="L108" s="4" cm="1">
        <f t="array" ref="L108">_xll.SNL.Clients.Office.Excel.Functions.SPG($A108, "IQ_AVG_DILUT_SHARES_OUT", L$3)</f>
        <v>100389000</v>
      </c>
      <c r="M108" s="4" cm="1">
        <f t="array" ref="M108">_xll.SNL.Clients.Office.Excel.Functions.SPG($A108, "IQ_AVG_DILUT_SHARES_OUT", M$3)</f>
        <v>108629000</v>
      </c>
      <c r="N108" s="4" cm="1">
        <f t="array" ref="N108">_xll.SNL.Clients.Office.Excel.Functions.SPG($A108, "IQ_AVG_DILUT_SHARES_OUT", N$3)</f>
        <v>109366000</v>
      </c>
      <c r="O108" s="4" cm="1">
        <f t="array" ref="O108">_xll.SNL.Clients.Office.Excel.Functions.SPG($A108, "IQ_AVG_DILUT_SHARES_OUT", O$3)</f>
        <v>113664000</v>
      </c>
      <c r="P108" s="4" cm="1">
        <f t="array" ref="P108">_xll.SNL.Clients.Office.Excel.Functions.SPG($A108, "IQ_AVG_DILUT_SHARES_OUT", P$3)</f>
        <v>109271000</v>
      </c>
      <c r="Q108" s="4" cm="1">
        <f t="array" ref="Q108">_xll.SNL.Clients.Office.Excel.Functions.SPG($A108, "IQ_AVG_DILUT_SHARES_OUT", Q$3)</f>
        <v>106010000</v>
      </c>
      <c r="R108" s="4" cm="1">
        <f t="array" ref="R108">_xll.SNL.Clients.Office.Excel.Functions.SPG($A108, "IQ_AVG_DILUT_SHARES_OUT", R$3)</f>
        <v>99266000</v>
      </c>
      <c r="S108" s="4" cm="1">
        <f t="array" ref="S108">_xll.SNL.Clients.Office.Excel.Functions.SPG($A108, "IQ_AVG_DILUT_SHARES_OUT", S$3)</f>
        <v>96571000</v>
      </c>
      <c r="T108" s="4" cm="1">
        <f t="array" ref="T108">_xll.SNL.Clients.Office.Excel.Functions.SPG($A108, "IQ_AVG_DILUT_SHARES_OUT", T$3)</f>
        <v>88826000</v>
      </c>
      <c r="U108" s="4" cm="1">
        <f t="array" ref="U108">_xll.SNL.Clients.Office.Excel.Functions.SPG($A108, "IQ_AVG_DILUT_SHARES_OUT", U$3)</f>
        <v>83734000</v>
      </c>
      <c r="V108" s="4" cm="1">
        <f t="array" ref="V108">_xll.SNL.Clients.Office.Excel.Functions.SPG($A108, "IQ_AVG_DILUT_SHARES_OUT", V$3)</f>
        <v>85875000</v>
      </c>
      <c r="W108" s="4" cm="1">
        <f t="array" ref="W108">_xll.SNL.Clients.Office.Excel.Functions.SPG($A108, "IQ_AVG_DILUT_SHARES_OUT", W$3)</f>
        <v>86601000</v>
      </c>
      <c r="X108" s="4" cm="1">
        <f t="array" ref="X108">_xll.SNL.Clients.Office.Excel.Functions.SPG($A108, "IQ_AVG_DILUT_SHARES_OUT", X$3)</f>
        <v>89400000</v>
      </c>
      <c r="Y108" s="4" cm="1">
        <f t="array" ref="Y108">_xll.SNL.Clients.Office.Excel.Functions.SPG($A108, "IQ_AVG_DILUT_SHARES_OUT", Y$3)</f>
        <v>94388000</v>
      </c>
    </row>
    <row r="109" spans="1:25" x14ac:dyDescent="0.3">
      <c r="A109" t="s">
        <v>1135</v>
      </c>
      <c r="B109" s="4" t="str" cm="1">
        <f t="array" ref="B109">_xll.SNL.Clients.Office.Excel.Functions.SPG($A109, "IQ_AVG_DILUT_SHARES_OUT", B$3)</f>
        <v>NA</v>
      </c>
      <c r="C109" s="4" cm="1">
        <f t="array" ref="C109">_xll.SNL.Clients.Office.Excel.Functions.SPG($A109, "IQ_AVG_DILUT_SHARES_OUT", C$3)</f>
        <v>208706000</v>
      </c>
      <c r="D109" s="4" cm="1">
        <f t="array" ref="D109">_xll.SNL.Clients.Office.Excel.Functions.SPG($A109, "IQ_AVG_DILUT_SHARES_OUT", D$3)</f>
        <v>208274000</v>
      </c>
      <c r="E109" s="4" cm="1">
        <f t="array" ref="E109">_xll.SNL.Clients.Office.Excel.Functions.SPG($A109, "IQ_AVG_DILUT_SHARES_OUT", E$3)</f>
        <v>209896000</v>
      </c>
      <c r="F109" s="4" cm="1">
        <f t="array" ref="F109">_xll.SNL.Clients.Office.Excel.Functions.SPG($A109, "IQ_AVG_DILUT_SHARES_OUT", F$3)</f>
        <v>209581000</v>
      </c>
      <c r="G109" s="4" cm="1">
        <f t="array" ref="G109">_xll.SNL.Clients.Office.Excel.Functions.SPG($A109, "IQ_AVG_DILUT_SHARES_OUT", G$3)</f>
        <v>208054000</v>
      </c>
      <c r="H109" s="4" cm="1">
        <f t="array" ref="H109">_xll.SNL.Clients.Office.Excel.Functions.SPG($A109, "IQ_AVG_DILUT_SHARES_OUT", H$3)</f>
        <v>208192000</v>
      </c>
      <c r="I109" s="4" cm="1">
        <f t="array" ref="I109">_xll.SNL.Clients.Office.Excel.Functions.SPG($A109, "IQ_AVG_DILUT_SHARES_OUT", I$3)</f>
        <v>208071000</v>
      </c>
      <c r="J109" s="4" cm="1">
        <f t="array" ref="J109">_xll.SNL.Clients.Office.Excel.Functions.SPG($A109, "IQ_AVG_DILUT_SHARES_OUT", J$3)</f>
        <v>206260000</v>
      </c>
      <c r="K109" s="4" cm="1">
        <f t="array" ref="K109">_xll.SNL.Clients.Office.Excel.Functions.SPG($A109, "IQ_AVG_DILUT_SHARES_OUT", K$3)</f>
        <v>201393000</v>
      </c>
      <c r="L109" s="4" cm="1">
        <f t="array" ref="L109">_xll.SNL.Clients.Office.Excel.Functions.SPG($A109, "IQ_AVG_DILUT_SHARES_OUT", L$3)</f>
        <v>200618000</v>
      </c>
      <c r="M109" s="4" cm="1">
        <f t="array" ref="M109">_xll.SNL.Clients.Office.Excel.Functions.SPG($A109, "IQ_AVG_DILUT_SHARES_OUT", M$3)</f>
        <v>199666000</v>
      </c>
      <c r="N109" s="4" cm="1">
        <f t="array" ref="N109">_xll.SNL.Clients.Office.Excel.Functions.SPG($A109, "IQ_AVG_DILUT_SHARES_OUT", N$3)</f>
        <v>198687000</v>
      </c>
      <c r="O109" s="4" cm="1">
        <f t="array" ref="O109">_xll.SNL.Clients.Office.Excel.Functions.SPG($A109, "IQ_AVG_DILUT_SHARES_OUT", O$3)</f>
        <v>197597000</v>
      </c>
      <c r="P109" s="4" cm="1">
        <f t="array" ref="P109">_xll.SNL.Clients.Office.Excel.Functions.SPG($A109, "IQ_AVG_DILUT_SHARES_OUT", P$3)</f>
        <v>195996000</v>
      </c>
      <c r="Q109" s="4" cm="1">
        <f t="array" ref="Q109">_xll.SNL.Clients.Office.Excel.Functions.SPG($A109, "IQ_AVG_DILUT_SHARES_OUT", Q$3)</f>
        <v>194342000</v>
      </c>
      <c r="R109" s="4" cm="1">
        <f t="array" ref="R109">_xll.SNL.Clients.Office.Excel.Functions.SPG($A109, "IQ_AVG_DILUT_SHARES_OUT", R$3)</f>
        <v>188717000</v>
      </c>
      <c r="S109" s="4" cm="1">
        <f t="array" ref="S109">_xll.SNL.Clients.Office.Excel.Functions.SPG($A109, "IQ_AVG_DILUT_SHARES_OUT", S$3)</f>
        <v>186423000</v>
      </c>
      <c r="T109" s="4" cm="1">
        <f t="array" ref="T109">_xll.SNL.Clients.Office.Excel.Functions.SPG($A109, "IQ_AVG_DILUT_SHARES_OUT", T$3)</f>
        <v>184862000</v>
      </c>
      <c r="U109" s="4" cm="1">
        <f t="array" ref="U109">_xll.SNL.Clients.Office.Excel.Functions.SPG($A109, "IQ_AVG_DILUT_SHARES_OUT", U$3)</f>
        <v>182978000</v>
      </c>
      <c r="V109" s="4" cm="1">
        <f t="array" ref="V109">_xll.SNL.Clients.Office.Excel.Functions.SPG($A109, "IQ_AVG_DILUT_SHARES_OUT", V$3)</f>
        <v>180859000</v>
      </c>
      <c r="W109" s="4" cm="1">
        <f t="array" ref="W109">_xll.SNL.Clients.Office.Excel.Functions.SPG($A109, "IQ_AVG_DILUT_SHARES_OUT", W$3)</f>
        <v>178314000</v>
      </c>
      <c r="X109" s="4" cm="1">
        <f t="array" ref="X109">_xll.SNL.Clients.Office.Excel.Functions.SPG($A109, "IQ_AVG_DILUT_SHARES_OUT", X$3)</f>
        <v>175389000</v>
      </c>
      <c r="Y109" s="4" cm="1">
        <f t="array" ref="Y109">_xll.SNL.Clients.Office.Excel.Functions.SPG($A109, "IQ_AVG_DILUT_SHARES_OUT", Y$3)</f>
        <v>172101000</v>
      </c>
    </row>
    <row r="110" spans="1:25" x14ac:dyDescent="0.3">
      <c r="A110" t="s">
        <v>1136</v>
      </c>
      <c r="B110" s="4" cm="1">
        <f t="array" ref="B110">_xll.SNL.Clients.Office.Excel.Functions.SPG($A110, "IQ_AVG_DILUT_SHARES_OUT", B$3)</f>
        <v>97147000</v>
      </c>
      <c r="C110" s="4" cm="1">
        <f t="array" ref="C110">_xll.SNL.Clients.Office.Excel.Functions.SPG($A110, "IQ_AVG_DILUT_SHARES_OUT", C$3)</f>
        <v>96593000</v>
      </c>
      <c r="D110" s="4" cm="1">
        <f t="array" ref="D110">_xll.SNL.Clients.Office.Excel.Functions.SPG($A110, "IQ_AVG_DILUT_SHARES_OUT", D$3)</f>
        <v>96959000</v>
      </c>
      <c r="E110" s="4" cm="1">
        <f t="array" ref="E110">_xll.SNL.Clients.Office.Excel.Functions.SPG($A110, "IQ_AVG_DILUT_SHARES_OUT", E$3)</f>
        <v>96856000</v>
      </c>
      <c r="F110" s="4" cm="1">
        <f t="array" ref="F110">_xll.SNL.Clients.Office.Excel.Functions.SPG($A110, "IQ_AVG_DILUT_SHARES_OUT", F$3)</f>
        <v>97439000</v>
      </c>
      <c r="G110" s="4" cm="1">
        <f t="array" ref="G110">_xll.SNL.Clients.Office.Excel.Functions.SPG($A110, "IQ_AVG_DILUT_SHARES_OUT", G$3)</f>
        <v>97678000</v>
      </c>
      <c r="H110" s="4" cm="1">
        <f t="array" ref="H110">_xll.SNL.Clients.Office.Excel.Functions.SPG($A110, "IQ_AVG_DILUT_SHARES_OUT", H$3)</f>
        <v>97459000</v>
      </c>
      <c r="I110" s="4" cm="1">
        <f t="array" ref="I110">_xll.SNL.Clients.Office.Excel.Functions.SPG($A110, "IQ_AVG_DILUT_SHARES_OUT", I$3)</f>
        <v>97298000</v>
      </c>
      <c r="J110" s="4" cm="1">
        <f t="array" ref="J110">_xll.SNL.Clients.Office.Excel.Functions.SPG($A110, "IQ_AVG_DILUT_SHARES_OUT", J$3)</f>
        <v>97047000</v>
      </c>
      <c r="K110" s="4" cm="1">
        <f t="array" ref="K110">_xll.SNL.Clients.Office.Excel.Functions.SPG($A110, "IQ_AVG_DILUT_SHARES_OUT", K$3)</f>
        <v>98461000</v>
      </c>
      <c r="L110" s="4" cm="1">
        <f t="array" ref="L110">_xll.SNL.Clients.Office.Excel.Functions.SPG($A110, "IQ_AVG_DILUT_SHARES_OUT", L$3)</f>
        <v>101474000</v>
      </c>
      <c r="M110" s="4" cm="1">
        <f t="array" ref="M110">_xll.SNL.Clients.Office.Excel.Functions.SPG($A110, "IQ_AVG_DILUT_SHARES_OUT", M$3)</f>
        <v>102707000</v>
      </c>
      <c r="N110" s="4" cm="1">
        <f t="array" ref="N110">_xll.SNL.Clients.Office.Excel.Functions.SPG($A110, "IQ_AVG_DILUT_SHARES_OUT", N$3)</f>
        <v>103801000</v>
      </c>
      <c r="O110" s="4" cm="1">
        <f t="array" ref="O110">_xll.SNL.Clients.Office.Excel.Functions.SPG($A110, "IQ_AVG_DILUT_SHARES_OUT", O$3)</f>
        <v>104369000</v>
      </c>
      <c r="P110" s="4" cm="1">
        <f t="array" ref="P110">_xll.SNL.Clients.Office.Excel.Functions.SPG($A110, "IQ_AVG_DILUT_SHARES_OUT", P$3)</f>
        <v>104633000</v>
      </c>
      <c r="Q110" s="4" cm="1">
        <f t="array" ref="Q110">_xll.SNL.Clients.Office.Excel.Functions.SPG($A110, "IQ_AVG_DILUT_SHARES_OUT", Q$3)</f>
        <v>104581000</v>
      </c>
      <c r="R110" s="4" cm="1">
        <f t="array" ref="R110">_xll.SNL.Clients.Office.Excel.Functions.SPG($A110, "IQ_AVG_DILUT_SHARES_OUT", R$3)</f>
        <v>103876000</v>
      </c>
      <c r="S110" s="4" cm="1">
        <f t="array" ref="S110">_xll.SNL.Clients.Office.Excel.Functions.SPG($A110, "IQ_AVG_DILUT_SHARES_OUT", S$3)</f>
        <v>102722000</v>
      </c>
      <c r="T110" s="4" cm="1">
        <f t="array" ref="T110">_xll.SNL.Clients.Office.Excel.Functions.SPG($A110, "IQ_AVG_DILUT_SHARES_OUT", T$3)</f>
        <v>102075000</v>
      </c>
      <c r="U110" s="4" cm="1">
        <f t="array" ref="U110">_xll.SNL.Clients.Office.Excel.Functions.SPG($A110, "IQ_AVG_DILUT_SHARES_OUT", U$3)</f>
        <v>102773000</v>
      </c>
      <c r="V110" s="4" cm="1">
        <f t="array" ref="V110">_xll.SNL.Clients.Office.Excel.Functions.SPG($A110, "IQ_AVG_DILUT_SHARES_OUT", V$3)</f>
        <v>103078000</v>
      </c>
      <c r="W110" s="4" cm="1">
        <f t="array" ref="W110">_xll.SNL.Clients.Office.Excel.Functions.SPG($A110, "IQ_AVG_DILUT_SHARES_OUT", W$3)</f>
        <v>102945000</v>
      </c>
      <c r="X110" s="4" cm="1">
        <f t="array" ref="X110">_xll.SNL.Clients.Office.Excel.Functions.SPG($A110, "IQ_AVG_DILUT_SHARES_OUT", X$3)</f>
        <v>103717000</v>
      </c>
      <c r="Y110" s="4" cm="1">
        <f t="array" ref="Y110">_xll.SNL.Clients.Office.Excel.Functions.SPG($A110, "IQ_AVG_DILUT_SHARES_OUT", Y$3)</f>
        <v>104587000</v>
      </c>
    </row>
    <row r="111" spans="1:25" x14ac:dyDescent="0.3">
      <c r="A111" t="s">
        <v>1137</v>
      </c>
      <c r="B111" s="4" t="str" cm="1">
        <f t="array" ref="B111">_xll.SNL.Clients.Office.Excel.Functions.SPG($A111, "IQ_AVG_DILUT_SHARES_OUT", B$3)</f>
        <v>NA</v>
      </c>
      <c r="C111" s="4" cm="1">
        <f t="array" ref="C111">_xll.SNL.Clients.Office.Excel.Functions.SPG($A111, "IQ_AVG_DILUT_SHARES_OUT", C$3)</f>
        <v>121900000</v>
      </c>
      <c r="D111" s="4" cm="1">
        <f t="array" ref="D111">_xll.SNL.Clients.Office.Excel.Functions.SPG($A111, "IQ_AVG_DILUT_SHARES_OUT", D$3)</f>
        <v>122500000</v>
      </c>
      <c r="E111" s="4" cm="1">
        <f t="array" ref="E111">_xll.SNL.Clients.Office.Excel.Functions.SPG($A111, "IQ_AVG_DILUT_SHARES_OUT", E$3)</f>
        <v>122900000</v>
      </c>
      <c r="F111" s="4" cm="1">
        <f t="array" ref="F111">_xll.SNL.Clients.Office.Excel.Functions.SPG($A111, "IQ_AVG_DILUT_SHARES_OUT", F$3)</f>
        <v>122100000</v>
      </c>
      <c r="G111" s="4" cm="1">
        <f t="array" ref="G111">_xll.SNL.Clients.Office.Excel.Functions.SPG($A111, "IQ_AVG_DILUT_SHARES_OUT", G$3)</f>
        <v>122600000</v>
      </c>
      <c r="H111" s="4" cm="1">
        <f t="array" ref="H111">_xll.SNL.Clients.Office.Excel.Functions.SPG($A111, "IQ_AVG_DILUT_SHARES_OUT", H$3)</f>
        <v>123200000</v>
      </c>
      <c r="I111" s="4" cm="1">
        <f t="array" ref="I111">_xll.SNL.Clients.Office.Excel.Functions.SPG($A111, "IQ_AVG_DILUT_SHARES_OUT", I$3)</f>
        <v>123500000</v>
      </c>
      <c r="J111" s="4" cm="1">
        <f t="array" ref="J111">_xll.SNL.Clients.Office.Excel.Functions.SPG($A111, "IQ_AVG_DILUT_SHARES_OUT", J$3)</f>
        <v>123300000</v>
      </c>
      <c r="K111" s="4" cm="1">
        <f t="array" ref="K111">_xll.SNL.Clients.Office.Excel.Functions.SPG($A111, "IQ_AVG_DILUT_SHARES_OUT", K$3)</f>
        <v>123900000</v>
      </c>
      <c r="L111" s="4" cm="1">
        <f t="array" ref="L111">_xll.SNL.Clients.Office.Excel.Functions.SPG($A111, "IQ_AVG_DILUT_SHARES_OUT", L$3)</f>
        <v>124100000</v>
      </c>
      <c r="M111" s="4" cm="1">
        <f t="array" ref="M111">_xll.SNL.Clients.Office.Excel.Functions.SPG($A111, "IQ_AVG_DILUT_SHARES_OUT", M$3)</f>
        <v>124600000</v>
      </c>
      <c r="N111" s="4" cm="1">
        <f t="array" ref="N111">_xll.SNL.Clients.Office.Excel.Functions.SPG($A111, "IQ_AVG_DILUT_SHARES_OUT", N$3)</f>
        <v>125600000</v>
      </c>
      <c r="O111" s="4" cm="1">
        <f t="array" ref="O111">_xll.SNL.Clients.Office.Excel.Functions.SPG($A111, "IQ_AVG_DILUT_SHARES_OUT", O$3)</f>
        <v>126300000</v>
      </c>
      <c r="P111" s="4" cm="1">
        <f t="array" ref="P111">_xll.SNL.Clients.Office.Excel.Functions.SPG($A111, "IQ_AVG_DILUT_SHARES_OUT", P$3)</f>
        <v>127800000</v>
      </c>
      <c r="Q111" s="4" cm="1">
        <f t="array" ref="Q111">_xll.SNL.Clients.Office.Excel.Functions.SPG($A111, "IQ_AVG_DILUT_SHARES_OUT", Q$3)</f>
        <v>128300000</v>
      </c>
      <c r="R111" s="4" cm="1">
        <f t="array" ref="R111">_xll.SNL.Clients.Office.Excel.Functions.SPG($A111, "IQ_AVG_DILUT_SHARES_OUT", R$3)</f>
        <v>128200000</v>
      </c>
      <c r="S111" s="4" cm="1">
        <f t="array" ref="S111">_xll.SNL.Clients.Office.Excel.Functions.SPG($A111, "IQ_AVG_DILUT_SHARES_OUT", S$3)</f>
        <v>128000000</v>
      </c>
      <c r="T111" s="4" cm="1">
        <f t="array" ref="T111">_xll.SNL.Clients.Office.Excel.Functions.SPG($A111, "IQ_AVG_DILUT_SHARES_OUT", T$3)</f>
        <v>127700000</v>
      </c>
      <c r="U111" s="4" cm="1">
        <f t="array" ref="U111">_xll.SNL.Clients.Office.Excel.Functions.SPG($A111, "IQ_AVG_DILUT_SHARES_OUT", U$3)</f>
        <v>127700000</v>
      </c>
      <c r="V111" s="4" cm="1">
        <f t="array" ref="V111">_xll.SNL.Clients.Office.Excel.Functions.SPG($A111, "IQ_AVG_DILUT_SHARES_OUT", V$3)</f>
        <v>128900000</v>
      </c>
      <c r="W111" s="4" cm="1">
        <f t="array" ref="W111">_xll.SNL.Clients.Office.Excel.Functions.SPG($A111, "IQ_AVG_DILUT_SHARES_OUT", W$3)</f>
        <v>128600000</v>
      </c>
      <c r="X111" s="4" cm="1">
        <f t="array" ref="X111">_xll.SNL.Clients.Office.Excel.Functions.SPG($A111, "IQ_AVG_DILUT_SHARES_OUT", X$3)</f>
        <v>129700000</v>
      </c>
      <c r="Y111" s="4" cm="1">
        <f t="array" ref="Y111">_xll.SNL.Clients.Office.Excel.Functions.SPG($A111, "IQ_AVG_DILUT_SHARES_OUT", Y$3)</f>
        <v>130000000</v>
      </c>
    </row>
    <row r="112" spans="1:25" x14ac:dyDescent="0.3">
      <c r="A112" t="s">
        <v>1138</v>
      </c>
      <c r="B112" s="4" t="str" cm="1">
        <f t="array" ref="B112">_xll.SNL.Clients.Office.Excel.Functions.SPG($A112, "IQ_AVG_DILUT_SHARES_OUT", B$3)</f>
        <v>NA</v>
      </c>
      <c r="C112" s="4" cm="1">
        <f t="array" ref="C112">_xll.SNL.Clients.Office.Excel.Functions.SPG($A112, "IQ_AVG_DILUT_SHARES_OUT", C$3)</f>
        <v>200407000</v>
      </c>
      <c r="D112" s="4" cm="1">
        <f t="array" ref="D112">_xll.SNL.Clients.Office.Excel.Functions.SPG($A112, "IQ_AVG_DILUT_SHARES_OUT", D$3)</f>
        <v>199224000</v>
      </c>
      <c r="E112" s="4" cm="1">
        <f t="array" ref="E112">_xll.SNL.Clients.Office.Excel.Functions.SPG($A112, "IQ_AVG_DILUT_SHARES_OUT", E$3)</f>
        <v>201110000</v>
      </c>
      <c r="F112" s="4" cm="1">
        <f t="array" ref="F112">_xll.SNL.Clients.Office.Excel.Functions.SPG($A112, "IQ_AVG_DILUT_SHARES_OUT", F$3)</f>
        <v>200463000</v>
      </c>
      <c r="G112" s="4" cm="1">
        <f t="array" ref="G112">_xll.SNL.Clients.Office.Excel.Functions.SPG($A112, "IQ_AVG_DILUT_SHARES_OUT", G$3)</f>
        <v>209014000</v>
      </c>
      <c r="H112" s="4" cm="1">
        <f t="array" ref="H112">_xll.SNL.Clients.Office.Excel.Functions.SPG($A112, "IQ_AVG_DILUT_SHARES_OUT", H$3)</f>
        <v>212355000</v>
      </c>
      <c r="I112" s="4" cm="1">
        <f t="array" ref="I112">_xll.SNL.Clients.Office.Excel.Functions.SPG($A112, "IQ_AVG_DILUT_SHARES_OUT", I$3)</f>
        <v>212742000</v>
      </c>
      <c r="J112" s="4" cm="1">
        <f t="array" ref="J112">_xll.SNL.Clients.Office.Excel.Functions.SPG($A112, "IQ_AVG_DILUT_SHARES_OUT", J$3)</f>
        <v>212065000</v>
      </c>
      <c r="K112" s="4" cm="1">
        <f t="array" ref="K112">_xll.SNL.Clients.Office.Excel.Functions.SPG($A112, "IQ_AVG_DILUT_SHARES_OUT", K$3)</f>
        <v>213949000</v>
      </c>
      <c r="L112" s="4" cm="1">
        <f t="array" ref="L112">_xll.SNL.Clients.Office.Excel.Functions.SPG($A112, "IQ_AVG_DILUT_SHARES_OUT", L$3)</f>
        <v>214954000</v>
      </c>
      <c r="M112" s="4" cm="1">
        <f t="array" ref="M112">_xll.SNL.Clients.Office.Excel.Functions.SPG($A112, "IQ_AVG_DILUT_SHARES_OUT", M$3)</f>
        <v>215862000</v>
      </c>
      <c r="N112" s="4" cm="1">
        <f t="array" ref="N112">_xll.SNL.Clients.Office.Excel.Functions.SPG($A112, "IQ_AVG_DILUT_SHARES_OUT", N$3)</f>
        <v>216396000</v>
      </c>
      <c r="O112" s="4" cm="1">
        <f t="array" ref="O112">_xll.SNL.Clients.Office.Excel.Functions.SPG($A112, "IQ_AVG_DILUT_SHARES_OUT", O$3)</f>
        <v>216672000</v>
      </c>
      <c r="P112" s="4" cm="1">
        <f t="array" ref="P112">_xll.SNL.Clients.Office.Excel.Functions.SPG($A112, "IQ_AVG_DILUT_SHARES_OUT", P$3)</f>
        <v>115460000</v>
      </c>
      <c r="Q112" s="4" cm="1">
        <f t="array" ref="Q112">_xll.SNL.Clients.Office.Excel.Functions.SPG($A112, "IQ_AVG_DILUT_SHARES_OUT", Q$3)</f>
        <v>103678000</v>
      </c>
      <c r="R112" s="4" cm="1">
        <f t="array" ref="R112">_xll.SNL.Clients.Office.Excel.Functions.SPG($A112, "IQ_AVG_DILUT_SHARES_OUT", R$3)</f>
        <v>99923000</v>
      </c>
      <c r="S112" s="4" cm="1">
        <f t="array" ref="S112">_xll.SNL.Clients.Office.Excel.Functions.SPG($A112, "IQ_AVG_DILUT_SHARES_OUT", S$3)</f>
        <v>91779000</v>
      </c>
      <c r="T112" s="4" cm="1">
        <f t="array" ref="T112">_xll.SNL.Clients.Office.Excel.Functions.SPG($A112, "IQ_AVG_DILUT_SHARES_OUT", T$3)</f>
        <v>85156000</v>
      </c>
      <c r="U112" s="4" cm="1">
        <f t="array" ref="U112">_xll.SNL.Clients.Office.Excel.Functions.SPG($A112, "IQ_AVG_DILUT_SHARES_OUT", U$3)</f>
        <v>82064000</v>
      </c>
      <c r="V112" s="4" cm="1">
        <f t="array" ref="V112">_xll.SNL.Clients.Office.Excel.Functions.SPG($A112, "IQ_AVG_DILUT_SHARES_OUT", V$3)</f>
        <v>81592000</v>
      </c>
      <c r="W112" s="4" t="str" cm="1">
        <f t="array" ref="W112">_xll.SNL.Clients.Office.Excel.Functions.SPG($A112, "IQ_AVG_DILUT_SHARES_OUT", W$3)</f>
        <v>NA</v>
      </c>
      <c r="X112" s="4" t="str" cm="1">
        <f t="array" ref="X112">_xll.SNL.Clients.Office.Excel.Functions.SPG($A112, "IQ_AVG_DILUT_SHARES_OUT", X$3)</f>
        <v>NA</v>
      </c>
      <c r="Y112" s="4" t="str" cm="1">
        <f t="array" ref="Y112">_xll.SNL.Clients.Office.Excel.Functions.SPG($A112, "IQ_AVG_DILUT_SHARES_OUT", Y$3)</f>
        <v>NA</v>
      </c>
    </row>
    <row r="113" spans="1:25" x14ac:dyDescent="0.3">
      <c r="A113" t="s">
        <v>1139</v>
      </c>
      <c r="B113" s="4" t="str" cm="1">
        <f t="array" ref="B113">_xll.SNL.Clients.Office.Excel.Functions.SPG($A113, "IQ_AVG_DILUT_SHARES_OUT", B$3)</f>
        <v>NA</v>
      </c>
      <c r="C113" s="4" cm="1">
        <f t="array" ref="C113">_xll.SNL.Clients.Office.Excel.Functions.SPG($A113, "IQ_AVG_DILUT_SHARES_OUT", C$3)</f>
        <v>316400000</v>
      </c>
      <c r="D113" s="4" cm="1">
        <f t="array" ref="D113">_xll.SNL.Clients.Office.Excel.Functions.SPG($A113, "IQ_AVG_DILUT_SHARES_OUT", D$3)</f>
        <v>323700000</v>
      </c>
      <c r="E113" s="4" cm="1">
        <f t="array" ref="E113">_xll.SNL.Clients.Office.Excel.Functions.SPG($A113, "IQ_AVG_DILUT_SHARES_OUT", E$3)</f>
        <v>340700000</v>
      </c>
      <c r="F113" s="4" cm="1">
        <f t="array" ref="F113">_xll.SNL.Clients.Office.Excel.Functions.SPG($A113, "IQ_AVG_DILUT_SHARES_OUT", F$3)</f>
        <v>343900000</v>
      </c>
      <c r="G113" s="4" cm="1">
        <f t="array" ref="G113">_xll.SNL.Clients.Office.Excel.Functions.SPG($A113, "IQ_AVG_DILUT_SHARES_OUT", G$3)</f>
        <v>346000000</v>
      </c>
      <c r="H113" s="4" cm="1">
        <f t="array" ref="H113">_xll.SNL.Clients.Office.Excel.Functions.SPG($A113, "IQ_AVG_DILUT_SHARES_OUT", H$3)</f>
        <v>343800000</v>
      </c>
      <c r="I113" s="4" cm="1">
        <f t="array" ref="I113">_xll.SNL.Clients.Office.Excel.Functions.SPG($A113, "IQ_AVG_DILUT_SHARES_OUT", I$3)</f>
        <v>348800000</v>
      </c>
      <c r="J113" s="4" cm="1">
        <f t="array" ref="J113">_xll.SNL.Clients.Office.Excel.Functions.SPG($A113, "IQ_AVG_DILUT_SHARES_OUT", J$3)</f>
        <v>354000000</v>
      </c>
      <c r="K113" s="4" cm="1">
        <f t="array" ref="K113">_xll.SNL.Clients.Office.Excel.Functions.SPG($A113, "IQ_AVG_DILUT_SHARES_OUT", K$3)</f>
        <v>360100000</v>
      </c>
      <c r="L113" s="4" cm="1">
        <f t="array" ref="L113">_xll.SNL.Clients.Office.Excel.Functions.SPG($A113, "IQ_AVG_DILUT_SHARES_OUT", L$3)</f>
        <v>365700000</v>
      </c>
      <c r="M113" s="4" cm="1">
        <f t="array" ref="M113">_xll.SNL.Clients.Office.Excel.Functions.SPG($A113, "IQ_AVG_DILUT_SHARES_OUT", M$3)</f>
        <v>372900000</v>
      </c>
      <c r="N113" s="4" cm="1">
        <f t="array" ref="N113">_xll.SNL.Clients.Office.Excel.Functions.SPG($A113, "IQ_AVG_DILUT_SHARES_OUT", N$3)</f>
        <v>386500000</v>
      </c>
      <c r="O113" s="4" cm="1">
        <f t="array" ref="O113">_xll.SNL.Clients.Office.Excel.Functions.SPG($A113, "IQ_AVG_DILUT_SHARES_OUT", O$3)</f>
        <v>398100000</v>
      </c>
      <c r="P113" s="4" cm="1">
        <f t="array" ref="P113">_xll.SNL.Clients.Office.Excel.Functions.SPG($A113, "IQ_AVG_DILUT_SHARES_OUT", P$3)</f>
        <v>397000000</v>
      </c>
      <c r="Q113" s="4" cm="1">
        <f t="array" ref="Q113">_xll.SNL.Clients.Office.Excel.Functions.SPG($A113, "IQ_AVG_DILUT_SHARES_OUT", Q$3)</f>
        <v>405400000</v>
      </c>
      <c r="R113" s="4" cm="1">
        <f t="array" ref="R113">_xll.SNL.Clients.Office.Excel.Functions.SPG($A113, "IQ_AVG_DILUT_SHARES_OUT", R$3)</f>
        <v>411400000</v>
      </c>
      <c r="S113" s="4" cm="1">
        <f t="array" ref="S113">_xll.SNL.Clients.Office.Excel.Functions.SPG($A113, "IQ_AVG_DILUT_SHARES_OUT", S$3)</f>
        <v>419900000</v>
      </c>
      <c r="T113" s="4" cm="1">
        <f t="array" ref="T113">_xll.SNL.Clients.Office.Excel.Functions.SPG($A113, "IQ_AVG_DILUT_SHARES_OUT", T$3)</f>
        <v>420500000</v>
      </c>
      <c r="U113" s="4" cm="1">
        <f t="array" ref="U113">_xll.SNL.Clients.Office.Excel.Functions.SPG($A113, "IQ_AVG_DILUT_SHARES_OUT", U$3)</f>
        <v>419300000</v>
      </c>
      <c r="V113" s="4" cm="1">
        <f t="array" ref="V113">_xll.SNL.Clients.Office.Excel.Functions.SPG($A113, "IQ_AVG_DILUT_SHARES_OUT", V$3)</f>
        <v>415400000</v>
      </c>
      <c r="W113" s="4" cm="1">
        <f t="array" ref="W113">_xll.SNL.Clients.Office.Excel.Functions.SPG($A113, "IQ_AVG_DILUT_SHARES_OUT", W$3)</f>
        <v>414400000</v>
      </c>
      <c r="X113" s="4" cm="1">
        <f t="array" ref="X113">_xll.SNL.Clients.Office.Excel.Functions.SPG($A113, "IQ_AVG_DILUT_SHARES_OUT", X$3)</f>
        <v>412400000</v>
      </c>
      <c r="Y113" s="4" cm="1">
        <f t="array" ref="Y113">_xll.SNL.Clients.Office.Excel.Functions.SPG($A113, "IQ_AVG_DILUT_SHARES_OUT", Y$3)</f>
        <v>410500000</v>
      </c>
    </row>
    <row r="114" spans="1:25" x14ac:dyDescent="0.3">
      <c r="A114" t="s">
        <v>1140</v>
      </c>
      <c r="B114" s="4" t="str" cm="1">
        <f t="array" ref="B114">_xll.SNL.Clients.Office.Excel.Functions.SPG($A114, "IQ_AVG_DILUT_SHARES_OUT", B$3)</f>
        <v>NA</v>
      </c>
      <c r="C114" s="4" cm="1">
        <f t="array" ref="C114">_xll.SNL.Clients.Office.Excel.Functions.SPG($A114, "IQ_AVG_DILUT_SHARES_OUT", C$3)</f>
        <v>98000000</v>
      </c>
      <c r="D114" s="4" cm="1">
        <f t="array" ref="D114">_xll.SNL.Clients.Office.Excel.Functions.SPG($A114, "IQ_AVG_DILUT_SHARES_OUT", D$3)</f>
        <v>97900000</v>
      </c>
      <c r="E114" s="4" cm="1">
        <f t="array" ref="E114">_xll.SNL.Clients.Office.Excel.Functions.SPG($A114, "IQ_AVG_DILUT_SHARES_OUT", E$3)</f>
        <v>97700000</v>
      </c>
      <c r="F114" s="4" cm="1">
        <f t="array" ref="F114">_xll.SNL.Clients.Office.Excel.Functions.SPG($A114, "IQ_AVG_DILUT_SHARES_OUT", F$3)</f>
        <v>97800000</v>
      </c>
      <c r="G114" s="4" cm="1">
        <f t="array" ref="G114">_xll.SNL.Clients.Office.Excel.Functions.SPG($A114, "IQ_AVG_DILUT_SHARES_OUT", G$3)</f>
        <v>97500000</v>
      </c>
      <c r="H114" s="4" cm="1">
        <f t="array" ref="H114">_xll.SNL.Clients.Office.Excel.Functions.SPG($A114, "IQ_AVG_DILUT_SHARES_OUT", H$3)</f>
        <v>97400000</v>
      </c>
      <c r="I114" s="4" cm="1">
        <f t="array" ref="I114">_xll.SNL.Clients.Office.Excel.Functions.SPG($A114, "IQ_AVG_DILUT_SHARES_OUT", I$3)</f>
        <v>97400000</v>
      </c>
      <c r="J114" s="4" cm="1">
        <f t="array" ref="J114">_xll.SNL.Clients.Office.Excel.Functions.SPG($A114, "IQ_AVG_DILUT_SHARES_OUT", J$3)</f>
        <v>97800000</v>
      </c>
      <c r="K114" s="4" cm="1">
        <f t="array" ref="K114">_xll.SNL.Clients.Office.Excel.Functions.SPG($A114, "IQ_AVG_DILUT_SHARES_OUT", K$3)</f>
        <v>97000000</v>
      </c>
      <c r="L114" s="4" cm="1">
        <f t="array" ref="L114">_xll.SNL.Clients.Office.Excel.Functions.SPG($A114, "IQ_AVG_DILUT_SHARES_OUT", L$3)</f>
        <v>97100000</v>
      </c>
      <c r="M114" s="4" cm="1">
        <f t="array" ref="M114">_xll.SNL.Clients.Office.Excel.Functions.SPG($A114, "IQ_AVG_DILUT_SHARES_OUT", M$3)</f>
        <v>97000000</v>
      </c>
      <c r="N114" s="4" cm="1">
        <f t="array" ref="N114">_xll.SNL.Clients.Office.Excel.Functions.SPG($A114, "IQ_AVG_DILUT_SHARES_OUT", N$3)</f>
        <v>96900000</v>
      </c>
      <c r="O114" s="4" cm="1">
        <f t="array" ref="O114">_xll.SNL.Clients.Office.Excel.Functions.SPG($A114, "IQ_AVG_DILUT_SHARES_OUT", O$3)</f>
        <v>96900000</v>
      </c>
      <c r="P114" s="4" cm="1">
        <f t="array" ref="P114">_xll.SNL.Clients.Office.Excel.Functions.SPG($A114, "IQ_AVG_DILUT_SHARES_OUT", P$3)</f>
        <v>96732466</v>
      </c>
      <c r="Q114" s="4" cm="1">
        <f t="array" ref="Q114">_xll.SNL.Clients.Office.Excel.Functions.SPG($A114, "IQ_AVG_DILUT_SHARES_OUT", Q$3)</f>
        <v>96700000</v>
      </c>
      <c r="R114" s="4" cm="1">
        <f t="array" ref="R114">_xll.SNL.Clients.Office.Excel.Functions.SPG($A114, "IQ_AVG_DILUT_SHARES_OUT", R$3)</f>
        <v>96700000</v>
      </c>
      <c r="S114" s="4" cm="1">
        <f t="array" ref="S114">_xll.SNL.Clients.Office.Excel.Functions.SPG($A114, "IQ_AVG_DILUT_SHARES_OUT", S$3)</f>
        <v>96700000</v>
      </c>
      <c r="T114" s="4" cm="1">
        <f t="array" ref="T114">_xll.SNL.Clients.Office.Excel.Functions.SPG($A114, "IQ_AVG_DILUT_SHARES_OUT", T$3)</f>
        <v>96732466</v>
      </c>
      <c r="U114" s="4" t="str" cm="1">
        <f t="array" ref="U114">_xll.SNL.Clients.Office.Excel.Functions.SPG($A114, "IQ_AVG_DILUT_SHARES_OUT", U$3)</f>
        <v>NA</v>
      </c>
      <c r="V114" s="4" t="str" cm="1">
        <f t="array" ref="V114">_xll.SNL.Clients.Office.Excel.Functions.SPG($A114, "IQ_AVG_DILUT_SHARES_OUT", V$3)</f>
        <v>NA</v>
      </c>
      <c r="W114" s="4" t="str" cm="1">
        <f t="array" ref="W114">_xll.SNL.Clients.Office.Excel.Functions.SPG($A114, "IQ_AVG_DILUT_SHARES_OUT", W$3)</f>
        <v>NA</v>
      </c>
      <c r="X114" s="4" t="str" cm="1">
        <f t="array" ref="X114">_xll.SNL.Clients.Office.Excel.Functions.SPG($A114, "IQ_AVG_DILUT_SHARES_OUT", X$3)</f>
        <v>NA</v>
      </c>
      <c r="Y114" s="4" t="str" cm="1">
        <f t="array" ref="Y114">_xll.SNL.Clients.Office.Excel.Functions.SPG($A114, "IQ_AVG_DILUT_SHARES_OUT", Y$3)</f>
        <v>NA</v>
      </c>
    </row>
    <row r="115" spans="1:25" x14ac:dyDescent="0.3">
      <c r="A115" t="s">
        <v>1141</v>
      </c>
      <c r="B115" s="4" t="str" cm="1">
        <f t="array" ref="B115">_xll.SNL.Clients.Office.Excel.Functions.SPG($A115, "IQ_AVG_DILUT_SHARES_OUT", B$3)</f>
        <v>NA</v>
      </c>
      <c r="C115" s="4" cm="1">
        <f t="array" ref="C115">_xll.SNL.Clients.Office.Excel.Functions.SPG($A115, "IQ_AVG_DILUT_SHARES_OUT", C$3)</f>
        <v>47969000</v>
      </c>
      <c r="D115" s="4" cm="1">
        <f t="array" ref="D115">_xll.SNL.Clients.Office.Excel.Functions.SPG($A115, "IQ_AVG_DILUT_SHARES_OUT", D$3)</f>
        <v>47770000</v>
      </c>
      <c r="E115" s="4" cm="1">
        <f t="array" ref="E115">_xll.SNL.Clients.Office.Excel.Functions.SPG($A115, "IQ_AVG_DILUT_SHARES_OUT", E$3)</f>
        <v>47353000</v>
      </c>
      <c r="F115" s="4" cm="1">
        <f t="array" ref="F115">_xll.SNL.Clients.Office.Excel.Functions.SPG($A115, "IQ_AVG_DILUT_SHARES_OUT", F$3)</f>
        <v>46603846</v>
      </c>
      <c r="G115" s="4" cm="1">
        <f t="array" ref="G115">_xll.SNL.Clients.Office.Excel.Functions.SPG($A115, "IQ_AVG_DILUT_SHARES_OUT", G$3)</f>
        <v>46946000</v>
      </c>
      <c r="H115" s="4" cm="1">
        <f t="array" ref="H115">_xll.SNL.Clients.Office.Excel.Functions.SPG($A115, "IQ_AVG_DILUT_SHARES_OUT", H$3)</f>
        <v>46872000</v>
      </c>
      <c r="I115" s="4" cm="1">
        <f t="array" ref="I115">_xll.SNL.Clients.Office.Excel.Functions.SPG($A115, "IQ_AVG_DILUT_SHARES_OUT", I$3)</f>
        <v>40618000</v>
      </c>
      <c r="J115" s="4" cm="1">
        <f t="array" ref="J115">_xll.SNL.Clients.Office.Excel.Functions.SPG($A115, "IQ_AVG_DILUT_SHARES_OUT", J$3)</f>
        <v>39800000</v>
      </c>
      <c r="K115" s="4" cm="1">
        <f t="array" ref="K115">_xll.SNL.Clients.Office.Excel.Functions.SPG($A115, "IQ_AVG_DILUT_SHARES_OUT", K$3)</f>
        <v>39753000</v>
      </c>
      <c r="L115" s="4" cm="1">
        <f t="array" ref="L115">_xll.SNL.Clients.Office.Excel.Functions.SPG($A115, "IQ_AVG_DILUT_SHARES_OUT", L$3)</f>
        <v>39274000</v>
      </c>
      <c r="M115" s="4" cm="1">
        <f t="array" ref="M115">_xll.SNL.Clients.Office.Excel.Functions.SPG($A115, "IQ_AVG_DILUT_SHARES_OUT", M$3)</f>
        <v>38590000</v>
      </c>
      <c r="N115" s="4" cm="1">
        <f t="array" ref="N115">_xll.SNL.Clients.Office.Excel.Functions.SPG($A115, "IQ_AVG_DILUT_SHARES_OUT", N$3)</f>
        <v>38080434</v>
      </c>
      <c r="O115" s="4" cm="1">
        <f t="array" ref="O115">_xll.SNL.Clients.Office.Excel.Functions.SPG($A115, "IQ_AVG_DILUT_SHARES_OUT", O$3)</f>
        <v>29531000</v>
      </c>
      <c r="P115" s="4" cm="1">
        <f t="array" ref="P115">_xll.SNL.Clients.Office.Excel.Functions.SPG($A115, "IQ_AVG_DILUT_SHARES_OUT", P$3)</f>
        <v>13172000</v>
      </c>
      <c r="Q115" s="4" cm="1">
        <f t="array" ref="Q115">_xll.SNL.Clients.Office.Excel.Functions.SPG($A115, "IQ_AVG_DILUT_SHARES_OUT", Q$3)</f>
        <v>12916000</v>
      </c>
      <c r="R115" s="4" cm="1">
        <f t="array" ref="R115">_xll.SNL.Clients.Office.Excel.Functions.SPG($A115, "IQ_AVG_DILUT_SHARES_OUT", R$3)</f>
        <v>13527000</v>
      </c>
      <c r="S115" s="4" cm="1">
        <f t="array" ref="S115">_xll.SNL.Clients.Office.Excel.Functions.SPG($A115, "IQ_AVG_DILUT_SHARES_OUT", S$3)</f>
        <v>12530000</v>
      </c>
      <c r="T115" s="4" t="str" cm="1">
        <f t="array" ref="T115">_xll.SNL.Clients.Office.Excel.Functions.SPG($A115, "IQ_AVG_DILUT_SHARES_OUT", T$3)</f>
        <v>NA</v>
      </c>
      <c r="U115" s="4" cm="1">
        <f t="array" ref="U115">_xll.SNL.Clients.Office.Excel.Functions.SPG($A115, "IQ_AVG_DILUT_SHARES_OUT", U$3)</f>
        <v>12403000</v>
      </c>
      <c r="V115" s="4" t="str" cm="1">
        <f t="array" ref="V115">_xll.SNL.Clients.Office.Excel.Functions.SPG($A115, "IQ_AVG_DILUT_SHARES_OUT", V$3)</f>
        <v>NA</v>
      </c>
      <c r="W115" s="4" t="str" cm="1">
        <f t="array" ref="W115">_xll.SNL.Clients.Office.Excel.Functions.SPG($A115, "IQ_AVG_DILUT_SHARES_OUT", W$3)</f>
        <v>NA</v>
      </c>
      <c r="X115" s="4" t="str" cm="1">
        <f t="array" ref="X115">_xll.SNL.Clients.Office.Excel.Functions.SPG($A115, "IQ_AVG_DILUT_SHARES_OUT", X$3)</f>
        <v>NA</v>
      </c>
      <c r="Y115" s="4" t="str" cm="1">
        <f t="array" ref="Y115">_xll.SNL.Clients.Office.Excel.Functions.SPG($A115, "IQ_AVG_DILUT_SHARES_OUT", Y$3)</f>
        <v>NA</v>
      </c>
    </row>
    <row r="116" spans="1:25" x14ac:dyDescent="0.3">
      <c r="A116" t="s">
        <v>1142</v>
      </c>
      <c r="B116" s="4" cm="1">
        <f t="array" ref="B116">_xll.SNL.Clients.Office.Excel.Functions.SPG($A116, "IQ_AVG_DILUT_SHARES_OUT", B$3)</f>
        <v>303467000</v>
      </c>
      <c r="C116" s="4" cm="1">
        <f t="array" ref="C116">_xll.SNL.Clients.Office.Excel.Functions.SPG($A116, "IQ_AVG_DILUT_SHARES_OUT", C$3)</f>
        <v>301373000</v>
      </c>
      <c r="D116" s="4" cm="1">
        <f t="array" ref="D116">_xll.SNL.Clients.Office.Excel.Functions.SPG($A116, "IQ_AVG_DILUT_SHARES_OUT", D$3)</f>
        <v>300966000</v>
      </c>
      <c r="E116" s="4" cm="1">
        <f t="array" ref="E116">_xll.SNL.Clients.Office.Excel.Functions.SPG($A116, "IQ_AVG_DILUT_SHARES_OUT", E$3)</f>
        <v>300867000</v>
      </c>
      <c r="F116" s="4" cm="1">
        <f t="array" ref="F116">_xll.SNL.Clients.Office.Excel.Functions.SPG($A116, "IQ_AVG_DILUT_SHARES_OUT", F$3)</f>
        <v>299246000</v>
      </c>
      <c r="G116" s="4" cm="1">
        <f t="array" ref="G116">_xll.SNL.Clients.Office.Excel.Functions.SPG($A116, "IQ_AVG_DILUT_SHARES_OUT", G$3)</f>
        <v>297794000</v>
      </c>
      <c r="H116" s="4" cm="1">
        <f t="array" ref="H116">_xll.SNL.Clients.Office.Excel.Functions.SPG($A116, "IQ_AVG_DILUT_SHARES_OUT", H$3)</f>
        <v>296387000</v>
      </c>
      <c r="I116" s="4" cm="1">
        <f t="array" ref="I116">_xll.SNL.Clients.Office.Excel.Functions.SPG($A116, "IQ_AVG_DILUT_SHARES_OUT", I$3)</f>
        <v>293917000</v>
      </c>
      <c r="J116" s="4" cm="1">
        <f t="array" ref="J116">_xll.SNL.Clients.Office.Excel.Functions.SPG($A116, "IQ_AVG_DILUT_SHARES_OUT", J$3)</f>
        <v>291228000</v>
      </c>
      <c r="K116" s="4" cm="1">
        <f t="array" ref="K116">_xll.SNL.Clients.Office.Excel.Functions.SPG($A116, "IQ_AVG_DILUT_SHARES_OUT", K$3)</f>
        <v>290601000</v>
      </c>
      <c r="L116" s="4" cm="1">
        <f t="array" ref="L116">_xll.SNL.Clients.Office.Excel.Functions.SPG($A116, "IQ_AVG_DILUT_SHARES_OUT", L$3)</f>
        <v>290024000</v>
      </c>
      <c r="M116" s="4" cm="1">
        <f t="array" ref="M116">_xll.SNL.Clients.Office.Excel.Functions.SPG($A116, "IQ_AVG_DILUT_SHARES_OUT", M$3)</f>
        <v>290339000</v>
      </c>
      <c r="N116" s="4" cm="1">
        <f t="array" ref="N116">_xll.SNL.Clients.Office.Excel.Functions.SPG($A116, "IQ_AVG_DILUT_SHARES_OUT", N$3)</f>
        <v>291845000</v>
      </c>
      <c r="O116" s="4" cm="1">
        <f t="array" ref="O116">_xll.SNL.Clients.Office.Excel.Functions.SPG($A116, "IQ_AVG_DILUT_SHARES_OUT", O$3)</f>
        <v>291177000</v>
      </c>
      <c r="P116" s="4" cm="1">
        <f t="array" ref="P116">_xll.SNL.Clients.Office.Excel.Functions.SPG($A116, "IQ_AVG_DILUT_SHARES_OUT", P$3)</f>
        <v>288988000</v>
      </c>
      <c r="Q116" s="4" cm="1">
        <f t="array" ref="Q116">_xll.SNL.Clients.Office.Excel.Functions.SPG($A116, "IQ_AVG_DILUT_SHARES_OUT", Q$3)</f>
        <v>288067000</v>
      </c>
      <c r="R116" s="4" cm="1">
        <f t="array" ref="R116">_xll.SNL.Clients.Office.Excel.Functions.SPG($A116, "IQ_AVG_DILUT_SHARES_OUT", R$3)</f>
        <v>286427000</v>
      </c>
      <c r="S116" s="4" cm="1">
        <f t="array" ref="S116">_xll.SNL.Clients.Office.Excel.Functions.SPG($A116, "IQ_AVG_DILUT_SHARES_OUT", S$3)</f>
        <v>286252000</v>
      </c>
      <c r="T116" s="4" cm="1">
        <f t="array" ref="T116">_xll.SNL.Clients.Office.Excel.Functions.SPG($A116, "IQ_AVG_DILUT_SHARES_OUT", T$3)</f>
        <v>284309000</v>
      </c>
      <c r="U116" s="4" cm="1">
        <f t="array" ref="U116">_xll.SNL.Clients.Office.Excel.Functions.SPG($A116, "IQ_AVG_DILUT_SHARES_OUT", U$3)</f>
        <v>283302000</v>
      </c>
      <c r="V116" s="4" cm="1">
        <f t="array" ref="V116">_xll.SNL.Clients.Office.Excel.Functions.SPG($A116, "IQ_AVG_DILUT_SHARES_OUT", V$3)</f>
        <v>280156000</v>
      </c>
      <c r="W116" s="4" cm="1">
        <f t="array" ref="W116">_xll.SNL.Clients.Office.Excel.Functions.SPG($A116, "IQ_AVG_DILUT_SHARES_OUT", W$3)</f>
        <v>264127000</v>
      </c>
      <c r="X116" s="4" cm="1">
        <f t="array" ref="X116">_xll.SNL.Clients.Office.Excel.Functions.SPG($A116, "IQ_AVG_DILUT_SHARES_OUT", X$3)</f>
        <v>237693000</v>
      </c>
      <c r="Y116" s="4" cm="1">
        <f t="array" ref="Y116">_xll.SNL.Clients.Office.Excel.Functions.SPG($A116, "IQ_AVG_DILUT_SHARES_OUT", Y$3)</f>
        <v>236812000</v>
      </c>
    </row>
    <row r="117" spans="1:25" x14ac:dyDescent="0.3">
      <c r="A117" t="s">
        <v>1143</v>
      </c>
      <c r="B117" s="4" t="str" cm="1">
        <f t="array" ref="B117">_xll.SNL.Clients.Office.Excel.Functions.SPG($A117, "IQ_AVG_DILUT_SHARES_OUT", B$3)</f>
        <v>NA</v>
      </c>
      <c r="C117" s="4" cm="1">
        <f t="array" ref="C117">_xll.SNL.Clients.Office.Excel.Functions.SPG($A117, "IQ_AVG_DILUT_SHARES_OUT", C$3)</f>
        <v>58482530</v>
      </c>
      <c r="D117" s="4" cm="1">
        <f t="array" ref="D117">_xll.SNL.Clients.Office.Excel.Functions.SPG($A117, "IQ_AVG_DILUT_SHARES_OUT", D$3)</f>
        <v>58551423</v>
      </c>
      <c r="E117" s="4" cm="1">
        <f t="array" ref="E117">_xll.SNL.Clients.Office.Excel.Functions.SPG($A117, "IQ_AVG_DILUT_SHARES_OUT", E$3)</f>
        <v>58487557</v>
      </c>
      <c r="F117" s="4" cm="1">
        <f t="array" ref="F117">_xll.SNL.Clients.Office.Excel.Functions.SPG($A117, "IQ_AVG_DILUT_SHARES_OUT", F$3)</f>
        <v>58030115</v>
      </c>
      <c r="G117" s="4" cm="1">
        <f t="array" ref="G117">_xll.SNL.Clients.Office.Excel.Functions.SPG($A117, "IQ_AVG_DILUT_SHARES_OUT", G$3)</f>
        <v>57438152</v>
      </c>
      <c r="H117" s="4" cm="1">
        <f t="array" ref="H117">_xll.SNL.Clients.Office.Excel.Functions.SPG($A117, "IQ_AVG_DILUT_SHARES_OUT", H$3)</f>
        <v>57175870</v>
      </c>
      <c r="I117" s="4" cm="1">
        <f t="array" ref="I117">_xll.SNL.Clients.Office.Excel.Functions.SPG($A117, "IQ_AVG_DILUT_SHARES_OUT", I$3)</f>
        <v>56641510</v>
      </c>
      <c r="J117" s="4" cm="1">
        <f t="array" ref="J117">_xll.SNL.Clients.Office.Excel.Functions.SPG($A117, "IQ_AVG_DILUT_SHARES_OUT", J$3)</f>
        <v>55840137</v>
      </c>
      <c r="K117" s="4" cm="1">
        <f t="array" ref="K117">_xll.SNL.Clients.Office.Excel.Functions.SPG($A117, "IQ_AVG_DILUT_SHARES_OUT", K$3)</f>
        <v>55037514</v>
      </c>
      <c r="L117" s="4" cm="1">
        <f t="array" ref="L117">_xll.SNL.Clients.Office.Excel.Functions.SPG($A117, "IQ_AVG_DILUT_SHARES_OUT", L$3)</f>
        <v>53834732</v>
      </c>
      <c r="M117" s="4" cm="1">
        <f t="array" ref="M117">_xll.SNL.Clients.Office.Excel.Functions.SPG($A117, "IQ_AVG_DILUT_SHARES_OUT", M$3)</f>
        <v>53778530</v>
      </c>
      <c r="N117" s="4" cm="1">
        <f t="array" ref="N117">_xll.SNL.Clients.Office.Excel.Functions.SPG($A117, "IQ_AVG_DILUT_SHARES_OUT", N$3)</f>
        <v>53891438</v>
      </c>
      <c r="O117" s="4" cm="1">
        <f t="array" ref="O117">_xll.SNL.Clients.Office.Excel.Functions.SPG($A117, "IQ_AVG_DILUT_SHARES_OUT", O$3)</f>
        <v>53541724</v>
      </c>
      <c r="P117" s="4" cm="1">
        <f t="array" ref="P117">_xll.SNL.Clients.Office.Excel.Functions.SPG($A117, "IQ_AVG_DILUT_SHARES_OUT", P$3)</f>
        <v>53408443</v>
      </c>
      <c r="Q117" s="4" cm="1">
        <f t="array" ref="Q117">_xll.SNL.Clients.Office.Excel.Functions.SPG($A117, "IQ_AVG_DILUT_SHARES_OUT", Q$3)</f>
        <v>52960699</v>
      </c>
      <c r="R117" s="4" cm="1">
        <f t="array" ref="R117">_xll.SNL.Clients.Office.Excel.Functions.SPG($A117, "IQ_AVG_DILUT_SHARES_OUT", R$3)</f>
        <v>52335821</v>
      </c>
      <c r="S117" s="4" cm="1">
        <f t="array" ref="S117">_xll.SNL.Clients.Office.Excel.Functions.SPG($A117, "IQ_AVG_DILUT_SHARES_OUT", S$3)</f>
        <v>51748437</v>
      </c>
      <c r="T117" s="4" cm="1">
        <f t="array" ref="T117">_xll.SNL.Clients.Office.Excel.Functions.SPG($A117, "IQ_AVG_DILUT_SHARES_OUT", T$3)</f>
        <v>50939938</v>
      </c>
      <c r="U117" s="4" cm="1">
        <f t="array" ref="U117">_xll.SNL.Clients.Office.Excel.Functions.SPG($A117, "IQ_AVG_DILUT_SHARES_OUT", U$3)</f>
        <v>51045588</v>
      </c>
      <c r="V117" s="4" cm="1">
        <f t="array" ref="V117">_xll.SNL.Clients.Office.Excel.Functions.SPG($A117, "IQ_AVG_DILUT_SHARES_OUT", V$3)</f>
        <v>50966550</v>
      </c>
      <c r="W117" s="4" cm="1">
        <f t="array" ref="W117">_xll.SNL.Clients.Office.Excel.Functions.SPG($A117, "IQ_AVG_DILUT_SHARES_OUT", W$3)</f>
        <v>50939915</v>
      </c>
      <c r="X117" s="4" cm="1">
        <f t="array" ref="X117">_xll.SNL.Clients.Office.Excel.Functions.SPG($A117, "IQ_AVG_DILUT_SHARES_OUT", X$3)</f>
        <v>50317088</v>
      </c>
      <c r="Y117" s="4" cm="1">
        <f t="array" ref="Y117">_xll.SNL.Clients.Office.Excel.Functions.SPG($A117, "IQ_AVG_DILUT_SHARES_OUT", Y$3)</f>
        <v>48019322</v>
      </c>
    </row>
    <row r="118" spans="1:25" x14ac:dyDescent="0.3">
      <c r="A118" t="s">
        <v>1144</v>
      </c>
      <c r="B118" s="4" cm="1">
        <f t="array" ref="B118">_xll.SNL.Clients.Office.Excel.Functions.SPG($A118, "IQ_AVG_DILUT_SHARES_OUT", B$3)</f>
        <v>33608538</v>
      </c>
      <c r="C118" s="4" cm="1">
        <f t="array" ref="C118">_xll.SNL.Clients.Office.Excel.Functions.SPG($A118, "IQ_AVG_DILUT_SHARES_OUT", C$3)</f>
        <v>33716036</v>
      </c>
      <c r="D118" s="4" cm="1">
        <f t="array" ref="D118">_xll.SNL.Clients.Office.Excel.Functions.SPG($A118, "IQ_AVG_DILUT_SHARES_OUT", D$3)</f>
        <v>33993023</v>
      </c>
      <c r="E118" s="4" cm="1">
        <f t="array" ref="E118">_xll.SNL.Clients.Office.Excel.Functions.SPG($A118, "IQ_AVG_DILUT_SHARES_OUT", E$3)</f>
        <v>34391722</v>
      </c>
      <c r="F118" s="4" cm="1">
        <f t="array" ref="F118">_xll.SNL.Clients.Office.Excel.Functions.SPG($A118, "IQ_AVG_DILUT_SHARES_OUT", F$3)</f>
        <v>34749721</v>
      </c>
      <c r="G118" s="4" cm="1">
        <f t="array" ref="G118">_xll.SNL.Clients.Office.Excel.Functions.SPG($A118, "IQ_AVG_DILUT_SHARES_OUT", G$3)</f>
        <v>35336966</v>
      </c>
      <c r="H118" s="4" cm="1">
        <f t="array" ref="H118">_xll.SNL.Clients.Office.Excel.Functions.SPG($A118, "IQ_AVG_DILUT_SHARES_OUT", H$3)</f>
        <v>35532284</v>
      </c>
      <c r="I118" s="4" cm="1">
        <f t="array" ref="I118">_xll.SNL.Clients.Office.Excel.Functions.SPG($A118, "IQ_AVG_DILUT_SHARES_OUT", I$3)</f>
        <v>36012770</v>
      </c>
      <c r="J118" s="4" cm="1">
        <f t="array" ref="J118">_xll.SNL.Clients.Office.Excel.Functions.SPG($A118, "IQ_AVG_DILUT_SHARES_OUT", J$3)</f>
        <v>36605982</v>
      </c>
      <c r="K118" s="4" cm="1">
        <f t="array" ref="K118">_xll.SNL.Clients.Office.Excel.Functions.SPG($A118, "IQ_AVG_DILUT_SHARES_OUT", K$3)</f>
        <v>37366879</v>
      </c>
      <c r="L118" s="4" cm="1">
        <f t="array" ref="L118">_xll.SNL.Clients.Office.Excel.Functions.SPG($A118, "IQ_AVG_DILUT_SHARES_OUT", L$3)</f>
        <v>38222949</v>
      </c>
      <c r="M118" s="4" cm="1">
        <f t="array" ref="M118">_xll.SNL.Clients.Office.Excel.Functions.SPG($A118, "IQ_AVG_DILUT_SHARES_OUT", M$3)</f>
        <v>39208296</v>
      </c>
      <c r="N118" s="4" cm="1">
        <f t="array" ref="N118">_xll.SNL.Clients.Office.Excel.Functions.SPG($A118, "IQ_AVG_DILUT_SHARES_OUT", N$3)</f>
        <v>40458049</v>
      </c>
      <c r="O118" s="4" cm="1">
        <f t="array" ref="O118">_xll.SNL.Clients.Office.Excel.Functions.SPG($A118, "IQ_AVG_DILUT_SHARES_OUT", O$3)</f>
        <v>41594733</v>
      </c>
      <c r="P118" s="4" cm="1">
        <f t="array" ref="P118">_xll.SNL.Clients.Office.Excel.Functions.SPG($A118, "IQ_AVG_DILUT_SHARES_OUT", P$3)</f>
        <v>42437366</v>
      </c>
      <c r="Q118" s="4" cm="1">
        <f t="array" ref="Q118">_xll.SNL.Clients.Office.Excel.Functions.SPG($A118, "IQ_AVG_DILUT_SHARES_OUT", Q$3)</f>
        <v>42264279</v>
      </c>
      <c r="R118" s="4" cm="1">
        <f t="array" ref="R118">_xll.SNL.Clients.Office.Excel.Functions.SPG($A118, "IQ_AVG_DILUT_SHARES_OUT", R$3)</f>
        <v>41834590</v>
      </c>
      <c r="S118" s="4" cm="1">
        <f t="array" ref="S118">_xll.SNL.Clients.Office.Excel.Functions.SPG($A118, "IQ_AVG_DILUT_SHARES_OUT", S$3)</f>
        <v>41649319</v>
      </c>
      <c r="T118" s="4" cm="1">
        <f t="array" ref="T118">_xll.SNL.Clients.Office.Excel.Functions.SPG($A118, "IQ_AVG_DILUT_SHARES_OUT", T$3)</f>
        <v>41563268</v>
      </c>
      <c r="U118" s="4" cm="1">
        <f t="array" ref="U118">_xll.SNL.Clients.Office.Excel.Functions.SPG($A118, "IQ_AVG_DILUT_SHARES_OUT", U$3)</f>
        <v>41554357</v>
      </c>
      <c r="V118" s="4" cm="1">
        <f t="array" ref="V118">_xll.SNL.Clients.Office.Excel.Functions.SPG($A118, "IQ_AVG_DILUT_SHARES_OUT", V$3)</f>
        <v>41615495</v>
      </c>
      <c r="W118" s="4" cm="1">
        <f t="array" ref="W118">_xll.SNL.Clients.Office.Excel.Functions.SPG($A118, "IQ_AVG_DILUT_SHARES_OUT", W$3)</f>
        <v>41833775</v>
      </c>
      <c r="X118" s="4" cm="1">
        <f t="array" ref="X118">_xll.SNL.Clients.Office.Excel.Functions.SPG($A118, "IQ_AVG_DILUT_SHARES_OUT", X$3)</f>
        <v>44137655</v>
      </c>
      <c r="Y118" s="4" cm="1">
        <f t="array" ref="Y118">_xll.SNL.Clients.Office.Excel.Functions.SPG($A118, "IQ_AVG_DILUT_SHARES_OUT", Y$3)</f>
        <v>45280991</v>
      </c>
    </row>
    <row r="119" spans="1:25" x14ac:dyDescent="0.3">
      <c r="A119" t="s">
        <v>1145</v>
      </c>
      <c r="B119" s="4" cm="1">
        <f t="array" ref="B119">_xll.SNL.Clients.Office.Excel.Functions.SPG($A119, "IQ_AVG_DILUT_SHARES_OUT", B$3)</f>
        <v>139883000</v>
      </c>
      <c r="C119" s="4" cm="1">
        <f t="array" ref="C119">_xll.SNL.Clients.Office.Excel.Functions.SPG($A119, "IQ_AVG_DILUT_SHARES_OUT", C$3)</f>
        <v>139648000</v>
      </c>
      <c r="D119" s="4" cm="1">
        <f t="array" ref="D119">_xll.SNL.Clients.Office.Excel.Functions.SPG($A119, "IQ_AVG_DILUT_SHARES_OUT", D$3)</f>
        <v>139801000</v>
      </c>
      <c r="E119" s="4" cm="1">
        <f t="array" ref="E119">_xll.SNL.Clients.Office.Excel.Functions.SPG($A119, "IQ_AVG_DILUT_SHARES_OUT", E$3)</f>
        <v>140261000</v>
      </c>
      <c r="F119" s="4" cm="1">
        <f t="array" ref="F119">_xll.SNL.Clients.Office.Excel.Functions.SPG($A119, "IQ_AVG_DILUT_SHARES_OUT", F$3)</f>
        <v>141409000</v>
      </c>
      <c r="G119" s="4" cm="1">
        <f t="array" ref="G119">_xll.SNL.Clients.Office.Excel.Functions.SPG($A119, "IQ_AVG_DILUT_SHARES_OUT", G$3)</f>
        <v>142122000</v>
      </c>
      <c r="H119" s="4" cm="1">
        <f t="array" ref="H119">_xll.SNL.Clients.Office.Excel.Functions.SPG($A119, "IQ_AVG_DILUT_SHARES_OUT", H$3)</f>
        <v>141876000</v>
      </c>
      <c r="I119" s="4" cm="1">
        <f t="array" ref="I119">_xll.SNL.Clients.Office.Excel.Functions.SPG($A119, "IQ_AVG_DILUT_SHARES_OUT", I$3)</f>
        <v>141913000</v>
      </c>
      <c r="J119" s="4" cm="1">
        <f t="array" ref="J119">_xll.SNL.Clients.Office.Excel.Functions.SPG($A119, "IQ_AVG_DILUT_SHARES_OUT", J$3)</f>
        <v>142138000</v>
      </c>
      <c r="K119" s="4" cm="1">
        <f t="array" ref="K119">_xll.SNL.Clients.Office.Excel.Functions.SPG($A119, "IQ_AVG_DILUT_SHARES_OUT", K$3)</f>
        <v>142011000</v>
      </c>
      <c r="L119" s="4" cm="1">
        <f t="array" ref="L119">_xll.SNL.Clients.Office.Excel.Functions.SPG($A119, "IQ_AVG_DILUT_SHARES_OUT", L$3)</f>
        <v>142372000</v>
      </c>
      <c r="M119" s="4" cm="1">
        <f t="array" ref="M119">_xll.SNL.Clients.Office.Excel.Functions.SPG($A119, "IQ_AVG_DILUT_SHARES_OUT", M$3)</f>
        <v>143223000</v>
      </c>
      <c r="N119" s="4" cm="1">
        <f t="array" ref="N119">_xll.SNL.Clients.Office.Excel.Functions.SPG($A119, "IQ_AVG_DILUT_SHARES_OUT", N$3)</f>
        <v>143323000</v>
      </c>
      <c r="O119" s="4" cm="1">
        <f t="array" ref="O119">_xll.SNL.Clients.Office.Excel.Functions.SPG($A119, "IQ_AVG_DILUT_SHARES_OUT", O$3)</f>
        <v>143143000</v>
      </c>
      <c r="P119" s="4" cm="1">
        <f t="array" ref="P119">_xll.SNL.Clients.Office.Excel.Functions.SPG($A119, "IQ_AVG_DILUT_SHARES_OUT", P$3)</f>
        <v>143040000</v>
      </c>
      <c r="Q119" s="4" cm="1">
        <f t="array" ref="Q119">_xll.SNL.Clients.Office.Excel.Functions.SPG($A119, "IQ_AVG_DILUT_SHARES_OUT", Q$3)</f>
        <v>142844000</v>
      </c>
      <c r="R119" s="4" cm="1">
        <f t="array" ref="R119">_xll.SNL.Clients.Office.Excel.Functions.SPG($A119, "IQ_AVG_DILUT_SHARES_OUT", R$3)</f>
        <v>142529000</v>
      </c>
      <c r="S119" s="4" cm="1">
        <f t="array" ref="S119">_xll.SNL.Clients.Office.Excel.Functions.SPG($A119, "IQ_AVG_DILUT_SHARES_OUT", S$3)</f>
        <v>142043000</v>
      </c>
      <c r="T119" s="4" cm="1">
        <f t="array" ref="T119">_xll.SNL.Clients.Office.Excel.Functions.SPG($A119, "IQ_AVG_DILUT_SHARES_OUT", T$3)</f>
        <v>141827000</v>
      </c>
      <c r="U119" s="4" cm="1">
        <f t="array" ref="U119">_xll.SNL.Clients.Office.Excel.Functions.SPG($A119, "IQ_AVG_DILUT_SHARES_OUT", U$3)</f>
        <v>145285000</v>
      </c>
      <c r="V119" s="4" cm="1">
        <f t="array" ref="V119">_xll.SNL.Clients.Office.Excel.Functions.SPG($A119, "IQ_AVG_DILUT_SHARES_OUT", V$3)</f>
        <v>146318000</v>
      </c>
      <c r="W119" s="4" cm="1">
        <f t="array" ref="W119">_xll.SNL.Clients.Office.Excel.Functions.SPG($A119, "IQ_AVG_DILUT_SHARES_OUT", W$3)</f>
        <v>146120000</v>
      </c>
      <c r="X119" s="4" cm="1">
        <f t="array" ref="X119">_xll.SNL.Clients.Office.Excel.Functions.SPG($A119, "IQ_AVG_DILUT_SHARES_OUT", X$3)</f>
        <v>146052000</v>
      </c>
      <c r="Y119" s="4" cm="1">
        <f t="array" ref="Y119">_xll.SNL.Clients.Office.Excel.Functions.SPG($A119, "IQ_AVG_DILUT_SHARES_OUT", Y$3)</f>
        <v>145921000</v>
      </c>
    </row>
    <row r="120" spans="1:25" x14ac:dyDescent="0.3">
      <c r="A120" t="s">
        <v>1146</v>
      </c>
      <c r="B120" s="4" t="str" cm="1">
        <f t="array" ref="B120">_xll.SNL.Clients.Office.Excel.Functions.SPG($A120, "IQ_AVG_DILUT_SHARES_OUT", B$3)</f>
        <v>NA</v>
      </c>
      <c r="C120" s="4" cm="1">
        <f t="array" ref="C120">_xll.SNL.Clients.Office.Excel.Functions.SPG($A120, "IQ_AVG_DILUT_SHARES_OUT", C$3)</f>
        <v>48999000</v>
      </c>
      <c r="D120" s="4" cm="1">
        <f t="array" ref="D120">_xll.SNL.Clients.Office.Excel.Functions.SPG($A120, "IQ_AVG_DILUT_SHARES_OUT", D$3)</f>
        <v>48345000</v>
      </c>
      <c r="E120" s="4" cm="1">
        <f t="array" ref="E120">_xll.SNL.Clients.Office.Excel.Functions.SPG($A120, "IQ_AVG_DILUT_SHARES_OUT", E$3)</f>
        <v>47961000</v>
      </c>
      <c r="F120" s="4" cm="1">
        <f t="array" ref="F120">_xll.SNL.Clients.Office.Excel.Functions.SPG($A120, "IQ_AVG_DILUT_SHARES_OUT", F$3)</f>
        <v>46980000</v>
      </c>
      <c r="G120" s="4" cm="1">
        <f t="array" ref="G120">_xll.SNL.Clients.Office.Excel.Functions.SPG($A120, "IQ_AVG_DILUT_SHARES_OUT", G$3)</f>
        <v>45788000</v>
      </c>
      <c r="H120" s="4" cm="1">
        <f t="array" ref="H120">_xll.SNL.Clients.Office.Excel.Functions.SPG($A120, "IQ_AVG_DILUT_SHARES_OUT", H$3)</f>
        <v>44734000</v>
      </c>
      <c r="I120" s="4" cm="1">
        <f t="array" ref="I120">_xll.SNL.Clients.Office.Excel.Functions.SPG($A120, "IQ_AVG_DILUT_SHARES_OUT", I$3)</f>
        <v>43823000</v>
      </c>
      <c r="J120" s="4" cm="1">
        <f t="array" ref="J120">_xll.SNL.Clients.Office.Excel.Functions.SPG($A120, "IQ_AVG_DILUT_SHARES_OUT", J$3)</f>
        <v>43593000</v>
      </c>
      <c r="K120" s="4" cm="1">
        <f t="array" ref="K120">_xll.SNL.Clients.Office.Excel.Functions.SPG($A120, "IQ_AVG_DILUT_SHARES_OUT", K$3)</f>
        <v>43581000</v>
      </c>
      <c r="L120" s="4" cm="1">
        <f t="array" ref="L120">_xll.SNL.Clients.Office.Excel.Functions.SPG($A120, "IQ_AVG_DILUT_SHARES_OUT", L$3)</f>
        <v>42316000</v>
      </c>
      <c r="M120" s="4" cm="1">
        <f t="array" ref="M120">_xll.SNL.Clients.Office.Excel.Functions.SPG($A120, "IQ_AVG_DILUT_SHARES_OUT", M$3)</f>
        <v>41359000</v>
      </c>
      <c r="N120" s="4" cm="1">
        <f t="array" ref="N120">_xll.SNL.Clients.Office.Excel.Functions.SPG($A120, "IQ_AVG_DILUT_SHARES_OUT", N$3)</f>
        <v>41011000</v>
      </c>
      <c r="O120" s="4" cm="1">
        <f t="array" ref="O120">_xll.SNL.Clients.Office.Excel.Functions.SPG($A120, "IQ_AVG_DILUT_SHARES_OUT", O$3)</f>
        <v>40567000</v>
      </c>
      <c r="P120" s="4" cm="1">
        <f t="array" ref="P120">_xll.SNL.Clients.Office.Excel.Functions.SPG($A120, "IQ_AVG_DILUT_SHARES_OUT", P$3)</f>
        <v>40165000</v>
      </c>
      <c r="Q120" s="4" cm="1">
        <f t="array" ref="Q120">_xll.SNL.Clients.Office.Excel.Functions.SPG($A120, "IQ_AVG_DILUT_SHARES_OUT", Q$3)</f>
        <v>39765000</v>
      </c>
      <c r="R120" s="4" cm="1">
        <f t="array" ref="R120">_xll.SNL.Clients.Office.Excel.Functions.SPG($A120, "IQ_AVG_DILUT_SHARES_OUT", R$3)</f>
        <v>39653000</v>
      </c>
      <c r="S120" s="4" cm="1">
        <f t="array" ref="S120">_xll.SNL.Clients.Office.Excel.Functions.SPG($A120, "IQ_AVG_DILUT_SHARES_OUT", S$3)</f>
        <v>39450000</v>
      </c>
      <c r="T120" s="4" cm="1">
        <f t="array" ref="T120">_xll.SNL.Clients.Office.Excel.Functions.SPG($A120, "IQ_AVG_DILUT_SHARES_OUT", T$3)</f>
        <v>39077000</v>
      </c>
      <c r="U120" s="4" cm="1">
        <f t="array" ref="U120">_xll.SNL.Clients.Office.Excel.Functions.SPG($A120, "IQ_AVG_DILUT_SHARES_OUT", U$3)</f>
        <v>38961000</v>
      </c>
      <c r="V120" s="4" cm="1">
        <f t="array" ref="V120">_xll.SNL.Clients.Office.Excel.Functions.SPG($A120, "IQ_AVG_DILUT_SHARES_OUT", V$3)</f>
        <v>38687000</v>
      </c>
      <c r="W120" s="4" cm="1">
        <f t="array" ref="W120">_xll.SNL.Clients.Office.Excel.Functions.SPG($A120, "IQ_AVG_DILUT_SHARES_OUT", W$3)</f>
        <v>37869000</v>
      </c>
      <c r="X120" s="4" cm="1">
        <f t="array" ref="X120">_xll.SNL.Clients.Office.Excel.Functions.SPG($A120, "IQ_AVG_DILUT_SHARES_OUT", X$3)</f>
        <v>37019000</v>
      </c>
      <c r="Y120" s="4" cm="1">
        <f t="array" ref="Y120">_xll.SNL.Clients.Office.Excel.Functions.SPG($A120, "IQ_AVG_DILUT_SHARES_OUT", Y$3)</f>
        <v>36526000</v>
      </c>
    </row>
    <row r="121" spans="1:25" x14ac:dyDescent="0.3">
      <c r="A121" t="s">
        <v>1147</v>
      </c>
      <c r="B121" s="4" t="str" cm="1">
        <f t="array" ref="B121">_xll.SNL.Clients.Office.Excel.Functions.SPG($A121, "IQ_AVG_DILUT_SHARES_OUT", B$3)</f>
        <v>NA</v>
      </c>
      <c r="C121" s="4" cm="1">
        <f t="array" ref="C121">_xll.SNL.Clients.Office.Excel.Functions.SPG($A121, "IQ_AVG_DILUT_SHARES_OUT", C$3)</f>
        <v>46588760</v>
      </c>
      <c r="D121" s="4" cm="1">
        <f t="array" ref="D121">_xll.SNL.Clients.Office.Excel.Functions.SPG($A121, "IQ_AVG_DILUT_SHARES_OUT", D$3)</f>
        <v>47159660</v>
      </c>
      <c r="E121" s="4" cm="1">
        <f t="array" ref="E121">_xll.SNL.Clients.Office.Excel.Functions.SPG($A121, "IQ_AVG_DILUT_SHARES_OUT", E$3)</f>
        <v>47316497</v>
      </c>
      <c r="F121" s="4" cm="1">
        <f t="array" ref="F121">_xll.SNL.Clients.Office.Excel.Functions.SPG($A121, "IQ_AVG_DILUT_SHARES_OUT", F$3)</f>
        <v>47331532</v>
      </c>
      <c r="G121" s="4" cm="1">
        <f t="array" ref="G121">_xll.SNL.Clients.Office.Excel.Functions.SPG($A121, "IQ_AVG_DILUT_SHARES_OUT", G$3)</f>
        <v>47398197</v>
      </c>
      <c r="H121" s="4" cm="1">
        <f t="array" ref="H121">_xll.SNL.Clients.Office.Excel.Functions.SPG($A121, "IQ_AVG_DILUT_SHARES_OUT", H$3)</f>
        <v>47588669</v>
      </c>
      <c r="I121" s="4" cm="1">
        <f t="array" ref="I121">_xll.SNL.Clients.Office.Excel.Functions.SPG($A121, "IQ_AVG_DILUT_SHARES_OUT", I$3)</f>
        <v>47945815</v>
      </c>
      <c r="J121" s="4" cm="1">
        <f t="array" ref="J121">_xll.SNL.Clients.Office.Excel.Functions.SPG($A121, "IQ_AVG_DILUT_SHARES_OUT", J$3)</f>
        <v>47936737</v>
      </c>
      <c r="K121" s="4" cm="1">
        <f t="array" ref="K121">_xll.SNL.Clients.Office.Excel.Functions.SPG($A121, "IQ_AVG_DILUT_SHARES_OUT", K$3)</f>
        <v>49050151</v>
      </c>
      <c r="L121" s="4" cm="1">
        <f t="array" ref="L121">_xll.SNL.Clients.Office.Excel.Functions.SPG($A121, "IQ_AVG_DILUT_SHARES_OUT", L$3)</f>
        <v>50711770</v>
      </c>
      <c r="M121" s="4" cm="1">
        <f t="array" ref="M121">_xll.SNL.Clients.Office.Excel.Functions.SPG($A121, "IQ_AVG_DILUT_SHARES_OUT", M$3)</f>
        <v>52916559</v>
      </c>
      <c r="N121" s="4" cm="1">
        <f t="array" ref="N121">_xll.SNL.Clients.Office.Excel.Functions.SPG($A121, "IQ_AVG_DILUT_SHARES_OUT", N$3)</f>
        <v>53724800</v>
      </c>
      <c r="O121" s="4" cm="1">
        <f t="array" ref="O121">_xll.SNL.Clients.Office.Excel.Functions.SPG($A121, "IQ_AVG_DILUT_SHARES_OUT", O$3)</f>
        <v>53984658</v>
      </c>
      <c r="P121" s="4" cm="1">
        <f t="array" ref="P121">_xll.SNL.Clients.Office.Excel.Functions.SPG($A121, "IQ_AVG_DILUT_SHARES_OUT", P$3)</f>
        <v>54587813</v>
      </c>
      <c r="Q121" s="4" cm="1">
        <f t="array" ref="Q121">_xll.SNL.Clients.Office.Excel.Functions.SPG($A121, "IQ_AVG_DILUT_SHARES_OUT", Q$3)</f>
        <v>55135304</v>
      </c>
      <c r="R121" s="4" cm="1">
        <f t="array" ref="R121">_xll.SNL.Clients.Office.Excel.Functions.SPG($A121, "IQ_AVG_DILUT_SHARES_OUT", R$3)</f>
        <v>55160893</v>
      </c>
      <c r="S121" s="4" cm="1">
        <f t="array" ref="S121">_xll.SNL.Clients.Office.Excel.Functions.SPG($A121, "IQ_AVG_DILUT_SHARES_OUT", S$3)</f>
        <v>55200245</v>
      </c>
      <c r="T121" s="4" cm="1">
        <f t="array" ref="T121">_xll.SNL.Clients.Office.Excel.Functions.SPG($A121, "IQ_AVG_DILUT_SHARES_OUT", T$3)</f>
        <v>54937038</v>
      </c>
      <c r="U121" s="4" cm="1">
        <f t="array" ref="U121">_xll.SNL.Clients.Office.Excel.Functions.SPG($A121, "IQ_AVG_DILUT_SHARES_OUT", U$3)</f>
        <v>56210728</v>
      </c>
      <c r="V121" s="4" cm="1">
        <f t="array" ref="V121">_xll.SNL.Clients.Office.Excel.Functions.SPG($A121, "IQ_AVG_DILUT_SHARES_OUT", V$3)</f>
        <v>56592654</v>
      </c>
      <c r="W121" s="4" cm="1">
        <f t="array" ref="W121">_xll.SNL.Clients.Office.Excel.Functions.SPG($A121, "IQ_AVG_DILUT_SHARES_OUT", W$3)</f>
        <v>56558450</v>
      </c>
      <c r="X121" s="4" cm="1">
        <f t="array" ref="X121">_xll.SNL.Clients.Office.Excel.Functions.SPG($A121, "IQ_AVG_DILUT_SHARES_OUT", X$3)</f>
        <v>56499514</v>
      </c>
      <c r="Y121" s="4" cm="1">
        <f t="array" ref="Y121">_xll.SNL.Clients.Office.Excel.Functions.SPG($A121, "IQ_AVG_DILUT_SHARES_OUT", Y$3)</f>
        <v>56424222</v>
      </c>
    </row>
    <row r="122" spans="1:25" x14ac:dyDescent="0.3">
      <c r="A122" t="s">
        <v>1148</v>
      </c>
      <c r="B122" s="4" t="str" cm="1">
        <f t="array" ref="B122">_xll.SNL.Clients.Office.Excel.Functions.SPG($A122, "IQ_AVG_DILUT_SHARES_OUT", B$3)</f>
        <v>NA</v>
      </c>
      <c r="C122" s="4" cm="1">
        <f t="array" ref="C122">_xll.SNL.Clients.Office.Excel.Functions.SPG($A122, "IQ_AVG_DILUT_SHARES_OUT", C$3)</f>
        <v>102100000</v>
      </c>
      <c r="D122" s="4" cm="1">
        <f t="array" ref="D122">_xll.SNL.Clients.Office.Excel.Functions.SPG($A122, "IQ_AVG_DILUT_SHARES_OUT", D$3)</f>
        <v>102000000</v>
      </c>
      <c r="E122" s="4" cm="1">
        <f t="array" ref="E122">_xll.SNL.Clients.Office.Excel.Functions.SPG($A122, "IQ_AVG_DILUT_SHARES_OUT", E$3)</f>
        <v>102200000</v>
      </c>
      <c r="F122" s="4" cm="1">
        <f t="array" ref="F122">_xll.SNL.Clients.Office.Excel.Functions.SPG($A122, "IQ_AVG_DILUT_SHARES_OUT", F$3)</f>
        <v>101500000</v>
      </c>
      <c r="G122" s="4" cm="1">
        <f t="array" ref="G122">_xll.SNL.Clients.Office.Excel.Functions.SPG($A122, "IQ_AVG_DILUT_SHARES_OUT", G$3)</f>
        <v>101400000</v>
      </c>
      <c r="H122" s="4" cm="1">
        <f t="array" ref="H122">_xll.SNL.Clients.Office.Excel.Functions.SPG($A122, "IQ_AVG_DILUT_SHARES_OUT", H$3)</f>
        <v>101100000</v>
      </c>
      <c r="I122" s="4" cm="1">
        <f t="array" ref="I122">_xll.SNL.Clients.Office.Excel.Functions.SPG($A122, "IQ_AVG_DILUT_SHARES_OUT", I$3)</f>
        <v>100900000</v>
      </c>
      <c r="J122" s="4" cm="1">
        <f t="array" ref="J122">_xll.SNL.Clients.Office.Excel.Functions.SPG($A122, "IQ_AVG_DILUT_SHARES_OUT", J$3)</f>
        <v>100800000</v>
      </c>
      <c r="K122" s="4" cm="1">
        <f t="array" ref="K122">_xll.SNL.Clients.Office.Excel.Functions.SPG($A122, "IQ_AVG_DILUT_SHARES_OUT", K$3)</f>
        <v>100500000</v>
      </c>
      <c r="L122" s="4" cm="1">
        <f t="array" ref="L122">_xll.SNL.Clients.Office.Excel.Functions.SPG($A122, "IQ_AVG_DILUT_SHARES_OUT", L$3)</f>
        <v>100300000</v>
      </c>
      <c r="M122" s="4" cm="1">
        <f t="array" ref="M122">_xll.SNL.Clients.Office.Excel.Functions.SPG($A122, "IQ_AVG_DILUT_SHARES_OUT", M$3)</f>
        <v>100200000</v>
      </c>
      <c r="N122" s="4" cm="1">
        <f t="array" ref="N122">_xll.SNL.Clients.Office.Excel.Functions.SPG($A122, "IQ_AVG_DILUT_SHARES_OUT", N$3)</f>
        <v>100200000</v>
      </c>
      <c r="O122" s="4" cm="1">
        <f t="array" ref="O122">_xll.SNL.Clients.Office.Excel.Functions.SPG($A122, "IQ_AVG_DILUT_SHARES_OUT", O$3)</f>
        <v>100200000</v>
      </c>
      <c r="P122" s="4" t="str" cm="1">
        <f t="array" ref="P122">_xll.SNL.Clients.Office.Excel.Functions.SPG($A122, "IQ_AVG_DILUT_SHARES_OUT", P$3)</f>
        <v>NA</v>
      </c>
      <c r="Q122" s="4" cm="1">
        <f t="array" ref="Q122">_xll.SNL.Clients.Office.Excel.Functions.SPG($A122, "IQ_AVG_DILUT_SHARES_OUT", Q$3)</f>
        <v>100200000</v>
      </c>
      <c r="R122" s="4" cm="1">
        <f t="array" ref="R122">_xll.SNL.Clients.Office.Excel.Functions.SPG($A122, "IQ_AVG_DILUT_SHARES_OUT", R$3)</f>
        <v>100100000</v>
      </c>
      <c r="S122" s="4" cm="1">
        <f t="array" ref="S122">_xll.SNL.Clients.Office.Excel.Functions.SPG($A122, "IQ_AVG_DILUT_SHARES_OUT", S$3)</f>
        <v>99900000</v>
      </c>
      <c r="T122" s="4" cm="1">
        <f t="array" ref="T122">_xll.SNL.Clients.Office.Excel.Functions.SPG($A122, "IQ_AVG_DILUT_SHARES_OUT", T$3)</f>
        <v>99900000</v>
      </c>
      <c r="U122" s="4" cm="1">
        <f t="array" ref="U122">_xll.SNL.Clients.Office.Excel.Functions.SPG($A122, "IQ_AVG_DILUT_SHARES_OUT", U$3)</f>
        <v>99600000</v>
      </c>
      <c r="V122" s="4" cm="1">
        <f t="array" ref="V122">_xll.SNL.Clients.Office.Excel.Functions.SPG($A122, "IQ_AVG_DILUT_SHARES_OUT", V$3)</f>
        <v>99500000</v>
      </c>
      <c r="W122" s="4" cm="1">
        <f t="array" ref="W122">_xll.SNL.Clients.Office.Excel.Functions.SPG($A122, "IQ_AVG_DILUT_SHARES_OUT", W$3)</f>
        <v>99400000</v>
      </c>
      <c r="X122" s="4" cm="1">
        <f t="array" ref="X122">_xll.SNL.Clients.Office.Excel.Functions.SPG($A122, "IQ_AVG_DILUT_SHARES_OUT", X$3)</f>
        <v>99300000</v>
      </c>
      <c r="Y122" s="4" cm="1">
        <f t="array" ref="Y122">_xll.SNL.Clients.Office.Excel.Functions.SPG($A122, "IQ_AVG_DILUT_SHARES_OUT", Y$3)</f>
        <v>99700000</v>
      </c>
    </row>
    <row r="123" spans="1:25" x14ac:dyDescent="0.3">
      <c r="A123" t="s">
        <v>1149</v>
      </c>
      <c r="B123" s="4" t="str" cm="1">
        <f t="array" ref="B123">_xll.SNL.Clients.Office.Excel.Functions.SPG($A123, "IQ_AVG_DILUT_SHARES_OUT", B$3)</f>
        <v>NA</v>
      </c>
      <c r="C123" s="4" cm="1">
        <f t="array" ref="C123">_xll.SNL.Clients.Office.Excel.Functions.SPG($A123, "IQ_AVG_DILUT_SHARES_OUT", C$3)</f>
        <v>40863205</v>
      </c>
      <c r="D123" s="4" cm="1">
        <f t="array" ref="D123">_xll.SNL.Clients.Office.Excel.Functions.SPG($A123, "IQ_AVG_DILUT_SHARES_OUT", D$3)</f>
        <v>40986116</v>
      </c>
      <c r="E123" s="4" cm="1">
        <f t="array" ref="E123">_xll.SNL.Clients.Office.Excel.Functions.SPG($A123, "IQ_AVG_DILUT_SHARES_OUT", E$3)</f>
        <v>41054904</v>
      </c>
      <c r="F123" s="4" cm="1">
        <f t="array" ref="F123">_xll.SNL.Clients.Office.Excel.Functions.SPG($A123, "IQ_AVG_DILUT_SHARES_OUT", F$3)</f>
        <v>41047893</v>
      </c>
      <c r="G123" s="4" cm="1">
        <f t="array" ref="G123">_xll.SNL.Clients.Office.Excel.Functions.SPG($A123, "IQ_AVG_DILUT_SHARES_OUT", G$3)</f>
        <v>41684634</v>
      </c>
      <c r="H123" s="4" cm="1">
        <f t="array" ref="H123">_xll.SNL.Clients.Office.Excel.Functions.SPG($A123, "IQ_AVG_DILUT_SHARES_OUT", H$3)</f>
        <v>41698324</v>
      </c>
      <c r="I123" s="4" cm="1">
        <f t="array" ref="I123">_xll.SNL.Clients.Office.Excel.Functions.SPG($A123, "IQ_AVG_DILUT_SHARES_OUT", I$3)</f>
        <v>41505060</v>
      </c>
      <c r="J123" s="4" cm="1">
        <f t="array" ref="J123">_xll.SNL.Clients.Office.Excel.Functions.SPG($A123, "IQ_AVG_DILUT_SHARES_OUT", J$3)</f>
        <v>41281693</v>
      </c>
      <c r="K123" s="4" cm="1">
        <f t="array" ref="K123">_xll.SNL.Clients.Office.Excel.Functions.SPG($A123, "IQ_AVG_DILUT_SHARES_OUT", K$3)</f>
        <v>41167622</v>
      </c>
      <c r="L123" s="4" cm="1">
        <f t="array" ref="L123">_xll.SNL.Clients.Office.Excel.Functions.SPG($A123, "IQ_AVG_DILUT_SHARES_OUT", L$3)</f>
        <v>41352646</v>
      </c>
      <c r="M123" s="4" cm="1">
        <f t="array" ref="M123">_xll.SNL.Clients.Office.Excel.Functions.SPG($A123, "IQ_AVG_DILUT_SHARES_OUT", M$3)</f>
        <v>41843270</v>
      </c>
      <c r="N123" s="4" cm="1">
        <f t="array" ref="N123">_xll.SNL.Clients.Office.Excel.Functions.SPG($A123, "IQ_AVG_DILUT_SHARES_OUT", N$3)</f>
        <v>42497045</v>
      </c>
      <c r="O123" s="4" cm="1">
        <f t="array" ref="O123">_xll.SNL.Clients.Office.Excel.Functions.SPG($A123, "IQ_AVG_DILUT_SHARES_OUT", O$3)</f>
        <v>43255832</v>
      </c>
      <c r="P123" s="4" cm="1">
        <f t="array" ref="P123">_xll.SNL.Clients.Office.Excel.Functions.SPG($A123, "IQ_AVG_DILUT_SHARES_OUT", P$3)</f>
        <v>43537344</v>
      </c>
      <c r="Q123" s="4" cm="1">
        <f t="array" ref="Q123">_xll.SNL.Clients.Office.Excel.Functions.SPG($A123, "IQ_AVG_DILUT_SHARES_OUT", Q$3)</f>
        <v>43587698</v>
      </c>
      <c r="R123" s="4" cm="1">
        <f t="array" ref="R123">_xll.SNL.Clients.Office.Excel.Functions.SPG($A123, "IQ_AVG_DILUT_SHARES_OUT", R$3)</f>
        <v>43290403</v>
      </c>
      <c r="S123" s="4" cm="1">
        <f t="array" ref="S123">_xll.SNL.Clients.Office.Excel.Functions.SPG($A123, "IQ_AVG_DILUT_SHARES_OUT", S$3)</f>
        <v>43087455</v>
      </c>
      <c r="T123" s="4" cm="1">
        <f t="array" ref="T123">_xll.SNL.Clients.Office.Excel.Functions.SPG($A123, "IQ_AVG_DILUT_SHARES_OUT", T$3)</f>
        <v>42932054</v>
      </c>
      <c r="U123" s="4" cm="1">
        <f t="array" ref="U123">_xll.SNL.Clients.Office.Excel.Functions.SPG($A123, "IQ_AVG_DILUT_SHARES_OUT", U$3)</f>
        <v>42312315</v>
      </c>
      <c r="V123" s="4" cm="1">
        <f t="array" ref="V123">_xll.SNL.Clients.Office.Excel.Functions.SPG($A123, "IQ_AVG_DILUT_SHARES_OUT", V$3)</f>
        <v>42838969</v>
      </c>
      <c r="W123" s="4" cm="1">
        <f t="array" ref="W123">_xll.SNL.Clients.Office.Excel.Functions.SPG($A123, "IQ_AVG_DILUT_SHARES_OUT", W$3)</f>
        <v>42708082</v>
      </c>
      <c r="X123" s="4" cm="1">
        <f t="array" ref="X123">_xll.SNL.Clients.Office.Excel.Functions.SPG($A123, "IQ_AVG_DILUT_SHARES_OUT", X$3)</f>
        <v>43118434</v>
      </c>
      <c r="Y123" s="4" cm="1">
        <f t="array" ref="Y123">_xll.SNL.Clients.Office.Excel.Functions.SPG($A123, "IQ_AVG_DILUT_SHARES_OUT", Y$3)</f>
        <v>43585523</v>
      </c>
    </row>
    <row r="124" spans="1:25" x14ac:dyDescent="0.3">
      <c r="A124" t="s">
        <v>1150</v>
      </c>
      <c r="B124" s="4" t="str" cm="1">
        <f t="array" ref="B124">_xll.SNL.Clients.Office.Excel.Functions.SPG($A124, "IQ_AVG_DILUT_SHARES_OUT", B$3)</f>
        <v>NA</v>
      </c>
      <c r="C124" s="4" cm="1">
        <f t="array" ref="C124">_xll.SNL.Clients.Office.Excel.Functions.SPG($A124, "IQ_AVG_DILUT_SHARES_OUT", C$3)</f>
        <v>172900000</v>
      </c>
      <c r="D124" s="4" cm="1">
        <f t="array" ref="D124">_xll.SNL.Clients.Office.Excel.Functions.SPG($A124, "IQ_AVG_DILUT_SHARES_OUT", D$3)</f>
        <v>172100000</v>
      </c>
      <c r="E124" s="4" cm="1">
        <f t="array" ref="E124">_xll.SNL.Clients.Office.Excel.Functions.SPG($A124, "IQ_AVG_DILUT_SHARES_OUT", E$3)</f>
        <v>173400000</v>
      </c>
      <c r="F124" s="4" cm="1">
        <f t="array" ref="F124">_xll.SNL.Clients.Office.Excel.Functions.SPG($A124, "IQ_AVG_DILUT_SHARES_OUT", F$3)</f>
        <v>171700000</v>
      </c>
      <c r="G124" s="4" cm="1">
        <f t="array" ref="G124">_xll.SNL.Clients.Office.Excel.Functions.SPG($A124, "IQ_AVG_DILUT_SHARES_OUT", G$3)</f>
        <v>175200000</v>
      </c>
      <c r="H124" s="4" cm="1">
        <f t="array" ref="H124">_xll.SNL.Clients.Office.Excel.Functions.SPG($A124, "IQ_AVG_DILUT_SHARES_OUT", H$3)</f>
        <v>176300000</v>
      </c>
      <c r="I124" s="4" cm="1">
        <f t="array" ref="I124">_xll.SNL.Clients.Office.Excel.Functions.SPG($A124, "IQ_AVG_DILUT_SHARES_OUT", I$3)</f>
        <v>177400000</v>
      </c>
      <c r="J124" s="4" cm="1">
        <f t="array" ref="J124">_xll.SNL.Clients.Office.Excel.Functions.SPG($A124, "IQ_AVG_DILUT_SHARES_OUT", J$3)</f>
        <v>175300000</v>
      </c>
      <c r="K124" s="4" cm="1">
        <f t="array" ref="K124">_xll.SNL.Clients.Office.Excel.Functions.SPG($A124, "IQ_AVG_DILUT_SHARES_OUT", K$3)</f>
        <v>176900000</v>
      </c>
      <c r="L124" s="4" cm="1">
        <f t="array" ref="L124">_xll.SNL.Clients.Office.Excel.Functions.SPG($A124, "IQ_AVG_DILUT_SHARES_OUT", L$3)</f>
        <v>178500000</v>
      </c>
      <c r="M124" s="4" cm="1">
        <f t="array" ref="M124">_xll.SNL.Clients.Office.Excel.Functions.SPG($A124, "IQ_AVG_DILUT_SHARES_OUT", M$3)</f>
        <v>179800000</v>
      </c>
      <c r="N124" s="4" t="str" cm="1">
        <f t="array" ref="N124">_xll.SNL.Clients.Office.Excel.Functions.SPG($A124, "IQ_AVG_DILUT_SHARES_OUT", N$3)</f>
        <v>NA</v>
      </c>
      <c r="O124" s="4" cm="1">
        <f t="array" ref="O124">_xll.SNL.Clients.Office.Excel.Functions.SPG($A124, "IQ_AVG_DILUT_SHARES_OUT", O$3)</f>
        <v>178100000</v>
      </c>
      <c r="P124" s="4" cm="1">
        <f t="array" ref="P124">_xll.SNL.Clients.Office.Excel.Functions.SPG($A124, "IQ_AVG_DILUT_SHARES_OUT", P$3)</f>
        <v>178400000</v>
      </c>
      <c r="Q124" s="4" cm="1">
        <f t="array" ref="Q124">_xll.SNL.Clients.Office.Excel.Functions.SPG($A124, "IQ_AVG_DILUT_SHARES_OUT", Q$3)</f>
        <v>175900000</v>
      </c>
      <c r="R124" s="4" cm="1">
        <f t="array" ref="R124">_xll.SNL.Clients.Office.Excel.Functions.SPG($A124, "IQ_AVG_DILUT_SHARES_OUT", R$3)</f>
        <v>170000000</v>
      </c>
      <c r="S124" s="4" cm="1">
        <f t="array" ref="S124">_xll.SNL.Clients.Office.Excel.Functions.SPG($A124, "IQ_AVG_DILUT_SHARES_OUT", S$3)</f>
        <v>163900000</v>
      </c>
      <c r="T124" s="4" t="str" cm="1">
        <f t="array" ref="T124">_xll.SNL.Clients.Office.Excel.Functions.SPG($A124, "IQ_AVG_DILUT_SHARES_OUT", T$3)</f>
        <v>NA</v>
      </c>
      <c r="U124" s="4" cm="1">
        <f t="array" ref="U124">_xll.SNL.Clients.Office.Excel.Functions.SPG($A124, "IQ_AVG_DILUT_SHARES_OUT", U$3)</f>
        <v>159200000</v>
      </c>
      <c r="V124" s="4" cm="1">
        <f t="array" ref="V124">_xll.SNL.Clients.Office.Excel.Functions.SPG($A124, "IQ_AVG_DILUT_SHARES_OUT", V$3)</f>
        <v>159300000</v>
      </c>
      <c r="W124" s="4" cm="1">
        <f t="array" ref="W124">_xll.SNL.Clients.Office.Excel.Functions.SPG($A124, "IQ_AVG_DILUT_SHARES_OUT", W$3)</f>
        <v>130600000</v>
      </c>
      <c r="X124" s="4" cm="1">
        <f t="array" ref="X124">_xll.SNL.Clients.Office.Excel.Functions.SPG($A124, "IQ_AVG_DILUT_SHARES_OUT", X$3)</f>
        <v>127900000</v>
      </c>
      <c r="Y124" s="4" cm="1">
        <f t="array" ref="Y124">_xll.SNL.Clients.Office.Excel.Functions.SPG($A124, "IQ_AVG_DILUT_SHARES_OUT", Y$3)</f>
        <v>127900000</v>
      </c>
    </row>
    <row r="125" spans="1:25" x14ac:dyDescent="0.3">
      <c r="A125" t="s">
        <v>1151</v>
      </c>
      <c r="B125" s="4" t="str" cm="1">
        <f t="array" ref="B125">_xll.SNL.Clients.Office.Excel.Functions.SPG($A125, "IQ_AVG_DILUT_SHARES_OUT", B$3)</f>
        <v>NA</v>
      </c>
      <c r="C125" s="4" cm="1">
        <f t="array" ref="C125">_xll.SNL.Clients.Office.Excel.Functions.SPG($A125, "IQ_AVG_DILUT_SHARES_OUT", C$3)</f>
        <v>76108000</v>
      </c>
      <c r="D125" s="4" cm="1">
        <f t="array" ref="D125">_xll.SNL.Clients.Office.Excel.Functions.SPG($A125, "IQ_AVG_DILUT_SHARES_OUT", D$3)</f>
        <v>76022000</v>
      </c>
      <c r="E125" s="4" cm="1">
        <f t="array" ref="E125">_xll.SNL.Clients.Office.Excel.Functions.SPG($A125, "IQ_AVG_DILUT_SHARES_OUT", E$3)</f>
        <v>75705000</v>
      </c>
      <c r="F125" s="4" cm="1">
        <f t="array" ref="F125">_xll.SNL.Clients.Office.Excel.Functions.SPG($A125, "IQ_AVG_DILUT_SHARES_OUT", F$3)</f>
        <v>75883000</v>
      </c>
      <c r="G125" s="4" cm="1">
        <f t="array" ref="G125">_xll.SNL.Clients.Office.Excel.Functions.SPG($A125, "IQ_AVG_DILUT_SHARES_OUT", G$3)</f>
        <v>75816000</v>
      </c>
      <c r="H125" s="4" cm="1">
        <f t="array" ref="H125">_xll.SNL.Clients.Office.Excel.Functions.SPG($A125, "IQ_AVG_DILUT_SHARES_OUT", H$3)</f>
        <v>75715000</v>
      </c>
      <c r="I125" s="4" cm="1">
        <f t="array" ref="I125">_xll.SNL.Clients.Office.Excel.Functions.SPG($A125, "IQ_AVG_DILUT_SHARES_OUT", I$3)</f>
        <v>75283000</v>
      </c>
      <c r="J125" s="4" cm="1">
        <f t="array" ref="J125">_xll.SNL.Clients.Office.Excel.Functions.SPG($A125, "IQ_AVG_DILUT_SHARES_OUT", J$3)</f>
        <v>75111000</v>
      </c>
      <c r="K125" s="4" cm="1">
        <f t="array" ref="K125">_xll.SNL.Clients.Office.Excel.Functions.SPG($A125, "IQ_AVG_DILUT_SHARES_OUT", K$3)</f>
        <v>75183000</v>
      </c>
      <c r="L125" s="4" cm="1">
        <f t="array" ref="L125">_xll.SNL.Clients.Office.Excel.Functions.SPG($A125, "IQ_AVG_DILUT_SHARES_OUT", L$3)</f>
        <v>75234000</v>
      </c>
      <c r="M125" s="4" cm="1">
        <f t="array" ref="M125">_xll.SNL.Clients.Office.Excel.Functions.SPG($A125, "IQ_AVG_DILUT_SHARES_OUT", M$3)</f>
        <v>75047000</v>
      </c>
      <c r="N125" s="4" cm="1">
        <f t="array" ref="N125">_xll.SNL.Clients.Office.Excel.Functions.SPG($A125, "IQ_AVG_DILUT_SHARES_OUT", N$3)</f>
        <v>74808000</v>
      </c>
      <c r="O125" s="4" cm="1">
        <f t="array" ref="O125">_xll.SNL.Clients.Office.Excel.Functions.SPG($A125, "IQ_AVG_DILUT_SHARES_OUT", O$3)</f>
        <v>74911000</v>
      </c>
      <c r="P125" s="4" cm="1">
        <f t="array" ref="P125">_xll.SNL.Clients.Office.Excel.Functions.SPG($A125, "IQ_AVG_DILUT_SHARES_OUT", P$3)</f>
        <v>74870000</v>
      </c>
      <c r="Q125" s="4" cm="1">
        <f t="array" ref="Q125">_xll.SNL.Clients.Office.Excel.Functions.SPG($A125, "IQ_AVG_DILUT_SHARES_OUT", Q$3)</f>
        <v>74627000</v>
      </c>
      <c r="R125" s="4" cm="1">
        <f t="array" ref="R125">_xll.SNL.Clients.Office.Excel.Functions.SPG($A125, "IQ_AVG_DILUT_SHARES_OUT", R$3)</f>
        <v>74615000</v>
      </c>
      <c r="S125" s="4" cm="1">
        <f t="array" ref="S125">_xll.SNL.Clients.Office.Excel.Functions.SPG($A125, "IQ_AVG_DILUT_SHARES_OUT", S$3)</f>
        <v>74613000</v>
      </c>
      <c r="T125" s="4" cm="1">
        <f t="array" ref="T125">_xll.SNL.Clients.Office.Excel.Functions.SPG($A125, "IQ_AVG_DILUT_SHARES_OUT", T$3)</f>
        <v>76310000</v>
      </c>
      <c r="U125" s="4" cm="1">
        <f t="array" ref="U125">_xll.SNL.Clients.Office.Excel.Functions.SPG($A125, "IQ_AVG_DILUT_SHARES_OUT", U$3)</f>
        <v>78476000</v>
      </c>
      <c r="V125" s="4" cm="1">
        <f t="array" ref="V125">_xll.SNL.Clients.Office.Excel.Functions.SPG($A125, "IQ_AVG_DILUT_SHARES_OUT", V$3)</f>
        <v>78485000</v>
      </c>
      <c r="W125" s="4" cm="1">
        <f t="array" ref="W125">_xll.SNL.Clients.Office.Excel.Functions.SPG($A125, "IQ_AVG_DILUT_SHARES_OUT", W$3)</f>
        <v>77664000</v>
      </c>
      <c r="X125" s="4" cm="1">
        <f t="array" ref="X125">_xll.SNL.Clients.Office.Excel.Functions.SPG($A125, "IQ_AVG_DILUT_SHARES_OUT", X$3)</f>
        <v>76199000</v>
      </c>
      <c r="Y125" s="4" cm="1">
        <f t="array" ref="Y125">_xll.SNL.Clients.Office.Excel.Functions.SPG($A125, "IQ_AVG_DILUT_SHARES_OUT", Y$3)</f>
        <v>74725000</v>
      </c>
    </row>
    <row r="126" spans="1:25" x14ac:dyDescent="0.3">
      <c r="A126" t="s">
        <v>1152</v>
      </c>
      <c r="B126" s="4" t="str" cm="1">
        <f t="array" ref="B126">_xll.SNL.Clients.Office.Excel.Functions.SPG($A126, "IQ_AVG_DILUT_SHARES_OUT", B$3)</f>
        <v>NA</v>
      </c>
      <c r="C126" s="4" cm="1">
        <f t="array" ref="C126">_xll.SNL.Clients.Office.Excel.Functions.SPG($A126, "IQ_AVG_DILUT_SHARES_OUT", C$3)</f>
        <v>318200000</v>
      </c>
      <c r="D126" s="4" cm="1">
        <f t="array" ref="D126">_xll.SNL.Clients.Office.Excel.Functions.SPG($A126, "IQ_AVG_DILUT_SHARES_OUT", D$3)</f>
        <v>327300000</v>
      </c>
      <c r="E126" s="4" cm="1">
        <f t="array" ref="E126">_xll.SNL.Clients.Office.Excel.Functions.SPG($A126, "IQ_AVG_DILUT_SHARES_OUT", E$3)</f>
        <v>332700000</v>
      </c>
      <c r="F126" s="4" cm="1">
        <f t="array" ref="F126">_xll.SNL.Clients.Office.Excel.Functions.SPG($A126, "IQ_AVG_DILUT_SHARES_OUT", F$3)</f>
        <v>337200000</v>
      </c>
      <c r="G126" s="4" cm="1">
        <f t="array" ref="G126">_xll.SNL.Clients.Office.Excel.Functions.SPG($A126, "IQ_AVG_DILUT_SHARES_OUT", G$3)</f>
        <v>348000000</v>
      </c>
      <c r="H126" s="4" cm="1">
        <f t="array" ref="H126">_xll.SNL.Clients.Office.Excel.Functions.SPG($A126, "IQ_AVG_DILUT_SHARES_OUT", H$3)</f>
        <v>356100000</v>
      </c>
      <c r="I126" s="4" cm="1">
        <f t="array" ref="I126">_xll.SNL.Clients.Office.Excel.Functions.SPG($A126, "IQ_AVG_DILUT_SHARES_OUT", I$3)</f>
        <v>364100000</v>
      </c>
      <c r="J126" s="4" cm="1">
        <f t="array" ref="J126">_xll.SNL.Clients.Office.Excel.Functions.SPG($A126, "IQ_AVG_DILUT_SHARES_OUT", J$3)</f>
        <v>368600000</v>
      </c>
      <c r="K126" s="4" cm="1">
        <f t="array" ref="K126">_xll.SNL.Clients.Office.Excel.Functions.SPG($A126, "IQ_AVG_DILUT_SHARES_OUT", K$3)</f>
        <v>376800000</v>
      </c>
      <c r="L126" s="4" cm="1">
        <f t="array" ref="L126">_xll.SNL.Clients.Office.Excel.Functions.SPG($A126, "IQ_AVG_DILUT_SHARES_OUT", L$3)</f>
        <v>380600000</v>
      </c>
      <c r="M126" s="4" cm="1">
        <f t="array" ref="M126">_xll.SNL.Clients.Office.Excel.Functions.SPG($A126, "IQ_AVG_DILUT_SHARES_OUT", M$3)</f>
        <v>391700000</v>
      </c>
      <c r="N126" s="4" cm="1">
        <f t="array" ref="N126">_xll.SNL.Clients.Office.Excel.Functions.SPG($A126, "IQ_AVG_DILUT_SHARES_OUT", N$3)</f>
        <v>404300000</v>
      </c>
      <c r="O126" s="4" cm="1">
        <f t="array" ref="O126">_xll.SNL.Clients.Office.Excel.Functions.SPG($A126, "IQ_AVG_DILUT_SHARES_OUT", O$3)</f>
        <v>414600000</v>
      </c>
      <c r="P126" s="4" cm="1">
        <f t="array" ref="P126">_xll.SNL.Clients.Office.Excel.Functions.SPG($A126, "IQ_AVG_DILUT_SHARES_OUT", P$3)</f>
        <v>428300000</v>
      </c>
      <c r="Q126" s="4" cm="1">
        <f t="array" ref="Q126">_xll.SNL.Clients.Office.Excel.Functions.SPG($A126, "IQ_AVG_DILUT_SHARES_OUT", Q$3)</f>
        <v>434200000</v>
      </c>
      <c r="R126" s="4" cm="1">
        <f t="array" ref="R126">_xll.SNL.Clients.Office.Excel.Functions.SPG($A126, "IQ_AVG_DILUT_SHARES_OUT", R$3)</f>
        <v>442800000</v>
      </c>
      <c r="S126" s="4" cm="1">
        <f t="array" ref="S126">_xll.SNL.Clients.Office.Excel.Functions.SPG($A126, "IQ_AVG_DILUT_SHARES_OUT", S$3)</f>
        <v>447500000</v>
      </c>
      <c r="T126" s="4" cm="1">
        <f t="array" ref="T126">_xll.SNL.Clients.Office.Excel.Functions.SPG($A126, "IQ_AVG_DILUT_SHARES_OUT", T$3)</f>
        <v>450400000</v>
      </c>
      <c r="U126" s="4" cm="1">
        <f t="array" ref="U126">_xll.SNL.Clients.Office.Excel.Functions.SPG($A126, "IQ_AVG_DILUT_SHARES_OUT", U$3)</f>
        <v>463800000</v>
      </c>
      <c r="V126" s="4" cm="1">
        <f t="array" ref="V126">_xll.SNL.Clients.Office.Excel.Functions.SPG($A126, "IQ_AVG_DILUT_SHARES_OUT", V$3)</f>
        <v>474900000</v>
      </c>
      <c r="W126" s="4" cm="1">
        <f t="array" ref="W126">_xll.SNL.Clients.Office.Excel.Functions.SPG($A126, "IQ_AVG_DILUT_SHARES_OUT", W$3)</f>
        <v>490400000</v>
      </c>
      <c r="X126" s="4" cm="1">
        <f t="array" ref="X126">_xll.SNL.Clients.Office.Excel.Functions.SPG($A126, "IQ_AVG_DILUT_SHARES_OUT", X$3)</f>
        <v>491900000</v>
      </c>
      <c r="Y126" s="4" cm="1">
        <f t="array" ref="Y126">_xll.SNL.Clients.Office.Excel.Functions.SPG($A126, "IQ_AVG_DILUT_SHARES_OUT", Y$3)</f>
        <v>517900000</v>
      </c>
    </row>
    <row r="127" spans="1:25" x14ac:dyDescent="0.3">
      <c r="A127" t="s">
        <v>1153</v>
      </c>
      <c r="B127" s="4" cm="1">
        <f t="array" ref="B127">_xll.SNL.Clients.Office.Excel.Functions.SPG($A127, "IQ_AVG_DILUT_SHARES_OUT", B$3)</f>
        <v>200021000</v>
      </c>
      <c r="C127" s="4" cm="1">
        <f t="array" ref="C127">_xll.SNL.Clients.Office.Excel.Functions.SPG($A127, "IQ_AVG_DILUT_SHARES_OUT", C$3)</f>
        <v>195510000</v>
      </c>
      <c r="D127" s="4" cm="1">
        <f t="array" ref="D127">_xll.SNL.Clients.Office.Excel.Functions.SPG($A127, "IQ_AVG_DILUT_SHARES_OUT", D$3)</f>
        <v>195465000</v>
      </c>
      <c r="E127" s="4" cm="1">
        <f t="array" ref="E127">_xll.SNL.Clients.Office.Excel.Functions.SPG($A127, "IQ_AVG_DILUT_SHARES_OUT", E$3)</f>
        <v>195545000</v>
      </c>
      <c r="F127" s="4" cm="1">
        <f t="array" ref="F127">_xll.SNL.Clients.Office.Excel.Functions.SPG($A127, "IQ_AVG_DILUT_SHARES_OUT", F$3)</f>
        <v>195475000</v>
      </c>
      <c r="G127" s="4" cm="1">
        <f t="array" ref="G127">_xll.SNL.Clients.Office.Excel.Functions.SPG($A127, "IQ_AVG_DILUT_SHARES_OUT", G$3)</f>
        <v>195440000</v>
      </c>
      <c r="H127" s="4" cm="1">
        <f t="array" ref="H127">_xll.SNL.Clients.Office.Excel.Functions.SPG($A127, "IQ_AVG_DILUT_SHARES_OUT", H$3)</f>
        <v>195430000</v>
      </c>
      <c r="I127" s="4" cm="1">
        <f t="array" ref="I127">_xll.SNL.Clients.Office.Excel.Functions.SPG($A127, "IQ_AVG_DILUT_SHARES_OUT", I$3)</f>
        <v>195369000</v>
      </c>
      <c r="J127" s="4" cm="1">
        <f t="array" ref="J127">_xll.SNL.Clients.Office.Excel.Functions.SPG($A127, "IQ_AVG_DILUT_SHARES_OUT", J$3)</f>
        <v>195281000</v>
      </c>
      <c r="K127" s="4" cm="1">
        <f t="array" ref="K127">_xll.SNL.Clients.Office.Excel.Functions.SPG($A127, "IQ_AVG_DILUT_SHARES_OUT", K$3)</f>
        <v>195269000</v>
      </c>
      <c r="L127" s="4" cm="1">
        <f t="array" ref="L127">_xll.SNL.Clients.Office.Excel.Functions.SPG($A127, "IQ_AVG_DILUT_SHARES_OUT", L$3)</f>
        <v>195227000</v>
      </c>
      <c r="M127" s="4" cm="1">
        <f t="array" ref="M127">_xll.SNL.Clients.Office.Excel.Functions.SPG($A127, "IQ_AVG_DILUT_SHARES_OUT", M$3)</f>
        <v>195246000</v>
      </c>
      <c r="N127" s="4" cm="1">
        <f t="array" ref="N127">_xll.SNL.Clients.Office.Excel.Functions.SPG($A127, "IQ_AVG_DILUT_SHARES_OUT", N$3)</f>
        <v>193412000</v>
      </c>
      <c r="O127" s="4" cm="1">
        <f t="array" ref="O127">_xll.SNL.Clients.Office.Excel.Functions.SPG($A127, "IQ_AVG_DILUT_SHARES_OUT", O$3)</f>
        <v>192736000</v>
      </c>
      <c r="P127" s="4" cm="1">
        <f t="array" ref="P127">_xll.SNL.Clients.Office.Excel.Functions.SPG($A127, "IQ_AVG_DILUT_SHARES_OUT", P$3)</f>
        <v>192701000</v>
      </c>
      <c r="Q127" s="4" cm="1">
        <f t="array" ref="Q127">_xll.SNL.Clients.Office.Excel.Functions.SPG($A127, "IQ_AVG_DILUT_SHARES_OUT", Q$3)</f>
        <v>192685000</v>
      </c>
      <c r="R127" s="4" cm="1">
        <f t="array" ref="R127">_xll.SNL.Clients.Office.Excel.Functions.SPG($A127, "IQ_AVG_DILUT_SHARES_OUT", R$3)</f>
        <v>192578000</v>
      </c>
      <c r="S127" s="4" cm="1">
        <f t="array" ref="S127">_xll.SNL.Clients.Office.Excel.Functions.SPG($A127, "IQ_AVG_DILUT_SHARES_OUT", S$3)</f>
        <v>192537000</v>
      </c>
      <c r="T127" s="4" cm="1">
        <f t="array" ref="T127">_xll.SNL.Clients.Office.Excel.Functions.SPG($A127, "IQ_AVG_DILUT_SHARES_OUT", T$3)</f>
        <v>192542000</v>
      </c>
      <c r="U127" s="4" cm="1">
        <f t="array" ref="U127">_xll.SNL.Clients.Office.Excel.Functions.SPG($A127, "IQ_AVG_DILUT_SHARES_OUT", U$3)</f>
        <v>192564000</v>
      </c>
      <c r="V127" s="4" cm="1">
        <f t="array" ref="V127">_xll.SNL.Clients.Office.Excel.Functions.SPG($A127, "IQ_AVG_DILUT_SHARES_OUT", V$3)</f>
        <v>192458000</v>
      </c>
      <c r="W127" s="4" cm="1">
        <f t="array" ref="W127">_xll.SNL.Clients.Office.Excel.Functions.SPG($A127, "IQ_AVG_DILUT_SHARES_OUT", W$3)</f>
        <v>192400000</v>
      </c>
      <c r="X127" s="4" cm="1">
        <f t="array" ref="X127">_xll.SNL.Clients.Office.Excel.Functions.SPG($A127, "IQ_AVG_DILUT_SHARES_OUT", X$3)</f>
        <v>191860000</v>
      </c>
      <c r="Y127" s="4" cm="1">
        <f t="array" ref="Y127">_xll.SNL.Clients.Office.Excel.Functions.SPG($A127, "IQ_AVG_DILUT_SHARES_OUT", Y$3)</f>
        <v>191248000</v>
      </c>
    </row>
    <row r="128" spans="1:25" x14ac:dyDescent="0.3">
      <c r="A128" t="s">
        <v>1154</v>
      </c>
      <c r="B128" s="4" t="str" cm="1">
        <f t="array" ref="B128">_xll.SNL.Clients.Office.Excel.Functions.SPG($A128, "IQ_AVG_DILUT_SHARES_OUT", B$3)</f>
        <v>NA</v>
      </c>
      <c r="C128" s="4" cm="1">
        <f t="array" ref="C128">_xll.SNL.Clients.Office.Excel.Functions.SPG($A128, "IQ_AVG_DILUT_SHARES_OUT", C$3)</f>
        <v>61086129</v>
      </c>
      <c r="D128" s="4" cm="1">
        <f t="array" ref="D128">_xll.SNL.Clients.Office.Excel.Functions.SPG($A128, "IQ_AVG_DILUT_SHARES_OUT", D$3)</f>
        <v>61078456</v>
      </c>
      <c r="E128" s="4" cm="1">
        <f t="array" ref="E128">_xll.SNL.Clients.Office.Excel.Functions.SPG($A128, "IQ_AVG_DILUT_SHARES_OUT", E$3)</f>
        <v>60987957</v>
      </c>
      <c r="F128" s="4" cm="1">
        <f t="array" ref="F128">_xll.SNL.Clients.Office.Excel.Functions.SPG($A128, "IQ_AVG_DILUT_SHARES_OUT", F$3)</f>
        <v>60528915</v>
      </c>
      <c r="G128" s="4" cm="1">
        <f t="array" ref="G128">_xll.SNL.Clients.Office.Excel.Functions.SPG($A128, "IQ_AVG_DILUT_SHARES_OUT", G$3)</f>
        <v>60730713</v>
      </c>
      <c r="H128" s="4" cm="1">
        <f t="array" ref="H128">_xll.SNL.Clients.Office.Excel.Functions.SPG($A128, "IQ_AVG_DILUT_SHARES_OUT", H$3)</f>
        <v>60561339</v>
      </c>
      <c r="I128" s="4" cm="1">
        <f t="array" ref="I128">_xll.SNL.Clients.Office.Excel.Functions.SPG($A128, "IQ_AVG_DILUT_SHARES_OUT", I$3)</f>
        <v>60486226</v>
      </c>
      <c r="J128" s="4" cm="1">
        <f t="array" ref="J128">_xll.SNL.Clients.Office.Excel.Functions.SPG($A128, "IQ_AVG_DILUT_SHARES_OUT", J$3)</f>
        <v>60707000</v>
      </c>
      <c r="K128" s="4" cm="1">
        <f t="array" ref="K128">_xll.SNL.Clients.Office.Excel.Functions.SPG($A128, "IQ_AVG_DILUT_SHARES_OUT", K$3)</f>
        <v>60163221</v>
      </c>
      <c r="L128" s="4" cm="1">
        <f t="array" ref="L128">_xll.SNL.Clients.Office.Excel.Functions.SPG($A128, "IQ_AVG_DILUT_SHARES_OUT", L$3)</f>
        <v>60185520</v>
      </c>
      <c r="M128" s="4" cm="1">
        <f t="array" ref="M128">_xll.SNL.Clients.Office.Excel.Functions.SPG($A128, "IQ_AVG_DILUT_SHARES_OUT", M$3)</f>
        <v>60034311</v>
      </c>
      <c r="N128" s="4" cm="1">
        <f t="array" ref="N128">_xll.SNL.Clients.Office.Excel.Functions.SPG($A128, "IQ_AVG_DILUT_SHARES_OUT", N$3)</f>
        <v>60034311</v>
      </c>
      <c r="O128" s="4" cm="1">
        <f t="array" ref="O128">_xll.SNL.Clients.Office.Excel.Functions.SPG($A128, "IQ_AVG_DILUT_SHARES_OUT", O$3)</f>
        <v>60034311</v>
      </c>
      <c r="P128" s="4" cm="1">
        <f t="array" ref="P128">_xll.SNL.Clients.Office.Excel.Functions.SPG($A128, "IQ_AVG_DILUT_SHARES_OUT", P$3)</f>
        <v>60034311</v>
      </c>
      <c r="Q128" s="4" cm="1">
        <f t="array" ref="Q128">_xll.SNL.Clients.Office.Excel.Functions.SPG($A128, "IQ_AVG_DILUT_SHARES_OUT", Q$3)</f>
        <v>60034311</v>
      </c>
      <c r="R128" s="4" t="str" cm="1">
        <f t="array" ref="R128">_xll.SNL.Clients.Office.Excel.Functions.SPG($A128, "IQ_AVG_DILUT_SHARES_OUT", R$3)</f>
        <v>NA</v>
      </c>
      <c r="S128" s="4" t="str" cm="1">
        <f t="array" ref="S128">_xll.SNL.Clients.Office.Excel.Functions.SPG($A128, "IQ_AVG_DILUT_SHARES_OUT", S$3)</f>
        <v>NA</v>
      </c>
      <c r="T128" s="4" t="str" cm="1">
        <f t="array" ref="T128">_xll.SNL.Clients.Office.Excel.Functions.SPG($A128, "IQ_AVG_DILUT_SHARES_OUT", T$3)</f>
        <v>NA</v>
      </c>
      <c r="U128" s="4" t="str" cm="1">
        <f t="array" ref="U128">_xll.SNL.Clients.Office.Excel.Functions.SPG($A128, "IQ_AVG_DILUT_SHARES_OUT", U$3)</f>
        <v>NA</v>
      </c>
      <c r="V128" s="4" t="str" cm="1">
        <f t="array" ref="V128">_xll.SNL.Clients.Office.Excel.Functions.SPG($A128, "IQ_AVG_DILUT_SHARES_OUT", V$3)</f>
        <v>NA</v>
      </c>
      <c r="W128" s="4" t="str" cm="1">
        <f t="array" ref="W128">_xll.SNL.Clients.Office.Excel.Functions.SPG($A128, "IQ_AVG_DILUT_SHARES_OUT", W$3)</f>
        <v>NA</v>
      </c>
      <c r="X128" s="4" t="str" cm="1">
        <f t="array" ref="X128">_xll.SNL.Clients.Office.Excel.Functions.SPG($A128, "IQ_AVG_DILUT_SHARES_OUT", X$3)</f>
        <v>NA</v>
      </c>
      <c r="Y128" s="4" t="str" cm="1">
        <f t="array" ref="Y128">_xll.SNL.Clients.Office.Excel.Functions.SPG($A128, "IQ_AVG_DILUT_SHARES_OUT", Y$3)</f>
        <v>NA</v>
      </c>
    </row>
    <row r="129" spans="1:25" x14ac:dyDescent="0.3">
      <c r="A129" t="s">
        <v>1155</v>
      </c>
      <c r="B129" s="4" t="str" cm="1">
        <f t="array" ref="B129">_xll.SNL.Clients.Office.Excel.Functions.SPG($A129, "IQ_AVG_DILUT_SHARES_OUT", B$3)</f>
        <v>NA</v>
      </c>
      <c r="C129" s="4" cm="1">
        <f t="array" ref="C129">_xll.SNL.Clients.Office.Excel.Functions.SPG($A129, "IQ_AVG_DILUT_SHARES_OUT", C$3)</f>
        <v>106554000</v>
      </c>
      <c r="D129" s="4" cm="1">
        <f t="array" ref="D129">_xll.SNL.Clients.Office.Excel.Functions.SPG($A129, "IQ_AVG_DILUT_SHARES_OUT", D$3)</f>
        <v>106778000</v>
      </c>
      <c r="E129" s="4" cm="1">
        <f t="array" ref="E129">_xll.SNL.Clients.Office.Excel.Functions.SPG($A129, "IQ_AVG_DILUT_SHARES_OUT", E$3)</f>
        <v>106770000</v>
      </c>
      <c r="F129" s="4" cm="1">
        <f t="array" ref="F129">_xll.SNL.Clients.Office.Excel.Functions.SPG($A129, "IQ_AVG_DILUT_SHARES_OUT", F$3)</f>
        <v>106823000</v>
      </c>
      <c r="G129" s="4" cm="1">
        <f t="array" ref="G129">_xll.SNL.Clients.Office.Excel.Functions.SPG($A129, "IQ_AVG_DILUT_SHARES_OUT", G$3)</f>
        <v>107025000</v>
      </c>
      <c r="H129" s="4" cm="1">
        <f t="array" ref="H129">_xll.SNL.Clients.Office.Excel.Functions.SPG($A129, "IQ_AVG_DILUT_SHARES_OUT", H$3)</f>
        <v>107093000</v>
      </c>
      <c r="I129" s="4" cm="1">
        <f t="array" ref="I129">_xll.SNL.Clients.Office.Excel.Functions.SPG($A129, "IQ_AVG_DILUT_SHARES_OUT", I$3)</f>
        <v>107585000</v>
      </c>
      <c r="J129" s="4" cm="1">
        <f t="array" ref="J129">_xll.SNL.Clients.Office.Excel.Functions.SPG($A129, "IQ_AVG_DILUT_SHARES_OUT", J$3)</f>
        <v>107416000</v>
      </c>
      <c r="K129" s="4" cm="1">
        <f t="array" ref="K129">_xll.SNL.Clients.Office.Excel.Functions.SPG($A129, "IQ_AVG_DILUT_SHARES_OUT", K$3)</f>
        <v>107337000</v>
      </c>
      <c r="L129" s="4" cm="1">
        <f t="array" ref="L129">_xll.SNL.Clients.Office.Excel.Functions.SPG($A129, "IQ_AVG_DILUT_SHARES_OUT", L$3)</f>
        <v>107283000</v>
      </c>
      <c r="M129" s="4" cm="1">
        <f t="array" ref="M129">_xll.SNL.Clients.Office.Excel.Functions.SPG($A129, "IQ_AVG_DILUT_SHARES_OUT", M$3)</f>
        <v>108590000</v>
      </c>
      <c r="N129" s="4" cm="1">
        <f t="array" ref="N129">_xll.SNL.Clients.Office.Excel.Functions.SPG($A129, "IQ_AVG_DILUT_SHARES_OUT", N$3)</f>
        <v>110028000</v>
      </c>
      <c r="O129" s="4" cm="1">
        <f t="array" ref="O129">_xll.SNL.Clients.Office.Excel.Functions.SPG($A129, "IQ_AVG_DILUT_SHARES_OUT", O$3)</f>
        <v>111387000</v>
      </c>
      <c r="P129" s="4" cm="1">
        <f t="array" ref="P129">_xll.SNL.Clients.Office.Excel.Functions.SPG($A129, "IQ_AVG_DILUT_SHARES_OUT", P$3)</f>
        <v>112454000</v>
      </c>
      <c r="Q129" s="4" cm="1">
        <f t="array" ref="Q129">_xll.SNL.Clients.Office.Excel.Functions.SPG($A129, "IQ_AVG_DILUT_SHARES_OUT", Q$3)</f>
        <v>112378000</v>
      </c>
      <c r="R129" s="4" cm="1">
        <f t="array" ref="R129">_xll.SNL.Clients.Office.Excel.Functions.SPG($A129, "IQ_AVG_DILUT_SHARES_OUT", R$3)</f>
        <v>112310000</v>
      </c>
      <c r="S129" s="4" cm="1">
        <f t="array" ref="S129">_xll.SNL.Clients.Office.Excel.Functions.SPG($A129, "IQ_AVG_DILUT_SHARES_OUT", S$3)</f>
        <v>112134000</v>
      </c>
      <c r="T129" s="4" cm="1">
        <f t="array" ref="T129">_xll.SNL.Clients.Office.Excel.Functions.SPG($A129, "IQ_AVG_DILUT_SHARES_OUT", T$3)</f>
        <v>102605000</v>
      </c>
      <c r="U129" s="4" cm="1">
        <f t="array" ref="U129">_xll.SNL.Clients.Office.Excel.Functions.SPG($A129, "IQ_AVG_DILUT_SHARES_OUT", U$3)</f>
        <v>98326000</v>
      </c>
      <c r="V129" s="4" cm="1">
        <f t="array" ref="V129">_xll.SNL.Clients.Office.Excel.Functions.SPG($A129, "IQ_AVG_DILUT_SHARES_OUT", V$3)</f>
        <v>98376000</v>
      </c>
      <c r="W129" s="4" cm="1">
        <f t="array" ref="W129">_xll.SNL.Clients.Office.Excel.Functions.SPG($A129, "IQ_AVG_DILUT_SHARES_OUT", W$3)</f>
        <v>98257000</v>
      </c>
      <c r="X129" s="4" cm="1">
        <f t="array" ref="X129">_xll.SNL.Clients.Office.Excel.Functions.SPG($A129, "IQ_AVG_DILUT_SHARES_OUT", X$3)</f>
        <v>98170000</v>
      </c>
      <c r="Y129" s="4" cm="1">
        <f t="array" ref="Y129">_xll.SNL.Clients.Office.Excel.Functions.SPG($A129, "IQ_AVG_DILUT_SHARES_OUT", Y$3)</f>
        <v>98104000</v>
      </c>
    </row>
    <row r="130" spans="1:25" x14ac:dyDescent="0.3">
      <c r="A130" t="s">
        <v>1156</v>
      </c>
      <c r="B130" s="4" t="str" cm="1">
        <f t="array" ref="B130">_xll.SNL.Clients.Office.Excel.Functions.SPG($A130, "IQ_AVG_DILUT_SHARES_OUT", B$3)</f>
        <v>NA</v>
      </c>
      <c r="C130" s="4" cm="1">
        <f t="array" ref="C130">_xll.SNL.Clients.Office.Excel.Functions.SPG($A130, "IQ_AVG_DILUT_SHARES_OUT", C$3)</f>
        <v>274543000</v>
      </c>
      <c r="D130" s="4" cm="1">
        <f t="array" ref="D130">_xll.SNL.Clients.Office.Excel.Functions.SPG($A130, "IQ_AVG_DILUT_SHARES_OUT", D$3)</f>
        <v>273953000</v>
      </c>
      <c r="E130" s="4" cm="1">
        <f t="array" ref="E130">_xll.SNL.Clients.Office.Excel.Functions.SPG($A130, "IQ_AVG_DILUT_SHARES_OUT", E$3)</f>
        <v>273738000</v>
      </c>
      <c r="F130" s="4" cm="1">
        <f t="array" ref="F130">_xll.SNL.Clients.Office.Excel.Functions.SPG($A130, "IQ_AVG_DILUT_SHARES_OUT", F$3)</f>
        <v>273536000</v>
      </c>
      <c r="G130" s="4" cm="1">
        <f t="array" ref="G130">_xll.SNL.Clients.Office.Excel.Functions.SPG($A130, "IQ_AVG_DILUT_SHARES_OUT", G$3)</f>
        <v>267176000</v>
      </c>
      <c r="H130" s="4" cm="1">
        <f t="array" ref="H130">_xll.SNL.Clients.Office.Excel.Functions.SPG($A130, "IQ_AVG_DILUT_SHARES_OUT", H$3)</f>
        <v>264818000</v>
      </c>
      <c r="I130" s="4" cm="1">
        <f t="array" ref="I130">_xll.SNL.Clients.Office.Excel.Functions.SPG($A130, "IQ_AVG_DILUT_SHARES_OUT", I$3)</f>
        <v>264751000</v>
      </c>
      <c r="J130" s="4" cm="1">
        <f t="array" ref="J130">_xll.SNL.Clients.Office.Excel.Functions.SPG($A130, "IQ_AVG_DILUT_SHARES_OUT", J$3)</f>
        <v>263317000</v>
      </c>
      <c r="K130" s="4" cm="1">
        <f t="array" ref="K130">_xll.SNL.Clients.Office.Excel.Functions.SPG($A130, "IQ_AVG_DILUT_SHARES_OUT", K$3)</f>
        <v>262754000</v>
      </c>
      <c r="L130" s="4" cm="1">
        <f t="array" ref="L130">_xll.SNL.Clients.Office.Excel.Functions.SPG($A130, "IQ_AVG_DILUT_SHARES_OUT", L$3)</f>
        <v>262558000</v>
      </c>
      <c r="M130" s="4" cm="1">
        <f t="array" ref="M130">_xll.SNL.Clients.Office.Excel.Functions.SPG($A130, "IQ_AVG_DILUT_SHARES_OUT", M$3)</f>
        <v>262431000</v>
      </c>
      <c r="N130" s="4" cm="1">
        <f t="array" ref="N130">_xll.SNL.Clients.Office.Excel.Functions.SPG($A130, "IQ_AVG_DILUT_SHARES_OUT", N$3)</f>
        <v>262217000</v>
      </c>
      <c r="O130" s="4" cm="1">
        <f t="array" ref="O130">_xll.SNL.Clients.Office.Excel.Functions.SPG($A130, "IQ_AVG_DILUT_SHARES_OUT", O$3)</f>
        <v>259437000</v>
      </c>
      <c r="P130" s="4" cm="1">
        <f t="array" ref="P130">_xll.SNL.Clients.Office.Excel.Functions.SPG($A130, "IQ_AVG_DILUT_SHARES_OUT", P$3)</f>
        <v>255441000</v>
      </c>
      <c r="Q130" s="4" cm="1">
        <f t="array" ref="Q130">_xll.SNL.Clients.Office.Excel.Functions.SPG($A130, "IQ_AVG_DILUT_SHARES_OUT", Q$3)</f>
        <v>254969000</v>
      </c>
      <c r="R130" s="4" cm="1">
        <f t="array" ref="R130">_xll.SNL.Clients.Office.Excel.Functions.SPG($A130, "IQ_AVG_DILUT_SHARES_OUT", R$3)</f>
        <v>254774000</v>
      </c>
      <c r="S130" s="4" cm="1">
        <f t="array" ref="S130">_xll.SNL.Clients.Office.Excel.Functions.SPG($A130, "IQ_AVG_DILUT_SHARES_OUT", S$3)</f>
        <v>255162000</v>
      </c>
      <c r="T130" s="4" cm="1">
        <f t="array" ref="T130">_xll.SNL.Clients.Office.Excel.Functions.SPG($A130, "IQ_AVG_DILUT_SHARES_OUT", T$3)</f>
        <v>254434000</v>
      </c>
      <c r="U130" s="4" cm="1">
        <f t="array" ref="U130">_xll.SNL.Clients.Office.Excel.Functions.SPG($A130, "IQ_AVG_DILUT_SHARES_OUT", U$3)</f>
        <v>255054000</v>
      </c>
      <c r="V130" s="4" cm="1">
        <f t="array" ref="V130">_xll.SNL.Clients.Office.Excel.Functions.SPG($A130, "IQ_AVG_DILUT_SHARES_OUT", V$3)</f>
        <v>232581000</v>
      </c>
      <c r="W130" s="4" cm="1">
        <f t="array" ref="W130">_xll.SNL.Clients.Office.Excel.Functions.SPG($A130, "IQ_AVG_DILUT_SHARES_OUT", W$3)</f>
        <v>232464000</v>
      </c>
      <c r="X130" s="4" cm="1">
        <f t="array" ref="X130">_xll.SNL.Clients.Office.Excel.Functions.SPG($A130, "IQ_AVG_DILUT_SHARES_OUT", X$3)</f>
        <v>219790000</v>
      </c>
      <c r="Y130" s="4" cm="1">
        <f t="array" ref="Y130">_xll.SNL.Clients.Office.Excel.Functions.SPG($A130, "IQ_AVG_DILUT_SHARES_OUT", Y$3)</f>
        <v>178552000</v>
      </c>
    </row>
    <row r="131" spans="1:25" x14ac:dyDescent="0.3">
      <c r="A131" t="s">
        <v>1157</v>
      </c>
      <c r="B131" s="4" t="str" cm="1">
        <f t="array" ref="B131">_xll.SNL.Clients.Office.Excel.Functions.SPG($A131, "IQ_AVG_DILUT_SHARES_OUT", B$3)</f>
        <v>NA</v>
      </c>
      <c r="C131" s="4" cm="1">
        <f t="array" ref="C131">_xll.SNL.Clients.Office.Excel.Functions.SPG($A131, "IQ_AVG_DILUT_SHARES_OUT", C$3)</f>
        <v>47554606</v>
      </c>
      <c r="D131" s="4" cm="1">
        <f t="array" ref="D131">_xll.SNL.Clients.Office.Excel.Functions.SPG($A131, "IQ_AVG_DILUT_SHARES_OUT", D$3)</f>
        <v>48700270</v>
      </c>
      <c r="E131" s="4" cm="1">
        <f t="array" ref="E131">_xll.SNL.Clients.Office.Excel.Functions.SPG($A131, "IQ_AVG_DILUT_SHARES_OUT", E$3)</f>
        <v>48962583</v>
      </c>
      <c r="F131" s="4" cm="1">
        <f t="array" ref="F131">_xll.SNL.Clients.Office.Excel.Functions.SPG($A131, "IQ_AVG_DILUT_SHARES_OUT", F$3)</f>
        <v>49066284</v>
      </c>
      <c r="G131" s="4" cm="1">
        <f t="array" ref="G131">_xll.SNL.Clients.Office.Excel.Functions.SPG($A131, "IQ_AVG_DILUT_SHARES_OUT", G$3)</f>
        <v>51470603</v>
      </c>
      <c r="H131" s="4" cm="1">
        <f t="array" ref="H131">_xll.SNL.Clients.Office.Excel.Functions.SPG($A131, "IQ_AVG_DILUT_SHARES_OUT", H$3)</f>
        <v>52871415</v>
      </c>
      <c r="I131" s="4" cm="1">
        <f t="array" ref="I131">_xll.SNL.Clients.Office.Excel.Functions.SPG($A131, "IQ_AVG_DILUT_SHARES_OUT", I$3)</f>
        <v>52974800</v>
      </c>
      <c r="J131" s="4" cm="1">
        <f t="array" ref="J131">_xll.SNL.Clients.Office.Excel.Functions.SPG($A131, "IQ_AVG_DILUT_SHARES_OUT", J$3)</f>
        <v>52771936</v>
      </c>
      <c r="K131" s="4" cm="1">
        <f t="array" ref="K131">_xll.SNL.Clients.Office.Excel.Functions.SPG($A131, "IQ_AVG_DILUT_SHARES_OUT", K$3)</f>
        <v>52751304</v>
      </c>
      <c r="L131" s="4" cm="1">
        <f t="array" ref="L131">_xll.SNL.Clients.Office.Excel.Functions.SPG($A131, "IQ_AVG_DILUT_SHARES_OUT", L$3)</f>
        <v>53766914</v>
      </c>
      <c r="M131" s="4" cm="1">
        <f t="array" ref="M131">_xll.SNL.Clients.Office.Excel.Functions.SPG($A131, "IQ_AVG_DILUT_SHARES_OUT", M$3)</f>
        <v>51716045</v>
      </c>
      <c r="N131" s="4" cm="1">
        <f t="array" ref="N131">_xll.SNL.Clients.Office.Excel.Functions.SPG($A131, "IQ_AVG_DILUT_SHARES_OUT", N$3)</f>
        <v>51945097</v>
      </c>
      <c r="O131" s="4" cm="1">
        <f t="array" ref="O131">_xll.SNL.Clients.Office.Excel.Functions.SPG($A131, "IQ_AVG_DILUT_SHARES_OUT", O$3)</f>
        <v>53853675</v>
      </c>
      <c r="P131" s="4" cm="1">
        <f t="array" ref="P131">_xll.SNL.Clients.Office.Excel.Functions.SPG($A131, "IQ_AVG_DILUT_SHARES_OUT", P$3)</f>
        <v>54008839</v>
      </c>
      <c r="Q131" s="4" cm="1">
        <f t="array" ref="Q131">_xll.SNL.Clients.Office.Excel.Functions.SPG($A131, "IQ_AVG_DILUT_SHARES_OUT", Q$3)</f>
        <v>52762845</v>
      </c>
      <c r="R131" s="4" cm="1">
        <f t="array" ref="R131">_xll.SNL.Clients.Office.Excel.Functions.SPG($A131, "IQ_AVG_DILUT_SHARES_OUT", R$3)</f>
        <v>53427569</v>
      </c>
      <c r="S131" s="4" cm="1">
        <f t="array" ref="S131">_xll.SNL.Clients.Office.Excel.Functions.SPG($A131, "IQ_AVG_DILUT_SHARES_OUT", S$3)</f>
        <v>53201971</v>
      </c>
      <c r="T131" s="4" cm="1">
        <f t="array" ref="T131">_xll.SNL.Clients.Office.Excel.Functions.SPG($A131, "IQ_AVG_DILUT_SHARES_OUT", T$3)</f>
        <v>52234465</v>
      </c>
      <c r="U131" s="4" cm="1">
        <f t="array" ref="U131">_xll.SNL.Clients.Office.Excel.Functions.SPG($A131, "IQ_AVG_DILUT_SHARES_OUT", U$3)</f>
        <v>54779321</v>
      </c>
      <c r="V131" s="4" cm="1">
        <f t="array" ref="V131">_xll.SNL.Clients.Office.Excel.Functions.SPG($A131, "IQ_AVG_DILUT_SHARES_OUT", V$3)</f>
        <v>55783838</v>
      </c>
      <c r="W131" s="4" cm="1">
        <f t="array" ref="W131">_xll.SNL.Clients.Office.Excel.Functions.SPG($A131, "IQ_AVG_DILUT_SHARES_OUT", W$3)</f>
        <v>55972061</v>
      </c>
      <c r="X131" s="4" cm="1">
        <f t="array" ref="X131">_xll.SNL.Clients.Office.Excel.Functions.SPG($A131, "IQ_AVG_DILUT_SHARES_OUT", X$3)</f>
        <v>54702459</v>
      </c>
      <c r="Y131" s="4" cm="1">
        <f t="array" ref="Y131">_xll.SNL.Clients.Office.Excel.Functions.SPG($A131, "IQ_AVG_DILUT_SHARES_OUT", Y$3)</f>
        <v>55576867</v>
      </c>
    </row>
    <row r="132" spans="1:25" x14ac:dyDescent="0.3">
      <c r="A132" t="s">
        <v>1158</v>
      </c>
      <c r="B132" s="4" t="str" cm="1">
        <f t="array" ref="B132">_xll.SNL.Clients.Office.Excel.Functions.SPG($A132, "IQ_AVG_DILUT_SHARES_OUT", B$3)</f>
        <v>NA</v>
      </c>
      <c r="C132" s="4" cm="1">
        <f t="array" ref="C132">_xll.SNL.Clients.Office.Excel.Functions.SPG($A132, "IQ_AVG_DILUT_SHARES_OUT", C$3)</f>
        <v>42038000</v>
      </c>
      <c r="D132" s="4" cm="1">
        <f t="array" ref="D132">_xll.SNL.Clients.Office.Excel.Functions.SPG($A132, "IQ_AVG_DILUT_SHARES_OUT", D$3)</f>
        <v>40857000</v>
      </c>
      <c r="E132" s="4" cm="1">
        <f t="array" ref="E132">_xll.SNL.Clients.Office.Excel.Functions.SPG($A132, "IQ_AVG_DILUT_SHARES_OUT", E$3)</f>
        <v>41080000</v>
      </c>
      <c r="F132" s="4" cm="1">
        <f t="array" ref="F132">_xll.SNL.Clients.Office.Excel.Functions.SPG($A132, "IQ_AVG_DILUT_SHARES_OUT", F$3)</f>
        <v>40675000</v>
      </c>
      <c r="G132" s="4" cm="1">
        <f t="array" ref="G132">_xll.SNL.Clients.Office.Excel.Functions.SPG($A132, "IQ_AVG_DILUT_SHARES_OUT", G$3)</f>
        <v>40000000</v>
      </c>
      <c r="H132" s="4" cm="1">
        <f t="array" ref="H132">_xll.SNL.Clients.Office.Excel.Functions.SPG($A132, "IQ_AVG_DILUT_SHARES_OUT", H$3)</f>
        <v>39288000</v>
      </c>
      <c r="I132" s="4" cm="1">
        <f t="array" ref="I132">_xll.SNL.Clients.Office.Excel.Functions.SPG($A132, "IQ_AVG_DILUT_SHARES_OUT", I$3)</f>
        <v>40439000</v>
      </c>
      <c r="J132" s="4" cm="1">
        <f t="array" ref="J132">_xll.SNL.Clients.Office.Excel.Functions.SPG($A132, "IQ_AVG_DILUT_SHARES_OUT", J$3)</f>
        <v>40841000</v>
      </c>
      <c r="K132" s="4" cm="1">
        <f t="array" ref="K132">_xll.SNL.Clients.Office.Excel.Functions.SPG($A132, "IQ_AVG_DILUT_SHARES_OUT", K$3)</f>
        <v>40527000</v>
      </c>
      <c r="L132" s="4" cm="1">
        <f t="array" ref="L132">_xll.SNL.Clients.Office.Excel.Functions.SPG($A132, "IQ_AVG_DILUT_SHARES_OUT", L$3)</f>
        <v>41108000</v>
      </c>
      <c r="M132" s="4" cm="1">
        <f t="array" ref="M132">_xll.SNL.Clients.Office.Excel.Functions.SPG($A132, "IQ_AVG_DILUT_SHARES_OUT", M$3)</f>
        <v>41708000</v>
      </c>
      <c r="N132" s="4" cm="1">
        <f t="array" ref="N132">_xll.SNL.Clients.Office.Excel.Functions.SPG($A132, "IQ_AVG_DILUT_SHARES_OUT", N$3)</f>
        <v>42507000</v>
      </c>
      <c r="O132" s="4" cm="1">
        <f t="array" ref="O132">_xll.SNL.Clients.Office.Excel.Functions.SPG($A132, "IQ_AVG_DILUT_SHARES_OUT", O$3)</f>
        <v>42697000</v>
      </c>
      <c r="P132" s="4" cm="1">
        <f t="array" ref="P132">_xll.SNL.Clients.Office.Excel.Functions.SPG($A132, "IQ_AVG_DILUT_SHARES_OUT", P$3)</f>
        <v>43661000</v>
      </c>
      <c r="Q132" s="4" cm="1">
        <f t="array" ref="Q132">_xll.SNL.Clients.Office.Excel.Functions.SPG($A132, "IQ_AVG_DILUT_SHARES_OUT", Q$3)</f>
        <v>44456000</v>
      </c>
      <c r="R132" s="4" cm="1">
        <f t="array" ref="R132">_xll.SNL.Clients.Office.Excel.Functions.SPG($A132, "IQ_AVG_DILUT_SHARES_OUT", R$3)</f>
        <v>43892000</v>
      </c>
      <c r="S132" s="4" cm="1">
        <f t="array" ref="S132">_xll.SNL.Clients.Office.Excel.Functions.SPG($A132, "IQ_AVG_DILUT_SHARES_OUT", S$3)</f>
        <v>42343000</v>
      </c>
      <c r="T132" s="4" cm="1">
        <f t="array" ref="T132">_xll.SNL.Clients.Office.Excel.Functions.SPG($A132, "IQ_AVG_DILUT_SHARES_OUT", T$3)</f>
        <v>41894000</v>
      </c>
      <c r="U132" s="4" cm="1">
        <f t="array" ref="U132">_xll.SNL.Clients.Office.Excel.Functions.SPG($A132, "IQ_AVG_DILUT_SHARES_OUT", U$3)</f>
        <v>42317000</v>
      </c>
      <c r="V132" s="4" cm="1">
        <f t="array" ref="V132">_xll.SNL.Clients.Office.Excel.Functions.SPG($A132, "IQ_AVG_DILUT_SHARES_OUT", V$3)</f>
        <v>42472000</v>
      </c>
      <c r="W132" s="4" cm="1">
        <f t="array" ref="W132">_xll.SNL.Clients.Office.Excel.Functions.SPG($A132, "IQ_AVG_DILUT_SHARES_OUT", W$3)</f>
        <v>42789000</v>
      </c>
      <c r="X132" s="4" cm="1">
        <f t="array" ref="X132">_xll.SNL.Clients.Office.Excel.Functions.SPG($A132, "IQ_AVG_DILUT_SHARES_OUT", X$3)</f>
        <v>43376000</v>
      </c>
      <c r="Y132" s="4" cm="1">
        <f t="array" ref="Y132">_xll.SNL.Clients.Office.Excel.Functions.SPG($A132, "IQ_AVG_DILUT_SHARES_OUT", Y$3)</f>
        <v>44155000</v>
      </c>
    </row>
    <row r="133" spans="1:25" x14ac:dyDescent="0.3">
      <c r="A133" t="s">
        <v>1159</v>
      </c>
      <c r="B133" s="4" t="str" cm="1">
        <f t="array" ref="B133">_xll.SNL.Clients.Office.Excel.Functions.SPG($A133, "IQ_AVG_DILUT_SHARES_OUT", B$3)</f>
        <v>NA</v>
      </c>
      <c r="C133" s="4" cm="1">
        <f t="array" ref="C133">_xll.SNL.Clients.Office.Excel.Functions.SPG($A133, "IQ_AVG_DILUT_SHARES_OUT", C$3)</f>
        <v>291478000</v>
      </c>
      <c r="D133" s="4" cm="1">
        <f t="array" ref="D133">_xll.SNL.Clients.Office.Excel.Functions.SPG($A133, "IQ_AVG_DILUT_SHARES_OUT", D$3)</f>
        <v>293974000</v>
      </c>
      <c r="E133" s="4" cm="1">
        <f t="array" ref="E133">_xll.SNL.Clients.Office.Excel.Functions.SPG($A133, "IQ_AVG_DILUT_SHARES_OUT", E$3)</f>
        <v>305530000</v>
      </c>
      <c r="F133" s="4" cm="1">
        <f t="array" ref="F133">_xll.SNL.Clients.Office.Excel.Functions.SPG($A133, "IQ_AVG_DILUT_SHARES_OUT", F$3)</f>
        <v>313023000</v>
      </c>
      <c r="G133" s="4" cm="1">
        <f t="array" ref="G133">_xll.SNL.Clients.Office.Excel.Functions.SPG($A133, "IQ_AVG_DILUT_SHARES_OUT", G$3)</f>
        <v>319247000</v>
      </c>
      <c r="H133" s="4" cm="1">
        <f t="array" ref="H133">_xll.SNL.Clients.Office.Excel.Functions.SPG($A133, "IQ_AVG_DILUT_SHARES_OUT", H$3)</f>
        <v>327305000</v>
      </c>
      <c r="I133" s="4" cm="1">
        <f t="array" ref="I133">_xll.SNL.Clients.Office.Excel.Functions.SPG($A133, "IQ_AVG_DILUT_SHARES_OUT", I$3)</f>
        <v>326279000</v>
      </c>
      <c r="J133" s="4" cm="1">
        <f t="array" ref="J133">_xll.SNL.Clients.Office.Excel.Functions.SPG($A133, "IQ_AVG_DILUT_SHARES_OUT", J$3)</f>
        <v>323256000</v>
      </c>
      <c r="K133" s="4" cm="1">
        <f t="array" ref="K133">_xll.SNL.Clients.Office.Excel.Functions.SPG($A133, "IQ_AVG_DILUT_SHARES_OUT", K$3)</f>
        <v>325066000</v>
      </c>
      <c r="L133" s="4" cm="1">
        <f t="array" ref="L133">_xll.SNL.Clients.Office.Excel.Functions.SPG($A133, "IQ_AVG_DILUT_SHARES_OUT", L$3)</f>
        <v>324904000</v>
      </c>
      <c r="M133" s="4" cm="1">
        <f t="array" ref="M133">_xll.SNL.Clients.Office.Excel.Functions.SPG($A133, "IQ_AVG_DILUT_SHARES_OUT", M$3)</f>
        <v>323289000</v>
      </c>
      <c r="N133" s="4" cm="1">
        <f t="array" ref="N133">_xll.SNL.Clients.Office.Excel.Functions.SPG($A133, "IQ_AVG_DILUT_SHARES_OUT", N$3)</f>
        <v>323187000</v>
      </c>
      <c r="O133" s="4" cm="1">
        <f t="array" ref="O133">_xll.SNL.Clients.Office.Excel.Functions.SPG($A133, "IQ_AVG_DILUT_SHARES_OUT", O$3)</f>
        <v>322022000</v>
      </c>
      <c r="P133" s="4" cm="1">
        <f t="array" ref="P133">_xll.SNL.Clients.Office.Excel.Functions.SPG($A133, "IQ_AVG_DILUT_SHARES_OUT", P$3)</f>
        <v>322941000</v>
      </c>
      <c r="Q133" s="4" cm="1">
        <f t="array" ref="Q133">_xll.SNL.Clients.Office.Excel.Functions.SPG($A133, "IQ_AVG_DILUT_SHARES_OUT", Q$3)</f>
        <v>321287000</v>
      </c>
      <c r="R133" s="4" cm="1">
        <f t="array" ref="R133">_xll.SNL.Clients.Office.Excel.Functions.SPG($A133, "IQ_AVG_DILUT_SHARES_OUT", R$3)</f>
        <v>319519000</v>
      </c>
      <c r="S133" s="4" cm="1">
        <f t="array" ref="S133">_xll.SNL.Clients.Office.Excel.Functions.SPG($A133, "IQ_AVG_DILUT_SHARES_OUT", S$3)</f>
        <v>309116000</v>
      </c>
      <c r="T133" s="4" cm="1">
        <f t="array" ref="T133">_xll.SNL.Clients.Office.Excel.Functions.SPG($A133, "IQ_AVG_DILUT_SHARES_OUT", T$3)</f>
        <v>318144000</v>
      </c>
      <c r="U133" s="4" cm="1">
        <f t="array" ref="U133">_xll.SNL.Clients.Office.Excel.Functions.SPG($A133, "IQ_AVG_DILUT_SHARES_OUT", U$3)</f>
        <v>315839000</v>
      </c>
      <c r="V133" s="4" cm="1">
        <f t="array" ref="V133">_xll.SNL.Clients.Office.Excel.Functions.SPG($A133, "IQ_AVG_DILUT_SHARES_OUT", V$3)</f>
        <v>315030000</v>
      </c>
      <c r="W133" s="4" cm="1">
        <f t="array" ref="W133">_xll.SNL.Clients.Office.Excel.Functions.SPG($A133, "IQ_AVG_DILUT_SHARES_OUT", W$3)</f>
        <v>315453000</v>
      </c>
      <c r="X133" s="4" cm="1">
        <f t="array" ref="X133">_xll.SNL.Clients.Office.Excel.Functions.SPG($A133, "IQ_AVG_DILUT_SHARES_OUT", X$3)</f>
        <v>314911000</v>
      </c>
      <c r="Y133" s="4" cm="1">
        <f t="array" ref="Y133">_xll.SNL.Clients.Office.Excel.Functions.SPG($A133, "IQ_AVG_DILUT_SHARES_OUT", Y$3)</f>
        <v>314644000</v>
      </c>
    </row>
    <row r="134" spans="1:25" x14ac:dyDescent="0.3">
      <c r="A134" t="s">
        <v>1160</v>
      </c>
      <c r="B134" s="4" t="str" cm="1">
        <f t="array" ref="B134">_xll.SNL.Clients.Office.Excel.Functions.SPG($A134, "IQ_AVG_DILUT_SHARES_OUT", B$3)</f>
        <v>NA</v>
      </c>
      <c r="C134" s="4" cm="1">
        <f t="array" ref="C134">_xll.SNL.Clients.Office.Excel.Functions.SPG($A134, "IQ_AVG_DILUT_SHARES_OUT", C$3)</f>
        <v>163187733</v>
      </c>
      <c r="D134" s="4" cm="1">
        <f t="array" ref="D134">_xll.SNL.Clients.Office.Excel.Functions.SPG($A134, "IQ_AVG_DILUT_SHARES_OUT", D$3)</f>
        <v>163961754</v>
      </c>
      <c r="E134" s="4" cm="1">
        <f t="array" ref="E134">_xll.SNL.Clients.Office.Excel.Functions.SPG($A134, "IQ_AVG_DILUT_SHARES_OUT", E$3)</f>
        <v>166726853</v>
      </c>
      <c r="F134" s="4" cm="1">
        <f t="array" ref="F134">_xll.SNL.Clients.Office.Excel.Functions.SPG($A134, "IQ_AVG_DILUT_SHARES_OUT", F$3)</f>
        <v>166880836</v>
      </c>
      <c r="G134" s="4" cm="1">
        <f t="array" ref="G134">_xll.SNL.Clients.Office.Excel.Functions.SPG($A134, "IQ_AVG_DILUT_SHARES_OUT", G$3)</f>
        <v>167688374</v>
      </c>
      <c r="H134" s="4" cm="1">
        <f t="array" ref="H134">_xll.SNL.Clients.Office.Excel.Functions.SPG($A134, "IQ_AVG_DILUT_SHARES_OUT", H$3)</f>
        <v>168442245</v>
      </c>
      <c r="I134" s="4" cm="1">
        <f t="array" ref="I134">_xll.SNL.Clients.Office.Excel.Functions.SPG($A134, "IQ_AVG_DILUT_SHARES_OUT", I$3)</f>
        <v>169657400</v>
      </c>
      <c r="J134" s="4" cm="1">
        <f t="array" ref="J134">_xll.SNL.Clients.Office.Excel.Functions.SPG($A134, "IQ_AVG_DILUT_SHARES_OUT", J$3)</f>
        <v>169177485</v>
      </c>
      <c r="K134" s="4" cm="1">
        <f t="array" ref="K134">_xll.SNL.Clients.Office.Excel.Functions.SPG($A134, "IQ_AVG_DILUT_SHARES_OUT", K$3)</f>
        <v>168888745</v>
      </c>
      <c r="L134" s="4" cm="1">
        <f t="array" ref="L134">_xll.SNL.Clients.Office.Excel.Functions.SPG($A134, "IQ_AVG_DILUT_SHARES_OUT", L$3)</f>
        <v>169152695</v>
      </c>
      <c r="M134" s="4" cm="1">
        <f t="array" ref="M134">_xll.SNL.Clients.Office.Excel.Functions.SPG($A134, "IQ_AVG_DILUT_SHARES_OUT", M$3)</f>
        <v>169474340</v>
      </c>
      <c r="N134" s="4" cm="1">
        <f t="array" ref="N134">_xll.SNL.Clients.Office.Excel.Functions.SPG($A134, "IQ_AVG_DILUT_SHARES_OUT", N$3)</f>
        <v>169840945</v>
      </c>
      <c r="O134" s="4" cm="1">
        <f t="array" ref="O134">_xll.SNL.Clients.Office.Excel.Functions.SPG($A134, "IQ_AVG_DILUT_SHARES_OUT", O$3)</f>
        <v>171529465</v>
      </c>
      <c r="P134" s="4" cm="1">
        <f t="array" ref="P134">_xll.SNL.Clients.Office.Excel.Functions.SPG($A134, "IQ_AVG_DILUT_SHARES_OUT", P$3)</f>
        <v>171948840</v>
      </c>
      <c r="Q134" s="4" cm="1">
        <f t="array" ref="Q134">_xll.SNL.Clients.Office.Excel.Functions.SPG($A134, "IQ_AVG_DILUT_SHARES_OUT", Q$3)</f>
        <v>171591590</v>
      </c>
      <c r="R134" s="4" cm="1">
        <f t="array" ref="R134">_xll.SNL.Clients.Office.Excel.Functions.SPG($A134, "IQ_AVG_DILUT_SHARES_OUT", R$3)</f>
        <v>171850115</v>
      </c>
      <c r="S134" s="4" cm="1">
        <f t="array" ref="S134">_xll.SNL.Clients.Office.Excel.Functions.SPG($A134, "IQ_AVG_DILUT_SHARES_OUT", S$3)</f>
        <v>172680245</v>
      </c>
      <c r="T134" s="4" cm="1">
        <f t="array" ref="T134">_xll.SNL.Clients.Office.Excel.Functions.SPG($A134, "IQ_AVG_DILUT_SHARES_OUT", T$3)</f>
        <v>172988440</v>
      </c>
      <c r="U134" s="4" cm="1">
        <f t="array" ref="U134">_xll.SNL.Clients.Office.Excel.Functions.SPG($A134, "IQ_AVG_DILUT_SHARES_OUT", U$3)</f>
        <v>173603015</v>
      </c>
      <c r="V134" s="4" cm="1">
        <f t="array" ref="V134">_xll.SNL.Clients.Office.Excel.Functions.SPG($A134, "IQ_AVG_DILUT_SHARES_OUT", V$3)</f>
        <v>173484480</v>
      </c>
      <c r="W134" s="4" cm="1">
        <f t="array" ref="W134">_xll.SNL.Clients.Office.Excel.Functions.SPG($A134, "IQ_AVG_DILUT_SHARES_OUT", W$3)</f>
        <v>173497485</v>
      </c>
      <c r="X134" s="4" cm="1">
        <f t="array" ref="X134">_xll.SNL.Clients.Office.Excel.Functions.SPG($A134, "IQ_AVG_DILUT_SHARES_OUT", X$3)</f>
        <v>173512735</v>
      </c>
      <c r="Y134" s="4" cm="1">
        <f t="array" ref="Y134">_xll.SNL.Clients.Office.Excel.Functions.SPG($A134, "IQ_AVG_DILUT_SHARES_OUT", Y$3)</f>
        <v>174167175</v>
      </c>
    </row>
    <row r="135" spans="1:25" x14ac:dyDescent="0.3">
      <c r="A135" t="s">
        <v>1161</v>
      </c>
      <c r="B135" s="4" t="str" cm="1">
        <f t="array" ref="B135">_xll.SNL.Clients.Office.Excel.Functions.SPG($A135, "IQ_AVG_DILUT_SHARES_OUT", B$3)</f>
        <v>NA</v>
      </c>
      <c r="C135" s="4" cm="1">
        <f t="array" ref="C135">_xll.SNL.Clients.Office.Excel.Functions.SPG($A135, "IQ_AVG_DILUT_SHARES_OUT", C$3)</f>
        <v>133794000</v>
      </c>
      <c r="D135" s="4" cm="1">
        <f t="array" ref="D135">_xll.SNL.Clients.Office.Excel.Functions.SPG($A135, "IQ_AVG_DILUT_SHARES_OUT", D$3)</f>
        <v>131168000</v>
      </c>
      <c r="E135" s="4" cm="1">
        <f t="array" ref="E135">_xll.SNL.Clients.Office.Excel.Functions.SPG($A135, "IQ_AVG_DILUT_SHARES_OUT", E$3)</f>
        <v>141752000</v>
      </c>
      <c r="F135" s="4" cm="1">
        <f t="array" ref="F135">_xll.SNL.Clients.Office.Excel.Functions.SPG($A135, "IQ_AVG_DILUT_SHARES_OUT", F$3)</f>
        <v>141491000</v>
      </c>
      <c r="G135" s="4" cm="1">
        <f t="array" ref="G135">_xll.SNL.Clients.Office.Excel.Functions.SPG($A135, "IQ_AVG_DILUT_SHARES_OUT", G$3)</f>
        <v>142375000</v>
      </c>
      <c r="H135" s="4" cm="1">
        <f t="array" ref="H135">_xll.SNL.Clients.Office.Excel.Functions.SPG($A135, "IQ_AVG_DILUT_SHARES_OUT", H$3)</f>
        <v>143267000</v>
      </c>
      <c r="I135" s="4" cm="1">
        <f t="array" ref="I135">_xll.SNL.Clients.Office.Excel.Functions.SPG($A135, "IQ_AVG_DILUT_SHARES_OUT", I$3)</f>
        <v>144731000</v>
      </c>
      <c r="J135" s="4" cm="1">
        <f t="array" ref="J135">_xll.SNL.Clients.Office.Excel.Functions.SPG($A135, "IQ_AVG_DILUT_SHARES_OUT", J$3)</f>
        <v>146346000</v>
      </c>
      <c r="K135" s="4" cm="1">
        <f t="array" ref="K135">_xll.SNL.Clients.Office.Excel.Functions.SPG($A135, "IQ_AVG_DILUT_SHARES_OUT", K$3)</f>
        <v>144390000</v>
      </c>
      <c r="L135" s="4" cm="1">
        <f t="array" ref="L135">_xll.SNL.Clients.Office.Excel.Functions.SPG($A135, "IQ_AVG_DILUT_SHARES_OUT", L$3)</f>
        <v>149532000</v>
      </c>
      <c r="M135" s="4" cm="1">
        <f t="array" ref="M135">_xll.SNL.Clients.Office.Excel.Functions.SPG($A135, "IQ_AVG_DILUT_SHARES_OUT", M$3)</f>
        <v>120805000</v>
      </c>
      <c r="N135" s="4" cm="1">
        <f t="array" ref="N135">_xll.SNL.Clients.Office.Excel.Functions.SPG($A135, "IQ_AVG_DILUT_SHARES_OUT", N$3)</f>
        <v>128846000</v>
      </c>
      <c r="O135" s="4" cm="1">
        <f t="array" ref="O135">_xll.SNL.Clients.Office.Excel.Functions.SPG($A135, "IQ_AVG_DILUT_SHARES_OUT", O$3)</f>
        <v>98221000</v>
      </c>
      <c r="P135" s="4" cm="1">
        <f t="array" ref="P135">_xll.SNL.Clients.Office.Excel.Functions.SPG($A135, "IQ_AVG_DILUT_SHARES_OUT", P$3)</f>
        <v>97931000</v>
      </c>
      <c r="Q135" s="4" cm="1">
        <f t="array" ref="Q135">_xll.SNL.Clients.Office.Excel.Functions.SPG($A135, "IQ_AVG_DILUT_SHARES_OUT", Q$3)</f>
        <v>64008778</v>
      </c>
      <c r="R135" s="4" cm="1">
        <f t="array" ref="R135">_xll.SNL.Clients.Office.Excel.Functions.SPG($A135, "IQ_AVG_DILUT_SHARES_OUT", R$3)</f>
        <v>9782000</v>
      </c>
      <c r="S135" s="4" cm="1">
        <f t="array" ref="S135">_xll.SNL.Clients.Office.Excel.Functions.SPG($A135, "IQ_AVG_DILUT_SHARES_OUT", S$3)</f>
        <v>9780000</v>
      </c>
      <c r="T135" s="4" cm="1">
        <f t="array" ref="T135">_xll.SNL.Clients.Office.Excel.Functions.SPG($A135, "IQ_AVG_DILUT_SHARES_OUT", T$3)</f>
        <v>9779000</v>
      </c>
      <c r="U135" s="4" cm="1">
        <f t="array" ref="U135">_xll.SNL.Clients.Office.Excel.Functions.SPG($A135, "IQ_AVG_DILUT_SHARES_OUT", U$3)</f>
        <v>9753000</v>
      </c>
      <c r="V135" s="4" cm="1">
        <f t="array" ref="V135">_xll.SNL.Clients.Office.Excel.Functions.SPG($A135, "IQ_AVG_DILUT_SHARES_OUT", V$3)</f>
        <v>9740000</v>
      </c>
      <c r="W135" s="4" cm="1">
        <f t="array" ref="W135">_xll.SNL.Clients.Office.Excel.Functions.SPG($A135, "IQ_AVG_DILUT_SHARES_OUT", W$3)</f>
        <v>8492000</v>
      </c>
      <c r="X135" s="4" cm="1">
        <f t="array" ref="X135">_xll.SNL.Clients.Office.Excel.Functions.SPG($A135, "IQ_AVG_DILUT_SHARES_OUT", X$3)</f>
        <v>8141000</v>
      </c>
      <c r="Y135" s="4" cm="1">
        <f t="array" ref="Y135">_xll.SNL.Clients.Office.Excel.Functions.SPG($A135, "IQ_AVG_DILUT_SHARES_OUT", Y$3)</f>
        <v>6902000</v>
      </c>
    </row>
    <row r="136" spans="1:25" x14ac:dyDescent="0.3">
      <c r="A136" t="s">
        <v>1162</v>
      </c>
      <c r="B136" s="4" t="str" cm="1">
        <f t="array" ref="B136">_xll.SNL.Clients.Office.Excel.Functions.SPG($A136, "IQ_AVG_DILUT_SHARES_OUT", B$3)</f>
        <v>NA</v>
      </c>
      <c r="C136" s="4" cm="1">
        <f t="array" ref="C136">_xll.SNL.Clients.Office.Excel.Functions.SPG($A136, "IQ_AVG_DILUT_SHARES_OUT", C$3)</f>
        <v>51622000</v>
      </c>
      <c r="D136" s="4" cm="1">
        <f t="array" ref="D136">_xll.SNL.Clients.Office.Excel.Functions.SPG($A136, "IQ_AVG_DILUT_SHARES_OUT", D$3)</f>
        <v>51517000</v>
      </c>
      <c r="E136" s="4" cm="1">
        <f t="array" ref="E136">_xll.SNL.Clients.Office.Excel.Functions.SPG($A136, "IQ_AVG_DILUT_SHARES_OUT", E$3)</f>
        <v>51419000</v>
      </c>
      <c r="F136" s="4" cm="1">
        <f t="array" ref="F136">_xll.SNL.Clients.Office.Excel.Functions.SPG($A136, "IQ_AVG_DILUT_SHARES_OUT", F$3)</f>
        <v>51500000</v>
      </c>
      <c r="G136" s="4" cm="1">
        <f t="array" ref="G136">_xll.SNL.Clients.Office.Excel.Functions.SPG($A136, "IQ_AVG_DILUT_SHARES_OUT", G$3)</f>
        <v>51645000</v>
      </c>
      <c r="H136" s="4" cm="1">
        <f t="array" ref="H136">_xll.SNL.Clients.Office.Excel.Functions.SPG($A136, "IQ_AVG_DILUT_SHARES_OUT", H$3)</f>
        <v>51692000</v>
      </c>
      <c r="I136" s="4" cm="1">
        <f t="array" ref="I136">_xll.SNL.Clients.Office.Excel.Functions.SPG($A136, "IQ_AVG_DILUT_SHARES_OUT", I$3)</f>
        <v>51682000</v>
      </c>
      <c r="J136" s="4" cm="1">
        <f t="array" ref="J136">_xll.SNL.Clients.Office.Excel.Functions.SPG($A136, "IQ_AVG_DILUT_SHARES_OUT", J$3)</f>
        <v>51649000</v>
      </c>
      <c r="K136" s="4" cm="1">
        <f t="array" ref="K136">_xll.SNL.Clients.Office.Excel.Functions.SPG($A136, "IQ_AVG_DILUT_SHARES_OUT", K$3)</f>
        <v>52008000</v>
      </c>
      <c r="L136" s="4" cm="1">
        <f t="array" ref="L136">_xll.SNL.Clients.Office.Excel.Functions.SPG($A136, "IQ_AVG_DILUT_SHARES_OUT", L$3)</f>
        <v>52394000</v>
      </c>
      <c r="M136" s="4" cm="1">
        <f t="array" ref="M136">_xll.SNL.Clients.Office.Excel.Functions.SPG($A136, "IQ_AVG_DILUT_SHARES_OUT", M$3)</f>
        <v>53039000</v>
      </c>
      <c r="N136" s="4" cm="1">
        <f t="array" ref="N136">_xll.SNL.Clients.Office.Excel.Functions.SPG($A136, "IQ_AVG_DILUT_SHARES_OUT", N$3)</f>
        <v>53359000</v>
      </c>
      <c r="O136" s="4" cm="1">
        <f t="array" ref="O136">_xll.SNL.Clients.Office.Excel.Functions.SPG($A136, "IQ_AVG_DILUT_SHARES_OUT", O$3)</f>
        <v>53312000</v>
      </c>
      <c r="P136" s="4" cm="1">
        <f t="array" ref="P136">_xll.SNL.Clients.Office.Excel.Functions.SPG($A136, "IQ_AVG_DILUT_SHARES_OUT", P$3)</f>
        <v>53285000</v>
      </c>
      <c r="Q136" s="4" cm="1">
        <f t="array" ref="Q136">_xll.SNL.Clients.Office.Excel.Functions.SPG($A136, "IQ_AVG_DILUT_SHARES_OUT", Q$3)</f>
        <v>53333000</v>
      </c>
      <c r="R136" s="4" cm="1">
        <f t="array" ref="R136">_xll.SNL.Clients.Office.Excel.Functions.SPG($A136, "IQ_AVG_DILUT_SHARES_OUT", R$3)</f>
        <v>53260000</v>
      </c>
      <c r="S136" s="4" cm="1">
        <f t="array" ref="S136">_xll.SNL.Clients.Office.Excel.Functions.SPG($A136, "IQ_AVG_DILUT_SHARES_OUT", S$3)</f>
        <v>53209000</v>
      </c>
      <c r="T136" s="4" cm="1">
        <f t="array" ref="T136">_xll.SNL.Clients.Office.Excel.Functions.SPG($A136, "IQ_AVG_DILUT_SHARES_OUT", T$3)</f>
        <v>53139000</v>
      </c>
      <c r="U136" s="4" cm="1">
        <f t="array" ref="U136">_xll.SNL.Clients.Office.Excel.Functions.SPG($A136, "IQ_AVG_DILUT_SHARES_OUT", U$3)</f>
        <v>53657000</v>
      </c>
      <c r="V136" s="4" cm="1">
        <f t="array" ref="V136">_xll.SNL.Clients.Office.Excel.Functions.SPG($A136, "IQ_AVG_DILUT_SHARES_OUT", V$3)</f>
        <v>53817000</v>
      </c>
      <c r="W136" s="4" cm="1">
        <f t="array" ref="W136">_xll.SNL.Clients.Office.Excel.Functions.SPG($A136, "IQ_AVG_DILUT_SHARES_OUT", W$3)</f>
        <v>54002000</v>
      </c>
      <c r="X136" s="4" cm="1">
        <f t="array" ref="X136">_xll.SNL.Clients.Office.Excel.Functions.SPG($A136, "IQ_AVG_DILUT_SHARES_OUT", X$3)</f>
        <v>53872000</v>
      </c>
      <c r="Y136" s="4" cm="1">
        <f t="array" ref="Y136">_xll.SNL.Clients.Office.Excel.Functions.SPG($A136, "IQ_AVG_DILUT_SHARES_OUT", Y$3)</f>
        <v>53814000</v>
      </c>
    </row>
    <row r="137" spans="1:25" x14ac:dyDescent="0.3">
      <c r="A137" t="s">
        <v>1163</v>
      </c>
      <c r="B137" s="4" cm="1">
        <f t="array" ref="B137">_xll.SNL.Clients.Office.Excel.Functions.SPG($A137, "IQ_AVG_DILUT_SHARES_OUT", B$3)</f>
        <v>366203333</v>
      </c>
      <c r="C137" s="4" cm="1">
        <f t="array" ref="C137">_xll.SNL.Clients.Office.Excel.Functions.SPG($A137, "IQ_AVG_DILUT_SHARES_OUT", C$3)</f>
        <v>362425528</v>
      </c>
      <c r="D137" s="4" cm="1">
        <f t="array" ref="D137">_xll.SNL.Clients.Office.Excel.Functions.SPG($A137, "IQ_AVG_DILUT_SHARES_OUT", D$3)</f>
        <v>362701233</v>
      </c>
      <c r="E137" s="4" cm="1">
        <f t="array" ref="E137">_xll.SNL.Clients.Office.Excel.Functions.SPG($A137, "IQ_AVG_DILUT_SHARES_OUT", E$3)</f>
        <v>362619278</v>
      </c>
      <c r="F137" s="4" cm="1">
        <f t="array" ref="F137">_xll.SNL.Clients.Office.Excel.Functions.SPG($A137, "IQ_AVG_DILUT_SHARES_OUT", F$3)</f>
        <v>374323076</v>
      </c>
      <c r="G137" s="4" cm="1">
        <f t="array" ref="G137">_xll.SNL.Clients.Office.Excel.Functions.SPG($A137, "IQ_AVG_DILUT_SHARES_OUT", G$3)</f>
        <v>361778425</v>
      </c>
      <c r="H137" s="4" cm="1">
        <f t="array" ref="H137">_xll.SNL.Clients.Office.Excel.Functions.SPG($A137, "IQ_AVG_DILUT_SHARES_OUT", H$3)</f>
        <v>362626182</v>
      </c>
      <c r="I137" s="4" cm="1">
        <f t="array" ref="I137">_xll.SNL.Clients.Office.Excel.Functions.SPG($A137, "IQ_AVG_DILUT_SHARES_OUT", I$3)</f>
        <v>364930288</v>
      </c>
      <c r="J137" s="4" cm="1">
        <f t="array" ref="J137">_xll.SNL.Clients.Office.Excel.Functions.SPG($A137, "IQ_AVG_DILUT_SHARES_OUT", J$3)</f>
        <v>357790766</v>
      </c>
      <c r="K137" s="4" cm="1">
        <f t="array" ref="K137">_xll.SNL.Clients.Office.Excel.Functions.SPG($A137, "IQ_AVG_DILUT_SHARES_OUT", K$3)</f>
        <v>354654479</v>
      </c>
      <c r="L137" s="4" cm="1">
        <f t="array" ref="L137">_xll.SNL.Clients.Office.Excel.Functions.SPG($A137, "IQ_AVG_DILUT_SHARES_OUT", L$3)</f>
        <v>354687069</v>
      </c>
      <c r="M137" s="4" cm="1">
        <f t="array" ref="M137">_xll.SNL.Clients.Office.Excel.Functions.SPG($A137, "IQ_AVG_DILUT_SHARES_OUT", M$3)</f>
        <v>348926046</v>
      </c>
      <c r="N137" s="4" cm="1">
        <f t="array" ref="N137">_xll.SNL.Clients.Office.Excel.Functions.SPG($A137, "IQ_AVG_DILUT_SHARES_OUT", N$3)</f>
        <v>323024522</v>
      </c>
      <c r="O137" s="4" cm="1">
        <f t="array" ref="O137">_xll.SNL.Clients.Office.Excel.Functions.SPG($A137, "IQ_AVG_DILUT_SHARES_OUT", O$3)</f>
        <v>322860927</v>
      </c>
      <c r="P137" s="4" cm="1">
        <f t="array" ref="P137">_xll.SNL.Clients.Office.Excel.Functions.SPG($A137, "IQ_AVG_DILUT_SHARES_OUT", P$3)</f>
        <v>323328165</v>
      </c>
      <c r="Q137" s="4" cm="1">
        <f t="array" ref="Q137">_xll.SNL.Clients.Office.Excel.Functions.SPG($A137, "IQ_AVG_DILUT_SHARES_OUT", Q$3)</f>
        <v>324744859</v>
      </c>
      <c r="R137" s="4" cm="1">
        <f t="array" ref="R137">_xll.SNL.Clients.Office.Excel.Functions.SPG($A137, "IQ_AVG_DILUT_SHARES_OUT", R$3)</f>
        <v>324876951</v>
      </c>
      <c r="S137" s="4" cm="1">
        <f t="array" ref="S137">_xll.SNL.Clients.Office.Excel.Functions.SPG($A137, "IQ_AVG_DILUT_SHARES_OUT", S$3)</f>
        <v>325662780</v>
      </c>
      <c r="T137" s="4" cm="1">
        <f t="array" ref="T137">_xll.SNL.Clients.Office.Excel.Functions.SPG($A137, "IQ_AVG_DILUT_SHARES_OUT", T$3)</f>
        <v>326400000</v>
      </c>
      <c r="U137" s="4" cm="1">
        <f t="array" ref="U137">_xll.SNL.Clients.Office.Excel.Functions.SPG($A137, "IQ_AVG_DILUT_SHARES_OUT", U$3)</f>
        <v>326045182</v>
      </c>
      <c r="V137" s="4" cm="1">
        <f t="array" ref="V137">_xll.SNL.Clients.Office.Excel.Functions.SPG($A137, "IQ_AVG_DILUT_SHARES_OUT", V$3)</f>
        <v>326515973</v>
      </c>
      <c r="W137" s="4" cm="1">
        <f t="array" ref="W137">_xll.SNL.Clients.Office.Excel.Functions.SPG($A137, "IQ_AVG_DILUT_SHARES_OUT", W$3)</f>
        <v>326099870</v>
      </c>
      <c r="X137" s="4" cm="1">
        <f t="array" ref="X137">_xll.SNL.Clients.Office.Excel.Functions.SPG($A137, "IQ_AVG_DILUT_SHARES_OUT", X$3)</f>
        <v>325949353</v>
      </c>
      <c r="Y137" s="4" cm="1">
        <f t="array" ref="Y137">_xll.SNL.Clients.Office.Excel.Functions.SPG($A137, "IQ_AVG_DILUT_SHARES_OUT", Y$3)</f>
        <v>325445089</v>
      </c>
    </row>
    <row r="138" spans="1:25" x14ac:dyDescent="0.3">
      <c r="A138" t="s">
        <v>1164</v>
      </c>
      <c r="B138" s="4" t="str" cm="1">
        <f t="array" ref="B138">_xll.SNL.Clients.Office.Excel.Functions.SPG($A138, "IQ_AVG_DILUT_SHARES_OUT", B$3)</f>
        <v>NA</v>
      </c>
      <c r="C138" s="4" cm="1">
        <f t="array" ref="C138">_xll.SNL.Clients.Office.Excel.Functions.SPG($A138, "IQ_AVG_DILUT_SHARES_OUT", C$3)</f>
        <v>36408000</v>
      </c>
      <c r="D138" s="4" cm="1">
        <f t="array" ref="D138">_xll.SNL.Clients.Office.Excel.Functions.SPG($A138, "IQ_AVG_DILUT_SHARES_OUT", D$3)</f>
        <v>36533000</v>
      </c>
      <c r="E138" s="4" cm="1">
        <f t="array" ref="E138">_xll.SNL.Clients.Office.Excel.Functions.SPG($A138, "IQ_AVG_DILUT_SHARES_OUT", E$3)</f>
        <v>36603000</v>
      </c>
      <c r="F138" s="4" cm="1">
        <f t="array" ref="F138">_xll.SNL.Clients.Office.Excel.Functions.SPG($A138, "IQ_AVG_DILUT_SHARES_OUT", F$3)</f>
        <v>36639000</v>
      </c>
      <c r="G138" s="4" cm="1">
        <f t="array" ref="G138">_xll.SNL.Clients.Office.Excel.Functions.SPG($A138, "IQ_AVG_DILUT_SHARES_OUT", G$3)</f>
        <v>36481000</v>
      </c>
      <c r="H138" s="4" cm="1">
        <f t="array" ref="H138">_xll.SNL.Clients.Office.Excel.Functions.SPG($A138, "IQ_AVG_DILUT_SHARES_OUT", H$3)</f>
        <v>36737000</v>
      </c>
      <c r="I138" s="4" cm="1">
        <f t="array" ref="I138">_xll.SNL.Clients.Office.Excel.Functions.SPG($A138, "IQ_AVG_DILUT_SHARES_OUT", I$3)</f>
        <v>36989000</v>
      </c>
      <c r="J138" s="4" cm="1">
        <f t="array" ref="J138">_xll.SNL.Clients.Office.Excel.Functions.SPG($A138, "IQ_AVG_DILUT_SHARES_OUT", J$3)</f>
        <v>36939000</v>
      </c>
      <c r="K138" s="4" cm="1">
        <f t="array" ref="K138">_xll.SNL.Clients.Office.Excel.Functions.SPG($A138, "IQ_AVG_DILUT_SHARES_OUT", K$3)</f>
        <v>36758000</v>
      </c>
      <c r="L138" s="4" cm="1">
        <f t="array" ref="L138">_xll.SNL.Clients.Office.Excel.Functions.SPG($A138, "IQ_AVG_DILUT_SHARES_OUT", L$3)</f>
        <v>37222000</v>
      </c>
      <c r="M138" s="4" cm="1">
        <f t="array" ref="M138">_xll.SNL.Clients.Office.Excel.Functions.SPG($A138, "IQ_AVG_DILUT_SHARES_OUT", M$3)</f>
        <v>37473000</v>
      </c>
      <c r="N138" s="4" cm="1">
        <f t="array" ref="N138">_xll.SNL.Clients.Office.Excel.Functions.SPG($A138, "IQ_AVG_DILUT_SHARES_OUT", N$3)</f>
        <v>37552000</v>
      </c>
      <c r="O138" s="4" cm="1">
        <f t="array" ref="O138">_xll.SNL.Clients.Office.Excel.Functions.SPG($A138, "IQ_AVG_DILUT_SHARES_OUT", O$3)</f>
        <v>37328000</v>
      </c>
      <c r="P138" s="4" cm="1">
        <f t="array" ref="P138">_xll.SNL.Clients.Office.Excel.Functions.SPG($A138, "IQ_AVG_DILUT_SHARES_OUT", P$3)</f>
        <v>37676000</v>
      </c>
      <c r="Q138" s="4" cm="1">
        <f t="array" ref="Q138">_xll.SNL.Clients.Office.Excel.Functions.SPG($A138, "IQ_AVG_DILUT_SHARES_OUT", Q$3)</f>
        <v>37609000</v>
      </c>
      <c r="R138" s="4" cm="1">
        <f t="array" ref="R138">_xll.SNL.Clients.Office.Excel.Functions.SPG($A138, "IQ_AVG_DILUT_SHARES_OUT", R$3)</f>
        <v>37551000</v>
      </c>
      <c r="S138" s="4" cm="1">
        <f t="array" ref="S138">_xll.SNL.Clients.Office.Excel.Functions.SPG($A138, "IQ_AVG_DILUT_SHARES_OUT", S$3)</f>
        <v>37383000</v>
      </c>
      <c r="T138" s="4" cm="1">
        <f t="array" ref="T138">_xll.SNL.Clients.Office.Excel.Functions.SPG($A138, "IQ_AVG_DILUT_SHARES_OUT", T$3)</f>
        <v>37571000</v>
      </c>
      <c r="U138" s="4" cm="1">
        <f t="array" ref="U138">_xll.SNL.Clients.Office.Excel.Functions.SPG($A138, "IQ_AVG_DILUT_SHARES_OUT", U$3)</f>
        <v>37797000</v>
      </c>
      <c r="V138" s="4" cm="1">
        <f t="array" ref="V138">_xll.SNL.Clients.Office.Excel.Functions.SPG($A138, "IQ_AVG_DILUT_SHARES_OUT", V$3)</f>
        <v>37763000</v>
      </c>
      <c r="W138" s="4" cm="1">
        <f t="array" ref="W138">_xll.SNL.Clients.Office.Excel.Functions.SPG($A138, "IQ_AVG_DILUT_SHARES_OUT", W$3)</f>
        <v>37529000</v>
      </c>
      <c r="X138" s="4" cm="1">
        <f t="array" ref="X138">_xll.SNL.Clients.Office.Excel.Functions.SPG($A138, "IQ_AVG_DILUT_SHARES_OUT", X$3)</f>
        <v>37511000</v>
      </c>
      <c r="Y138" s="4" cm="1">
        <f t="array" ref="Y138">_xll.SNL.Clients.Office.Excel.Functions.SPG($A138, "IQ_AVG_DILUT_SHARES_OUT", Y$3)</f>
        <v>37539000</v>
      </c>
    </row>
    <row r="139" spans="1:25" x14ac:dyDescent="0.3">
      <c r="A139" t="s">
        <v>1165</v>
      </c>
      <c r="B139" s="4" cm="1">
        <f t="array" ref="B139">_xll.SNL.Clients.Office.Excel.Functions.SPG($A139, "IQ_AVG_DILUT_SHARES_OUT", B$3)</f>
        <v>78300000</v>
      </c>
      <c r="C139" s="4" cm="1">
        <f t="array" ref="C139">_xll.SNL.Clients.Office.Excel.Functions.SPG($A139, "IQ_AVG_DILUT_SHARES_OUT", C$3)</f>
        <v>78706000</v>
      </c>
      <c r="D139" s="4" cm="1">
        <f t="array" ref="D139">_xll.SNL.Clients.Office.Excel.Functions.SPG($A139, "IQ_AVG_DILUT_SHARES_OUT", D$3)</f>
        <v>80026000</v>
      </c>
      <c r="E139" s="4" cm="1">
        <f t="array" ref="E139">_xll.SNL.Clients.Office.Excel.Functions.SPG($A139, "IQ_AVG_DILUT_SHARES_OUT", E$3)</f>
        <v>80710000</v>
      </c>
      <c r="F139" s="4" cm="1">
        <f t="array" ref="F139">_xll.SNL.Clients.Office.Excel.Functions.SPG($A139, "IQ_AVG_DILUT_SHARES_OUT", F$3)</f>
        <v>81973000</v>
      </c>
      <c r="G139" s="4" cm="1">
        <f t="array" ref="G139">_xll.SNL.Clients.Office.Excel.Functions.SPG($A139, "IQ_AVG_DILUT_SHARES_OUT", G$3)</f>
        <v>83710000</v>
      </c>
      <c r="H139" s="4" cm="1">
        <f t="array" ref="H139">_xll.SNL.Clients.Office.Excel.Functions.SPG($A139, "IQ_AVG_DILUT_SHARES_OUT", H$3)</f>
        <v>84939000</v>
      </c>
      <c r="I139" s="4" cm="1">
        <f t="array" ref="I139">_xll.SNL.Clients.Office.Excel.Functions.SPG($A139, "IQ_AVG_DILUT_SHARES_OUT", I$3)</f>
        <v>84875000</v>
      </c>
      <c r="J139" s="4" cm="1">
        <f t="array" ref="J139">_xll.SNL.Clients.Office.Excel.Functions.SPG($A139, "IQ_AVG_DILUT_SHARES_OUT", J$3)</f>
        <v>84743000</v>
      </c>
      <c r="K139" s="4" cm="1">
        <f t="array" ref="K139">_xll.SNL.Clients.Office.Excel.Functions.SPG($A139, "IQ_AVG_DILUT_SHARES_OUT", K$3)</f>
        <v>84536000</v>
      </c>
      <c r="L139" s="4" cm="1">
        <f t="array" ref="L139">_xll.SNL.Clients.Office.Excel.Functions.SPG($A139, "IQ_AVG_DILUT_SHARES_OUT", L$3)</f>
        <v>85563000</v>
      </c>
      <c r="M139" s="4" cm="1">
        <f t="array" ref="M139">_xll.SNL.Clients.Office.Excel.Functions.SPG($A139, "IQ_AVG_DILUT_SHARES_OUT", M$3)</f>
        <v>88270000</v>
      </c>
      <c r="N139" s="4" cm="1">
        <f t="array" ref="N139">_xll.SNL.Clients.Office.Excel.Functions.SPG($A139, "IQ_AVG_DILUT_SHARES_OUT", N$3)</f>
        <v>91924000</v>
      </c>
      <c r="O139" s="4" cm="1">
        <f t="array" ref="O139">_xll.SNL.Clients.Office.Excel.Functions.SPG($A139, "IQ_AVG_DILUT_SHARES_OUT", O$3)</f>
        <v>93320000</v>
      </c>
      <c r="P139" s="4" cm="1">
        <f t="array" ref="P139">_xll.SNL.Clients.Office.Excel.Functions.SPG($A139, "IQ_AVG_DILUT_SHARES_OUT", P$3)</f>
        <v>93964000</v>
      </c>
      <c r="Q139" s="4" cm="1">
        <f t="array" ref="Q139">_xll.SNL.Clients.Office.Excel.Functions.SPG($A139, "IQ_AVG_DILUT_SHARES_OUT", Q$3)</f>
        <v>95218000</v>
      </c>
      <c r="R139" s="4" cm="1">
        <f t="array" ref="R139">_xll.SNL.Clients.Office.Excel.Functions.SPG($A139, "IQ_AVG_DILUT_SHARES_OUT", R$3)</f>
        <v>96954838</v>
      </c>
      <c r="S139" s="4" cm="1">
        <f t="array" ref="S139">_xll.SNL.Clients.Office.Excel.Functions.SPG($A139, "IQ_AVG_DILUT_SHARES_OUT", S$3)</f>
        <v>96039000</v>
      </c>
      <c r="T139" s="4" cm="1">
        <f t="array" ref="T139">_xll.SNL.Clients.Office.Excel.Functions.SPG($A139, "IQ_AVG_DILUT_SHARES_OUT", T$3)</f>
        <v>96800000</v>
      </c>
      <c r="U139" s="4" cm="1">
        <f t="array" ref="U139">_xll.SNL.Clients.Office.Excel.Functions.SPG($A139, "IQ_AVG_DILUT_SHARES_OUT", U$3)</f>
        <v>97345000</v>
      </c>
      <c r="V139" s="4" cm="1">
        <f t="array" ref="V139">_xll.SNL.Clients.Office.Excel.Functions.SPG($A139, "IQ_AVG_DILUT_SHARES_OUT", V$3)</f>
        <v>97403000</v>
      </c>
      <c r="W139" s="4" cm="1">
        <f t="array" ref="W139">_xll.SNL.Clients.Office.Excel.Functions.SPG($A139, "IQ_AVG_DILUT_SHARES_OUT", W$3)</f>
        <v>97306000</v>
      </c>
      <c r="X139" s="4" cm="1">
        <f t="array" ref="X139">_xll.SNL.Clients.Office.Excel.Functions.SPG($A139, "IQ_AVG_DILUT_SHARES_OUT", X$3)</f>
        <v>97330000</v>
      </c>
      <c r="Y139" s="4" cm="1">
        <f t="array" ref="Y139">_xll.SNL.Clients.Office.Excel.Functions.SPG($A139, "IQ_AVG_DILUT_SHARES_OUT", Y$3)</f>
        <v>96995000</v>
      </c>
    </row>
    <row r="140" spans="1:25" x14ac:dyDescent="0.3">
      <c r="A140" t="s">
        <v>1166</v>
      </c>
      <c r="B140" s="4" t="str" cm="1">
        <f t="array" ref="B140">_xll.SNL.Clients.Office.Excel.Functions.SPG($A140, "IQ_AVG_DILUT_SHARES_OUT", B$3)</f>
        <v>NA</v>
      </c>
      <c r="C140" s="4" cm="1">
        <f t="array" ref="C140">_xll.SNL.Clients.Office.Excel.Functions.SPG($A140, "IQ_AVG_DILUT_SHARES_OUT", C$3)</f>
        <v>273000000</v>
      </c>
      <c r="D140" s="4" cm="1">
        <f t="array" ref="D140">_xll.SNL.Clients.Office.Excel.Functions.SPG($A140, "IQ_AVG_DILUT_SHARES_OUT", D$3)</f>
        <v>273000000</v>
      </c>
      <c r="E140" s="4" cm="1">
        <f t="array" ref="E140">_xll.SNL.Clients.Office.Excel.Functions.SPG($A140, "IQ_AVG_DILUT_SHARES_OUT", E$3)</f>
        <v>272000000</v>
      </c>
      <c r="F140" s="4" cm="1">
        <f t="array" ref="F140">_xll.SNL.Clients.Office.Excel.Functions.SPG($A140, "IQ_AVG_DILUT_SHARES_OUT", F$3)</f>
        <v>272000000</v>
      </c>
      <c r="G140" s="4" cm="1">
        <f t="array" ref="G140">_xll.SNL.Clients.Office.Excel.Functions.SPG($A140, "IQ_AVG_DILUT_SHARES_OUT", G$3)</f>
        <v>271000000</v>
      </c>
      <c r="H140" s="4" cm="1">
        <f t="array" ref="H140">_xll.SNL.Clients.Office.Excel.Functions.SPG($A140, "IQ_AVG_DILUT_SHARES_OUT", H$3)</f>
        <v>271000000</v>
      </c>
      <c r="I140" s="4" cm="1">
        <f t="array" ref="I140">_xll.SNL.Clients.Office.Excel.Functions.SPG($A140, "IQ_AVG_DILUT_SHARES_OUT", I$3)</f>
        <v>271000000</v>
      </c>
      <c r="J140" s="4" cm="1">
        <f t="array" ref="J140">_xll.SNL.Clients.Office.Excel.Functions.SPG($A140, "IQ_AVG_DILUT_SHARES_OUT", J$3)</f>
        <v>271000000</v>
      </c>
      <c r="K140" s="4" cm="1">
        <f t="array" ref="K140">_xll.SNL.Clients.Office.Excel.Functions.SPG($A140, "IQ_AVG_DILUT_SHARES_OUT", K$3)</f>
        <v>275000000</v>
      </c>
      <c r="L140" s="4" cm="1">
        <f t="array" ref="L140">_xll.SNL.Clients.Office.Excel.Functions.SPG($A140, "IQ_AVG_DILUT_SHARES_OUT", L$3)</f>
        <v>279000000</v>
      </c>
      <c r="M140" s="4" cm="1">
        <f t="array" ref="M140">_xll.SNL.Clients.Office.Excel.Functions.SPG($A140, "IQ_AVG_DILUT_SHARES_OUT", M$3)</f>
        <v>283000000</v>
      </c>
      <c r="N140" s="4" cm="1">
        <f t="array" ref="N140">_xll.SNL.Clients.Office.Excel.Functions.SPG($A140, "IQ_AVG_DILUT_SHARES_OUT", N$3)</f>
        <v>285000000</v>
      </c>
      <c r="O140" s="4" cm="1">
        <f t="array" ref="O140">_xll.SNL.Clients.Office.Excel.Functions.SPG($A140, "IQ_AVG_DILUT_SHARES_OUT", O$3)</f>
        <v>285000000</v>
      </c>
      <c r="P140" s="4" cm="1">
        <f t="array" ref="P140">_xll.SNL.Clients.Office.Excel.Functions.SPG($A140, "IQ_AVG_DILUT_SHARES_OUT", P$3)</f>
        <v>288000000</v>
      </c>
      <c r="Q140" s="4" cm="1">
        <f t="array" ref="Q140">_xll.SNL.Clients.Office.Excel.Functions.SPG($A140, "IQ_AVG_DILUT_SHARES_OUT", Q$3)</f>
        <v>291000000</v>
      </c>
      <c r="R140" s="4" cm="1">
        <f t="array" ref="R140">_xll.SNL.Clients.Office.Excel.Functions.SPG($A140, "IQ_AVG_DILUT_SHARES_OUT", R$3)</f>
        <v>293000000</v>
      </c>
      <c r="S140" s="4" cm="1">
        <f t="array" ref="S140">_xll.SNL.Clients.Office.Excel.Functions.SPG($A140, "IQ_AVG_DILUT_SHARES_OUT", S$3)</f>
        <v>293000000</v>
      </c>
      <c r="T140" s="4" cm="1">
        <f t="array" ref="T140">_xll.SNL.Clients.Office.Excel.Functions.SPG($A140, "IQ_AVG_DILUT_SHARES_OUT", T$3)</f>
        <v>279000000</v>
      </c>
      <c r="U140" s="4" cm="1">
        <f t="array" ref="U140">_xll.SNL.Clients.Office.Excel.Functions.SPG($A140, "IQ_AVG_DILUT_SHARES_OUT", U$3)</f>
        <v>273000000</v>
      </c>
      <c r="V140" s="4" cm="1">
        <f t="array" ref="V140">_xll.SNL.Clients.Office.Excel.Functions.SPG($A140, "IQ_AVG_DILUT_SHARES_OUT", V$3)</f>
        <v>278000000</v>
      </c>
      <c r="W140" s="4" cm="1">
        <f t="array" ref="W140">_xll.SNL.Clients.Office.Excel.Functions.SPG($A140, "IQ_AVG_DILUT_SHARES_OUT", W$3)</f>
        <v>277000000</v>
      </c>
      <c r="X140" s="4" cm="1">
        <f t="array" ref="X140">_xll.SNL.Clients.Office.Excel.Functions.SPG($A140, "IQ_AVG_DILUT_SHARES_OUT", X$3)</f>
        <v>277000000</v>
      </c>
      <c r="Y140" s="4" cm="1">
        <f t="array" ref="Y140">_xll.SNL.Clients.Office.Excel.Functions.SPG($A140, "IQ_AVG_DILUT_SHARES_OUT", Y$3)</f>
        <v>277000000</v>
      </c>
    </row>
    <row r="141" spans="1:25" x14ac:dyDescent="0.3">
      <c r="A141" t="s">
        <v>1167</v>
      </c>
      <c r="B141" s="4" t="str" cm="1">
        <f t="array" ref="B141">_xll.SNL.Clients.Office.Excel.Functions.SPG($A141, "IQ_AVG_DILUT_SHARES_OUT", B$3)</f>
        <v>NA</v>
      </c>
      <c r="C141" s="4" cm="1">
        <f t="array" ref="C141">_xll.SNL.Clients.Office.Excel.Functions.SPG($A141, "IQ_AVG_DILUT_SHARES_OUT", C$3)</f>
        <v>103600000</v>
      </c>
      <c r="D141" s="4" cm="1">
        <f t="array" ref="D141">_xll.SNL.Clients.Office.Excel.Functions.SPG($A141, "IQ_AVG_DILUT_SHARES_OUT", D$3)</f>
        <v>104300000</v>
      </c>
      <c r="E141" s="4" cm="1">
        <f t="array" ref="E141">_xll.SNL.Clients.Office.Excel.Functions.SPG($A141, "IQ_AVG_DILUT_SHARES_OUT", E$3)</f>
        <v>104400000</v>
      </c>
      <c r="F141" s="4" cm="1">
        <f t="array" ref="F141">_xll.SNL.Clients.Office.Excel.Functions.SPG($A141, "IQ_AVG_DILUT_SHARES_OUT", F$3)</f>
        <v>104400000</v>
      </c>
      <c r="G141" s="4" cm="1">
        <f t="array" ref="G141">_xll.SNL.Clients.Office.Excel.Functions.SPG($A141, "IQ_AVG_DILUT_SHARES_OUT", G$3)</f>
        <v>104200000</v>
      </c>
      <c r="H141" s="4" cm="1">
        <f t="array" ref="H141">_xll.SNL.Clients.Office.Excel.Functions.SPG($A141, "IQ_AVG_DILUT_SHARES_OUT", H$3)</f>
        <v>104500000</v>
      </c>
      <c r="I141" s="4" cm="1">
        <f t="array" ref="I141">_xll.SNL.Clients.Office.Excel.Functions.SPG($A141, "IQ_AVG_DILUT_SHARES_OUT", I$3)</f>
        <v>104800000</v>
      </c>
      <c r="J141" s="4" cm="1">
        <f t="array" ref="J141">_xll.SNL.Clients.Office.Excel.Functions.SPG($A141, "IQ_AVG_DILUT_SHARES_OUT", J$3)</f>
        <v>104900000</v>
      </c>
      <c r="K141" s="4" cm="1">
        <f t="array" ref="K141">_xll.SNL.Clients.Office.Excel.Functions.SPG($A141, "IQ_AVG_DILUT_SHARES_OUT", K$3)</f>
        <v>105500000</v>
      </c>
      <c r="L141" s="4" cm="1">
        <f t="array" ref="L141">_xll.SNL.Clients.Office.Excel.Functions.SPG($A141, "IQ_AVG_DILUT_SHARES_OUT", L$3)</f>
        <v>108100000</v>
      </c>
      <c r="M141" s="4" cm="1">
        <f t="array" ref="M141">_xll.SNL.Clients.Office.Excel.Functions.SPG($A141, "IQ_AVG_DILUT_SHARES_OUT", M$3)</f>
        <v>110800000</v>
      </c>
      <c r="N141" s="4" cm="1">
        <f t="array" ref="N141">_xll.SNL.Clients.Office.Excel.Functions.SPG($A141, "IQ_AVG_DILUT_SHARES_OUT", N$3)</f>
        <v>111400000</v>
      </c>
      <c r="O141" s="4" cm="1">
        <f t="array" ref="O141">_xll.SNL.Clients.Office.Excel.Functions.SPG($A141, "IQ_AVG_DILUT_SHARES_OUT", O$3)</f>
        <v>111400000</v>
      </c>
      <c r="P141" s="4" cm="1">
        <f t="array" ref="P141">_xll.SNL.Clients.Office.Excel.Functions.SPG($A141, "IQ_AVG_DILUT_SHARES_OUT", P$3)</f>
        <v>111200000</v>
      </c>
      <c r="Q141" s="4" cm="1">
        <f t="array" ref="Q141">_xll.SNL.Clients.Office.Excel.Functions.SPG($A141, "IQ_AVG_DILUT_SHARES_OUT", Q$3)</f>
        <v>111400000</v>
      </c>
      <c r="R141" s="4" cm="1">
        <f t="array" ref="R141">_xll.SNL.Clients.Office.Excel.Functions.SPG($A141, "IQ_AVG_DILUT_SHARES_OUT", R$3)</f>
        <v>112486000</v>
      </c>
      <c r="S141" s="4" cm="1">
        <f t="array" ref="S141">_xll.SNL.Clients.Office.Excel.Functions.SPG($A141, "IQ_AVG_DILUT_SHARES_OUT", S$3)</f>
        <v>112843000</v>
      </c>
      <c r="T141" s="4" cm="1">
        <f t="array" ref="T141">_xll.SNL.Clients.Office.Excel.Functions.SPG($A141, "IQ_AVG_DILUT_SHARES_OUT", T$3)</f>
        <v>112555000</v>
      </c>
      <c r="U141" s="4" cm="1">
        <f t="array" ref="U141">_xll.SNL.Clients.Office.Excel.Functions.SPG($A141, "IQ_AVG_DILUT_SHARES_OUT", U$3)</f>
        <v>113959000</v>
      </c>
      <c r="V141" s="4" cm="1">
        <f t="array" ref="V141">_xll.SNL.Clients.Office.Excel.Functions.SPG($A141, "IQ_AVG_DILUT_SHARES_OUT", V$3)</f>
        <v>113984000</v>
      </c>
      <c r="W141" s="4" cm="1">
        <f t="array" ref="W141">_xll.SNL.Clients.Office.Excel.Functions.SPG($A141, "IQ_AVG_DILUT_SHARES_OUT", W$3)</f>
        <v>113741000</v>
      </c>
      <c r="X141" s="4" cm="1">
        <f t="array" ref="X141">_xll.SNL.Clients.Office.Excel.Functions.SPG($A141, "IQ_AVG_DILUT_SHARES_OUT", X$3)</f>
        <v>113498000</v>
      </c>
      <c r="Y141" s="4" cm="1">
        <f t="array" ref="Y141">_xll.SNL.Clients.Office.Excel.Functions.SPG($A141, "IQ_AVG_DILUT_SHARES_OUT", Y$3)</f>
        <v>113224000</v>
      </c>
    </row>
    <row r="142" spans="1:25" x14ac:dyDescent="0.3">
      <c r="A142" t="s">
        <v>1168</v>
      </c>
      <c r="B142" s="4" cm="1">
        <f t="array" ref="B142">_xll.SNL.Clients.Office.Excel.Functions.SPG($A142, "IQ_AVG_DILUT_SHARES_OUT", B$3)</f>
        <v>143352067</v>
      </c>
      <c r="C142" s="4" cm="1">
        <f t="array" ref="C142">_xll.SNL.Clients.Office.Excel.Functions.SPG($A142, "IQ_AVG_DILUT_SHARES_OUT", C$3)</f>
        <v>143188857</v>
      </c>
      <c r="D142" s="4" cm="1">
        <f t="array" ref="D142">_xll.SNL.Clients.Office.Excel.Functions.SPG($A142, "IQ_AVG_DILUT_SHARES_OUT", D$3)</f>
        <v>143088930</v>
      </c>
      <c r="E142" s="4" cm="1">
        <f t="array" ref="E142">_xll.SNL.Clients.Office.Excel.Functions.SPG($A142, "IQ_AVG_DILUT_SHARES_OUT", E$3)</f>
        <v>143029449</v>
      </c>
      <c r="F142" s="4" cm="1">
        <f t="array" ref="F142">_xll.SNL.Clients.Office.Excel.Functions.SPG($A142, "IQ_AVG_DILUT_SHARES_OUT", F$3)</f>
        <v>143069900</v>
      </c>
      <c r="G142" s="4" cm="1">
        <f t="array" ref="G142">_xll.SNL.Clients.Office.Excel.Functions.SPG($A142, "IQ_AVG_DILUT_SHARES_OUT", G$3)</f>
        <v>143149373</v>
      </c>
      <c r="H142" s="4" cm="1">
        <f t="array" ref="H142">_xll.SNL.Clients.Office.Excel.Functions.SPG($A142, "IQ_AVG_DILUT_SHARES_OUT", H$3)</f>
        <v>143087555</v>
      </c>
      <c r="I142" s="4" cm="1">
        <f t="array" ref="I142">_xll.SNL.Clients.Office.Excel.Functions.SPG($A142, "IQ_AVG_DILUT_SHARES_OUT", I$3)</f>
        <v>143066011</v>
      </c>
      <c r="J142" s="4" cm="1">
        <f t="array" ref="J142">_xll.SNL.Clients.Office.Excel.Functions.SPG($A142, "IQ_AVG_DILUT_SHARES_OUT", J$3)</f>
        <v>143071538</v>
      </c>
      <c r="K142" s="4" cm="1">
        <f t="array" ref="K142">_xll.SNL.Clients.Office.Excel.Functions.SPG($A142, "IQ_AVG_DILUT_SHARES_OUT", K$3)</f>
        <v>143126088</v>
      </c>
      <c r="L142" s="4" cm="1">
        <f t="array" ref="L142">_xll.SNL.Clients.Office.Excel.Functions.SPG($A142, "IQ_AVG_DILUT_SHARES_OUT", L$3)</f>
        <v>143238669</v>
      </c>
      <c r="M142" s="4" cm="1">
        <f t="array" ref="M142">_xll.SNL.Clients.Office.Excel.Functions.SPG($A142, "IQ_AVG_DILUT_SHARES_OUT", M$3)</f>
        <v>143302063</v>
      </c>
      <c r="N142" s="4" cm="1">
        <f t="array" ref="N142">_xll.SNL.Clients.Office.Excel.Functions.SPG($A142, "IQ_AVG_DILUT_SHARES_OUT", N$3)</f>
        <v>143251521</v>
      </c>
      <c r="O142" s="4" cm="1">
        <f t="array" ref="O142">_xll.SNL.Clients.Office.Excel.Functions.SPG($A142, "IQ_AVG_DILUT_SHARES_OUT", O$3)</f>
        <v>143218920</v>
      </c>
      <c r="P142" s="4" cm="1">
        <f t="array" ref="P142">_xll.SNL.Clients.Office.Excel.Functions.SPG($A142, "IQ_AVG_DILUT_SHARES_OUT", P$3)</f>
        <v>143164611</v>
      </c>
      <c r="Q142" s="4" cm="1">
        <f t="array" ref="Q142">_xll.SNL.Clients.Office.Excel.Functions.SPG($A142, "IQ_AVG_DILUT_SHARES_OUT", Q$3)</f>
        <v>143002658</v>
      </c>
      <c r="R142" s="4" cm="1">
        <f t="array" ref="R142">_xll.SNL.Clients.Office.Excel.Functions.SPG($A142, "IQ_AVG_DILUT_SHARES_OUT", R$3)</f>
        <v>142644088</v>
      </c>
      <c r="S142" s="4" cm="1">
        <f t="array" ref="S142">_xll.SNL.Clients.Office.Excel.Functions.SPG($A142, "IQ_AVG_DILUT_SHARES_OUT", S$3)</f>
        <v>142529242</v>
      </c>
      <c r="T142" s="4" cm="1">
        <f t="array" ref="T142">_xll.SNL.Clients.Office.Excel.Functions.SPG($A142, "IQ_AVG_DILUT_SHARES_OUT", T$3)</f>
        <v>142454083</v>
      </c>
      <c r="U142" s="4" cm="1">
        <f t="array" ref="U142">_xll.SNL.Clients.Office.Excel.Functions.SPG($A142, "IQ_AVG_DILUT_SHARES_OUT", U$3)</f>
        <v>142735208</v>
      </c>
      <c r="V142" s="4" cm="1">
        <f t="array" ref="V142">_xll.SNL.Clients.Office.Excel.Functions.SPG($A142, "IQ_AVG_DILUT_SHARES_OUT", V$3)</f>
        <v>136539286</v>
      </c>
      <c r="W142" s="4" cm="1">
        <f t="array" ref="W142">_xll.SNL.Clients.Office.Excel.Functions.SPG($A142, "IQ_AVG_DILUT_SHARES_OUT", W$3)</f>
        <v>136369328</v>
      </c>
      <c r="X142" s="4" cm="1">
        <f t="array" ref="X142">_xll.SNL.Clients.Office.Excel.Functions.SPG($A142, "IQ_AVG_DILUT_SHARES_OUT", X$3)</f>
        <v>136218235</v>
      </c>
      <c r="Y142" s="4" cm="1">
        <f t="array" ref="Y142">_xll.SNL.Clients.Office.Excel.Functions.SPG($A142, "IQ_AVG_DILUT_SHARES_OUT", Y$3)</f>
        <v>136286862</v>
      </c>
    </row>
    <row r="143" spans="1:25" x14ac:dyDescent="0.3">
      <c r="A143" t="s">
        <v>1169</v>
      </c>
      <c r="B143" s="4" cm="1">
        <f t="array" ref="B143">_xll.SNL.Clients.Office.Excel.Functions.SPG($A143, "IQ_AVG_DILUT_SHARES_OUT", B$3)</f>
        <v>534000000</v>
      </c>
      <c r="C143" s="4" cm="1">
        <f t="array" ref="C143">_xll.SNL.Clients.Office.Excel.Functions.SPG($A143, "IQ_AVG_DILUT_SHARES_OUT", C$3)</f>
        <v>537971000</v>
      </c>
      <c r="D143" s="4" cm="1">
        <f t="array" ref="D143">_xll.SNL.Clients.Office.Excel.Functions.SPG($A143, "IQ_AVG_DILUT_SHARES_OUT", D$3)</f>
        <v>547093000</v>
      </c>
      <c r="E143" s="4" cm="1">
        <f t="array" ref="E143">_xll.SNL.Clients.Office.Excel.Functions.SPG($A143, "IQ_AVG_DILUT_SHARES_OUT", E$3)</f>
        <v>557873000</v>
      </c>
      <c r="F143" s="4" cm="1">
        <f t="array" ref="F143">_xll.SNL.Clients.Office.Excel.Functions.SPG($A143, "IQ_AVG_DILUT_SHARES_OUT", F$3)</f>
        <v>561000000</v>
      </c>
      <c r="G143" s="4" cm="1">
        <f t="array" ref="G143">_xll.SNL.Clients.Office.Excel.Functions.SPG($A143, "IQ_AVG_DILUT_SHARES_OUT", G$3)</f>
        <v>561421000</v>
      </c>
      <c r="H143" s="4" cm="1">
        <f t="array" ref="H143">_xll.SNL.Clients.Office.Excel.Functions.SPG($A143, "IQ_AVG_DILUT_SHARES_OUT", H$3)</f>
        <v>560878000</v>
      </c>
      <c r="I143" s="4" cm="1">
        <f t="array" ref="I143">_xll.SNL.Clients.Office.Excel.Functions.SPG($A143, "IQ_AVG_DILUT_SHARES_OUT", I$3)</f>
        <v>571991000</v>
      </c>
      <c r="J143" s="4" cm="1">
        <f t="array" ref="J143">_xll.SNL.Clients.Office.Excel.Functions.SPG($A143, "IQ_AVG_DILUT_SHARES_OUT", J$3)</f>
        <v>572000000</v>
      </c>
      <c r="K143" s="4" cm="1">
        <f t="array" ref="K143">_xll.SNL.Clients.Office.Excel.Functions.SPG($A143, "IQ_AVG_DILUT_SHARES_OUT", K$3)</f>
        <v>570153000</v>
      </c>
      <c r="L143" s="4" cm="1">
        <f t="array" ref="L143">_xll.SNL.Clients.Office.Excel.Functions.SPG($A143, "IQ_AVG_DILUT_SHARES_OUT", L$3)</f>
        <v>569435000</v>
      </c>
      <c r="M143" s="4" cm="1">
        <f t="array" ref="M143">_xll.SNL.Clients.Office.Excel.Functions.SPG($A143, "IQ_AVG_DILUT_SHARES_OUT", M$3)</f>
        <v>549809000</v>
      </c>
      <c r="N143" s="4" cm="1">
        <f t="array" ref="N143">_xll.SNL.Clients.Office.Excel.Functions.SPG($A143, "IQ_AVG_DILUT_SHARES_OUT", N$3)</f>
        <v>542000000</v>
      </c>
      <c r="O143" s="4" cm="1">
        <f t="array" ref="O143">_xll.SNL.Clients.Office.Excel.Functions.SPG($A143, "IQ_AVG_DILUT_SHARES_OUT", O$3)</f>
        <v>549819000</v>
      </c>
      <c r="P143" s="4" cm="1">
        <f t="array" ref="P143">_xll.SNL.Clients.Office.Excel.Functions.SPG($A143, "IQ_AVG_DILUT_SHARES_OUT", P$3)</f>
        <v>556210000</v>
      </c>
      <c r="Q143" s="4" cm="1">
        <f t="array" ref="Q143">_xll.SNL.Clients.Office.Excel.Functions.SPG($A143, "IQ_AVG_DILUT_SHARES_OUT", Q$3)</f>
        <v>556788000</v>
      </c>
      <c r="R143" s="4" cm="1">
        <f t="array" ref="R143">_xll.SNL.Clients.Office.Excel.Functions.SPG($A143, "IQ_AVG_DILUT_SHARES_OUT", R$3)</f>
        <v>557000000</v>
      </c>
      <c r="S143" s="4" cm="1">
        <f t="array" ref="S143">_xll.SNL.Clients.Office.Excel.Functions.SPG($A143, "IQ_AVG_DILUT_SHARES_OUT", S$3)</f>
        <v>550846000</v>
      </c>
      <c r="T143" s="4" cm="1">
        <f t="array" ref="T143">_xll.SNL.Clients.Office.Excel.Functions.SPG($A143, "IQ_AVG_DILUT_SHARES_OUT", T$3)</f>
        <v>312936000</v>
      </c>
      <c r="U143" s="4" cm="1">
        <f t="array" ref="U143">_xll.SNL.Clients.Office.Excel.Functions.SPG($A143, "IQ_AVG_DILUT_SHARES_OUT", U$3)</f>
        <v>313170000</v>
      </c>
      <c r="V143" s="4" cm="1">
        <f t="array" ref="V143">_xll.SNL.Clients.Office.Excel.Functions.SPG($A143, "IQ_AVG_DILUT_SHARES_OUT", V$3)</f>
        <v>313353000</v>
      </c>
      <c r="W143" s="4" cm="1">
        <f t="array" ref="W143">_xll.SNL.Clients.Office.Excel.Functions.SPG($A143, "IQ_AVG_DILUT_SHARES_OUT", W$3)</f>
        <v>313805000</v>
      </c>
      <c r="X143" s="4" cm="1">
        <f t="array" ref="X143">_xll.SNL.Clients.Office.Excel.Functions.SPG($A143, "IQ_AVG_DILUT_SHARES_OUT", X$3)</f>
        <v>315786000</v>
      </c>
      <c r="Y143" s="4" cm="1">
        <f t="array" ref="Y143">_xll.SNL.Clients.Office.Excel.Functions.SPG($A143, "IQ_AVG_DILUT_SHARES_OUT", Y$3)</f>
        <v>319581000</v>
      </c>
    </row>
    <row r="144" spans="1:25" x14ac:dyDescent="0.3">
      <c r="A144" t="s">
        <v>1170</v>
      </c>
      <c r="B144" s="4" t="str" cm="1">
        <f t="array" ref="B144">_xll.SNL.Clients.Office.Excel.Functions.SPG($A144, "IQ_AVG_DILUT_SHARES_OUT", B$3)</f>
        <v>NA</v>
      </c>
      <c r="C144" s="4" cm="1">
        <f t="array" ref="C144">_xll.SNL.Clients.Office.Excel.Functions.SPG($A144, "IQ_AVG_DILUT_SHARES_OUT", C$3)</f>
        <v>132421000</v>
      </c>
      <c r="D144" s="4" cm="1">
        <f t="array" ref="D144">_xll.SNL.Clients.Office.Excel.Functions.SPG($A144, "IQ_AVG_DILUT_SHARES_OUT", D$3)</f>
        <v>132399000</v>
      </c>
      <c r="E144" s="4" cm="1">
        <f t="array" ref="E144">_xll.SNL.Clients.Office.Excel.Functions.SPG($A144, "IQ_AVG_DILUT_SHARES_OUT", E$3)</f>
        <v>132406000</v>
      </c>
      <c r="F144" s="4" cm="1">
        <f t="array" ref="F144">_xll.SNL.Clients.Office.Excel.Functions.SPG($A144, "IQ_AVG_DILUT_SHARES_OUT", F$3)</f>
        <v>132360000</v>
      </c>
      <c r="G144" s="4" cm="1">
        <f t="array" ref="G144">_xll.SNL.Clients.Office.Excel.Functions.SPG($A144, "IQ_AVG_DILUT_SHARES_OUT", G$3)</f>
        <v>132339000</v>
      </c>
      <c r="H144" s="4" cm="1">
        <f t="array" ref="H144">_xll.SNL.Clients.Office.Excel.Functions.SPG($A144, "IQ_AVG_DILUT_SHARES_OUT", H$3)</f>
        <v>132337000</v>
      </c>
      <c r="I144" s="4" cm="1">
        <f t="array" ref="I144">_xll.SNL.Clients.Office.Excel.Functions.SPG($A144, "IQ_AVG_DILUT_SHARES_OUT", I$3)</f>
        <v>132299000</v>
      </c>
      <c r="J144" s="4" cm="1">
        <f t="array" ref="J144">_xll.SNL.Clients.Office.Excel.Functions.SPG($A144, "IQ_AVG_DILUT_SHARES_OUT", J$3)</f>
        <v>132241000</v>
      </c>
      <c r="K144" s="4" cm="1">
        <f t="array" ref="K144">_xll.SNL.Clients.Office.Excel.Functions.SPG($A144, "IQ_AVG_DILUT_SHARES_OUT", K$3)</f>
        <v>132176000</v>
      </c>
      <c r="L144" s="4" cm="1">
        <f t="array" ref="L144">_xll.SNL.Clients.Office.Excel.Functions.SPG($A144, "IQ_AVG_DILUT_SHARES_OUT", L$3)</f>
        <v>132106000</v>
      </c>
      <c r="M144" s="4" cm="1">
        <f t="array" ref="M144">_xll.SNL.Clients.Office.Excel.Functions.SPG($A144, "IQ_AVG_DILUT_SHARES_OUT", M$3)</f>
        <v>131885000</v>
      </c>
      <c r="N144" s="4" cm="1">
        <f t="array" ref="N144">_xll.SNL.Clients.Office.Excel.Functions.SPG($A144, "IQ_AVG_DILUT_SHARES_OUT", N$3)</f>
        <v>131002000</v>
      </c>
      <c r="O144" s="4" cm="1">
        <f t="array" ref="O144">_xll.SNL.Clients.Office.Excel.Functions.SPG($A144, "IQ_AVG_DILUT_SHARES_OUT", O$3)</f>
        <v>129722000</v>
      </c>
      <c r="P144" s="4" cm="1">
        <f t="array" ref="P144">_xll.SNL.Clients.Office.Excel.Functions.SPG($A144, "IQ_AVG_DILUT_SHARES_OUT", P$3)</f>
        <v>129187000</v>
      </c>
      <c r="Q144" s="4" cm="1">
        <f t="array" ref="Q144">_xll.SNL.Clients.Office.Excel.Functions.SPG($A144, "IQ_AVG_DILUT_SHARES_OUT", Q$3)</f>
        <v>129172000</v>
      </c>
      <c r="R144" s="4" cm="1">
        <f t="array" ref="R144">_xll.SNL.Clients.Office.Excel.Functions.SPG($A144, "IQ_AVG_DILUT_SHARES_OUT", R$3)</f>
        <v>129125000</v>
      </c>
      <c r="S144" s="4" cm="1">
        <f t="array" ref="S144">_xll.SNL.Clients.Office.Excel.Functions.SPG($A144, "IQ_AVG_DILUT_SHARES_OUT", S$3)</f>
        <v>128101000</v>
      </c>
      <c r="T144" s="4" cm="1">
        <f t="array" ref="T144">_xll.SNL.Clients.Office.Excel.Functions.SPG($A144, "IQ_AVG_DILUT_SHARES_OUT", T$3)</f>
        <v>127266000</v>
      </c>
      <c r="U144" s="4" cm="1">
        <f t="array" ref="U144">_xll.SNL.Clients.Office.Excel.Functions.SPG($A144, "IQ_AVG_DILUT_SHARES_OUT", U$3)</f>
        <v>127111000</v>
      </c>
      <c r="V144" s="4" cm="1">
        <f t="array" ref="V144">_xll.SNL.Clients.Office.Excel.Functions.SPG($A144, "IQ_AVG_DILUT_SHARES_OUT", V$3)</f>
        <v>127030000</v>
      </c>
      <c r="W144" s="4" cm="1">
        <f t="array" ref="W144">_xll.SNL.Clients.Office.Excel.Functions.SPG($A144, "IQ_AVG_DILUT_SHARES_OUT", W$3)</f>
        <v>126783000</v>
      </c>
      <c r="X144" s="4" cm="1">
        <f t="array" ref="X144">_xll.SNL.Clients.Office.Excel.Functions.SPG($A144, "IQ_AVG_DILUT_SHARES_OUT", X$3)</f>
        <v>126489000</v>
      </c>
      <c r="Y144" s="4" cm="1">
        <f t="array" ref="Y144">_xll.SNL.Clients.Office.Excel.Functions.SPG($A144, "IQ_AVG_DILUT_SHARES_OUT", Y$3)</f>
        <v>126456000</v>
      </c>
    </row>
    <row r="145" spans="1:25" x14ac:dyDescent="0.3">
      <c r="A145" t="s">
        <v>1171</v>
      </c>
      <c r="B145" s="4" cm="1">
        <f t="array" ref="B145">_xll.SNL.Clients.Office.Excel.Functions.SPG($A145, "IQ_AVG_DILUT_SHARES_OUT", B$3)</f>
        <v>45038000</v>
      </c>
      <c r="C145" s="4" cm="1">
        <f t="array" ref="C145">_xll.SNL.Clients.Office.Excel.Functions.SPG($A145, "IQ_AVG_DILUT_SHARES_OUT", C$3)</f>
        <v>44970000</v>
      </c>
      <c r="D145" s="4" cm="1">
        <f t="array" ref="D145">_xll.SNL.Clients.Office.Excel.Functions.SPG($A145, "IQ_AVG_DILUT_SHARES_OUT", D$3)</f>
        <v>45289000</v>
      </c>
      <c r="E145" s="4" cm="1">
        <f t="array" ref="E145">_xll.SNL.Clients.Office.Excel.Functions.SPG($A145, "IQ_AVG_DILUT_SHARES_OUT", E$3)</f>
        <v>45387000</v>
      </c>
      <c r="F145" s="4" cm="1">
        <f t="array" ref="F145">_xll.SNL.Clients.Office.Excel.Functions.SPG($A145, "IQ_AVG_DILUT_SHARES_OUT", F$3)</f>
        <v>45425000</v>
      </c>
      <c r="G145" s="4" cm="1">
        <f t="array" ref="G145">_xll.SNL.Clients.Office.Excel.Functions.SPG($A145, "IQ_AVG_DILUT_SHARES_OUT", G$3)</f>
        <v>45374000</v>
      </c>
      <c r="H145" s="4" cm="1">
        <f t="array" ref="H145">_xll.SNL.Clients.Office.Excel.Functions.SPG($A145, "IQ_AVG_DILUT_SHARES_OUT", H$3)</f>
        <v>45678000</v>
      </c>
      <c r="I145" s="4" cm="1">
        <f t="array" ref="I145">_xll.SNL.Clients.Office.Excel.Functions.SPG($A145, "IQ_AVG_DILUT_SHARES_OUT", I$3)</f>
        <v>46312000</v>
      </c>
      <c r="J145" s="4" cm="1">
        <f t="array" ref="J145">_xll.SNL.Clients.Office.Excel.Functions.SPG($A145, "IQ_AVG_DILUT_SHARES_OUT", J$3)</f>
        <v>46523000</v>
      </c>
      <c r="K145" s="4" cm="1">
        <f t="array" ref="K145">_xll.SNL.Clients.Office.Excel.Functions.SPG($A145, "IQ_AVG_DILUT_SHARES_OUT", K$3)</f>
        <v>47022000</v>
      </c>
      <c r="L145" s="4" cm="1">
        <f t="array" ref="L145">_xll.SNL.Clients.Office.Excel.Functions.SPG($A145, "IQ_AVG_DILUT_SHARES_OUT", L$3)</f>
        <v>47499000</v>
      </c>
      <c r="M145" s="4" cm="1">
        <f t="array" ref="M145">_xll.SNL.Clients.Office.Excel.Functions.SPG($A145, "IQ_AVG_DILUT_SHARES_OUT", M$3)</f>
        <v>48300000</v>
      </c>
      <c r="N145" s="4" cm="1">
        <f t="array" ref="N145">_xll.SNL.Clients.Office.Excel.Functions.SPG($A145, "IQ_AVG_DILUT_SHARES_OUT", N$3)</f>
        <v>41720000</v>
      </c>
      <c r="O145" s="4" cm="1">
        <f t="array" ref="O145">_xll.SNL.Clients.Office.Excel.Functions.SPG($A145, "IQ_AVG_DILUT_SHARES_OUT", O$3)</f>
        <v>40516000</v>
      </c>
      <c r="P145" s="4" cm="1">
        <f t="array" ref="P145">_xll.SNL.Clients.Office.Excel.Functions.SPG($A145, "IQ_AVG_DILUT_SHARES_OUT", P$3)</f>
        <v>40802000</v>
      </c>
      <c r="Q145" s="4" cm="1">
        <f t="array" ref="Q145">_xll.SNL.Clients.Office.Excel.Functions.SPG($A145, "IQ_AVG_DILUT_SHARES_OUT", Q$3)</f>
        <v>41056000</v>
      </c>
      <c r="R145" s="4" cm="1">
        <f t="array" ref="R145">_xll.SNL.Clients.Office.Excel.Functions.SPG($A145, "IQ_AVG_DILUT_SHARES_OUT", R$3)</f>
        <v>41331000</v>
      </c>
      <c r="S145" s="4" cm="1">
        <f t="array" ref="S145">_xll.SNL.Clients.Office.Excel.Functions.SPG($A145, "IQ_AVG_DILUT_SHARES_OUT", S$3)</f>
        <v>41536000</v>
      </c>
      <c r="T145" s="4" cm="1">
        <f t="array" ref="T145">_xll.SNL.Clients.Office.Excel.Functions.SPG($A145, "IQ_AVG_DILUT_SHARES_OUT", T$3)</f>
        <v>41531000</v>
      </c>
      <c r="U145" s="4" cm="1">
        <f t="array" ref="U145">_xll.SNL.Clients.Office.Excel.Functions.SPG($A145, "IQ_AVG_DILUT_SHARES_OUT", U$3)</f>
        <v>42007000</v>
      </c>
      <c r="V145" s="4" cm="1">
        <f t="array" ref="V145">_xll.SNL.Clients.Office.Excel.Functions.SPG($A145, "IQ_AVG_DILUT_SHARES_OUT", V$3)</f>
        <v>42760000</v>
      </c>
      <c r="W145" s="4" cm="1">
        <f t="array" ref="W145">_xll.SNL.Clients.Office.Excel.Functions.SPG($A145, "IQ_AVG_DILUT_SHARES_OUT", W$3)</f>
        <v>43167000</v>
      </c>
      <c r="X145" s="4" cm="1">
        <f t="array" ref="X145">_xll.SNL.Clients.Office.Excel.Functions.SPG($A145, "IQ_AVG_DILUT_SHARES_OUT", X$3)</f>
        <v>43256000</v>
      </c>
      <c r="Y145" s="4" cm="1">
        <f t="array" ref="Y145">_xll.SNL.Clients.Office.Excel.Functions.SPG($A145, "IQ_AVG_DILUT_SHARES_OUT", Y$3)</f>
        <v>43658000</v>
      </c>
    </row>
    <row r="146" spans="1:25" x14ac:dyDescent="0.3">
      <c r="A146" t="s">
        <v>1172</v>
      </c>
      <c r="B146" s="4" t="str" cm="1">
        <f t="array" ref="B146">_xll.SNL.Clients.Office.Excel.Functions.SPG($A146, "IQ_AVG_DILUT_SHARES_OUT", B$3)</f>
        <v>NA</v>
      </c>
      <c r="C146" s="4" cm="1">
        <f t="array" ref="C146">_xll.SNL.Clients.Office.Excel.Functions.SPG($A146, "IQ_AVG_DILUT_SHARES_OUT", C$3)</f>
        <v>55110433</v>
      </c>
      <c r="D146" s="4" cm="1">
        <f t="array" ref="D146">_xll.SNL.Clients.Office.Excel.Functions.SPG($A146, "IQ_AVG_DILUT_SHARES_OUT", D$3)</f>
        <v>55042588</v>
      </c>
      <c r="E146" s="4" cm="1">
        <f t="array" ref="E146">_xll.SNL.Clients.Office.Excel.Functions.SPG($A146, "IQ_AVG_DILUT_SHARES_OUT", E$3)</f>
        <v>55255838</v>
      </c>
      <c r="F146" s="4" cm="1">
        <f t="array" ref="F146">_xll.SNL.Clients.Office.Excel.Functions.SPG($A146, "IQ_AVG_DILUT_SHARES_OUT", F$3)</f>
        <v>55356074</v>
      </c>
      <c r="G146" s="4" cm="1">
        <f t="array" ref="G146">_xll.SNL.Clients.Office.Excel.Functions.SPG($A146, "IQ_AVG_DILUT_SHARES_OUT", G$3)</f>
        <v>55576140</v>
      </c>
      <c r="H146" s="4" cm="1">
        <f t="array" ref="H146">_xll.SNL.Clients.Office.Excel.Functions.SPG($A146, "IQ_AVG_DILUT_SHARES_OUT", H$3)</f>
        <v>55801507</v>
      </c>
      <c r="I146" s="4" cm="1">
        <f t="array" ref="I146">_xll.SNL.Clients.Office.Excel.Functions.SPG($A146, "IQ_AVG_DILUT_SHARES_OUT", I$3)</f>
        <v>55777010</v>
      </c>
      <c r="J146" s="4" cm="1">
        <f t="array" ref="J146">_xll.SNL.Clients.Office.Excel.Functions.SPG($A146, "IQ_AVG_DILUT_SHARES_OUT", J$3)</f>
        <v>55808193</v>
      </c>
      <c r="K146" s="4" cm="1">
        <f t="array" ref="K146">_xll.SNL.Clients.Office.Excel.Functions.SPG($A146, "IQ_AVG_DILUT_SHARES_OUT", K$3)</f>
        <v>55683609</v>
      </c>
      <c r="L146" s="4" cm="1">
        <f t="array" ref="L146">_xll.SNL.Clients.Office.Excel.Functions.SPG($A146, "IQ_AVG_DILUT_SHARES_OUT", L$3)</f>
        <v>55646039</v>
      </c>
      <c r="M146" s="4" cm="1">
        <f t="array" ref="M146">_xll.SNL.Clients.Office.Excel.Functions.SPG($A146, "IQ_AVG_DILUT_SHARES_OUT", M$3)</f>
        <v>55834287</v>
      </c>
      <c r="N146" s="4" cm="1">
        <f t="array" ref="N146">_xll.SNL.Clients.Office.Excel.Functions.SPG($A146, "IQ_AVG_DILUT_SHARES_OUT", N$3)</f>
        <v>56315019</v>
      </c>
      <c r="O146" s="4" cm="1">
        <f t="array" ref="O146">_xll.SNL.Clients.Office.Excel.Functions.SPG($A146, "IQ_AVG_DILUT_SHARES_OUT", O$3)</f>
        <v>56340635</v>
      </c>
      <c r="P146" s="4" cm="1">
        <f t="array" ref="P146">_xll.SNL.Clients.Office.Excel.Functions.SPG($A146, "IQ_AVG_DILUT_SHARES_OUT", P$3)</f>
        <v>56299491</v>
      </c>
      <c r="Q146" s="4" cm="1">
        <f t="array" ref="Q146">_xll.SNL.Clients.Office.Excel.Functions.SPG($A146, "IQ_AVG_DILUT_SHARES_OUT", Q$3)</f>
        <v>56274491</v>
      </c>
      <c r="R146" s="4" cm="1">
        <f t="array" ref="R146">_xll.SNL.Clients.Office.Excel.Functions.SPG($A146, "IQ_AVG_DILUT_SHARES_OUT", R$3)</f>
        <v>56240633</v>
      </c>
      <c r="S146" s="4" cm="1">
        <f t="array" ref="S146">_xll.SNL.Clients.Office.Excel.Functions.SPG($A146, "IQ_AVG_DILUT_SHARES_OUT", S$3)</f>
        <v>56099328</v>
      </c>
      <c r="T146" s="4" cm="1">
        <f t="array" ref="T146">_xll.SNL.Clients.Office.Excel.Functions.SPG($A146, "IQ_AVG_DILUT_SHARES_OUT", T$3)</f>
        <v>55966840</v>
      </c>
      <c r="U146" s="4" cm="1">
        <f t="array" ref="U146">_xll.SNL.Clients.Office.Excel.Functions.SPG($A146, "IQ_AVG_DILUT_SHARES_OUT", U$3)</f>
        <v>55723045</v>
      </c>
      <c r="V146" s="4" cm="1">
        <f t="array" ref="V146">_xll.SNL.Clients.Office.Excel.Functions.SPG($A146, "IQ_AVG_DILUT_SHARES_OUT", V$3)</f>
        <v>56006952</v>
      </c>
      <c r="W146" s="4" cm="1">
        <f t="array" ref="W146">_xll.SNL.Clients.Office.Excel.Functions.SPG($A146, "IQ_AVG_DILUT_SHARES_OUT", W$3)</f>
        <v>56019736</v>
      </c>
      <c r="X146" s="4" cm="1">
        <f t="array" ref="X146">_xll.SNL.Clients.Office.Excel.Functions.SPG($A146, "IQ_AVG_DILUT_SHARES_OUT", X$3)</f>
        <v>56294109</v>
      </c>
      <c r="Y146" s="4" cm="1">
        <f t="array" ref="Y146">_xll.SNL.Clients.Office.Excel.Functions.SPG($A146, "IQ_AVG_DILUT_SHARES_OUT", Y$3)</f>
        <v>56268586</v>
      </c>
    </row>
    <row r="147" spans="1:25" x14ac:dyDescent="0.3">
      <c r="A147" t="s">
        <v>1173</v>
      </c>
      <c r="B147" s="4" cm="1">
        <f t="array" ref="B147">_xll.SNL.Clients.Office.Excel.Functions.SPG($A147, "IQ_AVG_DILUT_SHARES_OUT", B$3)</f>
        <v>409756097</v>
      </c>
      <c r="C147" s="4" cm="1">
        <f t="array" ref="C147">_xll.SNL.Clients.Office.Excel.Functions.SPG($A147, "IQ_AVG_DILUT_SHARES_OUT", C$3)</f>
        <v>366637882</v>
      </c>
      <c r="D147" s="4" cm="1">
        <f t="array" ref="D147">_xll.SNL.Clients.Office.Excel.Functions.SPG($A147, "IQ_AVG_DILUT_SHARES_OUT", D$3)</f>
        <v>293122116</v>
      </c>
      <c r="E147" s="4" cm="1">
        <f t="array" ref="E147">_xll.SNL.Clients.Office.Excel.Functions.SPG($A147, "IQ_AVG_DILUT_SHARES_OUT", E$3)</f>
        <v>246682590</v>
      </c>
      <c r="F147" s="4" cm="1">
        <f t="array" ref="F147">_xll.SNL.Clients.Office.Excel.Functions.SPG($A147, "IQ_AVG_DILUT_SHARES_OUT", F$3)</f>
        <v>240514184</v>
      </c>
      <c r="G147" s="4" cm="1">
        <f t="array" ref="G147">_xll.SNL.Clients.Office.Excel.Functions.SPG($A147, "IQ_AVG_DILUT_SHARES_OUT", G$3)</f>
        <v>241637630</v>
      </c>
      <c r="H147" s="4" cm="1">
        <f t="array" ref="H147">_xll.SNL.Clients.Office.Excel.Functions.SPG($A147, "IQ_AVG_DILUT_SHARES_OUT", H$3)</f>
        <v>241242331</v>
      </c>
      <c r="I147" s="4" cm="1">
        <f t="array" ref="I147">_xll.SNL.Clients.Office.Excel.Functions.SPG($A147, "IQ_AVG_DILUT_SHARES_OUT", I$3)</f>
        <v>229423868</v>
      </c>
      <c r="J147" s="4" cm="1">
        <f t="array" ref="J147">_xll.SNL.Clients.Office.Excel.Functions.SPG($A147, "IQ_AVG_DILUT_SHARES_OUT", J$3)</f>
        <v>179907826</v>
      </c>
      <c r="K147" s="4" cm="1">
        <f t="array" ref="K147">_xll.SNL.Clients.Office.Excel.Functions.SPG($A147, "IQ_AVG_DILUT_SHARES_OUT", K$3)</f>
        <v>155364784</v>
      </c>
      <c r="L147" s="4" cm="1">
        <f t="array" ref="L147">_xll.SNL.Clients.Office.Excel.Functions.SPG($A147, "IQ_AVG_DILUT_SHARES_OUT", L$3)</f>
        <v>155600022</v>
      </c>
      <c r="M147" s="4" cm="1">
        <f t="array" ref="M147">_xll.SNL.Clients.Office.Excel.Functions.SPG($A147, "IQ_AVG_DILUT_SHARES_OUT", M$3)</f>
        <v>155315586</v>
      </c>
      <c r="N147" s="4" cm="1">
        <f t="array" ref="N147">_xll.SNL.Clients.Office.Excel.Functions.SPG($A147, "IQ_AVG_DILUT_SHARES_OUT", N$3)</f>
        <v>154951361</v>
      </c>
      <c r="O147" s="4" cm="1">
        <f t="array" ref="O147">_xll.SNL.Clients.Office.Excel.Functions.SPG($A147, "IQ_AVG_DILUT_SHARES_OUT", O$3)</f>
        <v>154960648</v>
      </c>
      <c r="P147" s="4" cm="1">
        <f t="array" ref="P147">_xll.SNL.Clients.Office.Excel.Functions.SPG($A147, "IQ_AVG_DILUT_SHARES_OUT", P$3)</f>
        <v>154964844</v>
      </c>
      <c r="Q147" s="4" cm="1">
        <f t="array" ref="Q147">_xll.SNL.Clients.Office.Excel.Functions.SPG($A147, "IQ_AVG_DILUT_SHARES_OUT", Q$3)</f>
        <v>154628977</v>
      </c>
      <c r="R147" s="4" cm="1">
        <f t="array" ref="R147">_xll.SNL.Clients.Office.Excel.Functions.SPG($A147, "IQ_AVG_DILUT_SHARES_OUT", R$3)</f>
        <v>154197403</v>
      </c>
      <c r="S147" s="4" cm="1">
        <f t="array" ref="S147">_xll.SNL.Clients.Office.Excel.Functions.SPG($A147, "IQ_AVG_DILUT_SHARES_OUT", S$3)</f>
        <v>154215270</v>
      </c>
      <c r="T147" s="4" cm="1">
        <f t="array" ref="T147">_xll.SNL.Clients.Office.Excel.Functions.SPG($A147, "IQ_AVG_DILUT_SHARES_OUT", T$3)</f>
        <v>154163163</v>
      </c>
      <c r="U147" s="4" cm="1">
        <f t="array" ref="U147">_xll.SNL.Clients.Office.Excel.Functions.SPG($A147, "IQ_AVG_DILUT_SHARES_OUT", U$3)</f>
        <v>155137546</v>
      </c>
      <c r="V147" s="4" cm="1">
        <f t="array" ref="V147">_xll.SNL.Clients.Office.Excel.Functions.SPG($A147, "IQ_AVG_DILUT_SHARES_OUT", V$3)</f>
        <v>155246087</v>
      </c>
      <c r="W147" s="4" cm="1">
        <f t="array" ref="W147">_xll.SNL.Clients.Office.Excel.Functions.SPG($A147, "IQ_AVG_DILUT_SHARES_OUT", W$3)</f>
        <v>155258665</v>
      </c>
      <c r="X147" s="4" cm="1">
        <f t="array" ref="X147">_xll.SNL.Clients.Office.Excel.Functions.SPG($A147, "IQ_AVG_DILUT_SHARES_OUT", X$3)</f>
        <v>155213811</v>
      </c>
      <c r="Y147" s="4" cm="1">
        <f t="array" ref="Y147">_xll.SNL.Clients.Office.Excel.Functions.SPG($A147, "IQ_AVG_DILUT_SHARES_OUT", Y$3)</f>
        <v>155164566</v>
      </c>
    </row>
    <row r="148" spans="1:25" x14ac:dyDescent="0.3">
      <c r="A148" t="s">
        <v>1174</v>
      </c>
      <c r="B148" s="4" cm="1">
        <f t="array" ref="B148">_xll.SNL.Clients.Office.Excel.Functions.SPG($A148, "IQ_AVG_DILUT_SHARES_OUT", B$3)</f>
        <v>394000000</v>
      </c>
      <c r="C148" s="4" cm="1">
        <f t="array" ref="C148">_xll.SNL.Clients.Office.Excel.Functions.SPG($A148, "IQ_AVG_DILUT_SHARES_OUT", C$3)</f>
        <v>400000000</v>
      </c>
      <c r="D148" s="4" cm="1">
        <f t="array" ref="D148">_xll.SNL.Clients.Office.Excel.Functions.SPG($A148, "IQ_AVG_DILUT_SHARES_OUT", D$3)</f>
        <v>411000000</v>
      </c>
      <c r="E148" s="4" cm="1">
        <f t="array" ref="E148">_xll.SNL.Clients.Office.Excel.Functions.SPG($A148, "IQ_AVG_DILUT_SHARES_OUT", E$3)</f>
        <v>425000000</v>
      </c>
      <c r="F148" s="4" cm="1">
        <f t="array" ref="F148">_xll.SNL.Clients.Office.Excel.Functions.SPG($A148, "IQ_AVG_DILUT_SHARES_OUT", F$3)</f>
        <v>436000000</v>
      </c>
      <c r="G148" s="4" cm="1">
        <f t="array" ref="G148">_xll.SNL.Clients.Office.Excel.Functions.SPG($A148, "IQ_AVG_DILUT_SHARES_OUT", G$3)</f>
        <v>448000000</v>
      </c>
      <c r="H148" s="4" cm="1">
        <f t="array" ref="H148">_xll.SNL.Clients.Office.Excel.Functions.SPG($A148, "IQ_AVG_DILUT_SHARES_OUT", H$3)</f>
        <v>455000000</v>
      </c>
      <c r="I148" s="4" t="str" cm="1">
        <f t="array" ref="I148">_xll.SNL.Clients.Office.Excel.Functions.SPG($A148, "IQ_AVG_DILUT_SHARES_OUT", I$3)</f>
        <v>NA</v>
      </c>
      <c r="J148" s="4" cm="1">
        <f t="array" ref="J148">_xll.SNL.Clients.Office.Excel.Functions.SPG($A148, "IQ_AVG_DILUT_SHARES_OUT", J$3)</f>
        <v>459000000</v>
      </c>
      <c r="K148" s="4" cm="1">
        <f t="array" ref="K148">_xll.SNL.Clients.Office.Excel.Functions.SPG($A148, "IQ_AVG_DILUT_SHARES_OUT", K$3)</f>
        <v>460000000</v>
      </c>
      <c r="L148" s="4" cm="1">
        <f t="array" ref="L148">_xll.SNL.Clients.Office.Excel.Functions.SPG($A148, "IQ_AVG_DILUT_SHARES_OUT", L$3)</f>
        <v>468000000</v>
      </c>
      <c r="M148" s="4" cm="1">
        <f t="array" ref="M148">_xll.SNL.Clients.Office.Excel.Functions.SPG($A148, "IQ_AVG_DILUT_SHARES_OUT", M$3)</f>
        <v>471000000</v>
      </c>
      <c r="N148" s="4" cm="1">
        <f t="array" ref="N148">_xll.SNL.Clients.Office.Excel.Functions.SPG($A148, "IQ_AVG_DILUT_SHARES_OUT", N$3)</f>
        <v>474000000</v>
      </c>
      <c r="O148" s="4" cm="1">
        <f t="array" ref="O148">_xll.SNL.Clients.Office.Excel.Functions.SPG($A148, "IQ_AVG_DILUT_SHARES_OUT", O$3)</f>
        <v>487000000</v>
      </c>
      <c r="P148" s="4" cm="1">
        <f t="array" ref="P148">_xll.SNL.Clients.Office.Excel.Functions.SPG($A148, "IQ_AVG_DILUT_SHARES_OUT", P$3)</f>
        <v>499000000</v>
      </c>
      <c r="Q148" s="4" cm="1">
        <f t="array" ref="Q148">_xll.SNL.Clients.Office.Excel.Functions.SPG($A148, "IQ_AVG_DILUT_SHARES_OUT", Q$3)</f>
        <v>507000000</v>
      </c>
      <c r="R148" s="4" cm="1">
        <f t="array" ref="R148">_xll.SNL.Clients.Office.Excel.Functions.SPG($A148, "IQ_AVG_DILUT_SHARES_OUT", R$3)</f>
        <v>508000000</v>
      </c>
      <c r="S148" s="4" cm="1">
        <f t="array" ref="S148">_xll.SNL.Clients.Office.Excel.Functions.SPG($A148, "IQ_AVG_DILUT_SHARES_OUT", S$3)</f>
        <v>504000000</v>
      </c>
      <c r="T148" s="4" cm="1">
        <f t="array" ref="T148">_xll.SNL.Clients.Office.Excel.Functions.SPG($A148, "IQ_AVG_DILUT_SHARES_OUT", T$3)</f>
        <v>502000000</v>
      </c>
      <c r="U148" s="4" cm="1">
        <f t="array" ref="U148">_xll.SNL.Clients.Office.Excel.Functions.SPG($A148, "IQ_AVG_DILUT_SHARES_OUT", U$3)</f>
        <v>505593000</v>
      </c>
      <c r="V148" s="4" cm="1">
        <f t="array" ref="V148">_xll.SNL.Clients.Office.Excel.Functions.SPG($A148, "IQ_AVG_DILUT_SHARES_OUT", V$3)</f>
        <v>510000000</v>
      </c>
      <c r="W148" s="4" cm="1">
        <f t="array" ref="W148">_xll.SNL.Clients.Office.Excel.Functions.SPG($A148, "IQ_AVG_DILUT_SHARES_OUT", W$3)</f>
        <v>513000000</v>
      </c>
      <c r="X148" s="4" cm="1">
        <f t="array" ref="X148">_xll.SNL.Clients.Office.Excel.Functions.SPG($A148, "IQ_AVG_DILUT_SHARES_OUT", X$3)</f>
        <v>517550000</v>
      </c>
      <c r="Y148" s="4" cm="1">
        <f t="array" ref="Y148">_xll.SNL.Clients.Office.Excel.Functions.SPG($A148, "IQ_AVG_DILUT_SHARES_OUT", Y$3)</f>
        <v>520379000</v>
      </c>
    </row>
    <row r="149" spans="1:25" x14ac:dyDescent="0.3">
      <c r="A149" t="s">
        <v>1175</v>
      </c>
      <c r="B149" s="4" t="str" cm="1">
        <f t="array" ref="B149">_xll.SNL.Clients.Office.Excel.Functions.SPG($A149, "IQ_AVG_DILUT_SHARES_OUT", B$3)</f>
        <v>NA</v>
      </c>
      <c r="C149" s="4" cm="1">
        <f t="array" ref="C149">_xll.SNL.Clients.Office.Excel.Functions.SPG($A149, "IQ_AVG_DILUT_SHARES_OUT", C$3)</f>
        <v>108292000</v>
      </c>
      <c r="D149" s="4" cm="1">
        <f t="array" ref="D149">_xll.SNL.Clients.Office.Excel.Functions.SPG($A149, "IQ_AVG_DILUT_SHARES_OUT", D$3)</f>
        <v>108274000</v>
      </c>
      <c r="E149" s="4" cm="1">
        <f t="array" ref="E149">_xll.SNL.Clients.Office.Excel.Functions.SPG($A149, "IQ_AVG_DILUT_SHARES_OUT", E$3)</f>
        <v>108255000</v>
      </c>
      <c r="F149" s="4" cm="1">
        <f t="array" ref="F149">_xll.SNL.Clients.Office.Excel.Functions.SPG($A149, "IQ_AVG_DILUT_SHARES_OUT", F$3)</f>
        <v>107982000</v>
      </c>
      <c r="G149" s="4" cm="1">
        <f t="array" ref="G149">_xll.SNL.Clients.Office.Excel.Functions.SPG($A149, "IQ_AVG_DILUT_SHARES_OUT", G$3)</f>
        <v>108002000</v>
      </c>
      <c r="H149" s="4" cm="1">
        <f t="array" ref="H149">_xll.SNL.Clients.Office.Excel.Functions.SPG($A149, "IQ_AVG_DILUT_SHARES_OUT", H$3)</f>
        <v>107805000</v>
      </c>
      <c r="I149" s="4" cm="1">
        <f t="array" ref="I149">_xll.SNL.Clients.Office.Excel.Functions.SPG($A149, "IQ_AVG_DILUT_SHARES_OUT", I$3)</f>
        <v>107718000</v>
      </c>
      <c r="J149" s="4" cm="1">
        <f t="array" ref="J149">_xll.SNL.Clients.Office.Excel.Functions.SPG($A149, "IQ_AVG_DILUT_SHARES_OUT", J$3)</f>
        <v>107445000</v>
      </c>
      <c r="K149" s="4" cm="1">
        <f t="array" ref="K149">_xll.SNL.Clients.Office.Excel.Functions.SPG($A149, "IQ_AVG_DILUT_SHARES_OUT", K$3)</f>
        <v>107470000</v>
      </c>
      <c r="L149" s="4" cm="1">
        <f t="array" ref="L149">_xll.SNL.Clients.Office.Excel.Functions.SPG($A149, "IQ_AVG_DILUT_SHARES_OUT", L$3)</f>
        <v>107300000</v>
      </c>
      <c r="M149" s="4" cm="1">
        <f t="array" ref="M149">_xll.SNL.Clients.Office.Excel.Functions.SPG($A149, "IQ_AVG_DILUT_SHARES_OUT", M$3)</f>
        <v>107539000</v>
      </c>
      <c r="N149" s="4" cm="1">
        <f t="array" ref="N149">_xll.SNL.Clients.Office.Excel.Functions.SPG($A149, "IQ_AVG_DILUT_SHARES_OUT", N$3)</f>
        <v>107612000</v>
      </c>
      <c r="O149" s="4" cm="1">
        <f t="array" ref="O149">_xll.SNL.Clients.Office.Excel.Functions.SPG($A149, "IQ_AVG_DILUT_SHARES_OUT", O$3)</f>
        <v>107486000</v>
      </c>
      <c r="P149" s="4" cm="1">
        <f t="array" ref="P149">_xll.SNL.Clients.Office.Excel.Functions.SPG($A149, "IQ_AVG_DILUT_SHARES_OUT", P$3)</f>
        <v>107265000</v>
      </c>
      <c r="Q149" s="4" cm="1">
        <f t="array" ref="Q149">_xll.SNL.Clients.Office.Excel.Functions.SPG($A149, "IQ_AVG_DILUT_SHARES_OUT", Q$3)</f>
        <v>107099000</v>
      </c>
      <c r="R149" s="4" cm="1">
        <f t="array" ref="R149">_xll.SNL.Clients.Office.Excel.Functions.SPG($A149, "IQ_AVG_DILUT_SHARES_OUT", R$3)</f>
        <v>106799000</v>
      </c>
      <c r="S149" s="4" cm="1">
        <f t="array" ref="S149">_xll.SNL.Clients.Office.Excel.Functions.SPG($A149, "IQ_AVG_DILUT_SHARES_OUT", S$3)</f>
        <v>106379000</v>
      </c>
      <c r="T149" s="4" cm="1">
        <f t="array" ref="T149">_xll.SNL.Clients.Office.Excel.Functions.SPG($A149, "IQ_AVG_DILUT_SHARES_OUT", T$3)</f>
        <v>105466000</v>
      </c>
      <c r="U149" s="4" cm="1">
        <f t="array" ref="U149">_xll.SNL.Clients.Office.Excel.Functions.SPG($A149, "IQ_AVG_DILUT_SHARES_OUT", U$3)</f>
        <v>105510000</v>
      </c>
      <c r="V149" s="4" cm="1">
        <f t="array" ref="V149">_xll.SNL.Clients.Office.Excel.Functions.SPG($A149, "IQ_AVG_DILUT_SHARES_OUT", V$3)</f>
        <v>105383000</v>
      </c>
      <c r="W149" s="4" cm="1">
        <f t="array" ref="W149">_xll.SNL.Clients.Office.Excel.Functions.SPG($A149, "IQ_AVG_DILUT_SHARES_OUT", W$3)</f>
        <v>105180000</v>
      </c>
      <c r="X149" s="4" cm="1">
        <f t="array" ref="X149">_xll.SNL.Clients.Office.Excel.Functions.SPG($A149, "IQ_AVG_DILUT_SHARES_OUT", X$3)</f>
        <v>104840000</v>
      </c>
      <c r="Y149" s="4" cm="1">
        <f t="array" ref="Y149">_xll.SNL.Clients.Office.Excel.Functions.SPG($A149, "IQ_AVG_DILUT_SHARES_OUT", Y$3)</f>
        <v>104321000</v>
      </c>
    </row>
    <row r="150" spans="1:25" x14ac:dyDescent="0.3">
      <c r="A150" t="s">
        <v>1176</v>
      </c>
      <c r="B150" s="4" t="str" cm="1">
        <f t="array" ref="B150">_xll.SNL.Clients.Office.Excel.Functions.SPG($A150, "IQ_AVG_DILUT_SHARES_OUT", B$3)</f>
        <v>NA</v>
      </c>
      <c r="C150" s="4" cm="1">
        <f t="array" ref="C150">_xll.SNL.Clients.Office.Excel.Functions.SPG($A150, "IQ_AVG_DILUT_SHARES_OUT", C$3)</f>
        <v>211975000</v>
      </c>
      <c r="D150" s="4" cm="1">
        <f t="array" ref="D150">_xll.SNL.Clients.Office.Excel.Functions.SPG($A150, "IQ_AVG_DILUT_SHARES_OUT", D$3)</f>
        <v>212315000</v>
      </c>
      <c r="E150" s="4" cm="1">
        <f t="array" ref="E150">_xll.SNL.Clients.Office.Excel.Functions.SPG($A150, "IQ_AVG_DILUT_SHARES_OUT", E$3)</f>
        <v>212114000</v>
      </c>
      <c r="F150" s="4" cm="1">
        <f t="array" ref="F150">_xll.SNL.Clients.Office.Excel.Functions.SPG($A150, "IQ_AVG_DILUT_SHARES_OUT", F$3)</f>
        <v>212309000</v>
      </c>
      <c r="G150" s="4" cm="1">
        <f t="array" ref="G150">_xll.SNL.Clients.Office.Excel.Functions.SPG($A150, "IQ_AVG_DILUT_SHARES_OUT", G$3)</f>
        <v>211522000</v>
      </c>
      <c r="H150" s="4" cm="1">
        <f t="array" ref="H150">_xll.SNL.Clients.Office.Excel.Functions.SPG($A150, "IQ_AVG_DILUT_SHARES_OUT", H$3)</f>
        <v>213009000</v>
      </c>
      <c r="I150" s="4" cm="1">
        <f t="array" ref="I150">_xll.SNL.Clients.Office.Excel.Functions.SPG($A150, "IQ_AVG_DILUT_SHARES_OUT", I$3)</f>
        <v>213397000</v>
      </c>
      <c r="J150" s="4" cm="1">
        <f t="array" ref="J150">_xll.SNL.Clients.Office.Excel.Functions.SPG($A150, "IQ_AVG_DILUT_SHARES_OUT", J$3)</f>
        <v>212925000</v>
      </c>
      <c r="K150" s="4" cm="1">
        <f t="array" ref="K150">_xll.SNL.Clients.Office.Excel.Functions.SPG($A150, "IQ_AVG_DILUT_SHARES_OUT", K$3)</f>
        <v>213326000</v>
      </c>
      <c r="L150" s="4" cm="1">
        <f t="array" ref="L150">_xll.SNL.Clients.Office.Excel.Functions.SPG($A150, "IQ_AVG_DILUT_SHARES_OUT", L$3)</f>
        <v>213307000</v>
      </c>
      <c r="M150" s="4" cm="1">
        <f t="array" ref="M150">_xll.SNL.Clients.Office.Excel.Functions.SPG($A150, "IQ_AVG_DILUT_SHARES_OUT", M$3)</f>
        <v>213314000</v>
      </c>
      <c r="N150" s="4" cm="1">
        <f t="array" ref="N150">_xll.SNL.Clients.Office.Excel.Functions.SPG($A150, "IQ_AVG_DILUT_SHARES_OUT", N$3)</f>
        <v>213165000</v>
      </c>
      <c r="O150" s="4" cm="1">
        <f t="array" ref="O150">_xll.SNL.Clients.Office.Excel.Functions.SPG($A150, "IQ_AVG_DILUT_SHARES_OUT", O$3)</f>
        <v>213187000</v>
      </c>
      <c r="P150" s="4" cm="1">
        <f t="array" ref="P150">_xll.SNL.Clients.Office.Excel.Functions.SPG($A150, "IQ_AVG_DILUT_SHARES_OUT", P$3)</f>
        <v>213056000</v>
      </c>
      <c r="Q150" s="4" cm="1">
        <f t="array" ref="Q150">_xll.SNL.Clients.Office.Excel.Functions.SPG($A150, "IQ_AVG_DILUT_SHARES_OUT", Q$3)</f>
        <v>212780000</v>
      </c>
      <c r="R150" s="4" cm="1">
        <f t="array" ref="R150">_xll.SNL.Clients.Office.Excel.Functions.SPG($A150, "IQ_AVG_DILUT_SHARES_OUT", R$3)</f>
        <v>212571000</v>
      </c>
      <c r="S150" s="4" cm="1">
        <f t="array" ref="S150">_xll.SNL.Clients.Office.Excel.Functions.SPG($A150, "IQ_AVG_DILUT_SHARES_OUT", S$3)</f>
        <v>212458000</v>
      </c>
      <c r="T150" s="4" cm="1">
        <f t="array" ref="T150">_xll.SNL.Clients.Office.Excel.Functions.SPG($A150, "IQ_AVG_DILUT_SHARES_OUT", T$3)</f>
        <v>212284000</v>
      </c>
      <c r="U150" s="4" cm="1">
        <f t="array" ref="U150">_xll.SNL.Clients.Office.Excel.Functions.SPG($A150, "IQ_AVG_DILUT_SHARES_OUT", U$3)</f>
        <v>211754000</v>
      </c>
      <c r="V150" s="4" cm="1">
        <f t="array" ref="V150">_xll.SNL.Clients.Office.Excel.Functions.SPG($A150, "IQ_AVG_DILUT_SHARES_OUT", V$3)</f>
        <v>212041000</v>
      </c>
      <c r="W150" s="4" cm="1">
        <f t="array" ref="W150">_xll.SNL.Clients.Office.Excel.Functions.SPG($A150, "IQ_AVG_DILUT_SHARES_OUT", W$3)</f>
        <v>212014000</v>
      </c>
      <c r="X150" s="4" cm="1">
        <f t="array" ref="X150">_xll.SNL.Clients.Office.Excel.Functions.SPG($A150, "IQ_AVG_DILUT_SHARES_OUT", X$3)</f>
        <v>211957000</v>
      </c>
      <c r="Y150" s="4" cm="1">
        <f t="array" ref="Y150">_xll.SNL.Clients.Office.Excel.Functions.SPG($A150, "IQ_AVG_DILUT_SHARES_OUT", Y$3)</f>
        <v>211884000</v>
      </c>
    </row>
    <row r="151" spans="1:25" x14ac:dyDescent="0.3">
      <c r="A151" t="s">
        <v>1177</v>
      </c>
      <c r="B151" s="4" t="str" cm="1">
        <f t="array" ref="B151">_xll.SNL.Clients.Office.Excel.Functions.SPG($A151, "IQ_AVG_DILUT_SHARES_OUT", B$3)</f>
        <v>NA</v>
      </c>
      <c r="C151" s="4" cm="1">
        <f t="array" ref="C151">_xll.SNL.Clients.Office.Excel.Functions.SPG($A151, "IQ_AVG_DILUT_SHARES_OUT", C$3)</f>
        <v>132247000</v>
      </c>
      <c r="D151" s="4" cm="1">
        <f t="array" ref="D151">_xll.SNL.Clients.Office.Excel.Functions.SPG($A151, "IQ_AVG_DILUT_SHARES_OUT", D$3)</f>
        <v>132415000</v>
      </c>
      <c r="E151" s="4" cm="1">
        <f t="array" ref="E151">_xll.SNL.Clients.Office.Excel.Functions.SPG($A151, "IQ_AVG_DILUT_SHARES_OUT", E$3)</f>
        <v>132368000</v>
      </c>
      <c r="F151" s="4" cm="1">
        <f t="array" ref="F151">_xll.SNL.Clients.Office.Excel.Functions.SPG($A151, "IQ_AVG_DILUT_SHARES_OUT", F$3)</f>
        <v>132132000</v>
      </c>
      <c r="G151" s="4" cm="1">
        <f t="array" ref="G151">_xll.SNL.Clients.Office.Excel.Functions.SPG($A151, "IQ_AVG_DILUT_SHARES_OUT", G$3)</f>
        <v>132026000</v>
      </c>
      <c r="H151" s="4" cm="1">
        <f t="array" ref="H151">_xll.SNL.Clients.Office.Excel.Functions.SPG($A151, "IQ_AVG_DILUT_SHARES_OUT", H$3)</f>
        <v>131810000</v>
      </c>
      <c r="I151" s="4" cm="1">
        <f t="array" ref="I151">_xll.SNL.Clients.Office.Excel.Functions.SPG($A151, "IQ_AVG_DILUT_SHARES_OUT", I$3)</f>
        <v>131754000</v>
      </c>
      <c r="J151" s="4" cm="1">
        <f t="array" ref="J151">_xll.SNL.Clients.Office.Excel.Functions.SPG($A151, "IQ_AVG_DILUT_SHARES_OUT", J$3)</f>
        <v>131560000</v>
      </c>
      <c r="K151" s="4" cm="1">
        <f t="array" ref="K151">_xll.SNL.Clients.Office.Excel.Functions.SPG($A151, "IQ_AVG_DILUT_SHARES_OUT", K$3)</f>
        <v>131402000</v>
      </c>
      <c r="L151" s="4" cm="1">
        <f t="array" ref="L151">_xll.SNL.Clients.Office.Excel.Functions.SPG($A151, "IQ_AVG_DILUT_SHARES_OUT", L$3)</f>
        <v>131245000</v>
      </c>
      <c r="M151" s="4" cm="1">
        <f t="array" ref="M151">_xll.SNL.Clients.Office.Excel.Functions.SPG($A151, "IQ_AVG_DILUT_SHARES_OUT", M$3)</f>
        <v>130410000</v>
      </c>
      <c r="N151" s="4" cm="1">
        <f t="array" ref="N151">_xll.SNL.Clients.Office.Excel.Functions.SPG($A151, "IQ_AVG_DILUT_SHARES_OUT", N$3)</f>
        <v>130829000</v>
      </c>
      <c r="O151" s="4" cm="1">
        <f t="array" ref="O151">_xll.SNL.Clients.Office.Excel.Functions.SPG($A151, "IQ_AVG_DILUT_SHARES_OUT", O$3)</f>
        <v>130789000</v>
      </c>
      <c r="P151" s="4" cm="1">
        <f t="array" ref="P151">_xll.SNL.Clients.Office.Excel.Functions.SPG($A151, "IQ_AVG_DILUT_SHARES_OUT", P$3)</f>
        <v>130804000</v>
      </c>
      <c r="Q151" s="4" cm="1">
        <f t="array" ref="Q151">_xll.SNL.Clients.Office.Excel.Functions.SPG($A151, "IQ_AVG_DILUT_SHARES_OUT", Q$3)</f>
        <v>131006000</v>
      </c>
      <c r="R151" s="4" cm="1">
        <f t="array" ref="R151">_xll.SNL.Clients.Office.Excel.Functions.SPG($A151, "IQ_AVG_DILUT_SHARES_OUT", R$3)</f>
        <v>130995000</v>
      </c>
      <c r="S151" s="4" cm="1">
        <f t="array" ref="S151">_xll.SNL.Clients.Office.Excel.Functions.SPG($A151, "IQ_AVG_DILUT_SHARES_OUT", S$3)</f>
        <v>130900000</v>
      </c>
      <c r="T151" s="4" cm="1">
        <f t="array" ref="T151">_xll.SNL.Clients.Office.Excel.Functions.SPG($A151, "IQ_AVG_DILUT_SHARES_OUT", T$3)</f>
        <v>130730000</v>
      </c>
      <c r="U151" s="4" cm="1">
        <f t="array" ref="U151">_xll.SNL.Clients.Office.Excel.Functions.SPG($A151, "IQ_AVG_DILUT_SHARES_OUT", U$3)</f>
        <v>131573000</v>
      </c>
      <c r="V151" s="4" cm="1">
        <f t="array" ref="V151">_xll.SNL.Clients.Office.Excel.Functions.SPG($A151, "IQ_AVG_DILUT_SHARES_OUT", V$3)</f>
        <v>131667000</v>
      </c>
      <c r="W151" s="4" cm="1">
        <f t="array" ref="W151">_xll.SNL.Clients.Office.Excel.Functions.SPG($A151, "IQ_AVG_DILUT_SHARES_OUT", W$3)</f>
        <v>131846000</v>
      </c>
      <c r="X151" s="4" cm="1">
        <f t="array" ref="X151">_xll.SNL.Clients.Office.Excel.Functions.SPG($A151, "IQ_AVG_DILUT_SHARES_OUT", X$3)</f>
        <v>131713000</v>
      </c>
      <c r="Y151" s="4" cm="1">
        <f t="array" ref="Y151">_xll.SNL.Clients.Office.Excel.Functions.SPG($A151, "IQ_AVG_DILUT_SHARES_OUT", Y$3)</f>
        <v>131532000</v>
      </c>
    </row>
    <row r="152" spans="1:25" x14ac:dyDescent="0.3">
      <c r="A152" t="s">
        <v>1178</v>
      </c>
      <c r="B152" s="4" t="str" cm="1">
        <f t="array" ref="B152">_xll.SNL.Clients.Office.Excel.Functions.SPG($A152, "IQ_AVG_DILUT_SHARES_OUT", B$3)</f>
        <v>NA</v>
      </c>
      <c r="C152" s="4" cm="1">
        <f t="array" ref="C152">_xll.SNL.Clients.Office.Excel.Functions.SPG($A152, "IQ_AVG_DILUT_SHARES_OUT", C$3)</f>
        <v>174000000</v>
      </c>
      <c r="D152" s="4" cm="1">
        <f t="array" ref="D152">_xll.SNL.Clients.Office.Excel.Functions.SPG($A152, "IQ_AVG_DILUT_SHARES_OUT", D$3)</f>
        <v>174000000</v>
      </c>
      <c r="E152" s="4" cm="1">
        <f t="array" ref="E152">_xll.SNL.Clients.Office.Excel.Functions.SPG($A152, "IQ_AVG_DILUT_SHARES_OUT", E$3)</f>
        <v>173000000</v>
      </c>
      <c r="F152" s="4" cm="1">
        <f t="array" ref="F152">_xll.SNL.Clients.Office.Excel.Functions.SPG($A152, "IQ_AVG_DILUT_SHARES_OUT", F$3)</f>
        <v>170000000</v>
      </c>
      <c r="G152" s="4" cm="1">
        <f t="array" ref="G152">_xll.SNL.Clients.Office.Excel.Functions.SPG($A152, "IQ_AVG_DILUT_SHARES_OUT", G$3)</f>
        <v>147000000</v>
      </c>
      <c r="H152" s="4" cm="1">
        <f t="array" ref="H152">_xll.SNL.Clients.Office.Excel.Functions.SPG($A152, "IQ_AVG_DILUT_SHARES_OUT", H$3)</f>
        <v>172000000</v>
      </c>
      <c r="I152" s="4" cm="1">
        <f t="array" ref="I152">_xll.SNL.Clients.Office.Excel.Functions.SPG($A152, "IQ_AVG_DILUT_SHARES_OUT", I$3)</f>
        <v>142000000</v>
      </c>
      <c r="J152" s="4" cm="1">
        <f t="array" ref="J152">_xll.SNL.Clients.Office.Excel.Functions.SPG($A152, "IQ_AVG_DILUT_SHARES_OUT", J$3)</f>
        <v>145000000</v>
      </c>
      <c r="K152" s="4" cm="1">
        <f t="array" ref="K152">_xll.SNL.Clients.Office.Excel.Functions.SPG($A152, "IQ_AVG_DILUT_SHARES_OUT", K$3)</f>
        <v>145000000</v>
      </c>
      <c r="L152" s="4" cm="1">
        <f t="array" ref="L152">_xll.SNL.Clients.Office.Excel.Functions.SPG($A152, "IQ_AVG_DILUT_SHARES_OUT", L$3)</f>
        <v>172000000</v>
      </c>
      <c r="M152" s="4" cm="1">
        <f t="array" ref="M152">_xll.SNL.Clients.Office.Excel.Functions.SPG($A152, "IQ_AVG_DILUT_SHARES_OUT", M$3)</f>
        <v>144000000</v>
      </c>
      <c r="N152" s="4" cm="1">
        <f t="array" ref="N152">_xll.SNL.Clients.Office.Excel.Functions.SPG($A152, "IQ_AVG_DILUT_SHARES_OUT", N$3)</f>
        <v>141000000</v>
      </c>
      <c r="O152" s="4" cm="1">
        <f t="array" ref="O152">_xll.SNL.Clients.Office.Excel.Functions.SPG($A152, "IQ_AVG_DILUT_SHARES_OUT", O$3)</f>
        <v>143000000</v>
      </c>
      <c r="P152" s="4" cm="1">
        <f t="array" ref="P152">_xll.SNL.Clients.Office.Excel.Functions.SPG($A152, "IQ_AVG_DILUT_SHARES_OUT", P$3)</f>
        <v>141000000</v>
      </c>
      <c r="Q152" s="4" cm="1">
        <f t="array" ref="Q152">_xll.SNL.Clients.Office.Excel.Functions.SPG($A152, "IQ_AVG_DILUT_SHARES_OUT", Q$3)</f>
        <v>141000000</v>
      </c>
      <c r="R152" s="4" cm="1">
        <f t="array" ref="R152">_xll.SNL.Clients.Office.Excel.Functions.SPG($A152, "IQ_AVG_DILUT_SHARES_OUT", R$3)</f>
        <v>140649000</v>
      </c>
      <c r="S152" s="4" cm="1">
        <f t="array" ref="S152">_xll.SNL.Clients.Office.Excel.Functions.SPG($A152, "IQ_AVG_DILUT_SHARES_OUT", S$3)</f>
        <v>141168000</v>
      </c>
      <c r="T152" s="4" cm="1">
        <f t="array" ref="T152">_xll.SNL.Clients.Office.Excel.Functions.SPG($A152, "IQ_AVG_DILUT_SHARES_OUT", T$3)</f>
        <v>140536000</v>
      </c>
      <c r="U152" s="4" cm="1">
        <f t="array" ref="U152">_xll.SNL.Clients.Office.Excel.Functions.SPG($A152, "IQ_AVG_DILUT_SHARES_OUT", U$3)</f>
        <v>140262000</v>
      </c>
      <c r="V152" s="4" cm="1">
        <f t="array" ref="V152">_xll.SNL.Clients.Office.Excel.Functions.SPG($A152, "IQ_AVG_DILUT_SHARES_OUT", V$3)</f>
        <v>140163000</v>
      </c>
      <c r="W152" s="4" cm="1">
        <f t="array" ref="W152">_xll.SNL.Clients.Office.Excel.Functions.SPG($A152, "IQ_AVG_DILUT_SHARES_OUT", W$3)</f>
        <v>140163000</v>
      </c>
      <c r="X152" s="4" cm="1">
        <f t="array" ref="X152">_xll.SNL.Clients.Office.Excel.Functions.SPG($A152, "IQ_AVG_DILUT_SHARES_OUT", X$3)</f>
        <v>140141000</v>
      </c>
      <c r="Y152" s="4" cm="1">
        <f t="array" ref="Y152">_xll.SNL.Clients.Office.Excel.Functions.SPG($A152, "IQ_AVG_DILUT_SHARES_OUT", Y$3)</f>
        <v>139776000</v>
      </c>
    </row>
    <row r="153" spans="1:25" x14ac:dyDescent="0.3">
      <c r="A153" t="s">
        <v>1179</v>
      </c>
      <c r="B153" s="4" t="str" cm="1">
        <f t="array" ref="B153">_xll.SNL.Clients.Office.Excel.Functions.SPG($A153, "IQ_AVG_DILUT_SHARES_OUT", B$3)</f>
        <v>NA</v>
      </c>
      <c r="C153" s="4" cm="1">
        <f t="array" ref="C153">_xll.SNL.Clients.Office.Excel.Functions.SPG($A153, "IQ_AVG_DILUT_SHARES_OUT", C$3)</f>
        <v>125100000</v>
      </c>
      <c r="D153" s="4" cm="1">
        <f t="array" ref="D153">_xll.SNL.Clients.Office.Excel.Functions.SPG($A153, "IQ_AVG_DILUT_SHARES_OUT", D$3)</f>
        <v>125800000</v>
      </c>
      <c r="E153" s="4" cm="1">
        <f t="array" ref="E153">_xll.SNL.Clients.Office.Excel.Functions.SPG($A153, "IQ_AVG_DILUT_SHARES_OUT", E$3)</f>
        <v>127000000</v>
      </c>
      <c r="F153" s="4" cm="1">
        <f t="array" ref="F153">_xll.SNL.Clients.Office.Excel.Functions.SPG($A153, "IQ_AVG_DILUT_SHARES_OUT", F$3)</f>
        <v>127100000</v>
      </c>
      <c r="G153" s="4" cm="1">
        <f t="array" ref="G153">_xll.SNL.Clients.Office.Excel.Functions.SPG($A153, "IQ_AVG_DILUT_SHARES_OUT", G$3)</f>
        <v>127800000</v>
      </c>
      <c r="H153" s="4" cm="1">
        <f t="array" ref="H153">_xll.SNL.Clients.Office.Excel.Functions.SPG($A153, "IQ_AVG_DILUT_SHARES_OUT", H$3)</f>
        <v>127500000</v>
      </c>
      <c r="I153" s="4" cm="1">
        <f t="array" ref="I153">_xll.SNL.Clients.Office.Excel.Functions.SPG($A153, "IQ_AVG_DILUT_SHARES_OUT", I$3)</f>
        <v>128500000</v>
      </c>
      <c r="J153" s="4" t="str" cm="1">
        <f t="array" ref="J153">_xll.SNL.Clients.Office.Excel.Functions.SPG($A153, "IQ_AVG_DILUT_SHARES_OUT", J$3)</f>
        <v>NA</v>
      </c>
      <c r="K153" s="4" cm="1">
        <f t="array" ref="K153">_xll.SNL.Clients.Office.Excel.Functions.SPG($A153, "IQ_AVG_DILUT_SHARES_OUT", K$3)</f>
        <v>130100000</v>
      </c>
      <c r="L153" s="4" cm="1">
        <f t="array" ref="L153">_xll.SNL.Clients.Office.Excel.Functions.SPG($A153, "IQ_AVG_DILUT_SHARES_OUT", L$3)</f>
        <v>131200000</v>
      </c>
      <c r="M153" s="4" cm="1">
        <f t="array" ref="M153">_xll.SNL.Clients.Office.Excel.Functions.SPG($A153, "IQ_AVG_DILUT_SHARES_OUT", M$3)</f>
        <v>134700000</v>
      </c>
      <c r="N153" s="4" t="str" cm="1">
        <f t="array" ref="N153">_xll.SNL.Clients.Office.Excel.Functions.SPG($A153, "IQ_AVG_DILUT_SHARES_OUT", N$3)</f>
        <v>NA</v>
      </c>
      <c r="O153" s="4" cm="1">
        <f t="array" ref="O153">_xll.SNL.Clients.Office.Excel.Functions.SPG($A153, "IQ_AVG_DILUT_SHARES_OUT", O$3)</f>
        <v>139700000</v>
      </c>
      <c r="P153" s="4" cm="1">
        <f t="array" ref="P153">_xll.SNL.Clients.Office.Excel.Functions.SPG($A153, "IQ_AVG_DILUT_SHARES_OUT", P$3)</f>
        <v>140400000</v>
      </c>
      <c r="Q153" s="4" cm="1">
        <f t="array" ref="Q153">_xll.SNL.Clients.Office.Excel.Functions.SPG($A153, "IQ_AVG_DILUT_SHARES_OUT", Q$3)</f>
        <v>140600000</v>
      </c>
      <c r="R153" s="4" cm="1">
        <f t="array" ref="R153">_xll.SNL.Clients.Office.Excel.Functions.SPG($A153, "IQ_AVG_DILUT_SHARES_OUT", R$3)</f>
        <v>140800000</v>
      </c>
      <c r="S153" s="4" cm="1">
        <f t="array" ref="S153">_xll.SNL.Clients.Office.Excel.Functions.SPG($A153, "IQ_AVG_DILUT_SHARES_OUT", S$3)</f>
        <v>140500000</v>
      </c>
      <c r="T153" s="4" cm="1">
        <f t="array" ref="T153">_xll.SNL.Clients.Office.Excel.Functions.SPG($A153, "IQ_AVG_DILUT_SHARES_OUT", T$3)</f>
        <v>138800000</v>
      </c>
      <c r="U153" s="4" cm="1">
        <f t="array" ref="U153">_xll.SNL.Clients.Office.Excel.Functions.SPG($A153, "IQ_AVG_DILUT_SHARES_OUT", U$3)</f>
        <v>140800000</v>
      </c>
      <c r="V153" s="4" cm="1">
        <f t="array" ref="V153">_xll.SNL.Clients.Office.Excel.Functions.SPG($A153, "IQ_AVG_DILUT_SHARES_OUT", V$3)</f>
        <v>141100000</v>
      </c>
      <c r="W153" s="4" cm="1">
        <f t="array" ref="W153">_xll.SNL.Clients.Office.Excel.Functions.SPG($A153, "IQ_AVG_DILUT_SHARES_OUT", W$3)</f>
        <v>140900000</v>
      </c>
      <c r="X153" s="4" cm="1">
        <f t="array" ref="X153">_xll.SNL.Clients.Office.Excel.Functions.SPG($A153, "IQ_AVG_DILUT_SHARES_OUT", X$3)</f>
        <v>141300000</v>
      </c>
      <c r="Y153" s="4" cm="1">
        <f t="array" ref="Y153">_xll.SNL.Clients.Office.Excel.Functions.SPG($A153, "IQ_AVG_DILUT_SHARES_OUT", Y$3)</f>
        <v>141900000</v>
      </c>
    </row>
    <row r="154" spans="1:25" x14ac:dyDescent="0.3">
      <c r="A154" t="s">
        <v>1180</v>
      </c>
      <c r="B154" s="4" t="str" cm="1">
        <f t="array" ref="B154">_xll.SNL.Clients.Office.Excel.Functions.SPG($A154, "IQ_AVG_DILUT_SHARES_OUT", B$3)</f>
        <v>NA</v>
      </c>
      <c r="C154" s="4" cm="1">
        <f t="array" ref="C154">_xll.SNL.Clients.Office.Excel.Functions.SPG($A154, "IQ_AVG_DILUT_SHARES_OUT", C$3)</f>
        <v>248986000</v>
      </c>
      <c r="D154" s="4" cm="1">
        <f t="array" ref="D154">_xll.SNL.Clients.Office.Excel.Functions.SPG($A154, "IQ_AVG_DILUT_SHARES_OUT", D$3)</f>
        <v>248754000</v>
      </c>
      <c r="E154" s="4" cm="1">
        <f t="array" ref="E154">_xll.SNL.Clients.Office.Excel.Functions.SPG($A154, "IQ_AVG_DILUT_SHARES_OUT", E$3)</f>
        <v>247040000</v>
      </c>
      <c r="F154" s="4" cm="1">
        <f t="array" ref="F154">_xll.SNL.Clients.Office.Excel.Functions.SPG($A154, "IQ_AVG_DILUT_SHARES_OUT", F$3)</f>
        <v>249576000</v>
      </c>
      <c r="G154" s="4" cm="1">
        <f t="array" ref="G154">_xll.SNL.Clients.Office.Excel.Functions.SPG($A154, "IQ_AVG_DILUT_SHARES_OUT", G$3)</f>
        <v>247447000</v>
      </c>
      <c r="H154" s="4" cm="1">
        <f t="array" ref="H154">_xll.SNL.Clients.Office.Excel.Functions.SPG($A154, "IQ_AVG_DILUT_SHARES_OUT", H$3)</f>
        <v>245474000</v>
      </c>
      <c r="I154" s="4" cm="1">
        <f t="array" ref="I154">_xll.SNL.Clients.Office.Excel.Functions.SPG($A154, "IQ_AVG_DILUT_SHARES_OUT", I$3)</f>
        <v>246425000</v>
      </c>
      <c r="J154" s="4" cm="1">
        <f t="array" ref="J154">_xll.SNL.Clients.Office.Excel.Functions.SPG($A154, "IQ_AVG_DILUT_SHARES_OUT", J$3)</f>
        <v>245395000</v>
      </c>
      <c r="K154" s="4" cm="1">
        <f t="array" ref="K154">_xll.SNL.Clients.Office.Excel.Functions.SPG($A154, "IQ_AVG_DILUT_SHARES_OUT", K$3)</f>
        <v>245212000</v>
      </c>
      <c r="L154" s="4" cm="1">
        <f t="array" ref="L154">_xll.SNL.Clients.Office.Excel.Functions.SPG($A154, "IQ_AVG_DILUT_SHARES_OUT", L$3)</f>
        <v>244723000</v>
      </c>
      <c r="M154" s="4" cm="1">
        <f t="array" ref="M154">_xll.SNL.Clients.Office.Excel.Functions.SPG($A154, "IQ_AVG_DILUT_SHARES_OUT", M$3)</f>
        <v>245251000</v>
      </c>
      <c r="N154" s="4" cm="1">
        <f t="array" ref="N154">_xll.SNL.Clients.Office.Excel.Functions.SPG($A154, "IQ_AVG_DILUT_SHARES_OUT", N$3)</f>
        <v>244840000</v>
      </c>
      <c r="O154" s="4" cm="1">
        <f t="array" ref="O154">_xll.SNL.Clients.Office.Excel.Functions.SPG($A154, "IQ_AVG_DILUT_SHARES_OUT", O$3)</f>
        <v>245667000</v>
      </c>
      <c r="P154" s="4" cm="1">
        <f t="array" ref="P154">_xll.SNL.Clients.Office.Excel.Functions.SPG($A154, "IQ_AVG_DILUT_SHARES_OUT", P$3)</f>
        <v>197934667</v>
      </c>
      <c r="Q154" s="4" cm="1">
        <f t="array" ref="Q154">_xll.SNL.Clients.Office.Excel.Functions.SPG($A154, "IQ_AVG_DILUT_SHARES_OUT", Q$3)</f>
        <v>104896000</v>
      </c>
      <c r="R154" s="4" cm="1">
        <f t="array" ref="R154">_xll.SNL.Clients.Office.Excel.Functions.SPG($A154, "IQ_AVG_DILUT_SHARES_OUT", R$3)</f>
        <v>104489000</v>
      </c>
      <c r="S154" s="4" cm="1">
        <f t="array" ref="S154">_xll.SNL.Clients.Office.Excel.Functions.SPG($A154, "IQ_AVG_DILUT_SHARES_OUT", S$3)</f>
        <v>104866000</v>
      </c>
      <c r="T154" s="4" cm="1">
        <f t="array" ref="T154">_xll.SNL.Clients.Office.Excel.Functions.SPG($A154, "IQ_AVG_DILUT_SHARES_OUT", T$3)</f>
        <v>104525000</v>
      </c>
      <c r="U154" s="4" cm="1">
        <f t="array" ref="U154">_xll.SNL.Clients.Office.Excel.Functions.SPG($A154, "IQ_AVG_DILUT_SHARES_OUT", U$3)</f>
        <v>104363000</v>
      </c>
      <c r="V154" s="4" cm="1">
        <f t="array" ref="V154">_xll.SNL.Clients.Office.Excel.Functions.SPG($A154, "IQ_AVG_DILUT_SHARES_OUT", V$3)</f>
        <v>104167000</v>
      </c>
      <c r="W154" s="4" cm="1">
        <f t="array" ref="W154">_xll.SNL.Clients.Office.Excel.Functions.SPG($A154, "IQ_AVG_DILUT_SHARES_OUT", W$3)</f>
        <v>104135000</v>
      </c>
      <c r="X154" s="4" cm="1">
        <f t="array" ref="X154">_xll.SNL.Clients.Office.Excel.Functions.SPG($A154, "IQ_AVG_DILUT_SHARES_OUT", X$3)</f>
        <v>104118000</v>
      </c>
      <c r="Y154" s="4" cm="1">
        <f t="array" ref="Y154">_xll.SNL.Clients.Office.Excel.Functions.SPG($A154, "IQ_AVG_DILUT_SHARES_OUT", Y$3)</f>
        <v>103885000</v>
      </c>
    </row>
    <row r="155" spans="1:25" x14ac:dyDescent="0.3">
      <c r="A155" t="s">
        <v>1181</v>
      </c>
      <c r="B155" s="4" t="str" cm="1">
        <f t="array" ref="B155">_xll.SNL.Clients.Office.Excel.Functions.SPG($A155, "IQ_AVG_DILUT_SHARES_OUT", B$3)</f>
        <v>NA</v>
      </c>
      <c r="C155" s="4" cm="1">
        <f t="array" ref="C155">_xll.SNL.Clients.Office.Excel.Functions.SPG($A155, "IQ_AVG_DILUT_SHARES_OUT", C$3)</f>
        <v>35892000</v>
      </c>
      <c r="D155" s="4" cm="1">
        <f t="array" ref="D155">_xll.SNL.Clients.Office.Excel.Functions.SPG($A155, "IQ_AVG_DILUT_SHARES_OUT", D$3)</f>
        <v>35845000</v>
      </c>
      <c r="E155" s="4" cm="1">
        <f t="array" ref="E155">_xll.SNL.Clients.Office.Excel.Functions.SPG($A155, "IQ_AVG_DILUT_SHARES_OUT", E$3)</f>
        <v>35787000</v>
      </c>
      <c r="F155" s="4" cm="1">
        <f t="array" ref="F155">_xll.SNL.Clients.Office.Excel.Functions.SPG($A155, "IQ_AVG_DILUT_SHARES_OUT", F$3)</f>
        <v>35778000</v>
      </c>
      <c r="G155" s="4" cm="1">
        <f t="array" ref="G155">_xll.SNL.Clients.Office.Excel.Functions.SPG($A155, "IQ_AVG_DILUT_SHARES_OUT", G$3)</f>
        <v>35656000</v>
      </c>
      <c r="H155" s="4" cm="1">
        <f t="array" ref="H155">_xll.SNL.Clients.Office.Excel.Functions.SPG($A155, "IQ_AVG_DILUT_SHARES_OUT", H$3)</f>
        <v>35650000</v>
      </c>
      <c r="I155" s="4" cm="1">
        <f t="array" ref="I155">_xll.SNL.Clients.Office.Excel.Functions.SPG($A155, "IQ_AVG_DILUT_SHARES_OUT", I$3)</f>
        <v>35482000</v>
      </c>
      <c r="J155" s="4" cm="1">
        <f t="array" ref="J155">_xll.SNL.Clients.Office.Excel.Functions.SPG($A155, "IQ_AVG_DILUT_SHARES_OUT", J$3)</f>
        <v>35658000</v>
      </c>
      <c r="K155" s="4" cm="1">
        <f t="array" ref="K155">_xll.SNL.Clients.Office.Excel.Functions.SPG($A155, "IQ_AVG_DILUT_SHARES_OUT", K$3)</f>
        <v>35918000</v>
      </c>
      <c r="L155" s="4" cm="1">
        <f t="array" ref="L155">_xll.SNL.Clients.Office.Excel.Functions.SPG($A155, "IQ_AVG_DILUT_SHARES_OUT", L$3)</f>
        <v>35909000</v>
      </c>
      <c r="M155" s="4" cm="1">
        <f t="array" ref="M155">_xll.SNL.Clients.Office.Excel.Functions.SPG($A155, "IQ_AVG_DILUT_SHARES_OUT", M$3)</f>
        <v>35646000</v>
      </c>
      <c r="N155" s="4" cm="1">
        <f t="array" ref="N155">_xll.SNL.Clients.Office.Excel.Functions.SPG($A155, "IQ_AVG_DILUT_SHARES_OUT", N$3)</f>
        <v>35550000</v>
      </c>
      <c r="O155" s="4" cm="1">
        <f t="array" ref="O155">_xll.SNL.Clients.Office.Excel.Functions.SPG($A155, "IQ_AVG_DILUT_SHARES_OUT", O$3)</f>
        <v>35362000</v>
      </c>
      <c r="P155" s="4" cm="1">
        <f t="array" ref="P155">_xll.SNL.Clients.Office.Excel.Functions.SPG($A155, "IQ_AVG_DILUT_SHARES_OUT", P$3)</f>
        <v>35374000</v>
      </c>
      <c r="Q155" s="4" cm="1">
        <f t="array" ref="Q155">_xll.SNL.Clients.Office.Excel.Functions.SPG($A155, "IQ_AVG_DILUT_SHARES_OUT", Q$3)</f>
        <v>35063000</v>
      </c>
      <c r="R155" s="4" cm="1">
        <f t="array" ref="R155">_xll.SNL.Clients.Office.Excel.Functions.SPG($A155, "IQ_AVG_DILUT_SHARES_OUT", R$3)</f>
        <v>35484000</v>
      </c>
      <c r="S155" s="4" cm="1">
        <f t="array" ref="S155">_xll.SNL.Clients.Office.Excel.Functions.SPG($A155, "IQ_AVG_DILUT_SHARES_OUT", S$3)</f>
        <v>37086000</v>
      </c>
      <c r="T155" s="4" cm="1">
        <f t="array" ref="T155">_xll.SNL.Clients.Office.Excel.Functions.SPG($A155, "IQ_AVG_DILUT_SHARES_OUT", T$3)</f>
        <v>37852000</v>
      </c>
      <c r="U155" s="4" cm="1">
        <f t="array" ref="U155">_xll.SNL.Clients.Office.Excel.Functions.SPG($A155, "IQ_AVG_DILUT_SHARES_OUT", U$3)</f>
        <v>38190000</v>
      </c>
      <c r="V155" s="4" cm="1">
        <f t="array" ref="V155">_xll.SNL.Clients.Office.Excel.Functions.SPG($A155, "IQ_AVG_DILUT_SHARES_OUT", V$3)</f>
        <v>38126000</v>
      </c>
      <c r="W155" s="4" cm="1">
        <f t="array" ref="W155">_xll.SNL.Clients.Office.Excel.Functions.SPG($A155, "IQ_AVG_DILUT_SHARES_OUT", W$3)</f>
        <v>37938000</v>
      </c>
      <c r="X155" s="4" cm="1">
        <f t="array" ref="X155">_xll.SNL.Clients.Office.Excel.Functions.SPG($A155, "IQ_AVG_DILUT_SHARES_OUT", X$3)</f>
        <v>38168000</v>
      </c>
      <c r="Y155" s="4" cm="1">
        <f t="array" ref="Y155">_xll.SNL.Clients.Office.Excel.Functions.SPG($A155, "IQ_AVG_DILUT_SHARES_OUT", Y$3)</f>
        <v>38219000</v>
      </c>
    </row>
    <row r="156" spans="1:25" x14ac:dyDescent="0.3">
      <c r="A156" t="s">
        <v>1182</v>
      </c>
      <c r="B156" s="4" t="str" cm="1">
        <f t="array" ref="B156">_xll.SNL.Clients.Office.Excel.Functions.SPG($A156, "IQ_AVG_DILUT_SHARES_OUT", B$3)</f>
        <v>NA</v>
      </c>
      <c r="C156" s="4" cm="1">
        <f t="array" ref="C156">_xll.SNL.Clients.Office.Excel.Functions.SPG($A156, "IQ_AVG_DILUT_SHARES_OUT", C$3)</f>
        <v>437900000</v>
      </c>
      <c r="D156" s="4" cm="1">
        <f t="array" ref="D156">_xll.SNL.Clients.Office.Excel.Functions.SPG($A156, "IQ_AVG_DILUT_SHARES_OUT", D$3)</f>
        <v>387200000</v>
      </c>
      <c r="E156" s="4" cm="1">
        <f t="array" ref="E156">_xll.SNL.Clients.Office.Excel.Functions.SPG($A156, "IQ_AVG_DILUT_SHARES_OUT", E$3)</f>
        <v>305900000</v>
      </c>
      <c r="F156" s="4" cm="1">
        <f t="array" ref="F156">_xll.SNL.Clients.Office.Excel.Functions.SPG($A156, "IQ_AVG_DILUT_SHARES_OUT", F$3)</f>
        <v>305700000</v>
      </c>
      <c r="G156" s="4" cm="1">
        <f t="array" ref="G156">_xll.SNL.Clients.Office.Excel.Functions.SPG($A156, "IQ_AVG_DILUT_SHARES_OUT", G$3)</f>
        <v>305300000</v>
      </c>
      <c r="H156" s="4" cm="1">
        <f t="array" ref="H156">_xll.SNL.Clients.Office.Excel.Functions.SPG($A156, "IQ_AVG_DILUT_SHARES_OUT", H$3)</f>
        <v>304800000</v>
      </c>
      <c r="I156" s="4" cm="1">
        <f t="array" ref="I156">_xll.SNL.Clients.Office.Excel.Functions.SPG($A156, "IQ_AVG_DILUT_SHARES_OUT", I$3)</f>
        <v>304500000</v>
      </c>
      <c r="J156" s="4" cm="1">
        <f t="array" ref="J156">_xll.SNL.Clients.Office.Excel.Functions.SPG($A156, "IQ_AVG_DILUT_SHARES_OUT", J$3)</f>
        <v>304500000</v>
      </c>
      <c r="K156" s="4" cm="1">
        <f t="array" ref="K156">_xll.SNL.Clients.Office.Excel.Functions.SPG($A156, "IQ_AVG_DILUT_SHARES_OUT", K$3)</f>
        <v>304200000</v>
      </c>
      <c r="L156" s="4" cm="1">
        <f t="array" ref="L156">_xll.SNL.Clients.Office.Excel.Functions.SPG($A156, "IQ_AVG_DILUT_SHARES_OUT", L$3)</f>
        <v>304200000</v>
      </c>
      <c r="M156" s="4" cm="1">
        <f t="array" ref="M156">_xll.SNL.Clients.Office.Excel.Functions.SPG($A156, "IQ_AVG_DILUT_SHARES_OUT", M$3)</f>
        <v>303600000</v>
      </c>
      <c r="N156" s="4" cm="1">
        <f t="array" ref="N156">_xll.SNL.Clients.Office.Excel.Functions.SPG($A156, "IQ_AVG_DILUT_SHARES_OUT", N$3)</f>
        <v>303600000</v>
      </c>
      <c r="O156" s="4" cm="1">
        <f t="array" ref="O156">_xll.SNL.Clients.Office.Excel.Functions.SPG($A156, "IQ_AVG_DILUT_SHARES_OUT", O$3)</f>
        <v>303600000</v>
      </c>
      <c r="P156" s="4" cm="1">
        <f t="array" ref="P156">_xll.SNL.Clients.Office.Excel.Functions.SPG($A156, "IQ_AVG_DILUT_SHARES_OUT", P$3)</f>
        <v>290400000</v>
      </c>
      <c r="Q156" s="4" cm="1">
        <f t="array" ref="Q156">_xll.SNL.Clients.Office.Excel.Functions.SPG($A156, "IQ_AVG_DILUT_SHARES_OUT", Q$3)</f>
        <v>264000000</v>
      </c>
      <c r="R156" s="4" cm="1">
        <f t="array" ref="R156">_xll.SNL.Clients.Office.Excel.Functions.SPG($A156, "IQ_AVG_DILUT_SHARES_OUT", R$3)</f>
        <v>271200000</v>
      </c>
      <c r="S156" s="4" cm="1">
        <f t="array" ref="S156">_xll.SNL.Clients.Office.Excel.Functions.SPG($A156, "IQ_AVG_DILUT_SHARES_OUT", S$3)</f>
        <v>260800000</v>
      </c>
      <c r="T156" s="4" cm="1">
        <f t="array" ref="T156">_xll.SNL.Clients.Office.Excel.Functions.SPG($A156, "IQ_AVG_DILUT_SHARES_OUT", T$3)</f>
        <v>260000000</v>
      </c>
      <c r="U156" s="4" cm="1">
        <f t="array" ref="U156">_xll.SNL.Clients.Office.Excel.Functions.SPG($A156, "IQ_AVG_DILUT_SHARES_OUT", U$3)</f>
        <v>258000000</v>
      </c>
      <c r="V156" s="4" t="str" cm="1">
        <f t="array" ref="V156">_xll.SNL.Clients.Office.Excel.Functions.SPG($A156, "IQ_AVG_DILUT_SHARES_OUT", V$3)</f>
        <v>NA</v>
      </c>
      <c r="W156" s="4" cm="1">
        <f t="array" ref="W156">_xll.SNL.Clients.Office.Excel.Functions.SPG($A156, "IQ_AVG_DILUT_SHARES_OUT", W$3)</f>
        <v>328400000</v>
      </c>
      <c r="X156" s="4" cm="1">
        <f t="array" ref="X156">_xll.SNL.Clients.Office.Excel.Functions.SPG($A156, "IQ_AVG_DILUT_SHARES_OUT", X$3)</f>
        <v>400000000</v>
      </c>
      <c r="Y156" s="4" cm="1">
        <f t="array" ref="Y156">_xll.SNL.Clients.Office.Excel.Functions.SPG($A156, "IQ_AVG_DILUT_SHARES_OUT", Y$3)</f>
        <v>410000000</v>
      </c>
    </row>
    <row r="157" spans="1:25" x14ac:dyDescent="0.3">
      <c r="A157" t="s">
        <v>1183</v>
      </c>
      <c r="B157" s="4" t="str" cm="1">
        <f t="array" ref="B157">_xll.SNL.Clients.Office.Excel.Functions.SPG($A157, "IQ_AVG_DILUT_SHARES_OUT", B$3)</f>
        <v>NA</v>
      </c>
      <c r="C157" s="4" cm="1">
        <f t="array" ref="C157">_xll.SNL.Clients.Office.Excel.Functions.SPG($A157, "IQ_AVG_DILUT_SHARES_OUT", C$3)</f>
        <v>274798000</v>
      </c>
      <c r="D157" s="4" cm="1">
        <f t="array" ref="D157">_xll.SNL.Clients.Office.Excel.Functions.SPG($A157, "IQ_AVG_DILUT_SHARES_OUT", D$3)</f>
        <v>272065000</v>
      </c>
      <c r="E157" s="4" cm="1">
        <f t="array" ref="E157">_xll.SNL.Clients.Office.Excel.Functions.SPG($A157, "IQ_AVG_DILUT_SHARES_OUT", E$3)</f>
        <v>272026000</v>
      </c>
      <c r="F157" s="4" cm="1">
        <f t="array" ref="F157">_xll.SNL.Clients.Office.Excel.Functions.SPG($A157, "IQ_AVG_DILUT_SHARES_OUT", F$3)</f>
        <v>269652162</v>
      </c>
      <c r="G157" s="4" cm="1">
        <f t="array" ref="G157">_xll.SNL.Clients.Office.Excel.Functions.SPG($A157, "IQ_AVG_DILUT_SHARES_OUT", G$3)</f>
        <v>264207000</v>
      </c>
      <c r="H157" s="4" cm="1">
        <f t="array" ref="H157">_xll.SNL.Clients.Office.Excel.Functions.SPG($A157, "IQ_AVG_DILUT_SHARES_OUT", H$3)</f>
        <v>263400000</v>
      </c>
      <c r="I157" s="4" cm="1">
        <f t="array" ref="I157">_xll.SNL.Clients.Office.Excel.Functions.SPG($A157, "IQ_AVG_DILUT_SHARES_OUT", I$3)</f>
        <v>262672000</v>
      </c>
      <c r="J157" s="4" cm="1">
        <f t="array" ref="J157">_xll.SNL.Clients.Office.Excel.Functions.SPG($A157, "IQ_AVG_DILUT_SHARES_OUT", J$3)</f>
        <v>260365257</v>
      </c>
      <c r="K157" s="4" cm="1">
        <f t="array" ref="K157">_xll.SNL.Clients.Office.Excel.Functions.SPG($A157, "IQ_AVG_DILUT_SHARES_OUT", K$3)</f>
        <v>257530000</v>
      </c>
      <c r="L157" s="4" cm="1">
        <f t="array" ref="L157">_xll.SNL.Clients.Office.Excel.Functions.SPG($A157, "IQ_AVG_DILUT_SHARES_OUT", L$3)</f>
        <v>248361000</v>
      </c>
      <c r="M157" s="4" cm="1">
        <f t="array" ref="M157">_xll.SNL.Clients.Office.Excel.Functions.SPG($A157, "IQ_AVG_DILUT_SHARES_OUT", M$3)</f>
        <v>248041000</v>
      </c>
      <c r="N157" s="4" cm="1">
        <f t="array" ref="N157">_xll.SNL.Clients.Office.Excel.Functions.SPG($A157, "IQ_AVG_DILUT_SHARES_OUT", N$3)</f>
        <v>241369486</v>
      </c>
      <c r="O157" s="4" cm="1">
        <f t="array" ref="O157">_xll.SNL.Clients.Office.Excel.Functions.SPG($A157, "IQ_AVG_DILUT_SHARES_OUT", O$3)</f>
        <v>236153000</v>
      </c>
      <c r="P157" s="4" cm="1">
        <f t="array" ref="P157">_xll.SNL.Clients.Office.Excel.Functions.SPG($A157, "IQ_AVG_DILUT_SHARES_OUT", P$3)</f>
        <v>234050000</v>
      </c>
      <c r="Q157" s="4" cm="1">
        <f t="array" ref="Q157">_xll.SNL.Clients.Office.Excel.Functions.SPG($A157, "IQ_AVG_DILUT_SHARES_OUT", Q$3)</f>
        <v>233465000</v>
      </c>
      <c r="R157" s="4" cm="1">
        <f t="array" ref="R157">_xll.SNL.Clients.Office.Excel.Functions.SPG($A157, "IQ_AVG_DILUT_SHARES_OUT", R$3)</f>
        <v>227842874</v>
      </c>
      <c r="S157" s="4" cm="1">
        <f t="array" ref="S157">_xll.SNL.Clients.Office.Excel.Functions.SPG($A157, "IQ_AVG_DILUT_SHARES_OUT", S$3)</f>
        <v>218847000</v>
      </c>
      <c r="T157" s="4" cm="1">
        <f t="array" ref="T157">_xll.SNL.Clients.Office.Excel.Functions.SPG($A157, "IQ_AVG_DILUT_SHARES_OUT", T$3)</f>
        <v>215932000</v>
      </c>
      <c r="U157" s="4" cm="1">
        <f t="array" ref="U157">_xll.SNL.Clients.Office.Excel.Functions.SPG($A157, "IQ_AVG_DILUT_SHARES_OUT", U$3)</f>
        <v>215449000</v>
      </c>
      <c r="V157" s="4" cm="1">
        <f t="array" ref="V157">_xll.SNL.Clients.Office.Excel.Functions.SPG($A157, "IQ_AVG_DILUT_SHARES_OUT", V$3)</f>
        <v>215962065</v>
      </c>
      <c r="W157" s="4" cm="1">
        <f t="array" ref="W157">_xll.SNL.Clients.Office.Excel.Functions.SPG($A157, "IQ_AVG_DILUT_SHARES_OUT", W$3)</f>
        <v>215325000</v>
      </c>
      <c r="X157" s="4" cm="1">
        <f t="array" ref="X157">_xll.SNL.Clients.Office.Excel.Functions.SPG($A157, "IQ_AVG_DILUT_SHARES_OUT", X$3)</f>
        <v>215605000</v>
      </c>
      <c r="Y157" s="4" cm="1">
        <f t="array" ref="Y157">_xll.SNL.Clients.Office.Excel.Functions.SPG($A157, "IQ_AVG_DILUT_SHARES_OUT", Y$3)</f>
        <v>215288000</v>
      </c>
    </row>
    <row r="158" spans="1:25" x14ac:dyDescent="0.3">
      <c r="A158" t="s">
        <v>1184</v>
      </c>
      <c r="B158" s="4" cm="1">
        <f t="array" ref="B158">_xll.SNL.Clients.Office.Excel.Functions.SPG($A158, "IQ_AVG_DILUT_SHARES_OUT", B$3)</f>
        <v>35900000</v>
      </c>
      <c r="C158" s="4" cm="1">
        <f t="array" ref="C158">_xll.SNL.Clients.Office.Excel.Functions.SPG($A158, "IQ_AVG_DILUT_SHARES_OUT", C$3)</f>
        <v>35900000</v>
      </c>
      <c r="D158" s="4" cm="1">
        <f t="array" ref="D158">_xll.SNL.Clients.Office.Excel.Functions.SPG($A158, "IQ_AVG_DILUT_SHARES_OUT", D$3)</f>
        <v>35900000</v>
      </c>
      <c r="E158" s="4" cm="1">
        <f t="array" ref="E158">_xll.SNL.Clients.Office.Excel.Functions.SPG($A158, "IQ_AVG_DILUT_SHARES_OUT", E$3)</f>
        <v>35900000</v>
      </c>
      <c r="F158" s="4" cm="1">
        <f t="array" ref="F158">_xll.SNL.Clients.Office.Excel.Functions.SPG($A158, "IQ_AVG_DILUT_SHARES_OUT", F$3)</f>
        <v>35800000</v>
      </c>
      <c r="G158" s="4" cm="1">
        <f t="array" ref="G158">_xll.SNL.Clients.Office.Excel.Functions.SPG($A158, "IQ_AVG_DILUT_SHARES_OUT", G$3)</f>
        <v>35800000</v>
      </c>
      <c r="H158" s="4" cm="1">
        <f t="array" ref="H158">_xll.SNL.Clients.Office.Excel.Functions.SPG($A158, "IQ_AVG_DILUT_SHARES_OUT", H$3)</f>
        <v>35700000</v>
      </c>
      <c r="I158" s="4" cm="1">
        <f t="array" ref="I158">_xll.SNL.Clients.Office.Excel.Functions.SPG($A158, "IQ_AVG_DILUT_SHARES_OUT", I$3)</f>
        <v>35700000</v>
      </c>
      <c r="J158" s="4" cm="1">
        <f t="array" ref="J158">_xll.SNL.Clients.Office.Excel.Functions.SPG($A158, "IQ_AVG_DILUT_SHARES_OUT", J$3)</f>
        <v>35800000</v>
      </c>
      <c r="K158" s="4" cm="1">
        <f t="array" ref="K158">_xll.SNL.Clients.Office.Excel.Functions.SPG($A158, "IQ_AVG_DILUT_SHARES_OUT", K$3)</f>
        <v>35700000</v>
      </c>
      <c r="L158" s="4" cm="1">
        <f t="array" ref="L158">_xll.SNL.Clients.Office.Excel.Functions.SPG($A158, "IQ_AVG_DILUT_SHARES_OUT", L$3)</f>
        <v>36000000</v>
      </c>
      <c r="M158" s="4" cm="1">
        <f t="array" ref="M158">_xll.SNL.Clients.Office.Excel.Functions.SPG($A158, "IQ_AVG_DILUT_SHARES_OUT", M$3)</f>
        <v>36000000</v>
      </c>
      <c r="N158" s="4" cm="1">
        <f t="array" ref="N158">_xll.SNL.Clients.Office.Excel.Functions.SPG($A158, "IQ_AVG_DILUT_SHARES_OUT", N$3)</f>
        <v>36000000</v>
      </c>
      <c r="O158" s="4" cm="1">
        <f t="array" ref="O158">_xll.SNL.Clients.Office.Excel.Functions.SPG($A158, "IQ_AVG_DILUT_SHARES_OUT", O$3)</f>
        <v>36000000</v>
      </c>
      <c r="P158" s="4" cm="1">
        <f t="array" ref="P158">_xll.SNL.Clients.Office.Excel.Functions.SPG($A158, "IQ_AVG_DILUT_SHARES_OUT", P$3)</f>
        <v>36000000</v>
      </c>
      <c r="Q158" s="4" cm="1">
        <f t="array" ref="Q158">_xll.SNL.Clients.Office.Excel.Functions.SPG($A158, "IQ_AVG_DILUT_SHARES_OUT", Q$3)</f>
        <v>35900000</v>
      </c>
      <c r="R158" s="4" cm="1">
        <f t="array" ref="R158">_xll.SNL.Clients.Office.Excel.Functions.SPG($A158, "IQ_AVG_DILUT_SHARES_OUT", R$3)</f>
        <v>35600000</v>
      </c>
      <c r="S158" s="4" cm="1">
        <f t="array" ref="S158">_xll.SNL.Clients.Office.Excel.Functions.SPG($A158, "IQ_AVG_DILUT_SHARES_OUT", S$3)</f>
        <v>35400000</v>
      </c>
      <c r="T158" s="4" cm="1">
        <f t="array" ref="T158">_xll.SNL.Clients.Office.Excel.Functions.SPG($A158, "IQ_AVG_DILUT_SHARES_OUT", T$3)</f>
        <v>35400000</v>
      </c>
      <c r="U158" s="4" cm="1">
        <f t="array" ref="U158">_xll.SNL.Clients.Office.Excel.Functions.SPG($A158, "IQ_AVG_DILUT_SHARES_OUT", U$3)</f>
        <v>35400000</v>
      </c>
      <c r="V158" s="4" cm="1">
        <f t="array" ref="V158">_xll.SNL.Clients.Office.Excel.Functions.SPG($A158, "IQ_AVG_DILUT_SHARES_OUT", V$3)</f>
        <v>35600000</v>
      </c>
      <c r="W158" s="4" cm="1">
        <f t="array" ref="W158">_xll.SNL.Clients.Office.Excel.Functions.SPG($A158, "IQ_AVG_DILUT_SHARES_OUT", W$3)</f>
        <v>36000000</v>
      </c>
      <c r="X158" s="4" cm="1">
        <f t="array" ref="X158">_xll.SNL.Clients.Office.Excel.Functions.SPG($A158, "IQ_AVG_DILUT_SHARES_OUT", X$3)</f>
        <v>36700000</v>
      </c>
      <c r="Y158" s="4" cm="1">
        <f t="array" ref="Y158">_xll.SNL.Clients.Office.Excel.Functions.SPG($A158, "IQ_AVG_DILUT_SHARES_OUT", Y$3)</f>
        <v>37100000</v>
      </c>
    </row>
    <row r="159" spans="1:25" x14ac:dyDescent="0.3">
      <c r="A159" t="s">
        <v>1185</v>
      </c>
      <c r="B159" s="4" t="str" cm="1">
        <f t="array" ref="B159">_xll.SNL.Clients.Office.Excel.Functions.SPG($A159, "IQ_AVG_DILUT_SHARES_OUT", B$3)</f>
        <v>NA</v>
      </c>
      <c r="C159" s="4" cm="1">
        <f t="array" ref="C159">_xll.SNL.Clients.Office.Excel.Functions.SPG($A159, "IQ_AVG_DILUT_SHARES_OUT", C$3)</f>
        <v>179714223</v>
      </c>
      <c r="D159" s="4" cm="1">
        <f t="array" ref="D159">_xll.SNL.Clients.Office.Excel.Functions.SPG($A159, "IQ_AVG_DILUT_SHARES_OUT", D$3)</f>
        <v>180912267</v>
      </c>
      <c r="E159" s="4" cm="1">
        <f t="array" ref="E159">_xll.SNL.Clients.Office.Excel.Functions.SPG($A159, "IQ_AVG_DILUT_SHARES_OUT", E$3)</f>
        <v>181937555</v>
      </c>
      <c r="F159" s="4" cm="1">
        <f t="array" ref="F159">_xll.SNL.Clients.Office.Excel.Functions.SPG($A159, "IQ_AVG_DILUT_SHARES_OUT", F$3)</f>
        <v>183354187</v>
      </c>
      <c r="G159" s="4" cm="1">
        <f t="array" ref="G159">_xll.SNL.Clients.Office.Excel.Functions.SPG($A159, "IQ_AVG_DILUT_SHARES_OUT", G$3)</f>
        <v>183801791</v>
      </c>
      <c r="H159" s="4" cm="1">
        <f t="array" ref="H159">_xll.SNL.Clients.Office.Excel.Functions.SPG($A159, "IQ_AVG_DILUT_SHARES_OUT", H$3)</f>
        <v>185825117</v>
      </c>
      <c r="I159" s="4" cm="1">
        <f t="array" ref="I159">_xll.SNL.Clients.Office.Excel.Functions.SPG($A159, "IQ_AVG_DILUT_SHARES_OUT", I$3)</f>
        <v>187586277</v>
      </c>
      <c r="J159" s="4" cm="1">
        <f t="array" ref="J159">_xll.SNL.Clients.Office.Excel.Functions.SPG($A159, "IQ_AVG_DILUT_SHARES_OUT", J$3)</f>
        <v>187525698</v>
      </c>
      <c r="K159" s="4" cm="1">
        <f t="array" ref="K159">_xll.SNL.Clients.Office.Excel.Functions.SPG($A159, "IQ_AVG_DILUT_SHARES_OUT", K$3)</f>
        <v>187399204</v>
      </c>
      <c r="L159" s="4" cm="1">
        <f t="array" ref="L159">_xll.SNL.Clients.Office.Excel.Functions.SPG($A159, "IQ_AVG_DILUT_SHARES_OUT", L$3)</f>
        <v>187865653</v>
      </c>
      <c r="M159" s="4" cm="1">
        <f t="array" ref="M159">_xll.SNL.Clients.Office.Excel.Functions.SPG($A159, "IQ_AVG_DILUT_SHARES_OUT", M$3)</f>
        <v>189558404</v>
      </c>
      <c r="N159" s="4" cm="1">
        <f t="array" ref="N159">_xll.SNL.Clients.Office.Excel.Functions.SPG($A159, "IQ_AVG_DILUT_SHARES_OUT", N$3)</f>
        <v>193191605</v>
      </c>
      <c r="O159" s="4" cm="1">
        <f t="array" ref="O159">_xll.SNL.Clients.Office.Excel.Functions.SPG($A159, "IQ_AVG_DILUT_SHARES_OUT", O$3)</f>
        <v>193159929</v>
      </c>
      <c r="P159" s="4" cm="1">
        <f t="array" ref="P159">_xll.SNL.Clients.Office.Excel.Functions.SPG($A159, "IQ_AVG_DILUT_SHARES_OUT", P$3)</f>
        <v>192282570</v>
      </c>
      <c r="Q159" s="4" cm="1">
        <f t="array" ref="Q159">_xll.SNL.Clients.Office.Excel.Functions.SPG($A159, "IQ_AVG_DILUT_SHARES_OUT", Q$3)</f>
        <v>193213258</v>
      </c>
      <c r="R159" s="4" cm="1">
        <f t="array" ref="R159">_xll.SNL.Clients.Office.Excel.Functions.SPG($A159, "IQ_AVG_DILUT_SHARES_OUT", R$3)</f>
        <v>194823683</v>
      </c>
      <c r="S159" s="4" cm="1">
        <f t="array" ref="S159">_xll.SNL.Clients.Office.Excel.Functions.SPG($A159, "IQ_AVG_DILUT_SHARES_OUT", S$3)</f>
        <v>196655140</v>
      </c>
      <c r="T159" s="4" cm="1">
        <f t="array" ref="T159">_xll.SNL.Clients.Office.Excel.Functions.SPG($A159, "IQ_AVG_DILUT_SHARES_OUT", T$3)</f>
        <v>195112549</v>
      </c>
      <c r="U159" s="4" cm="1">
        <f t="array" ref="U159">_xll.SNL.Clients.Office.Excel.Functions.SPG($A159, "IQ_AVG_DILUT_SHARES_OUT", U$3)</f>
        <v>196532513</v>
      </c>
      <c r="V159" s="4" cm="1">
        <f t="array" ref="V159">_xll.SNL.Clients.Office.Excel.Functions.SPG($A159, "IQ_AVG_DILUT_SHARES_OUT", V$3)</f>
        <v>196592325</v>
      </c>
      <c r="W159" s="4" cm="1">
        <f t="array" ref="W159">_xll.SNL.Clients.Office.Excel.Functions.SPG($A159, "IQ_AVG_DILUT_SHARES_OUT", W$3)</f>
        <v>195890841</v>
      </c>
      <c r="X159" s="4" cm="1">
        <f t="array" ref="X159">_xll.SNL.Clients.Office.Excel.Functions.SPG($A159, "IQ_AVG_DILUT_SHARES_OUT", X$3)</f>
        <v>194766047</v>
      </c>
      <c r="Y159" s="4" cm="1">
        <f t="array" ref="Y159">_xll.SNL.Clients.Office.Excel.Functions.SPG($A159, "IQ_AVG_DILUT_SHARES_OUT", Y$3)</f>
        <v>193394208</v>
      </c>
    </row>
    <row r="160" spans="1:25" x14ac:dyDescent="0.3">
      <c r="A160" t="s">
        <v>1186</v>
      </c>
      <c r="B160" s="4" cm="1">
        <f t="array" ref="B160">_xll.SNL.Clients.Office.Excel.Functions.SPG($A160, "IQ_AVG_DILUT_SHARES_OUT", B$3)</f>
        <v>224788589</v>
      </c>
      <c r="C160" s="4" cm="1">
        <f t="array" ref="C160">_xll.SNL.Clients.Office.Excel.Functions.SPG($A160, "IQ_AVG_DILUT_SHARES_OUT", C$3)</f>
        <v>226241684</v>
      </c>
      <c r="D160" s="4" cm="1">
        <f t="array" ref="D160">_xll.SNL.Clients.Office.Excel.Functions.SPG($A160, "IQ_AVG_DILUT_SHARES_OUT", D$3)</f>
        <v>227808929</v>
      </c>
      <c r="E160" s="4" cm="1">
        <f t="array" ref="E160">_xll.SNL.Clients.Office.Excel.Functions.SPG($A160, "IQ_AVG_DILUT_SHARES_OUT", E$3)</f>
        <v>228408138</v>
      </c>
      <c r="F160" s="4" cm="1">
        <f t="array" ref="F160">_xll.SNL.Clients.Office.Excel.Functions.SPG($A160, "IQ_AVG_DILUT_SHARES_OUT", F$3)</f>
        <v>233888390</v>
      </c>
      <c r="G160" s="4" cm="1">
        <f t="array" ref="G160">_xll.SNL.Clients.Office.Excel.Functions.SPG($A160, "IQ_AVG_DILUT_SHARES_OUT", G$3)</f>
        <v>230457411</v>
      </c>
      <c r="H160" s="4" cm="1">
        <f t="array" ref="H160">_xll.SNL.Clients.Office.Excel.Functions.SPG($A160, "IQ_AVG_DILUT_SHARES_OUT", H$3)</f>
        <v>230228350</v>
      </c>
      <c r="I160" s="4" cm="1">
        <f t="array" ref="I160">_xll.SNL.Clients.Office.Excel.Functions.SPG($A160, "IQ_AVG_DILUT_SHARES_OUT", I$3)</f>
        <v>230895846</v>
      </c>
      <c r="J160" s="4" cm="1">
        <f t="array" ref="J160">_xll.SNL.Clients.Office.Excel.Functions.SPG($A160, "IQ_AVG_DILUT_SHARES_OUT", J$3)</f>
        <v>232887375</v>
      </c>
      <c r="K160" s="4" cm="1">
        <f t="array" ref="K160">_xll.SNL.Clients.Office.Excel.Functions.SPG($A160, "IQ_AVG_DILUT_SHARES_OUT", K$3)</f>
        <v>231617017</v>
      </c>
      <c r="L160" s="4" cm="1">
        <f t="array" ref="L160">_xll.SNL.Clients.Office.Excel.Functions.SPG($A160, "IQ_AVG_DILUT_SHARES_OUT", L$3)</f>
        <v>231438784</v>
      </c>
      <c r="M160" s="4" cm="1">
        <f t="array" ref="M160">_xll.SNL.Clients.Office.Excel.Functions.SPG($A160, "IQ_AVG_DILUT_SHARES_OUT", M$3)</f>
        <v>232789811</v>
      </c>
      <c r="N160" s="4" cm="1">
        <f t="array" ref="N160">_xll.SNL.Clients.Office.Excel.Functions.SPG($A160, "IQ_AVG_DILUT_SHARES_OUT", N$3)</f>
        <v>240512557</v>
      </c>
      <c r="O160" s="4" cm="1">
        <f t="array" ref="O160">_xll.SNL.Clients.Office.Excel.Functions.SPG($A160, "IQ_AVG_DILUT_SHARES_OUT", O$3)</f>
        <v>234903209</v>
      </c>
      <c r="P160" s="4" cm="1">
        <f t="array" ref="P160">_xll.SNL.Clients.Office.Excel.Functions.SPG($A160, "IQ_AVG_DILUT_SHARES_OUT", P$3)</f>
        <v>239732498</v>
      </c>
      <c r="Q160" s="4" cm="1">
        <f t="array" ref="Q160">_xll.SNL.Clients.Office.Excel.Functions.SPG($A160, "IQ_AVG_DILUT_SHARES_OUT", Q$3)</f>
        <v>241693151</v>
      </c>
      <c r="R160" s="4" cm="1">
        <f t="array" ref="R160">_xll.SNL.Clients.Office.Excel.Functions.SPG($A160, "IQ_AVG_DILUT_SHARES_OUT", R$3)</f>
        <v>247136639</v>
      </c>
      <c r="S160" s="4" cm="1">
        <f t="array" ref="S160">_xll.SNL.Clients.Office.Excel.Functions.SPG($A160, "IQ_AVG_DILUT_SHARES_OUT", S$3)</f>
        <v>242817067</v>
      </c>
      <c r="T160" s="4" cm="1">
        <f t="array" ref="T160">_xll.SNL.Clients.Office.Excel.Functions.SPG($A160, "IQ_AVG_DILUT_SHARES_OUT", T$3)</f>
        <v>241684323</v>
      </c>
      <c r="U160" s="4" cm="1">
        <f t="array" ref="U160">_xll.SNL.Clients.Office.Excel.Functions.SPG($A160, "IQ_AVG_DILUT_SHARES_OUT", U$3)</f>
        <v>247616443</v>
      </c>
      <c r="V160" s="4" cm="1">
        <f t="array" ref="V160">_xll.SNL.Clients.Office.Excel.Functions.SPG($A160, "IQ_AVG_DILUT_SHARES_OUT", V$3)</f>
        <v>250452266</v>
      </c>
      <c r="W160" s="4" cm="1">
        <f t="array" ref="W160">_xll.SNL.Clients.Office.Excel.Functions.SPG($A160, "IQ_AVG_DILUT_SHARES_OUT", W$3)</f>
        <v>252578982</v>
      </c>
      <c r="X160" s="4" cm="1">
        <f t="array" ref="X160">_xll.SNL.Clients.Office.Excel.Functions.SPG($A160, "IQ_AVG_DILUT_SHARES_OUT", X$3)</f>
        <v>256579621</v>
      </c>
      <c r="Y160" s="4" cm="1">
        <f t="array" ref="Y160">_xll.SNL.Clients.Office.Excel.Functions.SPG($A160, "IQ_AVG_DILUT_SHARES_OUT", Y$3)</f>
        <v>259105232</v>
      </c>
    </row>
    <row r="161" spans="1:25" x14ac:dyDescent="0.3">
      <c r="A161" t="s">
        <v>1187</v>
      </c>
      <c r="B161" s="4" cm="1">
        <f t="array" ref="B161">_xll.SNL.Clients.Office.Excel.Functions.SPG($A161, "IQ_AVG_DILUT_SHARES_OUT", B$3)</f>
        <v>113541026</v>
      </c>
      <c r="C161" s="4" cm="1">
        <f t="array" ref="C161">_xll.SNL.Clients.Office.Excel.Functions.SPG($A161, "IQ_AVG_DILUT_SHARES_OUT", C$3)</f>
        <v>113473107</v>
      </c>
      <c r="D161" s="4" cm="1">
        <f t="array" ref="D161">_xll.SNL.Clients.Office.Excel.Functions.SPG($A161, "IQ_AVG_DILUT_SHARES_OUT", D$3)</f>
        <v>113405491</v>
      </c>
      <c r="E161" s="4" cm="1">
        <f t="array" ref="E161">_xll.SNL.Clients.Office.Excel.Functions.SPG($A161, "IQ_AVG_DILUT_SHARES_OUT", E$3)</f>
        <v>112557571</v>
      </c>
      <c r="F161" s="4" cm="1">
        <f t="array" ref="F161">_xll.SNL.Clients.Office.Excel.Functions.SPG($A161, "IQ_AVG_DILUT_SHARES_OUT", F$3)</f>
        <v>110913634</v>
      </c>
      <c r="G161" s="4" cm="1">
        <f t="array" ref="G161">_xll.SNL.Clients.Office.Excel.Functions.SPG($A161, "IQ_AVG_DILUT_SHARES_OUT", G$3)</f>
        <v>110886959</v>
      </c>
      <c r="H161" s="4" cm="1">
        <f t="array" ref="H161">_xll.SNL.Clients.Office.Excel.Functions.SPG($A161, "IQ_AVG_DILUT_SHARES_OUT", H$3)</f>
        <v>110875535</v>
      </c>
      <c r="I161" s="4" cm="1">
        <f t="array" ref="I161">_xll.SNL.Clients.Office.Excel.Functions.SPG($A161, "IQ_AVG_DILUT_SHARES_OUT", I$3)</f>
        <v>110883773</v>
      </c>
      <c r="J161" s="4" cm="1">
        <f t="array" ref="J161">_xll.SNL.Clients.Office.Excel.Functions.SPG($A161, "IQ_AVG_DILUT_SHARES_OUT", J$3)</f>
        <v>110872127</v>
      </c>
      <c r="K161" s="4" cm="1">
        <f t="array" ref="K161">_xll.SNL.Clients.Office.Excel.Functions.SPG($A161, "IQ_AVG_DILUT_SHARES_OUT", K$3)</f>
        <v>110833594</v>
      </c>
      <c r="L161" s="4" cm="1">
        <f t="array" ref="L161">_xll.SNL.Clients.Office.Excel.Functions.SPG($A161, "IQ_AVG_DILUT_SHARES_OUT", L$3)</f>
        <v>110794982</v>
      </c>
      <c r="M161" s="4" cm="1">
        <f t="array" ref="M161">_xll.SNL.Clients.Office.Excel.Functions.SPG($A161, "IQ_AVG_DILUT_SHARES_OUT", M$3)</f>
        <v>110803754</v>
      </c>
      <c r="N161" s="4" cm="1">
        <f t="array" ref="N161">_xll.SNL.Clients.Office.Excel.Functions.SPG($A161, "IQ_AVG_DILUT_SHARES_OUT", N$3)</f>
        <v>110789632</v>
      </c>
      <c r="O161" s="4" cm="1">
        <f t="array" ref="O161">_xll.SNL.Clients.Office.Excel.Functions.SPG($A161, "IQ_AVG_DILUT_SHARES_OUT", O$3)</f>
        <v>95586202</v>
      </c>
      <c r="P161" s="4" cm="1">
        <f t="array" ref="P161">_xll.SNL.Clients.Office.Excel.Functions.SPG($A161, "IQ_AVG_DILUT_SHARES_OUT", P$3)</f>
        <v>95580904</v>
      </c>
      <c r="Q161" s="4" cm="1">
        <f t="array" ref="Q161">_xll.SNL.Clients.Office.Excel.Functions.SPG($A161, "IQ_AVG_DILUT_SHARES_OUT", Q$3)</f>
        <v>95550278</v>
      </c>
      <c r="R161" s="4" cm="1">
        <f t="array" ref="R161">_xll.SNL.Clients.Office.Excel.Functions.SPG($A161, "IQ_AVG_DILUT_SHARES_OUT", R$3)</f>
        <v>95492258</v>
      </c>
      <c r="S161" s="4" cm="1">
        <f t="array" ref="S161">_xll.SNL.Clients.Office.Excel.Functions.SPG($A161, "IQ_AVG_DILUT_SHARES_OUT", S$3)</f>
        <v>95442576</v>
      </c>
      <c r="T161" s="4" cm="1">
        <f t="array" ref="T161">_xll.SNL.Clients.Office.Excel.Functions.SPG($A161, "IQ_AVG_DILUT_SHARES_OUT", T$3)</f>
        <v>95430403</v>
      </c>
      <c r="U161" s="4" cm="1">
        <f t="array" ref="U161">_xll.SNL.Clients.Office.Excel.Functions.SPG($A161, "IQ_AVG_DILUT_SHARES_OUT", U$3)</f>
        <v>93361457</v>
      </c>
      <c r="V161" s="4" cm="1">
        <f t="array" ref="V161">_xll.SNL.Clients.Office.Excel.Functions.SPG($A161, "IQ_AVG_DILUT_SHARES_OUT", V$3)</f>
        <v>92365021</v>
      </c>
      <c r="W161" s="4" cm="1">
        <f t="array" ref="W161">_xll.SNL.Clients.Office.Excel.Functions.SPG($A161, "IQ_AVG_DILUT_SHARES_OUT", W$3)</f>
        <v>90449195</v>
      </c>
      <c r="X161" s="4" cm="1">
        <f t="array" ref="X161">_xll.SNL.Clients.Office.Excel.Functions.SPG($A161, "IQ_AVG_DILUT_SHARES_OUT", X$3)</f>
        <v>85858286</v>
      </c>
      <c r="Y161" s="4" cm="1">
        <f t="array" ref="Y161">_xll.SNL.Clients.Office.Excel.Functions.SPG($A161, "IQ_AVG_DILUT_SHARES_OUT", Y$3)</f>
        <v>84624190</v>
      </c>
    </row>
    <row r="162" spans="1:25" x14ac:dyDescent="0.3">
      <c r="A162" t="s">
        <v>1188</v>
      </c>
      <c r="B162" s="4" t="str" cm="1">
        <f t="array" ref="B162">_xll.SNL.Clients.Office.Excel.Functions.SPG($A162, "IQ_AVG_DILUT_SHARES_OUT", B$3)</f>
        <v>NA</v>
      </c>
      <c r="C162" s="4" cm="1">
        <f t="array" ref="C162">_xll.SNL.Clients.Office.Excel.Functions.SPG($A162, "IQ_AVG_DILUT_SHARES_OUT", C$3)</f>
        <v>138062000</v>
      </c>
      <c r="D162" s="4" cm="1">
        <f t="array" ref="D162">_xll.SNL.Clients.Office.Excel.Functions.SPG($A162, "IQ_AVG_DILUT_SHARES_OUT", D$3)</f>
        <v>136979000</v>
      </c>
      <c r="E162" s="4" cm="1">
        <f t="array" ref="E162">_xll.SNL.Clients.Office.Excel.Functions.SPG($A162, "IQ_AVG_DILUT_SHARES_OUT", E$3)</f>
        <v>135358000</v>
      </c>
      <c r="F162" s="4" cm="1">
        <f t="array" ref="F162">_xll.SNL.Clients.Office.Excel.Functions.SPG($A162, "IQ_AVG_DILUT_SHARES_OUT", F$3)</f>
        <v>139021000</v>
      </c>
      <c r="G162" s="4" cm="1">
        <f t="array" ref="G162">_xll.SNL.Clients.Office.Excel.Functions.SPG($A162, "IQ_AVG_DILUT_SHARES_OUT", G$3)</f>
        <v>115245000</v>
      </c>
      <c r="H162" s="4" cm="1">
        <f t="array" ref="H162">_xll.SNL.Clients.Office.Excel.Functions.SPG($A162, "IQ_AVG_DILUT_SHARES_OUT", H$3)</f>
        <v>101782000</v>
      </c>
      <c r="I162" s="4" cm="1">
        <f t="array" ref="I162">_xll.SNL.Clients.Office.Excel.Functions.SPG($A162, "IQ_AVG_DILUT_SHARES_OUT", I$3)</f>
        <v>102196000</v>
      </c>
      <c r="J162" s="4" cm="1">
        <f t="array" ref="J162">_xll.SNL.Clients.Office.Excel.Functions.SPG($A162, "IQ_AVG_DILUT_SHARES_OUT", J$3)</f>
        <v>102209000</v>
      </c>
      <c r="K162" s="4" cm="1">
        <f t="array" ref="K162">_xll.SNL.Clients.Office.Excel.Functions.SPG($A162, "IQ_AVG_DILUT_SHARES_OUT", K$3)</f>
        <v>101417000</v>
      </c>
      <c r="L162" s="4" cm="1">
        <f t="array" ref="L162">_xll.SNL.Clients.Office.Excel.Functions.SPG($A162, "IQ_AVG_DILUT_SHARES_OUT", L$3)</f>
        <v>102884000</v>
      </c>
      <c r="M162" s="4" cm="1">
        <f t="array" ref="M162">_xll.SNL.Clients.Office.Excel.Functions.SPG($A162, "IQ_AVG_DILUT_SHARES_OUT", M$3)</f>
        <v>104077000</v>
      </c>
      <c r="N162" s="4" cm="1">
        <f t="array" ref="N162">_xll.SNL.Clients.Office.Excel.Functions.SPG($A162, "IQ_AVG_DILUT_SHARES_OUT", N$3)</f>
        <v>104192000</v>
      </c>
      <c r="O162" s="4" cm="1">
        <f t="array" ref="O162">_xll.SNL.Clients.Office.Excel.Functions.SPG($A162, "IQ_AVG_DILUT_SHARES_OUT", O$3)</f>
        <v>104418000</v>
      </c>
      <c r="P162" s="4" cm="1">
        <f t="array" ref="P162">_xll.SNL.Clients.Office.Excel.Functions.SPG($A162, "IQ_AVG_DILUT_SHARES_OUT", P$3)</f>
        <v>103475000</v>
      </c>
      <c r="Q162" s="4" cm="1">
        <f t="array" ref="Q162">_xll.SNL.Clients.Office.Excel.Functions.SPG($A162, "IQ_AVG_DILUT_SHARES_OUT", Q$3)</f>
        <v>102420000</v>
      </c>
      <c r="R162" s="4" cm="1">
        <f t="array" ref="R162">_xll.SNL.Clients.Office.Excel.Functions.SPG($A162, "IQ_AVG_DILUT_SHARES_OUT", R$3)</f>
        <v>101414000</v>
      </c>
      <c r="S162" s="4" cm="1">
        <f t="array" ref="S162">_xll.SNL.Clients.Office.Excel.Functions.SPG($A162, "IQ_AVG_DILUT_SHARES_OUT", S$3)</f>
        <v>100485000</v>
      </c>
      <c r="T162" s="4" cm="1">
        <f t="array" ref="T162">_xll.SNL.Clients.Office.Excel.Functions.SPG($A162, "IQ_AVG_DILUT_SHARES_OUT", T$3)</f>
        <v>97509000</v>
      </c>
      <c r="U162" s="4" cm="1">
        <f t="array" ref="U162">_xll.SNL.Clients.Office.Excel.Functions.SPG($A162, "IQ_AVG_DILUT_SHARES_OUT", U$3)</f>
        <v>102146000</v>
      </c>
      <c r="V162" s="4" cm="1">
        <f t="array" ref="V162">_xll.SNL.Clients.Office.Excel.Functions.SPG($A162, "IQ_AVG_DILUT_SHARES_OUT", V$3)</f>
        <v>102933000</v>
      </c>
      <c r="W162" s="4" cm="1">
        <f t="array" ref="W162">_xll.SNL.Clients.Office.Excel.Functions.SPG($A162, "IQ_AVG_DILUT_SHARES_OUT", W$3)</f>
        <v>102100000</v>
      </c>
      <c r="X162" s="4" cm="1">
        <f t="array" ref="X162">_xll.SNL.Clients.Office.Excel.Functions.SPG($A162, "IQ_AVG_DILUT_SHARES_OUT", X$3)</f>
        <v>101582000</v>
      </c>
      <c r="Y162" s="4" cm="1">
        <f t="array" ref="Y162">_xll.SNL.Clients.Office.Excel.Functions.SPG($A162, "IQ_AVG_DILUT_SHARES_OUT", Y$3)</f>
        <v>101367000</v>
      </c>
    </row>
    <row r="163" spans="1:25" x14ac:dyDescent="0.3">
      <c r="A163" t="s">
        <v>1189</v>
      </c>
      <c r="B163" s="4" cm="1">
        <f t="array" ref="B163">_xll.SNL.Clients.Office.Excel.Functions.SPG($A163, "IQ_AVG_DILUT_SHARES_OUT", B$3)</f>
        <v>172577000</v>
      </c>
      <c r="C163" s="4" cm="1">
        <f t="array" ref="C163">_xll.SNL.Clients.Office.Excel.Functions.SPG($A163, "IQ_AVG_DILUT_SHARES_OUT", C$3)</f>
        <v>172111000</v>
      </c>
      <c r="D163" s="4" cm="1">
        <f t="array" ref="D163">_xll.SNL.Clients.Office.Excel.Functions.SPG($A163, "IQ_AVG_DILUT_SHARES_OUT", D$3)</f>
        <v>172486000</v>
      </c>
      <c r="E163" s="4" cm="1">
        <f t="array" ref="E163">_xll.SNL.Clients.Office.Excel.Functions.SPG($A163, "IQ_AVG_DILUT_SHARES_OUT", E$3)</f>
        <v>172446000</v>
      </c>
      <c r="F163" s="4" cm="1">
        <f t="array" ref="F163">_xll.SNL.Clients.Office.Excel.Functions.SPG($A163, "IQ_AVG_DILUT_SHARES_OUT", F$3)</f>
        <v>171788000</v>
      </c>
      <c r="G163" s="4" cm="1">
        <f t="array" ref="G163">_xll.SNL.Clients.Office.Excel.Functions.SPG($A163, "IQ_AVG_DILUT_SHARES_OUT", G$3)</f>
        <v>172780000</v>
      </c>
      <c r="H163" s="4" cm="1">
        <f t="array" ref="H163">_xll.SNL.Clients.Office.Excel.Functions.SPG($A163, "IQ_AVG_DILUT_SHARES_OUT", H$3)</f>
        <v>172551000</v>
      </c>
      <c r="I163" s="4" cm="1">
        <f t="array" ref="I163">_xll.SNL.Clients.Office.Excel.Functions.SPG($A163, "IQ_AVG_DILUT_SHARES_OUT", I$3)</f>
        <v>171676000</v>
      </c>
      <c r="J163" s="4" cm="1">
        <f t="array" ref="J163">_xll.SNL.Clients.Office.Excel.Functions.SPG($A163, "IQ_AVG_DILUT_SHARES_OUT", J$3)</f>
        <v>171406000</v>
      </c>
      <c r="K163" s="4" cm="1">
        <f t="array" ref="K163">_xll.SNL.Clients.Office.Excel.Functions.SPG($A163, "IQ_AVG_DILUT_SHARES_OUT", K$3)</f>
        <v>172789000</v>
      </c>
      <c r="L163" s="4" cm="1">
        <f t="array" ref="L163">_xll.SNL.Clients.Office.Excel.Functions.SPG($A163, "IQ_AVG_DILUT_SHARES_OUT", L$3)</f>
        <v>172698000</v>
      </c>
      <c r="M163" s="4" cm="1">
        <f t="array" ref="M163">_xll.SNL.Clients.Office.Excel.Functions.SPG($A163, "IQ_AVG_DILUT_SHARES_OUT", M$3)</f>
        <v>174678000</v>
      </c>
      <c r="N163" s="4" cm="1">
        <f t="array" ref="N163">_xll.SNL.Clients.Office.Excel.Functions.SPG($A163, "IQ_AVG_DILUT_SHARES_OUT", N$3)</f>
        <v>174910000</v>
      </c>
      <c r="O163" s="4" cm="1">
        <f t="array" ref="O163">_xll.SNL.Clients.Office.Excel.Functions.SPG($A163, "IQ_AVG_DILUT_SHARES_OUT", O$3)</f>
        <v>174774000</v>
      </c>
      <c r="P163" s="4" cm="1">
        <f t="array" ref="P163">_xll.SNL.Clients.Office.Excel.Functions.SPG($A163, "IQ_AVG_DILUT_SHARES_OUT", P$3)</f>
        <v>174572000</v>
      </c>
      <c r="Q163" s="4" cm="1">
        <f t="array" ref="Q163">_xll.SNL.Clients.Office.Excel.Functions.SPG($A163, "IQ_AVG_DILUT_SHARES_OUT", Q$3)</f>
        <v>173848000</v>
      </c>
      <c r="R163" s="4" cm="1">
        <f t="array" ref="R163">_xll.SNL.Clients.Office.Excel.Functions.SPG($A163, "IQ_AVG_DILUT_SHARES_OUT", R$3)</f>
        <v>173187000</v>
      </c>
      <c r="S163" s="4" cm="1">
        <f t="array" ref="S163">_xll.SNL.Clients.Office.Excel.Functions.SPG($A163, "IQ_AVG_DILUT_SHARES_OUT", S$3)</f>
        <v>171653000</v>
      </c>
      <c r="T163" s="4" cm="1">
        <f t="array" ref="T163">_xll.SNL.Clients.Office.Excel.Functions.SPG($A163, "IQ_AVG_DILUT_SHARES_OUT", T$3)</f>
        <v>170549000</v>
      </c>
      <c r="U163" s="4" cm="1">
        <f t="array" ref="U163">_xll.SNL.Clients.Office.Excel.Functions.SPG($A163, "IQ_AVG_DILUT_SHARES_OUT", U$3)</f>
        <v>172642000</v>
      </c>
      <c r="V163" s="4" cm="1">
        <f t="array" ref="V163">_xll.SNL.Clients.Office.Excel.Functions.SPG($A163, "IQ_AVG_DILUT_SHARES_OUT", V$3)</f>
        <v>171814000</v>
      </c>
      <c r="W163" s="4" cm="1">
        <f t="array" ref="W163">_xll.SNL.Clients.Office.Excel.Functions.SPG($A163, "IQ_AVG_DILUT_SHARES_OUT", W$3)</f>
        <v>171777000</v>
      </c>
      <c r="X163" s="4" cm="1">
        <f t="array" ref="X163">_xll.SNL.Clients.Office.Excel.Functions.SPG($A163, "IQ_AVG_DILUT_SHARES_OUT", X$3)</f>
        <v>172047000</v>
      </c>
      <c r="Y163" s="4" cm="1">
        <f t="array" ref="Y163">_xll.SNL.Clients.Office.Excel.Functions.SPG($A163, "IQ_AVG_DILUT_SHARES_OUT", Y$3)</f>
        <v>170859000</v>
      </c>
    </row>
    <row r="164" spans="1:25" x14ac:dyDescent="0.3">
      <c r="A164" t="s">
        <v>1190</v>
      </c>
      <c r="B164" s="4" t="str" cm="1">
        <f t="array" ref="B164">_xll.SNL.Clients.Office.Excel.Functions.SPG($A164, "IQ_AVG_DILUT_SHARES_OUT", B$3)</f>
        <v>NA</v>
      </c>
      <c r="C164" s="4" cm="1">
        <f t="array" ref="C164">_xll.SNL.Clients.Office.Excel.Functions.SPG($A164, "IQ_AVG_DILUT_SHARES_OUT", C$3)</f>
        <v>4384123</v>
      </c>
      <c r="D164" s="4" cm="1">
        <f t="array" ref="D164">_xll.SNL.Clients.Office.Excel.Functions.SPG($A164, "IQ_AVG_DILUT_SHARES_OUT", D$3)</f>
        <v>4400745</v>
      </c>
      <c r="E164" s="4" cm="1">
        <f t="array" ref="E164">_xll.SNL.Clients.Office.Excel.Functions.SPG($A164, "IQ_AVG_DILUT_SHARES_OUT", E$3)</f>
        <v>4456825</v>
      </c>
      <c r="F164" s="4" cm="1">
        <f t="array" ref="F164">_xll.SNL.Clients.Office.Excel.Functions.SPG($A164, "IQ_AVG_DILUT_SHARES_OUT", F$3)</f>
        <v>4515022</v>
      </c>
      <c r="G164" s="4" cm="1">
        <f t="array" ref="G164">_xll.SNL.Clients.Office.Excel.Functions.SPG($A164, "IQ_AVG_DILUT_SHARES_OUT", G$3)</f>
        <v>4602000</v>
      </c>
      <c r="H164" s="4" cm="1">
        <f t="array" ref="H164">_xll.SNL.Clients.Office.Excel.Functions.SPG($A164, "IQ_AVG_DILUT_SHARES_OUT", H$3)</f>
        <v>4712626</v>
      </c>
      <c r="I164" s="4" cm="1">
        <f t="array" ref="I164">_xll.SNL.Clients.Office.Excel.Functions.SPG($A164, "IQ_AVG_DILUT_SHARES_OUT", I$3)</f>
        <v>4775586</v>
      </c>
      <c r="J164" s="4" cm="1">
        <f t="array" ref="J164">_xll.SNL.Clients.Office.Excel.Functions.SPG($A164, "IQ_AVG_DILUT_SHARES_OUT", J$3)</f>
        <v>4785904</v>
      </c>
      <c r="K164" s="4" cm="1">
        <f t="array" ref="K164">_xll.SNL.Clients.Office.Excel.Functions.SPG($A164, "IQ_AVG_DILUT_SHARES_OUT", K$3)</f>
        <v>4819661</v>
      </c>
      <c r="L164" s="4" cm="1">
        <f t="array" ref="L164">_xll.SNL.Clients.Office.Excel.Functions.SPG($A164, "IQ_AVG_DILUT_SHARES_OUT", L$3)</f>
        <v>4842383</v>
      </c>
      <c r="M164" s="4" cm="1">
        <f t="array" ref="M164">_xll.SNL.Clients.Office.Excel.Functions.SPG($A164, "IQ_AVG_DILUT_SHARES_OUT", M$3)</f>
        <v>4885212</v>
      </c>
      <c r="N164" s="4" cm="1">
        <f t="array" ref="N164">_xll.SNL.Clients.Office.Excel.Functions.SPG($A164, "IQ_AVG_DILUT_SHARES_OUT", N$3)</f>
        <v>4921546</v>
      </c>
      <c r="O164" s="4" cm="1">
        <f t="array" ref="O164">_xll.SNL.Clients.Office.Excel.Functions.SPG($A164, "IQ_AVG_DILUT_SHARES_OUT", O$3)</f>
        <v>4976998</v>
      </c>
      <c r="P164" s="4" cm="1">
        <f t="array" ref="P164">_xll.SNL.Clients.Office.Excel.Functions.SPG($A164, "IQ_AVG_DILUT_SHARES_OUT", P$3)</f>
        <v>4985488</v>
      </c>
      <c r="Q164" s="4" cm="1">
        <f t="array" ref="Q164">_xll.SNL.Clients.Office.Excel.Functions.SPG($A164, "IQ_AVG_DILUT_SHARES_OUT", Q$3)</f>
        <v>4977340</v>
      </c>
      <c r="R164" s="4" cm="1">
        <f t="array" ref="R164">_xll.SNL.Clients.Office.Excel.Functions.SPG($A164, "IQ_AVG_DILUT_SHARES_OUT", R$3)</f>
        <v>4982448</v>
      </c>
      <c r="S164" s="4" cm="1">
        <f t="array" ref="S164">_xll.SNL.Clients.Office.Excel.Functions.SPG($A164, "IQ_AVG_DILUT_SHARES_OUT", S$3)</f>
        <v>5071998</v>
      </c>
      <c r="T164" s="4" cm="1">
        <f t="array" ref="T164">_xll.SNL.Clients.Office.Excel.Functions.SPG($A164, "IQ_AVG_DILUT_SHARES_OUT", T$3)</f>
        <v>5201101</v>
      </c>
      <c r="U164" s="4" cm="1">
        <f t="array" ref="U164">_xll.SNL.Clients.Office.Excel.Functions.SPG($A164, "IQ_AVG_DILUT_SHARES_OUT", U$3)</f>
        <v>5273651</v>
      </c>
      <c r="V164" s="4" cm="1">
        <f t="array" ref="V164">_xll.SNL.Clients.Office.Excel.Functions.SPG($A164, "IQ_AVG_DILUT_SHARES_OUT", V$3)</f>
        <v>5324079</v>
      </c>
      <c r="W164" s="4" cm="1">
        <f t="array" ref="W164">_xll.SNL.Clients.Office.Excel.Functions.SPG($A164, "IQ_AVG_DILUT_SHARES_OUT", W$3)</f>
        <v>5328855</v>
      </c>
      <c r="X164" s="4" cm="1">
        <f t="array" ref="X164">_xll.SNL.Clients.Office.Excel.Functions.SPG($A164, "IQ_AVG_DILUT_SHARES_OUT", X$3)</f>
        <v>5328252</v>
      </c>
      <c r="Y164" s="4" cm="1">
        <f t="array" ref="Y164">_xll.SNL.Clients.Office.Excel.Functions.SPG($A164, "IQ_AVG_DILUT_SHARES_OUT", Y$3)</f>
        <v>5326448</v>
      </c>
    </row>
    <row r="165" spans="1:25" x14ac:dyDescent="0.3">
      <c r="A165" t="s">
        <v>1191</v>
      </c>
      <c r="B165" s="4" t="str" cm="1">
        <f t="array" ref="B165">_xll.SNL.Clients.Office.Excel.Functions.SPG($A165, "IQ_AVG_DILUT_SHARES_OUT", B$3)</f>
        <v>NA</v>
      </c>
      <c r="C165" s="4" cm="1">
        <f t="array" ref="C165">_xll.SNL.Clients.Office.Excel.Functions.SPG($A165, "IQ_AVG_DILUT_SHARES_OUT", C$3)</f>
        <v>29164000</v>
      </c>
      <c r="D165" s="4" cm="1">
        <f t="array" ref="D165">_xll.SNL.Clients.Office.Excel.Functions.SPG($A165, "IQ_AVG_DILUT_SHARES_OUT", D$3)</f>
        <v>29415000</v>
      </c>
      <c r="E165" s="4" cm="1">
        <f t="array" ref="E165">_xll.SNL.Clients.Office.Excel.Functions.SPG($A165, "IQ_AVG_DILUT_SHARES_OUT", E$3)</f>
        <v>29639000</v>
      </c>
      <c r="F165" s="4" cm="1">
        <f t="array" ref="F165">_xll.SNL.Clients.Office.Excel.Functions.SPG($A165, "IQ_AVG_DILUT_SHARES_OUT", F$3)</f>
        <v>29761000</v>
      </c>
      <c r="G165" s="4" cm="1">
        <f t="array" ref="G165">_xll.SNL.Clients.Office.Excel.Functions.SPG($A165, "IQ_AVG_DILUT_SHARES_OUT", G$3)</f>
        <v>29912000</v>
      </c>
      <c r="H165" s="4" cm="1">
        <f t="array" ref="H165">_xll.SNL.Clients.Office.Excel.Functions.SPG($A165, "IQ_AVG_DILUT_SHARES_OUT", H$3)</f>
        <v>30287000</v>
      </c>
      <c r="I165" s="4" cm="1">
        <f t="array" ref="I165">_xll.SNL.Clients.Office.Excel.Functions.SPG($A165, "IQ_AVG_DILUT_SHARES_OUT", I$3)</f>
        <v>30638000</v>
      </c>
      <c r="J165" s="4" cm="1">
        <f t="array" ref="J165">_xll.SNL.Clients.Office.Excel.Functions.SPG($A165, "IQ_AVG_DILUT_SHARES_OUT", J$3)</f>
        <v>30835000</v>
      </c>
      <c r="K165" s="4" cm="1">
        <f t="array" ref="K165">_xll.SNL.Clients.Office.Excel.Functions.SPG($A165, "IQ_AVG_DILUT_SHARES_OUT", K$3)</f>
        <v>31387000</v>
      </c>
      <c r="L165" s="4" cm="1">
        <f t="array" ref="L165">_xll.SNL.Clients.Office.Excel.Functions.SPG($A165, "IQ_AVG_DILUT_SHARES_OUT", L$3)</f>
        <v>31877000</v>
      </c>
      <c r="M165" s="4" cm="1">
        <f t="array" ref="M165">_xll.SNL.Clients.Office.Excel.Functions.SPG($A165, "IQ_AVG_DILUT_SHARES_OUT", M$3)</f>
        <v>34901000</v>
      </c>
      <c r="N165" s="4" cm="1">
        <f t="array" ref="N165">_xll.SNL.Clients.Office.Excel.Functions.SPG($A165, "IQ_AVG_DILUT_SHARES_OUT", N$3)</f>
        <v>39669000</v>
      </c>
      <c r="O165" s="4" cm="1">
        <f t="array" ref="O165">_xll.SNL.Clients.Office.Excel.Functions.SPG($A165, "IQ_AVG_DILUT_SHARES_OUT", O$3)</f>
        <v>44298000</v>
      </c>
      <c r="P165" s="4" cm="1">
        <f t="array" ref="P165">_xll.SNL.Clients.Office.Excel.Functions.SPG($A165, "IQ_AVG_DILUT_SHARES_OUT", P$3)</f>
        <v>45582000</v>
      </c>
      <c r="Q165" s="4" cm="1">
        <f t="array" ref="Q165">_xll.SNL.Clients.Office.Excel.Functions.SPG($A165, "IQ_AVG_DILUT_SHARES_OUT", Q$3)</f>
        <v>46300000</v>
      </c>
      <c r="R165" s="4" cm="1">
        <f t="array" ref="R165">_xll.SNL.Clients.Office.Excel.Functions.SPG($A165, "IQ_AVG_DILUT_SHARES_OUT", R$3)</f>
        <v>46655000</v>
      </c>
      <c r="S165" s="4" cm="1">
        <f t="array" ref="S165">_xll.SNL.Clients.Office.Excel.Functions.SPG($A165, "IQ_AVG_DILUT_SHARES_OUT", S$3)</f>
        <v>47095000</v>
      </c>
      <c r="T165" s="4" cm="1">
        <f t="array" ref="T165">_xll.SNL.Clients.Office.Excel.Functions.SPG($A165, "IQ_AVG_DILUT_SHARES_OUT", T$3)</f>
        <v>47151000</v>
      </c>
      <c r="U165" s="4" cm="1">
        <f t="array" ref="U165">_xll.SNL.Clients.Office.Excel.Functions.SPG($A165, "IQ_AVG_DILUT_SHARES_OUT", U$3)</f>
        <v>47764000</v>
      </c>
      <c r="V165" s="4" cm="1">
        <f t="array" ref="V165">_xll.SNL.Clients.Office.Excel.Functions.SPG($A165, "IQ_AVG_DILUT_SHARES_OUT", V$3)</f>
        <v>48112000</v>
      </c>
      <c r="W165" s="4" cm="1">
        <f t="array" ref="W165">_xll.SNL.Clients.Office.Excel.Functions.SPG($A165, "IQ_AVG_DILUT_SHARES_OUT", W$3)</f>
        <v>48337000</v>
      </c>
      <c r="X165" s="4" cm="1">
        <f t="array" ref="X165">_xll.SNL.Clients.Office.Excel.Functions.SPG($A165, "IQ_AVG_DILUT_SHARES_OUT", X$3)</f>
        <v>48313000</v>
      </c>
      <c r="Y165" s="4" cm="1">
        <f t="array" ref="Y165">_xll.SNL.Clients.Office.Excel.Functions.SPG($A165, "IQ_AVG_DILUT_SHARES_OUT", Y$3)</f>
        <v>48274000</v>
      </c>
    </row>
    <row r="166" spans="1:25" x14ac:dyDescent="0.3">
      <c r="A166" t="s">
        <v>1192</v>
      </c>
      <c r="B166" s="4" t="str" cm="1">
        <f t="array" ref="B166">_xll.SNL.Clients.Office.Excel.Functions.SPG($A166, "IQ_AVG_DILUT_SHARES_OUT", B$3)</f>
        <v>NA</v>
      </c>
      <c r="C166" s="4" cm="1">
        <f t="array" ref="C166">_xll.SNL.Clients.Office.Excel.Functions.SPG($A166, "IQ_AVG_DILUT_SHARES_OUT", C$3)</f>
        <v>302600000</v>
      </c>
      <c r="D166" s="4" cm="1">
        <f t="array" ref="D166">_xll.SNL.Clients.Office.Excel.Functions.SPG($A166, "IQ_AVG_DILUT_SHARES_OUT", D$3)</f>
        <v>306900000</v>
      </c>
      <c r="E166" s="4" cm="1">
        <f t="array" ref="E166">_xll.SNL.Clients.Office.Excel.Functions.SPG($A166, "IQ_AVG_DILUT_SHARES_OUT", E$3)</f>
        <v>309100000</v>
      </c>
      <c r="F166" s="4" cm="1">
        <f t="array" ref="F166">_xll.SNL.Clients.Office.Excel.Functions.SPG($A166, "IQ_AVG_DILUT_SHARES_OUT", F$3)</f>
        <v>308500000</v>
      </c>
      <c r="G166" s="4" cm="1">
        <f t="array" ref="G166">_xll.SNL.Clients.Office.Excel.Functions.SPG($A166, "IQ_AVG_DILUT_SHARES_OUT", G$3)</f>
        <v>309200000</v>
      </c>
      <c r="H166" s="4" cm="1">
        <f t="array" ref="H166">_xll.SNL.Clients.Office.Excel.Functions.SPG($A166, "IQ_AVG_DILUT_SHARES_OUT", H$3)</f>
        <v>309100000</v>
      </c>
      <c r="I166" s="4" cm="1">
        <f t="array" ref="I166">_xll.SNL.Clients.Office.Excel.Functions.SPG($A166, "IQ_AVG_DILUT_SHARES_OUT", I$3)</f>
        <v>309700000</v>
      </c>
      <c r="J166" s="4" cm="1">
        <f t="array" ref="J166">_xll.SNL.Clients.Office.Excel.Functions.SPG($A166, "IQ_AVG_DILUT_SHARES_OUT", J$3)</f>
        <v>309400000</v>
      </c>
      <c r="K166" s="4" cm="1">
        <f t="array" ref="K166">_xll.SNL.Clients.Office.Excel.Functions.SPG($A166, "IQ_AVG_DILUT_SHARES_OUT", K$3)</f>
        <v>309600000</v>
      </c>
      <c r="L166" s="4" cm="1">
        <f t="array" ref="L166">_xll.SNL.Clients.Office.Excel.Functions.SPG($A166, "IQ_AVG_DILUT_SHARES_OUT", L$3)</f>
        <v>309900000</v>
      </c>
      <c r="M166" s="4" cm="1">
        <f t="array" ref="M166">_xll.SNL.Clients.Office.Excel.Functions.SPG($A166, "IQ_AVG_DILUT_SHARES_OUT", M$3)</f>
        <v>309700000</v>
      </c>
      <c r="N166" s="4" cm="1">
        <f t="array" ref="N166">_xll.SNL.Clients.Office.Excel.Functions.SPG($A166, "IQ_AVG_DILUT_SHARES_OUT", N$3)</f>
        <v>309300000</v>
      </c>
      <c r="O166" s="4" cm="1">
        <f t="array" ref="O166">_xll.SNL.Clients.Office.Excel.Functions.SPG($A166, "IQ_AVG_DILUT_SHARES_OUT", O$3)</f>
        <v>309000000</v>
      </c>
      <c r="P166" s="4" cm="1">
        <f t="array" ref="P166">_xll.SNL.Clients.Office.Excel.Functions.SPG($A166, "IQ_AVG_DILUT_SHARES_OUT", P$3)</f>
        <v>295800000</v>
      </c>
      <c r="Q166" s="4" cm="1">
        <f t="array" ref="Q166">_xll.SNL.Clients.Office.Excel.Functions.SPG($A166, "IQ_AVG_DILUT_SHARES_OUT", Q$3)</f>
        <v>277200000</v>
      </c>
      <c r="R166" s="4" cm="1">
        <f t="array" ref="R166">_xll.SNL.Clients.Office.Excel.Functions.SPG($A166, "IQ_AVG_DILUT_SHARES_OUT", R$3)</f>
        <v>270300000</v>
      </c>
      <c r="S166" s="4" cm="1">
        <f t="array" ref="S166">_xll.SNL.Clients.Office.Excel.Functions.SPG($A166, "IQ_AVG_DILUT_SHARES_OUT", S$3)</f>
        <v>277700000</v>
      </c>
      <c r="T166" s="4" cm="1">
        <f t="array" ref="T166">_xll.SNL.Clients.Office.Excel.Functions.SPG($A166, "IQ_AVG_DILUT_SHARES_OUT", T$3)</f>
        <v>280500000</v>
      </c>
      <c r="U166" s="4" cm="1">
        <f t="array" ref="U166">_xll.SNL.Clients.Office.Excel.Functions.SPG($A166, "IQ_AVG_DILUT_SHARES_OUT", U$3)</f>
        <v>288900000</v>
      </c>
      <c r="V166" s="4" cm="1">
        <f t="array" ref="V166">_xll.SNL.Clients.Office.Excel.Functions.SPG($A166, "IQ_AVG_DILUT_SHARES_OUT", V$3)</f>
        <v>291700000</v>
      </c>
      <c r="W166" s="4" cm="1">
        <f t="array" ref="W166">_xll.SNL.Clients.Office.Excel.Functions.SPG($A166, "IQ_AVG_DILUT_SHARES_OUT", W$3)</f>
        <v>293700000</v>
      </c>
      <c r="X166" s="4" cm="1">
        <f t="array" ref="X166">_xll.SNL.Clients.Office.Excel.Functions.SPG($A166, "IQ_AVG_DILUT_SHARES_OUT", X$3)</f>
        <v>295700000</v>
      </c>
      <c r="Y166" s="4" cm="1">
        <f t="array" ref="Y166">_xll.SNL.Clients.Office.Excel.Functions.SPG($A166, "IQ_AVG_DILUT_SHARES_OUT", Y$3)</f>
        <v>298200000</v>
      </c>
    </row>
    <row r="167" spans="1:25" x14ac:dyDescent="0.3">
      <c r="A167" t="s">
        <v>1193</v>
      </c>
      <c r="B167" s="4" t="str" cm="1">
        <f t="array" ref="B167">_xll.SNL.Clients.Office.Excel.Functions.SPG($A167, "IQ_AVG_DILUT_SHARES_OUT", B$3)</f>
        <v>NA</v>
      </c>
      <c r="C167" s="4" cm="1">
        <f t="array" ref="C167">_xll.SNL.Clients.Office.Excel.Functions.SPG($A167, "IQ_AVG_DILUT_SHARES_OUT", C$3)</f>
        <v>47600000</v>
      </c>
      <c r="D167" s="4" cm="1">
        <f t="array" ref="D167">_xll.SNL.Clients.Office.Excel.Functions.SPG($A167, "IQ_AVG_DILUT_SHARES_OUT", D$3)</f>
        <v>47400000</v>
      </c>
      <c r="E167" s="4" cm="1">
        <f t="array" ref="E167">_xll.SNL.Clients.Office.Excel.Functions.SPG($A167, "IQ_AVG_DILUT_SHARES_OUT", E$3)</f>
        <v>47249514</v>
      </c>
      <c r="F167" s="4" cm="1">
        <f t="array" ref="F167">_xll.SNL.Clients.Office.Excel.Functions.SPG($A167, "IQ_AVG_DILUT_SHARES_OUT", F$3)</f>
        <v>46957963</v>
      </c>
      <c r="G167" s="4" cm="1">
        <f t="array" ref="G167">_xll.SNL.Clients.Office.Excel.Functions.SPG($A167, "IQ_AVG_DILUT_SHARES_OUT", G$3)</f>
        <v>47300000</v>
      </c>
      <c r="H167" s="4" cm="1">
        <f t="array" ref="H167">_xll.SNL.Clients.Office.Excel.Functions.SPG($A167, "IQ_AVG_DILUT_SHARES_OUT", H$3)</f>
        <v>47300000</v>
      </c>
      <c r="I167" s="4" cm="1">
        <f t="array" ref="I167">_xll.SNL.Clients.Office.Excel.Functions.SPG($A167, "IQ_AVG_DILUT_SHARES_OUT", I$3)</f>
        <v>47681636</v>
      </c>
      <c r="J167" s="4" cm="1">
        <f t="array" ref="J167">_xll.SNL.Clients.Office.Excel.Functions.SPG($A167, "IQ_AVG_DILUT_SHARES_OUT", J$3)</f>
        <v>47509060</v>
      </c>
      <c r="K167" s="4" cm="1">
        <f t="array" ref="K167">_xll.SNL.Clients.Office.Excel.Functions.SPG($A167, "IQ_AVG_DILUT_SHARES_OUT", K$3)</f>
        <v>48300000</v>
      </c>
      <c r="L167" s="4" cm="1">
        <f t="array" ref="L167">_xll.SNL.Clients.Office.Excel.Functions.SPG($A167, "IQ_AVG_DILUT_SHARES_OUT", L$3)</f>
        <v>48600000</v>
      </c>
      <c r="M167" s="4" cm="1">
        <f t="array" ref="M167">_xll.SNL.Clients.Office.Excel.Functions.SPG($A167, "IQ_AVG_DILUT_SHARES_OUT", M$3)</f>
        <v>48820739</v>
      </c>
      <c r="N167" s="4" cm="1">
        <f t="array" ref="N167">_xll.SNL.Clients.Office.Excel.Functions.SPG($A167, "IQ_AVG_DILUT_SHARES_OUT", N$3)</f>
        <v>48758195</v>
      </c>
      <c r="O167" s="4" cm="1">
        <f t="array" ref="O167">_xll.SNL.Clients.Office.Excel.Functions.SPG($A167, "IQ_AVG_DILUT_SHARES_OUT", O$3)</f>
        <v>48700000</v>
      </c>
      <c r="P167" s="4" cm="1">
        <f t="array" ref="P167">_xll.SNL.Clients.Office.Excel.Functions.SPG($A167, "IQ_AVG_DILUT_SHARES_OUT", P$3)</f>
        <v>48700000</v>
      </c>
      <c r="Q167" s="4" cm="1">
        <f t="array" ref="Q167">_xll.SNL.Clients.Office.Excel.Functions.SPG($A167, "IQ_AVG_DILUT_SHARES_OUT", Q$3)</f>
        <v>48700000</v>
      </c>
      <c r="R167" s="4" cm="1">
        <f t="array" ref="R167">_xll.SNL.Clients.Office.Excel.Functions.SPG($A167, "IQ_AVG_DILUT_SHARES_OUT", R$3)</f>
        <v>48539128</v>
      </c>
      <c r="S167" s="4" cm="1">
        <f t="array" ref="S167">_xll.SNL.Clients.Office.Excel.Functions.SPG($A167, "IQ_AVG_DILUT_SHARES_OUT", S$3)</f>
        <v>48500000</v>
      </c>
      <c r="T167" s="4" cm="1">
        <f t="array" ref="T167">_xll.SNL.Clients.Office.Excel.Functions.SPG($A167, "IQ_AVG_DILUT_SHARES_OUT", T$3)</f>
        <v>48450320</v>
      </c>
      <c r="U167" s="4" cm="1">
        <f t="array" ref="U167">_xll.SNL.Clients.Office.Excel.Functions.SPG($A167, "IQ_AVG_DILUT_SHARES_OUT", U$3)</f>
        <v>48394164</v>
      </c>
      <c r="V167" s="4" cm="1">
        <f t="array" ref="V167">_xll.SNL.Clients.Office.Excel.Functions.SPG($A167, "IQ_AVG_DILUT_SHARES_OUT", V$3)</f>
        <v>48422005</v>
      </c>
      <c r="W167" s="4" cm="1">
        <f t="array" ref="W167">_xll.SNL.Clients.Office.Excel.Functions.SPG($A167, "IQ_AVG_DILUT_SHARES_OUT", W$3)</f>
        <v>48400000</v>
      </c>
      <c r="X167" s="4" cm="1">
        <f t="array" ref="X167">_xll.SNL.Clients.Office.Excel.Functions.SPG($A167, "IQ_AVG_DILUT_SHARES_OUT", X$3)</f>
        <v>48265668</v>
      </c>
      <c r="Y167" s="4" cm="1">
        <f t="array" ref="Y167">_xll.SNL.Clients.Office.Excel.Functions.SPG($A167, "IQ_AVG_DILUT_SHARES_OUT", Y$3)</f>
        <v>48262837</v>
      </c>
    </row>
    <row r="168" spans="1:25" x14ac:dyDescent="0.3">
      <c r="A168" t="s">
        <v>1194</v>
      </c>
      <c r="B168" s="4" t="str" cm="1">
        <f t="array" ref="B168">_xll.SNL.Clients.Office.Excel.Functions.SPG($A168, "IQ_AVG_DILUT_SHARES_OUT", B$3)</f>
        <v>NA</v>
      </c>
      <c r="C168" s="4" cm="1">
        <f t="array" ref="C168">_xll.SNL.Clients.Office.Excel.Functions.SPG($A168, "IQ_AVG_DILUT_SHARES_OUT", C$3)</f>
        <v>85960868</v>
      </c>
      <c r="D168" s="4" cm="1">
        <f t="array" ref="D168">_xll.SNL.Clients.Office.Excel.Functions.SPG($A168, "IQ_AVG_DILUT_SHARES_OUT", D$3)</f>
        <v>84956655</v>
      </c>
      <c r="E168" s="4" cm="1">
        <f t="array" ref="E168">_xll.SNL.Clients.Office.Excel.Functions.SPG($A168, "IQ_AVG_DILUT_SHARES_OUT", E$3)</f>
        <v>82500109</v>
      </c>
      <c r="F168" s="4" cm="1">
        <f t="array" ref="F168">_xll.SNL.Clients.Office.Excel.Functions.SPG($A168, "IQ_AVG_DILUT_SHARES_OUT", F$3)</f>
        <v>83305080</v>
      </c>
      <c r="G168" s="4" cm="1">
        <f t="array" ref="G168">_xll.SNL.Clients.Office.Excel.Functions.SPG($A168, "IQ_AVG_DILUT_SHARES_OUT", G$3)</f>
        <v>81690912</v>
      </c>
      <c r="H168" s="4" cm="1">
        <f t="array" ref="H168">_xll.SNL.Clients.Office.Excel.Functions.SPG($A168, "IQ_AVG_DILUT_SHARES_OUT", H$3)</f>
        <v>82135106</v>
      </c>
      <c r="I168" s="4" cm="1">
        <f t="array" ref="I168">_xll.SNL.Clients.Office.Excel.Functions.SPG($A168, "IQ_AVG_DILUT_SHARES_OUT", I$3)</f>
        <v>81832244</v>
      </c>
      <c r="J168" s="4" cm="1">
        <f t="array" ref="J168">_xll.SNL.Clients.Office.Excel.Functions.SPG($A168, "IQ_AVG_DILUT_SHARES_OUT", J$3)</f>
        <v>82051867</v>
      </c>
      <c r="K168" s="4" cm="1">
        <f t="array" ref="K168">_xll.SNL.Clients.Office.Excel.Functions.SPG($A168, "IQ_AVG_DILUT_SHARES_OUT", K$3)</f>
        <v>83320967</v>
      </c>
      <c r="L168" s="4" cm="1">
        <f t="array" ref="L168">_xll.SNL.Clients.Office.Excel.Functions.SPG($A168, "IQ_AVG_DILUT_SHARES_OUT", L$3)</f>
        <v>83953164</v>
      </c>
      <c r="M168" s="4" cm="1">
        <f t="array" ref="M168">_xll.SNL.Clients.Office.Excel.Functions.SPG($A168, "IQ_AVG_DILUT_SHARES_OUT", M$3)</f>
        <v>83689429</v>
      </c>
      <c r="N168" s="4" cm="1">
        <f t="array" ref="N168">_xll.SNL.Clients.Office.Excel.Functions.SPG($A168, "IQ_AVG_DILUT_SHARES_OUT", N$3)</f>
        <v>83413643</v>
      </c>
      <c r="O168" s="4" cm="1">
        <f t="array" ref="O168">_xll.SNL.Clients.Office.Excel.Functions.SPG($A168, "IQ_AVG_DILUT_SHARES_OUT", O$3)</f>
        <v>83225743</v>
      </c>
      <c r="P168" s="4" cm="1">
        <f t="array" ref="P168">_xll.SNL.Clients.Office.Excel.Functions.SPG($A168, "IQ_AVG_DILUT_SHARES_OUT", P$3)</f>
        <v>83234153</v>
      </c>
      <c r="Q168" s="4" cm="1">
        <f t="array" ref="Q168">_xll.SNL.Clients.Office.Excel.Functions.SPG($A168, "IQ_AVG_DILUT_SHARES_OUT", Q$3)</f>
        <v>83600327</v>
      </c>
      <c r="R168" s="4" cm="1">
        <f t="array" ref="R168">_xll.SNL.Clients.Office.Excel.Functions.SPG($A168, "IQ_AVG_DILUT_SHARES_OUT", R$3)</f>
        <v>83830624</v>
      </c>
      <c r="S168" s="4" cm="1">
        <f t="array" ref="S168">_xll.SNL.Clients.Office.Excel.Functions.SPG($A168, "IQ_AVG_DILUT_SHARES_OUT", S$3)</f>
        <v>83613287</v>
      </c>
      <c r="T168" s="4" cm="1">
        <f t="array" ref="T168">_xll.SNL.Clients.Office.Excel.Functions.SPG($A168, "IQ_AVG_DILUT_SHARES_OUT", T$3)</f>
        <v>83947187</v>
      </c>
      <c r="U168" s="4" cm="1">
        <f t="array" ref="U168">_xll.SNL.Clients.Office.Excel.Functions.SPG($A168, "IQ_AVG_DILUT_SHARES_OUT", U$3)</f>
        <v>83024291</v>
      </c>
      <c r="V168" s="4" cm="1">
        <f t="array" ref="V168">_xll.SNL.Clients.Office.Excel.Functions.SPG($A168, "IQ_AVG_DILUT_SHARES_OUT", V$3)</f>
        <v>82725641</v>
      </c>
      <c r="W168" s="4" cm="1">
        <f t="array" ref="W168">_xll.SNL.Clients.Office.Excel.Functions.SPG($A168, "IQ_AVG_DILUT_SHARES_OUT", W$3)</f>
        <v>82360891</v>
      </c>
      <c r="X168" s="4" cm="1">
        <f t="array" ref="X168">_xll.SNL.Clients.Office.Excel.Functions.SPG($A168, "IQ_AVG_DILUT_SHARES_OUT", X$3)</f>
        <v>82928818</v>
      </c>
      <c r="Y168" s="4" cm="1">
        <f t="array" ref="Y168">_xll.SNL.Clients.Office.Excel.Functions.SPG($A168, "IQ_AVG_DILUT_SHARES_OUT", Y$3)</f>
        <v>81606088</v>
      </c>
    </row>
    <row r="169" spans="1:25" x14ac:dyDescent="0.3">
      <c r="A169" t="s">
        <v>1195</v>
      </c>
      <c r="B169" s="4" t="str" cm="1">
        <f t="array" ref="B169">_xll.SNL.Clients.Office.Excel.Functions.SPG($A169, "IQ_AVG_DILUT_SHARES_OUT", B$3)</f>
        <v>NA</v>
      </c>
      <c r="C169" s="4" cm="1">
        <f t="array" ref="C169">_xll.SNL.Clients.Office.Excel.Functions.SPG($A169, "IQ_AVG_DILUT_SHARES_OUT", C$3)</f>
        <v>119793000</v>
      </c>
      <c r="D169" s="4" cm="1">
        <f t="array" ref="D169">_xll.SNL.Clients.Office.Excel.Functions.SPG($A169, "IQ_AVG_DILUT_SHARES_OUT", D$3)</f>
        <v>119683000</v>
      </c>
      <c r="E169" s="4" cm="1">
        <f t="array" ref="E169">_xll.SNL.Clients.Office.Excel.Functions.SPG($A169, "IQ_AVG_DILUT_SHARES_OUT", E$3)</f>
        <v>119273000</v>
      </c>
      <c r="F169" s="4" cm="1">
        <f t="array" ref="F169">_xll.SNL.Clients.Office.Excel.Functions.SPG($A169, "IQ_AVG_DILUT_SHARES_OUT", F$3)</f>
        <v>119671000</v>
      </c>
      <c r="G169" s="4" cm="1">
        <f t="array" ref="G169">_xll.SNL.Clients.Office.Excel.Functions.SPG($A169, "IQ_AVG_DILUT_SHARES_OUT", G$3)</f>
        <v>119645000</v>
      </c>
      <c r="H169" s="4" cm="1">
        <f t="array" ref="H169">_xll.SNL.Clients.Office.Excel.Functions.SPG($A169, "IQ_AVG_DILUT_SHARES_OUT", H$3)</f>
        <v>119415000</v>
      </c>
      <c r="I169" s="4" cm="1">
        <f t="array" ref="I169">_xll.SNL.Clients.Office.Excel.Functions.SPG($A169, "IQ_AVG_DILUT_SHARES_OUT", I$3)</f>
        <v>119231000</v>
      </c>
      <c r="J169" s="4" cm="1">
        <f t="array" ref="J169">_xll.SNL.Clients.Office.Excel.Functions.SPG($A169, "IQ_AVG_DILUT_SHARES_OUT", J$3)</f>
        <v>119126000</v>
      </c>
      <c r="K169" s="4" cm="1">
        <f t="array" ref="K169">_xll.SNL.Clients.Office.Excel.Functions.SPG($A169, "IQ_AVG_DILUT_SHARES_OUT", K$3)</f>
        <v>119065000</v>
      </c>
      <c r="L169" s="4" cm="1">
        <f t="array" ref="L169">_xll.SNL.Clients.Office.Excel.Functions.SPG($A169, "IQ_AVG_DILUT_SHARES_OUT", L$3)</f>
        <v>116646000</v>
      </c>
      <c r="M169" s="4" cm="1">
        <f t="array" ref="M169">_xll.SNL.Clients.Office.Excel.Functions.SPG($A169, "IQ_AVG_DILUT_SHARES_OUT", M$3)</f>
        <v>115569000</v>
      </c>
      <c r="N169" s="4" cm="1">
        <f t="array" ref="N169">_xll.SNL.Clients.Office.Excel.Functions.SPG($A169, "IQ_AVG_DILUT_SHARES_OUT", N$3)</f>
        <v>115695000</v>
      </c>
      <c r="O169" s="4" cm="1">
        <f t="array" ref="O169">_xll.SNL.Clients.Office.Excel.Functions.SPG($A169, "IQ_AVG_DILUT_SHARES_OUT", O$3)</f>
        <v>115529000</v>
      </c>
      <c r="P169" s="4" cm="1">
        <f t="array" ref="P169">_xll.SNL.Clients.Office.Excel.Functions.SPG($A169, "IQ_AVG_DILUT_SHARES_OUT", P$3)</f>
        <v>114626000</v>
      </c>
      <c r="Q169" s="4" cm="1">
        <f t="array" ref="Q169">_xll.SNL.Clients.Office.Excel.Functions.SPG($A169, "IQ_AVG_DILUT_SHARES_OUT", Q$3)</f>
        <v>114626000</v>
      </c>
      <c r="R169" s="4" cm="1">
        <f t="array" ref="R169">_xll.SNL.Clients.Office.Excel.Functions.SPG($A169, "IQ_AVG_DILUT_SHARES_OUT", R$3)</f>
        <v>113504000</v>
      </c>
      <c r="S169" s="4" cm="1">
        <f t="array" ref="S169">_xll.SNL.Clients.Office.Excel.Functions.SPG($A169, "IQ_AVG_DILUT_SHARES_OUT", S$3)</f>
        <v>115000000</v>
      </c>
      <c r="T169" s="4" cm="1">
        <f t="array" ref="T169">_xll.SNL.Clients.Office.Excel.Functions.SPG($A169, "IQ_AVG_DILUT_SHARES_OUT", T$3)</f>
        <v>115000000</v>
      </c>
      <c r="U169" s="4" t="str" cm="1">
        <f t="array" ref="U169">_xll.SNL.Clients.Office.Excel.Functions.SPG($A169, "IQ_AVG_DILUT_SHARES_OUT", U$3)</f>
        <v>NA</v>
      </c>
      <c r="V169" s="4" t="str" cm="1">
        <f t="array" ref="V169">_xll.SNL.Clients.Office.Excel.Functions.SPG($A169, "IQ_AVG_DILUT_SHARES_OUT", V$3)</f>
        <v>NA</v>
      </c>
      <c r="W169" s="4" t="str" cm="1">
        <f t="array" ref="W169">_xll.SNL.Clients.Office.Excel.Functions.SPG($A169, "IQ_AVG_DILUT_SHARES_OUT", W$3)</f>
        <v>NA</v>
      </c>
      <c r="X169" s="4" t="str" cm="1">
        <f t="array" ref="X169">_xll.SNL.Clients.Office.Excel.Functions.SPG($A169, "IQ_AVG_DILUT_SHARES_OUT", X$3)</f>
        <v>NA</v>
      </c>
      <c r="Y169" s="4" t="str" cm="1">
        <f t="array" ref="Y169">_xll.SNL.Clients.Office.Excel.Functions.SPG($A169, "IQ_AVG_DILUT_SHARES_OUT", Y$3)</f>
        <v>NA</v>
      </c>
    </row>
    <row r="170" spans="1:25" x14ac:dyDescent="0.3">
      <c r="A170" t="s">
        <v>1196</v>
      </c>
      <c r="B170" s="4" t="str" cm="1">
        <f t="array" ref="B170">_xll.SNL.Clients.Office.Excel.Functions.SPG($A170, "IQ_AVG_DILUT_SHARES_OUT", B$3)</f>
        <v>NA</v>
      </c>
      <c r="C170" s="4" cm="1">
        <f t="array" ref="C170">_xll.SNL.Clients.Office.Excel.Functions.SPG($A170, "IQ_AVG_DILUT_SHARES_OUT", C$3)</f>
        <v>139154000</v>
      </c>
      <c r="D170" s="4" cm="1">
        <f t="array" ref="D170">_xll.SNL.Clients.Office.Excel.Functions.SPG($A170, "IQ_AVG_DILUT_SHARES_OUT", D$3)</f>
        <v>141761000</v>
      </c>
      <c r="E170" s="4" cm="1">
        <f t="array" ref="E170">_xll.SNL.Clients.Office.Excel.Functions.SPG($A170, "IQ_AVG_DILUT_SHARES_OUT", E$3)</f>
        <v>141540000</v>
      </c>
      <c r="F170" s="4" cm="1">
        <f t="array" ref="F170">_xll.SNL.Clients.Office.Excel.Functions.SPG($A170, "IQ_AVG_DILUT_SHARES_OUT", F$3)</f>
        <v>142374000</v>
      </c>
      <c r="G170" s="4" cm="1">
        <f t="array" ref="G170">_xll.SNL.Clients.Office.Excel.Functions.SPG($A170, "IQ_AVG_DILUT_SHARES_OUT", G$3)</f>
        <v>146273000</v>
      </c>
      <c r="H170" s="4" cm="1">
        <f t="array" ref="H170">_xll.SNL.Clients.Office.Excel.Functions.SPG($A170, "IQ_AVG_DILUT_SHARES_OUT", H$3)</f>
        <v>153512000</v>
      </c>
      <c r="I170" s="4" cm="1">
        <f t="array" ref="I170">_xll.SNL.Clients.Office.Excel.Functions.SPG($A170, "IQ_AVG_DILUT_SHARES_OUT", I$3)</f>
        <v>155561000</v>
      </c>
      <c r="J170" s="4" cm="1">
        <f t="array" ref="J170">_xll.SNL.Clients.Office.Excel.Functions.SPG($A170, "IQ_AVG_DILUT_SHARES_OUT", J$3)</f>
        <v>154182000</v>
      </c>
      <c r="K170" s="4" cm="1">
        <f t="array" ref="K170">_xll.SNL.Clients.Office.Excel.Functions.SPG($A170, "IQ_AVG_DILUT_SHARES_OUT", K$3)</f>
        <v>159284000</v>
      </c>
      <c r="L170" s="4" cm="1">
        <f t="array" ref="L170">_xll.SNL.Clients.Office.Excel.Functions.SPG($A170, "IQ_AVG_DILUT_SHARES_OUT", L$3)</f>
        <v>163283000</v>
      </c>
      <c r="M170" s="4" cm="1">
        <f t="array" ref="M170">_xll.SNL.Clients.Office.Excel.Functions.SPG($A170, "IQ_AVG_DILUT_SHARES_OUT", M$3)</f>
        <v>165612000</v>
      </c>
      <c r="N170" s="4" cm="1">
        <f t="array" ref="N170">_xll.SNL.Clients.Office.Excel.Functions.SPG($A170, "IQ_AVG_DILUT_SHARES_OUT", N$3)</f>
        <v>173378000</v>
      </c>
      <c r="O170" s="4" cm="1">
        <f t="array" ref="O170">_xll.SNL.Clients.Office.Excel.Functions.SPG($A170, "IQ_AVG_DILUT_SHARES_OUT", O$3)</f>
        <v>178099000</v>
      </c>
      <c r="P170" s="4" cm="1">
        <f t="array" ref="P170">_xll.SNL.Clients.Office.Excel.Functions.SPG($A170, "IQ_AVG_DILUT_SHARES_OUT", P$3)</f>
        <v>175049000</v>
      </c>
      <c r="Q170" s="4" cm="1">
        <f t="array" ref="Q170">_xll.SNL.Clients.Office.Excel.Functions.SPG($A170, "IQ_AVG_DILUT_SHARES_OUT", Q$3)</f>
        <v>184905000</v>
      </c>
      <c r="R170" s="4" cm="1">
        <f t="array" ref="R170">_xll.SNL.Clients.Office.Excel.Functions.SPG($A170, "IQ_AVG_DILUT_SHARES_OUT", R$3)</f>
        <v>183968000</v>
      </c>
      <c r="S170" s="4" cm="1">
        <f t="array" ref="S170">_xll.SNL.Clients.Office.Excel.Functions.SPG($A170, "IQ_AVG_DILUT_SHARES_OUT", S$3)</f>
        <v>192314000</v>
      </c>
      <c r="T170" s="4" cm="1">
        <f t="array" ref="T170">_xll.SNL.Clients.Office.Excel.Functions.SPG($A170, "IQ_AVG_DILUT_SHARES_OUT", T$3)</f>
        <v>194067000</v>
      </c>
      <c r="U170" s="4" cm="1">
        <f t="array" ref="U170">_xll.SNL.Clients.Office.Excel.Functions.SPG($A170, "IQ_AVG_DILUT_SHARES_OUT", U$3)</f>
        <v>193726000</v>
      </c>
      <c r="V170" s="4" cm="1">
        <f t="array" ref="V170">_xll.SNL.Clients.Office.Excel.Functions.SPG($A170, "IQ_AVG_DILUT_SHARES_OUT", V$3)</f>
        <v>194077000</v>
      </c>
      <c r="W170" s="4" cm="1">
        <f t="array" ref="W170">_xll.SNL.Clients.Office.Excel.Functions.SPG($A170, "IQ_AVG_DILUT_SHARES_OUT", W$3)</f>
        <v>198079000</v>
      </c>
      <c r="X170" s="4" cm="1">
        <f t="array" ref="X170">_xll.SNL.Clients.Office.Excel.Functions.SPG($A170, "IQ_AVG_DILUT_SHARES_OUT", X$3)</f>
        <v>202037000</v>
      </c>
      <c r="Y170" s="4" cm="1">
        <f t="array" ref="Y170">_xll.SNL.Clients.Office.Excel.Functions.SPG($A170, "IQ_AVG_DILUT_SHARES_OUT", Y$3)</f>
        <v>204199000</v>
      </c>
    </row>
    <row r="171" spans="1:25" x14ac:dyDescent="0.3">
      <c r="A171" t="s">
        <v>1197</v>
      </c>
      <c r="B171" s="4" t="str" cm="1">
        <f t="array" ref="B171">_xll.SNL.Clients.Office.Excel.Functions.SPG($A171, "IQ_AVG_DILUT_SHARES_OUT", B$3)</f>
        <v>NA</v>
      </c>
      <c r="C171" s="4" cm="1">
        <f t="array" ref="C171">_xll.SNL.Clients.Office.Excel.Functions.SPG($A171, "IQ_AVG_DILUT_SHARES_OUT", C$3)</f>
        <v>51240000</v>
      </c>
      <c r="D171" s="4" cm="1">
        <f t="array" ref="D171">_xll.SNL.Clients.Office.Excel.Functions.SPG($A171, "IQ_AVG_DILUT_SHARES_OUT", D$3)</f>
        <v>51564000</v>
      </c>
      <c r="E171" s="4" cm="1">
        <f t="array" ref="E171">_xll.SNL.Clients.Office.Excel.Functions.SPG($A171, "IQ_AVG_DILUT_SHARES_OUT", E$3)</f>
        <v>51408000</v>
      </c>
      <c r="F171" s="4" cm="1">
        <f t="array" ref="F171">_xll.SNL.Clients.Office.Excel.Functions.SPG($A171, "IQ_AVG_DILUT_SHARES_OUT", F$3)</f>
        <v>51445000</v>
      </c>
      <c r="G171" s="4" cm="1">
        <f t="array" ref="G171">_xll.SNL.Clients.Office.Excel.Functions.SPG($A171, "IQ_AVG_DILUT_SHARES_OUT", G$3)</f>
        <v>51396000</v>
      </c>
      <c r="H171" s="4" cm="1">
        <f t="array" ref="H171">_xll.SNL.Clients.Office.Excel.Functions.SPG($A171, "IQ_AVG_DILUT_SHARES_OUT", H$3)</f>
        <v>51340000</v>
      </c>
      <c r="I171" s="4" cm="1">
        <f t="array" ref="I171">_xll.SNL.Clients.Office.Excel.Functions.SPG($A171, "IQ_AVG_DILUT_SHARES_OUT", I$3)</f>
        <v>51219000</v>
      </c>
      <c r="J171" s="4" cm="1">
        <f t="array" ref="J171">_xll.SNL.Clients.Office.Excel.Functions.SPG($A171, "IQ_AVG_DILUT_SHARES_OUT", J$3)</f>
        <v>51219000</v>
      </c>
      <c r="K171" s="4" cm="1">
        <f t="array" ref="K171">_xll.SNL.Clients.Office.Excel.Functions.SPG($A171, "IQ_AVG_DILUT_SHARES_OUT", K$3)</f>
        <v>51558000</v>
      </c>
      <c r="L171" s="4" cm="1">
        <f t="array" ref="L171">_xll.SNL.Clients.Office.Excel.Functions.SPG($A171, "IQ_AVG_DILUT_SHARES_OUT", L$3)</f>
        <v>51683000</v>
      </c>
      <c r="M171" s="4" cm="1">
        <f t="array" ref="M171">_xll.SNL.Clients.Office.Excel.Functions.SPG($A171, "IQ_AVG_DILUT_SHARES_OUT", M$3)</f>
        <v>51354000</v>
      </c>
      <c r="N171" s="4" cm="1">
        <f t="array" ref="N171">_xll.SNL.Clients.Office.Excel.Functions.SPG($A171, "IQ_AVG_DILUT_SHARES_OUT", N$3)</f>
        <v>51344000</v>
      </c>
      <c r="O171" s="4" cm="1">
        <f t="array" ref="O171">_xll.SNL.Clients.Office.Excel.Functions.SPG($A171, "IQ_AVG_DILUT_SHARES_OUT", O$3)</f>
        <v>51458000</v>
      </c>
      <c r="P171" s="4" cm="1">
        <f t="array" ref="P171">_xll.SNL.Clients.Office.Excel.Functions.SPG($A171, "IQ_AVG_DILUT_SHARES_OUT", P$3)</f>
        <v>50939000</v>
      </c>
      <c r="Q171" s="4" cm="1">
        <f t="array" ref="Q171">_xll.SNL.Clients.Office.Excel.Functions.SPG($A171, "IQ_AVG_DILUT_SHARES_OUT", Q$3)</f>
        <v>50848000</v>
      </c>
      <c r="R171" s="4" cm="1">
        <f t="array" ref="R171">_xll.SNL.Clients.Office.Excel.Functions.SPG($A171, "IQ_AVG_DILUT_SHARES_OUT", R$3)</f>
        <v>51363000</v>
      </c>
      <c r="S171" s="4" cm="1">
        <f t="array" ref="S171">_xll.SNL.Clients.Office.Excel.Functions.SPG($A171, "IQ_AVG_DILUT_SHARES_OUT", S$3)</f>
        <v>51093000</v>
      </c>
      <c r="T171" s="4" cm="1">
        <f t="array" ref="T171">_xll.SNL.Clients.Office.Excel.Functions.SPG($A171, "IQ_AVG_DILUT_SHARES_OUT", T$3)</f>
        <v>51247000</v>
      </c>
      <c r="U171" s="4" cm="1">
        <f t="array" ref="U171">_xll.SNL.Clients.Office.Excel.Functions.SPG($A171, "IQ_AVG_DILUT_SHARES_OUT", U$3)</f>
        <v>51275000</v>
      </c>
      <c r="V171" s="4" cm="1">
        <f t="array" ref="V171">_xll.SNL.Clients.Office.Excel.Functions.SPG($A171, "IQ_AVG_DILUT_SHARES_OUT", V$3)</f>
        <v>51638000</v>
      </c>
      <c r="W171" s="4" cm="1">
        <f t="array" ref="W171">_xll.SNL.Clients.Office.Excel.Functions.SPG($A171, "IQ_AVG_DILUT_SHARES_OUT", W$3)</f>
        <v>52046000</v>
      </c>
      <c r="X171" s="4" cm="1">
        <f t="array" ref="X171">_xll.SNL.Clients.Office.Excel.Functions.SPG($A171, "IQ_AVG_DILUT_SHARES_OUT", X$3)</f>
        <v>51010000</v>
      </c>
      <c r="Y171" s="4" cm="1">
        <f t="array" ref="Y171">_xll.SNL.Clients.Office.Excel.Functions.SPG($A171, "IQ_AVG_DILUT_SHARES_OUT", Y$3)</f>
        <v>52215000</v>
      </c>
    </row>
    <row r="172" spans="1:25" x14ac:dyDescent="0.3">
      <c r="A172" t="s">
        <v>1198</v>
      </c>
      <c r="B172" s="4" t="str" cm="1">
        <f t="array" ref="B172">_xll.SNL.Clients.Office.Excel.Functions.SPG($A172, "IQ_AVG_DILUT_SHARES_OUT", B$3)</f>
        <v>NA</v>
      </c>
      <c r="C172" s="4" cm="1">
        <f t="array" ref="C172">_xll.SNL.Clients.Office.Excel.Functions.SPG($A172, "IQ_AVG_DILUT_SHARES_OUT", C$3)</f>
        <v>130134000</v>
      </c>
      <c r="D172" s="4" cm="1">
        <f t="array" ref="D172">_xll.SNL.Clients.Office.Excel.Functions.SPG($A172, "IQ_AVG_DILUT_SHARES_OUT", D$3)</f>
        <v>129222000</v>
      </c>
      <c r="E172" s="4" cm="1">
        <f t="array" ref="E172">_xll.SNL.Clients.Office.Excel.Functions.SPG($A172, "IQ_AVG_DILUT_SHARES_OUT", E$3)</f>
        <v>128887000</v>
      </c>
      <c r="F172" s="4" cm="1">
        <f t="array" ref="F172">_xll.SNL.Clients.Office.Excel.Functions.SPG($A172, "IQ_AVG_DILUT_SHARES_OUT", F$3)</f>
        <v>131035000</v>
      </c>
      <c r="G172" s="4" cm="1">
        <f t="array" ref="G172">_xll.SNL.Clients.Office.Excel.Functions.SPG($A172, "IQ_AVG_DILUT_SHARES_OUT", G$3)</f>
        <v>134083000</v>
      </c>
      <c r="H172" s="4" cm="1">
        <f t="array" ref="H172">_xll.SNL.Clients.Office.Excel.Functions.SPG($A172, "IQ_AVG_DILUT_SHARES_OUT", H$3)</f>
        <v>133543000</v>
      </c>
      <c r="I172" s="4" cm="1">
        <f t="array" ref="I172">_xll.SNL.Clients.Office.Excel.Functions.SPG($A172, "IQ_AVG_DILUT_SHARES_OUT", I$3)</f>
        <v>137900000</v>
      </c>
      <c r="J172" s="4" cm="1">
        <f t="array" ref="J172">_xll.SNL.Clients.Office.Excel.Functions.SPG($A172, "IQ_AVG_DILUT_SHARES_OUT", J$3)</f>
        <v>138601000</v>
      </c>
      <c r="K172" s="4" cm="1">
        <f t="array" ref="K172">_xll.SNL.Clients.Office.Excel.Functions.SPG($A172, "IQ_AVG_DILUT_SHARES_OUT", K$3)</f>
        <v>139387000</v>
      </c>
      <c r="L172" s="4" cm="1">
        <f t="array" ref="L172">_xll.SNL.Clients.Office.Excel.Functions.SPG($A172, "IQ_AVG_DILUT_SHARES_OUT", L$3)</f>
        <v>142216000</v>
      </c>
      <c r="M172" s="4" cm="1">
        <f t="array" ref="M172">_xll.SNL.Clients.Office.Excel.Functions.SPG($A172, "IQ_AVG_DILUT_SHARES_OUT", M$3)</f>
        <v>141277000</v>
      </c>
      <c r="N172" s="4" cm="1">
        <f t="array" ref="N172">_xll.SNL.Clients.Office.Excel.Functions.SPG($A172, "IQ_AVG_DILUT_SHARES_OUT", N$3)</f>
        <v>144253000</v>
      </c>
      <c r="O172" s="4" cm="1">
        <f t="array" ref="O172">_xll.SNL.Clients.Office.Excel.Functions.SPG($A172, "IQ_AVG_DILUT_SHARES_OUT", O$3)</f>
        <v>146690000</v>
      </c>
      <c r="P172" s="4" cm="1">
        <f t="array" ref="P172">_xll.SNL.Clients.Office.Excel.Functions.SPG($A172, "IQ_AVG_DILUT_SHARES_OUT", P$3)</f>
        <v>147624000</v>
      </c>
      <c r="Q172" s="4" cm="1">
        <f t="array" ref="Q172">_xll.SNL.Clients.Office.Excel.Functions.SPG($A172, "IQ_AVG_DILUT_SHARES_OUT", Q$3)</f>
        <v>148540000</v>
      </c>
      <c r="R172" s="4" cm="1">
        <f t="array" ref="R172">_xll.SNL.Clients.Office.Excel.Functions.SPG($A172, "IQ_AVG_DILUT_SHARES_OUT", R$3)</f>
        <v>145122000</v>
      </c>
      <c r="S172" s="4" cm="1">
        <f t="array" ref="S172">_xll.SNL.Clients.Office.Excel.Functions.SPG($A172, "IQ_AVG_DILUT_SHARES_OUT", S$3)</f>
        <v>142081000</v>
      </c>
      <c r="T172" s="4" cm="1">
        <f t="array" ref="T172">_xll.SNL.Clients.Office.Excel.Functions.SPG($A172, "IQ_AVG_DILUT_SHARES_OUT", T$3)</f>
        <v>138084000</v>
      </c>
      <c r="U172" s="4" cm="1">
        <f t="array" ref="U172">_xll.SNL.Clients.Office.Excel.Functions.SPG($A172, "IQ_AVG_DILUT_SHARES_OUT", U$3)</f>
        <v>137186000</v>
      </c>
      <c r="V172" s="4" cm="1">
        <f t="array" ref="V172">_xll.SNL.Clients.Office.Excel.Functions.SPG($A172, "IQ_AVG_DILUT_SHARES_OUT", V$3)</f>
        <v>141046000</v>
      </c>
      <c r="W172" s="4" cm="1">
        <f t="array" ref="W172">_xll.SNL.Clients.Office.Excel.Functions.SPG($A172, "IQ_AVG_DILUT_SHARES_OUT", W$3)</f>
        <v>146136000</v>
      </c>
      <c r="X172" s="4" cm="1">
        <f t="array" ref="X172">_xll.SNL.Clients.Office.Excel.Functions.SPG($A172, "IQ_AVG_DILUT_SHARES_OUT", X$3)</f>
        <v>145411000</v>
      </c>
      <c r="Y172" s="4" cm="1">
        <f t="array" ref="Y172">_xll.SNL.Clients.Office.Excel.Functions.SPG($A172, "IQ_AVG_DILUT_SHARES_OUT", Y$3)</f>
        <v>147474000</v>
      </c>
    </row>
    <row r="173" spans="1:25" x14ac:dyDescent="0.3">
      <c r="A173" t="s">
        <v>1199</v>
      </c>
      <c r="B173" s="4" t="str" cm="1">
        <f t="array" ref="B173">_xll.SNL.Clients.Office.Excel.Functions.SPG($A173, "IQ_AVG_DILUT_SHARES_OUT", B$3)</f>
        <v>NA</v>
      </c>
      <c r="C173" s="4" cm="1">
        <f t="array" ref="C173">_xll.SNL.Clients.Office.Excel.Functions.SPG($A173, "IQ_AVG_DILUT_SHARES_OUT", C$3)</f>
        <v>54180960</v>
      </c>
      <c r="D173" s="4" cm="1">
        <f t="array" ref="D173">_xll.SNL.Clients.Office.Excel.Functions.SPG($A173, "IQ_AVG_DILUT_SHARES_OUT", D$3)</f>
        <v>54049746</v>
      </c>
      <c r="E173" s="4" cm="1">
        <f t="array" ref="E173">_xll.SNL.Clients.Office.Excel.Functions.SPG($A173, "IQ_AVG_DILUT_SHARES_OUT", E$3)</f>
        <v>38418650</v>
      </c>
      <c r="F173" s="4" cm="1">
        <f t="array" ref="F173">_xll.SNL.Clients.Office.Excel.Functions.SPG($A173, "IQ_AVG_DILUT_SHARES_OUT", F$3)</f>
        <v>53987555</v>
      </c>
      <c r="G173" s="4" cm="1">
        <f t="array" ref="G173">_xll.SNL.Clients.Office.Excel.Functions.SPG($A173, "IQ_AVG_DILUT_SHARES_OUT", G$3)</f>
        <v>53941082</v>
      </c>
      <c r="H173" s="4" cm="1">
        <f t="array" ref="H173">_xll.SNL.Clients.Office.Excel.Functions.SPG($A173, "IQ_AVG_DILUT_SHARES_OUT", H$3)</f>
        <v>53855751</v>
      </c>
      <c r="I173" s="4" cm="1">
        <f t="array" ref="I173">_xll.SNL.Clients.Office.Excel.Functions.SPG($A173, "IQ_AVG_DILUT_SHARES_OUT", I$3)</f>
        <v>53785158</v>
      </c>
      <c r="J173" s="4" cm="1">
        <f t="array" ref="J173">_xll.SNL.Clients.Office.Excel.Functions.SPG($A173, "IQ_AVG_DILUT_SHARES_OUT", J$3)</f>
        <v>53769379</v>
      </c>
      <c r="K173" s="4" cm="1">
        <f t="array" ref="K173">_xll.SNL.Clients.Office.Excel.Functions.SPG($A173, "IQ_AVG_DILUT_SHARES_OUT", K$3)</f>
        <v>53745933</v>
      </c>
      <c r="L173" s="4" cm="1">
        <f t="array" ref="L173">_xll.SNL.Clients.Office.Excel.Functions.SPG($A173, "IQ_AVG_DILUT_SHARES_OUT", L$3)</f>
        <v>53706941</v>
      </c>
      <c r="M173" s="4" cm="1">
        <f t="array" ref="M173">_xll.SNL.Clients.Office.Excel.Functions.SPG($A173, "IQ_AVG_DILUT_SHARES_OUT", M$3)</f>
        <v>37035108</v>
      </c>
      <c r="N173" s="4" cm="1">
        <f t="array" ref="N173">_xll.SNL.Clients.Office.Excel.Functions.SPG($A173, "IQ_AVG_DILUT_SHARES_OUT", N$3)</f>
        <v>53744144</v>
      </c>
      <c r="O173" s="4" cm="1">
        <f t="array" ref="O173">_xll.SNL.Clients.Office.Excel.Functions.SPG($A173, "IQ_AVG_DILUT_SHARES_OUT", O$3)</f>
        <v>36342615</v>
      </c>
      <c r="P173" s="4" cm="1">
        <f t="array" ref="P173">_xll.SNL.Clients.Office.Excel.Functions.SPG($A173, "IQ_AVG_DILUT_SHARES_OUT", P$3)</f>
        <v>36128994</v>
      </c>
      <c r="Q173" s="4" cm="1">
        <f t="array" ref="Q173">_xll.SNL.Clients.Office.Excel.Functions.SPG($A173, "IQ_AVG_DILUT_SHARES_OUT", Q$3)</f>
        <v>35185882</v>
      </c>
      <c r="R173" s="4" cm="1">
        <f t="array" ref="R173">_xll.SNL.Clients.Office.Excel.Functions.SPG($A173, "IQ_AVG_DILUT_SHARES_OUT", R$3)</f>
        <v>34751392</v>
      </c>
      <c r="S173" s="4" cm="1">
        <f t="array" ref="S173">_xll.SNL.Clients.Office.Excel.Functions.SPG($A173, "IQ_AVG_DILUT_SHARES_OUT", S$3)</f>
        <v>33204126</v>
      </c>
      <c r="T173" s="4" cm="1">
        <f t="array" ref="T173">_xll.SNL.Clients.Office.Excel.Functions.SPG($A173, "IQ_AVG_DILUT_SHARES_OUT", T$3)</f>
        <v>30440152</v>
      </c>
      <c r="U173" s="4" cm="1">
        <f t="array" ref="U173">_xll.SNL.Clients.Office.Excel.Functions.SPG($A173, "IQ_AVG_DILUT_SHARES_OUT", U$3)</f>
        <v>29613377</v>
      </c>
      <c r="V173" s="4" cm="1">
        <f t="array" ref="V173">_xll.SNL.Clients.Office.Excel.Functions.SPG($A173, "IQ_AVG_DILUT_SHARES_OUT", V$3)</f>
        <v>29608206</v>
      </c>
      <c r="W173" s="4" cm="1">
        <f t="array" ref="W173">_xll.SNL.Clients.Office.Excel.Functions.SPG($A173, "IQ_AVG_DILUT_SHARES_OUT", W$3)</f>
        <v>27632890</v>
      </c>
      <c r="X173" s="4" cm="1">
        <f t="array" ref="X173">_xll.SNL.Clients.Office.Excel.Functions.SPG($A173, "IQ_AVG_DILUT_SHARES_OUT", X$3)</f>
        <v>27041981</v>
      </c>
      <c r="Y173" s="4" cm="1">
        <f t="array" ref="Y173">_xll.SNL.Clients.Office.Excel.Functions.SPG($A173, "IQ_AVG_DILUT_SHARES_OUT", Y$3)</f>
        <v>25852163</v>
      </c>
    </row>
    <row r="174" spans="1:25" x14ac:dyDescent="0.3">
      <c r="A174" t="s">
        <v>1200</v>
      </c>
      <c r="B174" s="4" cm="1">
        <f t="array" ref="B174">_xll.SNL.Clients.Office.Excel.Functions.SPG($A174, "IQ_AVG_DILUT_SHARES_OUT", B$3)</f>
        <v>86602000</v>
      </c>
      <c r="C174" s="4" cm="1">
        <f t="array" ref="C174">_xll.SNL.Clients.Office.Excel.Functions.SPG($A174, "IQ_AVG_DILUT_SHARES_OUT", C$3)</f>
        <v>86560000</v>
      </c>
      <c r="D174" s="4" cm="1">
        <f t="array" ref="D174">_xll.SNL.Clients.Office.Excel.Functions.SPG($A174, "IQ_AVG_DILUT_SHARES_OUT", D$3)</f>
        <v>86765000</v>
      </c>
      <c r="E174" s="4" cm="1">
        <f t="array" ref="E174">_xll.SNL.Clients.Office.Excel.Functions.SPG($A174, "IQ_AVG_DILUT_SHARES_OUT", E$3)</f>
        <v>86726000</v>
      </c>
      <c r="F174" s="4" cm="1">
        <f t="array" ref="F174">_xll.SNL.Clients.Office.Excel.Functions.SPG($A174, "IQ_AVG_DILUT_SHARES_OUT", F$3)</f>
        <v>86604000</v>
      </c>
      <c r="G174" s="4" cm="1">
        <f t="array" ref="G174">_xll.SNL.Clients.Office.Excel.Functions.SPG($A174, "IQ_AVG_DILUT_SHARES_OUT", G$3)</f>
        <v>86437000</v>
      </c>
      <c r="H174" s="4" cm="1">
        <f t="array" ref="H174">_xll.SNL.Clients.Office.Excel.Functions.SPG($A174, "IQ_AVG_DILUT_SHARES_OUT", H$3)</f>
        <v>86370000</v>
      </c>
      <c r="I174" s="4" cm="1">
        <f t="array" ref="I174">_xll.SNL.Clients.Office.Excel.Functions.SPG($A174, "IQ_AVG_DILUT_SHARES_OUT", I$3)</f>
        <v>86282000</v>
      </c>
      <c r="J174" s="4" cm="1">
        <f t="array" ref="J174">_xll.SNL.Clients.Office.Excel.Functions.SPG($A174, "IQ_AVG_DILUT_SHARES_OUT", J$3)</f>
        <v>86249000</v>
      </c>
      <c r="K174" s="4" cm="1">
        <f t="array" ref="K174">_xll.SNL.Clients.Office.Excel.Functions.SPG($A174, "IQ_AVG_DILUT_SHARES_OUT", K$3)</f>
        <v>86020000</v>
      </c>
      <c r="L174" s="4" cm="1">
        <f t="array" ref="L174">_xll.SNL.Clients.Office.Excel.Functions.SPG($A174, "IQ_AVG_DILUT_SHARES_OUT", L$3)</f>
        <v>86354000</v>
      </c>
      <c r="M174" s="4" cm="1">
        <f t="array" ref="M174">_xll.SNL.Clients.Office.Excel.Functions.SPG($A174, "IQ_AVG_DILUT_SHARES_OUT", M$3)</f>
        <v>86936000</v>
      </c>
      <c r="N174" s="4" cm="1">
        <f t="array" ref="N174">_xll.SNL.Clients.Office.Excel.Functions.SPG($A174, "IQ_AVG_DILUT_SHARES_OUT", N$3)</f>
        <v>87132000</v>
      </c>
      <c r="O174" s="4" cm="1">
        <f t="array" ref="O174">_xll.SNL.Clients.Office.Excel.Functions.SPG($A174, "IQ_AVG_DILUT_SHARES_OUT", O$3)</f>
        <v>87006000</v>
      </c>
      <c r="P174" s="4" cm="1">
        <f t="array" ref="P174">_xll.SNL.Clients.Office.Excel.Functions.SPG($A174, "IQ_AVG_DILUT_SHARES_OUT", P$3)</f>
        <v>86990000</v>
      </c>
      <c r="Q174" s="4" cm="1">
        <f t="array" ref="Q174">_xll.SNL.Clients.Office.Excel.Functions.SPG($A174, "IQ_AVG_DILUT_SHARES_OUT", Q$3)</f>
        <v>86805000</v>
      </c>
      <c r="R174" s="4" cm="1">
        <f t="array" ref="R174">_xll.SNL.Clients.Office.Excel.Functions.SPG($A174, "IQ_AVG_DILUT_SHARES_OUT", R$3)</f>
        <v>86751282</v>
      </c>
      <c r="S174" s="4" cm="1">
        <f t="array" ref="S174">_xll.SNL.Clients.Office.Excel.Functions.SPG($A174, "IQ_AVG_DILUT_SHARES_OUT", S$3)</f>
        <v>86400000</v>
      </c>
      <c r="T174" s="4" cm="1">
        <f t="array" ref="T174">_xll.SNL.Clients.Office.Excel.Functions.SPG($A174, "IQ_AVG_DILUT_SHARES_OUT", T$3)</f>
        <v>86301000</v>
      </c>
      <c r="U174" s="4" cm="1">
        <f t="array" ref="U174">_xll.SNL.Clients.Office.Excel.Functions.SPG($A174, "IQ_AVG_DILUT_SHARES_OUT", U$3)</f>
        <v>87186000</v>
      </c>
      <c r="V174" s="4" cm="1">
        <f t="array" ref="V174">_xll.SNL.Clients.Office.Excel.Functions.SPG($A174, "IQ_AVG_DILUT_SHARES_OUT", V$3)</f>
        <v>88315000</v>
      </c>
      <c r="W174" s="4" cm="1">
        <f t="array" ref="W174">_xll.SNL.Clients.Office.Excel.Functions.SPG($A174, "IQ_AVG_DILUT_SHARES_OUT", W$3)</f>
        <v>86462000</v>
      </c>
      <c r="X174" s="4" cm="1">
        <f t="array" ref="X174">_xll.SNL.Clients.Office.Excel.Functions.SPG($A174, "IQ_AVG_DILUT_SHARES_OUT", X$3)</f>
        <v>85835000</v>
      </c>
      <c r="Y174" s="4" cm="1">
        <f t="array" ref="Y174">_xll.SNL.Clients.Office.Excel.Functions.SPG($A174, "IQ_AVG_DILUT_SHARES_OUT", Y$3)</f>
        <v>85800000</v>
      </c>
    </row>
    <row r="175" spans="1:25" x14ac:dyDescent="0.3">
      <c r="A175" t="s">
        <v>1201</v>
      </c>
      <c r="B175" s="4" t="str" cm="1">
        <f t="array" ref="B175">_xll.SNL.Clients.Office.Excel.Functions.SPG($A175, "IQ_AVG_DILUT_SHARES_OUT", B$3)</f>
        <v>NA</v>
      </c>
      <c r="C175" s="4" cm="1">
        <f t="array" ref="C175">_xll.SNL.Clients.Office.Excel.Functions.SPG($A175, "IQ_AVG_DILUT_SHARES_OUT", C$3)</f>
        <v>130962000</v>
      </c>
      <c r="D175" s="4" cm="1">
        <f t="array" ref="D175">_xll.SNL.Clients.Office.Excel.Functions.SPG($A175, "IQ_AVG_DILUT_SHARES_OUT", D$3)</f>
        <v>134109000</v>
      </c>
      <c r="E175" s="4" cm="1">
        <f t="array" ref="E175">_xll.SNL.Clients.Office.Excel.Functions.SPG($A175, "IQ_AVG_DILUT_SHARES_OUT", E$3)</f>
        <v>136921000</v>
      </c>
      <c r="F175" s="4" cm="1">
        <f t="array" ref="F175">_xll.SNL.Clients.Office.Excel.Functions.SPG($A175, "IQ_AVG_DILUT_SHARES_OUT", F$3)</f>
        <v>141464000</v>
      </c>
      <c r="G175" s="4" cm="1">
        <f t="array" ref="G175">_xll.SNL.Clients.Office.Excel.Functions.SPG($A175, "IQ_AVG_DILUT_SHARES_OUT", G$3)</f>
        <v>144321000</v>
      </c>
      <c r="H175" s="4" cm="1">
        <f t="array" ref="H175">_xll.SNL.Clients.Office.Excel.Functions.SPG($A175, "IQ_AVG_DILUT_SHARES_OUT", H$3)</f>
        <v>145787000</v>
      </c>
      <c r="I175" s="4" cm="1">
        <f t="array" ref="I175">_xll.SNL.Clients.Office.Excel.Functions.SPG($A175, "IQ_AVG_DILUT_SHARES_OUT", I$3)</f>
        <v>148931000</v>
      </c>
      <c r="J175" s="4" cm="1">
        <f t="array" ref="J175">_xll.SNL.Clients.Office.Excel.Functions.SPG($A175, "IQ_AVG_DILUT_SHARES_OUT", J$3)</f>
        <v>148956000</v>
      </c>
      <c r="K175" s="4" cm="1">
        <f t="array" ref="K175">_xll.SNL.Clients.Office.Excel.Functions.SPG($A175, "IQ_AVG_DILUT_SHARES_OUT", K$3)</f>
        <v>147073000</v>
      </c>
      <c r="L175" s="4" cm="1">
        <f t="array" ref="L175">_xll.SNL.Clients.Office.Excel.Functions.SPG($A175, "IQ_AVG_DILUT_SHARES_OUT", L$3)</f>
        <v>147835000</v>
      </c>
      <c r="M175" s="4" cm="1">
        <f t="array" ref="M175">_xll.SNL.Clients.Office.Excel.Functions.SPG($A175, "IQ_AVG_DILUT_SHARES_OUT", M$3)</f>
        <v>153924000</v>
      </c>
      <c r="N175" s="4" cm="1">
        <f t="array" ref="N175">_xll.SNL.Clients.Office.Excel.Functions.SPG($A175, "IQ_AVG_DILUT_SHARES_OUT", N$3)</f>
        <v>155200000</v>
      </c>
      <c r="O175" s="4" cm="1">
        <f t="array" ref="O175">_xll.SNL.Clients.Office.Excel.Functions.SPG($A175, "IQ_AVG_DILUT_SHARES_OUT", O$3)</f>
        <v>155117000</v>
      </c>
      <c r="P175" s="4" cm="1">
        <f t="array" ref="P175">_xll.SNL.Clients.Office.Excel.Functions.SPG($A175, "IQ_AVG_DILUT_SHARES_OUT", P$3)</f>
        <v>155093000</v>
      </c>
      <c r="Q175" s="4" cm="1">
        <f t="array" ref="Q175">_xll.SNL.Clients.Office.Excel.Functions.SPG($A175, "IQ_AVG_DILUT_SHARES_OUT", Q$3)</f>
        <v>154490000</v>
      </c>
      <c r="R175" s="4" cm="1">
        <f t="array" ref="R175">_xll.SNL.Clients.Office.Excel.Functions.SPG($A175, "IQ_AVG_DILUT_SHARES_OUT", R$3)</f>
        <v>153281000</v>
      </c>
      <c r="S175" s="4" cm="1">
        <f t="array" ref="S175">_xll.SNL.Clients.Office.Excel.Functions.SPG($A175, "IQ_AVG_DILUT_SHARES_OUT", S$3)</f>
        <v>153915000</v>
      </c>
      <c r="T175" s="4" cm="1">
        <f t="array" ref="T175">_xll.SNL.Clients.Office.Excel.Functions.SPG($A175, "IQ_AVG_DILUT_SHARES_OUT", T$3)</f>
        <v>153199000</v>
      </c>
      <c r="U175" s="4" cm="1">
        <f t="array" ref="U175">_xll.SNL.Clients.Office.Excel.Functions.SPG($A175, "IQ_AVG_DILUT_SHARES_OUT", U$3)</f>
        <v>153744000</v>
      </c>
      <c r="V175" s="4" cm="1">
        <f t="array" ref="V175">_xll.SNL.Clients.Office.Excel.Functions.SPG($A175, "IQ_AVG_DILUT_SHARES_OUT", V$3)</f>
        <v>154913000</v>
      </c>
      <c r="W175" s="4" cm="1">
        <f t="array" ref="W175">_xll.SNL.Clients.Office.Excel.Functions.SPG($A175, "IQ_AVG_DILUT_SHARES_OUT", W$3)</f>
        <v>156944000</v>
      </c>
      <c r="X175" s="4" cm="1">
        <f t="array" ref="X175">_xll.SNL.Clients.Office.Excel.Functions.SPG($A175, "IQ_AVG_DILUT_SHARES_OUT", X$3)</f>
        <v>159425000</v>
      </c>
      <c r="Y175" s="4" cm="1">
        <f t="array" ref="Y175">_xll.SNL.Clients.Office.Excel.Functions.SPG($A175, "IQ_AVG_DILUT_SHARES_OUT", Y$3)</f>
        <v>160026000</v>
      </c>
    </row>
    <row r="176" spans="1:25" x14ac:dyDescent="0.3">
      <c r="A176" t="s">
        <v>1202</v>
      </c>
      <c r="B176" s="4" t="str" cm="1">
        <f t="array" ref="B176">_xll.SNL.Clients.Office.Excel.Functions.SPG($A176, "IQ_AVG_DILUT_SHARES_OUT", B$3)</f>
        <v>NA</v>
      </c>
      <c r="C176" s="4" cm="1">
        <f t="array" ref="C176">_xll.SNL.Clients.Office.Excel.Functions.SPG($A176, "IQ_AVG_DILUT_SHARES_OUT", C$3)</f>
        <v>358959830</v>
      </c>
      <c r="D176" s="4" cm="1">
        <f t="array" ref="D176">_xll.SNL.Clients.Office.Excel.Functions.SPG($A176, "IQ_AVG_DILUT_SHARES_OUT", D$3)</f>
        <v>372477299</v>
      </c>
      <c r="E176" s="4" cm="1">
        <f t="array" ref="E176">_xll.SNL.Clients.Office.Excel.Functions.SPG($A176, "IQ_AVG_DILUT_SHARES_OUT", E$3)</f>
        <v>379446767</v>
      </c>
      <c r="F176" s="4" cm="1">
        <f t="array" ref="F176">_xll.SNL.Clients.Office.Excel.Functions.SPG($A176, "IQ_AVG_DILUT_SHARES_OUT", F$3)</f>
        <v>379044000</v>
      </c>
      <c r="G176" s="4" cm="1">
        <f t="array" ref="G176">_xll.SNL.Clients.Office.Excel.Functions.SPG($A176, "IQ_AVG_DILUT_SHARES_OUT", G$3)</f>
        <v>378925339</v>
      </c>
      <c r="H176" s="4" cm="1">
        <f t="array" ref="H176">_xll.SNL.Clients.Office.Excel.Functions.SPG($A176, "IQ_AVG_DILUT_SHARES_OUT", H$3)</f>
        <v>378896677</v>
      </c>
      <c r="I176" s="4" cm="1">
        <f t="array" ref="I176">_xll.SNL.Clients.Office.Excel.Functions.SPG($A176, "IQ_AVG_DILUT_SHARES_OUT", I$3)</f>
        <v>378840420</v>
      </c>
      <c r="J176" s="4" cm="1">
        <f t="array" ref="J176">_xll.SNL.Clients.Office.Excel.Functions.SPG($A176, "IQ_AVG_DILUT_SHARES_OUT", J$3)</f>
        <v>380589894</v>
      </c>
      <c r="K176" s="4" cm="1">
        <f t="array" ref="K176">_xll.SNL.Clients.Office.Excel.Functions.SPG($A176, "IQ_AVG_DILUT_SHARES_OUT", K$3)</f>
        <v>332031384</v>
      </c>
      <c r="L176" s="4" cm="1">
        <f t="array" ref="L176">_xll.SNL.Clients.Office.Excel.Functions.SPG($A176, "IQ_AVG_DILUT_SHARES_OUT", L$3)</f>
        <v>149738549</v>
      </c>
      <c r="M176" s="4" cm="1">
        <f t="array" ref="M176">_xll.SNL.Clients.Office.Excel.Functions.SPG($A176, "IQ_AVG_DILUT_SHARES_OUT", M$3)</f>
        <v>149051264</v>
      </c>
      <c r="N176" s="4" cm="1">
        <f t="array" ref="N176">_xll.SNL.Clients.Office.Excel.Functions.SPG($A176, "IQ_AVG_DILUT_SHARES_OUT", N$3)</f>
        <v>146038000</v>
      </c>
      <c r="O176" s="4" cm="1">
        <f t="array" ref="O176">_xll.SNL.Clients.Office.Excel.Functions.SPG($A176, "IQ_AVG_DILUT_SHARES_OUT", O$3)</f>
        <v>143817619</v>
      </c>
      <c r="P176" s="4" cm="1">
        <f t="array" ref="P176">_xll.SNL.Clients.Office.Excel.Functions.SPG($A176, "IQ_AVG_DILUT_SHARES_OUT", P$3)</f>
        <v>142048988</v>
      </c>
      <c r="Q176" s="4" cm="1">
        <f t="array" ref="Q176">_xll.SNL.Clients.Office.Excel.Functions.SPG($A176, "IQ_AVG_DILUT_SHARES_OUT", Q$3)</f>
        <v>138870818</v>
      </c>
      <c r="R176" s="4" cm="1">
        <f t="array" ref="R176">_xll.SNL.Clients.Office.Excel.Functions.SPG($A176, "IQ_AVG_DILUT_SHARES_OUT", R$3)</f>
        <v>134728000</v>
      </c>
      <c r="S176" s="4" cm="1">
        <f t="array" ref="S176">_xll.SNL.Clients.Office.Excel.Functions.SPG($A176, "IQ_AVG_DILUT_SHARES_OUT", S$3)</f>
        <v>134357227</v>
      </c>
      <c r="T176" s="4" cm="1">
        <f t="array" ref="T176">_xll.SNL.Clients.Office.Excel.Functions.SPG($A176, "IQ_AVG_DILUT_SHARES_OUT", T$3)</f>
        <v>133695912</v>
      </c>
      <c r="U176" s="4" cm="1">
        <f t="array" ref="U176">_xll.SNL.Clients.Office.Excel.Functions.SPG($A176, "IQ_AVG_DILUT_SHARES_OUT", U$3)</f>
        <v>133149566</v>
      </c>
      <c r="V176" s="4" cm="1">
        <f t="array" ref="V176">_xll.SNL.Clients.Office.Excel.Functions.SPG($A176, "IQ_AVG_DILUT_SHARES_OUT", V$3)</f>
        <v>132317000</v>
      </c>
      <c r="W176" s="4" cm="1">
        <f t="array" ref="W176">_xll.SNL.Clients.Office.Excel.Functions.SPG($A176, "IQ_AVG_DILUT_SHARES_OUT", W$3)</f>
        <v>128168684</v>
      </c>
      <c r="X176" s="4" cm="1">
        <f t="array" ref="X176">_xll.SNL.Clients.Office.Excel.Functions.SPG($A176, "IQ_AVG_DILUT_SHARES_OUT", X$3)</f>
        <v>127524607</v>
      </c>
      <c r="Y176" s="4" cm="1">
        <f t="array" ref="Y176">_xll.SNL.Clients.Office.Excel.Functions.SPG($A176, "IQ_AVG_DILUT_SHARES_OUT", Y$3)</f>
        <v>124231767</v>
      </c>
    </row>
    <row r="177" spans="1:25" x14ac:dyDescent="0.3">
      <c r="A177" t="s">
        <v>1203</v>
      </c>
      <c r="B177" s="4" t="str" cm="1">
        <f t="array" ref="B177">_xll.SNL.Clients.Office.Excel.Functions.SPG($A177, "IQ_AVG_DILUT_SHARES_OUT", B$3)</f>
        <v>NA</v>
      </c>
      <c r="C177" s="4" cm="1">
        <f t="array" ref="C177">_xll.SNL.Clients.Office.Excel.Functions.SPG($A177, "IQ_AVG_DILUT_SHARES_OUT", C$3)</f>
        <v>88634000</v>
      </c>
      <c r="D177" s="4" cm="1">
        <f t="array" ref="D177">_xll.SNL.Clients.Office.Excel.Functions.SPG($A177, "IQ_AVG_DILUT_SHARES_OUT", D$3)</f>
        <v>88646000</v>
      </c>
      <c r="E177" s="4" cm="1">
        <f t="array" ref="E177">_xll.SNL.Clients.Office.Excel.Functions.SPG($A177, "IQ_AVG_DILUT_SHARES_OUT", E$3)</f>
        <v>88324000</v>
      </c>
      <c r="F177" s="4" cm="1">
        <f t="array" ref="F177">_xll.SNL.Clients.Office.Excel.Functions.SPG($A177, "IQ_AVG_DILUT_SHARES_OUT", F$3)</f>
        <v>87435000</v>
      </c>
      <c r="G177" s="4" cm="1">
        <f t="array" ref="G177">_xll.SNL.Clients.Office.Excel.Functions.SPG($A177, "IQ_AVG_DILUT_SHARES_OUT", G$3)</f>
        <v>87122000</v>
      </c>
      <c r="H177" s="4" cm="1">
        <f t="array" ref="H177">_xll.SNL.Clients.Office.Excel.Functions.SPG($A177, "IQ_AVG_DILUT_SHARES_OUT", H$3)</f>
        <v>86341000</v>
      </c>
      <c r="I177" s="4" cm="1">
        <f t="array" ref="I177">_xll.SNL.Clients.Office.Excel.Functions.SPG($A177, "IQ_AVG_DILUT_SHARES_OUT", I$3)</f>
        <v>86102000</v>
      </c>
      <c r="J177" s="4" cm="1">
        <f t="array" ref="J177">_xll.SNL.Clients.Office.Excel.Functions.SPG($A177, "IQ_AVG_DILUT_SHARES_OUT", J$3)</f>
        <v>84718000</v>
      </c>
      <c r="K177" s="4" cm="1">
        <f t="array" ref="K177">_xll.SNL.Clients.Office.Excel.Functions.SPG($A177, "IQ_AVG_DILUT_SHARES_OUT", K$3)</f>
        <v>84572000</v>
      </c>
      <c r="L177" s="4" cm="1">
        <f t="array" ref="L177">_xll.SNL.Clients.Office.Excel.Functions.SPG($A177, "IQ_AVG_DILUT_SHARES_OUT", L$3)</f>
        <v>84443000</v>
      </c>
      <c r="M177" s="4" cm="1">
        <f t="array" ref="M177">_xll.SNL.Clients.Office.Excel.Functions.SPG($A177, "IQ_AVG_DILUT_SHARES_OUT", M$3)</f>
        <v>84022000</v>
      </c>
      <c r="N177" s="4" cm="1">
        <f t="array" ref="N177">_xll.SNL.Clients.Office.Excel.Functions.SPG($A177, "IQ_AVG_DILUT_SHARES_OUT", N$3)</f>
        <v>83708000</v>
      </c>
      <c r="O177" s="4" cm="1">
        <f t="array" ref="O177">_xll.SNL.Clients.Office.Excel.Functions.SPG($A177, "IQ_AVG_DILUT_SHARES_OUT", O$3)</f>
        <v>83551000</v>
      </c>
      <c r="P177" s="4" cm="1">
        <f t="array" ref="P177">_xll.SNL.Clients.Office.Excel.Functions.SPG($A177, "IQ_AVG_DILUT_SHARES_OUT", P$3)</f>
        <v>83481000</v>
      </c>
      <c r="Q177" s="4" cm="1">
        <f t="array" ref="Q177">_xll.SNL.Clients.Office.Excel.Functions.SPG($A177, "IQ_AVG_DILUT_SHARES_OUT", Q$3)</f>
        <v>81747000</v>
      </c>
      <c r="R177" s="4" cm="1">
        <f t="array" ref="R177">_xll.SNL.Clients.Office.Excel.Functions.SPG($A177, "IQ_AVG_DILUT_SHARES_OUT", R$3)</f>
        <v>78559000</v>
      </c>
      <c r="S177" s="4" cm="1">
        <f t="array" ref="S177">_xll.SNL.Clients.Office.Excel.Functions.SPG($A177, "IQ_AVG_DILUT_SHARES_OUT", S$3)</f>
        <v>77845000</v>
      </c>
      <c r="T177" s="4" cm="1">
        <f t="array" ref="T177">_xll.SNL.Clients.Office.Excel.Functions.SPG($A177, "IQ_AVG_DILUT_SHARES_OUT", T$3)</f>
        <v>72343000</v>
      </c>
      <c r="U177" s="4" cm="1">
        <f t="array" ref="U177">_xll.SNL.Clients.Office.Excel.Functions.SPG($A177, "IQ_AVG_DILUT_SHARES_OUT", U$3)</f>
        <v>72292000</v>
      </c>
      <c r="V177" s="4" cm="1">
        <f t="array" ref="V177">_xll.SNL.Clients.Office.Excel.Functions.SPG($A177, "IQ_AVG_DILUT_SHARES_OUT", V$3)</f>
        <v>70880000</v>
      </c>
      <c r="W177" s="4" cm="1">
        <f t="array" ref="W177">_xll.SNL.Clients.Office.Excel.Functions.SPG($A177, "IQ_AVG_DILUT_SHARES_OUT", W$3)</f>
        <v>70524000</v>
      </c>
      <c r="X177" s="4" cm="1">
        <f t="array" ref="X177">_xll.SNL.Clients.Office.Excel.Functions.SPG($A177, "IQ_AVG_DILUT_SHARES_OUT", X$3)</f>
        <v>65583000</v>
      </c>
      <c r="Y177" s="4" cm="1">
        <f t="array" ref="Y177">_xll.SNL.Clients.Office.Excel.Functions.SPG($A177, "IQ_AVG_DILUT_SHARES_OUT", Y$3)</f>
        <v>63901000</v>
      </c>
    </row>
    <row r="178" spans="1:25" x14ac:dyDescent="0.3">
      <c r="A178" t="s">
        <v>1204</v>
      </c>
      <c r="B178" s="4" cm="1">
        <f t="array" ref="B178">_xll.SNL.Clients.Office.Excel.Functions.SPG($A178, "IQ_AVG_DILUT_SHARES_OUT", B$3)</f>
        <v>81900000</v>
      </c>
      <c r="C178" s="4" cm="1">
        <f t="array" ref="C178">_xll.SNL.Clients.Office.Excel.Functions.SPG($A178, "IQ_AVG_DILUT_SHARES_OUT", C$3)</f>
        <v>82100000</v>
      </c>
      <c r="D178" s="4" cm="1">
        <f t="array" ref="D178">_xll.SNL.Clients.Office.Excel.Functions.SPG($A178, "IQ_AVG_DILUT_SHARES_OUT", D$3)</f>
        <v>83200000</v>
      </c>
      <c r="E178" s="4" cm="1">
        <f t="array" ref="E178">_xll.SNL.Clients.Office.Excel.Functions.SPG($A178, "IQ_AVG_DILUT_SHARES_OUT", E$3)</f>
        <v>84800000</v>
      </c>
      <c r="F178" s="4" cm="1">
        <f t="array" ref="F178">_xll.SNL.Clients.Office.Excel.Functions.SPG($A178, "IQ_AVG_DILUT_SHARES_OUT", F$3)</f>
        <v>84400000</v>
      </c>
      <c r="G178" s="4" cm="1">
        <f t="array" ref="G178">_xll.SNL.Clients.Office.Excel.Functions.SPG($A178, "IQ_AVG_DILUT_SHARES_OUT", G$3)</f>
        <v>85600000</v>
      </c>
      <c r="H178" s="4" cm="1">
        <f t="array" ref="H178">_xll.SNL.Clients.Office.Excel.Functions.SPG($A178, "IQ_AVG_DILUT_SHARES_OUT", H$3)</f>
        <v>85600000</v>
      </c>
      <c r="I178" s="4" cm="1">
        <f t="array" ref="I178">_xll.SNL.Clients.Office.Excel.Functions.SPG($A178, "IQ_AVG_DILUT_SHARES_OUT", I$3)</f>
        <v>85500000</v>
      </c>
      <c r="J178" s="4" cm="1">
        <f t="array" ref="J178">_xll.SNL.Clients.Office.Excel.Functions.SPG($A178, "IQ_AVG_DILUT_SHARES_OUT", J$3)</f>
        <v>85200000</v>
      </c>
      <c r="K178" s="4" cm="1">
        <f t="array" ref="K178">_xll.SNL.Clients.Office.Excel.Functions.SPG($A178, "IQ_AVG_DILUT_SHARES_OUT", K$3)</f>
        <v>85100000</v>
      </c>
      <c r="L178" s="4" cm="1">
        <f t="array" ref="L178">_xll.SNL.Clients.Office.Excel.Functions.SPG($A178, "IQ_AVG_DILUT_SHARES_OUT", L$3)</f>
        <v>85000000</v>
      </c>
      <c r="M178" s="4" cm="1">
        <f t="array" ref="M178">_xll.SNL.Clients.Office.Excel.Functions.SPG($A178, "IQ_AVG_DILUT_SHARES_OUT", M$3)</f>
        <v>84900000</v>
      </c>
      <c r="N178" s="4" cm="1">
        <f t="array" ref="N178">_xll.SNL.Clients.Office.Excel.Functions.SPG($A178, "IQ_AVG_DILUT_SHARES_OUT", N$3)</f>
        <v>84800000</v>
      </c>
      <c r="O178" s="4" cm="1">
        <f t="array" ref="O178">_xll.SNL.Clients.Office.Excel.Functions.SPG($A178, "IQ_AVG_DILUT_SHARES_OUT", O$3)</f>
        <v>84700000</v>
      </c>
      <c r="P178" s="4" cm="1">
        <f t="array" ref="P178">_xll.SNL.Clients.Office.Excel.Functions.SPG($A178, "IQ_AVG_DILUT_SHARES_OUT", P$3)</f>
        <v>84700000</v>
      </c>
      <c r="Q178" s="4" cm="1">
        <f t="array" ref="Q178">_xll.SNL.Clients.Office.Excel.Functions.SPG($A178, "IQ_AVG_DILUT_SHARES_OUT", Q$3)</f>
        <v>84000000</v>
      </c>
      <c r="R178" s="4" cm="1">
        <f t="array" ref="R178">_xll.SNL.Clients.Office.Excel.Functions.SPG($A178, "IQ_AVG_DILUT_SHARES_OUT", R$3)</f>
        <v>83800000</v>
      </c>
      <c r="S178" s="4" cm="1">
        <f t="array" ref="S178">_xll.SNL.Clients.Office.Excel.Functions.SPG($A178, "IQ_AVG_DILUT_SHARES_OUT", S$3)</f>
        <v>84000000</v>
      </c>
      <c r="T178" s="4" cm="1">
        <f t="array" ref="T178">_xll.SNL.Clients.Office.Excel.Functions.SPG($A178, "IQ_AVG_DILUT_SHARES_OUT", T$3)</f>
        <v>83700000</v>
      </c>
      <c r="U178" s="4" cm="1">
        <f t="array" ref="U178">_xll.SNL.Clients.Office.Excel.Functions.SPG($A178, "IQ_AVG_DILUT_SHARES_OUT", U$3)</f>
        <v>84300000</v>
      </c>
      <c r="V178" s="4" cm="1">
        <f t="array" ref="V178">_xll.SNL.Clients.Office.Excel.Functions.SPG($A178, "IQ_AVG_DILUT_SHARES_OUT", V$3)</f>
        <v>85200000</v>
      </c>
      <c r="W178" s="4" cm="1">
        <f t="array" ref="W178">_xll.SNL.Clients.Office.Excel.Functions.SPG($A178, "IQ_AVG_DILUT_SHARES_OUT", W$3)</f>
        <v>86100000</v>
      </c>
      <c r="X178" s="4" cm="1">
        <f t="array" ref="X178">_xll.SNL.Clients.Office.Excel.Functions.SPG($A178, "IQ_AVG_DILUT_SHARES_OUT", X$3)</f>
        <v>86200000</v>
      </c>
      <c r="Y178" s="4" cm="1">
        <f t="array" ref="Y178">_xll.SNL.Clients.Office.Excel.Functions.SPG($A178, "IQ_AVG_DILUT_SHARES_OUT", Y$3)</f>
        <v>86000000</v>
      </c>
    </row>
    <row r="179" spans="1:25" x14ac:dyDescent="0.3">
      <c r="A179" t="s">
        <v>1205</v>
      </c>
      <c r="B179" s="4" t="str" cm="1">
        <f t="array" ref="B179">_xll.SNL.Clients.Office.Excel.Functions.SPG($A179, "IQ_AVG_DILUT_SHARES_OUT", B$3)</f>
        <v>NA</v>
      </c>
      <c r="C179" s="4" cm="1">
        <f t="array" ref="C179">_xll.SNL.Clients.Office.Excel.Functions.SPG($A179, "IQ_AVG_DILUT_SHARES_OUT", C$3)</f>
        <v>189840000</v>
      </c>
      <c r="D179" s="4" cm="1">
        <f t="array" ref="D179">_xll.SNL.Clients.Office.Excel.Functions.SPG($A179, "IQ_AVG_DILUT_SHARES_OUT", D$3)</f>
        <v>191510000</v>
      </c>
      <c r="E179" s="4" cm="1">
        <f t="array" ref="E179">_xll.SNL.Clients.Office.Excel.Functions.SPG($A179, "IQ_AVG_DILUT_SHARES_OUT", E$3)</f>
        <v>198710000</v>
      </c>
      <c r="F179" s="4" cm="1">
        <f t="array" ref="F179">_xll.SNL.Clients.Office.Excel.Functions.SPG($A179, "IQ_AVG_DILUT_SHARES_OUT", F$3)</f>
        <v>187035000</v>
      </c>
      <c r="G179" s="4" cm="1">
        <f t="array" ref="G179">_xll.SNL.Clients.Office.Excel.Functions.SPG($A179, "IQ_AVG_DILUT_SHARES_OUT", G$3)</f>
        <v>185456000</v>
      </c>
      <c r="H179" s="4" cm="1">
        <f t="array" ref="H179">_xll.SNL.Clients.Office.Excel.Functions.SPG($A179, "IQ_AVG_DILUT_SHARES_OUT", H$3)</f>
        <v>192348000</v>
      </c>
      <c r="I179" s="4" cm="1">
        <f t="array" ref="I179">_xll.SNL.Clients.Office.Excel.Functions.SPG($A179, "IQ_AVG_DILUT_SHARES_OUT", I$3)</f>
        <v>195445000</v>
      </c>
      <c r="J179" s="4" cm="1">
        <f t="array" ref="J179">_xll.SNL.Clients.Office.Excel.Functions.SPG($A179, "IQ_AVG_DILUT_SHARES_OUT", J$3)</f>
        <v>199459000</v>
      </c>
      <c r="K179" s="4" cm="1">
        <f t="array" ref="K179">_xll.SNL.Clients.Office.Excel.Functions.SPG($A179, "IQ_AVG_DILUT_SHARES_OUT", K$3)</f>
        <v>212388000</v>
      </c>
      <c r="L179" s="4" cm="1">
        <f t="array" ref="L179">_xll.SNL.Clients.Office.Excel.Functions.SPG($A179, "IQ_AVG_DILUT_SHARES_OUT", L$3)</f>
        <v>222952000</v>
      </c>
      <c r="M179" s="4" cm="1">
        <f t="array" ref="M179">_xll.SNL.Clients.Office.Excel.Functions.SPG($A179, "IQ_AVG_DILUT_SHARES_OUT", M$3)</f>
        <v>175346000</v>
      </c>
      <c r="N179" s="4" cm="1">
        <f t="array" ref="N179">_xll.SNL.Clients.Office.Excel.Functions.SPG($A179, "IQ_AVG_DILUT_SHARES_OUT", N$3)</f>
        <v>162721000</v>
      </c>
      <c r="O179" s="4" cm="1">
        <f t="array" ref="O179">_xll.SNL.Clients.Office.Excel.Functions.SPG($A179, "IQ_AVG_DILUT_SHARES_OUT", O$3)</f>
        <v>162551000</v>
      </c>
      <c r="P179" s="4" cm="1">
        <f t="array" ref="P179">_xll.SNL.Clients.Office.Excel.Functions.SPG($A179, "IQ_AVG_DILUT_SHARES_OUT", P$3)</f>
        <v>162523000</v>
      </c>
      <c r="Q179" s="4" cm="1">
        <f t="array" ref="Q179">_xll.SNL.Clients.Office.Excel.Functions.SPG($A179, "IQ_AVG_DILUT_SHARES_OUT", Q$3)</f>
        <v>162479000</v>
      </c>
      <c r="R179" s="4" cm="1">
        <f t="array" ref="R179">_xll.SNL.Clients.Office.Excel.Functions.SPG($A179, "IQ_AVG_DILUT_SHARES_OUT", R$3)</f>
        <v>162151000</v>
      </c>
      <c r="S179" s="4" cm="1">
        <f t="array" ref="S179">_xll.SNL.Clients.Office.Excel.Functions.SPG($A179, "IQ_AVG_DILUT_SHARES_OUT", S$3)</f>
        <v>162015000</v>
      </c>
      <c r="T179" s="4" cm="1">
        <f t="array" ref="T179">_xll.SNL.Clients.Office.Excel.Functions.SPG($A179, "IQ_AVG_DILUT_SHARES_OUT", T$3)</f>
        <v>161889000</v>
      </c>
      <c r="U179" s="4" cm="1">
        <f t="array" ref="U179">_xll.SNL.Clients.Office.Excel.Functions.SPG($A179, "IQ_AVG_DILUT_SHARES_OUT", U$3)</f>
        <v>161873000</v>
      </c>
      <c r="V179" s="4" cm="1">
        <f t="array" ref="V179">_xll.SNL.Clients.Office.Excel.Functions.SPG($A179, "IQ_AVG_DILUT_SHARES_OUT", V$3)</f>
        <v>162898000</v>
      </c>
      <c r="W179" s="4" cm="1">
        <f t="array" ref="W179">_xll.SNL.Clients.Office.Excel.Functions.SPG($A179, "IQ_AVG_DILUT_SHARES_OUT", W$3)</f>
        <v>165011000</v>
      </c>
      <c r="X179" s="4" cm="1">
        <f t="array" ref="X179">_xll.SNL.Clients.Office.Excel.Functions.SPG($A179, "IQ_AVG_DILUT_SHARES_OUT", X$3)</f>
        <v>170547000</v>
      </c>
      <c r="Y179" s="4" cm="1">
        <f t="array" ref="Y179">_xll.SNL.Clients.Office.Excel.Functions.SPG($A179, "IQ_AVG_DILUT_SHARES_OUT", Y$3)</f>
        <v>172239000</v>
      </c>
    </row>
    <row r="180" spans="1:25" x14ac:dyDescent="0.3">
      <c r="A180" t="s">
        <v>1206</v>
      </c>
      <c r="B180" s="4" t="str" cm="1">
        <f t="array" ref="B180">_xll.SNL.Clients.Office.Excel.Functions.SPG($A180, "IQ_AVG_DILUT_SHARES_OUT", B$3)</f>
        <v>NA</v>
      </c>
      <c r="C180" s="4" cm="1">
        <f t="array" ref="C180">_xll.SNL.Clients.Office.Excel.Functions.SPG($A180, "IQ_AVG_DILUT_SHARES_OUT", C$3)</f>
        <v>102000000</v>
      </c>
      <c r="D180" s="4" cm="1">
        <f t="array" ref="D180">_xll.SNL.Clients.Office.Excel.Functions.SPG($A180, "IQ_AVG_DILUT_SHARES_OUT", D$3)</f>
        <v>104300000</v>
      </c>
      <c r="E180" s="4" cm="1">
        <f t="array" ref="E180">_xll.SNL.Clients.Office.Excel.Functions.SPG($A180, "IQ_AVG_DILUT_SHARES_OUT", E$3)</f>
        <v>105100000</v>
      </c>
      <c r="F180" s="4" cm="1">
        <f t="array" ref="F180">_xll.SNL.Clients.Office.Excel.Functions.SPG($A180, "IQ_AVG_DILUT_SHARES_OUT", F$3)</f>
        <v>110000000</v>
      </c>
      <c r="G180" s="4" cm="1">
        <f t="array" ref="G180">_xll.SNL.Clients.Office.Excel.Functions.SPG($A180, "IQ_AVG_DILUT_SHARES_OUT", G$3)</f>
        <v>110900000</v>
      </c>
      <c r="H180" s="4" cm="1">
        <f t="array" ref="H180">_xll.SNL.Clients.Office.Excel.Functions.SPG($A180, "IQ_AVG_DILUT_SHARES_OUT", H$3)</f>
        <v>112100000</v>
      </c>
      <c r="I180" s="4" cm="1">
        <f t="array" ref="I180">_xll.SNL.Clients.Office.Excel.Functions.SPG($A180, "IQ_AVG_DILUT_SHARES_OUT", I$3)</f>
        <v>114400000</v>
      </c>
      <c r="J180" s="4" cm="1">
        <f t="array" ref="J180">_xll.SNL.Clients.Office.Excel.Functions.SPG($A180, "IQ_AVG_DILUT_SHARES_OUT", J$3)</f>
        <v>116417910</v>
      </c>
      <c r="K180" s="4" cm="1">
        <f t="array" ref="K180">_xll.SNL.Clients.Office.Excel.Functions.SPG($A180, "IQ_AVG_DILUT_SHARES_OUT", K$3)</f>
        <v>121100000</v>
      </c>
      <c r="L180" s="4" cm="1">
        <f t="array" ref="L180">_xll.SNL.Clients.Office.Excel.Functions.SPG($A180, "IQ_AVG_DILUT_SHARES_OUT", L$3)</f>
        <v>122000000</v>
      </c>
      <c r="M180" s="4" cm="1">
        <f t="array" ref="M180">_xll.SNL.Clients.Office.Excel.Functions.SPG($A180, "IQ_AVG_DILUT_SHARES_OUT", M$3)</f>
        <v>122000000</v>
      </c>
      <c r="N180" s="4" cm="1">
        <f t="array" ref="N180">_xll.SNL.Clients.Office.Excel.Functions.SPG($A180, "IQ_AVG_DILUT_SHARES_OUT", N$3)</f>
        <v>120967741</v>
      </c>
      <c r="O180" s="4" cm="1">
        <f t="array" ref="O180">_xll.SNL.Clients.Office.Excel.Functions.SPG($A180, "IQ_AVG_DILUT_SHARES_OUT", O$3)</f>
        <v>109138778</v>
      </c>
      <c r="P180" s="4" cm="1">
        <f t="array" ref="P180">_xll.SNL.Clients.Office.Excel.Functions.SPG($A180, "IQ_AVG_DILUT_SHARES_OUT", P$3)</f>
        <v>86838601</v>
      </c>
      <c r="Q180" s="4" cm="1">
        <f t="array" ref="Q180">_xll.SNL.Clients.Office.Excel.Functions.SPG($A180, "IQ_AVG_DILUT_SHARES_OUT", Q$3)</f>
        <v>85307705</v>
      </c>
      <c r="R180" s="4" cm="1">
        <f t="array" ref="R180">_xll.SNL.Clients.Office.Excel.Functions.SPG($A180, "IQ_AVG_DILUT_SHARES_OUT", R$3)</f>
        <v>85082872</v>
      </c>
      <c r="S180" s="4" cm="1">
        <f t="array" ref="S180">_xll.SNL.Clients.Office.Excel.Functions.SPG($A180, "IQ_AVG_DILUT_SHARES_OUT", S$3)</f>
        <v>85082124</v>
      </c>
      <c r="T180" s="4" cm="1">
        <f t="array" ref="T180">_xll.SNL.Clients.Office.Excel.Functions.SPG($A180, "IQ_AVG_DILUT_SHARES_OUT", T$3)</f>
        <v>85002791</v>
      </c>
      <c r="U180" s="4" cm="1">
        <f t="array" ref="U180">_xll.SNL.Clients.Office.Excel.Functions.SPG($A180, "IQ_AVG_DILUT_SHARES_OUT", U$3)</f>
        <v>86044525</v>
      </c>
      <c r="V180" s="4" cm="1">
        <f t="array" ref="V180">_xll.SNL.Clients.Office.Excel.Functions.SPG($A180, "IQ_AVG_DILUT_SHARES_OUT", V$3)</f>
        <v>86746987</v>
      </c>
      <c r="W180" s="4" cm="1">
        <f t="array" ref="W180">_xll.SNL.Clients.Office.Excel.Functions.SPG($A180, "IQ_AVG_DILUT_SHARES_OUT", W$3)</f>
        <v>86272979</v>
      </c>
      <c r="X180" s="4" cm="1">
        <f t="array" ref="X180">_xll.SNL.Clients.Office.Excel.Functions.SPG($A180, "IQ_AVG_DILUT_SHARES_OUT", X$3)</f>
        <v>90271976</v>
      </c>
      <c r="Y180" s="4" cm="1">
        <f t="array" ref="Y180">_xll.SNL.Clients.Office.Excel.Functions.SPG($A180, "IQ_AVG_DILUT_SHARES_OUT", Y$3)</f>
        <v>94597630</v>
      </c>
    </row>
    <row r="181" spans="1:25" x14ac:dyDescent="0.3">
      <c r="A181" t="s">
        <v>1207</v>
      </c>
      <c r="B181" s="4" cm="1">
        <f t="array" ref="B181">_xll.SNL.Clients.Office.Excel.Functions.SPG($A181, "IQ_AVG_DILUT_SHARES_OUT", B$3)</f>
        <v>198973000</v>
      </c>
      <c r="C181" s="4" cm="1">
        <f t="array" ref="C181">_xll.SNL.Clients.Office.Excel.Functions.SPG($A181, "IQ_AVG_DILUT_SHARES_OUT", C$3)</f>
        <v>199461000</v>
      </c>
      <c r="D181" s="4" cm="1">
        <f t="array" ref="D181">_xll.SNL.Clients.Office.Excel.Functions.SPG($A181, "IQ_AVG_DILUT_SHARES_OUT", D$3)</f>
        <v>200465000</v>
      </c>
      <c r="E181" s="4" cm="1">
        <f t="array" ref="E181">_xll.SNL.Clients.Office.Excel.Functions.SPG($A181, "IQ_AVG_DILUT_SHARES_OUT", E$3)</f>
        <v>201390000</v>
      </c>
      <c r="F181" s="4" cm="1">
        <f t="array" ref="F181">_xll.SNL.Clients.Office.Excel.Functions.SPG($A181, "IQ_AVG_DILUT_SHARES_OUT", F$3)</f>
        <v>201891000</v>
      </c>
      <c r="G181" s="4" cm="1">
        <f t="array" ref="G181">_xll.SNL.Clients.Office.Excel.Functions.SPG($A181, "IQ_AVG_DILUT_SHARES_OUT", G$3)</f>
        <v>202650000</v>
      </c>
      <c r="H181" s="4" cm="1">
        <f t="array" ref="H181">_xll.SNL.Clients.Office.Excel.Functions.SPG($A181, "IQ_AVG_DILUT_SHARES_OUT", H$3)</f>
        <v>202923000</v>
      </c>
      <c r="I181" s="4" cm="1">
        <f t="array" ref="I181">_xll.SNL.Clients.Office.Excel.Functions.SPG($A181, "IQ_AVG_DILUT_SHARES_OUT", I$3)</f>
        <v>203625000</v>
      </c>
      <c r="J181" s="4" cm="1">
        <f t="array" ref="J181">_xll.SNL.Clients.Office.Excel.Functions.SPG($A181, "IQ_AVG_DILUT_SHARES_OUT", J$3)</f>
        <v>204179000</v>
      </c>
      <c r="K181" s="4" cm="1">
        <f t="array" ref="K181">_xll.SNL.Clients.Office.Excel.Functions.SPG($A181, "IQ_AVG_DILUT_SHARES_OUT", K$3)</f>
        <v>205135000</v>
      </c>
      <c r="L181" s="4" cm="1">
        <f t="array" ref="L181">_xll.SNL.Clients.Office.Excel.Functions.SPG($A181, "IQ_AVG_DILUT_SHARES_OUT", L$3)</f>
        <v>206015000</v>
      </c>
      <c r="M181" s="4" cm="1">
        <f t="array" ref="M181">_xll.SNL.Clients.Office.Excel.Functions.SPG($A181, "IQ_AVG_DILUT_SHARES_OUT", M$3)</f>
        <v>164196000</v>
      </c>
      <c r="N181" s="4" cm="1">
        <f t="array" ref="N181">_xll.SNL.Clients.Office.Excel.Functions.SPG($A181, "IQ_AVG_DILUT_SHARES_OUT", N$3)</f>
        <v>164306000</v>
      </c>
      <c r="O181" s="4" cm="1">
        <f t="array" ref="O181">_xll.SNL.Clients.Office.Excel.Functions.SPG($A181, "IQ_AVG_DILUT_SHARES_OUT", O$3)</f>
        <v>164603000</v>
      </c>
      <c r="P181" s="4" cm="1">
        <f t="array" ref="P181">_xll.SNL.Clients.Office.Excel.Functions.SPG($A181, "IQ_AVG_DILUT_SHARES_OUT", P$3)</f>
        <v>165226000</v>
      </c>
      <c r="Q181" s="4" cm="1">
        <f t="array" ref="Q181">_xll.SNL.Clients.Office.Excel.Functions.SPG($A181, "IQ_AVG_DILUT_SHARES_OUT", Q$3)</f>
        <v>165446000</v>
      </c>
      <c r="R181" s="4" cm="1">
        <f t="array" ref="R181">_xll.SNL.Clients.Office.Excel.Functions.SPG($A181, "IQ_AVG_DILUT_SHARES_OUT", R$3)</f>
        <v>165119000</v>
      </c>
      <c r="S181" s="4" cm="1">
        <f t="array" ref="S181">_xll.SNL.Clients.Office.Excel.Functions.SPG($A181, "IQ_AVG_DILUT_SHARES_OUT", S$3)</f>
        <v>165200000</v>
      </c>
      <c r="T181" s="4" cm="1">
        <f t="array" ref="T181">_xll.SNL.Clients.Office.Excel.Functions.SPG($A181, "IQ_AVG_DILUT_SHARES_OUT", T$3)</f>
        <v>165163000</v>
      </c>
      <c r="U181" s="4" cm="1">
        <f t="array" ref="U181">_xll.SNL.Clients.Office.Excel.Functions.SPG($A181, "IQ_AVG_DILUT_SHARES_OUT", U$3)</f>
        <v>166014000</v>
      </c>
      <c r="V181" s="4" cm="1">
        <f t="array" ref="V181">_xll.SNL.Clients.Office.Excel.Functions.SPG($A181, "IQ_AVG_DILUT_SHARES_OUT", V$3)</f>
        <v>166696000</v>
      </c>
      <c r="W181" s="4" cm="1">
        <f t="array" ref="W181">_xll.SNL.Clients.Office.Excel.Functions.SPG($A181, "IQ_AVG_DILUT_SHARES_OUT", W$3)</f>
        <v>167178000</v>
      </c>
      <c r="X181" s="4" cm="1">
        <f t="array" ref="X181">_xll.SNL.Clients.Office.Excel.Functions.SPG($A181, "IQ_AVG_DILUT_SHARES_OUT", X$3)</f>
        <v>167791000</v>
      </c>
      <c r="Y181" s="4" cm="1">
        <f t="array" ref="Y181">_xll.SNL.Clients.Office.Excel.Functions.SPG($A181, "IQ_AVG_DILUT_SHARES_OUT", Y$3)</f>
        <v>169592000</v>
      </c>
    </row>
    <row r="182" spans="1:25" x14ac:dyDescent="0.3">
      <c r="A182" t="s">
        <v>1208</v>
      </c>
      <c r="B182" s="4" cm="1">
        <f t="array" ref="B182">_xll.SNL.Clients.Office.Excel.Functions.SPG($A182, "IQ_AVG_DILUT_SHARES_OUT", B$3)</f>
        <v>68760959</v>
      </c>
      <c r="C182" s="4" cm="1">
        <f t="array" ref="C182">_xll.SNL.Clients.Office.Excel.Functions.SPG($A182, "IQ_AVG_DILUT_SHARES_OUT", C$3)</f>
        <v>68422600</v>
      </c>
      <c r="D182" s="4" cm="1">
        <f t="array" ref="D182">_xll.SNL.Clients.Office.Excel.Functions.SPG($A182, "IQ_AVG_DILUT_SHARES_OUT", D$3)</f>
        <v>68501059</v>
      </c>
      <c r="E182" s="4" cm="1">
        <f t="array" ref="E182">_xll.SNL.Clients.Office.Excel.Functions.SPG($A182, "IQ_AVG_DILUT_SHARES_OUT", E$3)</f>
        <v>68492023</v>
      </c>
      <c r="F182" s="4" cm="1">
        <f t="array" ref="F182">_xll.SNL.Clients.Office.Excel.Functions.SPG($A182, "IQ_AVG_DILUT_SHARES_OUT", F$3)</f>
        <v>67886301</v>
      </c>
      <c r="G182" s="4" cm="1">
        <f t="array" ref="G182">_xll.SNL.Clients.Office.Excel.Functions.SPG($A182, "IQ_AVG_DILUT_SHARES_OUT", G$3)</f>
        <v>67867381</v>
      </c>
      <c r="H182" s="4" cm="1">
        <f t="array" ref="H182">_xll.SNL.Clients.Office.Excel.Functions.SPG($A182, "IQ_AVG_DILUT_SHARES_OUT", H$3)</f>
        <v>68000392</v>
      </c>
      <c r="I182" s="4" cm="1">
        <f t="array" ref="I182">_xll.SNL.Clients.Office.Excel.Functions.SPG($A182, "IQ_AVG_DILUT_SHARES_OUT", I$3)</f>
        <v>68107465</v>
      </c>
      <c r="J182" s="4" cm="1">
        <f t="array" ref="J182">_xll.SNL.Clients.Office.Excel.Functions.SPG($A182, "IQ_AVG_DILUT_SHARES_OUT", J$3)</f>
        <v>69725692</v>
      </c>
      <c r="K182" s="4" cm="1">
        <f t="array" ref="K182">_xll.SNL.Clients.Office.Excel.Functions.SPG($A182, "IQ_AVG_DILUT_SHARES_OUT", K$3)</f>
        <v>69800028</v>
      </c>
      <c r="L182" s="4" cm="1">
        <f t="array" ref="L182">_xll.SNL.Clients.Office.Excel.Functions.SPG($A182, "IQ_AVG_DILUT_SHARES_OUT", L$3)</f>
        <v>68828246</v>
      </c>
      <c r="M182" s="4" cm="1">
        <f t="array" ref="M182">_xll.SNL.Clients.Office.Excel.Functions.SPG($A182, "IQ_AVG_DILUT_SHARES_OUT", M$3)</f>
        <v>67461779</v>
      </c>
      <c r="N182" s="4" cm="1">
        <f t="array" ref="N182">_xll.SNL.Clients.Office.Excel.Functions.SPG($A182, "IQ_AVG_DILUT_SHARES_OUT", N$3)</f>
        <v>68279939</v>
      </c>
      <c r="O182" s="4" cm="1">
        <f t="array" ref="O182">_xll.SNL.Clients.Office.Excel.Functions.SPG($A182, "IQ_AVG_DILUT_SHARES_OUT", O$3)</f>
        <v>68566127</v>
      </c>
      <c r="P182" s="4" cm="1">
        <f t="array" ref="P182">_xll.SNL.Clients.Office.Excel.Functions.SPG($A182, "IQ_AVG_DILUT_SHARES_OUT", P$3)</f>
        <v>68718629</v>
      </c>
      <c r="Q182" s="4" cm="1">
        <f t="array" ref="Q182">_xll.SNL.Clients.Office.Excel.Functions.SPG($A182, "IQ_AVG_DILUT_SHARES_OUT", Q$3)</f>
        <v>68899634</v>
      </c>
      <c r="R182" s="4" cm="1">
        <f t="array" ref="R182">_xll.SNL.Clients.Office.Excel.Functions.SPG($A182, "IQ_AVG_DILUT_SHARES_OUT", R$3)</f>
        <v>69356347</v>
      </c>
      <c r="S182" s="4" cm="1">
        <f t="array" ref="S182">_xll.SNL.Clients.Office.Excel.Functions.SPG($A182, "IQ_AVG_DILUT_SHARES_OUT", S$3)</f>
        <v>69615060</v>
      </c>
      <c r="T182" s="4" cm="1">
        <f t="array" ref="T182">_xll.SNL.Clients.Office.Excel.Functions.SPG($A182, "IQ_AVG_DILUT_SHARES_OUT", T$3)</f>
        <v>66798560</v>
      </c>
      <c r="U182" s="4" cm="1">
        <f t="array" ref="U182">_xll.SNL.Clients.Office.Excel.Functions.SPG($A182, "IQ_AVG_DILUT_SHARES_OUT", U$3)</f>
        <v>65590918</v>
      </c>
      <c r="V182" s="4" cm="1">
        <f t="array" ref="V182">_xll.SNL.Clients.Office.Excel.Functions.SPG($A182, "IQ_AVG_DILUT_SHARES_OUT", V$3)</f>
        <v>65608026</v>
      </c>
      <c r="W182" s="4" cm="1">
        <f t="array" ref="W182">_xll.SNL.Clients.Office.Excel.Functions.SPG($A182, "IQ_AVG_DILUT_SHARES_OUT", W$3)</f>
        <v>66086210</v>
      </c>
      <c r="X182" s="4" cm="1">
        <f t="array" ref="X182">_xll.SNL.Clients.Office.Excel.Functions.SPG($A182, "IQ_AVG_DILUT_SHARES_OUT", X$3)</f>
        <v>65621103</v>
      </c>
      <c r="Y182" s="4" cm="1">
        <f t="array" ref="Y182">_xll.SNL.Clients.Office.Excel.Functions.SPG($A182, "IQ_AVG_DILUT_SHARES_OUT", Y$3)</f>
        <v>65419798</v>
      </c>
    </row>
    <row r="183" spans="1:25" x14ac:dyDescent="0.3">
      <c r="A183" t="s">
        <v>1209</v>
      </c>
      <c r="B183" s="4" t="str" cm="1">
        <f t="array" ref="B183">_xll.SNL.Clients.Office.Excel.Functions.SPG($A183, "IQ_AVG_DILUT_SHARES_OUT", B$3)</f>
        <v>NA</v>
      </c>
      <c r="C183" s="4" cm="1">
        <f t="array" ref="C183">_xll.SNL.Clients.Office.Excel.Functions.SPG($A183, "IQ_AVG_DILUT_SHARES_OUT", C$3)</f>
        <v>101685682</v>
      </c>
      <c r="D183" s="4" cm="1">
        <f t="array" ref="D183">_xll.SNL.Clients.Office.Excel.Functions.SPG($A183, "IQ_AVG_DILUT_SHARES_OUT", D$3)</f>
        <v>103699913</v>
      </c>
      <c r="E183" s="4" cm="1">
        <f t="array" ref="E183">_xll.SNL.Clients.Office.Excel.Functions.SPG($A183, "IQ_AVG_DILUT_SHARES_OUT", E$3)</f>
        <v>105903591</v>
      </c>
      <c r="F183" s="4" cm="1">
        <f t="array" ref="F183">_xll.SNL.Clients.Office.Excel.Functions.SPG($A183, "IQ_AVG_DILUT_SHARES_OUT", F$3)</f>
        <v>106100000</v>
      </c>
      <c r="G183" s="4" cm="1">
        <f t="array" ref="G183">_xll.SNL.Clients.Office.Excel.Functions.SPG($A183, "IQ_AVG_DILUT_SHARES_OUT", G$3)</f>
        <v>106859757</v>
      </c>
      <c r="H183" s="4" cm="1">
        <f t="array" ref="H183">_xll.SNL.Clients.Office.Excel.Functions.SPG($A183, "IQ_AVG_DILUT_SHARES_OUT", H$3)</f>
        <v>107980373</v>
      </c>
      <c r="I183" s="4" cm="1">
        <f t="array" ref="I183">_xll.SNL.Clients.Office.Excel.Functions.SPG($A183, "IQ_AVG_DILUT_SHARES_OUT", I$3)</f>
        <v>108930212</v>
      </c>
      <c r="J183" s="4" cm="1">
        <f t="array" ref="J183">_xll.SNL.Clients.Office.Excel.Functions.SPG($A183, "IQ_AVG_DILUT_SHARES_OUT", J$3)</f>
        <v>109400000</v>
      </c>
      <c r="K183" s="4" cm="1">
        <f t="array" ref="K183">_xll.SNL.Clients.Office.Excel.Functions.SPG($A183, "IQ_AVG_DILUT_SHARES_OUT", K$3)</f>
        <v>111023991</v>
      </c>
      <c r="L183" s="4" cm="1">
        <f t="array" ref="L183">_xll.SNL.Clients.Office.Excel.Functions.SPG($A183, "IQ_AVG_DILUT_SHARES_OUT", L$3)</f>
        <v>111926862</v>
      </c>
      <c r="M183" s="4" cm="1">
        <f t="array" ref="M183">_xll.SNL.Clients.Office.Excel.Functions.SPG($A183, "IQ_AVG_DILUT_SHARES_OUT", M$3)</f>
        <v>110172487</v>
      </c>
      <c r="N183" s="4" cm="1">
        <f t="array" ref="N183">_xll.SNL.Clients.Office.Excel.Functions.SPG($A183, "IQ_AVG_DILUT_SHARES_OUT", N$3)</f>
        <v>110100000</v>
      </c>
      <c r="O183" s="4" cm="1">
        <f t="array" ref="O183">_xll.SNL.Clients.Office.Excel.Functions.SPG($A183, "IQ_AVG_DILUT_SHARES_OUT", O$3)</f>
        <v>103987547</v>
      </c>
      <c r="P183" s="4" cm="1">
        <f t="array" ref="P183">_xll.SNL.Clients.Office.Excel.Functions.SPG($A183, "IQ_AVG_DILUT_SHARES_OUT", P$3)</f>
        <v>101898773</v>
      </c>
      <c r="Q183" s="4" cm="1">
        <f t="array" ref="Q183">_xll.SNL.Clients.Office.Excel.Functions.SPG($A183, "IQ_AVG_DILUT_SHARES_OUT", Q$3)</f>
        <v>101525935</v>
      </c>
      <c r="R183" s="4" cm="1">
        <f t="array" ref="R183">_xll.SNL.Clients.Office.Excel.Functions.SPG($A183, "IQ_AVG_DILUT_SHARES_OUT", R$3)</f>
        <v>101300000</v>
      </c>
      <c r="S183" s="4" cm="1">
        <f t="array" ref="S183">_xll.SNL.Clients.Office.Excel.Functions.SPG($A183, "IQ_AVG_DILUT_SHARES_OUT", S$3)</f>
        <v>101277404</v>
      </c>
      <c r="T183" s="4" cm="1">
        <f t="array" ref="T183">_xll.SNL.Clients.Office.Excel.Functions.SPG($A183, "IQ_AVG_DILUT_SHARES_OUT", T$3)</f>
        <v>101273404</v>
      </c>
      <c r="U183" s="4" cm="1">
        <f t="array" ref="U183">_xll.SNL.Clients.Office.Excel.Functions.SPG($A183, "IQ_AVG_DILUT_SHARES_OUT", U$3)</f>
        <v>101402348</v>
      </c>
      <c r="V183" s="4" cm="1">
        <f t="array" ref="V183">_xll.SNL.Clients.Office.Excel.Functions.SPG($A183, "IQ_AVG_DILUT_SHARES_OUT", V$3)</f>
        <v>104400000</v>
      </c>
      <c r="W183" s="4" cm="1">
        <f t="array" ref="W183">_xll.SNL.Clients.Office.Excel.Functions.SPG($A183, "IQ_AVG_DILUT_SHARES_OUT", W$3)</f>
        <v>105918893</v>
      </c>
      <c r="X183" s="4" cm="1">
        <f t="array" ref="X183">_xll.SNL.Clients.Office.Excel.Functions.SPG($A183, "IQ_AVG_DILUT_SHARES_OUT", X$3)</f>
        <v>106953368</v>
      </c>
      <c r="Y183" s="4" cm="1">
        <f t="array" ref="Y183">_xll.SNL.Clients.Office.Excel.Functions.SPG($A183, "IQ_AVG_DILUT_SHARES_OUT", Y$3)</f>
        <v>107519183</v>
      </c>
    </row>
    <row r="184" spans="1:25" x14ac:dyDescent="0.3">
      <c r="A184" t="s">
        <v>1210</v>
      </c>
      <c r="B184" s="4" t="str" cm="1">
        <f t="array" ref="B184">_xll.SNL.Clients.Office.Excel.Functions.SPG($A184, "IQ_AVG_DILUT_SHARES_OUT", B$3)</f>
        <v>NA</v>
      </c>
      <c r="C184" s="4" cm="1">
        <f t="array" ref="C184">_xll.SNL.Clients.Office.Excel.Functions.SPG($A184, "IQ_AVG_DILUT_SHARES_OUT", C$3)</f>
        <v>53485000</v>
      </c>
      <c r="D184" s="4" cm="1">
        <f t="array" ref="D184">_xll.SNL.Clients.Office.Excel.Functions.SPG($A184, "IQ_AVG_DILUT_SHARES_OUT", D$3)</f>
        <v>52236000</v>
      </c>
      <c r="E184" s="4" cm="1">
        <f t="array" ref="E184">_xll.SNL.Clients.Office.Excel.Functions.SPG($A184, "IQ_AVG_DILUT_SHARES_OUT", E$3)</f>
        <v>50792000</v>
      </c>
      <c r="F184" s="4" cm="1">
        <f t="array" ref="F184">_xll.SNL.Clients.Office.Excel.Functions.SPG($A184, "IQ_AVG_DILUT_SHARES_OUT", F$3)</f>
        <v>50938000</v>
      </c>
      <c r="G184" s="4" cm="1">
        <f t="array" ref="G184">_xll.SNL.Clients.Office.Excel.Functions.SPG($A184, "IQ_AVG_DILUT_SHARES_OUT", G$3)</f>
        <v>50805000</v>
      </c>
      <c r="H184" s="4" cm="1">
        <f t="array" ref="H184">_xll.SNL.Clients.Office.Excel.Functions.SPG($A184, "IQ_AVG_DILUT_SHARES_OUT", H$3)</f>
        <v>50758000</v>
      </c>
      <c r="I184" s="4" cm="1">
        <f t="array" ref="I184">_xll.SNL.Clients.Office.Excel.Functions.SPG($A184, "IQ_AVG_DILUT_SHARES_OUT", I$3)</f>
        <v>50723000</v>
      </c>
      <c r="J184" s="4" cm="1">
        <f t="array" ref="J184">_xll.SNL.Clients.Office.Excel.Functions.SPG($A184, "IQ_AVG_DILUT_SHARES_OUT", J$3)</f>
        <v>50729000</v>
      </c>
      <c r="K184" s="4" cm="1">
        <f t="array" ref="K184">_xll.SNL.Clients.Office.Excel.Functions.SPG($A184, "IQ_AVG_DILUT_SHARES_OUT", K$3)</f>
        <v>50722000</v>
      </c>
      <c r="L184" s="4" cm="1">
        <f t="array" ref="L184">_xll.SNL.Clients.Office.Excel.Functions.SPG($A184, "IQ_AVG_DILUT_SHARES_OUT", L$3)</f>
        <v>50687000</v>
      </c>
      <c r="M184" s="4" cm="1">
        <f t="array" ref="M184">_xll.SNL.Clients.Office.Excel.Functions.SPG($A184, "IQ_AVG_DILUT_SHARES_OUT", M$3)</f>
        <v>50660000</v>
      </c>
      <c r="N184" s="4" cm="1">
        <f t="array" ref="N184">_xll.SNL.Clients.Office.Excel.Functions.SPG($A184, "IQ_AVG_DILUT_SHARES_OUT", N$3)</f>
        <v>50717000</v>
      </c>
      <c r="O184" s="4" cm="1">
        <f t="array" ref="O184">_xll.SNL.Clients.Office.Excel.Functions.SPG($A184, "IQ_AVG_DILUT_SHARES_OUT", O$3)</f>
        <v>50681000</v>
      </c>
      <c r="P184" s="4" cm="1">
        <f t="array" ref="P184">_xll.SNL.Clients.Office.Excel.Functions.SPG($A184, "IQ_AVG_DILUT_SHARES_OUT", P$3)</f>
        <v>50622000</v>
      </c>
      <c r="Q184" s="4" cm="1">
        <f t="array" ref="Q184">_xll.SNL.Clients.Office.Excel.Functions.SPG($A184, "IQ_AVG_DILUT_SHARES_OUT", Q$3)</f>
        <v>50580000</v>
      </c>
      <c r="R184" s="4" cm="1">
        <f t="array" ref="R184">_xll.SNL.Clients.Office.Excel.Functions.SPG($A184, "IQ_AVG_DILUT_SHARES_OUT", R$3)</f>
        <v>50626000</v>
      </c>
      <c r="S184" s="4" cm="1">
        <f t="array" ref="S184">_xll.SNL.Clients.Office.Excel.Functions.SPG($A184, "IQ_AVG_DILUT_SHARES_OUT", S$3)</f>
        <v>50576000</v>
      </c>
      <c r="T184" s="4" cm="1">
        <f t="array" ref="T184">_xll.SNL.Clients.Office.Excel.Functions.SPG($A184, "IQ_AVG_DILUT_SHARES_OUT", T$3)</f>
        <v>50567000</v>
      </c>
      <c r="U184" s="4" cm="1">
        <f t="array" ref="U184">_xll.SNL.Clients.Office.Excel.Functions.SPG($A184, "IQ_AVG_DILUT_SHARES_OUT", U$3)</f>
        <v>50527000</v>
      </c>
      <c r="V184" s="4" cm="1">
        <f t="array" ref="V184">_xll.SNL.Clients.Office.Excel.Functions.SPG($A184, "IQ_AVG_DILUT_SHARES_OUT", V$3)</f>
        <v>50564000</v>
      </c>
      <c r="W184" s="4" cm="1">
        <f t="array" ref="W184">_xll.SNL.Clients.Office.Excel.Functions.SPG($A184, "IQ_AVG_DILUT_SHARES_OUT", W$3)</f>
        <v>50558000</v>
      </c>
      <c r="X184" s="4" cm="1">
        <f t="array" ref="X184">_xll.SNL.Clients.Office.Excel.Functions.SPG($A184, "IQ_AVG_DILUT_SHARES_OUT", X$3)</f>
        <v>50507000</v>
      </c>
      <c r="Y184" s="4" cm="1">
        <f t="array" ref="Y184">_xll.SNL.Clients.Office.Excel.Functions.SPG($A184, "IQ_AVG_DILUT_SHARES_OUT", Y$3)</f>
        <v>50518000</v>
      </c>
    </row>
    <row r="185" spans="1:25" x14ac:dyDescent="0.3">
      <c r="A185" t="s">
        <v>1211</v>
      </c>
      <c r="B185" s="4" t="str" cm="1">
        <f t="array" ref="B185">_xll.SNL.Clients.Office.Excel.Functions.SPG($A185, "IQ_AVG_DILUT_SHARES_OUT", B$3)</f>
        <v>NA</v>
      </c>
      <c r="C185" s="4" cm="1">
        <f t="array" ref="C185">_xll.SNL.Clients.Office.Excel.Functions.SPG($A185, "IQ_AVG_DILUT_SHARES_OUT", C$3)</f>
        <v>160000000</v>
      </c>
      <c r="D185" s="4" cm="1">
        <f t="array" ref="D185">_xll.SNL.Clients.Office.Excel.Functions.SPG($A185, "IQ_AVG_DILUT_SHARES_OUT", D$3)</f>
        <v>159000000</v>
      </c>
      <c r="E185" s="4" cm="1">
        <f t="array" ref="E185">_xll.SNL.Clients.Office.Excel.Functions.SPG($A185, "IQ_AVG_DILUT_SHARES_OUT", E$3)</f>
        <v>159000000</v>
      </c>
      <c r="F185" s="4" cm="1">
        <f t="array" ref="F185">_xll.SNL.Clients.Office.Excel.Functions.SPG($A185, "IQ_AVG_DILUT_SHARES_OUT", F$3)</f>
        <v>159000000</v>
      </c>
      <c r="G185" s="4" cm="1">
        <f t="array" ref="G185">_xll.SNL.Clients.Office.Excel.Functions.SPG($A185, "IQ_AVG_DILUT_SHARES_OUT", G$3)</f>
        <v>158000000</v>
      </c>
      <c r="H185" s="4" cm="1">
        <f t="array" ref="H185">_xll.SNL.Clients.Office.Excel.Functions.SPG($A185, "IQ_AVG_DILUT_SHARES_OUT", H$3)</f>
        <v>158000000</v>
      </c>
      <c r="I185" s="4" cm="1">
        <f t="array" ref="I185">_xll.SNL.Clients.Office.Excel.Functions.SPG($A185, "IQ_AVG_DILUT_SHARES_OUT", I$3)</f>
        <v>158000000</v>
      </c>
      <c r="J185" s="4" cm="1">
        <f t="array" ref="J185">_xll.SNL.Clients.Office.Excel.Functions.SPG($A185, "IQ_AVG_DILUT_SHARES_OUT", J$3)</f>
        <v>158000000</v>
      </c>
      <c r="K185" s="4" cm="1">
        <f t="array" ref="K185">_xll.SNL.Clients.Office.Excel.Functions.SPG($A185, "IQ_AVG_DILUT_SHARES_OUT", K$3)</f>
        <v>157000000</v>
      </c>
      <c r="L185" s="4" cm="1">
        <f t="array" ref="L185">_xll.SNL.Clients.Office.Excel.Functions.SPG($A185, "IQ_AVG_DILUT_SHARES_OUT", L$3)</f>
        <v>157000000</v>
      </c>
      <c r="M185" s="4" cm="1">
        <f t="array" ref="M185">_xll.SNL.Clients.Office.Excel.Functions.SPG($A185, "IQ_AVG_DILUT_SHARES_OUT", M$3)</f>
        <v>159000000</v>
      </c>
      <c r="N185" s="4" cm="1">
        <f t="array" ref="N185">_xll.SNL.Clients.Office.Excel.Functions.SPG($A185, "IQ_AVG_DILUT_SHARES_OUT", N$3)</f>
        <v>157000000</v>
      </c>
      <c r="O185" s="4" cm="1">
        <f t="array" ref="O185">_xll.SNL.Clients.Office.Excel.Functions.SPG($A185, "IQ_AVG_DILUT_SHARES_OUT", O$3)</f>
        <v>153000000</v>
      </c>
      <c r="P185" s="4" cm="1">
        <f t="array" ref="P185">_xll.SNL.Clients.Office.Excel.Functions.SPG($A185, "IQ_AVG_DILUT_SHARES_OUT", P$3)</f>
        <v>147000000</v>
      </c>
      <c r="Q185" s="4" cm="1">
        <f t="array" ref="Q185">_xll.SNL.Clients.Office.Excel.Functions.SPG($A185, "IQ_AVG_DILUT_SHARES_OUT", Q$3)</f>
        <v>147000000</v>
      </c>
      <c r="R185" s="4" cm="1">
        <f t="array" ref="R185">_xll.SNL.Clients.Office.Excel.Functions.SPG($A185, "IQ_AVG_DILUT_SHARES_OUT", R$3)</f>
        <v>147000000</v>
      </c>
      <c r="S185" s="4" cm="1">
        <f t="array" ref="S185">_xll.SNL.Clients.Office.Excel.Functions.SPG($A185, "IQ_AVG_DILUT_SHARES_OUT", S$3)</f>
        <v>148000000</v>
      </c>
      <c r="T185" s="4" cm="1">
        <f t="array" ref="T185">_xll.SNL.Clients.Office.Excel.Functions.SPG($A185, "IQ_AVG_DILUT_SHARES_OUT", T$3)</f>
        <v>148000000</v>
      </c>
      <c r="U185" s="4" cm="1">
        <f t="array" ref="U185">_xll.SNL.Clients.Office.Excel.Functions.SPG($A185, "IQ_AVG_DILUT_SHARES_OUT", U$3)</f>
        <v>148000000</v>
      </c>
      <c r="V185" s="4" cm="1">
        <f t="array" ref="V185">_xll.SNL.Clients.Office.Excel.Functions.SPG($A185, "IQ_AVG_DILUT_SHARES_OUT", V$3)</f>
        <v>148000000</v>
      </c>
      <c r="W185" s="4" cm="1">
        <f t="array" ref="W185">_xll.SNL.Clients.Office.Excel.Functions.SPG($A185, "IQ_AVG_DILUT_SHARES_OUT", W$3)</f>
        <v>148000000</v>
      </c>
      <c r="X185" s="4" cm="1">
        <f t="array" ref="X185">_xll.SNL.Clients.Office.Excel.Functions.SPG($A185, "IQ_AVG_DILUT_SHARES_OUT", X$3)</f>
        <v>149000000</v>
      </c>
      <c r="Y185" s="4" cm="1">
        <f t="array" ref="Y185">_xll.SNL.Clients.Office.Excel.Functions.SPG($A185, "IQ_AVG_DILUT_SHARES_OUT", Y$3)</f>
        <v>149000000</v>
      </c>
    </row>
    <row r="186" spans="1:25" x14ac:dyDescent="0.3">
      <c r="A186" t="s">
        <v>1212</v>
      </c>
      <c r="B186" s="4" t="str" cm="1">
        <f t="array" ref="B186">_xll.SNL.Clients.Office.Excel.Functions.SPG($A186, "IQ_AVG_DILUT_SHARES_OUT", B$3)</f>
        <v>NA</v>
      </c>
      <c r="C186" s="4" cm="1">
        <f t="array" ref="C186">_xll.SNL.Clients.Office.Excel.Functions.SPG($A186, "IQ_AVG_DILUT_SHARES_OUT", C$3)</f>
        <v>226058400</v>
      </c>
      <c r="D186" s="4" cm="1">
        <f t="array" ref="D186">_xll.SNL.Clients.Office.Excel.Functions.SPG($A186, "IQ_AVG_DILUT_SHARES_OUT", D$3)</f>
        <v>225418825</v>
      </c>
      <c r="E186" s="4" cm="1">
        <f t="array" ref="E186">_xll.SNL.Clients.Office.Excel.Functions.SPG($A186, "IQ_AVG_DILUT_SHARES_OUT", E$3)</f>
        <v>225226270</v>
      </c>
      <c r="F186" s="4" cm="1">
        <f t="array" ref="F186">_xll.SNL.Clients.Office.Excel.Functions.SPG($A186, "IQ_AVG_DILUT_SHARES_OUT", F$3)</f>
        <v>224505999</v>
      </c>
      <c r="G186" s="4" cm="1">
        <f t="array" ref="G186">_xll.SNL.Clients.Office.Excel.Functions.SPG($A186, "IQ_AVG_DILUT_SHARES_OUT", G$3)</f>
        <v>225140555</v>
      </c>
      <c r="H186" s="4" cm="1">
        <f t="array" ref="H186">_xll.SNL.Clients.Office.Excel.Functions.SPG($A186, "IQ_AVG_DILUT_SHARES_OUT", H$3)</f>
        <v>225073890</v>
      </c>
      <c r="I186" s="4" cm="1">
        <f t="array" ref="I186">_xll.SNL.Clients.Office.Excel.Functions.SPG($A186, "IQ_AVG_DILUT_SHARES_OUT", I$3)</f>
        <v>225088659</v>
      </c>
      <c r="J186" s="4" cm="1">
        <f t="array" ref="J186">_xll.SNL.Clients.Office.Excel.Functions.SPG($A186, "IQ_AVG_DILUT_SHARES_OUT", J$3)</f>
        <v>224915128</v>
      </c>
      <c r="K186" s="4" cm="1">
        <f t="array" ref="K186">_xll.SNL.Clients.Office.Excel.Functions.SPG($A186, "IQ_AVG_DILUT_SHARES_OUT", K$3)</f>
        <v>222867546</v>
      </c>
      <c r="L186" s="4" cm="1">
        <f t="array" ref="L186">_xll.SNL.Clients.Office.Excel.Functions.SPG($A186, "IQ_AVG_DILUT_SHARES_OUT", L$3)</f>
        <v>221164284</v>
      </c>
      <c r="M186" s="4" cm="1">
        <f t="array" ref="M186">_xll.SNL.Clients.Office.Excel.Functions.SPG($A186, "IQ_AVG_DILUT_SHARES_OUT", M$3)</f>
        <v>222045286</v>
      </c>
      <c r="N186" s="4" cm="1">
        <f t="array" ref="N186">_xll.SNL.Clients.Office.Excel.Functions.SPG($A186, "IQ_AVG_DILUT_SHARES_OUT", N$3)</f>
        <v>126675551</v>
      </c>
      <c r="O186" s="4" cm="1">
        <f t="array" ref="O186">_xll.SNL.Clients.Office.Excel.Functions.SPG($A186, "IQ_AVG_DILUT_SHARES_OUT", O$3)</f>
        <v>107668675</v>
      </c>
      <c r="P186" s="4" cm="1">
        <f t="array" ref="P186">_xll.SNL.Clients.Office.Excel.Functions.SPG($A186, "IQ_AVG_DILUT_SHARES_OUT", P$3)</f>
        <v>102923924</v>
      </c>
      <c r="Q186" s="4" cm="1">
        <f t="array" ref="Q186">_xll.SNL.Clients.Office.Excel.Functions.SPG($A186, "IQ_AVG_DILUT_SHARES_OUT", Q$3)</f>
        <v>102763106</v>
      </c>
      <c r="R186" s="4" cm="1">
        <f t="array" ref="R186">_xll.SNL.Clients.Office.Excel.Functions.SPG($A186, "IQ_AVG_DILUT_SHARES_OUT", R$3)</f>
        <v>95876357</v>
      </c>
      <c r="S186" s="4" cm="1">
        <f t="array" ref="S186">_xll.SNL.Clients.Office.Excel.Functions.SPG($A186, "IQ_AVG_DILUT_SHARES_OUT", S$3)</f>
        <v>95222623</v>
      </c>
      <c r="T186" s="4" cm="1">
        <f t="array" ref="T186">_xll.SNL.Clients.Office.Excel.Functions.SPG($A186, "IQ_AVG_DILUT_SHARES_OUT", T$3)</f>
        <v>95092860</v>
      </c>
      <c r="U186" s="4" cm="1">
        <f t="array" ref="U186">_xll.SNL.Clients.Office.Excel.Functions.SPG($A186, "IQ_AVG_DILUT_SHARES_OUT", U$3)</f>
        <v>90895488</v>
      </c>
      <c r="V186" s="4" cm="1">
        <f t="array" ref="V186">_xll.SNL.Clients.Office.Excel.Functions.SPG($A186, "IQ_AVG_DILUT_SHARES_OUT", V$3)</f>
        <v>91409854</v>
      </c>
      <c r="W186" s="4" cm="1">
        <f t="array" ref="W186">_xll.SNL.Clients.Office.Excel.Functions.SPG($A186, "IQ_AVG_DILUT_SHARES_OUT", W$3)</f>
        <v>90691368</v>
      </c>
      <c r="X186" s="4" cm="1">
        <f t="array" ref="X186">_xll.SNL.Clients.Office.Excel.Functions.SPG($A186, "IQ_AVG_DILUT_SHARES_OUT", X$3)</f>
        <v>90019909</v>
      </c>
      <c r="Y186" s="4" cm="1">
        <f t="array" ref="Y186">_xll.SNL.Clients.Office.Excel.Functions.SPG($A186, "IQ_AVG_DILUT_SHARES_OUT", Y$3)</f>
        <v>89516224</v>
      </c>
    </row>
    <row r="187" spans="1:25" x14ac:dyDescent="0.3">
      <c r="A187" t="s">
        <v>1213</v>
      </c>
      <c r="B187" s="4" t="str" cm="1">
        <f t="array" ref="B187">_xll.SNL.Clients.Office.Excel.Functions.SPG($A187, "IQ_AVG_DILUT_SHARES_OUT", B$3)</f>
        <v>NA</v>
      </c>
      <c r="C187" s="4" cm="1">
        <f t="array" ref="C187">_xll.SNL.Clients.Office.Excel.Functions.SPG($A187, "IQ_AVG_DILUT_SHARES_OUT", C$3)</f>
        <v>66500000</v>
      </c>
      <c r="D187" s="4" cm="1">
        <f t="array" ref="D187">_xll.SNL.Clients.Office.Excel.Functions.SPG($A187, "IQ_AVG_DILUT_SHARES_OUT", D$3)</f>
        <v>66800000</v>
      </c>
      <c r="E187" s="4" cm="1">
        <f t="array" ref="E187">_xll.SNL.Clients.Office.Excel.Functions.SPG($A187, "IQ_AVG_DILUT_SHARES_OUT", E$3)</f>
        <v>66800000</v>
      </c>
      <c r="F187" s="4" cm="1">
        <f t="array" ref="F187">_xll.SNL.Clients.Office.Excel.Functions.SPG($A187, "IQ_AVG_DILUT_SHARES_OUT", F$3)</f>
        <v>66400000</v>
      </c>
      <c r="G187" s="4" cm="1">
        <f t="array" ref="G187">_xll.SNL.Clients.Office.Excel.Functions.SPG($A187, "IQ_AVG_DILUT_SHARES_OUT", G$3)</f>
        <v>67000000</v>
      </c>
      <c r="H187" s="4" cm="1">
        <f t="array" ref="H187">_xll.SNL.Clients.Office.Excel.Functions.SPG($A187, "IQ_AVG_DILUT_SHARES_OUT", H$3)</f>
        <v>67300000</v>
      </c>
      <c r="I187" s="4" cm="1">
        <f t="array" ref="I187">_xll.SNL.Clients.Office.Excel.Functions.SPG($A187, "IQ_AVG_DILUT_SHARES_OUT", I$3)</f>
        <v>67100000</v>
      </c>
      <c r="J187" s="4" cm="1">
        <f t="array" ref="J187">_xll.SNL.Clients.Office.Excel.Functions.SPG($A187, "IQ_AVG_DILUT_SHARES_OUT", J$3)</f>
        <v>66700000</v>
      </c>
      <c r="K187" s="4" cm="1">
        <f t="array" ref="K187">_xll.SNL.Clients.Office.Excel.Functions.SPG($A187, "IQ_AVG_DILUT_SHARES_OUT", K$3)</f>
        <v>66600000</v>
      </c>
      <c r="L187" s="4" cm="1">
        <f t="array" ref="L187">_xll.SNL.Clients.Office.Excel.Functions.SPG($A187, "IQ_AVG_DILUT_SHARES_OUT", L$3)</f>
        <v>67100000</v>
      </c>
      <c r="M187" s="4" cm="1">
        <f t="array" ref="M187">_xll.SNL.Clients.Office.Excel.Functions.SPG($A187, "IQ_AVG_DILUT_SHARES_OUT", M$3)</f>
        <v>67600000</v>
      </c>
      <c r="N187" s="4" cm="1">
        <f t="array" ref="N187">_xll.SNL.Clients.Office.Excel.Functions.SPG($A187, "IQ_AVG_DILUT_SHARES_OUT", N$3)</f>
        <v>67600000</v>
      </c>
      <c r="O187" s="4" cm="1">
        <f t="array" ref="O187">_xll.SNL.Clients.Office.Excel.Functions.SPG($A187, "IQ_AVG_DILUT_SHARES_OUT", O$3)</f>
        <v>67600000</v>
      </c>
      <c r="P187" s="4" cm="1">
        <f t="array" ref="P187">_xll.SNL.Clients.Office.Excel.Functions.SPG($A187, "IQ_AVG_DILUT_SHARES_OUT", P$3)</f>
        <v>67900000</v>
      </c>
      <c r="Q187" s="4" cm="1">
        <f t="array" ref="Q187">_xll.SNL.Clients.Office.Excel.Functions.SPG($A187, "IQ_AVG_DILUT_SHARES_OUT", Q$3)</f>
        <v>67300000</v>
      </c>
      <c r="R187" s="4" cm="1">
        <f t="array" ref="R187">_xll.SNL.Clients.Office.Excel.Functions.SPG($A187, "IQ_AVG_DILUT_SHARES_OUT", R$3)</f>
        <v>67600000</v>
      </c>
      <c r="S187" s="4" cm="1">
        <f t="array" ref="S187">_xll.SNL.Clients.Office.Excel.Functions.SPG($A187, "IQ_AVG_DILUT_SHARES_OUT", S$3)</f>
        <v>67600000</v>
      </c>
      <c r="T187" s="4" cm="1">
        <f t="array" ref="T187">_xll.SNL.Clients.Office.Excel.Functions.SPG($A187, "IQ_AVG_DILUT_SHARES_OUT", T$3)</f>
        <v>67600000</v>
      </c>
      <c r="U187" s="4" cm="1">
        <f t="array" ref="U187">_xll.SNL.Clients.Office.Excel.Functions.SPG($A187, "IQ_AVG_DILUT_SHARES_OUT", U$3)</f>
        <v>67800000</v>
      </c>
      <c r="V187" s="4" cm="1">
        <f t="array" ref="V187">_xll.SNL.Clients.Office.Excel.Functions.SPG($A187, "IQ_AVG_DILUT_SHARES_OUT", V$3)</f>
        <v>67500000</v>
      </c>
      <c r="W187" s="4" cm="1">
        <f t="array" ref="W187">_xll.SNL.Clients.Office.Excel.Functions.SPG($A187, "IQ_AVG_DILUT_SHARES_OUT", W$3)</f>
        <v>67400000</v>
      </c>
      <c r="X187" s="4" cm="1">
        <f t="array" ref="X187">_xll.SNL.Clients.Office.Excel.Functions.SPG($A187, "IQ_AVG_DILUT_SHARES_OUT", X$3)</f>
        <v>67400000</v>
      </c>
      <c r="Y187" s="4" cm="1">
        <f t="array" ref="Y187">_xll.SNL.Clients.Office.Excel.Functions.SPG($A187, "IQ_AVG_DILUT_SHARES_OUT", Y$3)</f>
        <v>67400000</v>
      </c>
    </row>
    <row r="188" spans="1:25" x14ac:dyDescent="0.3">
      <c r="A188" t="s">
        <v>1214</v>
      </c>
      <c r="B188" s="4" t="str" cm="1">
        <f t="array" ref="B188">_xll.SNL.Clients.Office.Excel.Functions.SPG($A188, "IQ_AVG_DILUT_SHARES_OUT", B$3)</f>
        <v>NA</v>
      </c>
      <c r="C188" s="4" cm="1">
        <f t="array" ref="C188">_xll.SNL.Clients.Office.Excel.Functions.SPG($A188, "IQ_AVG_DILUT_SHARES_OUT", C$3)</f>
        <v>38000000</v>
      </c>
      <c r="D188" s="4" cm="1">
        <f t="array" ref="D188">_xll.SNL.Clients.Office.Excel.Functions.SPG($A188, "IQ_AVG_DILUT_SHARES_OUT", D$3)</f>
        <v>38000000</v>
      </c>
      <c r="E188" s="4" cm="1">
        <f t="array" ref="E188">_xll.SNL.Clients.Office.Excel.Functions.SPG($A188, "IQ_AVG_DILUT_SHARES_OUT", E$3)</f>
        <v>38000000</v>
      </c>
      <c r="F188" s="4" cm="1">
        <f t="array" ref="F188">_xll.SNL.Clients.Office.Excel.Functions.SPG($A188, "IQ_AVG_DILUT_SHARES_OUT", F$3)</f>
        <v>37617307</v>
      </c>
      <c r="G188" s="4" cm="1">
        <f t="array" ref="G188">_xll.SNL.Clients.Office.Excel.Functions.SPG($A188, "IQ_AVG_DILUT_SHARES_OUT", G$3)</f>
        <v>38000000</v>
      </c>
      <c r="H188" s="4" cm="1">
        <f t="array" ref="H188">_xll.SNL.Clients.Office.Excel.Functions.SPG($A188, "IQ_AVG_DILUT_SHARES_OUT", H$3)</f>
        <v>39000000</v>
      </c>
      <c r="I188" s="4" cm="1">
        <f t="array" ref="I188">_xll.SNL.Clients.Office.Excel.Functions.SPG($A188, "IQ_AVG_DILUT_SHARES_OUT", I$3)</f>
        <v>39000000</v>
      </c>
      <c r="J188" s="4" cm="1">
        <f t="array" ref="J188">_xll.SNL.Clients.Office.Excel.Functions.SPG($A188, "IQ_AVG_DILUT_SHARES_OUT", J$3)</f>
        <v>38583838</v>
      </c>
      <c r="K188" s="4" cm="1">
        <f t="array" ref="K188">_xll.SNL.Clients.Office.Excel.Functions.SPG($A188, "IQ_AVG_DILUT_SHARES_OUT", K$3)</f>
        <v>38546000</v>
      </c>
      <c r="L188" s="4" cm="1">
        <f t="array" ref="L188">_xll.SNL.Clients.Office.Excel.Functions.SPG($A188, "IQ_AVG_DILUT_SHARES_OUT", L$3)</f>
        <v>38588000</v>
      </c>
      <c r="M188" s="4" cm="1">
        <f t="array" ref="M188">_xll.SNL.Clients.Office.Excel.Functions.SPG($A188, "IQ_AVG_DILUT_SHARES_OUT", M$3)</f>
        <v>38693000</v>
      </c>
      <c r="N188" s="4" cm="1">
        <f t="array" ref="N188">_xll.SNL.Clients.Office.Excel.Functions.SPG($A188, "IQ_AVG_DILUT_SHARES_OUT", N$3)</f>
        <v>38316000</v>
      </c>
      <c r="O188" s="4" cm="1">
        <f t="array" ref="O188">_xll.SNL.Clients.Office.Excel.Functions.SPG($A188, "IQ_AVG_DILUT_SHARES_OUT", O$3)</f>
        <v>38881000</v>
      </c>
      <c r="P188" s="4" cm="1">
        <f t="array" ref="P188">_xll.SNL.Clients.Office.Excel.Functions.SPG($A188, "IQ_AVG_DILUT_SHARES_OUT", P$3)</f>
        <v>38823000</v>
      </c>
      <c r="Q188" s="4" cm="1">
        <f t="array" ref="Q188">_xll.SNL.Clients.Office.Excel.Functions.SPG($A188, "IQ_AVG_DILUT_SHARES_OUT", Q$3)</f>
        <v>38839000</v>
      </c>
      <c r="R188" s="4" cm="1">
        <f t="array" ref="R188">_xll.SNL.Clients.Office.Excel.Functions.SPG($A188, "IQ_AVG_DILUT_SHARES_OUT", R$3)</f>
        <v>38245454</v>
      </c>
      <c r="S188" s="4" cm="1">
        <f t="array" ref="S188">_xll.SNL.Clients.Office.Excel.Functions.SPG($A188, "IQ_AVG_DILUT_SHARES_OUT", S$3)</f>
        <v>38741000</v>
      </c>
      <c r="T188" s="4" cm="1">
        <f t="array" ref="T188">_xll.SNL.Clients.Office.Excel.Functions.SPG($A188, "IQ_AVG_DILUT_SHARES_OUT", T$3)</f>
        <v>38646000</v>
      </c>
      <c r="U188" s="4" cm="1">
        <f t="array" ref="U188">_xll.SNL.Clients.Office.Excel.Functions.SPG($A188, "IQ_AVG_DILUT_SHARES_OUT", U$3)</f>
        <v>39068000</v>
      </c>
      <c r="V188" s="4" cm="1">
        <f t="array" ref="V188">_xll.SNL.Clients.Office.Excel.Functions.SPG($A188, "IQ_AVG_DILUT_SHARES_OUT", V$3)</f>
        <v>39550980</v>
      </c>
      <c r="W188" s="4" cm="1">
        <f t="array" ref="W188">_xll.SNL.Clients.Office.Excel.Functions.SPG($A188, "IQ_AVG_DILUT_SHARES_OUT", W$3)</f>
        <v>40317000</v>
      </c>
      <c r="X188" s="4" cm="1">
        <f t="array" ref="X188">_xll.SNL.Clients.Office.Excel.Functions.SPG($A188, "IQ_AVG_DILUT_SHARES_OUT", X$3)</f>
        <v>40916000</v>
      </c>
      <c r="Y188" s="4" cm="1">
        <f t="array" ref="Y188">_xll.SNL.Clients.Office.Excel.Functions.SPG($A188, "IQ_AVG_DILUT_SHARES_OUT", Y$3)</f>
        <v>40650000</v>
      </c>
    </row>
    <row r="189" spans="1:25" x14ac:dyDescent="0.3">
      <c r="A189" t="s">
        <v>1215</v>
      </c>
      <c r="B189" s="4" cm="1">
        <f t="array" ref="B189">_xll.SNL.Clients.Office.Excel.Functions.SPG($A189, "IQ_AVG_DILUT_SHARES_OUT", B$3)</f>
        <v>109683522</v>
      </c>
      <c r="C189" s="4" cm="1">
        <f t="array" ref="C189">_xll.SNL.Clients.Office.Excel.Functions.SPG($A189, "IQ_AVG_DILUT_SHARES_OUT", C$3)</f>
        <v>109536360</v>
      </c>
      <c r="D189" s="4" cm="1">
        <f t="array" ref="D189">_xll.SNL.Clients.Office.Excel.Functions.SPG($A189, "IQ_AVG_DILUT_SHARES_OUT", D$3)</f>
        <v>108626836</v>
      </c>
      <c r="E189" s="4" cm="1">
        <f t="array" ref="E189">_xll.SNL.Clients.Office.Excel.Functions.SPG($A189, "IQ_AVG_DILUT_SHARES_OUT", E$3)</f>
        <v>108149440</v>
      </c>
      <c r="F189" s="4" cm="1">
        <f t="array" ref="F189">_xll.SNL.Clients.Office.Excel.Functions.SPG($A189, "IQ_AVG_DILUT_SHARES_OUT", F$3)</f>
        <v>107811190</v>
      </c>
      <c r="G189" s="4" cm="1">
        <f t="array" ref="G189">_xll.SNL.Clients.Office.Excel.Functions.SPG($A189, "IQ_AVG_DILUT_SHARES_OUT", G$3)</f>
        <v>107011427</v>
      </c>
      <c r="H189" s="4" cm="1">
        <f t="array" ref="H189">_xll.SNL.Clients.Office.Excel.Functions.SPG($A189, "IQ_AVG_DILUT_SHARES_OUT", H$3)</f>
        <v>104463729</v>
      </c>
      <c r="I189" s="4" cm="1">
        <f t="array" ref="I189">_xll.SNL.Clients.Office.Excel.Functions.SPG($A189, "IQ_AVG_DILUT_SHARES_OUT", I$3)</f>
        <v>104042571</v>
      </c>
      <c r="J189" s="4" cm="1">
        <f t="array" ref="J189">_xll.SNL.Clients.Office.Excel.Functions.SPG($A189, "IQ_AVG_DILUT_SHARES_OUT", J$3)</f>
        <v>103656668</v>
      </c>
      <c r="K189" s="4" cm="1">
        <f t="array" ref="K189">_xll.SNL.Clients.Office.Excel.Functions.SPG($A189, "IQ_AVG_DILUT_SHARES_OUT", K$3)</f>
        <v>102555482</v>
      </c>
      <c r="L189" s="4" cm="1">
        <f t="array" ref="L189">_xll.SNL.Clients.Office.Excel.Functions.SPG($A189, "IQ_AVG_DILUT_SHARES_OUT", L$3)</f>
        <v>99695489</v>
      </c>
      <c r="M189" s="4" cm="1">
        <f t="array" ref="M189">_xll.SNL.Clients.Office.Excel.Functions.SPG($A189, "IQ_AVG_DILUT_SHARES_OUT", M$3)</f>
        <v>99224776</v>
      </c>
      <c r="N189" s="4" cm="1">
        <f t="array" ref="N189">_xll.SNL.Clients.Office.Excel.Functions.SPG($A189, "IQ_AVG_DILUT_SHARES_OUT", N$3)</f>
        <v>98980339</v>
      </c>
      <c r="O189" s="4" cm="1">
        <f t="array" ref="O189">_xll.SNL.Clients.Office.Excel.Functions.SPG($A189, "IQ_AVG_DILUT_SHARES_OUT", O$3)</f>
        <v>96989968</v>
      </c>
      <c r="P189" s="4" cm="1">
        <f t="array" ref="P189">_xll.SNL.Clients.Office.Excel.Functions.SPG($A189, "IQ_AVG_DILUT_SHARES_OUT", P$3)</f>
        <v>92199169</v>
      </c>
      <c r="Q189" s="4" cm="1">
        <f t="array" ref="Q189">_xll.SNL.Clients.Office.Excel.Functions.SPG($A189, "IQ_AVG_DILUT_SHARES_OUT", Q$3)</f>
        <v>91766142</v>
      </c>
      <c r="R189" s="4" cm="1">
        <f t="array" ref="R189">_xll.SNL.Clients.Office.Excel.Functions.SPG($A189, "IQ_AVG_DILUT_SHARES_OUT", R$3)</f>
        <v>87772443</v>
      </c>
      <c r="S189" s="4" cm="1">
        <f t="array" ref="S189">_xll.SNL.Clients.Office.Excel.Functions.SPG($A189, "IQ_AVG_DILUT_SHARES_OUT", S$3)</f>
        <v>79120548</v>
      </c>
      <c r="T189" s="4" cm="1">
        <f t="array" ref="T189">_xll.SNL.Clients.Office.Excel.Functions.SPG($A189, "IQ_AVG_DILUT_SHARES_OUT", T$3)</f>
        <v>78031462</v>
      </c>
      <c r="U189" s="4" cm="1">
        <f t="array" ref="U189">_xll.SNL.Clients.Office.Excel.Functions.SPG($A189, "IQ_AVG_DILUT_SHARES_OUT", U$3)</f>
        <v>77568464</v>
      </c>
      <c r="V189" s="4" cm="1">
        <f t="array" ref="V189">_xll.SNL.Clients.Office.Excel.Functions.SPG($A189, "IQ_AVG_DILUT_SHARES_OUT", V$3)</f>
        <v>77357093</v>
      </c>
      <c r="W189" s="4" cm="1">
        <f t="array" ref="W189">_xll.SNL.Clients.Office.Excel.Functions.SPG($A189, "IQ_AVG_DILUT_SHARES_OUT", W$3)</f>
        <v>77348976</v>
      </c>
      <c r="X189" s="4" cm="1">
        <f t="array" ref="X189">_xll.SNL.Clients.Office.Excel.Functions.SPG($A189, "IQ_AVG_DILUT_SHARES_OUT", X$3)</f>
        <v>76594934</v>
      </c>
      <c r="Y189" s="4" cm="1">
        <f t="array" ref="Y189">_xll.SNL.Clients.Office.Excel.Functions.SPG($A189, "IQ_AVG_DILUT_SHARES_OUT", Y$3)</f>
        <v>75977511</v>
      </c>
    </row>
    <row r="190" spans="1:25" x14ac:dyDescent="0.3">
      <c r="A190" t="s">
        <v>1216</v>
      </c>
      <c r="B190" s="4" t="str" cm="1">
        <f t="array" ref="B190">_xll.SNL.Clients.Office.Excel.Functions.SPG($A190, "IQ_AVG_DILUT_SHARES_OUT", B$3)</f>
        <v>NA</v>
      </c>
      <c r="C190" s="4" cm="1">
        <f t="array" ref="C190">_xll.SNL.Clients.Office.Excel.Functions.SPG($A190, "IQ_AVG_DILUT_SHARES_OUT", C$3)</f>
        <v>62309574</v>
      </c>
      <c r="D190" s="4" cm="1">
        <f t="array" ref="D190">_xll.SNL.Clients.Office.Excel.Functions.SPG($A190, "IQ_AVG_DILUT_SHARES_OUT", D$3)</f>
        <v>62292058</v>
      </c>
      <c r="E190" s="4" cm="1">
        <f t="array" ref="E190">_xll.SNL.Clients.Office.Excel.Functions.SPG($A190, "IQ_AVG_DILUT_SHARES_OUT", E$3)</f>
        <v>62267293</v>
      </c>
      <c r="F190" s="4" cm="1">
        <f t="array" ref="F190">_xll.SNL.Clients.Office.Excel.Functions.SPG($A190, "IQ_AVG_DILUT_SHARES_OUT", F$3)</f>
        <v>62204267</v>
      </c>
      <c r="G190" s="4" cm="1">
        <f t="array" ref="G190">_xll.SNL.Clients.Office.Excel.Functions.SPG($A190, "IQ_AVG_DILUT_SHARES_OUT", G$3)</f>
        <v>62195486</v>
      </c>
      <c r="H190" s="4" cm="1">
        <f t="array" ref="H190">_xll.SNL.Clients.Office.Excel.Functions.SPG($A190, "IQ_AVG_DILUT_SHARES_OUT", H$3)</f>
        <v>62205297</v>
      </c>
      <c r="I190" s="4" cm="1">
        <f t="array" ref="I190">_xll.SNL.Clients.Office.Excel.Functions.SPG($A190, "IQ_AVG_DILUT_SHARES_OUT", I$3)</f>
        <v>62282328</v>
      </c>
      <c r="J190" s="4" cm="1">
        <f t="array" ref="J190">_xll.SNL.Clients.Office.Excel.Functions.SPG($A190, "IQ_AVG_DILUT_SHARES_OUT", J$3)</f>
        <v>62298134</v>
      </c>
      <c r="K190" s="4" cm="1">
        <f t="array" ref="K190">_xll.SNL.Clients.Office.Excel.Functions.SPG($A190, "IQ_AVG_DILUT_SHARES_OUT", K$3)</f>
        <v>62371475</v>
      </c>
      <c r="L190" s="4" cm="1">
        <f t="array" ref="L190">_xll.SNL.Clients.Office.Excel.Functions.SPG($A190, "IQ_AVG_DILUT_SHARES_OUT", L$3)</f>
        <v>63085429</v>
      </c>
      <c r="M190" s="4" cm="1">
        <f t="array" ref="M190">_xll.SNL.Clients.Office.Excel.Functions.SPG($A190, "IQ_AVG_DILUT_SHARES_OUT", M$3)</f>
        <v>63498268</v>
      </c>
      <c r="N190" s="4" cm="1">
        <f t="array" ref="N190">_xll.SNL.Clients.Office.Excel.Functions.SPG($A190, "IQ_AVG_DILUT_SHARES_OUT", N$3)</f>
        <v>63519285</v>
      </c>
      <c r="O190" s="4" cm="1">
        <f t="array" ref="O190">_xll.SNL.Clients.Office.Excel.Functions.SPG($A190, "IQ_AVG_DILUT_SHARES_OUT", O$3)</f>
        <v>63498542</v>
      </c>
      <c r="P190" s="4" cm="1">
        <f t="array" ref="P190">_xll.SNL.Clients.Office.Excel.Functions.SPG($A190, "IQ_AVG_DILUT_SHARES_OUT", P$3)</f>
        <v>63518556</v>
      </c>
      <c r="Q190" s="4" cm="1">
        <f t="array" ref="Q190">_xll.SNL.Clients.Office.Excel.Functions.SPG($A190, "IQ_AVG_DILUT_SHARES_OUT", Q$3)</f>
        <v>63419706</v>
      </c>
      <c r="R190" s="4" cm="1">
        <f t="array" ref="R190">_xll.SNL.Clients.Office.Excel.Functions.SPG($A190, "IQ_AVG_DILUT_SHARES_OUT", R$3)</f>
        <v>63406891</v>
      </c>
      <c r="S190" s="4" cm="1">
        <f t="array" ref="S190">_xll.SNL.Clients.Office.Excel.Functions.SPG($A190, "IQ_AVG_DILUT_SHARES_OUT", S$3)</f>
        <v>63386292</v>
      </c>
      <c r="T190" s="4" cm="1">
        <f t="array" ref="T190">_xll.SNL.Clients.Office.Excel.Functions.SPG($A190, "IQ_AVG_DILUT_SHARES_OUT", T$3)</f>
        <v>63397199</v>
      </c>
      <c r="U190" s="4" cm="1">
        <f t="array" ref="U190">_xll.SNL.Clients.Office.Excel.Functions.SPG($A190, "IQ_AVG_DILUT_SHARES_OUT", U$3)</f>
        <v>65228824</v>
      </c>
      <c r="V190" s="4" cm="1">
        <f t="array" ref="V190">_xll.SNL.Clients.Office.Excel.Functions.SPG($A190, "IQ_AVG_DILUT_SHARES_OUT", V$3)</f>
        <v>65410080</v>
      </c>
      <c r="W190" s="4" cm="1">
        <f t="array" ref="W190">_xll.SNL.Clients.Office.Excel.Functions.SPG($A190, "IQ_AVG_DILUT_SHARES_OUT", W$3)</f>
        <v>65636116</v>
      </c>
      <c r="X190" s="4" cm="1">
        <f t="array" ref="X190">_xll.SNL.Clients.Office.Excel.Functions.SPG($A190, "IQ_AVG_DILUT_SHARES_OUT", X$3)</f>
        <v>65867234</v>
      </c>
      <c r="Y190" s="4" cm="1">
        <f t="array" ref="Y190">_xll.SNL.Clients.Office.Excel.Functions.SPG($A190, "IQ_AVG_DILUT_SHARES_OUT", Y$3)</f>
        <v>65831162</v>
      </c>
    </row>
    <row r="191" spans="1:25" x14ac:dyDescent="0.3">
      <c r="A191" t="s">
        <v>1217</v>
      </c>
      <c r="B191" s="4" t="str" cm="1">
        <f t="array" ref="B191">_xll.SNL.Clients.Office.Excel.Functions.SPG($A191, "IQ_AVG_DILUT_SHARES_OUT", B$3)</f>
        <v>NA</v>
      </c>
      <c r="C191" s="4" cm="1">
        <f t="array" ref="C191">_xll.SNL.Clients.Office.Excel.Functions.SPG($A191, "IQ_AVG_DILUT_SHARES_OUT", C$3)</f>
        <v>43837357</v>
      </c>
      <c r="D191" s="4" cm="1">
        <f t="array" ref="D191">_xll.SNL.Clients.Office.Excel.Functions.SPG($A191, "IQ_AVG_DILUT_SHARES_OUT", D$3)</f>
        <v>45012474</v>
      </c>
      <c r="E191" s="4" cm="1">
        <f t="array" ref="E191">_xll.SNL.Clients.Office.Excel.Functions.SPG($A191, "IQ_AVG_DILUT_SHARES_OUT", E$3)</f>
        <v>46174518</v>
      </c>
      <c r="F191" s="4" cm="1">
        <f t="array" ref="F191">_xll.SNL.Clients.Office.Excel.Functions.SPG($A191, "IQ_AVG_DILUT_SHARES_OUT", F$3)</f>
        <v>46656000</v>
      </c>
      <c r="G191" s="4" cm="1">
        <f t="array" ref="G191">_xll.SNL.Clients.Office.Excel.Functions.SPG($A191, "IQ_AVG_DILUT_SHARES_OUT", G$3)</f>
        <v>47388119</v>
      </c>
      <c r="H191" s="4" cm="1">
        <f t="array" ref="H191">_xll.SNL.Clients.Office.Excel.Functions.SPG($A191, "IQ_AVG_DILUT_SHARES_OUT", H$3)</f>
        <v>47453260</v>
      </c>
      <c r="I191" s="4" cm="1">
        <f t="array" ref="I191">_xll.SNL.Clients.Office.Excel.Functions.SPG($A191, "IQ_AVG_DILUT_SHARES_OUT", I$3)</f>
        <v>47776121</v>
      </c>
      <c r="J191" s="4" cm="1">
        <f t="array" ref="J191">_xll.SNL.Clients.Office.Excel.Functions.SPG($A191, "IQ_AVG_DILUT_SHARES_OUT", J$3)</f>
        <v>48720000</v>
      </c>
      <c r="K191" s="4" cm="1">
        <f t="array" ref="K191">_xll.SNL.Clients.Office.Excel.Functions.SPG($A191, "IQ_AVG_DILUT_SHARES_OUT", K$3)</f>
        <v>51736990</v>
      </c>
      <c r="L191" s="4" cm="1">
        <f t="array" ref="L191">_xll.SNL.Clients.Office.Excel.Functions.SPG($A191, "IQ_AVG_DILUT_SHARES_OUT", L$3)</f>
        <v>51794948</v>
      </c>
      <c r="M191" s="4" cm="1">
        <f t="array" ref="M191">_xll.SNL.Clients.Office.Excel.Functions.SPG($A191, "IQ_AVG_DILUT_SHARES_OUT", M$3)</f>
        <v>53099539</v>
      </c>
      <c r="N191" s="4" cm="1">
        <f t="array" ref="N191">_xll.SNL.Clients.Office.Excel.Functions.SPG($A191, "IQ_AVG_DILUT_SHARES_OUT", N$3)</f>
        <v>53626000</v>
      </c>
      <c r="O191" s="4" cm="1">
        <f t="array" ref="O191">_xll.SNL.Clients.Office.Excel.Functions.SPG($A191, "IQ_AVG_DILUT_SHARES_OUT", O$3)</f>
        <v>53833752</v>
      </c>
      <c r="P191" s="4" cm="1">
        <f t="array" ref="P191">_xll.SNL.Clients.Office.Excel.Functions.SPG($A191, "IQ_AVG_DILUT_SHARES_OUT", P$3)</f>
        <v>53998982</v>
      </c>
      <c r="Q191" s="4" cm="1">
        <f t="array" ref="Q191">_xll.SNL.Clients.Office.Excel.Functions.SPG($A191, "IQ_AVG_DILUT_SHARES_OUT", Q$3)</f>
        <v>54201182</v>
      </c>
      <c r="R191" s="4" cm="1">
        <f t="array" ref="R191">_xll.SNL.Clients.Office.Excel.Functions.SPG($A191, "IQ_AVG_DILUT_SHARES_OUT", R$3)</f>
        <v>53865000</v>
      </c>
      <c r="S191" s="4" cm="1">
        <f t="array" ref="S191">_xll.SNL.Clients.Office.Excel.Functions.SPG($A191, "IQ_AVG_DILUT_SHARES_OUT", S$3)</f>
        <v>53663640</v>
      </c>
      <c r="T191" s="4" cm="1">
        <f t="array" ref="T191">_xll.SNL.Clients.Office.Excel.Functions.SPG($A191, "IQ_AVG_DILUT_SHARES_OUT", T$3)</f>
        <v>53530000</v>
      </c>
      <c r="U191" s="4" cm="1">
        <f t="array" ref="U191">_xll.SNL.Clients.Office.Excel.Functions.SPG($A191, "IQ_AVG_DILUT_SHARES_OUT", U$3)</f>
        <v>53676000</v>
      </c>
      <c r="V191" s="4" cm="1">
        <f t="array" ref="V191">_xll.SNL.Clients.Office.Excel.Functions.SPG($A191, "IQ_AVG_DILUT_SHARES_OUT", V$3)</f>
        <v>52916000</v>
      </c>
      <c r="W191" s="4" cm="1">
        <f t="array" ref="W191">_xll.SNL.Clients.Office.Excel.Functions.SPG($A191, "IQ_AVG_DILUT_SHARES_OUT", W$3)</f>
        <v>53622000</v>
      </c>
      <c r="X191" s="4" cm="1">
        <f t="array" ref="X191">_xll.SNL.Clients.Office.Excel.Functions.SPG($A191, "IQ_AVG_DILUT_SHARES_OUT", X$3)</f>
        <v>53848000</v>
      </c>
      <c r="Y191" s="4" cm="1">
        <f t="array" ref="Y191">_xll.SNL.Clients.Office.Excel.Functions.SPG($A191, "IQ_AVG_DILUT_SHARES_OUT", Y$3)</f>
        <v>53874000</v>
      </c>
    </row>
    <row r="192" spans="1:25" x14ac:dyDescent="0.3">
      <c r="A192" t="s">
        <v>1218</v>
      </c>
      <c r="B192" s="4" t="str" cm="1">
        <f t="array" ref="B192">_xll.SNL.Clients.Office.Excel.Functions.SPG($A192, "IQ_AVG_DILUT_SHARES_OUT", B$3)</f>
        <v>NA</v>
      </c>
      <c r="C192" s="4" cm="1">
        <f t="array" ref="C192">_xll.SNL.Clients.Office.Excel.Functions.SPG($A192, "IQ_AVG_DILUT_SHARES_OUT", C$3)</f>
        <v>118111000</v>
      </c>
      <c r="D192" s="4" cm="1">
        <f t="array" ref="D192">_xll.SNL.Clients.Office.Excel.Functions.SPG($A192, "IQ_AVG_DILUT_SHARES_OUT", D$3)</f>
        <v>121242000</v>
      </c>
      <c r="E192" s="4" cm="1">
        <f t="array" ref="E192">_xll.SNL.Clients.Office.Excel.Functions.SPG($A192, "IQ_AVG_DILUT_SHARES_OUT", E$3)</f>
        <v>123993000</v>
      </c>
      <c r="F192" s="4" cm="1">
        <f t="array" ref="F192">_xll.SNL.Clients.Office.Excel.Functions.SPG($A192, "IQ_AVG_DILUT_SHARES_OUT", F$3)</f>
        <v>130560000</v>
      </c>
      <c r="G192" s="4" cm="1">
        <f t="array" ref="G192">_xll.SNL.Clients.Office.Excel.Functions.SPG($A192, "IQ_AVG_DILUT_SHARES_OUT", G$3)</f>
        <v>125176000</v>
      </c>
      <c r="H192" s="4" cm="1">
        <f t="array" ref="H192">_xll.SNL.Clients.Office.Excel.Functions.SPG($A192, "IQ_AVG_DILUT_SHARES_OUT", H$3)</f>
        <v>126239000</v>
      </c>
      <c r="I192" s="4" cm="1">
        <f t="array" ref="I192">_xll.SNL.Clients.Office.Excel.Functions.SPG($A192, "IQ_AVG_DILUT_SHARES_OUT", I$3)</f>
        <v>128738000</v>
      </c>
      <c r="J192" s="4" cm="1">
        <f t="array" ref="J192">_xll.SNL.Clients.Office.Excel.Functions.SPG($A192, "IQ_AVG_DILUT_SHARES_OUT", J$3)</f>
        <v>126620000</v>
      </c>
      <c r="K192" s="4" cm="1">
        <f t="array" ref="K192">_xll.SNL.Clients.Office.Excel.Functions.SPG($A192, "IQ_AVG_DILUT_SHARES_OUT", K$3)</f>
        <v>129075000</v>
      </c>
      <c r="L192" s="4" cm="1">
        <f t="array" ref="L192">_xll.SNL.Clients.Office.Excel.Functions.SPG($A192, "IQ_AVG_DILUT_SHARES_OUT", L$3)</f>
        <v>129611000</v>
      </c>
      <c r="M192" s="4" cm="1">
        <f t="array" ref="M192">_xll.SNL.Clients.Office.Excel.Functions.SPG($A192, "IQ_AVG_DILUT_SHARES_OUT", M$3)</f>
        <v>131842000</v>
      </c>
      <c r="N192" s="4" cm="1">
        <f t="array" ref="N192">_xll.SNL.Clients.Office.Excel.Functions.SPG($A192, "IQ_AVG_DILUT_SHARES_OUT", N$3)</f>
        <v>132831000</v>
      </c>
      <c r="O192" s="4" cm="1">
        <f t="array" ref="O192">_xll.SNL.Clients.Office.Excel.Functions.SPG($A192, "IQ_AVG_DILUT_SHARES_OUT", O$3)</f>
        <v>132869000</v>
      </c>
      <c r="P192" s="4" cm="1">
        <f t="array" ref="P192">_xll.SNL.Clients.Office.Excel.Functions.SPG($A192, "IQ_AVG_DILUT_SHARES_OUT", P$3)</f>
        <v>134981000</v>
      </c>
      <c r="Q192" s="4" cm="1">
        <f t="array" ref="Q192">_xll.SNL.Clients.Office.Excel.Functions.SPG($A192, "IQ_AVG_DILUT_SHARES_OUT", Q$3)</f>
        <v>135068000</v>
      </c>
      <c r="R192" s="4" cm="1">
        <f t="array" ref="R192">_xll.SNL.Clients.Office.Excel.Functions.SPG($A192, "IQ_AVG_DILUT_SHARES_OUT", R$3)</f>
        <v>134433000</v>
      </c>
      <c r="S192" s="4" cm="1">
        <f t="array" ref="S192">_xll.SNL.Clients.Office.Excel.Functions.SPG($A192, "IQ_AVG_DILUT_SHARES_OUT", S$3)</f>
        <v>133760000</v>
      </c>
      <c r="T192" s="4" cm="1">
        <f t="array" ref="T192">_xll.SNL.Clients.Office.Excel.Functions.SPG($A192, "IQ_AVG_DILUT_SHARES_OUT", T$3)</f>
        <v>133118000</v>
      </c>
      <c r="U192" s="4" cm="1">
        <f t="array" ref="U192">_xll.SNL.Clients.Office.Excel.Functions.SPG($A192, "IQ_AVG_DILUT_SHARES_OUT", U$3)</f>
        <v>132645000</v>
      </c>
      <c r="V192" s="4" cm="1">
        <f t="array" ref="V192">_xll.SNL.Clients.Office.Excel.Functions.SPG($A192, "IQ_AVG_DILUT_SHARES_OUT", V$3)</f>
        <v>132220000</v>
      </c>
      <c r="W192" s="4" cm="1">
        <f t="array" ref="W192">_xll.SNL.Clients.Office.Excel.Functions.SPG($A192, "IQ_AVG_DILUT_SHARES_OUT", W$3)</f>
        <v>131688000</v>
      </c>
      <c r="X192" s="4" cm="1">
        <f t="array" ref="X192">_xll.SNL.Clients.Office.Excel.Functions.SPG($A192, "IQ_AVG_DILUT_SHARES_OUT", X$3)</f>
        <v>123315000</v>
      </c>
      <c r="Y192" s="4" cm="1">
        <f t="array" ref="Y192">_xll.SNL.Clients.Office.Excel.Functions.SPG($A192, "IQ_AVG_DILUT_SHARES_OUT", Y$3)</f>
        <v>113038000</v>
      </c>
    </row>
    <row r="193" spans="1:25" x14ac:dyDescent="0.3">
      <c r="A193" t="s">
        <v>1219</v>
      </c>
      <c r="B193" s="4" t="str" cm="1">
        <f t="array" ref="B193">_xll.SNL.Clients.Office.Excel.Functions.SPG($A193, "IQ_AVG_DILUT_SHARES_OUT", B$3)</f>
        <v>NA</v>
      </c>
      <c r="C193" s="4" cm="1">
        <f t="array" ref="C193">_xll.SNL.Clients.Office.Excel.Functions.SPG($A193, "IQ_AVG_DILUT_SHARES_OUT", C$3)</f>
        <v>82100000</v>
      </c>
      <c r="D193" s="4" cm="1">
        <f t="array" ref="D193">_xll.SNL.Clients.Office.Excel.Functions.SPG($A193, "IQ_AVG_DILUT_SHARES_OUT", D$3)</f>
        <v>82400000</v>
      </c>
      <c r="E193" s="4" cm="1">
        <f t="array" ref="E193">_xll.SNL.Clients.Office.Excel.Functions.SPG($A193, "IQ_AVG_DILUT_SHARES_OUT", E$3)</f>
        <v>82700000</v>
      </c>
      <c r="F193" s="4" cm="1">
        <f t="array" ref="F193">_xll.SNL.Clients.Office.Excel.Functions.SPG($A193, "IQ_AVG_DILUT_SHARES_OUT", F$3)</f>
        <v>82600000</v>
      </c>
      <c r="G193" s="4" cm="1">
        <f t="array" ref="G193">_xll.SNL.Clients.Office.Excel.Functions.SPG($A193, "IQ_AVG_DILUT_SHARES_OUT", G$3)</f>
        <v>82500000</v>
      </c>
      <c r="H193" s="4" cm="1">
        <f t="array" ref="H193">_xll.SNL.Clients.Office.Excel.Functions.SPG($A193, "IQ_AVG_DILUT_SHARES_OUT", H$3)</f>
        <v>82600000</v>
      </c>
      <c r="I193" s="4" cm="1">
        <f t="array" ref="I193">_xll.SNL.Clients.Office.Excel.Functions.SPG($A193, "IQ_AVG_DILUT_SHARES_OUT", I$3)</f>
        <v>83000000</v>
      </c>
      <c r="J193" s="4" cm="1">
        <f t="array" ref="J193">_xll.SNL.Clients.Office.Excel.Functions.SPG($A193, "IQ_AVG_DILUT_SHARES_OUT", J$3)</f>
        <v>83100000</v>
      </c>
      <c r="K193" s="4" cm="1">
        <f t="array" ref="K193">_xll.SNL.Clients.Office.Excel.Functions.SPG($A193, "IQ_AVG_DILUT_SHARES_OUT", K$3)</f>
        <v>83000000</v>
      </c>
      <c r="L193" s="4" cm="1">
        <f t="array" ref="L193">_xll.SNL.Clients.Office.Excel.Functions.SPG($A193, "IQ_AVG_DILUT_SHARES_OUT", L$3)</f>
        <v>83400000</v>
      </c>
      <c r="M193" s="4" cm="1">
        <f t="array" ref="M193">_xll.SNL.Clients.Office.Excel.Functions.SPG($A193, "IQ_AVG_DILUT_SHARES_OUT", M$3)</f>
        <v>85200000</v>
      </c>
      <c r="N193" s="4" cm="1">
        <f t="array" ref="N193">_xll.SNL.Clients.Office.Excel.Functions.SPG($A193, "IQ_AVG_DILUT_SHARES_OUT", N$3)</f>
        <v>86100000</v>
      </c>
      <c r="O193" s="4" cm="1">
        <f t="array" ref="O193">_xll.SNL.Clients.Office.Excel.Functions.SPG($A193, "IQ_AVG_DILUT_SHARES_OUT", O$3)</f>
        <v>86300000</v>
      </c>
      <c r="P193" s="4" cm="1">
        <f t="array" ref="P193">_xll.SNL.Clients.Office.Excel.Functions.SPG($A193, "IQ_AVG_DILUT_SHARES_OUT", P$3)</f>
        <v>86500000</v>
      </c>
      <c r="Q193" s="4" cm="1">
        <f t="array" ref="Q193">_xll.SNL.Clients.Office.Excel.Functions.SPG($A193, "IQ_AVG_DILUT_SHARES_OUT", Q$3)</f>
        <v>86900000</v>
      </c>
      <c r="R193" s="4" cm="1">
        <f t="array" ref="R193">_xll.SNL.Clients.Office.Excel.Functions.SPG($A193, "IQ_AVG_DILUT_SHARES_OUT", R$3)</f>
        <v>86400000</v>
      </c>
      <c r="S193" s="4" cm="1">
        <f t="array" ref="S193">_xll.SNL.Clients.Office.Excel.Functions.SPG($A193, "IQ_AVG_DILUT_SHARES_OUT", S$3)</f>
        <v>86400000</v>
      </c>
      <c r="T193" s="4" cm="1">
        <f t="array" ref="T193">_xll.SNL.Clients.Office.Excel.Functions.SPG($A193, "IQ_AVG_DILUT_SHARES_OUT", T$3)</f>
        <v>86800000</v>
      </c>
      <c r="U193" s="4" cm="1">
        <f t="array" ref="U193">_xll.SNL.Clients.Office.Excel.Functions.SPG($A193, "IQ_AVG_DILUT_SHARES_OUT", U$3)</f>
        <v>88200000</v>
      </c>
      <c r="V193" s="4" cm="1">
        <f t="array" ref="V193">_xll.SNL.Clients.Office.Excel.Functions.SPG($A193, "IQ_AVG_DILUT_SHARES_OUT", V$3)</f>
        <v>88600000</v>
      </c>
      <c r="W193" s="4" cm="1">
        <f t="array" ref="W193">_xll.SNL.Clients.Office.Excel.Functions.SPG($A193, "IQ_AVG_DILUT_SHARES_OUT", W$3)</f>
        <v>88700000</v>
      </c>
      <c r="X193" s="4" cm="1">
        <f t="array" ref="X193">_xll.SNL.Clients.Office.Excel.Functions.SPG($A193, "IQ_AVG_DILUT_SHARES_OUT", X$3)</f>
        <v>88700000</v>
      </c>
      <c r="Y193" s="4" cm="1">
        <f t="array" ref="Y193">_xll.SNL.Clients.Office.Excel.Functions.SPG($A193, "IQ_AVG_DILUT_SHARES_OUT", Y$3)</f>
        <v>88600000</v>
      </c>
    </row>
    <row r="194" spans="1:25" x14ac:dyDescent="0.3">
      <c r="A194" t="s">
        <v>1220</v>
      </c>
      <c r="B194" s="4" cm="1">
        <f t="array" ref="B194">_xll.SNL.Clients.Office.Excel.Functions.SPG($A194, "IQ_AVG_DILUT_SHARES_OUT", B$3)</f>
        <v>154800000</v>
      </c>
      <c r="C194" s="4" cm="1">
        <f t="array" ref="C194">_xll.SNL.Clients.Office.Excel.Functions.SPG($A194, "IQ_AVG_DILUT_SHARES_OUT", C$3)</f>
        <v>154700000</v>
      </c>
      <c r="D194" s="4" cm="1">
        <f t="array" ref="D194">_xll.SNL.Clients.Office.Excel.Functions.SPG($A194, "IQ_AVG_DILUT_SHARES_OUT", D$3)</f>
        <v>155800000</v>
      </c>
      <c r="E194" s="4" cm="1">
        <f t="array" ref="E194">_xll.SNL.Clients.Office.Excel.Functions.SPG($A194, "IQ_AVG_DILUT_SHARES_OUT", E$3)</f>
        <v>157700000</v>
      </c>
      <c r="F194" s="4" cm="1">
        <f t="array" ref="F194">_xll.SNL.Clients.Office.Excel.Functions.SPG($A194, "IQ_AVG_DILUT_SHARES_OUT", F$3)</f>
        <v>160200000</v>
      </c>
      <c r="G194" s="4" cm="1">
        <f t="array" ref="G194">_xll.SNL.Clients.Office.Excel.Functions.SPG($A194, "IQ_AVG_DILUT_SHARES_OUT", G$3)</f>
        <v>160900000</v>
      </c>
      <c r="H194" s="4" cm="1">
        <f t="array" ref="H194">_xll.SNL.Clients.Office.Excel.Functions.SPG($A194, "IQ_AVG_DILUT_SHARES_OUT", H$3)</f>
        <v>160700000</v>
      </c>
      <c r="I194" s="4" cm="1">
        <f t="array" ref="I194">_xll.SNL.Clients.Office.Excel.Functions.SPG($A194, "IQ_AVG_DILUT_SHARES_OUT", I$3)</f>
        <v>160400000</v>
      </c>
      <c r="J194" s="4" cm="1">
        <f t="array" ref="J194">_xll.SNL.Clients.Office.Excel.Functions.SPG($A194, "IQ_AVG_DILUT_SHARES_OUT", J$3)</f>
        <v>160400000</v>
      </c>
      <c r="K194" s="4" cm="1">
        <f t="array" ref="K194">_xll.SNL.Clients.Office.Excel.Functions.SPG($A194, "IQ_AVG_DILUT_SHARES_OUT", K$3)</f>
        <v>160900000</v>
      </c>
      <c r="L194" s="4" cm="1">
        <f t="array" ref="L194">_xll.SNL.Clients.Office.Excel.Functions.SPG($A194, "IQ_AVG_DILUT_SHARES_OUT", L$3)</f>
        <v>162200000</v>
      </c>
      <c r="M194" s="4" cm="1">
        <f t="array" ref="M194">_xll.SNL.Clients.Office.Excel.Functions.SPG($A194, "IQ_AVG_DILUT_SHARES_OUT", M$3)</f>
        <v>164500000</v>
      </c>
      <c r="N194" s="4" cm="1">
        <f t="array" ref="N194">_xll.SNL.Clients.Office.Excel.Functions.SPG($A194, "IQ_AVG_DILUT_SHARES_OUT", N$3)</f>
        <v>166200000</v>
      </c>
      <c r="O194" s="4" cm="1">
        <f t="array" ref="O194">_xll.SNL.Clients.Office.Excel.Functions.SPG($A194, "IQ_AVG_DILUT_SHARES_OUT", O$3)</f>
        <v>167800000</v>
      </c>
      <c r="P194" s="4" cm="1">
        <f t="array" ref="P194">_xll.SNL.Clients.Office.Excel.Functions.SPG($A194, "IQ_AVG_DILUT_SHARES_OUT", P$3)</f>
        <v>168600000</v>
      </c>
      <c r="Q194" s="4" cm="1">
        <f t="array" ref="Q194">_xll.SNL.Clients.Office.Excel.Functions.SPG($A194, "IQ_AVG_DILUT_SHARES_OUT", Q$3)</f>
        <v>171800000</v>
      </c>
      <c r="R194" s="4" cm="1">
        <f t="array" ref="R194">_xll.SNL.Clients.Office.Excel.Functions.SPG($A194, "IQ_AVG_DILUT_SHARES_OUT", R$3)</f>
        <v>177000000</v>
      </c>
      <c r="S194" s="4" cm="1">
        <f t="array" ref="S194">_xll.SNL.Clients.Office.Excel.Functions.SPG($A194, "IQ_AVG_DILUT_SHARES_OUT", S$3)</f>
        <v>178800000</v>
      </c>
      <c r="T194" s="4" cm="1">
        <f t="array" ref="T194">_xll.SNL.Clients.Office.Excel.Functions.SPG($A194, "IQ_AVG_DILUT_SHARES_OUT", T$3)</f>
        <v>181800000</v>
      </c>
      <c r="U194" s="4" cm="1">
        <f t="array" ref="U194">_xll.SNL.Clients.Office.Excel.Functions.SPG($A194, "IQ_AVG_DILUT_SHARES_OUT", U$3)</f>
        <v>181000000</v>
      </c>
      <c r="V194" s="4" cm="1">
        <f t="array" ref="V194">_xll.SNL.Clients.Office.Excel.Functions.SPG($A194, "IQ_AVG_DILUT_SHARES_OUT", V$3)</f>
        <v>184100000</v>
      </c>
      <c r="W194" s="4" cm="1">
        <f t="array" ref="W194">_xll.SNL.Clients.Office.Excel.Functions.SPG($A194, "IQ_AVG_DILUT_SHARES_OUT", W$3)</f>
        <v>188300000</v>
      </c>
      <c r="X194" s="4" cm="1">
        <f t="array" ref="X194">_xll.SNL.Clients.Office.Excel.Functions.SPG($A194, "IQ_AVG_DILUT_SHARES_OUT", X$3)</f>
        <v>190700000</v>
      </c>
      <c r="Y194" s="4" cm="1">
        <f t="array" ref="Y194">_xll.SNL.Clients.Office.Excel.Functions.SPG($A194, "IQ_AVG_DILUT_SHARES_OUT", Y$3)</f>
        <v>192500000</v>
      </c>
    </row>
    <row r="195" spans="1:25" x14ac:dyDescent="0.3">
      <c r="A195" t="s">
        <v>1221</v>
      </c>
      <c r="B195" s="4" t="str" cm="1">
        <f t="array" ref="B195">_xll.SNL.Clients.Office.Excel.Functions.SPG($A195, "IQ_AVG_DILUT_SHARES_OUT", B$3)</f>
        <v>NA</v>
      </c>
      <c r="C195" s="4" cm="1">
        <f t="array" ref="C195">_xll.SNL.Clients.Office.Excel.Functions.SPG($A195, "IQ_AVG_DILUT_SHARES_OUT", C$3)</f>
        <v>63174000</v>
      </c>
      <c r="D195" s="4" cm="1">
        <f t="array" ref="D195">_xll.SNL.Clients.Office.Excel.Functions.SPG($A195, "IQ_AVG_DILUT_SHARES_OUT", D$3)</f>
        <v>69625000</v>
      </c>
      <c r="E195" s="4" cm="1">
        <f t="array" ref="E195">_xll.SNL.Clients.Office.Excel.Functions.SPG($A195, "IQ_AVG_DILUT_SHARES_OUT", E$3)</f>
        <v>62537000</v>
      </c>
      <c r="F195" s="4" cm="1">
        <f t="array" ref="F195">_xll.SNL.Clients.Office.Excel.Functions.SPG($A195, "IQ_AVG_DILUT_SHARES_OUT", F$3)</f>
        <v>69673000</v>
      </c>
      <c r="G195" s="4" cm="1">
        <f t="array" ref="G195">_xll.SNL.Clients.Office.Excel.Functions.SPG($A195, "IQ_AVG_DILUT_SHARES_OUT", G$3)</f>
        <v>71293000</v>
      </c>
      <c r="H195" s="4" cm="1">
        <f t="array" ref="H195">_xll.SNL.Clients.Office.Excel.Functions.SPG($A195, "IQ_AVG_DILUT_SHARES_OUT", H$3)</f>
        <v>73540000</v>
      </c>
      <c r="I195" s="4" cm="1">
        <f t="array" ref="I195">_xll.SNL.Clients.Office.Excel.Functions.SPG($A195, "IQ_AVG_DILUT_SHARES_OUT", I$3)</f>
        <v>73771000</v>
      </c>
      <c r="J195" s="4" cm="1">
        <f t="array" ref="J195">_xll.SNL.Clients.Office.Excel.Functions.SPG($A195, "IQ_AVG_DILUT_SHARES_OUT", J$3)</f>
        <v>63052000</v>
      </c>
      <c r="K195" s="4" cm="1">
        <f t="array" ref="K195">_xll.SNL.Clients.Office.Excel.Functions.SPG($A195, "IQ_AVG_DILUT_SHARES_OUT", K$3)</f>
        <v>62785000</v>
      </c>
      <c r="L195" s="4" cm="1">
        <f t="array" ref="L195">_xll.SNL.Clients.Office.Excel.Functions.SPG($A195, "IQ_AVG_DILUT_SHARES_OUT", L$3)</f>
        <v>63431000</v>
      </c>
      <c r="M195" s="4" cm="1">
        <f t="array" ref="M195">_xll.SNL.Clients.Office.Excel.Functions.SPG($A195, "IQ_AVG_DILUT_SHARES_OUT", M$3)</f>
        <v>62907000</v>
      </c>
      <c r="N195" s="4" cm="1">
        <f t="array" ref="N195">_xll.SNL.Clients.Office.Excel.Functions.SPG($A195, "IQ_AVG_DILUT_SHARES_OUT", N$3)</f>
        <v>61503000</v>
      </c>
      <c r="O195" s="4" cm="1">
        <f t="array" ref="O195">_xll.SNL.Clients.Office.Excel.Functions.SPG($A195, "IQ_AVG_DILUT_SHARES_OUT", O$3)</f>
        <v>61284000</v>
      </c>
      <c r="P195" s="4" cm="1">
        <f t="array" ref="P195">_xll.SNL.Clients.Office.Excel.Functions.SPG($A195, "IQ_AVG_DILUT_SHARES_OUT", P$3)</f>
        <v>59448000</v>
      </c>
      <c r="Q195" s="4" cm="1">
        <f t="array" ref="Q195">_xll.SNL.Clients.Office.Excel.Functions.SPG($A195, "IQ_AVG_DILUT_SHARES_OUT", Q$3)</f>
        <v>58393000</v>
      </c>
      <c r="R195" s="4" cm="1">
        <f t="array" ref="R195">_xll.SNL.Clients.Office.Excel.Functions.SPG($A195, "IQ_AVG_DILUT_SHARES_OUT", R$3)</f>
        <v>57174000</v>
      </c>
      <c r="S195" s="4" cm="1">
        <f t="array" ref="S195">_xll.SNL.Clients.Office.Excel.Functions.SPG($A195, "IQ_AVG_DILUT_SHARES_OUT", S$3)</f>
        <v>56236000</v>
      </c>
      <c r="T195" s="4" cm="1">
        <f t="array" ref="T195">_xll.SNL.Clients.Office.Excel.Functions.SPG($A195, "IQ_AVG_DILUT_SHARES_OUT", T$3)</f>
        <v>55864000</v>
      </c>
      <c r="U195" s="4" cm="1">
        <f t="array" ref="U195">_xll.SNL.Clients.Office.Excel.Functions.SPG($A195, "IQ_AVG_DILUT_SHARES_OUT", U$3)</f>
        <v>55956000</v>
      </c>
      <c r="V195" s="4" cm="1">
        <f t="array" ref="V195">_xll.SNL.Clients.Office.Excel.Functions.SPG($A195, "IQ_AVG_DILUT_SHARES_OUT", V$3)</f>
        <v>57262000</v>
      </c>
      <c r="W195" s="4" cm="1">
        <f t="array" ref="W195">_xll.SNL.Clients.Office.Excel.Functions.SPG($A195, "IQ_AVG_DILUT_SHARES_OUT", W$3)</f>
        <v>57438000</v>
      </c>
      <c r="X195" s="4" cm="1">
        <f t="array" ref="X195">_xll.SNL.Clients.Office.Excel.Functions.SPG($A195, "IQ_AVG_DILUT_SHARES_OUT", X$3)</f>
        <v>57427000</v>
      </c>
      <c r="Y195" s="4" cm="1">
        <f t="array" ref="Y195">_xll.SNL.Clients.Office.Excel.Functions.SPG($A195, "IQ_AVG_DILUT_SHARES_OUT", Y$3)</f>
        <v>58081000</v>
      </c>
    </row>
    <row r="196" spans="1:25" x14ac:dyDescent="0.3">
      <c r="A196" t="s">
        <v>1222</v>
      </c>
      <c r="B196" s="4" cm="1">
        <f t="array" ref="B196">_xll.SNL.Clients.Office.Excel.Functions.SPG($A196, "IQ_AVG_DILUT_SHARES_OUT", B$3)</f>
        <v>222334000</v>
      </c>
      <c r="C196" s="4" cm="1">
        <f t="array" ref="C196">_xll.SNL.Clients.Office.Excel.Functions.SPG($A196, "IQ_AVG_DILUT_SHARES_OUT", C$3)</f>
        <v>221699000</v>
      </c>
      <c r="D196" s="4" cm="1">
        <f t="array" ref="D196">_xll.SNL.Clients.Office.Excel.Functions.SPG($A196, "IQ_AVG_DILUT_SHARES_OUT", D$3)</f>
        <v>226146000</v>
      </c>
      <c r="E196" s="4" cm="1">
        <f t="array" ref="E196">_xll.SNL.Clients.Office.Excel.Functions.SPG($A196, "IQ_AVG_DILUT_SHARES_OUT", E$3)</f>
        <v>225291000</v>
      </c>
      <c r="F196" s="4" cm="1">
        <f t="array" ref="F196">_xll.SNL.Clients.Office.Excel.Functions.SPG($A196, "IQ_AVG_DILUT_SHARES_OUT", F$3)</f>
        <v>224584000</v>
      </c>
      <c r="G196" s="4" cm="1">
        <f t="array" ref="G196">_xll.SNL.Clients.Office.Excel.Functions.SPG($A196, "IQ_AVG_DILUT_SHARES_OUT", G$3)</f>
        <v>232041000</v>
      </c>
      <c r="H196" s="4" cm="1">
        <f t="array" ref="H196">_xll.SNL.Clients.Office.Excel.Functions.SPG($A196, "IQ_AVG_DILUT_SHARES_OUT", H$3)</f>
        <v>245413000</v>
      </c>
      <c r="I196" s="4" cm="1">
        <f t="array" ref="I196">_xll.SNL.Clients.Office.Excel.Functions.SPG($A196, "IQ_AVG_DILUT_SHARES_OUT", I$3)</f>
        <v>248095000</v>
      </c>
      <c r="J196" s="4" cm="1">
        <f t="array" ref="J196">_xll.SNL.Clients.Office.Excel.Functions.SPG($A196, "IQ_AVG_DILUT_SHARES_OUT", J$3)</f>
        <v>248338000</v>
      </c>
      <c r="K196" s="4" cm="1">
        <f t="array" ref="K196">_xll.SNL.Clients.Office.Excel.Functions.SPG($A196, "IQ_AVG_DILUT_SHARES_OUT", K$3)</f>
        <v>251239000</v>
      </c>
      <c r="L196" s="4" cm="1">
        <f t="array" ref="L196">_xll.SNL.Clients.Office.Excel.Functions.SPG($A196, "IQ_AVG_DILUT_SHARES_OUT", L$3)</f>
        <v>251979000</v>
      </c>
      <c r="M196" s="4" cm="1">
        <f t="array" ref="M196">_xll.SNL.Clients.Office.Excel.Functions.SPG($A196, "IQ_AVG_DILUT_SHARES_OUT", M$3)</f>
        <v>266571000</v>
      </c>
      <c r="N196" s="4" cm="1">
        <f t="array" ref="N196">_xll.SNL.Clients.Office.Excel.Functions.SPG($A196, "IQ_AVG_DILUT_SHARES_OUT", N$3)</f>
        <v>270743000</v>
      </c>
      <c r="O196" s="4" cm="1">
        <f t="array" ref="O196">_xll.SNL.Clients.Office.Excel.Functions.SPG($A196, "IQ_AVG_DILUT_SHARES_OUT", O$3)</f>
        <v>271405000</v>
      </c>
      <c r="P196" s="4" cm="1">
        <f t="array" ref="P196">_xll.SNL.Clients.Office.Excel.Functions.SPG($A196, "IQ_AVG_DILUT_SHARES_OUT", P$3)</f>
        <v>271092000</v>
      </c>
      <c r="Q196" s="4" cm="1">
        <f t="array" ref="Q196">_xll.SNL.Clients.Office.Excel.Functions.SPG($A196, "IQ_AVG_DILUT_SHARES_OUT", Q$3)</f>
        <v>272881000</v>
      </c>
      <c r="R196" s="4" cm="1">
        <f t="array" ref="R196">_xll.SNL.Clients.Office.Excel.Functions.SPG($A196, "IQ_AVG_DILUT_SHARES_OUT", R$3)</f>
        <v>277342000</v>
      </c>
      <c r="S196" s="4" cm="1">
        <f t="array" ref="S196">_xll.SNL.Clients.Office.Excel.Functions.SPG($A196, "IQ_AVG_DILUT_SHARES_OUT", S$3)</f>
        <v>285136000</v>
      </c>
      <c r="T196" s="4" cm="1">
        <f t="array" ref="T196">_xll.SNL.Clients.Office.Excel.Functions.SPG($A196, "IQ_AVG_DILUT_SHARES_OUT", T$3)</f>
        <v>286764000</v>
      </c>
      <c r="U196" s="4" cm="1">
        <f t="array" ref="U196">_xll.SNL.Clients.Office.Excel.Functions.SPG($A196, "IQ_AVG_DILUT_SHARES_OUT", U$3)</f>
        <v>308280000</v>
      </c>
      <c r="V196" s="4" cm="1">
        <f t="array" ref="V196">_xll.SNL.Clients.Office.Excel.Functions.SPG($A196, "IQ_AVG_DILUT_SHARES_OUT", V$3)</f>
        <v>316566000</v>
      </c>
      <c r="W196" s="4" cm="1">
        <f t="array" ref="W196">_xll.SNL.Clients.Office.Excel.Functions.SPG($A196, "IQ_AVG_DILUT_SHARES_OUT", W$3)</f>
        <v>311897000</v>
      </c>
      <c r="X196" s="4" cm="1">
        <f t="array" ref="X196">_xll.SNL.Clients.Office.Excel.Functions.SPG($A196, "IQ_AVG_DILUT_SHARES_OUT", X$3)</f>
        <v>312527000</v>
      </c>
      <c r="Y196" s="4" cm="1">
        <f t="array" ref="Y196">_xll.SNL.Clients.Office.Excel.Functions.SPG($A196, "IQ_AVG_DILUT_SHARES_OUT", Y$3)</f>
        <v>322945000</v>
      </c>
    </row>
    <row r="197" spans="1:25" x14ac:dyDescent="0.3">
      <c r="A197" t="s">
        <v>1223</v>
      </c>
      <c r="B197" s="4" t="str" cm="1">
        <f t="array" ref="B197">_xll.SNL.Clients.Office.Excel.Functions.SPG($A197, "IQ_AVG_DILUT_SHARES_OUT", B$3)</f>
        <v>NA</v>
      </c>
      <c r="C197" s="4" cm="1">
        <f t="array" ref="C197">_xll.SNL.Clients.Office.Excel.Functions.SPG($A197, "IQ_AVG_DILUT_SHARES_OUT", C$3)</f>
        <v>48497000</v>
      </c>
      <c r="D197" s="4" cm="1">
        <f t="array" ref="D197">_xll.SNL.Clients.Office.Excel.Functions.SPG($A197, "IQ_AVG_DILUT_SHARES_OUT", D$3)</f>
        <v>48317000</v>
      </c>
      <c r="E197" s="4" cm="1">
        <f t="array" ref="E197">_xll.SNL.Clients.Office.Excel.Functions.SPG($A197, "IQ_AVG_DILUT_SHARES_OUT", E$3)</f>
        <v>48280000</v>
      </c>
      <c r="F197" s="4" cm="1">
        <f t="array" ref="F197">_xll.SNL.Clients.Office.Excel.Functions.SPG($A197, "IQ_AVG_DILUT_SHARES_OUT", F$3)</f>
        <v>48324000</v>
      </c>
      <c r="G197" s="4" cm="1">
        <f t="array" ref="G197">_xll.SNL.Clients.Office.Excel.Functions.SPG($A197, "IQ_AVG_DILUT_SHARES_OUT", G$3)</f>
        <v>48394000</v>
      </c>
      <c r="H197" s="4" cm="1">
        <f t="array" ref="H197">_xll.SNL.Clients.Office.Excel.Functions.SPG($A197, "IQ_AVG_DILUT_SHARES_OUT", H$3)</f>
        <v>48334000</v>
      </c>
      <c r="I197" s="4" cm="1">
        <f t="array" ref="I197">_xll.SNL.Clients.Office.Excel.Functions.SPG($A197, "IQ_AVG_DILUT_SHARES_OUT", I$3)</f>
        <v>47555000</v>
      </c>
      <c r="J197" s="4" cm="1">
        <f t="array" ref="J197">_xll.SNL.Clients.Office.Excel.Functions.SPG($A197, "IQ_AVG_DILUT_SHARES_OUT", J$3)</f>
        <v>48263000</v>
      </c>
      <c r="K197" s="4" cm="1">
        <f t="array" ref="K197">_xll.SNL.Clients.Office.Excel.Functions.SPG($A197, "IQ_AVG_DILUT_SHARES_OUT", K$3)</f>
        <v>48629000</v>
      </c>
      <c r="L197" s="4" cm="1">
        <f t="array" ref="L197">_xll.SNL.Clients.Office.Excel.Functions.SPG($A197, "IQ_AVG_DILUT_SHARES_OUT", L$3)</f>
        <v>49651000</v>
      </c>
      <c r="M197" s="4" cm="1">
        <f t="array" ref="M197">_xll.SNL.Clients.Office.Excel.Functions.SPG($A197, "IQ_AVG_DILUT_SHARES_OUT", M$3)</f>
        <v>50957000</v>
      </c>
      <c r="N197" s="4" cm="1">
        <f t="array" ref="N197">_xll.SNL.Clients.Office.Excel.Functions.SPG($A197, "IQ_AVG_DILUT_SHARES_OUT", N$3)</f>
        <v>51619000</v>
      </c>
      <c r="O197" s="4" cm="1">
        <f t="array" ref="O197">_xll.SNL.Clients.Office.Excel.Functions.SPG($A197, "IQ_AVG_DILUT_SHARES_OUT", O$3)</f>
        <v>51944000</v>
      </c>
      <c r="P197" s="4" cm="1">
        <f t="array" ref="P197">_xll.SNL.Clients.Office.Excel.Functions.SPG($A197, "IQ_AVG_DILUT_SHARES_OUT", P$3)</f>
        <v>52324000</v>
      </c>
      <c r="Q197" s="4" cm="1">
        <f t="array" ref="Q197">_xll.SNL.Clients.Office.Excel.Functions.SPG($A197, "IQ_AVG_DILUT_SHARES_OUT", Q$3)</f>
        <v>52175000</v>
      </c>
      <c r="R197" s="4" cm="1">
        <f t="array" ref="R197">_xll.SNL.Clients.Office.Excel.Functions.SPG($A197, "IQ_AVG_DILUT_SHARES_OUT", R$3)</f>
        <v>52075000</v>
      </c>
      <c r="S197" s="4" cm="1">
        <f t="array" ref="S197">_xll.SNL.Clients.Office.Excel.Functions.SPG($A197, "IQ_AVG_DILUT_SHARES_OUT", S$3)</f>
        <v>52247000</v>
      </c>
      <c r="T197" s="4" cm="1">
        <f t="array" ref="T197">_xll.SNL.Clients.Office.Excel.Functions.SPG($A197, "IQ_AVG_DILUT_SHARES_OUT", T$3)</f>
        <v>52173000</v>
      </c>
      <c r="U197" s="4" cm="1">
        <f t="array" ref="U197">_xll.SNL.Clients.Office.Excel.Functions.SPG($A197, "IQ_AVG_DILUT_SHARES_OUT", U$3)</f>
        <v>52458000</v>
      </c>
      <c r="V197" s="4" cm="1">
        <f t="array" ref="V197">_xll.SNL.Clients.Office.Excel.Functions.SPG($A197, "IQ_AVG_DILUT_SHARES_OUT", V$3)</f>
        <v>52368000</v>
      </c>
      <c r="W197" s="4" cm="1">
        <f t="array" ref="W197">_xll.SNL.Clients.Office.Excel.Functions.SPG($A197, "IQ_AVG_DILUT_SHARES_OUT", W$3)</f>
        <v>52104000</v>
      </c>
      <c r="X197" s="4" cm="1">
        <f t="array" ref="X197">_xll.SNL.Clients.Office.Excel.Functions.SPG($A197, "IQ_AVG_DILUT_SHARES_OUT", X$3)</f>
        <v>46040000</v>
      </c>
      <c r="Y197" s="4" cm="1">
        <f t="array" ref="Y197">_xll.SNL.Clients.Office.Excel.Functions.SPG($A197, "IQ_AVG_DILUT_SHARES_OUT", Y$3)</f>
        <v>46019000</v>
      </c>
    </row>
    <row r="198" spans="1:25" x14ac:dyDescent="0.3">
      <c r="A198" t="s">
        <v>1224</v>
      </c>
      <c r="B198" s="4" cm="1">
        <f t="array" ref="B198">_xll.SNL.Clients.Office.Excel.Functions.SPG($A198, "IQ_AVG_DILUT_SHARES_OUT", B$3)</f>
        <v>75114000</v>
      </c>
      <c r="C198" s="4" cm="1">
        <f t="array" ref="C198">_xll.SNL.Clients.Office.Excel.Functions.SPG($A198, "IQ_AVG_DILUT_SHARES_OUT", C$3)</f>
        <v>76630000</v>
      </c>
      <c r="D198" s="4" cm="1">
        <f t="array" ref="D198">_xll.SNL.Clients.Office.Excel.Functions.SPG($A198, "IQ_AVG_DILUT_SHARES_OUT", D$3)</f>
        <v>77806000</v>
      </c>
      <c r="E198" s="4" cm="1">
        <f t="array" ref="E198">_xll.SNL.Clients.Office.Excel.Functions.SPG($A198, "IQ_AVG_DILUT_SHARES_OUT", E$3)</f>
        <v>78264000</v>
      </c>
      <c r="F198" s="4" cm="1">
        <f t="array" ref="F198">_xll.SNL.Clients.Office.Excel.Functions.SPG($A198, "IQ_AVG_DILUT_SHARES_OUT", F$3)</f>
        <v>80511000</v>
      </c>
      <c r="G198" s="4" cm="1">
        <f t="array" ref="G198">_xll.SNL.Clients.Office.Excel.Functions.SPG($A198, "IQ_AVG_DILUT_SHARES_OUT", G$3)</f>
        <v>82732000</v>
      </c>
      <c r="H198" s="4" cm="1">
        <f t="array" ref="H198">_xll.SNL.Clients.Office.Excel.Functions.SPG($A198, "IQ_AVG_DILUT_SHARES_OUT", H$3)</f>
        <v>84306000</v>
      </c>
      <c r="I198" s="4" cm="1">
        <f t="array" ref="I198">_xll.SNL.Clients.Office.Excel.Functions.SPG($A198, "IQ_AVG_DILUT_SHARES_OUT", I$3)</f>
        <v>85995000</v>
      </c>
      <c r="J198" s="4" cm="1">
        <f t="array" ref="J198">_xll.SNL.Clients.Office.Excel.Functions.SPG($A198, "IQ_AVG_DILUT_SHARES_OUT", J$3)</f>
        <v>87160000</v>
      </c>
      <c r="K198" s="4" cm="1">
        <f t="array" ref="K198">_xll.SNL.Clients.Office.Excel.Functions.SPG($A198, "IQ_AVG_DILUT_SHARES_OUT", K$3)</f>
        <v>88857000</v>
      </c>
      <c r="L198" s="4" cm="1">
        <f t="array" ref="L198">_xll.SNL.Clients.Office.Excel.Functions.SPG($A198, "IQ_AVG_DILUT_SHARES_OUT", L$3)</f>
        <v>90316000</v>
      </c>
      <c r="M198" s="4" cm="1">
        <f t="array" ref="M198">_xll.SNL.Clients.Office.Excel.Functions.SPG($A198, "IQ_AVG_DILUT_SHARES_OUT", M$3)</f>
        <v>91067000</v>
      </c>
      <c r="N198" s="4" cm="1">
        <f t="array" ref="N198">_xll.SNL.Clients.Office.Excel.Functions.SPG($A198, "IQ_AVG_DILUT_SHARES_OUT", N$3)</f>
        <v>90800000</v>
      </c>
      <c r="O198" s="4" cm="1">
        <f t="array" ref="O198">_xll.SNL.Clients.Office.Excel.Functions.SPG($A198, "IQ_AVG_DILUT_SHARES_OUT", O$3)</f>
        <v>93264000</v>
      </c>
      <c r="P198" s="4" cm="1">
        <f t="array" ref="P198">_xll.SNL.Clients.Office.Excel.Functions.SPG($A198, "IQ_AVG_DILUT_SHARES_OUT", P$3)</f>
        <v>95379000</v>
      </c>
      <c r="Q198" s="4" cm="1">
        <f t="array" ref="Q198">_xll.SNL.Clients.Office.Excel.Functions.SPG($A198, "IQ_AVG_DILUT_SHARES_OUT", Q$3)</f>
        <v>94903000</v>
      </c>
      <c r="R198" s="4" cm="1">
        <f t="array" ref="R198">_xll.SNL.Clients.Office.Excel.Functions.SPG($A198, "IQ_AVG_DILUT_SHARES_OUT", R$3)</f>
        <v>94557000</v>
      </c>
      <c r="S198" s="4" cm="1">
        <f t="array" ref="S198">_xll.SNL.Clients.Office.Excel.Functions.SPG($A198, "IQ_AVG_DILUT_SHARES_OUT", S$3)</f>
        <v>94105000</v>
      </c>
      <c r="T198" s="4" cm="1">
        <f t="array" ref="T198">_xll.SNL.Clients.Office.Excel.Functions.SPG($A198, "IQ_AVG_DILUT_SHARES_OUT", T$3)</f>
        <v>93472000</v>
      </c>
      <c r="U198" s="4" cm="1">
        <f t="array" ref="U198">_xll.SNL.Clients.Office.Excel.Functions.SPG($A198, "IQ_AVG_DILUT_SHARES_OUT", U$3)</f>
        <v>94205000</v>
      </c>
      <c r="V198" s="4" cm="1">
        <f t="array" ref="V198">_xll.SNL.Clients.Office.Excel.Functions.SPG($A198, "IQ_AVG_DILUT_SHARES_OUT", V$3)</f>
        <v>93682000</v>
      </c>
      <c r="W198" s="4" cm="1">
        <f t="array" ref="W198">_xll.SNL.Clients.Office.Excel.Functions.SPG($A198, "IQ_AVG_DILUT_SHARES_OUT", W$3)</f>
        <v>92842000</v>
      </c>
      <c r="X198" s="4" cm="1">
        <f t="array" ref="X198">_xll.SNL.Clients.Office.Excel.Functions.SPG($A198, "IQ_AVG_DILUT_SHARES_OUT", X$3)</f>
        <v>92366000</v>
      </c>
      <c r="Y198" s="4" cm="1">
        <f t="array" ref="Y198">_xll.SNL.Clients.Office.Excel.Functions.SPG($A198, "IQ_AVG_DILUT_SHARES_OUT", Y$3)</f>
        <v>96962000</v>
      </c>
    </row>
    <row r="199" spans="1:25" x14ac:dyDescent="0.3">
      <c r="A199" t="s">
        <v>1225</v>
      </c>
      <c r="B199" s="4" t="str" cm="1">
        <f t="array" ref="B199">_xll.SNL.Clients.Office.Excel.Functions.SPG($A199, "IQ_AVG_DILUT_SHARES_OUT", B$3)</f>
        <v>NA</v>
      </c>
      <c r="C199" s="4" cm="1">
        <f t="array" ref="C199">_xll.SNL.Clients.Office.Excel.Functions.SPG($A199, "IQ_AVG_DILUT_SHARES_OUT", C$3)</f>
        <v>133000000</v>
      </c>
      <c r="D199" s="4" cm="1">
        <f t="array" ref="D199">_xll.SNL.Clients.Office.Excel.Functions.SPG($A199, "IQ_AVG_DILUT_SHARES_OUT", D$3)</f>
        <v>134000000</v>
      </c>
      <c r="E199" s="4" cm="1">
        <f t="array" ref="E199">_xll.SNL.Clients.Office.Excel.Functions.SPG($A199, "IQ_AVG_DILUT_SHARES_OUT", E$3)</f>
        <v>135000000</v>
      </c>
      <c r="F199" s="4" cm="1">
        <f t="array" ref="F199">_xll.SNL.Clients.Office.Excel.Functions.SPG($A199, "IQ_AVG_DILUT_SHARES_OUT", F$3)</f>
        <v>137000000</v>
      </c>
      <c r="G199" s="4" cm="1">
        <f t="array" ref="G199">_xll.SNL.Clients.Office.Excel.Functions.SPG($A199, "IQ_AVG_DILUT_SHARES_OUT", G$3)</f>
        <v>135000000</v>
      </c>
      <c r="H199" s="4" cm="1">
        <f t="array" ref="H199">_xll.SNL.Clients.Office.Excel.Functions.SPG($A199, "IQ_AVG_DILUT_SHARES_OUT", H$3)</f>
        <v>135000000</v>
      </c>
      <c r="I199" s="4" cm="1">
        <f t="array" ref="I199">_xll.SNL.Clients.Office.Excel.Functions.SPG($A199, "IQ_AVG_DILUT_SHARES_OUT", I$3)</f>
        <v>154000000</v>
      </c>
      <c r="J199" s="4" cm="1">
        <f t="array" ref="J199">_xll.SNL.Clients.Office.Excel.Functions.SPG($A199, "IQ_AVG_DILUT_SHARES_OUT", J$3)</f>
        <v>154000000</v>
      </c>
      <c r="K199" s="4" cm="1">
        <f t="array" ref="K199">_xll.SNL.Clients.Office.Excel.Functions.SPG($A199, "IQ_AVG_DILUT_SHARES_OUT", K$3)</f>
        <v>156000000</v>
      </c>
      <c r="L199" s="4" cm="1">
        <f t="array" ref="L199">_xll.SNL.Clients.Office.Excel.Functions.SPG($A199, "IQ_AVG_DILUT_SHARES_OUT", L$3)</f>
        <v>156000000</v>
      </c>
      <c r="M199" s="4" cm="1">
        <f t="array" ref="M199">_xll.SNL.Clients.Office.Excel.Functions.SPG($A199, "IQ_AVG_DILUT_SHARES_OUT", M$3)</f>
        <v>140000000</v>
      </c>
      <c r="N199" s="4" cm="1">
        <f t="array" ref="N199">_xll.SNL.Clients.Office.Excel.Functions.SPG($A199, "IQ_AVG_DILUT_SHARES_OUT", N$3)</f>
        <v>141000000</v>
      </c>
      <c r="O199" s="4" cm="1">
        <f t="array" ref="O199">_xll.SNL.Clients.Office.Excel.Functions.SPG($A199, "IQ_AVG_DILUT_SHARES_OUT", O$3)</f>
        <v>154000000</v>
      </c>
      <c r="P199" s="4" cm="1">
        <f t="array" ref="P199">_xll.SNL.Clients.Office.Excel.Functions.SPG($A199, "IQ_AVG_DILUT_SHARES_OUT", P$3)</f>
        <v>141000000</v>
      </c>
      <c r="Q199" s="4" cm="1">
        <f t="array" ref="Q199">_xll.SNL.Clients.Office.Excel.Functions.SPG($A199, "IQ_AVG_DILUT_SHARES_OUT", Q$3)</f>
        <v>155000000</v>
      </c>
      <c r="R199" s="4" cm="1">
        <f t="array" ref="R199">_xll.SNL.Clients.Office.Excel.Functions.SPG($A199, "IQ_AVG_DILUT_SHARES_OUT", R$3)</f>
        <v>142000000</v>
      </c>
      <c r="S199" s="4" cm="1">
        <f t="array" ref="S199">_xll.SNL.Clients.Office.Excel.Functions.SPG($A199, "IQ_AVG_DILUT_SHARES_OUT", S$3)</f>
        <v>142000000</v>
      </c>
      <c r="T199" s="4" cm="1">
        <f t="array" ref="T199">_xll.SNL.Clients.Office.Excel.Functions.SPG($A199, "IQ_AVG_DILUT_SHARES_OUT", T$3)</f>
        <v>142000000</v>
      </c>
      <c r="U199" s="4" cm="1">
        <f t="array" ref="U199">_xll.SNL.Clients.Office.Excel.Functions.SPG($A199, "IQ_AVG_DILUT_SHARES_OUT", U$3)</f>
        <v>142000000</v>
      </c>
      <c r="V199" s="4" cm="1">
        <f t="array" ref="V199">_xll.SNL.Clients.Office.Excel.Functions.SPG($A199, "IQ_AVG_DILUT_SHARES_OUT", V$3)</f>
        <v>145000000</v>
      </c>
      <c r="W199" s="4" cm="1">
        <f t="array" ref="W199">_xll.SNL.Clients.Office.Excel.Functions.SPG($A199, "IQ_AVG_DILUT_SHARES_OUT", W$3)</f>
        <v>142000000</v>
      </c>
      <c r="X199" s="4" cm="1">
        <f t="array" ref="X199">_xll.SNL.Clients.Office.Excel.Functions.SPG($A199, "IQ_AVG_DILUT_SHARES_OUT", X$3)</f>
        <v>141000000</v>
      </c>
      <c r="Y199" s="4" cm="1">
        <f t="array" ref="Y199">_xll.SNL.Clients.Office.Excel.Functions.SPG($A199, "IQ_AVG_DILUT_SHARES_OUT", Y$3)</f>
        <v>141000000</v>
      </c>
    </row>
    <row r="200" spans="1:25" x14ac:dyDescent="0.3">
      <c r="A200" t="s">
        <v>1226</v>
      </c>
      <c r="B200" s="4" t="str" cm="1">
        <f t="array" ref="B200">_xll.SNL.Clients.Office.Excel.Functions.SPG($A200, "IQ_AVG_DILUT_SHARES_OUT", B$3)</f>
        <v>NA</v>
      </c>
      <c r="C200" s="4" cm="1">
        <f t="array" ref="C200">_xll.SNL.Clients.Office.Excel.Functions.SPG($A200, "IQ_AVG_DILUT_SHARES_OUT", C$3)</f>
        <v>64898000</v>
      </c>
      <c r="D200" s="4" cm="1">
        <f t="array" ref="D200">_xll.SNL.Clients.Office.Excel.Functions.SPG($A200, "IQ_AVG_DILUT_SHARES_OUT", D$3)</f>
        <v>64891600</v>
      </c>
      <c r="E200" s="4" cm="1">
        <f t="array" ref="E200">_xll.SNL.Clients.Office.Excel.Functions.SPG($A200, "IQ_AVG_DILUT_SHARES_OUT", E$3)</f>
        <v>64772800</v>
      </c>
      <c r="F200" s="4" cm="1">
        <f t="array" ref="F200">_xll.SNL.Clients.Office.Excel.Functions.SPG($A200, "IQ_AVG_DILUT_SHARES_OUT", F$3)</f>
        <v>64566000</v>
      </c>
      <c r="G200" s="4" cm="1">
        <f t="array" ref="G200">_xll.SNL.Clients.Office.Excel.Functions.SPG($A200, "IQ_AVG_DILUT_SHARES_OUT", G$3)</f>
        <v>64056900</v>
      </c>
      <c r="H200" s="4" cm="1">
        <f t="array" ref="H200">_xll.SNL.Clients.Office.Excel.Functions.SPG($A200, "IQ_AVG_DILUT_SHARES_OUT", H$3)</f>
        <v>64008500</v>
      </c>
      <c r="I200" s="4" cm="1">
        <f t="array" ref="I200">_xll.SNL.Clients.Office.Excel.Functions.SPG($A200, "IQ_AVG_DILUT_SHARES_OUT", I$3)</f>
        <v>63946600</v>
      </c>
      <c r="J200" s="4" cm="1">
        <f t="array" ref="J200">_xll.SNL.Clients.Office.Excel.Functions.SPG($A200, "IQ_AVG_DILUT_SHARES_OUT", J$3)</f>
        <v>63888100</v>
      </c>
      <c r="K200" s="4" cm="1">
        <f t="array" ref="K200">_xll.SNL.Clients.Office.Excel.Functions.SPG($A200, "IQ_AVG_DILUT_SHARES_OUT", K$3)</f>
        <v>63852800</v>
      </c>
      <c r="L200" s="4" cm="1">
        <f t="array" ref="L200">_xll.SNL.Clients.Office.Excel.Functions.SPG($A200, "IQ_AVG_DILUT_SHARES_OUT", L$3)</f>
        <v>63815600</v>
      </c>
      <c r="M200" s="4" cm="1">
        <f t="array" ref="M200">_xll.SNL.Clients.Office.Excel.Functions.SPG($A200, "IQ_AVG_DILUT_SHARES_OUT", M$3)</f>
        <v>63743700</v>
      </c>
      <c r="N200" s="4" cm="1">
        <f t="array" ref="N200">_xll.SNL.Clients.Office.Excel.Functions.SPG($A200, "IQ_AVG_DILUT_SHARES_OUT", N$3)</f>
        <v>63654600</v>
      </c>
      <c r="O200" s="4" cm="1">
        <f t="array" ref="O200">_xll.SNL.Clients.Office.Excel.Functions.SPG($A200, "IQ_AVG_DILUT_SHARES_OUT", O$3)</f>
        <v>63628100</v>
      </c>
      <c r="P200" s="4" cm="1">
        <f t="array" ref="P200">_xll.SNL.Clients.Office.Excel.Functions.SPG($A200, "IQ_AVG_DILUT_SHARES_OUT", P$3)</f>
        <v>64376800</v>
      </c>
      <c r="Q200" s="4" cm="1">
        <f t="array" ref="Q200">_xll.SNL.Clients.Office.Excel.Functions.SPG($A200, "IQ_AVG_DILUT_SHARES_OUT", Q$3)</f>
        <v>67726200</v>
      </c>
      <c r="R200" s="4" cm="1">
        <f t="array" ref="R200">_xll.SNL.Clients.Office.Excel.Functions.SPG($A200, "IQ_AVG_DILUT_SHARES_OUT", R$3)</f>
        <v>66528700</v>
      </c>
      <c r="S200" s="4" cm="1">
        <f t="array" ref="S200">_xll.SNL.Clients.Office.Excel.Functions.SPG($A200, "IQ_AVG_DILUT_SHARES_OUT", S$3)</f>
        <v>66633500</v>
      </c>
      <c r="T200" s="4" cm="1">
        <f t="array" ref="T200">_xll.SNL.Clients.Office.Excel.Functions.SPG($A200, "IQ_AVG_DILUT_SHARES_OUT", T$3)</f>
        <v>66443700</v>
      </c>
      <c r="U200" s="4" cm="1">
        <f t="array" ref="U200">_xll.SNL.Clients.Office.Excel.Functions.SPG($A200, "IQ_AVG_DILUT_SHARES_OUT", U$3)</f>
        <v>67315000</v>
      </c>
      <c r="V200" s="4" cm="1">
        <f t="array" ref="V200">_xll.SNL.Clients.Office.Excel.Functions.SPG($A200, "IQ_AVG_DILUT_SHARES_OUT", V$3)</f>
        <v>67160500</v>
      </c>
      <c r="W200" s="4" cm="1">
        <f t="array" ref="W200">_xll.SNL.Clients.Office.Excel.Functions.SPG($A200, "IQ_AVG_DILUT_SHARES_OUT", W$3)</f>
        <v>67207700</v>
      </c>
      <c r="X200" s="4" cm="1">
        <f t="array" ref="X200">_xll.SNL.Clients.Office.Excel.Functions.SPG($A200, "IQ_AVG_DILUT_SHARES_OUT", X$3)</f>
        <v>66209900</v>
      </c>
      <c r="Y200" s="4" cm="1">
        <f t="array" ref="Y200">_xll.SNL.Clients.Office.Excel.Functions.SPG($A200, "IQ_AVG_DILUT_SHARES_OUT", Y$3)</f>
        <v>65606000</v>
      </c>
    </row>
    <row r="201" spans="1:25" x14ac:dyDescent="0.3">
      <c r="A201" t="s">
        <v>1227</v>
      </c>
      <c r="B201" s="4" t="str" cm="1">
        <f t="array" ref="B201">_xll.SNL.Clients.Office.Excel.Functions.SPG($A201, "IQ_AVG_DILUT_SHARES_OUT", B$3)</f>
        <v>NA</v>
      </c>
      <c r="C201" s="4" cm="1">
        <f t="array" ref="C201">_xll.SNL.Clients.Office.Excel.Functions.SPG($A201, "IQ_AVG_DILUT_SHARES_OUT", C$3)</f>
        <v>118243913</v>
      </c>
      <c r="D201" s="4" cm="1">
        <f t="array" ref="D201">_xll.SNL.Clients.Office.Excel.Functions.SPG($A201, "IQ_AVG_DILUT_SHARES_OUT", D$3)</f>
        <v>117663190</v>
      </c>
      <c r="E201" s="4" cm="1">
        <f t="array" ref="E201">_xll.SNL.Clients.Office.Excel.Functions.SPG($A201, "IQ_AVG_DILUT_SHARES_OUT", E$3)</f>
        <v>117960926</v>
      </c>
      <c r="F201" s="4" cm="1">
        <f t="array" ref="F201">_xll.SNL.Clients.Office.Excel.Functions.SPG($A201, "IQ_AVG_DILUT_SHARES_OUT", F$3)</f>
        <v>117816000</v>
      </c>
      <c r="G201" s="4" cm="1">
        <f t="array" ref="G201">_xll.SNL.Clients.Office.Excel.Functions.SPG($A201, "IQ_AVG_DILUT_SHARES_OUT", G$3)</f>
        <v>117495246</v>
      </c>
      <c r="H201" s="4" cm="1">
        <f t="array" ref="H201">_xll.SNL.Clients.Office.Excel.Functions.SPG($A201, "IQ_AVG_DILUT_SHARES_OUT", H$3)</f>
        <v>117359517</v>
      </c>
      <c r="I201" s="4" cm="1">
        <f t="array" ref="I201">_xll.SNL.Clients.Office.Excel.Functions.SPG($A201, "IQ_AVG_DILUT_SHARES_OUT", I$3)</f>
        <v>117406518</v>
      </c>
      <c r="J201" s="4" cm="1">
        <f t="array" ref="J201">_xll.SNL.Clients.Office.Excel.Functions.SPG($A201, "IQ_AVG_DILUT_SHARES_OUT", J$3)</f>
        <v>117389000</v>
      </c>
      <c r="K201" s="4" cm="1">
        <f t="array" ref="K201">_xll.SNL.Clients.Office.Excel.Functions.SPG($A201, "IQ_AVG_DILUT_SHARES_OUT", K$3)</f>
        <v>117242411</v>
      </c>
      <c r="L201" s="4" cm="1">
        <f t="array" ref="L201">_xll.SNL.Clients.Office.Excel.Functions.SPG($A201, "IQ_AVG_DILUT_SHARES_OUT", L$3)</f>
        <v>117184938</v>
      </c>
      <c r="M201" s="4" cm="1">
        <f t="array" ref="M201">_xll.SNL.Clients.Office.Excel.Functions.SPG($A201, "IQ_AVG_DILUT_SHARES_OUT", M$3)</f>
        <v>117060094</v>
      </c>
      <c r="N201" s="4" cm="1">
        <f t="array" ref="N201">_xll.SNL.Clients.Office.Excel.Functions.SPG($A201, "IQ_AVG_DILUT_SHARES_OUT", N$3)</f>
        <v>117110000</v>
      </c>
      <c r="O201" s="4" cm="1">
        <f t="array" ref="O201">_xll.SNL.Clients.Office.Excel.Functions.SPG($A201, "IQ_AVG_DILUT_SHARES_OUT", O$3)</f>
        <v>116962680</v>
      </c>
      <c r="P201" s="4" cm="1">
        <f t="array" ref="P201">_xll.SNL.Clients.Office.Excel.Functions.SPG($A201, "IQ_AVG_DILUT_SHARES_OUT", P$3)</f>
        <v>116917463</v>
      </c>
      <c r="Q201" s="4" cm="1">
        <f t="array" ref="Q201">_xll.SNL.Clients.Office.Excel.Functions.SPG($A201, "IQ_AVG_DILUT_SHARES_OUT", Q$3)</f>
        <v>116801384</v>
      </c>
      <c r="R201" s="4" cm="1">
        <f t="array" ref="R201">_xll.SNL.Clients.Office.Excel.Functions.SPG($A201, "IQ_AVG_DILUT_SHARES_OUT", R$3)</f>
        <v>116243000</v>
      </c>
      <c r="S201" s="4" cm="1">
        <f t="array" ref="S201">_xll.SNL.Clients.Office.Excel.Functions.SPG($A201, "IQ_AVG_DILUT_SHARES_OUT", S$3)</f>
        <v>115667657</v>
      </c>
      <c r="T201" s="4" cm="1">
        <f t="array" ref="T201">_xll.SNL.Clients.Office.Excel.Functions.SPG($A201, "IQ_AVG_DILUT_SHARES_OUT", T$3)</f>
        <v>115539725</v>
      </c>
      <c r="U201" s="4" cm="1">
        <f t="array" ref="U201">_xll.SNL.Clients.Office.Excel.Functions.SPG($A201, "IQ_AVG_DILUT_SHARES_OUT", U$3)</f>
        <v>107389575</v>
      </c>
      <c r="V201" s="4" cm="1">
        <f t="array" ref="V201">_xll.SNL.Clients.Office.Excel.Functions.SPG($A201, "IQ_AVG_DILUT_SHARES_OUT", V$3)</f>
        <v>106748000</v>
      </c>
      <c r="W201" s="4" cm="1">
        <f t="array" ref="W201">_xll.SNL.Clients.Office.Excel.Functions.SPG($A201, "IQ_AVG_DILUT_SHARES_OUT", W$3)</f>
        <v>105359904</v>
      </c>
      <c r="X201" s="4" cm="1">
        <f t="array" ref="X201">_xll.SNL.Clients.Office.Excel.Functions.SPG($A201, "IQ_AVG_DILUT_SHARES_OUT", X$3)</f>
        <v>101809541</v>
      </c>
      <c r="Y201" s="4" cm="1">
        <f t="array" ref="Y201">_xll.SNL.Clients.Office.Excel.Functions.SPG($A201, "IQ_AVG_DILUT_SHARES_OUT", Y$3)</f>
        <v>101443179</v>
      </c>
    </row>
    <row r="202" spans="1:25" x14ac:dyDescent="0.3">
      <c r="A202" t="s">
        <v>1228</v>
      </c>
      <c r="B202" s="4" t="str" cm="1">
        <f t="array" ref="B202">_xll.SNL.Clients.Office.Excel.Functions.SPG($A202, "IQ_AVG_DILUT_SHARES_OUT", B$3)</f>
        <v>NA</v>
      </c>
      <c r="C202" s="4" cm="1">
        <f t="array" ref="C202">_xll.SNL.Clients.Office.Excel.Functions.SPG($A202, "IQ_AVG_DILUT_SHARES_OUT", C$3)</f>
        <v>23335000</v>
      </c>
      <c r="D202" s="4" cm="1">
        <f t="array" ref="D202">_xll.SNL.Clients.Office.Excel.Functions.SPG($A202, "IQ_AVG_DILUT_SHARES_OUT", D$3)</f>
        <v>23329000</v>
      </c>
      <c r="E202" s="4" cm="1">
        <f t="array" ref="E202">_xll.SNL.Clients.Office.Excel.Functions.SPG($A202, "IQ_AVG_DILUT_SHARES_OUT", E$3)</f>
        <v>23335000</v>
      </c>
      <c r="F202" s="4" cm="1">
        <f t="array" ref="F202">_xll.SNL.Clients.Office.Excel.Functions.SPG($A202, "IQ_AVG_DILUT_SHARES_OUT", F$3)</f>
        <v>23320000</v>
      </c>
      <c r="G202" s="4" cm="1">
        <f t="array" ref="G202">_xll.SNL.Clients.Office.Excel.Functions.SPG($A202, "IQ_AVG_DILUT_SHARES_OUT", G$3)</f>
        <v>23315000</v>
      </c>
      <c r="H202" s="4" cm="1">
        <f t="array" ref="H202">_xll.SNL.Clients.Office.Excel.Functions.SPG($A202, "IQ_AVG_DILUT_SHARES_OUT", H$3)</f>
        <v>23301000</v>
      </c>
      <c r="I202" s="4" cm="1">
        <f t="array" ref="I202">_xll.SNL.Clients.Office.Excel.Functions.SPG($A202, "IQ_AVG_DILUT_SHARES_OUT", I$3)</f>
        <v>23290000</v>
      </c>
      <c r="J202" s="4" cm="1">
        <f t="array" ref="J202">_xll.SNL.Clients.Office.Excel.Functions.SPG($A202, "IQ_AVG_DILUT_SHARES_OUT", J$3)</f>
        <v>23208000</v>
      </c>
      <c r="K202" s="4" cm="1">
        <f t="array" ref="K202">_xll.SNL.Clients.Office.Excel.Functions.SPG($A202, "IQ_AVG_DILUT_SHARES_OUT", K$3)</f>
        <v>23114000</v>
      </c>
      <c r="L202" s="4" cm="1">
        <f t="array" ref="L202">_xll.SNL.Clients.Office.Excel.Functions.SPG($A202, "IQ_AVG_DILUT_SHARES_OUT", L$3)</f>
        <v>23103000</v>
      </c>
      <c r="M202" s="4" cm="1">
        <f t="array" ref="M202">_xll.SNL.Clients.Office.Excel.Functions.SPG($A202, "IQ_AVG_DILUT_SHARES_OUT", M$3)</f>
        <v>23087000</v>
      </c>
      <c r="N202" s="4" cm="1">
        <f t="array" ref="N202">_xll.SNL.Clients.Office.Excel.Functions.SPG($A202, "IQ_AVG_DILUT_SHARES_OUT", N$3)</f>
        <v>23083000</v>
      </c>
      <c r="O202" s="4" cm="1">
        <f t="array" ref="O202">_xll.SNL.Clients.Office.Excel.Functions.SPG($A202, "IQ_AVG_DILUT_SHARES_OUT", O$3)</f>
        <v>23064000</v>
      </c>
      <c r="P202" s="4" cm="1">
        <f t="array" ref="P202">_xll.SNL.Clients.Office.Excel.Functions.SPG($A202, "IQ_AVG_DILUT_SHARES_OUT", P$3)</f>
        <v>23054000</v>
      </c>
      <c r="Q202" s="4" cm="1">
        <f t="array" ref="Q202">_xll.SNL.Clients.Office.Excel.Functions.SPG($A202, "IQ_AVG_DILUT_SHARES_OUT", Q$3)</f>
        <v>23069000</v>
      </c>
      <c r="R202" s="4" cm="1">
        <f t="array" ref="R202">_xll.SNL.Clients.Office.Excel.Functions.SPG($A202, "IQ_AVG_DILUT_SHARES_OUT", R$3)</f>
        <v>23073000</v>
      </c>
      <c r="S202" s="4" cm="1">
        <f t="array" ref="S202">_xll.SNL.Clients.Office.Excel.Functions.SPG($A202, "IQ_AVG_DILUT_SHARES_OUT", S$3)</f>
        <v>22928000</v>
      </c>
      <c r="T202" s="4" cm="1">
        <f t="array" ref="T202">_xll.SNL.Clients.Office.Excel.Functions.SPG($A202, "IQ_AVG_DILUT_SHARES_OUT", T$3)</f>
        <v>22707000</v>
      </c>
      <c r="U202" s="4" cm="1">
        <f t="array" ref="U202">_xll.SNL.Clients.Office.Excel.Functions.SPG($A202, "IQ_AVG_DILUT_SHARES_OUT", U$3)</f>
        <v>22678000</v>
      </c>
      <c r="V202" s="4" cm="1">
        <f t="array" ref="V202">_xll.SNL.Clients.Office.Excel.Functions.SPG($A202, "IQ_AVG_DILUT_SHARES_OUT", V$3)</f>
        <v>22645000</v>
      </c>
      <c r="W202" s="4" cm="1">
        <f t="array" ref="W202">_xll.SNL.Clients.Office.Excel.Functions.SPG($A202, "IQ_AVG_DILUT_SHARES_OUT", W$3)</f>
        <v>22277000</v>
      </c>
      <c r="X202" s="4" cm="1">
        <f t="array" ref="X202">_xll.SNL.Clients.Office.Excel.Functions.SPG($A202, "IQ_AVG_DILUT_SHARES_OUT", X$3)</f>
        <v>21832000</v>
      </c>
      <c r="Y202" s="4" cm="1">
        <f t="array" ref="Y202">_xll.SNL.Clients.Office.Excel.Functions.SPG($A202, "IQ_AVG_DILUT_SHARES_OUT", Y$3)</f>
        <v>21763000</v>
      </c>
    </row>
    <row r="203" spans="1:25" x14ac:dyDescent="0.3">
      <c r="A203" t="s">
        <v>1229</v>
      </c>
      <c r="B203" s="4" cm="1">
        <f t="array" ref="B203">_xll.SNL.Clients.Office.Excel.Functions.SPG($A203, "IQ_AVG_DILUT_SHARES_OUT", B$3)</f>
        <v>57852000</v>
      </c>
      <c r="C203" s="4" cm="1">
        <f t="array" ref="C203">_xll.SNL.Clients.Office.Excel.Functions.SPG($A203, "IQ_AVG_DILUT_SHARES_OUT", C$3)</f>
        <v>58186000</v>
      </c>
      <c r="D203" s="4" cm="1">
        <f t="array" ref="D203">_xll.SNL.Clients.Office.Excel.Functions.SPG($A203, "IQ_AVG_DILUT_SHARES_OUT", D$3)</f>
        <v>58592000</v>
      </c>
      <c r="E203" s="4" cm="1">
        <f t="array" ref="E203">_xll.SNL.Clients.Office.Excel.Functions.SPG($A203, "IQ_AVG_DILUT_SHARES_OUT", E$3)</f>
        <v>58819000</v>
      </c>
      <c r="F203" s="4" cm="1">
        <f t="array" ref="F203">_xll.SNL.Clients.Office.Excel.Functions.SPG($A203, "IQ_AVG_DILUT_SHARES_OUT", F$3)</f>
        <v>59335000</v>
      </c>
      <c r="G203" s="4" cm="1">
        <f t="array" ref="G203">_xll.SNL.Clients.Office.Excel.Functions.SPG($A203, "IQ_AVG_DILUT_SHARES_OUT", G$3)</f>
        <v>59746000</v>
      </c>
      <c r="H203" s="4" cm="1">
        <f t="array" ref="H203">_xll.SNL.Clients.Office.Excel.Functions.SPG($A203, "IQ_AVG_DILUT_SHARES_OUT", H$3)</f>
        <v>60085000</v>
      </c>
      <c r="I203" s="4" cm="1">
        <f t="array" ref="I203">_xll.SNL.Clients.Office.Excel.Functions.SPG($A203, "IQ_AVG_DILUT_SHARES_OUT", I$3)</f>
        <v>60272000</v>
      </c>
      <c r="J203" s="4" cm="1">
        <f t="array" ref="J203">_xll.SNL.Clients.Office.Excel.Functions.SPG($A203, "IQ_AVG_DILUT_SHARES_OUT", J$3)</f>
        <v>60211000</v>
      </c>
      <c r="K203" s="4" cm="1">
        <f t="array" ref="K203">_xll.SNL.Clients.Office.Excel.Functions.SPG($A203, "IQ_AVG_DILUT_SHARES_OUT", K$3)</f>
        <v>60182000</v>
      </c>
      <c r="L203" s="4" cm="1">
        <f t="array" ref="L203">_xll.SNL.Clients.Office.Excel.Functions.SPG($A203, "IQ_AVG_DILUT_SHARES_OUT", L$3)</f>
        <v>60467000</v>
      </c>
      <c r="M203" s="4" cm="1">
        <f t="array" ref="M203">_xll.SNL.Clients.Office.Excel.Functions.SPG($A203, "IQ_AVG_DILUT_SHARES_OUT", M$3)</f>
        <v>60463000</v>
      </c>
      <c r="N203" s="4" cm="1">
        <f t="array" ref="N203">_xll.SNL.Clients.Office.Excel.Functions.SPG($A203, "IQ_AVG_DILUT_SHARES_OUT", N$3)</f>
        <v>60311000</v>
      </c>
      <c r="O203" s="4" cm="1">
        <f t="array" ref="O203">_xll.SNL.Clients.Office.Excel.Functions.SPG($A203, "IQ_AVG_DILUT_SHARES_OUT", O$3)</f>
        <v>60062000</v>
      </c>
      <c r="P203" s="4" cm="1">
        <f t="array" ref="P203">_xll.SNL.Clients.Office.Excel.Functions.SPG($A203, "IQ_AVG_DILUT_SHARES_OUT", P$3)</f>
        <v>60274000</v>
      </c>
      <c r="Q203" s="4" cm="1">
        <f t="array" ref="Q203">_xll.SNL.Clients.Office.Excel.Functions.SPG($A203, "IQ_AVG_DILUT_SHARES_OUT", Q$3)</f>
        <v>60016000</v>
      </c>
      <c r="R203" s="4" cm="1">
        <f t="array" ref="R203">_xll.SNL.Clients.Office.Excel.Functions.SPG($A203, "IQ_AVG_DILUT_SHARES_OUT", R$3)</f>
        <v>59975000</v>
      </c>
      <c r="S203" s="4" cm="1">
        <f t="array" ref="S203">_xll.SNL.Clients.Office.Excel.Functions.SPG($A203, "IQ_AVG_DILUT_SHARES_OUT", S$3)</f>
        <v>59931000</v>
      </c>
      <c r="T203" s="4" cm="1">
        <f t="array" ref="T203">_xll.SNL.Clients.Office.Excel.Functions.SPG($A203, "IQ_AVG_DILUT_SHARES_OUT", T$3)</f>
        <v>59937000</v>
      </c>
      <c r="U203" s="4" cm="1">
        <f t="array" ref="U203">_xll.SNL.Clients.Office.Excel.Functions.SPG($A203, "IQ_AVG_DILUT_SHARES_OUT", U$3)</f>
        <v>59883000</v>
      </c>
      <c r="V203" s="4" cm="1">
        <f t="array" ref="V203">_xll.SNL.Clients.Office.Excel.Functions.SPG($A203, "IQ_AVG_DILUT_SHARES_OUT", V$3)</f>
        <v>59998000</v>
      </c>
      <c r="W203" s="4" cm="1">
        <f t="array" ref="W203">_xll.SNL.Clients.Office.Excel.Functions.SPG($A203, "IQ_AVG_DILUT_SHARES_OUT", W$3)</f>
        <v>59906000</v>
      </c>
      <c r="X203" s="4" cm="1">
        <f t="array" ref="X203">_xll.SNL.Clients.Office.Excel.Functions.SPG($A203, "IQ_AVG_DILUT_SHARES_OUT", X$3)</f>
        <v>59907000</v>
      </c>
      <c r="Y203" s="4" cm="1">
        <f t="array" ref="Y203">_xll.SNL.Clients.Office.Excel.Functions.SPG($A203, "IQ_AVG_DILUT_SHARES_OUT", Y$3)</f>
        <v>59823000</v>
      </c>
    </row>
    <row r="204" spans="1:25" x14ac:dyDescent="0.3">
      <c r="A204" t="s">
        <v>1230</v>
      </c>
      <c r="B204" s="4" t="str" cm="1">
        <f t="array" ref="B204">_xll.SNL.Clients.Office.Excel.Functions.SPG($A204, "IQ_AVG_DILUT_SHARES_OUT", B$3)</f>
        <v>NA</v>
      </c>
      <c r="C204" s="4" cm="1">
        <f t="array" ref="C204">_xll.SNL.Clients.Office.Excel.Functions.SPG($A204, "IQ_AVG_DILUT_SHARES_OUT", C$3)</f>
        <v>220096693</v>
      </c>
      <c r="D204" s="4" cm="1">
        <f t="array" ref="D204">_xll.SNL.Clients.Office.Excel.Functions.SPG($A204, "IQ_AVG_DILUT_SHARES_OUT", D$3)</f>
        <v>219622059</v>
      </c>
      <c r="E204" s="4" cm="1">
        <f t="array" ref="E204">_xll.SNL.Clients.Office.Excel.Functions.SPG($A204, "IQ_AVG_DILUT_SHARES_OUT", E$3)</f>
        <v>219900306</v>
      </c>
      <c r="F204" s="4" cm="1">
        <f t="array" ref="F204">_xll.SNL.Clients.Office.Excel.Functions.SPG($A204, "IQ_AVG_DILUT_SHARES_OUT", F$3)</f>
        <v>219795602</v>
      </c>
      <c r="G204" s="4" cm="1">
        <f t="array" ref="G204">_xll.SNL.Clients.Office.Excel.Functions.SPG($A204, "IQ_AVG_DILUT_SHARES_OUT", G$3)</f>
        <v>219976080</v>
      </c>
      <c r="H204" s="4" cm="1">
        <f t="array" ref="H204">_xll.SNL.Clients.Office.Excel.Functions.SPG($A204, "IQ_AVG_DILUT_SHARES_OUT", H$3)</f>
        <v>220032366</v>
      </c>
      <c r="I204" s="4" cm="1">
        <f t="array" ref="I204">_xll.SNL.Clients.Office.Excel.Functions.SPG($A204, "IQ_AVG_DILUT_SHARES_OUT", I$3)</f>
        <v>219965061</v>
      </c>
      <c r="J204" s="4" cm="1">
        <f t="array" ref="J204">_xll.SNL.Clients.Office.Excel.Functions.SPG($A204, "IQ_AVG_DILUT_SHARES_OUT", J$3)</f>
        <v>219137140</v>
      </c>
      <c r="K204" s="4" cm="1">
        <f t="array" ref="K204">_xll.SNL.Clients.Office.Excel.Functions.SPG($A204, "IQ_AVG_DILUT_SHARES_OUT", K$3)</f>
        <v>219103669</v>
      </c>
      <c r="L204" s="4" cm="1">
        <f t="array" ref="L204">_xll.SNL.Clients.Office.Excel.Functions.SPG($A204, "IQ_AVG_DILUT_SHARES_OUT", L$3)</f>
        <v>219744300</v>
      </c>
      <c r="M204" s="4" cm="1">
        <f t="array" ref="M204">_xll.SNL.Clients.Office.Excel.Functions.SPG($A204, "IQ_AVG_DILUT_SHARES_OUT", M$3)</f>
        <v>218981168</v>
      </c>
      <c r="N204" s="4" cm="1">
        <f t="array" ref="N204">_xll.SNL.Clients.Office.Excel.Functions.SPG($A204, "IQ_AVG_DILUT_SHARES_OUT", N$3)</f>
        <v>188291354</v>
      </c>
      <c r="O204" s="4" cm="1">
        <f t="array" ref="O204">_xll.SNL.Clients.Office.Excel.Functions.SPG($A204, "IQ_AVG_DILUT_SHARES_OUT", O$3)</f>
        <v>84556689</v>
      </c>
      <c r="P204" s="4" cm="1">
        <f t="array" ref="P204">_xll.SNL.Clients.Office.Excel.Functions.SPG($A204, "IQ_AVG_DILUT_SHARES_OUT", P$3)</f>
        <v>84509871</v>
      </c>
      <c r="Q204" s="4" cm="1">
        <f t="array" ref="Q204">_xll.SNL.Clients.Office.Excel.Functions.SPG($A204, "IQ_AVG_DILUT_SHARES_OUT", Q$3)</f>
        <v>84446989</v>
      </c>
      <c r="R204" s="4" cm="1">
        <f t="array" ref="R204">_xll.SNL.Clients.Office.Excel.Functions.SPG($A204, "IQ_AVG_DILUT_SHARES_OUT", R$3)</f>
        <v>84192462</v>
      </c>
      <c r="S204" s="4" cm="1">
        <f t="array" ref="S204">_xll.SNL.Clients.Office.Excel.Functions.SPG($A204, "IQ_AVG_DILUT_SHARES_OUT", S$3)</f>
        <v>84194268</v>
      </c>
      <c r="T204" s="4" cm="1">
        <f t="array" ref="T204">_xll.SNL.Clients.Office.Excel.Functions.SPG($A204, "IQ_AVG_DILUT_SHARES_OUT", T$3)</f>
        <v>84157541</v>
      </c>
      <c r="U204" s="4" cm="1">
        <f t="array" ref="U204">_xll.SNL.Clients.Office.Excel.Functions.SPG($A204, "IQ_AVG_DILUT_SHARES_OUT", U$3)</f>
        <v>84023090</v>
      </c>
      <c r="V204" s="4" cm="1">
        <f t="array" ref="V204">_xll.SNL.Clients.Office.Excel.Functions.SPG($A204, "IQ_AVG_DILUT_SHARES_OUT", V$3)</f>
        <v>84478245</v>
      </c>
      <c r="W204" s="4" cm="1">
        <f t="array" ref="W204">_xll.SNL.Clients.Office.Excel.Functions.SPG($A204, "IQ_AVG_DILUT_SHARES_OUT", W$3)</f>
        <v>83960841</v>
      </c>
      <c r="X204" s="4" cm="1">
        <f t="array" ref="X204">_xll.SNL.Clients.Office.Excel.Functions.SPG($A204, "IQ_AVG_DILUT_SHARES_OUT", X$3)</f>
        <v>83938961</v>
      </c>
      <c r="Y204" s="4" cm="1">
        <f t="array" ref="Y204">_xll.SNL.Clients.Office.Excel.Functions.SPG($A204, "IQ_AVG_DILUT_SHARES_OUT", Y$3)</f>
        <v>84034997</v>
      </c>
    </row>
    <row r="205" spans="1:25" x14ac:dyDescent="0.3">
      <c r="A205" t="s">
        <v>1231</v>
      </c>
      <c r="B205" s="4" t="str" cm="1">
        <f t="array" ref="B205">_xll.SNL.Clients.Office.Excel.Functions.SPG($A205, "IQ_AVG_DILUT_SHARES_OUT", B$3)</f>
        <v>NA</v>
      </c>
      <c r="C205" s="4" cm="1">
        <f t="array" ref="C205">_xll.SNL.Clients.Office.Excel.Functions.SPG($A205, "IQ_AVG_DILUT_SHARES_OUT", C$3)</f>
        <v>56871000</v>
      </c>
      <c r="D205" s="4" cm="1">
        <f t="array" ref="D205">_xll.SNL.Clients.Office.Excel.Functions.SPG($A205, "IQ_AVG_DILUT_SHARES_OUT", D$3)</f>
        <v>56811000</v>
      </c>
      <c r="E205" s="4" cm="1">
        <f t="array" ref="E205">_xll.SNL.Clients.Office.Excel.Functions.SPG($A205, "IQ_AVG_DILUT_SHARES_OUT", E$3)</f>
        <v>56590000</v>
      </c>
      <c r="F205" s="4" cm="1">
        <f t="array" ref="F205">_xll.SNL.Clients.Office.Excel.Functions.SPG($A205, "IQ_AVG_DILUT_SHARES_OUT", F$3)</f>
        <v>56800000</v>
      </c>
      <c r="G205" s="4" cm="1">
        <f t="array" ref="G205">_xll.SNL.Clients.Office.Excel.Functions.SPG($A205, "IQ_AVG_DILUT_SHARES_OUT", G$3)</f>
        <v>56735000</v>
      </c>
      <c r="H205" s="4" cm="1">
        <f t="array" ref="H205">_xll.SNL.Clients.Office.Excel.Functions.SPG($A205, "IQ_AVG_DILUT_SHARES_OUT", H$3)</f>
        <v>56599000</v>
      </c>
      <c r="I205" s="4" cm="1">
        <f t="array" ref="I205">_xll.SNL.Clients.Office.Excel.Functions.SPG($A205, "IQ_AVG_DILUT_SHARES_OUT", I$3)</f>
        <v>56566000</v>
      </c>
      <c r="J205" s="4" cm="1">
        <f t="array" ref="J205">_xll.SNL.Clients.Office.Excel.Functions.SPG($A205, "IQ_AVG_DILUT_SHARES_OUT", J$3)</f>
        <v>56565358</v>
      </c>
      <c r="K205" s="4" cm="1">
        <f t="array" ref="K205">_xll.SNL.Clients.Office.Excel.Functions.SPG($A205, "IQ_AVG_DILUT_SHARES_OUT", K$3)</f>
        <v>56566214</v>
      </c>
      <c r="L205" s="4" cm="1">
        <f t="array" ref="L205">_xll.SNL.Clients.Office.Excel.Functions.SPG($A205, "IQ_AVG_DILUT_SHARES_OUT", L$3)</f>
        <v>56566000</v>
      </c>
      <c r="M205" s="4" cm="1">
        <f t="array" ref="M205">_xll.SNL.Clients.Office.Excel.Functions.SPG($A205, "IQ_AVG_DILUT_SHARES_OUT", M$3)</f>
        <v>80000</v>
      </c>
      <c r="N205" s="4" t="str" cm="1">
        <f t="array" ref="N205">_xll.SNL.Clients.Office.Excel.Functions.SPG($A205, "IQ_AVG_DILUT_SHARES_OUT", N$3)</f>
        <v>NA</v>
      </c>
      <c r="O205" s="4" t="str" cm="1">
        <f t="array" ref="O205">_xll.SNL.Clients.Office.Excel.Functions.SPG($A205, "IQ_AVG_DILUT_SHARES_OUT", O$3)</f>
        <v>NA</v>
      </c>
      <c r="P205" s="4" t="str" cm="1">
        <f t="array" ref="P205">_xll.SNL.Clients.Office.Excel.Functions.SPG($A205, "IQ_AVG_DILUT_SHARES_OUT", P$3)</f>
        <v>NA</v>
      </c>
      <c r="Q205" s="4" t="str" cm="1">
        <f t="array" ref="Q205">_xll.SNL.Clients.Office.Excel.Functions.SPG($A205, "IQ_AVG_DILUT_SHARES_OUT", Q$3)</f>
        <v>NA</v>
      </c>
      <c r="R205" s="4" t="str" cm="1">
        <f t="array" ref="R205">_xll.SNL.Clients.Office.Excel.Functions.SPG($A205, "IQ_AVG_DILUT_SHARES_OUT", R$3)</f>
        <v>NA</v>
      </c>
      <c r="S205" s="4" t="str" cm="1">
        <f t="array" ref="S205">_xll.SNL.Clients.Office.Excel.Functions.SPG($A205, "IQ_AVG_DILUT_SHARES_OUT", S$3)</f>
        <v>NA</v>
      </c>
      <c r="T205" s="4" t="str" cm="1">
        <f t="array" ref="T205">_xll.SNL.Clients.Office.Excel.Functions.SPG($A205, "IQ_AVG_DILUT_SHARES_OUT", T$3)</f>
        <v>NA</v>
      </c>
      <c r="U205" s="4" t="str" cm="1">
        <f t="array" ref="U205">_xll.SNL.Clients.Office.Excel.Functions.SPG($A205, "IQ_AVG_DILUT_SHARES_OUT", U$3)</f>
        <v>NA</v>
      </c>
      <c r="V205" s="4" t="str" cm="1">
        <f t="array" ref="V205">_xll.SNL.Clients.Office.Excel.Functions.SPG($A205, "IQ_AVG_DILUT_SHARES_OUT", V$3)</f>
        <v>NA</v>
      </c>
      <c r="W205" s="4" t="str" cm="1">
        <f t="array" ref="W205">_xll.SNL.Clients.Office.Excel.Functions.SPG($A205, "IQ_AVG_DILUT_SHARES_OUT", W$3)</f>
        <v>NA</v>
      </c>
      <c r="X205" s="4" t="str" cm="1">
        <f t="array" ref="X205">_xll.SNL.Clients.Office.Excel.Functions.SPG($A205, "IQ_AVG_DILUT_SHARES_OUT", X$3)</f>
        <v>NA</v>
      </c>
      <c r="Y205" s="4" t="str" cm="1">
        <f t="array" ref="Y205">_xll.SNL.Clients.Office.Excel.Functions.SPG($A205, "IQ_AVG_DILUT_SHARES_OUT", Y$3)</f>
        <v>NA</v>
      </c>
    </row>
    <row r="206" spans="1:25" x14ac:dyDescent="0.3">
      <c r="A206" t="s">
        <v>1232</v>
      </c>
      <c r="B206" s="4" cm="1">
        <f t="array" ref="B206">_xll.SNL.Clients.Office.Excel.Functions.SPG($A206, "IQ_AVG_DILUT_SHARES_OUT", B$3)</f>
        <v>162392000</v>
      </c>
      <c r="C206" s="4" cm="1">
        <f t="array" ref="C206">_xll.SNL.Clients.Office.Excel.Functions.SPG($A206, "IQ_AVG_DILUT_SHARES_OUT", C$3)</f>
        <v>162233000</v>
      </c>
      <c r="D206" s="4" cm="1">
        <f t="array" ref="D206">_xll.SNL.Clients.Office.Excel.Functions.SPG($A206, "IQ_AVG_DILUT_SHARES_OUT", D$3)</f>
        <v>162111000</v>
      </c>
      <c r="E206" s="4" cm="1">
        <f t="array" ref="E206">_xll.SNL.Clients.Office.Excel.Functions.SPG($A206, "IQ_AVG_DILUT_SHARES_OUT", E$3)</f>
        <v>162086000</v>
      </c>
      <c r="F206" s="4" cm="1">
        <f t="array" ref="F206">_xll.SNL.Clients.Office.Excel.Functions.SPG($A206, "IQ_AVG_DILUT_SHARES_OUT", F$3)</f>
        <v>161996000</v>
      </c>
      <c r="G206" s="4" cm="1">
        <f t="array" ref="G206">_xll.SNL.Clients.Office.Excel.Functions.SPG($A206, "IQ_AVG_DILUT_SHARES_OUT", G$3)</f>
        <v>161888000</v>
      </c>
      <c r="H206" s="4" cm="1">
        <f t="array" ref="H206">_xll.SNL.Clients.Office.Excel.Functions.SPG($A206, "IQ_AVG_DILUT_SHARES_OUT", H$3)</f>
        <v>161940000</v>
      </c>
      <c r="I206" s="4" cm="1">
        <f t="array" ref="I206">_xll.SNL.Clients.Office.Excel.Functions.SPG($A206, "IQ_AVG_DILUT_SHARES_OUT", I$3)</f>
        <v>161900000</v>
      </c>
      <c r="J206" s="4" cm="1">
        <f t="array" ref="J206">_xll.SNL.Clients.Office.Excel.Functions.SPG($A206, "IQ_AVG_DILUT_SHARES_OUT", J$3)</f>
        <v>161751000</v>
      </c>
      <c r="K206" s="4" cm="1">
        <f t="array" ref="K206">_xll.SNL.Clients.Office.Excel.Functions.SPG($A206, "IQ_AVG_DILUT_SHARES_OUT", K$3)</f>
        <v>161572000</v>
      </c>
      <c r="L206" s="4" cm="1">
        <f t="array" ref="L206">_xll.SNL.Clients.Office.Excel.Functions.SPG($A206, "IQ_AVG_DILUT_SHARES_OUT", L$3)</f>
        <v>163166000</v>
      </c>
      <c r="M206" s="4" cm="1">
        <f t="array" ref="M206">_xll.SNL.Clients.Office.Excel.Functions.SPG($A206, "IQ_AVG_DILUT_SHARES_OUT", M$3)</f>
        <v>166499000</v>
      </c>
      <c r="N206" s="4" cm="1">
        <f t="array" ref="N206">_xll.SNL.Clients.Office.Excel.Functions.SPG($A206, "IQ_AVG_DILUT_SHARES_OUT", N$3)</f>
        <v>167332000</v>
      </c>
      <c r="O206" s="4" cm="1">
        <f t="array" ref="O206">_xll.SNL.Clients.Office.Excel.Functions.SPG($A206, "IQ_AVG_DILUT_SHARES_OUT", O$3)</f>
        <v>167106000</v>
      </c>
      <c r="P206" s="4" cm="1">
        <f t="array" ref="P206">_xll.SNL.Clients.Office.Excel.Functions.SPG($A206, "IQ_AVG_DILUT_SHARES_OUT", P$3)</f>
        <v>166585000</v>
      </c>
      <c r="Q206" s="4" cm="1">
        <f t="array" ref="Q206">_xll.SNL.Clients.Office.Excel.Functions.SPG($A206, "IQ_AVG_DILUT_SHARES_OUT", Q$3)</f>
        <v>168374000</v>
      </c>
      <c r="R206" s="4" cm="1">
        <f t="array" ref="R206">_xll.SNL.Clients.Office.Excel.Functions.SPG($A206, "IQ_AVG_DILUT_SHARES_OUT", R$3)</f>
        <v>168979000</v>
      </c>
      <c r="S206" s="4" cm="1">
        <f t="array" ref="S206">_xll.SNL.Clients.Office.Excel.Functions.SPG($A206, "IQ_AVG_DILUT_SHARES_OUT", S$3)</f>
        <v>171028000</v>
      </c>
      <c r="T206" s="4" cm="1">
        <f t="array" ref="T206">_xll.SNL.Clients.Office.Excel.Functions.SPG($A206, "IQ_AVG_DILUT_SHARES_OUT", T$3)</f>
        <v>170624000</v>
      </c>
      <c r="U206" s="4" cm="1">
        <f t="array" ref="U206">_xll.SNL.Clients.Office.Excel.Functions.SPG($A206, "IQ_AVG_DILUT_SHARES_OUT", U$3)</f>
        <v>171282000</v>
      </c>
      <c r="V206" s="4" cm="1">
        <f t="array" ref="V206">_xll.SNL.Clients.Office.Excel.Functions.SPG($A206, "IQ_AVG_DILUT_SHARES_OUT", V$3)</f>
        <v>171387000</v>
      </c>
      <c r="W206" s="4" cm="1">
        <f t="array" ref="W206">_xll.SNL.Clients.Office.Excel.Functions.SPG($A206, "IQ_AVG_DILUT_SHARES_OUT", W$3)</f>
        <v>171290000</v>
      </c>
      <c r="X206" s="4" cm="1">
        <f t="array" ref="X206">_xll.SNL.Clients.Office.Excel.Functions.SPG($A206, "IQ_AVG_DILUT_SHARES_OUT", X$3)</f>
        <v>172724000</v>
      </c>
      <c r="Y206" s="4" cm="1">
        <f t="array" ref="Y206">_xll.SNL.Clients.Office.Excel.Functions.SPG($A206, "IQ_AVG_DILUT_SHARES_OUT", Y$3)</f>
        <v>173608000</v>
      </c>
    </row>
    <row r="207" spans="1:25" x14ac:dyDescent="0.3">
      <c r="A207" t="s">
        <v>1233</v>
      </c>
      <c r="B207" s="4" t="str" cm="1">
        <f t="array" ref="B207">_xll.SNL.Clients.Office.Excel.Functions.SPG($A207, "IQ_AVG_DILUT_SHARES_OUT", B$3)</f>
        <v>NA</v>
      </c>
      <c r="C207" s="4" cm="1">
        <f t="array" ref="C207">_xll.SNL.Clients.Office.Excel.Functions.SPG($A207, "IQ_AVG_DILUT_SHARES_OUT", C$3)</f>
        <v>231600000</v>
      </c>
      <c r="D207" s="4" cm="1">
        <f t="array" ref="D207">_xll.SNL.Clients.Office.Excel.Functions.SPG($A207, "IQ_AVG_DILUT_SHARES_OUT", D$3)</f>
        <v>235800000</v>
      </c>
      <c r="E207" s="4" cm="1">
        <f t="array" ref="E207">_xll.SNL.Clients.Office.Excel.Functions.SPG($A207, "IQ_AVG_DILUT_SHARES_OUT", E$3)</f>
        <v>230200000</v>
      </c>
      <c r="F207" s="4" cm="1">
        <f t="array" ref="F207">_xll.SNL.Clients.Office.Excel.Functions.SPG($A207, "IQ_AVG_DILUT_SHARES_OUT", F$3)</f>
        <v>229600000</v>
      </c>
      <c r="G207" s="4" cm="1">
        <f t="array" ref="G207">_xll.SNL.Clients.Office.Excel.Functions.SPG($A207, "IQ_AVG_DILUT_SHARES_OUT", G$3)</f>
        <v>229100000</v>
      </c>
      <c r="H207" s="4" cm="1">
        <f t="array" ref="H207">_xll.SNL.Clients.Office.Excel.Functions.SPG($A207, "IQ_AVG_DILUT_SHARES_OUT", H$3)</f>
        <v>227900000</v>
      </c>
      <c r="I207" s="4" cm="1">
        <f t="array" ref="I207">_xll.SNL.Clients.Office.Excel.Functions.SPG($A207, "IQ_AVG_DILUT_SHARES_OUT", I$3)</f>
        <v>227600000</v>
      </c>
      <c r="J207" s="4" cm="1">
        <f t="array" ref="J207">_xll.SNL.Clients.Office.Excel.Functions.SPG($A207, "IQ_AVG_DILUT_SHARES_OUT", J$3)</f>
        <v>227000000</v>
      </c>
      <c r="K207" s="4" cm="1">
        <f t="array" ref="K207">_xll.SNL.Clients.Office.Excel.Functions.SPG($A207, "IQ_AVG_DILUT_SHARES_OUT", K$3)</f>
        <v>226800000</v>
      </c>
      <c r="L207" s="4" cm="1">
        <f t="array" ref="L207">_xll.SNL.Clients.Office.Excel.Functions.SPG($A207, "IQ_AVG_DILUT_SHARES_OUT", L$3)</f>
        <v>225300000</v>
      </c>
      <c r="M207" s="4" cm="1">
        <f t="array" ref="M207">_xll.SNL.Clients.Office.Excel.Functions.SPG($A207, "IQ_AVG_DILUT_SHARES_OUT", M$3)</f>
        <v>224500000</v>
      </c>
      <c r="N207" s="4" cm="1">
        <f t="array" ref="N207">_xll.SNL.Clients.Office.Excel.Functions.SPG($A207, "IQ_AVG_DILUT_SHARES_OUT", N$3)</f>
        <v>224200000</v>
      </c>
      <c r="O207" s="4" cm="1">
        <f t="array" ref="O207">_xll.SNL.Clients.Office.Excel.Functions.SPG($A207, "IQ_AVG_DILUT_SHARES_OUT", O$3)</f>
        <v>224100000</v>
      </c>
      <c r="P207" s="4" cm="1">
        <f t="array" ref="P207">_xll.SNL.Clients.Office.Excel.Functions.SPG($A207, "IQ_AVG_DILUT_SHARES_OUT", P$3)</f>
        <v>224100000</v>
      </c>
      <c r="Q207" s="4" cm="1">
        <f t="array" ref="Q207">_xll.SNL.Clients.Office.Excel.Functions.SPG($A207, "IQ_AVG_DILUT_SHARES_OUT", Q$3)</f>
        <v>224100000</v>
      </c>
      <c r="R207" s="4" cm="1">
        <f t="array" ref="R207">_xll.SNL.Clients.Office.Excel.Functions.SPG($A207, "IQ_AVG_DILUT_SHARES_OUT", R$3)</f>
        <v>224100000</v>
      </c>
      <c r="S207" s="4" t="str" cm="1">
        <f t="array" ref="S207">_xll.SNL.Clients.Office.Excel.Functions.SPG($A207, "IQ_AVG_DILUT_SHARES_OUT", S$3)</f>
        <v>NA</v>
      </c>
      <c r="T207" s="4" t="str" cm="1">
        <f t="array" ref="T207">_xll.SNL.Clients.Office.Excel.Functions.SPG($A207, "IQ_AVG_DILUT_SHARES_OUT", T$3)</f>
        <v>NA</v>
      </c>
      <c r="U207" s="4" t="str" cm="1">
        <f t="array" ref="U207">_xll.SNL.Clients.Office.Excel.Functions.SPG($A207, "IQ_AVG_DILUT_SHARES_OUT", U$3)</f>
        <v>NA</v>
      </c>
      <c r="V207" s="4" t="str" cm="1">
        <f t="array" ref="V207">_xll.SNL.Clients.Office.Excel.Functions.SPG($A207, "IQ_AVG_DILUT_SHARES_OUT", V$3)</f>
        <v>NA</v>
      </c>
      <c r="W207" s="4" t="str" cm="1">
        <f t="array" ref="W207">_xll.SNL.Clients.Office.Excel.Functions.SPG($A207, "IQ_AVG_DILUT_SHARES_OUT", W$3)</f>
        <v>NA</v>
      </c>
      <c r="X207" s="4" t="str" cm="1">
        <f t="array" ref="X207">_xll.SNL.Clients.Office.Excel.Functions.SPG($A207, "IQ_AVG_DILUT_SHARES_OUT", X$3)</f>
        <v>NA</v>
      </c>
      <c r="Y207" s="4" t="str" cm="1">
        <f t="array" ref="Y207">_xll.SNL.Clients.Office.Excel.Functions.SPG($A207, "IQ_AVG_DILUT_SHARES_OUT", Y$3)</f>
        <v>NA</v>
      </c>
    </row>
    <row r="208" spans="1:25" x14ac:dyDescent="0.3">
      <c r="A208" t="s">
        <v>1234</v>
      </c>
      <c r="B208" s="4" t="str" cm="1">
        <f t="array" ref="B208">_xll.SNL.Clients.Office.Excel.Functions.SPG($A208, "IQ_AVG_DILUT_SHARES_OUT", B$3)</f>
        <v>NA</v>
      </c>
      <c r="C208" s="4" cm="1">
        <f t="array" ref="C208">_xll.SNL.Clients.Office.Excel.Functions.SPG($A208, "IQ_AVG_DILUT_SHARES_OUT", C$3)</f>
        <v>102617515</v>
      </c>
      <c r="D208" s="4" cm="1">
        <f t="array" ref="D208">_xll.SNL.Clients.Office.Excel.Functions.SPG($A208, "IQ_AVG_DILUT_SHARES_OUT", D$3)</f>
        <v>102594217</v>
      </c>
      <c r="E208" s="4" cm="1">
        <f t="array" ref="E208">_xll.SNL.Clients.Office.Excel.Functions.SPG($A208, "IQ_AVG_DILUT_SHARES_OUT", E$3)</f>
        <v>102447333</v>
      </c>
      <c r="F208" s="4" cm="1">
        <f t="array" ref="F208">_xll.SNL.Clients.Office.Excel.Functions.SPG($A208, "IQ_AVG_DILUT_SHARES_OUT", F$3)</f>
        <v>102166907</v>
      </c>
      <c r="G208" s="4" cm="1">
        <f t="array" ref="G208">_xll.SNL.Clients.Office.Excel.Functions.SPG($A208, "IQ_AVG_DILUT_SHARES_OUT", G$3)</f>
        <v>102130614</v>
      </c>
      <c r="H208" s="4" cm="1">
        <f t="array" ref="H208">_xll.SNL.Clients.Office.Excel.Functions.SPG($A208, "IQ_AVG_DILUT_SHARES_OUT", H$3)</f>
        <v>102104429</v>
      </c>
      <c r="I208" s="4" cm="1">
        <f t="array" ref="I208">_xll.SNL.Clients.Office.Excel.Functions.SPG($A208, "IQ_AVG_DILUT_SHARES_OUT", I$3)</f>
        <v>101963563</v>
      </c>
      <c r="J208" s="4" cm="1">
        <f t="array" ref="J208">_xll.SNL.Clients.Office.Excel.Functions.SPG($A208, "IQ_AVG_DILUT_SHARES_OUT", J$3)</f>
        <v>101765520</v>
      </c>
      <c r="K208" s="4" cm="1">
        <f t="array" ref="K208">_xll.SNL.Clients.Office.Excel.Functions.SPG($A208, "IQ_AVG_DILUT_SHARES_OUT", K$3)</f>
        <v>101685965</v>
      </c>
      <c r="L208" s="4" cm="1">
        <f t="array" ref="L208">_xll.SNL.Clients.Office.Excel.Functions.SPG($A208, "IQ_AVG_DILUT_SHARES_OUT", L$3)</f>
        <v>101660120</v>
      </c>
      <c r="M208" s="4" cm="1">
        <f t="array" ref="M208">_xll.SNL.Clients.Office.Excel.Functions.SPG($A208, "IQ_AVG_DILUT_SHARES_OUT", M$3)</f>
        <v>101540213</v>
      </c>
      <c r="N208" s="4" cm="1">
        <f t="array" ref="N208">_xll.SNL.Clients.Office.Excel.Functions.SPG($A208, "IQ_AVG_DILUT_SHARES_OUT", N$3)</f>
        <v>101468468</v>
      </c>
      <c r="O208" s="4" cm="1">
        <f t="array" ref="O208">_xll.SNL.Clients.Office.Excel.Functions.SPG($A208, "IQ_AVG_DILUT_SHARES_OUT", O$3)</f>
        <v>101401754</v>
      </c>
      <c r="P208" s="4" cm="1">
        <f t="array" ref="P208">_xll.SNL.Clients.Office.Excel.Functions.SPG($A208, "IQ_AVG_DILUT_SHARES_OUT", P$3)</f>
        <v>101328939</v>
      </c>
      <c r="Q208" s="4" cm="1">
        <f t="array" ref="Q208">_xll.SNL.Clients.Office.Excel.Functions.SPG($A208, "IQ_AVG_DILUT_SHARES_OUT", Q$3)</f>
        <v>101138042</v>
      </c>
      <c r="R208" s="4" cm="1">
        <f t="array" ref="R208">_xll.SNL.Clients.Office.Excel.Functions.SPG($A208, "IQ_AVG_DILUT_SHARES_OUT", R$3)</f>
        <v>100884464</v>
      </c>
      <c r="S208" s="4" cm="1">
        <f t="array" ref="S208">_xll.SNL.Clients.Office.Excel.Functions.SPG($A208, "IQ_AVG_DILUT_SHARES_OUT", S$3)</f>
        <v>100924981</v>
      </c>
      <c r="T208" s="4" cm="1">
        <f t="array" ref="T208">_xll.SNL.Clients.Office.Excel.Functions.SPG($A208, "IQ_AVG_DILUT_SHARES_OUT", T$3)</f>
        <v>100861881</v>
      </c>
      <c r="U208" s="4" cm="1">
        <f t="array" ref="U208">_xll.SNL.Clients.Office.Excel.Functions.SPG($A208, "IQ_AVG_DILUT_SHARES_OUT", U$3)</f>
        <v>100875388</v>
      </c>
      <c r="V208" s="4" cm="1">
        <f t="array" ref="V208">_xll.SNL.Clients.Office.Excel.Functions.SPG($A208, "IQ_AVG_DILUT_SHARES_OUT", V$3)</f>
        <v>100672782</v>
      </c>
      <c r="W208" s="4" cm="1">
        <f t="array" ref="W208">_xll.SNL.Clients.Office.Excel.Functions.SPG($A208, "IQ_AVG_DILUT_SHARES_OUT", W$3)</f>
        <v>100522177</v>
      </c>
      <c r="X208" s="4" cm="1">
        <f t="array" ref="X208">_xll.SNL.Clients.Office.Excel.Functions.SPG($A208, "IQ_AVG_DILUT_SHARES_OUT", X$3)</f>
        <v>100222082</v>
      </c>
      <c r="Y208" s="4" cm="1">
        <f t="array" ref="Y208">_xll.SNL.Clients.Office.Excel.Functions.SPG($A208, "IQ_AVG_DILUT_SHARES_OUT", Y$3)</f>
        <v>99915443</v>
      </c>
    </row>
    <row r="209" spans="1:25" x14ac:dyDescent="0.3">
      <c r="A209" t="s">
        <v>1235</v>
      </c>
      <c r="B209" s="4" t="str" cm="1">
        <f t="array" ref="B209">_xll.SNL.Clients.Office.Excel.Functions.SPG($A209, "IQ_AVG_DILUT_SHARES_OUT", B$3)</f>
        <v>NA</v>
      </c>
      <c r="C209" s="4" cm="1">
        <f t="array" ref="C209">_xll.SNL.Clients.Office.Excel.Functions.SPG($A209, "IQ_AVG_DILUT_SHARES_OUT", C$3)</f>
        <v>27478000</v>
      </c>
      <c r="D209" s="4" cm="1">
        <f t="array" ref="D209">_xll.SNL.Clients.Office.Excel.Functions.SPG($A209, "IQ_AVG_DILUT_SHARES_OUT", D$3)</f>
        <v>27482000</v>
      </c>
      <c r="E209" s="4" cm="1">
        <f t="array" ref="E209">_xll.SNL.Clients.Office.Excel.Functions.SPG($A209, "IQ_AVG_DILUT_SHARES_OUT", E$3)</f>
        <v>27451000</v>
      </c>
      <c r="F209" s="4" cm="1">
        <f t="array" ref="F209">_xll.SNL.Clients.Office.Excel.Functions.SPG($A209, "IQ_AVG_DILUT_SHARES_OUT", F$3)</f>
        <v>27440000</v>
      </c>
      <c r="G209" s="4" cm="1">
        <f t="array" ref="G209">_xll.SNL.Clients.Office.Excel.Functions.SPG($A209, "IQ_AVG_DILUT_SHARES_OUT", G$3)</f>
        <v>27473000</v>
      </c>
      <c r="H209" s="4" cm="1">
        <f t="array" ref="H209">_xll.SNL.Clients.Office.Excel.Functions.SPG($A209, "IQ_AVG_DILUT_SHARES_OUT", H$3)</f>
        <v>27490000</v>
      </c>
      <c r="I209" s="4" cm="1">
        <f t="array" ref="I209">_xll.SNL.Clients.Office.Excel.Functions.SPG($A209, "IQ_AVG_DILUT_SHARES_OUT", I$3)</f>
        <v>27487000</v>
      </c>
      <c r="J209" s="4" cm="1">
        <f t="array" ref="J209">_xll.SNL.Clients.Office.Excel.Functions.SPG($A209, "IQ_AVG_DILUT_SHARES_OUT", J$3)</f>
        <v>27493000</v>
      </c>
      <c r="K209" s="4" cm="1">
        <f t="array" ref="K209">_xll.SNL.Clients.Office.Excel.Functions.SPG($A209, "IQ_AVG_DILUT_SHARES_OUT", K$3)</f>
        <v>27458000</v>
      </c>
      <c r="L209" s="4" cm="1">
        <f t="array" ref="L209">_xll.SNL.Clients.Office.Excel.Functions.SPG($A209, "IQ_AVG_DILUT_SHARES_OUT", L$3)</f>
        <v>27453000</v>
      </c>
      <c r="M209" s="4" cm="1">
        <f t="array" ref="M209">_xll.SNL.Clients.Office.Excel.Functions.SPG($A209, "IQ_AVG_DILUT_SHARES_OUT", M$3)</f>
        <v>27442000</v>
      </c>
      <c r="N209" s="4" cm="1">
        <f t="array" ref="N209">_xll.SNL.Clients.Office.Excel.Functions.SPG($A209, "IQ_AVG_DILUT_SHARES_OUT", N$3)</f>
        <v>27464000</v>
      </c>
      <c r="O209" s="4" cm="1">
        <f t="array" ref="O209">_xll.SNL.Clients.Office.Excel.Functions.SPG($A209, "IQ_AVG_DILUT_SHARES_OUT", O$3)</f>
        <v>27515000</v>
      </c>
      <c r="P209" s="4" cm="1">
        <f t="array" ref="P209">_xll.SNL.Clients.Office.Excel.Functions.SPG($A209, "IQ_AVG_DILUT_SHARES_OUT", P$3)</f>
        <v>27531000</v>
      </c>
      <c r="Q209" s="4" cm="1">
        <f t="array" ref="Q209">_xll.SNL.Clients.Office.Excel.Functions.SPG($A209, "IQ_AVG_DILUT_SHARES_OUT", Q$3)</f>
        <v>27526000</v>
      </c>
      <c r="R209" s="4" cm="1">
        <f t="array" ref="R209">_xll.SNL.Clients.Office.Excel.Functions.SPG($A209, "IQ_AVG_DILUT_SHARES_OUT", R$3)</f>
        <v>27518000</v>
      </c>
      <c r="S209" s="4" cm="1">
        <f t="array" ref="S209">_xll.SNL.Clients.Office.Excel.Functions.SPG($A209, "IQ_AVG_DILUT_SHARES_OUT", S$3)</f>
        <v>27495000</v>
      </c>
      <c r="T209" s="4" cm="1">
        <f t="array" ref="T209">_xll.SNL.Clients.Office.Excel.Functions.SPG($A209, "IQ_AVG_DILUT_SHARES_OUT", T$3)</f>
        <v>27478000</v>
      </c>
      <c r="U209" s="4" cm="1">
        <f t="array" ref="U209">_xll.SNL.Clients.Office.Excel.Functions.SPG($A209, "IQ_AVG_DILUT_SHARES_OUT", U$3)</f>
        <v>27501000</v>
      </c>
      <c r="V209" s="4" cm="1">
        <f t="array" ref="V209">_xll.SNL.Clients.Office.Excel.Functions.SPG($A209, "IQ_AVG_DILUT_SHARES_OUT", V$3)</f>
        <v>27489000</v>
      </c>
      <c r="W209" s="4" cm="1">
        <f t="array" ref="W209">_xll.SNL.Clients.Office.Excel.Functions.SPG($A209, "IQ_AVG_DILUT_SHARES_OUT", W$3)</f>
        <v>27517000</v>
      </c>
      <c r="X209" s="4" cm="1">
        <f t="array" ref="X209">_xll.SNL.Clients.Office.Excel.Functions.SPG($A209, "IQ_AVG_DILUT_SHARES_OUT", X$3)</f>
        <v>27520000</v>
      </c>
      <c r="Y209" s="4" cm="1">
        <f t="array" ref="Y209">_xll.SNL.Clients.Office.Excel.Functions.SPG($A209, "IQ_AVG_DILUT_SHARES_OUT", Y$3)</f>
        <v>27549000</v>
      </c>
    </row>
    <row r="210" spans="1:25" x14ac:dyDescent="0.3">
      <c r="A210" t="s">
        <v>1236</v>
      </c>
      <c r="B210" s="4" cm="1">
        <f t="array" ref="B210">_xll.SNL.Clients.Office.Excel.Functions.SPG($A210, "IQ_AVG_DILUT_SHARES_OUT", B$3)</f>
        <v>35328000</v>
      </c>
      <c r="C210" s="4" cm="1">
        <f t="array" ref="C210">_xll.SNL.Clients.Office.Excel.Functions.SPG($A210, "IQ_AVG_DILUT_SHARES_OUT", C$3)</f>
        <v>35420000</v>
      </c>
      <c r="D210" s="4" cm="1">
        <f t="array" ref="D210">_xll.SNL.Clients.Office.Excel.Functions.SPG($A210, "IQ_AVG_DILUT_SHARES_OUT", D$3)</f>
        <v>35654000</v>
      </c>
      <c r="E210" s="4" cm="1">
        <f t="array" ref="E210">_xll.SNL.Clients.Office.Excel.Functions.SPG($A210, "IQ_AVG_DILUT_SHARES_OUT", E$3)</f>
        <v>35750000</v>
      </c>
      <c r="F210" s="4" cm="1">
        <f t="array" ref="F210">_xll.SNL.Clients.Office.Excel.Functions.SPG($A210, "IQ_AVG_DILUT_SHARES_OUT", F$3)</f>
        <v>35804000</v>
      </c>
      <c r="G210" s="4" cm="1">
        <f t="array" ref="G210">_xll.SNL.Clients.Office.Excel.Functions.SPG($A210, "IQ_AVG_DILUT_SHARES_OUT", G$3)</f>
        <v>35951000</v>
      </c>
      <c r="H210" s="4" cm="1">
        <f t="array" ref="H210">_xll.SNL.Clients.Office.Excel.Functions.SPG($A210, "IQ_AVG_DILUT_SHARES_OUT", H$3)</f>
        <v>35941000</v>
      </c>
      <c r="I210" s="4" cm="1">
        <f t="array" ref="I210">_xll.SNL.Clients.Office.Excel.Functions.SPG($A210, "IQ_AVG_DILUT_SHARES_OUT", I$3)</f>
        <v>35982000</v>
      </c>
      <c r="J210" s="4" cm="1">
        <f t="array" ref="J210">_xll.SNL.Clients.Office.Excel.Functions.SPG($A210, "IQ_AVG_DILUT_SHARES_OUT", J$3)</f>
        <v>35930000</v>
      </c>
      <c r="K210" s="4" cm="1">
        <f t="array" ref="K210">_xll.SNL.Clients.Office.Excel.Functions.SPG($A210, "IQ_AVG_DILUT_SHARES_OUT", K$3)</f>
        <v>36334000</v>
      </c>
      <c r="L210" s="4" cm="1">
        <f t="array" ref="L210">_xll.SNL.Clients.Office.Excel.Functions.SPG($A210, "IQ_AVG_DILUT_SHARES_OUT", L$3)</f>
        <v>36905000</v>
      </c>
      <c r="M210" s="4" cm="1">
        <f t="array" ref="M210">_xll.SNL.Clients.Office.Excel.Functions.SPG($A210, "IQ_AVG_DILUT_SHARES_OUT", M$3)</f>
        <v>37418000</v>
      </c>
      <c r="N210" s="4" cm="1">
        <f t="array" ref="N210">_xll.SNL.Clients.Office.Excel.Functions.SPG($A210, "IQ_AVG_DILUT_SHARES_OUT", N$3)</f>
        <v>37917000</v>
      </c>
      <c r="O210" s="4" cm="1">
        <f t="array" ref="O210">_xll.SNL.Clients.Office.Excel.Functions.SPG($A210, "IQ_AVG_DILUT_SHARES_OUT", O$3)</f>
        <v>38218000</v>
      </c>
      <c r="P210" s="4" cm="1">
        <f t="array" ref="P210">_xll.SNL.Clients.Office.Excel.Functions.SPG($A210, "IQ_AVG_DILUT_SHARES_OUT", P$3)</f>
        <v>38402000</v>
      </c>
      <c r="Q210" s="4" cm="1">
        <f t="array" ref="Q210">_xll.SNL.Clients.Office.Excel.Functions.SPG($A210, "IQ_AVG_DILUT_SHARES_OUT", Q$3)</f>
        <v>38404000</v>
      </c>
      <c r="R210" s="4" cm="1">
        <f t="array" ref="R210">_xll.SNL.Clients.Office.Excel.Functions.SPG($A210, "IQ_AVG_DILUT_SHARES_OUT", R$3)</f>
        <v>38389000</v>
      </c>
      <c r="S210" s="4" cm="1">
        <f t="array" ref="S210">_xll.SNL.Clients.Office.Excel.Functions.SPG($A210, "IQ_AVG_DILUT_SHARES_OUT", S$3)</f>
        <v>38386000</v>
      </c>
      <c r="T210" s="4" cm="1">
        <f t="array" ref="T210">_xll.SNL.Clients.Office.Excel.Functions.SPG($A210, "IQ_AVG_DILUT_SHARES_OUT", T$3)</f>
        <v>38379000</v>
      </c>
      <c r="U210" s="4" cm="1">
        <f t="array" ref="U210">_xll.SNL.Clients.Office.Excel.Functions.SPG($A210, "IQ_AVG_DILUT_SHARES_OUT", U$3)</f>
        <v>39322115</v>
      </c>
      <c r="V210" s="4" cm="1">
        <f t="array" ref="V210">_xll.SNL.Clients.Office.Excel.Functions.SPG($A210, "IQ_AVG_DILUT_SHARES_OUT", V$3)</f>
        <v>39472000</v>
      </c>
      <c r="W210" s="4" cm="1">
        <f t="array" ref="W210">_xll.SNL.Clients.Office.Excel.Functions.SPG($A210, "IQ_AVG_DILUT_SHARES_OUT", W$3)</f>
        <v>39566000</v>
      </c>
      <c r="X210" s="4" cm="1">
        <f t="array" ref="X210">_xll.SNL.Clients.Office.Excel.Functions.SPG($A210, "IQ_AVG_DILUT_SHARES_OUT", X$3)</f>
        <v>39945000</v>
      </c>
      <c r="Y210" s="4" cm="1">
        <f t="array" ref="Y210">_xll.SNL.Clients.Office.Excel.Functions.SPG($A210, "IQ_AVG_DILUT_SHARES_OUT", Y$3)</f>
        <v>40166000</v>
      </c>
    </row>
    <row r="211" spans="1:25" x14ac:dyDescent="0.3">
      <c r="A211" t="s">
        <v>1237</v>
      </c>
      <c r="B211" s="4" t="str" cm="1">
        <f t="array" ref="B211">_xll.SNL.Clients.Office.Excel.Functions.SPG($A211, "IQ_AVG_DILUT_SHARES_OUT", B$3)</f>
        <v>NA</v>
      </c>
      <c r="C211" s="4" cm="1">
        <f t="array" ref="C211">_xll.SNL.Clients.Office.Excel.Functions.SPG($A211, "IQ_AVG_DILUT_SHARES_OUT", C$3)</f>
        <v>73065000</v>
      </c>
      <c r="D211" s="4" cm="1">
        <f t="array" ref="D211">_xll.SNL.Clients.Office.Excel.Functions.SPG($A211, "IQ_AVG_DILUT_SHARES_OUT", D$3)</f>
        <v>70601000</v>
      </c>
      <c r="E211" s="4" cm="1">
        <f t="array" ref="E211">_xll.SNL.Clients.Office.Excel.Functions.SPG($A211, "IQ_AVG_DILUT_SHARES_OUT", E$3)</f>
        <v>70095000</v>
      </c>
      <c r="F211" s="4" cm="1">
        <f t="array" ref="F211">_xll.SNL.Clients.Office.Excel.Functions.SPG($A211, "IQ_AVG_DILUT_SHARES_OUT", F$3)</f>
        <v>70092000</v>
      </c>
      <c r="G211" s="4" cm="1">
        <f t="array" ref="G211">_xll.SNL.Clients.Office.Excel.Functions.SPG($A211, "IQ_AVG_DILUT_SHARES_OUT", G$3)</f>
        <v>70046000</v>
      </c>
      <c r="H211" s="4" cm="1">
        <f t="array" ref="H211">_xll.SNL.Clients.Office.Excel.Functions.SPG($A211, "IQ_AVG_DILUT_SHARES_OUT", H$3)</f>
        <v>71014000</v>
      </c>
      <c r="I211" s="4" cm="1">
        <f t="array" ref="I211">_xll.SNL.Clients.Office.Excel.Functions.SPG($A211, "IQ_AVG_DILUT_SHARES_OUT", I$3)</f>
        <v>67749000</v>
      </c>
      <c r="J211" s="4" cm="1">
        <f t="array" ref="J211">_xll.SNL.Clients.Office.Excel.Functions.SPG($A211, "IQ_AVG_DILUT_SHARES_OUT", J$3)</f>
        <v>68500000</v>
      </c>
      <c r="K211" s="4" cm="1">
        <f t="array" ref="K211">_xll.SNL.Clients.Office.Excel.Functions.SPG($A211, "IQ_AVG_DILUT_SHARES_OUT", K$3)</f>
        <v>71075000</v>
      </c>
      <c r="L211" s="4" cm="1">
        <f t="array" ref="L211">_xll.SNL.Clients.Office.Excel.Functions.SPG($A211, "IQ_AVG_DILUT_SHARES_OUT", L$3)</f>
        <v>70796000</v>
      </c>
      <c r="M211" s="4" cm="1">
        <f t="array" ref="M211">_xll.SNL.Clients.Office.Excel.Functions.SPG($A211, "IQ_AVG_DILUT_SHARES_OUT", M$3)</f>
        <v>70051000</v>
      </c>
      <c r="N211" s="4" cm="1">
        <f t="array" ref="N211">_xll.SNL.Clients.Office.Excel.Functions.SPG($A211, "IQ_AVG_DILUT_SHARES_OUT", N$3)</f>
        <v>67713000</v>
      </c>
      <c r="O211" s="4" cm="1">
        <f t="array" ref="O211">_xll.SNL.Clients.Office.Excel.Functions.SPG($A211, "IQ_AVG_DILUT_SHARES_OUT", O$3)</f>
        <v>67623000</v>
      </c>
      <c r="P211" s="4" cm="1">
        <f t="array" ref="P211">_xll.SNL.Clients.Office.Excel.Functions.SPG($A211, "IQ_AVG_DILUT_SHARES_OUT", P$3)</f>
        <v>67505000</v>
      </c>
      <c r="Q211" s="4" cm="1">
        <f t="array" ref="Q211">_xll.SNL.Clients.Office.Excel.Functions.SPG($A211, "IQ_AVG_DILUT_SHARES_OUT", Q$3)</f>
        <v>67714000</v>
      </c>
      <c r="R211" s="4" cm="1">
        <f t="array" ref="R211">_xll.SNL.Clients.Office.Excel.Functions.SPG($A211, "IQ_AVG_DILUT_SHARES_OUT", R$3)</f>
        <v>66870000</v>
      </c>
      <c r="S211" s="4" cm="1">
        <f t="array" ref="S211">_xll.SNL.Clients.Office.Excel.Functions.SPG($A211, "IQ_AVG_DILUT_SHARES_OUT", S$3)</f>
        <v>66820000</v>
      </c>
      <c r="T211" s="4" cm="1">
        <f t="array" ref="T211">_xll.SNL.Clients.Office.Excel.Functions.SPG($A211, "IQ_AVG_DILUT_SHARES_OUT", T$3)</f>
        <v>43135000</v>
      </c>
      <c r="U211" s="4" cm="1">
        <f t="array" ref="U211">_xll.SNL.Clients.Office.Excel.Functions.SPG($A211, "IQ_AVG_DILUT_SHARES_OUT", U$3)</f>
        <v>40102000</v>
      </c>
      <c r="V211" s="4" cm="1">
        <f t="array" ref="V211">_xll.SNL.Clients.Office.Excel.Functions.SPG($A211, "IQ_AVG_DILUT_SHARES_OUT", V$3)</f>
        <v>40133000</v>
      </c>
      <c r="W211" s="4" cm="1">
        <f t="array" ref="W211">_xll.SNL.Clients.Office.Excel.Functions.SPG($A211, "IQ_AVG_DILUT_SHARES_OUT", W$3)</f>
        <v>40286000</v>
      </c>
      <c r="X211" s="4" cm="1">
        <f t="array" ref="X211">_xll.SNL.Clients.Office.Excel.Functions.SPG($A211, "IQ_AVG_DILUT_SHARES_OUT", X$3)</f>
        <v>40239000</v>
      </c>
      <c r="Y211" s="4" cm="1">
        <f t="array" ref="Y211">_xll.SNL.Clients.Office.Excel.Functions.SPG($A211, "IQ_AVG_DILUT_SHARES_OUT", Y$3)</f>
        <v>39787000</v>
      </c>
    </row>
    <row r="212" spans="1:25" x14ac:dyDescent="0.3">
      <c r="A212" t="s">
        <v>1238</v>
      </c>
      <c r="B212" s="4" t="str" cm="1">
        <f t="array" ref="B212">_xll.SNL.Clients.Office.Excel.Functions.SPG($A212, "IQ_AVG_DILUT_SHARES_OUT", B$3)</f>
        <v>NA</v>
      </c>
      <c r="C212" s="4" cm="1">
        <f t="array" ref="C212">_xll.SNL.Clients.Office.Excel.Functions.SPG($A212, "IQ_AVG_DILUT_SHARES_OUT", C$3)</f>
        <v>137894000</v>
      </c>
      <c r="D212" s="4" cm="1">
        <f t="array" ref="D212">_xll.SNL.Clients.Office.Excel.Functions.SPG($A212, "IQ_AVG_DILUT_SHARES_OUT", D$3)</f>
        <v>138243000</v>
      </c>
      <c r="E212" s="4" cm="1">
        <f t="array" ref="E212">_xll.SNL.Clients.Office.Excel.Functions.SPG($A212, "IQ_AVG_DILUT_SHARES_OUT", E$3)</f>
        <v>138774000</v>
      </c>
      <c r="F212" s="4" cm="1">
        <f t="array" ref="F212">_xll.SNL.Clients.Office.Excel.Functions.SPG($A212, "IQ_AVG_DILUT_SHARES_OUT", F$3)</f>
        <v>139114000</v>
      </c>
      <c r="G212" s="4" cm="1">
        <f t="array" ref="G212">_xll.SNL.Clients.Office.Excel.Functions.SPG($A212, "IQ_AVG_DILUT_SHARES_OUT", G$3)</f>
        <v>139828000</v>
      </c>
      <c r="H212" s="4" cm="1">
        <f t="array" ref="H212">_xll.SNL.Clients.Office.Excel.Functions.SPG($A212, "IQ_AVG_DILUT_SHARES_OUT", H$3)</f>
        <v>139768000</v>
      </c>
      <c r="I212" s="4" cm="1">
        <f t="array" ref="I212">_xll.SNL.Clients.Office.Excel.Functions.SPG($A212, "IQ_AVG_DILUT_SHARES_OUT", I$3)</f>
        <v>140101000</v>
      </c>
      <c r="J212" s="4" cm="1">
        <f t="array" ref="J212">_xll.SNL.Clients.Office.Excel.Functions.SPG($A212, "IQ_AVG_DILUT_SHARES_OUT", J$3)</f>
        <v>139631000</v>
      </c>
      <c r="K212" s="4" cm="1">
        <f t="array" ref="K212">_xll.SNL.Clients.Office.Excel.Functions.SPG($A212, "IQ_AVG_DILUT_SHARES_OUT", K$3)</f>
        <v>139935000</v>
      </c>
      <c r="L212" s="4" cm="1">
        <f t="array" ref="L212">_xll.SNL.Clients.Office.Excel.Functions.SPG($A212, "IQ_AVG_DILUT_SHARES_OUT", L$3)</f>
        <v>140170000</v>
      </c>
      <c r="M212" s="4" cm="1">
        <f t="array" ref="M212">_xll.SNL.Clients.Office.Excel.Functions.SPG($A212, "IQ_AVG_DILUT_SHARES_OUT", M$3)</f>
        <v>141281000</v>
      </c>
      <c r="N212" s="4" cm="1">
        <f t="array" ref="N212">_xll.SNL.Clients.Office.Excel.Functions.SPG($A212, "IQ_AVG_DILUT_SHARES_OUT", N$3)</f>
        <v>141587000</v>
      </c>
      <c r="O212" s="4" cm="1">
        <f t="array" ref="O212">_xll.SNL.Clients.Office.Excel.Functions.SPG($A212, "IQ_AVG_DILUT_SHARES_OUT", O$3)</f>
        <v>141632000</v>
      </c>
      <c r="P212" s="4" cm="1">
        <f t="array" ref="P212">_xll.SNL.Clients.Office.Excel.Functions.SPG($A212, "IQ_AVG_DILUT_SHARES_OUT", P$3)</f>
        <v>141491000</v>
      </c>
      <c r="Q212" s="4" cm="1">
        <f t="array" ref="Q212">_xll.SNL.Clients.Office.Excel.Functions.SPG($A212, "IQ_AVG_DILUT_SHARES_OUT", Q$3)</f>
        <v>141674000</v>
      </c>
      <c r="R212" s="4" cm="1">
        <f t="array" ref="R212">_xll.SNL.Clients.Office.Excel.Functions.SPG($A212, "IQ_AVG_DILUT_SHARES_OUT", R$3)</f>
        <v>141713000</v>
      </c>
      <c r="S212" s="4" cm="1">
        <f t="array" ref="S212">_xll.SNL.Clients.Office.Excel.Functions.SPG($A212, "IQ_AVG_DILUT_SHARES_OUT", S$3)</f>
        <v>141524000</v>
      </c>
      <c r="T212" s="4" cm="1">
        <f t="array" ref="T212">_xll.SNL.Clients.Office.Excel.Functions.SPG($A212, "IQ_AVG_DILUT_SHARES_OUT", T$3)</f>
        <v>139202000</v>
      </c>
      <c r="U212" s="4" cm="1">
        <f t="array" ref="U212">_xll.SNL.Clients.Office.Excel.Functions.SPG($A212, "IQ_AVG_DILUT_SHARES_OUT", U$3)</f>
        <v>138044000</v>
      </c>
      <c r="V212" s="4" cm="1">
        <f t="array" ref="V212">_xll.SNL.Clients.Office.Excel.Functions.SPG($A212, "IQ_AVG_DILUT_SHARES_OUT", V$3)</f>
        <v>138196000</v>
      </c>
      <c r="W212" s="4" cm="1">
        <f t="array" ref="W212">_xll.SNL.Clients.Office.Excel.Functions.SPG($A212, "IQ_AVG_DILUT_SHARES_OUT", W$3)</f>
        <v>138894000</v>
      </c>
      <c r="X212" s="4" cm="1">
        <f t="array" ref="X212">_xll.SNL.Clients.Office.Excel.Functions.SPG($A212, "IQ_AVG_DILUT_SHARES_OUT", X$3)</f>
        <v>137221000</v>
      </c>
      <c r="Y212" s="4" cm="1">
        <f t="array" ref="Y212">_xll.SNL.Clients.Office.Excel.Functions.SPG($A212, "IQ_AVG_DILUT_SHARES_OUT", Y$3)</f>
        <v>134810000</v>
      </c>
    </row>
    <row r="213" spans="1:25" x14ac:dyDescent="0.3">
      <c r="A213" t="s">
        <v>1239</v>
      </c>
      <c r="B213" s="4" t="str" cm="1">
        <f t="array" ref="B213">_xll.SNL.Clients.Office.Excel.Functions.SPG($A213, "IQ_AVG_DILUT_SHARES_OUT", B$3)</f>
        <v>NA</v>
      </c>
      <c r="C213" s="4" cm="1">
        <f t="array" ref="C213">_xll.SNL.Clients.Office.Excel.Functions.SPG($A213, "IQ_AVG_DILUT_SHARES_OUT", C$3)</f>
        <v>56373835</v>
      </c>
      <c r="D213" s="4" cm="1">
        <f t="array" ref="D213">_xll.SNL.Clients.Office.Excel.Functions.SPG($A213, "IQ_AVG_DILUT_SHARES_OUT", D$3)</f>
        <v>57234459</v>
      </c>
      <c r="E213" s="4" cm="1">
        <f t="array" ref="E213">_xll.SNL.Clients.Office.Excel.Functions.SPG($A213, "IQ_AVG_DILUT_SHARES_OUT", E$3)</f>
        <v>57569739</v>
      </c>
      <c r="F213" s="4" cm="1">
        <f t="array" ref="F213">_xll.SNL.Clients.Office.Excel.Functions.SPG($A213, "IQ_AVG_DILUT_SHARES_OUT", F$3)</f>
        <v>58500000</v>
      </c>
      <c r="G213" s="4" cm="1">
        <f t="array" ref="G213">_xll.SNL.Clients.Office.Excel.Functions.SPG($A213, "IQ_AVG_DILUT_SHARES_OUT", G$3)</f>
        <v>59075638</v>
      </c>
      <c r="H213" s="4" cm="1">
        <f t="array" ref="H213">_xll.SNL.Clients.Office.Excel.Functions.SPG($A213, "IQ_AVG_DILUT_SHARES_OUT", H$3)</f>
        <v>59366167</v>
      </c>
      <c r="I213" s="4" cm="1">
        <f t="array" ref="I213">_xll.SNL.Clients.Office.Excel.Functions.SPG($A213, "IQ_AVG_DILUT_SHARES_OUT", I$3)</f>
        <v>59558966</v>
      </c>
      <c r="J213" s="4" cm="1">
        <f t="array" ref="J213">_xll.SNL.Clients.Office.Excel.Functions.SPG($A213, "IQ_AVG_DILUT_SHARES_OUT", J$3)</f>
        <v>59600000</v>
      </c>
      <c r="K213" s="4" cm="1">
        <f t="array" ref="K213">_xll.SNL.Clients.Office.Excel.Functions.SPG($A213, "IQ_AVG_DILUT_SHARES_OUT", K$3)</f>
        <v>59785860</v>
      </c>
      <c r="L213" s="4" cm="1">
        <f t="array" ref="L213">_xll.SNL.Clients.Office.Excel.Functions.SPG($A213, "IQ_AVG_DILUT_SHARES_OUT", L$3)</f>
        <v>60095641</v>
      </c>
      <c r="M213" s="4" cm="1">
        <f t="array" ref="M213">_xll.SNL.Clients.Office.Excel.Functions.SPG($A213, "IQ_AVG_DILUT_SHARES_OUT", M$3)</f>
        <v>60210979</v>
      </c>
      <c r="N213" s="4" cm="1">
        <f t="array" ref="N213">_xll.SNL.Clients.Office.Excel.Functions.SPG($A213, "IQ_AVG_DILUT_SHARES_OUT", N$3)</f>
        <v>60300000</v>
      </c>
      <c r="O213" s="4" cm="1">
        <f t="array" ref="O213">_xll.SNL.Clients.Office.Excel.Functions.SPG($A213, "IQ_AVG_DILUT_SHARES_OUT", O$3)</f>
        <v>59906531</v>
      </c>
      <c r="P213" s="4" cm="1">
        <f t="array" ref="P213">_xll.SNL.Clients.Office.Excel.Functions.SPG($A213, "IQ_AVG_DILUT_SHARES_OUT", P$3)</f>
        <v>60611505</v>
      </c>
      <c r="Q213" s="4" cm="1">
        <f t="array" ref="Q213">_xll.SNL.Clients.Office.Excel.Functions.SPG($A213, "IQ_AVG_DILUT_SHARES_OUT", Q$3)</f>
        <v>60560859</v>
      </c>
      <c r="R213" s="4" cm="1">
        <f t="array" ref="R213">_xll.SNL.Clients.Office.Excel.Functions.SPG($A213, "IQ_AVG_DILUT_SHARES_OUT", R$3)</f>
        <v>60500000</v>
      </c>
      <c r="S213" s="4" cm="1">
        <f t="array" ref="S213">_xll.SNL.Clients.Office.Excel.Functions.SPG($A213, "IQ_AVG_DILUT_SHARES_OUT", S$3)</f>
        <v>60330941</v>
      </c>
      <c r="T213" s="4" cm="1">
        <f t="array" ref="T213">_xll.SNL.Clients.Office.Excel.Functions.SPG($A213, "IQ_AVG_DILUT_SHARES_OUT", T$3)</f>
        <v>60102925</v>
      </c>
      <c r="U213" s="4" cm="1">
        <f t="array" ref="U213">_xll.SNL.Clients.Office.Excel.Functions.SPG($A213, "IQ_AVG_DILUT_SHARES_OUT", U$3)</f>
        <v>60678590</v>
      </c>
      <c r="V213" s="4" cm="1">
        <f t="array" ref="V213">_xll.SNL.Clients.Office.Excel.Functions.SPG($A213, "IQ_AVG_DILUT_SHARES_OUT", V$3)</f>
        <v>60900000</v>
      </c>
      <c r="W213" s="4" cm="1">
        <f t="array" ref="W213">_xll.SNL.Clients.Office.Excel.Functions.SPG($A213, "IQ_AVG_DILUT_SHARES_OUT", W$3)</f>
        <v>61330086</v>
      </c>
      <c r="X213" s="4" cm="1">
        <f t="array" ref="X213">_xll.SNL.Clients.Office.Excel.Functions.SPG($A213, "IQ_AVG_DILUT_SHARES_OUT", X$3)</f>
        <v>62354334</v>
      </c>
      <c r="Y213" s="4" cm="1">
        <f t="array" ref="Y213">_xll.SNL.Clients.Office.Excel.Functions.SPG($A213, "IQ_AVG_DILUT_SHARES_OUT", Y$3)</f>
        <v>63123197</v>
      </c>
    </row>
    <row r="214" spans="1:25" x14ac:dyDescent="0.3">
      <c r="A214" t="s">
        <v>1240</v>
      </c>
      <c r="B214" s="4" t="str" cm="1">
        <f t="array" ref="B214">_xll.SNL.Clients.Office.Excel.Functions.SPG($A214, "IQ_AVG_DILUT_SHARES_OUT", B$3)</f>
        <v>NA</v>
      </c>
      <c r="C214" s="4" cm="1">
        <f t="array" ref="C214">_xll.SNL.Clients.Office.Excel.Functions.SPG($A214, "IQ_AVG_DILUT_SHARES_OUT", C$3)</f>
        <v>91000000</v>
      </c>
      <c r="D214" s="4" cm="1">
        <f t="array" ref="D214">_xll.SNL.Clients.Office.Excel.Functions.SPG($A214, "IQ_AVG_DILUT_SHARES_OUT", D$3)</f>
        <v>92000000</v>
      </c>
      <c r="E214" s="4" cm="1">
        <f t="array" ref="E214">_xll.SNL.Clients.Office.Excel.Functions.SPG($A214, "IQ_AVG_DILUT_SHARES_OUT", E$3)</f>
        <v>92000000</v>
      </c>
      <c r="F214" s="4" cm="1">
        <f t="array" ref="F214">_xll.SNL.Clients.Office.Excel.Functions.SPG($A214, "IQ_AVG_DILUT_SHARES_OUT", F$3)</f>
        <v>92000000</v>
      </c>
      <c r="G214" s="4" cm="1">
        <f t="array" ref="G214">_xll.SNL.Clients.Office.Excel.Functions.SPG($A214, "IQ_AVG_DILUT_SHARES_OUT", G$3)</f>
        <v>92000000</v>
      </c>
      <c r="H214" s="4" cm="1">
        <f t="array" ref="H214">_xll.SNL.Clients.Office.Excel.Functions.SPG($A214, "IQ_AVG_DILUT_SHARES_OUT", H$3)</f>
        <v>91000000</v>
      </c>
      <c r="I214" s="4" cm="1">
        <f t="array" ref="I214">_xll.SNL.Clients.Office.Excel.Functions.SPG($A214, "IQ_AVG_DILUT_SHARES_OUT", I$3)</f>
        <v>93000000</v>
      </c>
      <c r="J214" s="4" cm="1">
        <f t="array" ref="J214">_xll.SNL.Clients.Office.Excel.Functions.SPG($A214, "IQ_AVG_DILUT_SHARES_OUT", J$3)</f>
        <v>95000000</v>
      </c>
      <c r="K214" s="4" cm="1">
        <f t="array" ref="K214">_xll.SNL.Clients.Office.Excel.Functions.SPG($A214, "IQ_AVG_DILUT_SHARES_OUT", K$3)</f>
        <v>96000000</v>
      </c>
      <c r="L214" s="4" cm="1">
        <f t="array" ref="L214">_xll.SNL.Clients.Office.Excel.Functions.SPG($A214, "IQ_AVG_DILUT_SHARES_OUT", L$3)</f>
        <v>95000000</v>
      </c>
      <c r="M214" s="4" cm="1">
        <f t="array" ref="M214">_xll.SNL.Clients.Office.Excel.Functions.SPG($A214, "IQ_AVG_DILUT_SHARES_OUT", M$3)</f>
        <v>97000000</v>
      </c>
      <c r="N214" s="4" cm="1">
        <f t="array" ref="N214">_xll.SNL.Clients.Office.Excel.Functions.SPG($A214, "IQ_AVG_DILUT_SHARES_OUT", N$3)</f>
        <v>100000000</v>
      </c>
      <c r="O214" s="4" cm="1">
        <f t="array" ref="O214">_xll.SNL.Clients.Office.Excel.Functions.SPG($A214, "IQ_AVG_DILUT_SHARES_OUT", O$3)</f>
        <v>99000000</v>
      </c>
      <c r="P214" s="4" cm="1">
        <f t="array" ref="P214">_xll.SNL.Clients.Office.Excel.Functions.SPG($A214, "IQ_AVG_DILUT_SHARES_OUT", P$3)</f>
        <v>96000000</v>
      </c>
      <c r="Q214" s="4" cm="1">
        <f t="array" ref="Q214">_xll.SNL.Clients.Office.Excel.Functions.SPG($A214, "IQ_AVG_DILUT_SHARES_OUT", Q$3)</f>
        <v>95000000</v>
      </c>
      <c r="R214" s="4" cm="1">
        <f t="array" ref="R214">_xll.SNL.Clients.Office.Excel.Functions.SPG($A214, "IQ_AVG_DILUT_SHARES_OUT", R$3)</f>
        <v>95000000</v>
      </c>
      <c r="S214" s="4" cm="1">
        <f t="array" ref="S214">_xll.SNL.Clients.Office.Excel.Functions.SPG($A214, "IQ_AVG_DILUT_SHARES_OUT", S$3)</f>
        <v>95000000</v>
      </c>
      <c r="T214" s="4" t="str" cm="1">
        <f t="array" ref="T214">_xll.SNL.Clients.Office.Excel.Functions.SPG($A214, "IQ_AVG_DILUT_SHARES_OUT", T$3)</f>
        <v>NA</v>
      </c>
      <c r="U214" s="4" cm="1">
        <f t="array" ref="U214">_xll.SNL.Clients.Office.Excel.Functions.SPG($A214, "IQ_AVG_DILUT_SHARES_OUT", U$3)</f>
        <v>94000000</v>
      </c>
      <c r="V214" s="4" cm="1">
        <f t="array" ref="V214">_xll.SNL.Clients.Office.Excel.Functions.SPG($A214, "IQ_AVG_DILUT_SHARES_OUT", V$3)</f>
        <v>93000000</v>
      </c>
      <c r="W214" s="4" cm="1">
        <f t="array" ref="W214">_xll.SNL.Clients.Office.Excel.Functions.SPG($A214, "IQ_AVG_DILUT_SHARES_OUT", W$3)</f>
        <v>94000000</v>
      </c>
      <c r="X214" s="4" cm="1">
        <f t="array" ref="X214">_xll.SNL.Clients.Office.Excel.Functions.SPG($A214, "IQ_AVG_DILUT_SHARES_OUT", X$3)</f>
        <v>93000000</v>
      </c>
      <c r="Y214" s="4" cm="1">
        <f t="array" ref="Y214">_xll.SNL.Clients.Office.Excel.Functions.SPG($A214, "IQ_AVG_DILUT_SHARES_OUT", Y$3)</f>
        <v>92000000</v>
      </c>
    </row>
    <row r="215" spans="1:25" x14ac:dyDescent="0.3">
      <c r="A215" t="s">
        <v>1241</v>
      </c>
      <c r="B215" s="4" t="str" cm="1">
        <f t="array" ref="B215">_xll.SNL.Clients.Office.Excel.Functions.SPG($A215, "IQ_AVG_DILUT_SHARES_OUT", B$3)</f>
        <v>NA</v>
      </c>
      <c r="C215" s="4" cm="1">
        <f t="array" ref="C215">_xll.SNL.Clients.Office.Excel.Functions.SPG($A215, "IQ_AVG_DILUT_SHARES_OUT", C$3)</f>
        <v>57066000</v>
      </c>
      <c r="D215" s="4" cm="1">
        <f t="array" ref="D215">_xll.SNL.Clients.Office.Excel.Functions.SPG($A215, "IQ_AVG_DILUT_SHARES_OUT", D$3)</f>
        <v>57366000</v>
      </c>
      <c r="E215" s="4" cm="1">
        <f t="array" ref="E215">_xll.SNL.Clients.Office.Excel.Functions.SPG($A215, "IQ_AVG_DILUT_SHARES_OUT", E$3)</f>
        <v>57641000</v>
      </c>
      <c r="F215" s="4" cm="1">
        <f t="array" ref="F215">_xll.SNL.Clients.Office.Excel.Functions.SPG($A215, "IQ_AVG_DILUT_SHARES_OUT", F$3)</f>
        <v>57911000</v>
      </c>
      <c r="G215" s="4" cm="1">
        <f t="array" ref="G215">_xll.SNL.Clients.Office.Excel.Functions.SPG($A215, "IQ_AVG_DILUT_SHARES_OUT", G$3)</f>
        <v>58136000</v>
      </c>
      <c r="H215" s="4" cm="1">
        <f t="array" ref="H215">_xll.SNL.Clients.Office.Excel.Functions.SPG($A215, "IQ_AVG_DILUT_SHARES_OUT", H$3)</f>
        <v>58303000</v>
      </c>
      <c r="I215" s="4" cm="1">
        <f t="array" ref="I215">_xll.SNL.Clients.Office.Excel.Functions.SPG($A215, "IQ_AVG_DILUT_SHARES_OUT", I$3)</f>
        <v>58417000</v>
      </c>
      <c r="J215" s="4" cm="1">
        <f t="array" ref="J215">_xll.SNL.Clients.Office.Excel.Functions.SPG($A215, "IQ_AVG_DILUT_SHARES_OUT", J$3)</f>
        <v>58459000</v>
      </c>
      <c r="K215" s="4" cm="1">
        <f t="array" ref="K215">_xll.SNL.Clients.Office.Excel.Functions.SPG($A215, "IQ_AVG_DILUT_SHARES_OUT", K$3)</f>
        <v>58526000</v>
      </c>
      <c r="L215" s="4" cm="1">
        <f t="array" ref="L215">_xll.SNL.Clients.Office.Excel.Functions.SPG($A215, "IQ_AVG_DILUT_SHARES_OUT", L$3)</f>
        <v>58688000</v>
      </c>
      <c r="M215" s="4" cm="1">
        <f t="array" ref="M215">_xll.SNL.Clients.Office.Excel.Functions.SPG($A215, "IQ_AVG_DILUT_SHARES_OUT", M$3)</f>
        <v>59272000</v>
      </c>
      <c r="N215" s="4" cm="1">
        <f t="array" ref="N215">_xll.SNL.Clients.Office.Excel.Functions.SPG($A215, "IQ_AVG_DILUT_SHARES_OUT", N$3)</f>
        <v>59637000</v>
      </c>
      <c r="O215" s="4" cm="1">
        <f t="array" ref="O215">_xll.SNL.Clients.Office.Excel.Functions.SPG($A215, "IQ_AVG_DILUT_SHARES_OUT", O$3)</f>
        <v>60055000</v>
      </c>
      <c r="P215" s="4" cm="1">
        <f t="array" ref="P215">_xll.SNL.Clients.Office.Excel.Functions.SPG($A215, "IQ_AVG_DILUT_SHARES_OUT", P$3)</f>
        <v>60164000</v>
      </c>
      <c r="Q215" s="4" cm="1">
        <f t="array" ref="Q215">_xll.SNL.Clients.Office.Excel.Functions.SPG($A215, "IQ_AVG_DILUT_SHARES_OUT", Q$3)</f>
        <v>60299000</v>
      </c>
      <c r="R215" s="4" cm="1">
        <f t="array" ref="R215">_xll.SNL.Clients.Office.Excel.Functions.SPG($A215, "IQ_AVG_DILUT_SHARES_OUT", R$3)</f>
        <v>60301000</v>
      </c>
      <c r="S215" s="4" cm="1">
        <f t="array" ref="S215">_xll.SNL.Clients.Office.Excel.Functions.SPG($A215, "IQ_AVG_DILUT_SHARES_OUT", S$3)</f>
        <v>60018000</v>
      </c>
      <c r="T215" s="4" cm="1">
        <f t="array" ref="T215">_xll.SNL.Clients.Office.Excel.Functions.SPG($A215, "IQ_AVG_DILUT_SHARES_OUT", T$3)</f>
        <v>59831000</v>
      </c>
      <c r="U215" s="4" cm="1">
        <f t="array" ref="U215">_xll.SNL.Clients.Office.Excel.Functions.SPG($A215, "IQ_AVG_DILUT_SHARES_OUT", U$3)</f>
        <v>60799000</v>
      </c>
      <c r="V215" s="4" cm="1">
        <f t="array" ref="V215">_xll.SNL.Clients.Office.Excel.Functions.SPG($A215, "IQ_AVG_DILUT_SHARES_OUT", V$3)</f>
        <v>61710000</v>
      </c>
      <c r="W215" s="4" cm="1">
        <f t="array" ref="W215">_xll.SNL.Clients.Office.Excel.Functions.SPG($A215, "IQ_AVG_DILUT_SHARES_OUT", W$3)</f>
        <v>62061000</v>
      </c>
      <c r="X215" s="4" cm="1">
        <f t="array" ref="X215">_xll.SNL.Clients.Office.Excel.Functions.SPG($A215, "IQ_AVG_DILUT_SHARES_OUT", X$3)</f>
        <v>62970000</v>
      </c>
      <c r="Y215" s="4" cm="1">
        <f t="array" ref="Y215">_xll.SNL.Clients.Office.Excel.Functions.SPG($A215, "IQ_AVG_DILUT_SHARES_OUT", Y$3)</f>
        <v>63899000</v>
      </c>
    </row>
    <row r="216" spans="1:25" x14ac:dyDescent="0.3">
      <c r="A216" t="s">
        <v>1242</v>
      </c>
      <c r="B216" s="4" t="str" cm="1">
        <f t="array" ref="B216">_xll.SNL.Clients.Office.Excel.Functions.SPG($A216, "IQ_AVG_DILUT_SHARES_OUT", B$3)</f>
        <v>NA</v>
      </c>
      <c r="C216" s="4" cm="1">
        <f t="array" ref="C216">_xll.SNL.Clients.Office.Excel.Functions.SPG($A216, "IQ_AVG_DILUT_SHARES_OUT", C$3)</f>
        <v>26800000</v>
      </c>
      <c r="D216" s="4" cm="1">
        <f t="array" ref="D216">_xll.SNL.Clients.Office.Excel.Functions.SPG($A216, "IQ_AVG_DILUT_SHARES_OUT", D$3)</f>
        <v>27200000</v>
      </c>
      <c r="E216" s="4" cm="1">
        <f t="array" ref="E216">_xll.SNL.Clients.Office.Excel.Functions.SPG($A216, "IQ_AVG_DILUT_SHARES_OUT", E$3)</f>
        <v>27600000</v>
      </c>
      <c r="F216" s="4" cm="1">
        <f t="array" ref="F216">_xll.SNL.Clients.Office.Excel.Functions.SPG($A216, "IQ_AVG_DILUT_SHARES_OUT", F$3)</f>
        <v>27600000</v>
      </c>
      <c r="G216" s="4" cm="1">
        <f t="array" ref="G216">_xll.SNL.Clients.Office.Excel.Functions.SPG($A216, "IQ_AVG_DILUT_SHARES_OUT", G$3)</f>
        <v>27600000</v>
      </c>
      <c r="H216" s="4" cm="1">
        <f t="array" ref="H216">_xll.SNL.Clients.Office.Excel.Functions.SPG($A216, "IQ_AVG_DILUT_SHARES_OUT", H$3)</f>
        <v>27600000</v>
      </c>
      <c r="I216" s="4" cm="1">
        <f t="array" ref="I216">_xll.SNL.Clients.Office.Excel.Functions.SPG($A216, "IQ_AVG_DILUT_SHARES_OUT", I$3)</f>
        <v>27600000</v>
      </c>
      <c r="J216" s="4" cm="1">
        <f t="array" ref="J216">_xll.SNL.Clients.Office.Excel.Functions.SPG($A216, "IQ_AVG_DILUT_SHARES_OUT", J$3)</f>
        <v>27500000</v>
      </c>
      <c r="K216" s="4" cm="1">
        <f t="array" ref="K216">_xll.SNL.Clients.Office.Excel.Functions.SPG($A216, "IQ_AVG_DILUT_SHARES_OUT", K$3)</f>
        <v>27600000</v>
      </c>
      <c r="L216" s="4" cm="1">
        <f t="array" ref="L216">_xll.SNL.Clients.Office.Excel.Functions.SPG($A216, "IQ_AVG_DILUT_SHARES_OUT", L$3)</f>
        <v>28600000</v>
      </c>
      <c r="M216" s="4" cm="1">
        <f t="array" ref="M216">_xll.SNL.Clients.Office.Excel.Functions.SPG($A216, "IQ_AVG_DILUT_SHARES_OUT", M$3)</f>
        <v>29600000</v>
      </c>
      <c r="N216" s="4" cm="1">
        <f t="array" ref="N216">_xll.SNL.Clients.Office.Excel.Functions.SPG($A216, "IQ_AVG_DILUT_SHARES_OUT", N$3)</f>
        <v>30400000</v>
      </c>
      <c r="O216" s="4" cm="1">
        <f t="array" ref="O216">_xll.SNL.Clients.Office.Excel.Functions.SPG($A216, "IQ_AVG_DILUT_SHARES_OUT", O$3)</f>
        <v>30500000</v>
      </c>
      <c r="P216" s="4" cm="1">
        <f t="array" ref="P216">_xll.SNL.Clients.Office.Excel.Functions.SPG($A216, "IQ_AVG_DILUT_SHARES_OUT", P$3)</f>
        <v>28400000</v>
      </c>
      <c r="Q216" s="4" cm="1">
        <f t="array" ref="Q216">_xll.SNL.Clients.Office.Excel.Functions.SPG($A216, "IQ_AVG_DILUT_SHARES_OUT", Q$3)</f>
        <v>26900000</v>
      </c>
      <c r="R216" s="4" cm="1">
        <f t="array" ref="R216">_xll.SNL.Clients.Office.Excel.Functions.SPG($A216, "IQ_AVG_DILUT_SHARES_OUT", R$3)</f>
        <v>26700000</v>
      </c>
      <c r="S216" s="4" cm="1">
        <f t="array" ref="S216">_xll.SNL.Clients.Office.Excel.Functions.SPG($A216, "IQ_AVG_DILUT_SHARES_OUT", S$3)</f>
        <v>23100000</v>
      </c>
      <c r="T216" s="4" cm="1">
        <f t="array" ref="T216">_xll.SNL.Clients.Office.Excel.Functions.SPG($A216, "IQ_AVG_DILUT_SHARES_OUT", T$3)</f>
        <v>23000000</v>
      </c>
      <c r="U216" s="4" cm="1">
        <f t="array" ref="U216">_xll.SNL.Clients.Office.Excel.Functions.SPG($A216, "IQ_AVG_DILUT_SHARES_OUT", U$3)</f>
        <v>23500000</v>
      </c>
      <c r="V216" s="4" cm="1">
        <f t="array" ref="V216">_xll.SNL.Clients.Office.Excel.Functions.SPG($A216, "IQ_AVG_DILUT_SHARES_OUT", V$3)</f>
        <v>23500000</v>
      </c>
      <c r="W216" s="4" cm="1">
        <f t="array" ref="W216">_xll.SNL.Clients.Office.Excel.Functions.SPG($A216, "IQ_AVG_DILUT_SHARES_OUT", W$3)</f>
        <v>23400000</v>
      </c>
      <c r="X216" s="4" cm="1">
        <f t="array" ref="X216">_xll.SNL.Clients.Office.Excel.Functions.SPG($A216, "IQ_AVG_DILUT_SHARES_OUT", X$3)</f>
        <v>23500000</v>
      </c>
      <c r="Y216" s="4" cm="1">
        <f t="array" ref="Y216">_xll.SNL.Clients.Office.Excel.Functions.SPG($A216, "IQ_AVG_DILUT_SHARES_OUT", Y$3)</f>
        <v>23200000</v>
      </c>
    </row>
    <row r="217" spans="1:25" x14ac:dyDescent="0.3">
      <c r="A217" t="s">
        <v>1243</v>
      </c>
      <c r="B217" s="4" cm="1">
        <f t="array" ref="B217">_xll.SNL.Clients.Office.Excel.Functions.SPG($A217, "IQ_AVG_DILUT_SHARES_OUT", B$3)</f>
        <v>24818000</v>
      </c>
      <c r="C217" s="4" cm="1">
        <f t="array" ref="C217">_xll.SNL.Clients.Office.Excel.Functions.SPG($A217, "IQ_AVG_DILUT_SHARES_OUT", C$3)</f>
        <v>25025000</v>
      </c>
      <c r="D217" s="4" cm="1">
        <f t="array" ref="D217">_xll.SNL.Clients.Office.Excel.Functions.SPG($A217, "IQ_AVG_DILUT_SHARES_OUT", D$3)</f>
        <v>25030000</v>
      </c>
      <c r="E217" s="4" cm="1">
        <f t="array" ref="E217">_xll.SNL.Clients.Office.Excel.Functions.SPG($A217, "IQ_AVG_DILUT_SHARES_OUT", E$3)</f>
        <v>25124000</v>
      </c>
      <c r="F217" s="4" cm="1">
        <f t="array" ref="F217">_xll.SNL.Clients.Office.Excel.Functions.SPG($A217, "IQ_AVG_DILUT_SHARES_OUT", F$3)</f>
        <v>25111000</v>
      </c>
      <c r="G217" s="4" cm="1">
        <f t="array" ref="G217">_xll.SNL.Clients.Office.Excel.Functions.SPG($A217, "IQ_AVG_DILUT_SHARES_OUT", G$3)</f>
        <v>25143000</v>
      </c>
      <c r="H217" s="4" cm="1">
        <f t="array" ref="H217">_xll.SNL.Clients.Office.Excel.Functions.SPG($A217, "IQ_AVG_DILUT_SHARES_OUT", H$3)</f>
        <v>25095000</v>
      </c>
      <c r="I217" s="4" cm="1">
        <f t="array" ref="I217">_xll.SNL.Clients.Office.Excel.Functions.SPG($A217, "IQ_AVG_DILUT_SHARES_OUT", I$3)</f>
        <v>25062000</v>
      </c>
      <c r="J217" s="4" cm="1">
        <f t="array" ref="J217">_xll.SNL.Clients.Office.Excel.Functions.SPG($A217, "IQ_AVG_DILUT_SHARES_OUT", J$3)</f>
        <v>24978000</v>
      </c>
      <c r="K217" s="4" cm="1">
        <f t="array" ref="K217">_xll.SNL.Clients.Office.Excel.Functions.SPG($A217, "IQ_AVG_DILUT_SHARES_OUT", K$3)</f>
        <v>24988000</v>
      </c>
      <c r="L217" s="4" cm="1">
        <f t="array" ref="L217">_xll.SNL.Clients.Office.Excel.Functions.SPG($A217, "IQ_AVG_DILUT_SHARES_OUT", L$3)</f>
        <v>24985000</v>
      </c>
      <c r="M217" s="4" cm="1">
        <f t="array" ref="M217">_xll.SNL.Clients.Office.Excel.Functions.SPG($A217, "IQ_AVG_DILUT_SHARES_OUT", M$3)</f>
        <v>24981000</v>
      </c>
      <c r="N217" s="4" cm="1">
        <f t="array" ref="N217">_xll.SNL.Clients.Office.Excel.Functions.SPG($A217, "IQ_AVG_DILUT_SHARES_OUT", N$3)</f>
        <v>25001000</v>
      </c>
      <c r="O217" s="4" cm="1">
        <f t="array" ref="O217">_xll.SNL.Clients.Office.Excel.Functions.SPG($A217, "IQ_AVG_DILUT_SHARES_OUT", O$3)</f>
        <v>24926000</v>
      </c>
      <c r="P217" s="4" cm="1">
        <f t="array" ref="P217">_xll.SNL.Clients.Office.Excel.Functions.SPG($A217, "IQ_AVG_DILUT_SHARES_OUT", P$3)</f>
        <v>24900000</v>
      </c>
      <c r="Q217" s="4" cm="1">
        <f t="array" ref="Q217">_xll.SNL.Clients.Office.Excel.Functions.SPG($A217, "IQ_AVG_DILUT_SHARES_OUT", Q$3)</f>
        <v>24892000</v>
      </c>
      <c r="R217" s="4" cm="1">
        <f t="array" ref="R217">_xll.SNL.Clients.Office.Excel.Functions.SPG($A217, "IQ_AVG_DILUT_SHARES_OUT", R$3)</f>
        <v>24726000</v>
      </c>
      <c r="S217" s="4" cm="1">
        <f t="array" ref="S217">_xll.SNL.Clients.Office.Excel.Functions.SPG($A217, "IQ_AVG_DILUT_SHARES_OUT", S$3)</f>
        <v>24573000</v>
      </c>
      <c r="T217" s="4" cm="1">
        <f t="array" ref="T217">_xll.SNL.Clients.Office.Excel.Functions.SPG($A217, "IQ_AVG_DILUT_SHARES_OUT", T$3)</f>
        <v>24312000</v>
      </c>
      <c r="U217" s="4" cm="1">
        <f t="array" ref="U217">_xll.SNL.Clients.Office.Excel.Functions.SPG($A217, "IQ_AVG_DILUT_SHARES_OUT", U$3)</f>
        <v>24578000</v>
      </c>
      <c r="V217" s="4" cm="1">
        <f t="array" ref="V217">_xll.SNL.Clients.Office.Excel.Functions.SPG($A217, "IQ_AVG_DILUT_SHARES_OUT", V$3)</f>
        <v>24598000</v>
      </c>
      <c r="W217" s="4" cm="1">
        <f t="array" ref="W217">_xll.SNL.Clients.Office.Excel.Functions.SPG($A217, "IQ_AVG_DILUT_SHARES_OUT", W$3)</f>
        <v>24684000</v>
      </c>
      <c r="X217" s="4" cm="1">
        <f t="array" ref="X217">_xll.SNL.Clients.Office.Excel.Functions.SPG($A217, "IQ_AVG_DILUT_SHARES_OUT", X$3)</f>
        <v>24983000</v>
      </c>
      <c r="Y217" s="4" cm="1">
        <f t="array" ref="Y217">_xll.SNL.Clients.Office.Excel.Functions.SPG($A217, "IQ_AVG_DILUT_SHARES_OUT", Y$3)</f>
        <v>25009000</v>
      </c>
    </row>
    <row r="218" spans="1:25" x14ac:dyDescent="0.3">
      <c r="A218" t="s">
        <v>1244</v>
      </c>
      <c r="B218" s="4" t="str" cm="1">
        <f t="array" ref="B218">_xll.SNL.Clients.Office.Excel.Functions.SPG($A218, "IQ_AVG_DILUT_SHARES_OUT", B$3)</f>
        <v>NA</v>
      </c>
      <c r="C218" s="4" cm="1">
        <f t="array" ref="C218">_xll.SNL.Clients.Office.Excel.Functions.SPG($A218, "IQ_AVG_DILUT_SHARES_OUT", C$3)</f>
        <v>54585000</v>
      </c>
      <c r="D218" s="4" cm="1">
        <f t="array" ref="D218">_xll.SNL.Clients.Office.Excel.Functions.SPG($A218, "IQ_AVG_DILUT_SHARES_OUT", D$3)</f>
        <v>54591000</v>
      </c>
      <c r="E218" s="4" cm="1">
        <f t="array" ref="E218">_xll.SNL.Clients.Office.Excel.Functions.SPG($A218, "IQ_AVG_DILUT_SHARES_OUT", E$3)</f>
        <v>54008000</v>
      </c>
      <c r="F218" s="4" cm="1">
        <f t="array" ref="F218">_xll.SNL.Clients.Office.Excel.Functions.SPG($A218, "IQ_AVG_DILUT_SHARES_OUT", F$3)</f>
        <v>54300000</v>
      </c>
      <c r="G218" s="4" cm="1">
        <f t="array" ref="G218">_xll.SNL.Clients.Office.Excel.Functions.SPG($A218, "IQ_AVG_DILUT_SHARES_OUT", G$3)</f>
        <v>53989000</v>
      </c>
      <c r="H218" s="4" cm="1">
        <f t="array" ref="H218">_xll.SNL.Clients.Office.Excel.Functions.SPG($A218, "IQ_AVG_DILUT_SHARES_OUT", H$3)</f>
        <v>53977000</v>
      </c>
      <c r="I218" s="4" cm="1">
        <f t="array" ref="I218">_xll.SNL.Clients.Office.Excel.Functions.SPG($A218, "IQ_AVG_DILUT_SHARES_OUT", I$3)</f>
        <v>53900000</v>
      </c>
      <c r="J218" s="4" cm="1">
        <f t="array" ref="J218">_xll.SNL.Clients.Office.Excel.Functions.SPG($A218, "IQ_AVG_DILUT_SHARES_OUT", J$3)</f>
        <v>53800000</v>
      </c>
      <c r="K218" s="4" cm="1">
        <f t="array" ref="K218">_xll.SNL.Clients.Office.Excel.Functions.SPG($A218, "IQ_AVG_DILUT_SHARES_OUT", K$3)</f>
        <v>53534000</v>
      </c>
      <c r="L218" s="4" cm="1">
        <f t="array" ref="L218">_xll.SNL.Clients.Office.Excel.Functions.SPG($A218, "IQ_AVG_DILUT_SHARES_OUT", L$3)</f>
        <v>54080000</v>
      </c>
      <c r="M218" s="4" cm="1">
        <f t="array" ref="M218">_xll.SNL.Clients.Office.Excel.Functions.SPG($A218, "IQ_AVG_DILUT_SHARES_OUT", M$3)</f>
        <v>54176000</v>
      </c>
      <c r="N218" s="4" cm="1">
        <f t="array" ref="N218">_xll.SNL.Clients.Office.Excel.Functions.SPG($A218, "IQ_AVG_DILUT_SHARES_OUT", N$3)</f>
        <v>53300000</v>
      </c>
      <c r="O218" s="4" cm="1">
        <f t="array" ref="O218">_xll.SNL.Clients.Office.Excel.Functions.SPG($A218, "IQ_AVG_DILUT_SHARES_OUT", O$3)</f>
        <v>51582000</v>
      </c>
      <c r="P218" s="4" cm="1">
        <f t="array" ref="P218">_xll.SNL.Clients.Office.Excel.Functions.SPG($A218, "IQ_AVG_DILUT_SHARES_OUT", P$3)</f>
        <v>48928000</v>
      </c>
      <c r="Q218" s="4" cm="1">
        <f t="array" ref="Q218">_xll.SNL.Clients.Office.Excel.Functions.SPG($A218, "IQ_AVG_DILUT_SHARES_OUT", Q$3)</f>
        <v>48736000</v>
      </c>
      <c r="R218" s="4" cm="1">
        <f t="array" ref="R218">_xll.SNL.Clients.Office.Excel.Functions.SPG($A218, "IQ_AVG_DILUT_SHARES_OUT", R$3)</f>
        <v>48600000</v>
      </c>
      <c r="S218" s="4" cm="1">
        <f t="array" ref="S218">_xll.SNL.Clients.Office.Excel.Functions.SPG($A218, "IQ_AVG_DILUT_SHARES_OUT", S$3)</f>
        <v>48652000</v>
      </c>
      <c r="T218" s="4" cm="1">
        <f t="array" ref="T218">_xll.SNL.Clients.Office.Excel.Functions.SPG($A218, "IQ_AVG_DILUT_SHARES_OUT", T$3)</f>
        <v>48611000</v>
      </c>
      <c r="U218" s="4" cm="1">
        <f t="array" ref="U218">_xll.SNL.Clients.Office.Excel.Functions.SPG($A218, "IQ_AVG_DILUT_SHARES_OUT", U$3)</f>
        <v>48769000</v>
      </c>
      <c r="V218" s="4" cm="1">
        <f t="array" ref="V218">_xll.SNL.Clients.Office.Excel.Functions.SPG($A218, "IQ_AVG_DILUT_SHARES_OUT", V$3)</f>
        <v>48400000</v>
      </c>
      <c r="W218" s="4" cm="1">
        <f t="array" ref="W218">_xll.SNL.Clients.Office.Excel.Functions.SPG($A218, "IQ_AVG_DILUT_SHARES_OUT", W$3)</f>
        <v>48820000</v>
      </c>
      <c r="X218" s="4" cm="1">
        <f t="array" ref="X218">_xll.SNL.Clients.Office.Excel.Functions.SPG($A218, "IQ_AVG_DILUT_SHARES_OUT", X$3)</f>
        <v>48342000</v>
      </c>
      <c r="Y218" s="4" cm="1">
        <f t="array" ref="Y218">_xll.SNL.Clients.Office.Excel.Functions.SPG($A218, "IQ_AVG_DILUT_SHARES_OUT", Y$3)</f>
        <v>48246000</v>
      </c>
    </row>
    <row r="219" spans="1:25" x14ac:dyDescent="0.3">
      <c r="A219" t="s">
        <v>1245</v>
      </c>
      <c r="B219" s="4" t="str" cm="1">
        <f t="array" ref="B219">_xll.SNL.Clients.Office.Excel.Functions.SPG($A219, "IQ_AVG_DILUT_SHARES_OUT", B$3)</f>
        <v>NA</v>
      </c>
      <c r="C219" s="4" cm="1">
        <f t="array" ref="C219">_xll.SNL.Clients.Office.Excel.Functions.SPG($A219, "IQ_AVG_DILUT_SHARES_OUT", C$3)</f>
        <v>71000000</v>
      </c>
      <c r="D219" s="4" cm="1">
        <f t="array" ref="D219">_xll.SNL.Clients.Office.Excel.Functions.SPG($A219, "IQ_AVG_DILUT_SHARES_OUT", D$3)</f>
        <v>72000000</v>
      </c>
      <c r="E219" s="4" cm="1">
        <f t="array" ref="E219">_xll.SNL.Clients.Office.Excel.Functions.SPG($A219, "IQ_AVG_DILUT_SHARES_OUT", E$3)</f>
        <v>72000000</v>
      </c>
      <c r="F219" s="4" cm="1">
        <f t="array" ref="F219">_xll.SNL.Clients.Office.Excel.Functions.SPG($A219, "IQ_AVG_DILUT_SHARES_OUT", F$3)</f>
        <v>72000000</v>
      </c>
      <c r="G219" s="4" cm="1">
        <f t="array" ref="G219">_xll.SNL.Clients.Office.Excel.Functions.SPG($A219, "IQ_AVG_DILUT_SHARES_OUT", G$3)</f>
        <v>72000000</v>
      </c>
      <c r="H219" s="4" cm="1">
        <f t="array" ref="H219">_xll.SNL.Clients.Office.Excel.Functions.SPG($A219, "IQ_AVG_DILUT_SHARES_OUT", H$3)</f>
        <v>72000000</v>
      </c>
      <c r="I219" s="4" cm="1">
        <f t="array" ref="I219">_xll.SNL.Clients.Office.Excel.Functions.SPG($A219, "IQ_AVG_DILUT_SHARES_OUT", I$3)</f>
        <v>72000000</v>
      </c>
      <c r="J219" s="4" t="str" cm="1">
        <f t="array" ref="J219">_xll.SNL.Clients.Office.Excel.Functions.SPG($A219, "IQ_AVG_DILUT_SHARES_OUT", J$3)</f>
        <v>NA</v>
      </c>
      <c r="K219" s="4" cm="1">
        <f t="array" ref="K219">_xll.SNL.Clients.Office.Excel.Functions.SPG($A219, "IQ_AVG_DILUT_SHARES_OUT", K$3)</f>
        <v>74000000</v>
      </c>
      <c r="L219" s="4" cm="1">
        <f t="array" ref="L219">_xll.SNL.Clients.Office.Excel.Functions.SPG($A219, "IQ_AVG_DILUT_SHARES_OUT", L$3)</f>
        <v>81000000</v>
      </c>
      <c r="M219" s="4" cm="1">
        <f t="array" ref="M219">_xll.SNL.Clients.Office.Excel.Functions.SPG($A219, "IQ_AVG_DILUT_SHARES_OUT", M$3)</f>
        <v>87000000</v>
      </c>
      <c r="N219" s="4" t="str" cm="1">
        <f t="array" ref="N219">_xll.SNL.Clients.Office.Excel.Functions.SPG($A219, "IQ_AVG_DILUT_SHARES_OUT", N$3)</f>
        <v>NA</v>
      </c>
      <c r="O219" s="4" cm="1">
        <f t="array" ref="O219">_xll.SNL.Clients.Office.Excel.Functions.SPG($A219, "IQ_AVG_DILUT_SHARES_OUT", O$3)</f>
        <v>94000000</v>
      </c>
      <c r="P219" s="4" cm="1">
        <f t="array" ref="P219">_xll.SNL.Clients.Office.Excel.Functions.SPG($A219, "IQ_AVG_DILUT_SHARES_OUT", P$3)</f>
        <v>102000000</v>
      </c>
      <c r="Q219" s="4" cm="1">
        <f t="array" ref="Q219">_xll.SNL.Clients.Office.Excel.Functions.SPG($A219, "IQ_AVG_DILUT_SHARES_OUT", Q$3)</f>
        <v>106000000</v>
      </c>
      <c r="R219" s="4" cm="1">
        <f t="array" ref="R219">_xll.SNL.Clients.Office.Excel.Functions.SPG($A219, "IQ_AVG_DILUT_SHARES_OUT", R$3)</f>
        <v>109000000</v>
      </c>
      <c r="S219" s="4" cm="1">
        <f t="array" ref="S219">_xll.SNL.Clients.Office.Excel.Functions.SPG($A219, "IQ_AVG_DILUT_SHARES_OUT", S$3)</f>
        <v>113000000</v>
      </c>
      <c r="T219" s="4" cm="1">
        <f t="array" ref="T219">_xll.SNL.Clients.Office.Excel.Functions.SPG($A219, "IQ_AVG_DILUT_SHARES_OUT", T$3)</f>
        <v>113000000</v>
      </c>
      <c r="U219" s="4" cm="1">
        <f t="array" ref="U219">_xll.SNL.Clients.Office.Excel.Functions.SPG($A219, "IQ_AVG_DILUT_SHARES_OUT", U$3)</f>
        <v>113000000</v>
      </c>
      <c r="V219" s="4" t="str" cm="1">
        <f t="array" ref="V219">_xll.SNL.Clients.Office.Excel.Functions.SPG($A219, "IQ_AVG_DILUT_SHARES_OUT", V$3)</f>
        <v>NA</v>
      </c>
      <c r="W219" s="4" cm="1">
        <f t="array" ref="W219">_xll.SNL.Clients.Office.Excel.Functions.SPG($A219, "IQ_AVG_DILUT_SHARES_OUT", W$3)</f>
        <v>122000000</v>
      </c>
      <c r="X219" s="4" cm="1">
        <f t="array" ref="X219">_xll.SNL.Clients.Office.Excel.Functions.SPG($A219, "IQ_AVG_DILUT_SHARES_OUT", X$3)</f>
        <v>124000000</v>
      </c>
      <c r="Y219" s="4" cm="1">
        <f t="array" ref="Y219">_xll.SNL.Clients.Office.Excel.Functions.SPG($A219, "IQ_AVG_DILUT_SHARES_OUT", Y$3)</f>
        <v>132000000</v>
      </c>
    </row>
    <row r="220" spans="1:25" x14ac:dyDescent="0.3">
      <c r="A220" t="s">
        <v>1246</v>
      </c>
      <c r="B220" s="4" t="str" cm="1">
        <f t="array" ref="B220">_xll.SNL.Clients.Office.Excel.Functions.SPG($A220, "IQ_AVG_DILUT_SHARES_OUT", B$3)</f>
        <v>NA</v>
      </c>
      <c r="C220" s="4" cm="1">
        <f t="array" ref="C220">_xll.SNL.Clients.Office.Excel.Functions.SPG($A220, "IQ_AVG_DILUT_SHARES_OUT", C$3)</f>
        <v>68300000</v>
      </c>
      <c r="D220" s="4" cm="1">
        <f t="array" ref="D220">_xll.SNL.Clients.Office.Excel.Functions.SPG($A220, "IQ_AVG_DILUT_SHARES_OUT", D$3)</f>
        <v>67800000</v>
      </c>
      <c r="E220" s="4" cm="1">
        <f t="array" ref="E220">_xll.SNL.Clients.Office.Excel.Functions.SPG($A220, "IQ_AVG_DILUT_SHARES_OUT", E$3)</f>
        <v>67500000</v>
      </c>
      <c r="F220" s="4" cm="1">
        <f t="array" ref="F220">_xll.SNL.Clients.Office.Excel.Functions.SPG($A220, "IQ_AVG_DILUT_SHARES_OUT", F$3)</f>
        <v>67200000</v>
      </c>
      <c r="G220" s="4" cm="1">
        <f t="array" ref="G220">_xll.SNL.Clients.Office.Excel.Functions.SPG($A220, "IQ_AVG_DILUT_SHARES_OUT", G$3)</f>
        <v>66700000</v>
      </c>
      <c r="H220" s="4" cm="1">
        <f t="array" ref="H220">_xll.SNL.Clients.Office.Excel.Functions.SPG($A220, "IQ_AVG_DILUT_SHARES_OUT", H$3)</f>
        <v>68300000</v>
      </c>
      <c r="I220" s="4" cm="1">
        <f t="array" ref="I220">_xll.SNL.Clients.Office.Excel.Functions.SPG($A220, "IQ_AVG_DILUT_SHARES_OUT", I$3)</f>
        <v>68600000</v>
      </c>
      <c r="J220" s="4" cm="1">
        <f t="array" ref="J220">_xll.SNL.Clients.Office.Excel.Functions.SPG($A220, "IQ_AVG_DILUT_SHARES_OUT", J$3)</f>
        <v>68300000</v>
      </c>
      <c r="K220" s="4" cm="1">
        <f t="array" ref="K220">_xll.SNL.Clients.Office.Excel.Functions.SPG($A220, "IQ_AVG_DILUT_SHARES_OUT", K$3)</f>
        <v>68100000</v>
      </c>
      <c r="L220" s="4" cm="1">
        <f t="array" ref="L220">_xll.SNL.Clients.Office.Excel.Functions.SPG($A220, "IQ_AVG_DILUT_SHARES_OUT", L$3)</f>
        <v>71500000</v>
      </c>
      <c r="M220" s="4" cm="1">
        <f t="array" ref="M220">_xll.SNL.Clients.Office.Excel.Functions.SPG($A220, "IQ_AVG_DILUT_SHARES_OUT", M$3)</f>
        <v>74500000</v>
      </c>
      <c r="N220" s="4" cm="1">
        <f t="array" ref="N220">_xll.SNL.Clients.Office.Excel.Functions.SPG($A220, "IQ_AVG_DILUT_SHARES_OUT", N$3)</f>
        <v>75300000</v>
      </c>
      <c r="O220" s="4" cm="1">
        <f t="array" ref="O220">_xll.SNL.Clients.Office.Excel.Functions.SPG($A220, "IQ_AVG_DILUT_SHARES_OUT", O$3)</f>
        <v>75400000</v>
      </c>
      <c r="P220" s="4" cm="1">
        <f t="array" ref="P220">_xll.SNL.Clients.Office.Excel.Functions.SPG($A220, "IQ_AVG_DILUT_SHARES_OUT", P$3)</f>
        <v>77500000</v>
      </c>
      <c r="Q220" s="4" cm="1">
        <f t="array" ref="Q220">_xll.SNL.Clients.Office.Excel.Functions.SPG($A220, "IQ_AVG_DILUT_SHARES_OUT", Q$3)</f>
        <v>79200000</v>
      </c>
      <c r="R220" s="4" cm="1">
        <f t="array" ref="R220">_xll.SNL.Clients.Office.Excel.Functions.SPG($A220, "IQ_AVG_DILUT_SHARES_OUT", R$3)</f>
        <v>78400000</v>
      </c>
      <c r="S220" s="4" cm="1">
        <f t="array" ref="S220">_xll.SNL.Clients.Office.Excel.Functions.SPG($A220, "IQ_AVG_DILUT_SHARES_OUT", S$3)</f>
        <v>78200000</v>
      </c>
      <c r="T220" s="4" cm="1">
        <f t="array" ref="T220">_xll.SNL.Clients.Office.Excel.Functions.SPG($A220, "IQ_AVG_DILUT_SHARES_OUT", T$3)</f>
        <v>75000000</v>
      </c>
      <c r="U220" s="4" cm="1">
        <f t="array" ref="U220">_xll.SNL.Clients.Office.Excel.Functions.SPG($A220, "IQ_AVG_DILUT_SHARES_OUT", U$3)</f>
        <v>77500000</v>
      </c>
      <c r="V220" s="4" cm="1">
        <f t="array" ref="V220">_xll.SNL.Clients.Office.Excel.Functions.SPG($A220, "IQ_AVG_DILUT_SHARES_OUT", V$3)</f>
        <v>78000000</v>
      </c>
      <c r="W220" s="4" cm="1">
        <f t="array" ref="W220">_xll.SNL.Clients.Office.Excel.Functions.SPG($A220, "IQ_AVG_DILUT_SHARES_OUT", W$3)</f>
        <v>77600000</v>
      </c>
      <c r="X220" s="4" cm="1">
        <f t="array" ref="X220">_xll.SNL.Clients.Office.Excel.Functions.SPG($A220, "IQ_AVG_DILUT_SHARES_OUT", X$3)</f>
        <v>76500000</v>
      </c>
      <c r="Y220" s="4" cm="1">
        <f t="array" ref="Y220">_xll.SNL.Clients.Office.Excel.Functions.SPG($A220, "IQ_AVG_DILUT_SHARES_OUT", Y$3)</f>
        <v>76200000</v>
      </c>
    </row>
    <row r="221" spans="1:25" x14ac:dyDescent="0.3">
      <c r="A221" t="s">
        <v>1247</v>
      </c>
      <c r="B221" s="4" t="str" cm="1">
        <f t="array" ref="B221">_xll.SNL.Clients.Office.Excel.Functions.SPG($A221, "IQ_AVG_DILUT_SHARES_OUT", B$3)</f>
        <v>NA</v>
      </c>
      <c r="C221" s="4" cm="1">
        <f t="array" ref="C221">_xll.SNL.Clients.Office.Excel.Functions.SPG($A221, "IQ_AVG_DILUT_SHARES_OUT", C$3)</f>
        <v>74524000</v>
      </c>
      <c r="D221" s="4" cm="1">
        <f t="array" ref="D221">_xll.SNL.Clients.Office.Excel.Functions.SPG($A221, "IQ_AVG_DILUT_SHARES_OUT", D$3)</f>
        <v>74217000</v>
      </c>
      <c r="E221" s="4" cm="1">
        <f t="array" ref="E221">_xll.SNL.Clients.Office.Excel.Functions.SPG($A221, "IQ_AVG_DILUT_SHARES_OUT", E$3)</f>
        <v>73272000</v>
      </c>
      <c r="F221" s="4" cm="1">
        <f t="array" ref="F221">_xll.SNL.Clients.Office.Excel.Functions.SPG($A221, "IQ_AVG_DILUT_SHARES_OUT", F$3)</f>
        <v>72286000</v>
      </c>
      <c r="G221" s="4" cm="1">
        <f t="array" ref="G221">_xll.SNL.Clients.Office.Excel.Functions.SPG($A221, "IQ_AVG_DILUT_SHARES_OUT", G$3)</f>
        <v>71828000</v>
      </c>
      <c r="H221" s="4" cm="1">
        <f t="array" ref="H221">_xll.SNL.Clients.Office.Excel.Functions.SPG($A221, "IQ_AVG_DILUT_SHARES_OUT", H$3)</f>
        <v>71408000</v>
      </c>
      <c r="I221" s="4" cm="1">
        <f t="array" ref="I221">_xll.SNL.Clients.Office.Excel.Functions.SPG($A221, "IQ_AVG_DILUT_SHARES_OUT", I$3)</f>
        <v>71402000</v>
      </c>
      <c r="J221" s="4" cm="1">
        <f t="array" ref="J221">_xll.SNL.Clients.Office.Excel.Functions.SPG($A221, "IQ_AVG_DILUT_SHARES_OUT", J$3)</f>
        <v>71374000</v>
      </c>
      <c r="K221" s="4" cm="1">
        <f t="array" ref="K221">_xll.SNL.Clients.Office.Excel.Functions.SPG($A221, "IQ_AVG_DILUT_SHARES_OUT", K$3)</f>
        <v>71274000</v>
      </c>
      <c r="L221" s="4" cm="1">
        <f t="array" ref="L221">_xll.SNL.Clients.Office.Excel.Functions.SPG($A221, "IQ_AVG_DILUT_SHARES_OUT", L$3)</f>
        <v>71060000</v>
      </c>
      <c r="M221" s="4" cm="1">
        <f t="array" ref="M221">_xll.SNL.Clients.Office.Excel.Functions.SPG($A221, "IQ_AVG_DILUT_SHARES_OUT", M$3)</f>
        <v>71107000</v>
      </c>
      <c r="N221" s="4" cm="1">
        <f t="array" ref="N221">_xll.SNL.Clients.Office.Excel.Functions.SPG($A221, "IQ_AVG_DILUT_SHARES_OUT", N$3)</f>
        <v>71224000</v>
      </c>
      <c r="O221" s="4" cm="1">
        <f t="array" ref="O221">_xll.SNL.Clients.Office.Excel.Functions.SPG($A221, "IQ_AVG_DILUT_SHARES_OUT", O$3)</f>
        <v>71050000</v>
      </c>
      <c r="P221" s="4" cm="1">
        <f t="array" ref="P221">_xll.SNL.Clients.Office.Excel.Functions.SPG($A221, "IQ_AVG_DILUT_SHARES_OUT", P$3)</f>
        <v>70880000</v>
      </c>
      <c r="Q221" s="4" cm="1">
        <f t="array" ref="Q221">_xll.SNL.Clients.Office.Excel.Functions.SPG($A221, "IQ_AVG_DILUT_SHARES_OUT", Q$3)</f>
        <v>70546000</v>
      </c>
      <c r="R221" s="4" cm="1">
        <f t="array" ref="R221">_xll.SNL.Clients.Office.Excel.Functions.SPG($A221, "IQ_AVG_DILUT_SHARES_OUT", R$3)</f>
        <v>67756000</v>
      </c>
      <c r="S221" s="4" cm="1">
        <f t="array" ref="S221">_xll.SNL.Clients.Office.Excel.Functions.SPG($A221, "IQ_AVG_DILUT_SHARES_OUT", S$3)</f>
        <v>69286000</v>
      </c>
      <c r="T221" s="4" cm="1">
        <f t="array" ref="T221">_xll.SNL.Clients.Office.Excel.Functions.SPG($A221, "IQ_AVG_DILUT_SHARES_OUT", T$3)</f>
        <v>66796000</v>
      </c>
      <c r="U221" s="4" cm="1">
        <f t="array" ref="U221">_xll.SNL.Clients.Office.Excel.Functions.SPG($A221, "IQ_AVG_DILUT_SHARES_OUT", U$3)</f>
        <v>67085000</v>
      </c>
      <c r="V221" s="4" cm="1">
        <f t="array" ref="V221">_xll.SNL.Clients.Office.Excel.Functions.SPG($A221, "IQ_AVG_DILUT_SHARES_OUT", V$3)</f>
        <v>66240000</v>
      </c>
      <c r="W221" s="4" cm="1">
        <f t="array" ref="W221">_xll.SNL.Clients.Office.Excel.Functions.SPG($A221, "IQ_AVG_DILUT_SHARES_OUT", W$3)</f>
        <v>66378000</v>
      </c>
      <c r="X221" s="4" cm="1">
        <f t="array" ref="X221">_xll.SNL.Clients.Office.Excel.Functions.SPG($A221, "IQ_AVG_DILUT_SHARES_OUT", X$3)</f>
        <v>65945000</v>
      </c>
      <c r="Y221" s="4" cm="1">
        <f t="array" ref="Y221">_xll.SNL.Clients.Office.Excel.Functions.SPG($A221, "IQ_AVG_DILUT_SHARES_OUT", Y$3)</f>
        <v>65531000</v>
      </c>
    </row>
    <row r="222" spans="1:25" x14ac:dyDescent="0.3">
      <c r="A222" t="s">
        <v>1248</v>
      </c>
      <c r="B222" s="4" t="str" cm="1">
        <f t="array" ref="B222">_xll.SNL.Clients.Office.Excel.Functions.SPG($A222, "IQ_AVG_DILUT_SHARES_OUT", B$3)</f>
        <v>NA</v>
      </c>
      <c r="C222" s="4" cm="1">
        <f t="array" ref="C222">_xll.SNL.Clients.Office.Excel.Functions.SPG($A222, "IQ_AVG_DILUT_SHARES_OUT", C$3)</f>
        <v>281500000</v>
      </c>
      <c r="D222" s="4" cm="1">
        <f t="array" ref="D222">_xll.SNL.Clients.Office.Excel.Functions.SPG($A222, "IQ_AVG_DILUT_SHARES_OUT", D$3)</f>
        <v>281600000</v>
      </c>
      <c r="E222" s="4" cm="1">
        <f t="array" ref="E222">_xll.SNL.Clients.Office.Excel.Functions.SPG($A222, "IQ_AVG_DILUT_SHARES_OUT", E$3)</f>
        <v>281000000</v>
      </c>
      <c r="F222" s="4" cm="1">
        <f t="array" ref="F222">_xll.SNL.Clients.Office.Excel.Functions.SPG($A222, "IQ_AVG_DILUT_SHARES_OUT", F$3)</f>
        <v>275000000</v>
      </c>
      <c r="G222" s="4" cm="1">
        <f t="array" ref="G222">_xll.SNL.Clients.Office.Excel.Functions.SPG($A222, "IQ_AVG_DILUT_SHARES_OUT", G$3)</f>
        <v>277600000</v>
      </c>
      <c r="H222" s="4" cm="1">
        <f t="array" ref="H222">_xll.SNL.Clients.Office.Excel.Functions.SPG($A222, "IQ_AVG_DILUT_SHARES_OUT", H$3)</f>
        <v>273800000</v>
      </c>
      <c r="I222" s="4" cm="1">
        <f t="array" ref="I222">_xll.SNL.Clients.Office.Excel.Functions.SPG($A222, "IQ_AVG_DILUT_SHARES_OUT", I$3)</f>
        <v>277800000</v>
      </c>
      <c r="J222" s="4" cm="1">
        <f t="array" ref="J222">_xll.SNL.Clients.Office.Excel.Functions.SPG($A222, "IQ_AVG_DILUT_SHARES_OUT", J$3)</f>
        <v>278500000</v>
      </c>
      <c r="K222" s="4" cm="1">
        <f t="array" ref="K222">_xll.SNL.Clients.Office.Excel.Functions.SPG($A222, "IQ_AVG_DILUT_SHARES_OUT", K$3)</f>
        <v>277700000</v>
      </c>
      <c r="L222" s="4" cm="1">
        <f t="array" ref="L222">_xll.SNL.Clients.Office.Excel.Functions.SPG($A222, "IQ_AVG_DILUT_SHARES_OUT", L$3)</f>
        <v>277400000</v>
      </c>
      <c r="M222" s="4" cm="1">
        <f t="array" ref="M222">_xll.SNL.Clients.Office.Excel.Functions.SPG($A222, "IQ_AVG_DILUT_SHARES_OUT", M$3)</f>
        <v>290900000</v>
      </c>
      <c r="N222" s="4" cm="1">
        <f t="array" ref="N222">_xll.SNL.Clients.Office.Excel.Functions.SPG($A222, "IQ_AVG_DILUT_SHARES_OUT", N$3)</f>
        <v>304800000</v>
      </c>
      <c r="O222" s="4" cm="1">
        <f t="array" ref="O222">_xll.SNL.Clients.Office.Excel.Functions.SPG($A222, "IQ_AVG_DILUT_SHARES_OUT", O$3)</f>
        <v>313800000</v>
      </c>
      <c r="P222" s="4" cm="1">
        <f t="array" ref="P222">_xll.SNL.Clients.Office.Excel.Functions.SPG($A222, "IQ_AVG_DILUT_SHARES_OUT", P$3)</f>
        <v>318600000</v>
      </c>
      <c r="Q222" s="4" cm="1">
        <f t="array" ref="Q222">_xll.SNL.Clients.Office.Excel.Functions.SPG($A222, "IQ_AVG_DILUT_SHARES_OUT", Q$3)</f>
        <v>318600000</v>
      </c>
      <c r="R222" s="4" cm="1">
        <f t="array" ref="R222">_xll.SNL.Clients.Office.Excel.Functions.SPG($A222, "IQ_AVG_DILUT_SHARES_OUT", R$3)</f>
        <v>316600000</v>
      </c>
      <c r="S222" s="4" cm="1">
        <f t="array" ref="S222">_xll.SNL.Clients.Office.Excel.Functions.SPG($A222, "IQ_AVG_DILUT_SHARES_OUT", S$3)</f>
        <v>311200000</v>
      </c>
      <c r="T222" s="4" cm="1">
        <f t="array" ref="T222">_xll.SNL.Clients.Office.Excel.Functions.SPG($A222, "IQ_AVG_DILUT_SHARES_OUT", T$3)</f>
        <v>311200000</v>
      </c>
      <c r="U222" s="4" cm="1">
        <f t="array" ref="U222">_xll.SNL.Clients.Office.Excel.Functions.SPG($A222, "IQ_AVG_DILUT_SHARES_OUT", U$3)</f>
        <v>310600000</v>
      </c>
      <c r="V222" s="4" cm="1">
        <f t="array" ref="V222">_xll.SNL.Clients.Office.Excel.Functions.SPG($A222, "IQ_AVG_DILUT_SHARES_OUT", V$3)</f>
        <v>311500000</v>
      </c>
      <c r="W222" s="4" cm="1">
        <f t="array" ref="W222">_xll.SNL.Clients.Office.Excel.Functions.SPG($A222, "IQ_AVG_DILUT_SHARES_OUT", W$3)</f>
        <v>311000000</v>
      </c>
      <c r="X222" s="4" cm="1">
        <f t="array" ref="X222">_xll.SNL.Clients.Office.Excel.Functions.SPG($A222, "IQ_AVG_DILUT_SHARES_OUT", X$3)</f>
        <v>311600000</v>
      </c>
      <c r="Y222" s="4" cm="1">
        <f t="array" ref="Y222">_xll.SNL.Clients.Office.Excel.Functions.SPG($A222, "IQ_AVG_DILUT_SHARES_OUT", Y$3)</f>
        <v>311400000</v>
      </c>
    </row>
    <row r="223" spans="1:25" x14ac:dyDescent="0.3">
      <c r="A223" t="s">
        <v>1249</v>
      </c>
      <c r="B223" s="4" cm="1">
        <f t="array" ref="B223">_xll.SNL.Clients.Office.Excel.Functions.SPG($A223, "IQ_AVG_DILUT_SHARES_OUT", B$3)</f>
        <v>62009000</v>
      </c>
      <c r="C223" s="4" cm="1">
        <f t="array" ref="C223">_xll.SNL.Clients.Office.Excel.Functions.SPG($A223, "IQ_AVG_DILUT_SHARES_OUT", C$3)</f>
        <v>61948000</v>
      </c>
      <c r="D223" s="4" cm="1">
        <f t="array" ref="D223">_xll.SNL.Clients.Office.Excel.Functions.SPG($A223, "IQ_AVG_DILUT_SHARES_OUT", D$3)</f>
        <v>62118000</v>
      </c>
      <c r="E223" s="4" cm="1">
        <f t="array" ref="E223">_xll.SNL.Clients.Office.Excel.Functions.SPG($A223, "IQ_AVG_DILUT_SHARES_OUT", E$3)</f>
        <v>62493000</v>
      </c>
      <c r="F223" s="4" cm="1">
        <f t="array" ref="F223">_xll.SNL.Clients.Office.Excel.Functions.SPG($A223, "IQ_AVG_DILUT_SHARES_OUT", F$3)</f>
        <v>62555000</v>
      </c>
      <c r="G223" s="4" cm="1">
        <f t="array" ref="G223">_xll.SNL.Clients.Office.Excel.Functions.SPG($A223, "IQ_AVG_DILUT_SHARES_OUT", G$3)</f>
        <v>62310000</v>
      </c>
      <c r="H223" s="4" cm="1">
        <f t="array" ref="H223">_xll.SNL.Clients.Office.Excel.Functions.SPG($A223, "IQ_AVG_DILUT_SHARES_OUT", H$3)</f>
        <v>62432000</v>
      </c>
      <c r="I223" s="4" cm="1">
        <f t="array" ref="I223">_xll.SNL.Clients.Office.Excel.Functions.SPG($A223, "IQ_AVG_DILUT_SHARES_OUT", I$3)</f>
        <v>62767000</v>
      </c>
      <c r="J223" s="4" cm="1">
        <f t="array" ref="J223">_xll.SNL.Clients.Office.Excel.Functions.SPG($A223, "IQ_AVG_DILUT_SHARES_OUT", J$3)</f>
        <v>63028000</v>
      </c>
      <c r="K223" s="4" cm="1">
        <f t="array" ref="K223">_xll.SNL.Clients.Office.Excel.Functions.SPG($A223, "IQ_AVG_DILUT_SHARES_OUT", K$3)</f>
        <v>63165000</v>
      </c>
      <c r="L223" s="4" cm="1">
        <f t="array" ref="L223">_xll.SNL.Clients.Office.Excel.Functions.SPG($A223, "IQ_AVG_DILUT_SHARES_OUT", L$3)</f>
        <v>63419000</v>
      </c>
      <c r="M223" s="4" cm="1">
        <f t="array" ref="M223">_xll.SNL.Clients.Office.Excel.Functions.SPG($A223, "IQ_AVG_DILUT_SHARES_OUT", M$3)</f>
        <v>63871000</v>
      </c>
      <c r="N223" s="4" cm="1">
        <f t="array" ref="N223">_xll.SNL.Clients.Office.Excel.Functions.SPG($A223, "IQ_AVG_DILUT_SHARES_OUT", N$3)</f>
        <v>64224000</v>
      </c>
      <c r="O223" s="4" cm="1">
        <f t="array" ref="O223">_xll.SNL.Clients.Office.Excel.Functions.SPG($A223, "IQ_AVG_DILUT_SHARES_OUT", O$3)</f>
        <v>64238000</v>
      </c>
      <c r="P223" s="4" cm="1">
        <f t="array" ref="P223">_xll.SNL.Clients.Office.Excel.Functions.SPG($A223, "IQ_AVG_DILUT_SHARES_OUT", P$3)</f>
        <v>64276000</v>
      </c>
      <c r="Q223" s="4" cm="1">
        <f t="array" ref="Q223">_xll.SNL.Clients.Office.Excel.Functions.SPG($A223, "IQ_AVG_DILUT_SHARES_OUT", Q$3)</f>
        <v>64466000</v>
      </c>
      <c r="R223" s="4" cm="1">
        <f t="array" ref="R223">_xll.SNL.Clients.Office.Excel.Functions.SPG($A223, "IQ_AVG_DILUT_SHARES_OUT", R$3)</f>
        <v>64484000</v>
      </c>
      <c r="S223" s="4" cm="1">
        <f t="array" ref="S223">_xll.SNL.Clients.Office.Excel.Functions.SPG($A223, "IQ_AVG_DILUT_SHARES_OUT", S$3)</f>
        <v>64427000</v>
      </c>
      <c r="T223" s="4" cm="1">
        <f t="array" ref="T223">_xll.SNL.Clients.Office.Excel.Functions.SPG($A223, "IQ_AVG_DILUT_SHARES_OUT", T$3)</f>
        <v>64126000</v>
      </c>
      <c r="U223" s="4" cm="1">
        <f t="array" ref="U223">_xll.SNL.Clients.Office.Excel.Functions.SPG($A223, "IQ_AVG_DILUT_SHARES_OUT", U$3)</f>
        <v>64342000</v>
      </c>
      <c r="V223" s="4" cm="1">
        <f t="array" ref="V223">_xll.SNL.Clients.Office.Excel.Functions.SPG($A223, "IQ_AVG_DILUT_SHARES_OUT", V$3)</f>
        <v>64807000</v>
      </c>
      <c r="W223" s="4" cm="1">
        <f t="array" ref="W223">_xll.SNL.Clients.Office.Excel.Functions.SPG($A223, "IQ_AVG_DILUT_SHARES_OUT", W$3)</f>
        <v>64992000</v>
      </c>
      <c r="X223" s="4" cm="1">
        <f t="array" ref="X223">_xll.SNL.Clients.Office.Excel.Functions.SPG($A223, "IQ_AVG_DILUT_SHARES_OUT", X$3)</f>
        <v>65093000</v>
      </c>
      <c r="Y223" s="4" cm="1">
        <f t="array" ref="Y223">_xll.SNL.Clients.Office.Excel.Functions.SPG($A223, "IQ_AVG_DILUT_SHARES_OUT", Y$3)</f>
        <v>65204000</v>
      </c>
    </row>
    <row r="224" spans="1:25" x14ac:dyDescent="0.3">
      <c r="A224" t="s">
        <v>1250</v>
      </c>
      <c r="B224" s="4" cm="1">
        <f t="array" ref="B224">_xll.SNL.Clients.Office.Excel.Functions.SPG($A224, "IQ_AVG_DILUT_SHARES_OUT", B$3)</f>
        <v>47700000</v>
      </c>
      <c r="C224" s="4" cm="1">
        <f t="array" ref="C224">_xll.SNL.Clients.Office.Excel.Functions.SPG($A224, "IQ_AVG_DILUT_SHARES_OUT", C$3)</f>
        <v>48100000</v>
      </c>
      <c r="D224" s="4" cm="1">
        <f t="array" ref="D224">_xll.SNL.Clients.Office.Excel.Functions.SPG($A224, "IQ_AVG_DILUT_SHARES_OUT", D$3)</f>
        <v>48400000</v>
      </c>
      <c r="E224" s="4" cm="1">
        <f t="array" ref="E224">_xll.SNL.Clients.Office.Excel.Functions.SPG($A224, "IQ_AVG_DILUT_SHARES_OUT", E$3)</f>
        <v>48900000</v>
      </c>
      <c r="F224" s="4" cm="1">
        <f t="array" ref="F224">_xll.SNL.Clients.Office.Excel.Functions.SPG($A224, "IQ_AVG_DILUT_SHARES_OUT", F$3)</f>
        <v>48700000</v>
      </c>
      <c r="G224" s="4" cm="1">
        <f t="array" ref="G224">_xll.SNL.Clients.Office.Excel.Functions.SPG($A224, "IQ_AVG_DILUT_SHARES_OUT", G$3)</f>
        <v>50100000</v>
      </c>
      <c r="H224" s="4" cm="1">
        <f t="array" ref="H224">_xll.SNL.Clients.Office.Excel.Functions.SPG($A224, "IQ_AVG_DILUT_SHARES_OUT", H$3)</f>
        <v>50700000</v>
      </c>
      <c r="I224" s="4" cm="1">
        <f t="array" ref="I224">_xll.SNL.Clients.Office.Excel.Functions.SPG($A224, "IQ_AVG_DILUT_SHARES_OUT", I$3)</f>
        <v>51600000</v>
      </c>
      <c r="J224" s="4" cm="1">
        <f t="array" ref="J224">_xll.SNL.Clients.Office.Excel.Functions.SPG($A224, "IQ_AVG_DILUT_SHARES_OUT", J$3)</f>
        <v>51400000</v>
      </c>
      <c r="K224" s="4" cm="1">
        <f t="array" ref="K224">_xll.SNL.Clients.Office.Excel.Functions.SPG($A224, "IQ_AVG_DILUT_SHARES_OUT", K$3)</f>
        <v>52300000</v>
      </c>
      <c r="L224" s="4" cm="1">
        <f t="array" ref="L224">_xll.SNL.Clients.Office.Excel.Functions.SPG($A224, "IQ_AVG_DILUT_SHARES_OUT", L$3)</f>
        <v>53400000</v>
      </c>
      <c r="M224" s="4" cm="1">
        <f t="array" ref="M224">_xll.SNL.Clients.Office.Excel.Functions.SPG($A224, "IQ_AVG_DILUT_SHARES_OUT", M$3)</f>
        <v>54400000</v>
      </c>
      <c r="N224" s="4" cm="1">
        <f t="array" ref="N224">_xll.SNL.Clients.Office.Excel.Functions.SPG($A224, "IQ_AVG_DILUT_SHARES_OUT", N$3)</f>
        <v>55000000</v>
      </c>
      <c r="O224" s="4" cm="1">
        <f t="array" ref="O224">_xll.SNL.Clients.Office.Excel.Functions.SPG($A224, "IQ_AVG_DILUT_SHARES_OUT", O$3)</f>
        <v>55200000</v>
      </c>
      <c r="P224" s="4" cm="1">
        <f t="array" ref="P224">_xll.SNL.Clients.Office.Excel.Functions.SPG($A224, "IQ_AVG_DILUT_SHARES_OUT", P$3)</f>
        <v>55400000</v>
      </c>
      <c r="Q224" s="4" cm="1">
        <f t="array" ref="Q224">_xll.SNL.Clients.Office.Excel.Functions.SPG($A224, "IQ_AVG_DILUT_SHARES_OUT", Q$3)</f>
        <v>55700000</v>
      </c>
      <c r="R224" s="4" cm="1">
        <f t="array" ref="R224">_xll.SNL.Clients.Office.Excel.Functions.SPG($A224, "IQ_AVG_DILUT_SHARES_OUT", R$3)</f>
        <v>57400000</v>
      </c>
      <c r="S224" s="4" cm="1">
        <f t="array" ref="S224">_xll.SNL.Clients.Office.Excel.Functions.SPG($A224, "IQ_AVG_DILUT_SHARES_OUT", S$3)</f>
        <v>58500000</v>
      </c>
      <c r="T224" s="4" cm="1">
        <f t="array" ref="T224">_xll.SNL.Clients.Office.Excel.Functions.SPG($A224, "IQ_AVG_DILUT_SHARES_OUT", T$3)</f>
        <v>58200000</v>
      </c>
      <c r="U224" s="4" cm="1">
        <f t="array" ref="U224">_xll.SNL.Clients.Office.Excel.Functions.SPG($A224, "IQ_AVG_DILUT_SHARES_OUT", U$3)</f>
        <v>59000000</v>
      </c>
      <c r="V224" s="4" cm="1">
        <f t="array" ref="V224">_xll.SNL.Clients.Office.Excel.Functions.SPG($A224, "IQ_AVG_DILUT_SHARES_OUT", V$3)</f>
        <v>59500000</v>
      </c>
      <c r="W224" s="4" cm="1">
        <f t="array" ref="W224">_xll.SNL.Clients.Office.Excel.Functions.SPG($A224, "IQ_AVG_DILUT_SHARES_OUT", W$3)</f>
        <v>60300000</v>
      </c>
      <c r="X224" s="4" cm="1">
        <f t="array" ref="X224">_xll.SNL.Clients.Office.Excel.Functions.SPG($A224, "IQ_AVG_DILUT_SHARES_OUT", X$3)</f>
        <v>60400000</v>
      </c>
      <c r="Y224" s="4" cm="1">
        <f t="array" ref="Y224">_xll.SNL.Clients.Office.Excel.Functions.SPG($A224, "IQ_AVG_DILUT_SHARES_OUT", Y$3)</f>
        <v>61000000</v>
      </c>
    </row>
    <row r="225" spans="1:25" x14ac:dyDescent="0.3">
      <c r="A225" t="s">
        <v>1251</v>
      </c>
      <c r="B225" s="4" t="str" cm="1">
        <f t="array" ref="B225">_xll.SNL.Clients.Office.Excel.Functions.SPG($A225, "IQ_AVG_DILUT_SHARES_OUT", B$3)</f>
        <v>NA</v>
      </c>
      <c r="C225" s="4" cm="1">
        <f t="array" ref="C225">_xll.SNL.Clients.Office.Excel.Functions.SPG($A225, "IQ_AVG_DILUT_SHARES_OUT", C$3)</f>
        <v>281003000</v>
      </c>
      <c r="D225" s="4" cm="1">
        <f t="array" ref="D225">_xll.SNL.Clients.Office.Excel.Functions.SPG($A225, "IQ_AVG_DILUT_SHARES_OUT", D$3)</f>
        <v>286256000</v>
      </c>
      <c r="E225" s="4" cm="1">
        <f t="array" ref="E225">_xll.SNL.Clients.Office.Excel.Functions.SPG($A225, "IQ_AVG_DILUT_SHARES_OUT", E$3)</f>
        <v>302126000</v>
      </c>
      <c r="F225" s="4" cm="1">
        <f t="array" ref="F225">_xll.SNL.Clients.Office.Excel.Functions.SPG($A225, "IQ_AVG_DILUT_SHARES_OUT", F$3)</f>
        <v>306901000</v>
      </c>
      <c r="G225" s="4" cm="1">
        <f t="array" ref="G225">_xll.SNL.Clients.Office.Excel.Functions.SPG($A225, "IQ_AVG_DILUT_SHARES_OUT", G$3)</f>
        <v>95836000</v>
      </c>
      <c r="H225" s="4" cm="1">
        <f t="array" ref="H225">_xll.SNL.Clients.Office.Excel.Functions.SPG($A225, "IQ_AVG_DILUT_SHARES_OUT", H$3)</f>
        <v>72526000</v>
      </c>
      <c r="I225" s="4" cm="1">
        <f t="array" ref="I225">_xll.SNL.Clients.Office.Excel.Functions.SPG($A225, "IQ_AVG_DILUT_SHARES_OUT", I$3)</f>
        <v>126402000</v>
      </c>
      <c r="J225" s="4" cm="1">
        <f t="array" ref="J225">_xll.SNL.Clients.Office.Excel.Functions.SPG($A225, "IQ_AVG_DILUT_SHARES_OUT", J$3)</f>
        <v>190571000</v>
      </c>
      <c r="K225" s="4" cm="1">
        <f t="array" ref="K225">_xll.SNL.Clients.Office.Excel.Functions.SPG($A225, "IQ_AVG_DILUT_SHARES_OUT", K$3)</f>
        <v>72010000</v>
      </c>
      <c r="L225" s="4" cm="1">
        <f t="array" ref="L225">_xll.SNL.Clients.Office.Excel.Functions.SPG($A225, "IQ_AVG_DILUT_SHARES_OUT", L$3)</f>
        <v>71964000</v>
      </c>
      <c r="M225" s="4" cm="1">
        <f t="array" ref="M225">_xll.SNL.Clients.Office.Excel.Functions.SPG($A225, "IQ_AVG_DILUT_SHARES_OUT", M$3)</f>
        <v>71375000</v>
      </c>
      <c r="N225" s="4" cm="1">
        <f t="array" ref="N225">_xll.SNL.Clients.Office.Excel.Functions.SPG($A225, "IQ_AVG_DILUT_SHARES_OUT", N$3)</f>
        <v>67838128</v>
      </c>
      <c r="O225" s="4" cm="1">
        <f t="array" ref="O225">_xll.SNL.Clients.Office.Excel.Functions.SPG($A225, "IQ_AVG_DILUT_SHARES_OUT", O$3)</f>
        <v>67838128</v>
      </c>
      <c r="P225" s="4" cm="1">
        <f t="array" ref="P225">_xll.SNL.Clients.Office.Excel.Functions.SPG($A225, "IQ_AVG_DILUT_SHARES_OUT", P$3)</f>
        <v>63909872</v>
      </c>
      <c r="Q225" s="4" cm="1">
        <f t="array" ref="Q225">_xll.SNL.Clients.Office.Excel.Functions.SPG($A225, "IQ_AVG_DILUT_SHARES_OUT", Q$3)</f>
        <v>63909872</v>
      </c>
      <c r="R225" s="4" t="str" cm="1">
        <f t="array" ref="R225">_xll.SNL.Clients.Office.Excel.Functions.SPG($A225, "IQ_AVG_DILUT_SHARES_OUT", R$3)</f>
        <v>NA</v>
      </c>
      <c r="S225" s="4" t="str" cm="1">
        <f t="array" ref="S225">_xll.SNL.Clients.Office.Excel.Functions.SPG($A225, "IQ_AVG_DILUT_SHARES_OUT", S$3)</f>
        <v>NA</v>
      </c>
      <c r="T225" s="4" t="str" cm="1">
        <f t="array" ref="T225">_xll.SNL.Clients.Office.Excel.Functions.SPG($A225, "IQ_AVG_DILUT_SHARES_OUT", T$3)</f>
        <v>NA</v>
      </c>
      <c r="U225" s="4" t="str" cm="1">
        <f t="array" ref="U225">_xll.SNL.Clients.Office.Excel.Functions.SPG($A225, "IQ_AVG_DILUT_SHARES_OUT", U$3)</f>
        <v>NA</v>
      </c>
      <c r="V225" s="4" t="str" cm="1">
        <f t="array" ref="V225">_xll.SNL.Clients.Office.Excel.Functions.SPG($A225, "IQ_AVG_DILUT_SHARES_OUT", V$3)</f>
        <v>NA</v>
      </c>
      <c r="W225" s="4" t="str" cm="1">
        <f t="array" ref="W225">_xll.SNL.Clients.Office.Excel.Functions.SPG($A225, "IQ_AVG_DILUT_SHARES_OUT", W$3)</f>
        <v>NA</v>
      </c>
      <c r="X225" s="4" t="str" cm="1">
        <f t="array" ref="X225">_xll.SNL.Clients.Office.Excel.Functions.SPG($A225, "IQ_AVG_DILUT_SHARES_OUT", X$3)</f>
        <v>NA</v>
      </c>
      <c r="Y225" s="4" t="str" cm="1">
        <f t="array" ref="Y225">_xll.SNL.Clients.Office.Excel.Functions.SPG($A225, "IQ_AVG_DILUT_SHARES_OUT", Y$3)</f>
        <v>NA</v>
      </c>
    </row>
    <row r="226" spans="1:25" x14ac:dyDescent="0.3">
      <c r="A226" t="s">
        <v>1252</v>
      </c>
      <c r="B226" s="4" t="str" cm="1">
        <f t="array" ref="B226">_xll.SNL.Clients.Office.Excel.Functions.SPG($A226, "IQ_AVG_DILUT_SHARES_OUT", B$3)</f>
        <v>NA</v>
      </c>
      <c r="C226" s="4" cm="1">
        <f t="array" ref="C226">_xll.SNL.Clients.Office.Excel.Functions.SPG($A226, "IQ_AVG_DILUT_SHARES_OUT", C$3)</f>
        <v>42100000</v>
      </c>
      <c r="D226" s="4" cm="1">
        <f t="array" ref="D226">_xll.SNL.Clients.Office.Excel.Functions.SPG($A226, "IQ_AVG_DILUT_SHARES_OUT", D$3)</f>
        <v>42200000</v>
      </c>
      <c r="E226" s="4" cm="1">
        <f t="array" ref="E226">_xll.SNL.Clients.Office.Excel.Functions.SPG($A226, "IQ_AVG_DILUT_SHARES_OUT", E$3)</f>
        <v>42200000</v>
      </c>
      <c r="F226" s="4" cm="1">
        <f t="array" ref="F226">_xll.SNL.Clients.Office.Excel.Functions.SPG($A226, "IQ_AVG_DILUT_SHARES_OUT", F$3)</f>
        <v>42500000</v>
      </c>
      <c r="G226" s="4" cm="1">
        <f t="array" ref="G226">_xll.SNL.Clients.Office.Excel.Functions.SPG($A226, "IQ_AVG_DILUT_SHARES_OUT", G$3)</f>
        <v>43300000</v>
      </c>
      <c r="H226" s="4" cm="1">
        <f t="array" ref="H226">_xll.SNL.Clients.Office.Excel.Functions.SPG($A226, "IQ_AVG_DILUT_SHARES_OUT", H$3)</f>
        <v>43800000</v>
      </c>
      <c r="I226" s="4" cm="1">
        <f t="array" ref="I226">_xll.SNL.Clients.Office.Excel.Functions.SPG($A226, "IQ_AVG_DILUT_SHARES_OUT", I$3)</f>
        <v>44400000</v>
      </c>
      <c r="J226" s="4" cm="1">
        <f t="array" ref="J226">_xll.SNL.Clients.Office.Excel.Functions.SPG($A226, "IQ_AVG_DILUT_SHARES_OUT", J$3)</f>
        <v>43000000</v>
      </c>
      <c r="K226" s="4" cm="1">
        <f t="array" ref="K226">_xll.SNL.Clients.Office.Excel.Functions.SPG($A226, "IQ_AVG_DILUT_SHARES_OUT", K$3)</f>
        <v>43400000</v>
      </c>
      <c r="L226" s="4" cm="1">
        <f t="array" ref="L226">_xll.SNL.Clients.Office.Excel.Functions.SPG($A226, "IQ_AVG_DILUT_SHARES_OUT", L$3)</f>
        <v>46500000</v>
      </c>
      <c r="M226" s="4" cm="1">
        <f t="array" ref="M226">_xll.SNL.Clients.Office.Excel.Functions.SPG($A226, "IQ_AVG_DILUT_SHARES_OUT", M$3)</f>
        <v>47900000</v>
      </c>
      <c r="N226" s="4" cm="1">
        <f t="array" ref="N226">_xll.SNL.Clients.Office.Excel.Functions.SPG($A226, "IQ_AVG_DILUT_SHARES_OUT", N$3)</f>
        <v>43884892</v>
      </c>
      <c r="O226" s="4" cm="1">
        <f t="array" ref="O226">_xll.SNL.Clients.Office.Excel.Functions.SPG($A226, "IQ_AVG_DILUT_SHARES_OUT", O$3)</f>
        <v>43700000</v>
      </c>
      <c r="P226" s="4" cm="1">
        <f t="array" ref="P226">_xll.SNL.Clients.Office.Excel.Functions.SPG($A226, "IQ_AVG_DILUT_SHARES_OUT", P$3)</f>
        <v>43800000</v>
      </c>
      <c r="Q226" s="4" cm="1">
        <f t="array" ref="Q226">_xll.SNL.Clients.Office.Excel.Functions.SPG($A226, "IQ_AVG_DILUT_SHARES_OUT", Q$3)</f>
        <v>41400000</v>
      </c>
      <c r="R226" s="4" cm="1">
        <f t="array" ref="R226">_xll.SNL.Clients.Office.Excel.Functions.SPG($A226, "IQ_AVG_DILUT_SHARES_OUT", R$3)</f>
        <v>42045454</v>
      </c>
      <c r="S226" s="4" cm="1">
        <f t="array" ref="S226">_xll.SNL.Clients.Office.Excel.Functions.SPG($A226, "IQ_AVG_DILUT_SHARES_OUT", S$3)</f>
        <v>41200000</v>
      </c>
      <c r="T226" s="4" cm="1">
        <f t="array" ref="T226">_xll.SNL.Clients.Office.Excel.Functions.SPG($A226, "IQ_AVG_DILUT_SHARES_OUT", T$3)</f>
        <v>41200000</v>
      </c>
      <c r="U226" s="4" cm="1">
        <f t="array" ref="U226">_xll.SNL.Clients.Office.Excel.Functions.SPG($A226, "IQ_AVG_DILUT_SHARES_OUT", U$3)</f>
        <v>41500000</v>
      </c>
      <c r="V226" s="4" cm="1">
        <f t="array" ref="V226">_xll.SNL.Clients.Office.Excel.Functions.SPG($A226, "IQ_AVG_DILUT_SHARES_OUT", V$3)</f>
        <v>43274853</v>
      </c>
      <c r="W226" s="4" cm="1">
        <f t="array" ref="W226">_xll.SNL.Clients.Office.Excel.Functions.SPG($A226, "IQ_AVG_DILUT_SHARES_OUT", W$3)</f>
        <v>43400000</v>
      </c>
      <c r="X226" s="4" cm="1">
        <f t="array" ref="X226">_xll.SNL.Clients.Office.Excel.Functions.SPG($A226, "IQ_AVG_DILUT_SHARES_OUT", X$3)</f>
        <v>45200000</v>
      </c>
      <c r="Y226" s="4" cm="1">
        <f t="array" ref="Y226">_xll.SNL.Clients.Office.Excel.Functions.SPG($A226, "IQ_AVG_DILUT_SHARES_OUT", Y$3)</f>
        <v>46100000</v>
      </c>
    </row>
    <row r="227" spans="1:25" x14ac:dyDescent="0.3">
      <c r="A227" t="s">
        <v>1253</v>
      </c>
      <c r="B227" s="4" t="str" cm="1">
        <f t="array" ref="B227">_xll.SNL.Clients.Office.Excel.Functions.SPG($A227, "IQ_AVG_DILUT_SHARES_OUT", B$3)</f>
        <v>NA</v>
      </c>
      <c r="C227" s="4" cm="1">
        <f t="array" ref="C227">_xll.SNL.Clients.Office.Excel.Functions.SPG($A227, "IQ_AVG_DILUT_SHARES_OUT", C$3)</f>
        <v>54300000</v>
      </c>
      <c r="D227" s="4" cm="1">
        <f t="array" ref="D227">_xll.SNL.Clients.Office.Excel.Functions.SPG($A227, "IQ_AVG_DILUT_SHARES_OUT", D$3)</f>
        <v>54300000</v>
      </c>
      <c r="E227" s="4" cm="1">
        <f t="array" ref="E227">_xll.SNL.Clients.Office.Excel.Functions.SPG($A227, "IQ_AVG_DILUT_SHARES_OUT", E$3)</f>
        <v>54200000</v>
      </c>
      <c r="F227" s="4" cm="1">
        <f t="array" ref="F227">_xll.SNL.Clients.Office.Excel.Functions.SPG($A227, "IQ_AVG_DILUT_SHARES_OUT", F$3)</f>
        <v>53700000</v>
      </c>
      <c r="G227" s="4" cm="1">
        <f t="array" ref="G227">_xll.SNL.Clients.Office.Excel.Functions.SPG($A227, "IQ_AVG_DILUT_SHARES_OUT", G$3)</f>
        <v>53900000</v>
      </c>
      <c r="H227" s="4" cm="1">
        <f t="array" ref="H227">_xll.SNL.Clients.Office.Excel.Functions.SPG($A227, "IQ_AVG_DILUT_SHARES_OUT", H$3)</f>
        <v>54400000</v>
      </c>
      <c r="I227" s="4" cm="1">
        <f t="array" ref="I227">_xll.SNL.Clients.Office.Excel.Functions.SPG($A227, "IQ_AVG_DILUT_SHARES_OUT", I$3)</f>
        <v>54400000</v>
      </c>
      <c r="J227" s="4" cm="1">
        <f t="array" ref="J227">_xll.SNL.Clients.Office.Excel.Functions.SPG($A227, "IQ_AVG_DILUT_SHARES_OUT", J$3)</f>
        <v>54000000</v>
      </c>
      <c r="K227" s="4" cm="1">
        <f t="array" ref="K227">_xll.SNL.Clients.Office.Excel.Functions.SPG($A227, "IQ_AVG_DILUT_SHARES_OUT", K$3)</f>
        <v>54100000</v>
      </c>
      <c r="L227" s="4" cm="1">
        <f t="array" ref="L227">_xll.SNL.Clients.Office.Excel.Functions.SPG($A227, "IQ_AVG_DILUT_SHARES_OUT", L$3)</f>
        <v>55300000</v>
      </c>
      <c r="M227" s="4" cm="1">
        <f t="array" ref="M227">_xll.SNL.Clients.Office.Excel.Functions.SPG($A227, "IQ_AVG_DILUT_SHARES_OUT", M$3)</f>
        <v>57300000</v>
      </c>
      <c r="N227" s="4" cm="1">
        <f t="array" ref="N227">_xll.SNL.Clients.Office.Excel.Functions.SPG($A227, "IQ_AVG_DILUT_SHARES_OUT", N$3)</f>
        <v>57770000</v>
      </c>
      <c r="O227" s="4" cm="1">
        <f t="array" ref="O227">_xll.SNL.Clients.Office.Excel.Functions.SPG($A227, "IQ_AVG_DILUT_SHARES_OUT", O$3)</f>
        <v>57700000</v>
      </c>
      <c r="P227" s="4" cm="1">
        <f t="array" ref="P227">_xll.SNL.Clients.Office.Excel.Functions.SPG($A227, "IQ_AVG_DILUT_SHARES_OUT", P$3)</f>
        <v>57400000</v>
      </c>
      <c r="Q227" s="4" cm="1">
        <f t="array" ref="Q227">_xll.SNL.Clients.Office.Excel.Functions.SPG($A227, "IQ_AVG_DILUT_SHARES_OUT", Q$3)</f>
        <v>57901000</v>
      </c>
      <c r="R227" s="4" cm="1">
        <f t="array" ref="R227">_xll.SNL.Clients.Office.Excel.Functions.SPG($A227, "IQ_AVG_DILUT_SHARES_OUT", R$3)</f>
        <v>58237000</v>
      </c>
      <c r="S227" s="4" cm="1">
        <f t="array" ref="S227">_xll.SNL.Clients.Office.Excel.Functions.SPG($A227, "IQ_AVG_DILUT_SHARES_OUT", S$3)</f>
        <v>58280000</v>
      </c>
      <c r="T227" s="4" cm="1">
        <f t="array" ref="T227">_xll.SNL.Clients.Office.Excel.Functions.SPG($A227, "IQ_AVG_DILUT_SHARES_OUT", T$3)</f>
        <v>58204000</v>
      </c>
      <c r="U227" s="4" cm="1">
        <f t="array" ref="U227">_xll.SNL.Clients.Office.Excel.Functions.SPG($A227, "IQ_AVG_DILUT_SHARES_OUT", U$3)</f>
        <v>57585000</v>
      </c>
      <c r="V227" s="4" cm="1">
        <f t="array" ref="V227">_xll.SNL.Clients.Office.Excel.Functions.SPG($A227, "IQ_AVG_DILUT_SHARES_OUT", V$3)</f>
        <v>57267000</v>
      </c>
      <c r="W227" s="4" cm="1">
        <f t="array" ref="W227">_xll.SNL.Clients.Office.Excel.Functions.SPG($A227, "IQ_AVG_DILUT_SHARES_OUT", W$3)</f>
        <v>57262000</v>
      </c>
      <c r="X227" s="4" cm="1">
        <f t="array" ref="X227">_xll.SNL.Clients.Office.Excel.Functions.SPG($A227, "IQ_AVG_DILUT_SHARES_OUT", X$3)</f>
        <v>57066000</v>
      </c>
      <c r="Y227" s="4" cm="1">
        <f t="array" ref="Y227">_xll.SNL.Clients.Office.Excel.Functions.SPG($A227, "IQ_AVG_DILUT_SHARES_OUT", Y$3)</f>
        <v>56799000</v>
      </c>
    </row>
    <row r="228" spans="1:25" x14ac:dyDescent="0.3">
      <c r="A228" t="s">
        <v>1254</v>
      </c>
      <c r="B228" s="4" t="str" cm="1">
        <f t="array" ref="B228">_xll.SNL.Clients.Office.Excel.Functions.SPG($A228, "IQ_AVG_DILUT_SHARES_OUT", B$3)</f>
        <v>NA</v>
      </c>
      <c r="C228" s="4" cm="1">
        <f t="array" ref="C228">_xll.SNL.Clients.Office.Excel.Functions.SPG($A228, "IQ_AVG_DILUT_SHARES_OUT", C$3)</f>
        <v>78913000</v>
      </c>
      <c r="D228" s="4" cm="1">
        <f t="array" ref="D228">_xll.SNL.Clients.Office.Excel.Functions.SPG($A228, "IQ_AVG_DILUT_SHARES_OUT", D$3)</f>
        <v>78860000</v>
      </c>
      <c r="E228" s="4" cm="1">
        <f t="array" ref="E228">_xll.SNL.Clients.Office.Excel.Functions.SPG($A228, "IQ_AVG_DILUT_SHARES_OUT", E$3)</f>
        <v>77942000</v>
      </c>
      <c r="F228" s="4" cm="1">
        <f t="array" ref="F228">_xll.SNL.Clients.Office.Excel.Functions.SPG($A228, "IQ_AVG_DILUT_SHARES_OUT", F$3)</f>
        <v>78288000</v>
      </c>
      <c r="G228" s="4" cm="1">
        <f t="array" ref="G228">_xll.SNL.Clients.Office.Excel.Functions.SPG($A228, "IQ_AVG_DILUT_SHARES_OUT", G$3)</f>
        <v>78455000</v>
      </c>
      <c r="H228" s="4" cm="1">
        <f t="array" ref="H228">_xll.SNL.Clients.Office.Excel.Functions.SPG($A228, "IQ_AVG_DILUT_SHARES_OUT", H$3)</f>
        <v>78372000</v>
      </c>
      <c r="I228" s="4" cm="1">
        <f t="array" ref="I228">_xll.SNL.Clients.Office.Excel.Functions.SPG($A228, "IQ_AVG_DILUT_SHARES_OUT", I$3)</f>
        <v>76984000</v>
      </c>
      <c r="J228" s="4" cm="1">
        <f t="array" ref="J228">_xll.SNL.Clients.Office.Excel.Functions.SPG($A228, "IQ_AVG_DILUT_SHARES_OUT", J$3)</f>
        <v>77770000</v>
      </c>
      <c r="K228" s="4" cm="1">
        <f t="array" ref="K228">_xll.SNL.Clients.Office.Excel.Functions.SPG($A228, "IQ_AVG_DILUT_SHARES_OUT", K$3)</f>
        <v>75073000</v>
      </c>
      <c r="L228" s="4" cm="1">
        <f t="array" ref="L228">_xll.SNL.Clients.Office.Excel.Functions.SPG($A228, "IQ_AVG_DILUT_SHARES_OUT", L$3)</f>
        <v>75537000</v>
      </c>
      <c r="M228" s="4" cm="1">
        <f t="array" ref="M228">_xll.SNL.Clients.Office.Excel.Functions.SPG($A228, "IQ_AVG_DILUT_SHARES_OUT", M$3)</f>
        <v>74789000</v>
      </c>
      <c r="N228" s="4" cm="1">
        <f t="array" ref="N228">_xll.SNL.Clients.Office.Excel.Functions.SPG($A228, "IQ_AVG_DILUT_SHARES_OUT", N$3)</f>
        <v>74035000</v>
      </c>
      <c r="O228" s="4" cm="1">
        <f t="array" ref="O228">_xll.SNL.Clients.Office.Excel.Functions.SPG($A228, "IQ_AVG_DILUT_SHARES_OUT", O$3)</f>
        <v>73977000</v>
      </c>
      <c r="P228" s="4" cm="1">
        <f t="array" ref="P228">_xll.SNL.Clients.Office.Excel.Functions.SPG($A228, "IQ_AVG_DILUT_SHARES_OUT", P$3)</f>
        <v>73976000</v>
      </c>
      <c r="Q228" s="4" cm="1">
        <f t="array" ref="Q228">_xll.SNL.Clients.Office.Excel.Functions.SPG($A228, "IQ_AVG_DILUT_SHARES_OUT", Q$3)</f>
        <v>73846000</v>
      </c>
      <c r="R228" s="4" cm="1">
        <f t="array" ref="R228">_xll.SNL.Clients.Office.Excel.Functions.SPG($A228, "IQ_AVG_DILUT_SHARES_OUT", R$3)</f>
        <v>73501000</v>
      </c>
      <c r="S228" s="4" cm="1">
        <f t="array" ref="S228">_xll.SNL.Clients.Office.Excel.Functions.SPG($A228, "IQ_AVG_DILUT_SHARES_OUT", S$3)</f>
        <v>73095000</v>
      </c>
      <c r="T228" s="4" cm="1">
        <f t="array" ref="T228">_xll.SNL.Clients.Office.Excel.Functions.SPG($A228, "IQ_AVG_DILUT_SHARES_OUT", T$3)</f>
        <v>72777000</v>
      </c>
      <c r="U228" s="4" cm="1">
        <f t="array" ref="U228">_xll.SNL.Clients.Office.Excel.Functions.SPG($A228, "IQ_AVG_DILUT_SHARES_OUT", U$3)</f>
        <v>75413000</v>
      </c>
      <c r="V228" s="4" cm="1">
        <f t="array" ref="V228">_xll.SNL.Clients.Office.Excel.Functions.SPG($A228, "IQ_AVG_DILUT_SHARES_OUT", V$3)</f>
        <v>76067000</v>
      </c>
      <c r="W228" s="4" cm="1">
        <f t="array" ref="W228">_xll.SNL.Clients.Office.Excel.Functions.SPG($A228, "IQ_AVG_DILUT_SHARES_OUT", W$3)</f>
        <v>75934000</v>
      </c>
      <c r="X228" s="4" cm="1">
        <f t="array" ref="X228">_xll.SNL.Clients.Office.Excel.Functions.SPG($A228, "IQ_AVG_DILUT_SHARES_OUT", X$3)</f>
        <v>75747000</v>
      </c>
      <c r="Y228" s="4" cm="1">
        <f t="array" ref="Y228">_xll.SNL.Clients.Office.Excel.Functions.SPG($A228, "IQ_AVG_DILUT_SHARES_OUT", Y$3)</f>
        <v>75578000</v>
      </c>
    </row>
    <row r="229" spans="1:25" x14ac:dyDescent="0.3">
      <c r="A229" t="s">
        <v>1255</v>
      </c>
      <c r="B229" s="4" t="str" cm="1">
        <f t="array" ref="B229">_xll.SNL.Clients.Office.Excel.Functions.SPG($A229, "IQ_AVG_DILUT_SHARES_OUT", B$3)</f>
        <v>NA</v>
      </c>
      <c r="C229" s="4" cm="1">
        <f t="array" ref="C229">_xll.SNL.Clients.Office.Excel.Functions.SPG($A229, "IQ_AVG_DILUT_SHARES_OUT", C$3)</f>
        <v>124983000</v>
      </c>
      <c r="D229" s="4" cm="1">
        <f t="array" ref="D229">_xll.SNL.Clients.Office.Excel.Functions.SPG($A229, "IQ_AVG_DILUT_SHARES_OUT", D$3)</f>
        <v>124896000</v>
      </c>
      <c r="E229" s="4" cm="1">
        <f t="array" ref="E229">_xll.SNL.Clients.Office.Excel.Functions.SPG($A229, "IQ_AVG_DILUT_SHARES_OUT", E$3)</f>
        <v>120253000</v>
      </c>
      <c r="F229" s="4" cm="1">
        <f t="array" ref="F229">_xll.SNL.Clients.Office.Excel.Functions.SPG($A229, "IQ_AVG_DILUT_SHARES_OUT", F$3)</f>
        <v>119971000</v>
      </c>
      <c r="G229" s="4" cm="1">
        <f t="array" ref="G229">_xll.SNL.Clients.Office.Excel.Functions.SPG($A229, "IQ_AVG_DILUT_SHARES_OUT", G$3)</f>
        <v>120081000</v>
      </c>
      <c r="H229" s="4" cm="1">
        <f t="array" ref="H229">_xll.SNL.Clients.Office.Excel.Functions.SPG($A229, "IQ_AVG_DILUT_SHARES_OUT", H$3)</f>
        <v>119842000</v>
      </c>
      <c r="I229" s="4" cm="1">
        <f t="array" ref="I229">_xll.SNL.Clients.Office.Excel.Functions.SPG($A229, "IQ_AVG_DILUT_SHARES_OUT", I$3)</f>
        <v>119702000</v>
      </c>
      <c r="J229" s="4" cm="1">
        <f t="array" ref="J229">_xll.SNL.Clients.Office.Excel.Functions.SPG($A229, "IQ_AVG_DILUT_SHARES_OUT", J$3)</f>
        <v>120074000</v>
      </c>
      <c r="K229" s="4" cm="1">
        <f t="array" ref="K229">_xll.SNL.Clients.Office.Excel.Functions.SPG($A229, "IQ_AVG_DILUT_SHARES_OUT", K$3)</f>
        <v>119850000</v>
      </c>
      <c r="L229" s="4" cm="1">
        <f t="array" ref="L229">_xll.SNL.Clients.Office.Excel.Functions.SPG($A229, "IQ_AVG_DILUT_SHARES_OUT", L$3)</f>
        <v>119903000</v>
      </c>
      <c r="M229" s="4" cm="1">
        <f t="array" ref="M229">_xll.SNL.Clients.Office.Excel.Functions.SPG($A229, "IQ_AVG_DILUT_SHARES_OUT", M$3)</f>
        <v>119814000</v>
      </c>
      <c r="N229" s="4" cm="1">
        <f t="array" ref="N229">_xll.SNL.Clients.Office.Excel.Functions.SPG($A229, "IQ_AVG_DILUT_SHARES_OUT", N$3)</f>
        <v>119575000</v>
      </c>
      <c r="O229" s="4" cm="1">
        <f t="array" ref="O229">_xll.SNL.Clients.Office.Excel.Functions.SPG($A229, "IQ_AVG_DILUT_SHARES_OUT", O$3)</f>
        <v>119197000</v>
      </c>
      <c r="P229" s="4" cm="1">
        <f t="array" ref="P229">_xll.SNL.Clients.Office.Excel.Functions.SPG($A229, "IQ_AVG_DILUT_SHARES_OUT", P$3)</f>
        <v>118993000</v>
      </c>
      <c r="Q229" s="4" cm="1">
        <f t="array" ref="Q229">_xll.SNL.Clients.Office.Excel.Functions.SPG($A229, "IQ_AVG_DILUT_SHARES_OUT", Q$3)</f>
        <v>118669000</v>
      </c>
      <c r="R229" s="4" cm="1">
        <f t="array" ref="R229">_xll.SNL.Clients.Office.Excel.Functions.SPG($A229, "IQ_AVG_DILUT_SHARES_OUT", R$3)</f>
        <v>116163000</v>
      </c>
      <c r="S229" s="4" cm="1">
        <f t="array" ref="S229">_xll.SNL.Clients.Office.Excel.Functions.SPG($A229, "IQ_AVG_DILUT_SHARES_OUT", S$3)</f>
        <v>116155000</v>
      </c>
      <c r="T229" s="4" cm="1">
        <f t="array" ref="T229">_xll.SNL.Clients.Office.Excel.Functions.SPG($A229, "IQ_AVG_DILUT_SHARES_OUT", T$3)</f>
        <v>116071000</v>
      </c>
      <c r="U229" s="4" cm="1">
        <f t="array" ref="U229">_xll.SNL.Clients.Office.Excel.Functions.SPG($A229, "IQ_AVG_DILUT_SHARES_OUT", U$3)</f>
        <v>115883000</v>
      </c>
      <c r="V229" s="4" cm="1">
        <f t="array" ref="V229">_xll.SNL.Clients.Office.Excel.Functions.SPG($A229, "IQ_AVG_DILUT_SHARES_OUT", V$3)</f>
        <v>117270000</v>
      </c>
      <c r="W229" s="4" cm="1">
        <f t="array" ref="W229">_xll.SNL.Clients.Office.Excel.Functions.SPG($A229, "IQ_AVG_DILUT_SHARES_OUT", W$3)</f>
        <v>116976000</v>
      </c>
      <c r="X229" s="4" cm="1">
        <f t="array" ref="X229">_xll.SNL.Clients.Office.Excel.Functions.SPG($A229, "IQ_AVG_DILUT_SHARES_OUT", X$3)</f>
        <v>116903000</v>
      </c>
      <c r="Y229" s="4" cm="1">
        <f t="array" ref="Y229">_xll.SNL.Clients.Office.Excel.Functions.SPG($A229, "IQ_AVG_DILUT_SHARES_OUT", Y$3)</f>
        <v>115315000</v>
      </c>
    </row>
    <row r="230" spans="1:25" x14ac:dyDescent="0.3">
      <c r="A230" t="s">
        <v>1256</v>
      </c>
      <c r="B230" s="4" t="str" cm="1">
        <f t="array" ref="B230">_xll.SNL.Clients.Office.Excel.Functions.SPG($A230, "IQ_AVG_DILUT_SHARES_OUT", B$3)</f>
        <v>NA</v>
      </c>
      <c r="C230" s="4" cm="1">
        <f t="array" ref="C230">_xll.SNL.Clients.Office.Excel.Functions.SPG($A230, "IQ_AVG_DILUT_SHARES_OUT", C$3)</f>
        <v>341216000</v>
      </c>
      <c r="D230" s="4" cm="1">
        <f t="array" ref="D230">_xll.SNL.Clients.Office.Excel.Functions.SPG($A230, "IQ_AVG_DILUT_SHARES_OUT", D$3)</f>
        <v>344409000</v>
      </c>
      <c r="E230" s="4" cm="1">
        <f t="array" ref="E230">_xll.SNL.Clients.Office.Excel.Functions.SPG($A230, "IQ_AVG_DILUT_SHARES_OUT", E$3)</f>
        <v>346888000</v>
      </c>
      <c r="F230" s="4" cm="1">
        <f t="array" ref="F230">_xll.SNL.Clients.Office.Excel.Functions.SPG($A230, "IQ_AVG_DILUT_SHARES_OUT", F$3)</f>
        <v>353500000</v>
      </c>
      <c r="G230" s="4" cm="1">
        <f t="array" ref="G230">_xll.SNL.Clients.Office.Excel.Functions.SPG($A230, "IQ_AVG_DILUT_SHARES_OUT", G$3)</f>
        <v>357474000</v>
      </c>
      <c r="H230" s="4" cm="1">
        <f t="array" ref="H230">_xll.SNL.Clients.Office.Excel.Functions.SPG($A230, "IQ_AVG_DILUT_SHARES_OUT", H$3)</f>
        <v>357214000</v>
      </c>
      <c r="I230" s="4" cm="1">
        <f t="array" ref="I230">_xll.SNL.Clients.Office.Excel.Functions.SPG($A230, "IQ_AVG_DILUT_SHARES_OUT", I$3)</f>
        <v>354942000</v>
      </c>
      <c r="J230" s="4" cm="1">
        <f t="array" ref="J230">_xll.SNL.Clients.Office.Excel.Functions.SPG($A230, "IQ_AVG_DILUT_SHARES_OUT", J$3)</f>
        <v>359000000</v>
      </c>
      <c r="K230" s="4" cm="1">
        <f t="array" ref="K230">_xll.SNL.Clients.Office.Excel.Functions.SPG($A230, "IQ_AVG_DILUT_SHARES_OUT", K$3)</f>
        <v>360229000</v>
      </c>
      <c r="L230" s="4" cm="1">
        <f t="array" ref="L230">_xll.SNL.Clients.Office.Excel.Functions.SPG($A230, "IQ_AVG_DILUT_SHARES_OUT", L$3)</f>
        <v>359838000</v>
      </c>
      <c r="M230" s="4" cm="1">
        <f t="array" ref="M230">_xll.SNL.Clients.Office.Excel.Functions.SPG($A230, "IQ_AVG_DILUT_SHARES_OUT", M$3)</f>
        <v>359003000</v>
      </c>
      <c r="N230" s="4" cm="1">
        <f t="array" ref="N230">_xll.SNL.Clients.Office.Excel.Functions.SPG($A230, "IQ_AVG_DILUT_SHARES_OUT", N$3)</f>
        <v>358100000</v>
      </c>
      <c r="O230" s="4" cm="1">
        <f t="array" ref="O230">_xll.SNL.Clients.Office.Excel.Functions.SPG($A230, "IQ_AVG_DILUT_SHARES_OUT", O$3)</f>
        <v>354178000</v>
      </c>
      <c r="P230" s="4" cm="1">
        <f t="array" ref="P230">_xll.SNL.Clients.Office.Excel.Functions.SPG($A230, "IQ_AVG_DILUT_SHARES_OUT", P$3)</f>
        <v>349441000</v>
      </c>
      <c r="Q230" s="4" cm="1">
        <f t="array" ref="Q230">_xll.SNL.Clients.Office.Excel.Functions.SPG($A230, "IQ_AVG_DILUT_SHARES_OUT", Q$3)</f>
        <v>349041000</v>
      </c>
      <c r="R230" s="4" cm="1">
        <f t="array" ref="R230">_xll.SNL.Clients.Office.Excel.Functions.SPG($A230, "IQ_AVG_DILUT_SHARES_OUT", R$3)</f>
        <v>351000000</v>
      </c>
      <c r="S230" s="4" cm="1">
        <f t="array" ref="S230">_xll.SNL.Clients.Office.Excel.Functions.SPG($A230, "IQ_AVG_DILUT_SHARES_OUT", S$3)</f>
        <v>348714000</v>
      </c>
      <c r="T230" s="4" cm="1">
        <f t="array" ref="T230">_xll.SNL.Clients.Office.Excel.Functions.SPG($A230, "IQ_AVG_DILUT_SHARES_OUT", T$3)</f>
        <v>346875000</v>
      </c>
      <c r="U230" s="4" cm="1">
        <f t="array" ref="U230">_xll.SNL.Clients.Office.Excel.Functions.SPG($A230, "IQ_AVG_DILUT_SHARES_OUT", U$3)</f>
        <v>346681000</v>
      </c>
      <c r="V230" s="4" cm="1">
        <f t="array" ref="V230">_xll.SNL.Clients.Office.Excel.Functions.SPG($A230, "IQ_AVG_DILUT_SHARES_OUT", V$3)</f>
        <v>348300000</v>
      </c>
      <c r="W230" s="4" cm="1">
        <f t="array" ref="W230">_xll.SNL.Clients.Office.Excel.Functions.SPG($A230, "IQ_AVG_DILUT_SHARES_OUT", W$3)</f>
        <v>348487000</v>
      </c>
      <c r="X230" s="4" cm="1">
        <f t="array" ref="X230">_xll.SNL.Clients.Office.Excel.Functions.SPG($A230, "IQ_AVG_DILUT_SHARES_OUT", X$3)</f>
        <v>345941000</v>
      </c>
      <c r="Y230" s="4" cm="1">
        <f t="array" ref="Y230">_xll.SNL.Clients.Office.Excel.Functions.SPG($A230, "IQ_AVG_DILUT_SHARES_OUT", Y$3)</f>
        <v>345852000</v>
      </c>
    </row>
    <row r="231" spans="1:25" x14ac:dyDescent="0.3">
      <c r="A231" t="s">
        <v>1257</v>
      </c>
      <c r="B231" s="4" t="str" cm="1">
        <f t="array" ref="B231">_xll.SNL.Clients.Office.Excel.Functions.SPG($A231, "IQ_AVG_DILUT_SHARES_OUT", B$3)</f>
        <v>NA</v>
      </c>
      <c r="C231" s="4" cm="1">
        <f t="array" ref="C231">_xll.SNL.Clients.Office.Excel.Functions.SPG($A231, "IQ_AVG_DILUT_SHARES_OUT", C$3)</f>
        <v>61085000</v>
      </c>
      <c r="D231" s="4" cm="1">
        <f t="array" ref="D231">_xll.SNL.Clients.Office.Excel.Functions.SPG($A231, "IQ_AVG_DILUT_SHARES_OUT", D$3)</f>
        <v>61381000</v>
      </c>
      <c r="E231" s="4" cm="1">
        <f t="array" ref="E231">_xll.SNL.Clients.Office.Excel.Functions.SPG($A231, "IQ_AVG_DILUT_SHARES_OUT", E$3)</f>
        <v>61622000</v>
      </c>
      <c r="F231" s="4" cm="1">
        <f t="array" ref="F231">_xll.SNL.Clients.Office.Excel.Functions.SPG($A231, "IQ_AVG_DILUT_SHARES_OUT", F$3)</f>
        <v>61535000</v>
      </c>
      <c r="G231" s="4" cm="1">
        <f t="array" ref="G231">_xll.SNL.Clients.Office.Excel.Functions.SPG($A231, "IQ_AVG_DILUT_SHARES_OUT", G$3)</f>
        <v>61617000</v>
      </c>
      <c r="H231" s="4" cm="1">
        <f t="array" ref="H231">_xll.SNL.Clients.Office.Excel.Functions.SPG($A231, "IQ_AVG_DILUT_SHARES_OUT", H$3)</f>
        <v>61544000</v>
      </c>
      <c r="I231" s="4" cm="1">
        <f t="array" ref="I231">_xll.SNL.Clients.Office.Excel.Functions.SPG($A231, "IQ_AVG_DILUT_SHARES_OUT", I$3)</f>
        <v>61383000</v>
      </c>
      <c r="J231" s="4" cm="1">
        <f t="array" ref="J231">_xll.SNL.Clients.Office.Excel.Functions.SPG($A231, "IQ_AVG_DILUT_SHARES_OUT", J$3)</f>
        <v>61196000</v>
      </c>
      <c r="K231" s="4" cm="1">
        <f t="array" ref="K231">_xll.SNL.Clients.Office.Excel.Functions.SPG($A231, "IQ_AVG_DILUT_SHARES_OUT", K$3)</f>
        <v>61292000</v>
      </c>
      <c r="L231" s="4" cm="1">
        <f t="array" ref="L231">_xll.SNL.Clients.Office.Excel.Functions.SPG($A231, "IQ_AVG_DILUT_SHARES_OUT", L$3)</f>
        <v>61756000</v>
      </c>
      <c r="M231" s="4" cm="1">
        <f t="array" ref="M231">_xll.SNL.Clients.Office.Excel.Functions.SPG($A231, "IQ_AVG_DILUT_SHARES_OUT", M$3)</f>
        <v>62381000</v>
      </c>
      <c r="N231" s="4" cm="1">
        <f t="array" ref="N231">_xll.SNL.Clients.Office.Excel.Functions.SPG($A231, "IQ_AVG_DILUT_SHARES_OUT", N$3)</f>
        <v>62445000</v>
      </c>
      <c r="O231" s="4" cm="1">
        <f t="array" ref="O231">_xll.SNL.Clients.Office.Excel.Functions.SPG($A231, "IQ_AVG_DILUT_SHARES_OUT", O$3)</f>
        <v>62560000</v>
      </c>
      <c r="P231" s="4" cm="1">
        <f t="array" ref="P231">_xll.SNL.Clients.Office.Excel.Functions.SPG($A231, "IQ_AVG_DILUT_SHARES_OUT", P$3)</f>
        <v>62453000</v>
      </c>
      <c r="Q231" s="4" cm="1">
        <f t="array" ref="Q231">_xll.SNL.Clients.Office.Excel.Functions.SPG($A231, "IQ_AVG_DILUT_SHARES_OUT", Q$3)</f>
        <v>62294000</v>
      </c>
      <c r="R231" s="4" cm="1">
        <f t="array" ref="R231">_xll.SNL.Clients.Office.Excel.Functions.SPG($A231, "IQ_AVG_DILUT_SHARES_OUT", R$3)</f>
        <v>62135000</v>
      </c>
      <c r="S231" s="4" cm="1">
        <f t="array" ref="S231">_xll.SNL.Clients.Office.Excel.Functions.SPG($A231, "IQ_AVG_DILUT_SHARES_OUT", S$3)</f>
        <v>62290000</v>
      </c>
      <c r="T231" s="4" cm="1">
        <f t="array" ref="T231">_xll.SNL.Clients.Office.Excel.Functions.SPG($A231, "IQ_AVG_DILUT_SHARES_OUT", T$3)</f>
        <v>62102000</v>
      </c>
      <c r="U231" s="4" cm="1">
        <f t="array" ref="U231">_xll.SNL.Clients.Office.Excel.Functions.SPG($A231, "IQ_AVG_DILUT_SHARES_OUT", U$3)</f>
        <v>64125000</v>
      </c>
      <c r="V231" s="4" cm="1">
        <f t="array" ref="V231">_xll.SNL.Clients.Office.Excel.Functions.SPG($A231, "IQ_AVG_DILUT_SHARES_OUT", V$3)</f>
        <v>64758000</v>
      </c>
      <c r="W231" s="4" cm="1">
        <f t="array" ref="W231">_xll.SNL.Clients.Office.Excel.Functions.SPG($A231, "IQ_AVG_DILUT_SHARES_OUT", W$3)</f>
        <v>64848000</v>
      </c>
      <c r="X231" s="4" cm="1">
        <f t="array" ref="X231">_xll.SNL.Clients.Office.Excel.Functions.SPG($A231, "IQ_AVG_DILUT_SHARES_OUT", X$3)</f>
        <v>64759000</v>
      </c>
      <c r="Y231" s="4" cm="1">
        <f t="array" ref="Y231">_xll.SNL.Clients.Office.Excel.Functions.SPG($A231, "IQ_AVG_DILUT_SHARES_OUT", Y$3)</f>
        <v>64643000</v>
      </c>
    </row>
    <row r="232" spans="1:25" x14ac:dyDescent="0.3">
      <c r="A232" t="s">
        <v>1258</v>
      </c>
      <c r="B232" s="4" t="str" cm="1">
        <f t="array" ref="B232">_xll.SNL.Clients.Office.Excel.Functions.SPG($A232, "IQ_AVG_DILUT_SHARES_OUT", B$3)</f>
        <v>NA</v>
      </c>
      <c r="C232" s="4" cm="1">
        <f t="array" ref="C232">_xll.SNL.Clients.Office.Excel.Functions.SPG($A232, "IQ_AVG_DILUT_SHARES_OUT", C$3)</f>
        <v>32088000</v>
      </c>
      <c r="D232" s="4" cm="1">
        <f t="array" ref="D232">_xll.SNL.Clients.Office.Excel.Functions.SPG($A232, "IQ_AVG_DILUT_SHARES_OUT", D$3)</f>
        <v>32086000</v>
      </c>
      <c r="E232" s="4" cm="1">
        <f t="array" ref="E232">_xll.SNL.Clients.Office.Excel.Functions.SPG($A232, "IQ_AVG_DILUT_SHARES_OUT", E$3)</f>
        <v>32001000</v>
      </c>
      <c r="F232" s="4" cm="1">
        <f t="array" ref="F232">_xll.SNL.Clients.Office.Excel.Functions.SPG($A232, "IQ_AVG_DILUT_SHARES_OUT", F$3)</f>
        <v>31825000</v>
      </c>
      <c r="G232" s="4" cm="1">
        <f t="array" ref="G232">_xll.SNL.Clients.Office.Excel.Functions.SPG($A232, "IQ_AVG_DILUT_SHARES_OUT", G$3)</f>
        <v>31762000</v>
      </c>
      <c r="H232" s="4" cm="1">
        <f t="array" ref="H232">_xll.SNL.Clients.Office.Excel.Functions.SPG($A232, "IQ_AVG_DILUT_SHARES_OUT", H$3)</f>
        <v>31575000</v>
      </c>
      <c r="I232" s="4" cm="1">
        <f t="array" ref="I232">_xll.SNL.Clients.Office.Excel.Functions.SPG($A232, "IQ_AVG_DILUT_SHARES_OUT", I$3)</f>
        <v>32155000</v>
      </c>
      <c r="J232" s="4" cm="1">
        <f t="array" ref="J232">_xll.SNL.Clients.Office.Excel.Functions.SPG($A232, "IQ_AVG_DILUT_SHARES_OUT", J$3)</f>
        <v>32423000</v>
      </c>
      <c r="K232" s="4" cm="1">
        <f t="array" ref="K232">_xll.SNL.Clients.Office.Excel.Functions.SPG($A232, "IQ_AVG_DILUT_SHARES_OUT", K$3)</f>
        <v>32253000</v>
      </c>
      <c r="L232" s="4" cm="1">
        <f t="array" ref="L232">_xll.SNL.Clients.Office.Excel.Functions.SPG($A232, "IQ_AVG_DILUT_SHARES_OUT", L$3)</f>
        <v>33695000</v>
      </c>
      <c r="M232" s="4" cm="1">
        <f t="array" ref="M232">_xll.SNL.Clients.Office.Excel.Functions.SPG($A232, "IQ_AVG_DILUT_SHARES_OUT", M$3)</f>
        <v>36364000</v>
      </c>
      <c r="N232" s="4" cm="1">
        <f t="array" ref="N232">_xll.SNL.Clients.Office.Excel.Functions.SPG($A232, "IQ_AVG_DILUT_SHARES_OUT", N$3)</f>
        <v>37741000</v>
      </c>
      <c r="O232" s="4" cm="1">
        <f t="array" ref="O232">_xll.SNL.Clients.Office.Excel.Functions.SPG($A232, "IQ_AVG_DILUT_SHARES_OUT", O$3)</f>
        <v>37519000</v>
      </c>
      <c r="P232" s="4" cm="1">
        <f t="array" ref="P232">_xll.SNL.Clients.Office.Excel.Functions.SPG($A232, "IQ_AVG_DILUT_SHARES_OUT", P$3)</f>
        <v>37714000</v>
      </c>
      <c r="Q232" s="4" cm="1">
        <f t="array" ref="Q232">_xll.SNL.Clients.Office.Excel.Functions.SPG($A232, "IQ_AVG_DILUT_SHARES_OUT", Q$3)</f>
        <v>37749000</v>
      </c>
      <c r="R232" s="4" cm="1">
        <f t="array" ref="R232">_xll.SNL.Clients.Office.Excel.Functions.SPG($A232, "IQ_AVG_DILUT_SHARES_OUT", R$3)</f>
        <v>37649000</v>
      </c>
      <c r="S232" s="4" cm="1">
        <f t="array" ref="S232">_xll.SNL.Clients.Office.Excel.Functions.SPG($A232, "IQ_AVG_DILUT_SHARES_OUT", S$3)</f>
        <v>37763000</v>
      </c>
      <c r="T232" s="4" cm="1">
        <f t="array" ref="T232">_xll.SNL.Clients.Office.Excel.Functions.SPG($A232, "IQ_AVG_DILUT_SHARES_OUT", T$3)</f>
        <v>37328000</v>
      </c>
      <c r="U232" s="4" cm="1">
        <f t="array" ref="U232">_xll.SNL.Clients.Office.Excel.Functions.SPG($A232, "IQ_AVG_DILUT_SHARES_OUT", U$3)</f>
        <v>38030000</v>
      </c>
      <c r="V232" s="4" cm="1">
        <f t="array" ref="V232">_xll.SNL.Clients.Office.Excel.Functions.SPG($A232, "IQ_AVG_DILUT_SHARES_OUT", V$3)</f>
        <v>37928000</v>
      </c>
      <c r="W232" s="4" cm="1">
        <f t="array" ref="W232">_xll.SNL.Clients.Office.Excel.Functions.SPG($A232, "IQ_AVG_DILUT_SHARES_OUT", W$3)</f>
        <v>37835000</v>
      </c>
      <c r="X232" s="4" cm="1">
        <f t="array" ref="X232">_xll.SNL.Clients.Office.Excel.Functions.SPG($A232, "IQ_AVG_DILUT_SHARES_OUT", X$3)</f>
        <v>37389000</v>
      </c>
      <c r="Y232" s="4" cm="1">
        <f t="array" ref="Y232">_xll.SNL.Clients.Office.Excel.Functions.SPG($A232, "IQ_AVG_DILUT_SHARES_OUT", Y$3)</f>
        <v>37285000</v>
      </c>
    </row>
    <row r="233" spans="1:25" x14ac:dyDescent="0.3">
      <c r="A233" t="s">
        <v>1259</v>
      </c>
      <c r="B233" s="4" t="str" cm="1">
        <f t="array" ref="B233">_xll.SNL.Clients.Office.Excel.Functions.SPG($A233, "IQ_AVG_DILUT_SHARES_OUT", B$3)</f>
        <v>NA</v>
      </c>
      <c r="C233" s="4" cm="1">
        <f t="array" ref="C233">_xll.SNL.Clients.Office.Excel.Functions.SPG($A233, "IQ_AVG_DILUT_SHARES_OUT", C$3)</f>
        <v>260833000</v>
      </c>
      <c r="D233" s="4" cm="1">
        <f t="array" ref="D233">_xll.SNL.Clients.Office.Excel.Functions.SPG($A233, "IQ_AVG_DILUT_SHARES_OUT", D$3)</f>
        <v>266872000</v>
      </c>
      <c r="E233" s="4" cm="1">
        <f t="array" ref="E233">_xll.SNL.Clients.Office.Excel.Functions.SPG($A233, "IQ_AVG_DILUT_SHARES_OUT", E$3)</f>
        <v>273108000</v>
      </c>
      <c r="F233" s="4" cm="1">
        <f t="array" ref="F233">_xll.SNL.Clients.Office.Excel.Functions.SPG($A233, "IQ_AVG_DILUT_SHARES_OUT", F$3)</f>
        <v>278946000</v>
      </c>
      <c r="G233" s="4" cm="1">
        <f t="array" ref="G233">_xll.SNL.Clients.Office.Excel.Functions.SPG($A233, "IQ_AVG_DILUT_SHARES_OUT", G$3)</f>
        <v>285600000</v>
      </c>
      <c r="H233" s="4" cm="1">
        <f t="array" ref="H233">_xll.SNL.Clients.Office.Excel.Functions.SPG($A233, "IQ_AVG_DILUT_SHARES_OUT", H$3)</f>
        <v>289566000</v>
      </c>
      <c r="I233" s="4" cm="1">
        <f t="array" ref="I233">_xll.SNL.Clients.Office.Excel.Functions.SPG($A233, "IQ_AVG_DILUT_SHARES_OUT", I$3)</f>
        <v>294712000</v>
      </c>
      <c r="J233" s="4" cm="1">
        <f t="array" ref="J233">_xll.SNL.Clients.Office.Excel.Functions.SPG($A233, "IQ_AVG_DILUT_SHARES_OUT", J$3)</f>
        <v>299954000</v>
      </c>
      <c r="K233" s="4" cm="1">
        <f t="array" ref="K233">_xll.SNL.Clients.Office.Excel.Functions.SPG($A233, "IQ_AVG_DILUT_SHARES_OUT", K$3)</f>
        <v>307194000</v>
      </c>
      <c r="L233" s="4" cm="1">
        <f t="array" ref="L233">_xll.SNL.Clients.Office.Excel.Functions.SPG($A233, "IQ_AVG_DILUT_SHARES_OUT", L$3)</f>
        <v>313545000</v>
      </c>
      <c r="M233" s="4" cm="1">
        <f t="array" ref="M233">_xll.SNL.Clients.Office.Excel.Functions.SPG($A233, "IQ_AVG_DILUT_SHARES_OUT", M$3)</f>
        <v>324538000</v>
      </c>
      <c r="N233" s="4" cm="1">
        <f t="array" ref="N233">_xll.SNL.Clients.Office.Excel.Functions.SPG($A233, "IQ_AVG_DILUT_SHARES_OUT", N$3)</f>
        <v>338927000</v>
      </c>
      <c r="O233" s="4" cm="1">
        <f t="array" ref="O233">_xll.SNL.Clients.Office.Excel.Functions.SPG($A233, "IQ_AVG_DILUT_SHARES_OUT", O$3)</f>
        <v>353557000</v>
      </c>
      <c r="P233" s="4" cm="1">
        <f t="array" ref="P233">_xll.SNL.Clients.Office.Excel.Functions.SPG($A233, "IQ_AVG_DILUT_SHARES_OUT", P$3)</f>
        <v>356536000</v>
      </c>
      <c r="Q233" s="4" cm="1">
        <f t="array" ref="Q233">_xll.SNL.Clients.Office.Excel.Functions.SPG($A233, "IQ_AVG_DILUT_SHARES_OUT", Q$3)</f>
        <v>356383000</v>
      </c>
      <c r="R233" s="4" cm="1">
        <f t="array" ref="R233">_xll.SNL.Clients.Office.Excel.Functions.SPG($A233, "IQ_AVG_DILUT_SHARES_OUT", R$3)</f>
        <v>356029000</v>
      </c>
      <c r="S233" s="4" cm="1">
        <f t="array" ref="S233">_xll.SNL.Clients.Office.Excel.Functions.SPG($A233, "IQ_AVG_DILUT_SHARES_OUT", S$3)</f>
        <v>357195000</v>
      </c>
      <c r="T233" s="4" cm="1">
        <f t="array" ref="T233">_xll.SNL.Clients.Office.Excel.Functions.SPG($A233, "IQ_AVG_DILUT_SHARES_OUT", T$3)</f>
        <v>339661000</v>
      </c>
      <c r="U233" s="4" cm="1">
        <f t="array" ref="U233">_xll.SNL.Clients.Office.Excel.Functions.SPG($A233, "IQ_AVG_DILUT_SHARES_OUT", U$3)</f>
        <v>365216000</v>
      </c>
      <c r="V233" s="4" cm="1">
        <f t="array" ref="V233">_xll.SNL.Clients.Office.Excel.Functions.SPG($A233, "IQ_AVG_DILUT_SHARES_OUT", V$3)</f>
        <v>369943000</v>
      </c>
      <c r="W233" s="4" cm="1">
        <f t="array" ref="W233">_xll.SNL.Clients.Office.Excel.Functions.SPG($A233, "IQ_AVG_DILUT_SHARES_OUT", W$3)</f>
        <v>372575000</v>
      </c>
      <c r="X233" s="4" cm="1">
        <f t="array" ref="X233">_xll.SNL.Clients.Office.Excel.Functions.SPG($A233, "IQ_AVG_DILUT_SHARES_OUT", X$3)</f>
        <v>376603000</v>
      </c>
      <c r="Y233" s="4" cm="1">
        <f t="array" ref="Y233">_xll.SNL.Clients.Office.Excel.Functions.SPG($A233, "IQ_AVG_DILUT_SHARES_OUT", Y$3)</f>
        <v>376667000</v>
      </c>
    </row>
    <row r="234" spans="1:25" x14ac:dyDescent="0.3">
      <c r="A234" t="s">
        <v>1260</v>
      </c>
      <c r="B234" s="4" t="str" cm="1">
        <f t="array" ref="B234">_xll.SNL.Clients.Office.Excel.Functions.SPG($A234, "IQ_AVG_DILUT_SHARES_OUT", B$3)</f>
        <v>NA</v>
      </c>
      <c r="C234" s="4" cm="1">
        <f t="array" ref="C234">_xll.SNL.Clients.Office.Excel.Functions.SPG($A234, "IQ_AVG_DILUT_SHARES_OUT", C$3)</f>
        <v>67600000</v>
      </c>
      <c r="D234" s="4" cm="1">
        <f t="array" ref="D234">_xll.SNL.Clients.Office.Excel.Functions.SPG($A234, "IQ_AVG_DILUT_SHARES_OUT", D$3)</f>
        <v>67500000</v>
      </c>
      <c r="E234" s="4" cm="1">
        <f t="array" ref="E234">_xll.SNL.Clients.Office.Excel.Functions.SPG($A234, "IQ_AVG_DILUT_SHARES_OUT", E$3)</f>
        <v>67400000</v>
      </c>
      <c r="F234" s="4" cm="1">
        <f t="array" ref="F234">_xll.SNL.Clients.Office.Excel.Functions.SPG($A234, "IQ_AVG_DILUT_SHARES_OUT", F$3)</f>
        <v>66900000</v>
      </c>
      <c r="G234" s="4" cm="1">
        <f t="array" ref="G234">_xll.SNL.Clients.Office.Excel.Functions.SPG($A234, "IQ_AVG_DILUT_SHARES_OUT", G$3)</f>
        <v>67100000</v>
      </c>
      <c r="H234" s="4" cm="1">
        <f t="array" ref="H234">_xll.SNL.Clients.Office.Excel.Functions.SPG($A234, "IQ_AVG_DILUT_SHARES_OUT", H$3)</f>
        <v>66800000</v>
      </c>
      <c r="I234" s="4" cm="1">
        <f t="array" ref="I234">_xll.SNL.Clients.Office.Excel.Functions.SPG($A234, "IQ_AVG_DILUT_SHARES_OUT", I$3)</f>
        <v>66700000</v>
      </c>
      <c r="J234" s="4" cm="1">
        <f t="array" ref="J234">_xll.SNL.Clients.Office.Excel.Functions.SPG($A234, "IQ_AVG_DILUT_SHARES_OUT", J$3)</f>
        <v>66700000</v>
      </c>
      <c r="K234" s="4" cm="1">
        <f t="array" ref="K234">_xll.SNL.Clients.Office.Excel.Functions.SPG($A234, "IQ_AVG_DILUT_SHARES_OUT", K$3)</f>
        <v>61100000</v>
      </c>
      <c r="L234" s="4" cm="1">
        <f t="array" ref="L234">_xll.SNL.Clients.Office.Excel.Functions.SPG($A234, "IQ_AVG_DILUT_SHARES_OUT", L$3)</f>
        <v>55800000</v>
      </c>
      <c r="M234" s="4" cm="1">
        <f t="array" ref="M234">_xll.SNL.Clients.Office.Excel.Functions.SPG($A234, "IQ_AVG_DILUT_SHARES_OUT", M$3)</f>
        <v>55800000</v>
      </c>
      <c r="N234" s="4" cm="1">
        <f t="array" ref="N234">_xll.SNL.Clients.Office.Excel.Functions.SPG($A234, "IQ_AVG_DILUT_SHARES_OUT", N$3)</f>
        <v>55700000</v>
      </c>
      <c r="O234" s="4" cm="1">
        <f t="array" ref="O234">_xll.SNL.Clients.Office.Excel.Functions.SPG($A234, "IQ_AVG_DILUT_SHARES_OUT", O$3)</f>
        <v>55700000</v>
      </c>
      <c r="P234" s="4" cm="1">
        <f t="array" ref="P234">_xll.SNL.Clients.Office.Excel.Functions.SPG($A234, "IQ_AVG_DILUT_SHARES_OUT", P$3)</f>
        <v>55700000</v>
      </c>
      <c r="Q234" s="4" cm="1">
        <f t="array" ref="Q234">_xll.SNL.Clients.Office.Excel.Functions.SPG($A234, "IQ_AVG_DILUT_SHARES_OUT", Q$3)</f>
        <v>55600000</v>
      </c>
      <c r="R234" s="4" cm="1">
        <f t="array" ref="R234">_xll.SNL.Clients.Office.Excel.Functions.SPG($A234, "IQ_AVG_DILUT_SHARES_OUT", R$3)</f>
        <v>55500000</v>
      </c>
      <c r="S234" s="4" cm="1">
        <f t="array" ref="S234">_xll.SNL.Clients.Office.Excel.Functions.SPG($A234, "IQ_AVG_DILUT_SHARES_OUT", S$3)</f>
        <v>55400000</v>
      </c>
      <c r="T234" s="4" cm="1">
        <f t="array" ref="T234">_xll.SNL.Clients.Office.Excel.Functions.SPG($A234, "IQ_AVG_DILUT_SHARES_OUT", T$3)</f>
        <v>55300000</v>
      </c>
      <c r="U234" s="4" cm="1">
        <f t="array" ref="U234">_xll.SNL.Clients.Office.Excel.Functions.SPG($A234, "IQ_AVG_DILUT_SHARES_OUT", U$3)</f>
        <v>55236000</v>
      </c>
      <c r="V234" s="4" cm="1">
        <f t="array" ref="V234">_xll.SNL.Clients.Office.Excel.Functions.SPG($A234, "IQ_AVG_DILUT_SHARES_OUT", V$3)</f>
        <v>55400000</v>
      </c>
      <c r="W234" s="4" cm="1">
        <f t="array" ref="W234">_xll.SNL.Clients.Office.Excel.Functions.SPG($A234, "IQ_AVG_DILUT_SHARES_OUT", W$3)</f>
        <v>55204000</v>
      </c>
      <c r="X234" s="4" cm="1">
        <f t="array" ref="X234">_xll.SNL.Clients.Office.Excel.Functions.SPG($A234, "IQ_AVG_DILUT_SHARES_OUT", X$3)</f>
        <v>55089000</v>
      </c>
      <c r="Y234" s="4" cm="1">
        <f t="array" ref="Y234">_xll.SNL.Clients.Office.Excel.Functions.SPG($A234, "IQ_AVG_DILUT_SHARES_OUT", Y$3)</f>
        <v>54848000</v>
      </c>
    </row>
    <row r="235" spans="1:25" x14ac:dyDescent="0.3">
      <c r="A235" t="s">
        <v>1261</v>
      </c>
      <c r="B235" s="4" t="str" cm="1">
        <f t="array" ref="B235">_xll.SNL.Clients.Office.Excel.Functions.SPG($A235, "IQ_AVG_DILUT_SHARES_OUT", B$3)</f>
        <v>NA</v>
      </c>
      <c r="C235" s="4" cm="1">
        <f t="array" ref="C235">_xll.SNL.Clients.Office.Excel.Functions.SPG($A235, "IQ_AVG_DILUT_SHARES_OUT", C$3)</f>
        <v>43200000</v>
      </c>
      <c r="D235" s="4" cm="1">
        <f t="array" ref="D235">_xll.SNL.Clients.Office.Excel.Functions.SPG($A235, "IQ_AVG_DILUT_SHARES_OUT", D$3)</f>
        <v>43100000</v>
      </c>
      <c r="E235" s="4" cm="1">
        <f t="array" ref="E235">_xll.SNL.Clients.Office.Excel.Functions.SPG($A235, "IQ_AVG_DILUT_SHARES_OUT", E$3)</f>
        <v>43000000</v>
      </c>
      <c r="F235" s="4" cm="1">
        <f t="array" ref="F235">_xll.SNL.Clients.Office.Excel.Functions.SPG($A235, "IQ_AVG_DILUT_SHARES_OUT", F$3)</f>
        <v>43000000</v>
      </c>
      <c r="G235" s="4" cm="1">
        <f t="array" ref="G235">_xll.SNL.Clients.Office.Excel.Functions.SPG($A235, "IQ_AVG_DILUT_SHARES_OUT", G$3)</f>
        <v>42900000</v>
      </c>
      <c r="H235" s="4" cm="1">
        <f t="array" ref="H235">_xll.SNL.Clients.Office.Excel.Functions.SPG($A235, "IQ_AVG_DILUT_SHARES_OUT", H$3)</f>
        <v>42800000</v>
      </c>
      <c r="I235" s="4" cm="1">
        <f t="array" ref="I235">_xll.SNL.Clients.Office.Excel.Functions.SPG($A235, "IQ_AVG_DILUT_SHARES_OUT", I$3)</f>
        <v>42500000</v>
      </c>
      <c r="J235" s="4" cm="1">
        <f t="array" ref="J235">_xll.SNL.Clients.Office.Excel.Functions.SPG($A235, "IQ_AVG_DILUT_SHARES_OUT", J$3)</f>
        <v>42700000</v>
      </c>
      <c r="K235" s="4" cm="1">
        <f t="array" ref="K235">_xll.SNL.Clients.Office.Excel.Functions.SPG($A235, "IQ_AVG_DILUT_SHARES_OUT", K$3)</f>
        <v>42700000</v>
      </c>
      <c r="L235" s="4" cm="1">
        <f t="array" ref="L235">_xll.SNL.Clients.Office.Excel.Functions.SPG($A235, "IQ_AVG_DILUT_SHARES_OUT", L$3)</f>
        <v>42900000</v>
      </c>
      <c r="M235" s="4" cm="1">
        <f t="array" ref="M235">_xll.SNL.Clients.Office.Excel.Functions.SPG($A235, "IQ_AVG_DILUT_SHARES_OUT", M$3)</f>
        <v>43300000</v>
      </c>
      <c r="N235" s="4" cm="1">
        <f t="array" ref="N235">_xll.SNL.Clients.Office.Excel.Functions.SPG($A235, "IQ_AVG_DILUT_SHARES_OUT", N$3)</f>
        <v>43400000</v>
      </c>
      <c r="O235" s="4" cm="1">
        <f t="array" ref="O235">_xll.SNL.Clients.Office.Excel.Functions.SPG($A235, "IQ_AVG_DILUT_SHARES_OUT", O$3)</f>
        <v>43400000</v>
      </c>
      <c r="P235" s="4" cm="1">
        <f t="array" ref="P235">_xll.SNL.Clients.Office.Excel.Functions.SPG($A235, "IQ_AVG_DILUT_SHARES_OUT", P$3)</f>
        <v>43300000</v>
      </c>
      <c r="Q235" s="4" cm="1">
        <f t="array" ref="Q235">_xll.SNL.Clients.Office.Excel.Functions.SPG($A235, "IQ_AVG_DILUT_SHARES_OUT", Q$3)</f>
        <v>43300000</v>
      </c>
      <c r="R235" s="4" cm="1">
        <f t="array" ref="R235">_xll.SNL.Clients.Office.Excel.Functions.SPG($A235, "IQ_AVG_DILUT_SHARES_OUT", R$3)</f>
        <v>43200000</v>
      </c>
      <c r="S235" s="4" cm="1">
        <f t="array" ref="S235">_xll.SNL.Clients.Office.Excel.Functions.SPG($A235, "IQ_AVG_DILUT_SHARES_OUT", S$3)</f>
        <v>43200000</v>
      </c>
      <c r="T235" s="4" cm="1">
        <f t="array" ref="T235">_xll.SNL.Clients.Office.Excel.Functions.SPG($A235, "IQ_AVG_DILUT_SHARES_OUT", T$3)</f>
        <v>43200000</v>
      </c>
      <c r="U235" s="4" cm="1">
        <f t="array" ref="U235">_xll.SNL.Clients.Office.Excel.Functions.SPG($A235, "IQ_AVG_DILUT_SHARES_OUT", U$3)</f>
        <v>43300000</v>
      </c>
      <c r="V235" s="4" cm="1">
        <f t="array" ref="V235">_xll.SNL.Clients.Office.Excel.Functions.SPG($A235, "IQ_AVG_DILUT_SHARES_OUT", V$3)</f>
        <v>43300000</v>
      </c>
      <c r="W235" s="4" cm="1">
        <f t="array" ref="W235">_xll.SNL.Clients.Office.Excel.Functions.SPG($A235, "IQ_AVG_DILUT_SHARES_OUT", W$3)</f>
        <v>43200000</v>
      </c>
      <c r="X235" s="4" cm="1">
        <f t="array" ref="X235">_xll.SNL.Clients.Office.Excel.Functions.SPG($A235, "IQ_AVG_DILUT_SHARES_OUT", X$3)</f>
        <v>43100000</v>
      </c>
      <c r="Y235" s="4" cm="1">
        <f t="array" ref="Y235">_xll.SNL.Clients.Office.Excel.Functions.SPG($A235, "IQ_AVG_DILUT_SHARES_OUT", Y$3)</f>
        <v>43000000</v>
      </c>
    </row>
    <row r="236" spans="1:25" x14ac:dyDescent="0.3">
      <c r="A236" t="s">
        <v>1262</v>
      </c>
      <c r="B236" s="4" t="str" cm="1">
        <f t="array" ref="B236">_xll.SNL.Clients.Office.Excel.Functions.SPG($A236, "IQ_AVG_DILUT_SHARES_OUT", B$3)</f>
        <v>NA</v>
      </c>
      <c r="C236" s="4" cm="1">
        <f t="array" ref="C236">_xll.SNL.Clients.Office.Excel.Functions.SPG($A236, "IQ_AVG_DILUT_SHARES_OUT", C$3)</f>
        <v>39495000</v>
      </c>
      <c r="D236" s="4" cm="1">
        <f t="array" ref="D236">_xll.SNL.Clients.Office.Excel.Functions.SPG($A236, "IQ_AVG_DILUT_SHARES_OUT", D$3)</f>
        <v>39541000</v>
      </c>
      <c r="E236" s="4" cm="1">
        <f t="array" ref="E236">_xll.SNL.Clients.Office.Excel.Functions.SPG($A236, "IQ_AVG_DILUT_SHARES_OUT", E$3)</f>
        <v>39556000</v>
      </c>
      <c r="F236" s="4" cm="1">
        <f t="array" ref="F236">_xll.SNL.Clients.Office.Excel.Functions.SPG($A236, "IQ_AVG_DILUT_SHARES_OUT", F$3)</f>
        <v>39541000</v>
      </c>
      <c r="G236" s="4" cm="1">
        <f t="array" ref="G236">_xll.SNL.Clients.Office.Excel.Functions.SPG($A236, "IQ_AVG_DILUT_SHARES_OUT", G$3)</f>
        <v>39450000</v>
      </c>
      <c r="H236" s="4" cm="1">
        <f t="array" ref="H236">_xll.SNL.Clients.Office.Excel.Functions.SPG($A236, "IQ_AVG_DILUT_SHARES_OUT", H$3)</f>
        <v>39409000</v>
      </c>
      <c r="I236" s="4" cm="1">
        <f t="array" ref="I236">_xll.SNL.Clients.Office.Excel.Functions.SPG($A236, "IQ_AVG_DILUT_SHARES_OUT", I$3)</f>
        <v>39224000</v>
      </c>
      <c r="J236" s="4" cm="1">
        <f t="array" ref="J236">_xll.SNL.Clients.Office.Excel.Functions.SPG($A236, "IQ_AVG_DILUT_SHARES_OUT", J$3)</f>
        <v>39387000</v>
      </c>
      <c r="K236" s="4" cm="1">
        <f t="array" ref="K236">_xll.SNL.Clients.Office.Excel.Functions.SPG($A236, "IQ_AVG_DILUT_SHARES_OUT", K$3)</f>
        <v>39299000</v>
      </c>
      <c r="L236" s="4" cm="1">
        <f t="array" ref="L236">_xll.SNL.Clients.Office.Excel.Functions.SPG($A236, "IQ_AVG_DILUT_SHARES_OUT", L$3)</f>
        <v>39421000</v>
      </c>
      <c r="M236" s="4" cm="1">
        <f t="array" ref="M236">_xll.SNL.Clients.Office.Excel.Functions.SPG($A236, "IQ_AVG_DILUT_SHARES_OUT", M$3)</f>
        <v>39523000</v>
      </c>
      <c r="N236" s="4" cm="1">
        <f t="array" ref="N236">_xll.SNL.Clients.Office.Excel.Functions.SPG($A236, "IQ_AVG_DILUT_SHARES_OUT", N$3)</f>
        <v>39236000</v>
      </c>
      <c r="O236" s="4" cm="1">
        <f t="array" ref="O236">_xll.SNL.Clients.Office.Excel.Functions.SPG($A236, "IQ_AVG_DILUT_SHARES_OUT", O$3)</f>
        <v>39430000</v>
      </c>
      <c r="P236" s="4" cm="1">
        <f t="array" ref="P236">_xll.SNL.Clients.Office.Excel.Functions.SPG($A236, "IQ_AVG_DILUT_SHARES_OUT", P$3)</f>
        <v>39420000</v>
      </c>
      <c r="Q236" s="4" cm="1">
        <f t="array" ref="Q236">_xll.SNL.Clients.Office.Excel.Functions.SPG($A236, "IQ_AVG_DILUT_SHARES_OUT", Q$3)</f>
        <v>39420000</v>
      </c>
      <c r="R236" s="4" cm="1">
        <f t="array" ref="R236">_xll.SNL.Clients.Office.Excel.Functions.SPG($A236, "IQ_AVG_DILUT_SHARES_OUT", R$3)</f>
        <v>39335000</v>
      </c>
      <c r="S236" s="4" cm="1">
        <f t="array" ref="S236">_xll.SNL.Clients.Office.Excel.Functions.SPG($A236, "IQ_AVG_DILUT_SHARES_OUT", S$3)</f>
        <v>39260000</v>
      </c>
      <c r="T236" s="4" cm="1">
        <f t="array" ref="T236">_xll.SNL.Clients.Office.Excel.Functions.SPG($A236, "IQ_AVG_DILUT_SHARES_OUT", T$3)</f>
        <v>39195000</v>
      </c>
      <c r="U236" s="4" cm="1">
        <f t="array" ref="U236">_xll.SNL.Clients.Office.Excel.Functions.SPG($A236, "IQ_AVG_DILUT_SHARES_OUT", U$3)</f>
        <v>39352000</v>
      </c>
      <c r="V236" s="4" cm="1">
        <f t="array" ref="V236">_xll.SNL.Clients.Office.Excel.Functions.SPG($A236, "IQ_AVG_DILUT_SHARES_OUT", V$3)</f>
        <v>39366000</v>
      </c>
      <c r="W236" s="4" cm="1">
        <f t="array" ref="W236">_xll.SNL.Clients.Office.Excel.Functions.SPG($A236, "IQ_AVG_DILUT_SHARES_OUT", W$3)</f>
        <v>39144000</v>
      </c>
      <c r="X236" s="4" cm="1">
        <f t="array" ref="X236">_xll.SNL.Clients.Office.Excel.Functions.SPG($A236, "IQ_AVG_DILUT_SHARES_OUT", X$3)</f>
        <v>39160000</v>
      </c>
      <c r="Y236" s="4" cm="1">
        <f t="array" ref="Y236">_xll.SNL.Clients.Office.Excel.Functions.SPG($A236, "IQ_AVG_DILUT_SHARES_OUT", Y$3)</f>
        <v>39084000</v>
      </c>
    </row>
    <row r="237" spans="1:25" x14ac:dyDescent="0.3">
      <c r="A237" t="s">
        <v>1263</v>
      </c>
      <c r="B237" s="4" cm="1">
        <f t="array" ref="B237">_xll.SNL.Clients.Office.Excel.Functions.SPG($A237, "IQ_AVG_DILUT_SHARES_OUT", B$3)</f>
        <v>56068000</v>
      </c>
      <c r="C237" s="4" cm="1">
        <f t="array" ref="C237">_xll.SNL.Clients.Office.Excel.Functions.SPG($A237, "IQ_AVG_DILUT_SHARES_OUT", C$3)</f>
        <v>56223000</v>
      </c>
      <c r="D237" s="4" cm="1">
        <f t="array" ref="D237">_xll.SNL.Clients.Office.Excel.Functions.SPG($A237, "IQ_AVG_DILUT_SHARES_OUT", D$3)</f>
        <v>56351000</v>
      </c>
      <c r="E237" s="4" cm="1">
        <f t="array" ref="E237">_xll.SNL.Clients.Office.Excel.Functions.SPG($A237, "IQ_AVG_DILUT_SHARES_OUT", E$3)</f>
        <v>56467000</v>
      </c>
      <c r="F237" s="4" cm="1">
        <f t="array" ref="F237">_xll.SNL.Clients.Office.Excel.Functions.SPG($A237, "IQ_AVG_DILUT_SHARES_OUT", F$3)</f>
        <v>56723000</v>
      </c>
      <c r="G237" s="4" cm="1">
        <f t="array" ref="G237">_xll.SNL.Clients.Office.Excel.Functions.SPG($A237, "IQ_AVG_DILUT_SHARES_OUT", G$3)</f>
        <v>56269000</v>
      </c>
      <c r="H237" s="4" cm="1">
        <f t="array" ref="H237">_xll.SNL.Clients.Office.Excel.Functions.SPG($A237, "IQ_AVG_DILUT_SHARES_OUT", H$3)</f>
        <v>56156000</v>
      </c>
      <c r="I237" s="4" cm="1">
        <f t="array" ref="I237">_xll.SNL.Clients.Office.Excel.Functions.SPG($A237, "IQ_AVG_DILUT_SHARES_OUT", I$3)</f>
        <v>56001000</v>
      </c>
      <c r="J237" s="4" cm="1">
        <f t="array" ref="J237">_xll.SNL.Clients.Office.Excel.Functions.SPG($A237, "IQ_AVG_DILUT_SHARES_OUT", J$3)</f>
        <v>56081000</v>
      </c>
      <c r="K237" s="4" cm="1">
        <f t="array" ref="K237">_xll.SNL.Clients.Office.Excel.Functions.SPG($A237, "IQ_AVG_DILUT_SHARES_OUT", K$3)</f>
        <v>56061000</v>
      </c>
      <c r="L237" s="4" cm="1">
        <f t="array" ref="L237">_xll.SNL.Clients.Office.Excel.Functions.SPG($A237, "IQ_AVG_DILUT_SHARES_OUT", L$3)</f>
        <v>56106000</v>
      </c>
      <c r="M237" s="4" cm="1">
        <f t="array" ref="M237">_xll.SNL.Clients.Office.Excel.Functions.SPG($A237, "IQ_AVG_DILUT_SHARES_OUT", M$3)</f>
        <v>55971000</v>
      </c>
      <c r="N237" s="4" cm="1">
        <f t="array" ref="N237">_xll.SNL.Clients.Office.Excel.Functions.SPG($A237, "IQ_AVG_DILUT_SHARES_OUT", N$3)</f>
        <v>55856000</v>
      </c>
      <c r="O237" s="4" cm="1">
        <f t="array" ref="O237">_xll.SNL.Clients.Office.Excel.Functions.SPG($A237, "IQ_AVG_DILUT_SHARES_OUT", O$3)</f>
        <v>55903000</v>
      </c>
      <c r="P237" s="4" cm="1">
        <f t="array" ref="P237">_xll.SNL.Clients.Office.Excel.Functions.SPG($A237, "IQ_AVG_DILUT_SHARES_OUT", P$3)</f>
        <v>56352000</v>
      </c>
      <c r="Q237" s="4" cm="1">
        <f t="array" ref="Q237">_xll.SNL.Clients.Office.Excel.Functions.SPG($A237, "IQ_AVG_DILUT_SHARES_OUT", Q$3)</f>
        <v>56133000</v>
      </c>
      <c r="R237" s="4" cm="1">
        <f t="array" ref="R237">_xll.SNL.Clients.Office.Excel.Functions.SPG($A237, "IQ_AVG_DILUT_SHARES_OUT", R$3)</f>
        <v>55850000</v>
      </c>
      <c r="S237" s="4" cm="1">
        <f t="array" ref="S237">_xll.SNL.Clients.Office.Excel.Functions.SPG($A237, "IQ_AVG_DILUT_SHARES_OUT", S$3)</f>
        <v>55763000</v>
      </c>
      <c r="T237" s="4" cm="1">
        <f t="array" ref="T237">_xll.SNL.Clients.Office.Excel.Functions.SPG($A237, "IQ_AVG_DILUT_SHARES_OUT", T$3)</f>
        <v>55599000</v>
      </c>
      <c r="U237" s="4" cm="1">
        <f t="array" ref="U237">_xll.SNL.Clients.Office.Excel.Functions.SPG($A237, "IQ_AVG_DILUT_SHARES_OUT", U$3)</f>
        <v>55587000</v>
      </c>
      <c r="V237" s="4" cm="1">
        <f t="array" ref="V237">_xll.SNL.Clients.Office.Excel.Functions.SPG($A237, "IQ_AVG_DILUT_SHARES_OUT", V$3)</f>
        <v>55444000</v>
      </c>
      <c r="W237" s="4" cm="1">
        <f t="array" ref="W237">_xll.SNL.Clients.Office.Excel.Functions.SPG($A237, "IQ_AVG_DILUT_SHARES_OUT", W$3)</f>
        <v>55336000</v>
      </c>
      <c r="X237" s="4" cm="1">
        <f t="array" ref="X237">_xll.SNL.Clients.Office.Excel.Functions.SPG($A237, "IQ_AVG_DILUT_SHARES_OUT", X$3)</f>
        <v>55387000</v>
      </c>
      <c r="Y237" s="4" cm="1">
        <f t="array" ref="Y237">_xll.SNL.Clients.Office.Excel.Functions.SPG($A237, "IQ_AVG_DILUT_SHARES_OUT", Y$3)</f>
        <v>55362000</v>
      </c>
    </row>
    <row r="238" spans="1:25" x14ac:dyDescent="0.3">
      <c r="A238" t="s">
        <v>1264</v>
      </c>
      <c r="B238" s="4" t="str" cm="1">
        <f t="array" ref="B238">_xll.SNL.Clients.Office.Excel.Functions.SPG($A238, "IQ_AVG_DILUT_SHARES_OUT", B$3)</f>
        <v>NA</v>
      </c>
      <c r="C238" s="4" cm="1">
        <f t="array" ref="C238">_xll.SNL.Clients.Office.Excel.Functions.SPG($A238, "IQ_AVG_DILUT_SHARES_OUT", C$3)</f>
        <v>113775000</v>
      </c>
      <c r="D238" s="4" cm="1">
        <f t="array" ref="D238">_xll.SNL.Clients.Office.Excel.Functions.SPG($A238, "IQ_AVG_DILUT_SHARES_OUT", D$3)</f>
        <v>113979000</v>
      </c>
      <c r="E238" s="4" cm="1">
        <f t="array" ref="E238">_xll.SNL.Clients.Office.Excel.Functions.SPG($A238, "IQ_AVG_DILUT_SHARES_OUT", E$3)</f>
        <v>114145000</v>
      </c>
      <c r="F238" s="4" cm="1">
        <f t="array" ref="F238">_xll.SNL.Clients.Office.Excel.Functions.SPG($A238, "IQ_AVG_DILUT_SHARES_OUT", F$3)</f>
        <v>113981000</v>
      </c>
      <c r="G238" s="4" cm="1">
        <f t="array" ref="G238">_xll.SNL.Clients.Office.Excel.Functions.SPG($A238, "IQ_AVG_DILUT_SHARES_OUT", G$3)</f>
        <v>113868000</v>
      </c>
      <c r="H238" s="4" cm="1">
        <f t="array" ref="H238">_xll.SNL.Clients.Office.Excel.Functions.SPG($A238, "IQ_AVG_DILUT_SHARES_OUT", H$3)</f>
        <v>114000000</v>
      </c>
      <c r="I238" s="4" cm="1">
        <f t="array" ref="I238">_xll.SNL.Clients.Office.Excel.Functions.SPG($A238, "IQ_AVG_DILUT_SHARES_OUT", I$3)</f>
        <v>112800000</v>
      </c>
      <c r="J238" s="4" cm="1">
        <f t="array" ref="J238">_xll.SNL.Clients.Office.Excel.Functions.SPG($A238, "IQ_AVG_DILUT_SHARES_OUT", J$3)</f>
        <v>112718000</v>
      </c>
      <c r="K238" s="4" cm="1">
        <f t="array" ref="K238">_xll.SNL.Clients.Office.Excel.Functions.SPG($A238, "IQ_AVG_DILUT_SHARES_OUT", K$3)</f>
        <v>112848000</v>
      </c>
      <c r="L238" s="4" cm="1">
        <f t="array" ref="L238">_xll.SNL.Clients.Office.Excel.Functions.SPG($A238, "IQ_AVG_DILUT_SHARES_OUT", L$3)</f>
        <v>113056000</v>
      </c>
      <c r="M238" s="4" cm="1">
        <f t="array" ref="M238">_xll.SNL.Clients.Office.Excel.Functions.SPG($A238, "IQ_AVG_DILUT_SHARES_OUT", M$3)</f>
        <v>113820000</v>
      </c>
      <c r="N238" s="4" cm="1">
        <f t="array" ref="N238">_xll.SNL.Clients.Office.Excel.Functions.SPG($A238, "IQ_AVG_DILUT_SHARES_OUT", N$3)</f>
        <v>113800000</v>
      </c>
      <c r="O238" s="4" cm="1">
        <f t="array" ref="O238">_xll.SNL.Clients.Office.Excel.Functions.SPG($A238, "IQ_AVG_DILUT_SHARES_OUT", O$3)</f>
        <v>113616000</v>
      </c>
      <c r="P238" s="4" cm="1">
        <f t="array" ref="P238">_xll.SNL.Clients.Office.Excel.Functions.SPG($A238, "IQ_AVG_DILUT_SHARES_OUT", P$3)</f>
        <v>113624000</v>
      </c>
      <c r="Q238" s="4" cm="1">
        <f t="array" ref="Q238">_xll.SNL.Clients.Office.Excel.Functions.SPG($A238, "IQ_AVG_DILUT_SHARES_OUT", Q$3)</f>
        <v>113344000</v>
      </c>
      <c r="R238" s="4" cm="1">
        <f t="array" ref="R238">_xll.SNL.Clients.Office.Excel.Functions.SPG($A238, "IQ_AVG_DILUT_SHARES_OUT", R$3)</f>
        <v>113084000</v>
      </c>
      <c r="S238" s="4" cm="1">
        <f t="array" ref="S238">_xll.SNL.Clients.Office.Excel.Functions.SPG($A238, "IQ_AVG_DILUT_SHARES_OUT", S$3)</f>
        <v>112732000</v>
      </c>
      <c r="T238" s="4" cm="1">
        <f t="array" ref="T238">_xll.SNL.Clients.Office.Excel.Functions.SPG($A238, "IQ_AVG_DILUT_SHARES_OUT", T$3)</f>
        <v>112388000</v>
      </c>
      <c r="U238" s="4" cm="1">
        <f t="array" ref="U238">_xll.SNL.Clients.Office.Excel.Functions.SPG($A238, "IQ_AVG_DILUT_SHARES_OUT", U$3)</f>
        <v>112916000</v>
      </c>
      <c r="V238" s="4" cm="1">
        <f t="array" ref="V238">_xll.SNL.Clients.Office.Excel.Functions.SPG($A238, "IQ_AVG_DILUT_SHARES_OUT", V$3)</f>
        <v>112960000</v>
      </c>
      <c r="W238" s="4" cm="1">
        <f t="array" ref="W238">_xll.SNL.Clients.Office.Excel.Functions.SPG($A238, "IQ_AVG_DILUT_SHARES_OUT", W$3)</f>
        <v>112628000</v>
      </c>
      <c r="X238" s="4" cm="1">
        <f t="array" ref="X238">_xll.SNL.Clients.Office.Excel.Functions.SPG($A238, "IQ_AVG_DILUT_SHARES_OUT", X$3)</f>
        <v>112628000</v>
      </c>
      <c r="Y238" s="4" cm="1">
        <f t="array" ref="Y238">_xll.SNL.Clients.Office.Excel.Functions.SPG($A238, "IQ_AVG_DILUT_SHARES_OUT", Y$3)</f>
        <v>112508000</v>
      </c>
    </row>
    <row r="239" spans="1:25" x14ac:dyDescent="0.3">
      <c r="A239" t="s">
        <v>1265</v>
      </c>
      <c r="B239" s="4" cm="1">
        <f t="array" ref="B239">_xll.SNL.Clients.Office.Excel.Functions.SPG($A239, "IQ_AVG_DILUT_SHARES_OUT", B$3)</f>
        <v>146797000</v>
      </c>
      <c r="C239" s="4" cm="1">
        <f t="array" ref="C239">_xll.SNL.Clients.Office.Excel.Functions.SPG($A239, "IQ_AVG_DILUT_SHARES_OUT", C$3)</f>
        <v>150353000</v>
      </c>
      <c r="D239" s="4" cm="1">
        <f t="array" ref="D239">_xll.SNL.Clients.Office.Excel.Functions.SPG($A239, "IQ_AVG_DILUT_SHARES_OUT", D$3)</f>
        <v>153143584</v>
      </c>
      <c r="E239" s="4" cm="1">
        <f t="array" ref="E239">_xll.SNL.Clients.Office.Excel.Functions.SPG($A239, "IQ_AVG_DILUT_SHARES_OUT", E$3)</f>
        <v>153816626</v>
      </c>
      <c r="F239" s="4" cm="1">
        <f t="array" ref="F239">_xll.SNL.Clients.Office.Excel.Functions.SPG($A239, "IQ_AVG_DILUT_SHARES_OUT", F$3)</f>
        <v>155289000</v>
      </c>
      <c r="G239" s="4" cm="1">
        <f t="array" ref="G239">_xll.SNL.Clients.Office.Excel.Functions.SPG($A239, "IQ_AVG_DILUT_SHARES_OUT", G$3)</f>
        <v>156829000</v>
      </c>
      <c r="H239" s="4" cm="1">
        <f t="array" ref="H239">_xll.SNL.Clients.Office.Excel.Functions.SPG($A239, "IQ_AVG_DILUT_SHARES_OUT", H$3)</f>
        <v>157298962</v>
      </c>
      <c r="I239" s="4" cm="1">
        <f t="array" ref="I239">_xll.SNL.Clients.Office.Excel.Functions.SPG($A239, "IQ_AVG_DILUT_SHARES_OUT", I$3)</f>
        <v>157388566</v>
      </c>
      <c r="J239" s="4" cm="1">
        <f t="array" ref="J239">_xll.SNL.Clients.Office.Excel.Functions.SPG($A239, "IQ_AVG_DILUT_SHARES_OUT", J$3)</f>
        <v>157675000</v>
      </c>
      <c r="K239" s="4" cm="1">
        <f t="array" ref="K239">_xll.SNL.Clients.Office.Excel.Functions.SPG($A239, "IQ_AVG_DILUT_SHARES_OUT", K$3)</f>
        <v>157336173</v>
      </c>
      <c r="L239" s="4" cm="1">
        <f t="array" ref="L239">_xll.SNL.Clients.Office.Excel.Functions.SPG($A239, "IQ_AVG_DILUT_SHARES_OUT", L$3)</f>
        <v>157455130</v>
      </c>
      <c r="M239" s="4" cm="1">
        <f t="array" ref="M239">_xll.SNL.Clients.Office.Excel.Functions.SPG($A239, "IQ_AVG_DILUT_SHARES_OUT", M$3)</f>
        <v>154916004</v>
      </c>
      <c r="N239" s="4" t="str" cm="1">
        <f t="array" ref="N239">_xll.SNL.Clients.Office.Excel.Functions.SPG($A239, "IQ_AVG_DILUT_SHARES_OUT", N$3)</f>
        <v>NA</v>
      </c>
      <c r="O239" s="4" cm="1">
        <f t="array" ref="O239">_xll.SNL.Clients.Office.Excel.Functions.SPG($A239, "IQ_AVG_DILUT_SHARES_OUT", O$3)</f>
        <v>155932262</v>
      </c>
      <c r="P239" s="4" cm="1">
        <f t="array" ref="P239">_xll.SNL.Clients.Office.Excel.Functions.SPG($A239, "IQ_AVG_DILUT_SHARES_OUT", P$3)</f>
        <v>154394602</v>
      </c>
      <c r="Q239" s="4" cm="1">
        <f t="array" ref="Q239">_xll.SNL.Clients.Office.Excel.Functions.SPG($A239, "IQ_AVG_DILUT_SHARES_OUT", Q$3)</f>
        <v>153952552</v>
      </c>
      <c r="R239" s="4" cm="1">
        <f t="array" ref="R239">_xll.SNL.Clients.Office.Excel.Functions.SPG($A239, "IQ_AVG_DILUT_SHARES_OUT", R$3)</f>
        <v>153599000</v>
      </c>
      <c r="S239" s="4" cm="1">
        <f t="array" ref="S239">_xll.SNL.Clients.Office.Excel.Functions.SPG($A239, "IQ_AVG_DILUT_SHARES_OUT", S$3)</f>
        <v>153596109</v>
      </c>
      <c r="T239" s="4" cm="1">
        <f t="array" ref="T239">_xll.SNL.Clients.Office.Excel.Functions.SPG($A239, "IQ_AVG_DILUT_SHARES_OUT", T$3)</f>
        <v>153580758</v>
      </c>
      <c r="U239" s="4" cm="1">
        <f t="array" ref="U239">_xll.SNL.Clients.Office.Excel.Functions.SPG($A239, "IQ_AVG_DILUT_SHARES_OUT", U$3)</f>
        <v>153312647</v>
      </c>
      <c r="V239" s="4" cm="1">
        <f t="array" ref="V239">_xll.SNL.Clients.Office.Excel.Functions.SPG($A239, "IQ_AVG_DILUT_SHARES_OUT", V$3)</f>
        <v>154007000</v>
      </c>
      <c r="W239" s="4" cm="1">
        <f t="array" ref="W239">_xll.SNL.Clients.Office.Excel.Functions.SPG($A239, "IQ_AVG_DILUT_SHARES_OUT", W$3)</f>
        <v>160980038</v>
      </c>
      <c r="X239" s="4" cm="1">
        <f t="array" ref="X239">_xll.SNL.Clients.Office.Excel.Functions.SPG($A239, "IQ_AVG_DILUT_SHARES_OUT", X$3)</f>
        <v>169272463</v>
      </c>
      <c r="Y239" s="4" cm="1">
        <f t="array" ref="Y239">_xll.SNL.Clients.Office.Excel.Functions.SPG($A239, "IQ_AVG_DILUT_SHARES_OUT", Y$3)</f>
        <v>174491343</v>
      </c>
    </row>
    <row r="240" spans="1:25" x14ac:dyDescent="0.3">
      <c r="A240" t="s">
        <v>1266</v>
      </c>
      <c r="B240" s="4" t="str" cm="1">
        <f t="array" ref="B240">_xll.SNL.Clients.Office.Excel.Functions.SPG($A240, "IQ_AVG_DILUT_SHARES_OUT", B$3)</f>
        <v>NA</v>
      </c>
      <c r="C240" s="4" cm="1">
        <f t="array" ref="C240">_xll.SNL.Clients.Office.Excel.Functions.SPG($A240, "IQ_AVG_DILUT_SHARES_OUT", C$3)</f>
        <v>20735000</v>
      </c>
      <c r="D240" s="4" cm="1">
        <f t="array" ref="D240">_xll.SNL.Clients.Office.Excel.Functions.SPG($A240, "IQ_AVG_DILUT_SHARES_OUT", D$3)</f>
        <v>20922000</v>
      </c>
      <c r="E240" s="4" cm="1">
        <f t="array" ref="E240">_xll.SNL.Clients.Office.Excel.Functions.SPG($A240, "IQ_AVG_DILUT_SHARES_OUT", E$3)</f>
        <v>21162000</v>
      </c>
      <c r="F240" s="4" cm="1">
        <f t="array" ref="F240">_xll.SNL.Clients.Office.Excel.Functions.SPG($A240, "IQ_AVG_DILUT_SHARES_OUT", F$3)</f>
        <v>21425000</v>
      </c>
      <c r="G240" s="4" cm="1">
        <f t="array" ref="G240">_xll.SNL.Clients.Office.Excel.Functions.SPG($A240, "IQ_AVG_DILUT_SHARES_OUT", G$3)</f>
        <v>21790000</v>
      </c>
      <c r="H240" s="4" cm="1">
        <f t="array" ref="H240">_xll.SNL.Clients.Office.Excel.Functions.SPG($A240, "IQ_AVG_DILUT_SHARES_OUT", H$3)</f>
        <v>22051000</v>
      </c>
      <c r="I240" s="4" cm="1">
        <f t="array" ref="I240">_xll.SNL.Clients.Office.Excel.Functions.SPG($A240, "IQ_AVG_DILUT_SHARES_OUT", I$3)</f>
        <v>22133000</v>
      </c>
      <c r="J240" s="4" cm="1">
        <f t="array" ref="J240">_xll.SNL.Clients.Office.Excel.Functions.SPG($A240, "IQ_AVG_DILUT_SHARES_OUT", J$3)</f>
        <v>22603000</v>
      </c>
      <c r="K240" s="4" cm="1">
        <f t="array" ref="K240">_xll.SNL.Clients.Office.Excel.Functions.SPG($A240, "IQ_AVG_DILUT_SHARES_OUT", K$3)</f>
        <v>23650000</v>
      </c>
      <c r="L240" s="4" cm="1">
        <f t="array" ref="L240">_xll.SNL.Clients.Office.Excel.Functions.SPG($A240, "IQ_AVG_DILUT_SHARES_OUT", L$3)</f>
        <v>24341000</v>
      </c>
      <c r="M240" s="4" cm="1">
        <f t="array" ref="M240">_xll.SNL.Clients.Office.Excel.Functions.SPG($A240, "IQ_AVG_DILUT_SHARES_OUT", M$3)</f>
        <v>25074000</v>
      </c>
      <c r="N240" s="4" cm="1">
        <f t="array" ref="N240">_xll.SNL.Clients.Office.Excel.Functions.SPG($A240, "IQ_AVG_DILUT_SHARES_OUT", N$3)</f>
        <v>25733000</v>
      </c>
      <c r="O240" s="4" cm="1">
        <f t="array" ref="O240">_xll.SNL.Clients.Office.Excel.Functions.SPG($A240, "IQ_AVG_DILUT_SHARES_OUT", O$3)</f>
        <v>26153000</v>
      </c>
      <c r="P240" s="4" cm="1">
        <f t="array" ref="P240">_xll.SNL.Clients.Office.Excel.Functions.SPG($A240, "IQ_AVG_DILUT_SHARES_OUT", P$3)</f>
        <v>26917000</v>
      </c>
      <c r="Q240" s="4" cm="1">
        <f t="array" ref="Q240">_xll.SNL.Clients.Office.Excel.Functions.SPG($A240, "IQ_AVG_DILUT_SHARES_OUT", Q$3)</f>
        <v>27488000</v>
      </c>
      <c r="R240" s="4" cm="1">
        <f t="array" ref="R240">_xll.SNL.Clients.Office.Excel.Functions.SPG($A240, "IQ_AVG_DILUT_SHARES_OUT", R$3)</f>
        <v>28277000</v>
      </c>
      <c r="S240" s="4" cm="1">
        <f t="array" ref="S240">_xll.SNL.Clients.Office.Excel.Functions.SPG($A240, "IQ_AVG_DILUT_SHARES_OUT", S$3)</f>
        <v>29499000</v>
      </c>
      <c r="T240" s="4" cm="1">
        <f t="array" ref="T240">_xll.SNL.Clients.Office.Excel.Functions.SPG($A240, "IQ_AVG_DILUT_SHARES_OUT", T$3)</f>
        <v>29495000</v>
      </c>
      <c r="U240" s="4" cm="1">
        <f t="array" ref="U240">_xll.SNL.Clients.Office.Excel.Functions.SPG($A240, "IQ_AVG_DILUT_SHARES_OUT", U$3)</f>
        <v>30541000</v>
      </c>
      <c r="V240" s="4" cm="1">
        <f t="array" ref="V240">_xll.SNL.Clients.Office.Excel.Functions.SPG($A240, "IQ_AVG_DILUT_SHARES_OUT", V$3)</f>
        <v>30869000</v>
      </c>
      <c r="W240" s="4" cm="1">
        <f t="array" ref="W240">_xll.SNL.Clients.Office.Excel.Functions.SPG($A240, "IQ_AVG_DILUT_SHARES_OUT", W$3)</f>
        <v>31704000</v>
      </c>
      <c r="X240" s="4" cm="1">
        <f t="array" ref="X240">_xll.SNL.Clients.Office.Excel.Functions.SPG($A240, "IQ_AVG_DILUT_SHARES_OUT", X$3)</f>
        <v>32328000</v>
      </c>
      <c r="Y240" s="4" cm="1">
        <f t="array" ref="Y240">_xll.SNL.Clients.Office.Excel.Functions.SPG($A240, "IQ_AVG_DILUT_SHARES_OUT", Y$3)</f>
        <v>32420000</v>
      </c>
    </row>
    <row r="241" spans="1:25" x14ac:dyDescent="0.3">
      <c r="A241" t="s">
        <v>1267</v>
      </c>
      <c r="B241" s="4" cm="1">
        <f t="array" ref="B241">_xll.SNL.Clients.Office.Excel.Functions.SPG($A241, "IQ_AVG_DILUT_SHARES_OUT", B$3)</f>
        <v>91434741</v>
      </c>
      <c r="C241" s="4" cm="1">
        <f t="array" ref="C241">_xll.SNL.Clients.Office.Excel.Functions.SPG($A241, "IQ_AVG_DILUT_SHARES_OUT", C$3)</f>
        <v>91270386</v>
      </c>
      <c r="D241" s="4" cm="1">
        <f t="array" ref="D241">_xll.SNL.Clients.Office.Excel.Functions.SPG($A241, "IQ_AVG_DILUT_SHARES_OUT", D$3)</f>
        <v>91874049</v>
      </c>
      <c r="E241" s="4" cm="1">
        <f t="array" ref="E241">_xll.SNL.Clients.Office.Excel.Functions.SPG($A241, "IQ_AVG_DILUT_SHARES_OUT", E$3)</f>
        <v>92512447</v>
      </c>
      <c r="F241" s="4" cm="1">
        <f t="array" ref="F241">_xll.SNL.Clients.Office.Excel.Functions.SPG($A241, "IQ_AVG_DILUT_SHARES_OUT", F$3)</f>
        <v>92442145</v>
      </c>
      <c r="G241" s="4" cm="1">
        <f t="array" ref="G241">_xll.SNL.Clients.Office.Excel.Functions.SPG($A241, "IQ_AVG_DILUT_SHARES_OUT", G$3)</f>
        <v>92378675</v>
      </c>
      <c r="H241" s="4" cm="1">
        <f t="array" ref="H241">_xll.SNL.Clients.Office.Excel.Functions.SPG($A241, "IQ_AVG_DILUT_SHARES_OUT", H$3)</f>
        <v>92294666</v>
      </c>
      <c r="I241" s="4" cm="1">
        <f t="array" ref="I241">_xll.SNL.Clients.Office.Excel.Functions.SPG($A241, "IQ_AVG_DILUT_SHARES_OUT", I$3)</f>
        <v>92256348</v>
      </c>
      <c r="J241" s="4" cm="1">
        <f t="array" ref="J241">_xll.SNL.Clients.Office.Excel.Functions.SPG($A241, "IQ_AVG_DILUT_SHARES_OUT", J$3)</f>
        <v>92268210</v>
      </c>
      <c r="K241" s="4" cm="1">
        <f t="array" ref="K241">_xll.SNL.Clients.Office.Excel.Functions.SPG($A241, "IQ_AVG_DILUT_SHARES_OUT", K$3)</f>
        <v>92218581</v>
      </c>
      <c r="L241" s="4" cm="1">
        <f t="array" ref="L241">_xll.SNL.Clients.Office.Excel.Functions.SPG($A241, "IQ_AVG_DILUT_SHARES_OUT", L$3)</f>
        <v>92168518</v>
      </c>
      <c r="M241" s="4" cm="1">
        <f t="array" ref="M241">_xll.SNL.Clients.Office.Excel.Functions.SPG($A241, "IQ_AVG_DILUT_SHARES_OUT", M$3)</f>
        <v>92064711</v>
      </c>
      <c r="N241" s="4" cm="1">
        <f t="array" ref="N241">_xll.SNL.Clients.Office.Excel.Functions.SPG($A241, "IQ_AVG_DILUT_SHARES_OUT", N$3)</f>
        <v>92032775</v>
      </c>
      <c r="O241" s="4" cm="1">
        <f t="array" ref="O241">_xll.SNL.Clients.Office.Excel.Functions.SPG($A241, "IQ_AVG_DILUT_SHARES_OUT", O$3)</f>
        <v>91851443</v>
      </c>
      <c r="P241" s="4" cm="1">
        <f t="array" ref="P241">_xll.SNL.Clients.Office.Excel.Functions.SPG($A241, "IQ_AVG_DILUT_SHARES_OUT", P$3)</f>
        <v>91762898</v>
      </c>
      <c r="Q241" s="4" cm="1">
        <f t="array" ref="Q241">_xll.SNL.Clients.Office.Excel.Functions.SPG($A241, "IQ_AVG_DILUT_SHARES_OUT", Q$3)</f>
        <v>91645679</v>
      </c>
      <c r="R241" s="4" cm="1">
        <f t="array" ref="R241">_xll.SNL.Clients.Office.Excel.Functions.SPG($A241, "IQ_AVG_DILUT_SHARES_OUT", R$3)</f>
        <v>91508259</v>
      </c>
      <c r="S241" s="4" cm="1">
        <f t="array" ref="S241">_xll.SNL.Clients.Office.Excel.Functions.SPG($A241, "IQ_AVG_DILUT_SHARES_OUT", S$3)</f>
        <v>90954447</v>
      </c>
      <c r="T241" s="4" cm="1">
        <f t="array" ref="T241">_xll.SNL.Clients.Office.Excel.Functions.SPG($A241, "IQ_AVG_DILUT_SHARES_OUT", T$3)</f>
        <v>88323699</v>
      </c>
      <c r="U241" s="4" cm="1">
        <f t="array" ref="U241">_xll.SNL.Clients.Office.Excel.Functions.SPG($A241, "IQ_AVG_DILUT_SHARES_OUT", U$3)</f>
        <v>86561066</v>
      </c>
      <c r="V241" s="4" cm="1">
        <f t="array" ref="V241">_xll.SNL.Clients.Office.Excel.Functions.SPG($A241, "IQ_AVG_DILUT_SHARES_OUT", V$3)</f>
        <v>86883152</v>
      </c>
      <c r="W241" s="4" cm="1">
        <f t="array" ref="W241">_xll.SNL.Clients.Office.Excel.Functions.SPG($A241, "IQ_AVG_DILUT_SHARES_OUT", W$3)</f>
        <v>86807821</v>
      </c>
      <c r="X241" s="4" cm="1">
        <f t="array" ref="X241">_xll.SNL.Clients.Office.Excel.Functions.SPG($A241, "IQ_AVG_DILUT_SHARES_OUT", X$3)</f>
        <v>86839841</v>
      </c>
      <c r="Y241" s="4" cm="1">
        <f t="array" ref="Y241">_xll.SNL.Clients.Office.Excel.Functions.SPG($A241, "IQ_AVG_DILUT_SHARES_OUT", Y$3)</f>
        <v>86767673</v>
      </c>
    </row>
    <row r="242" spans="1:25" x14ac:dyDescent="0.3">
      <c r="A242" t="s">
        <v>1268</v>
      </c>
      <c r="B242" s="4" t="str" cm="1">
        <f t="array" ref="B242">_xll.SNL.Clients.Office.Excel.Functions.SPG($A242, "IQ_AVG_DILUT_SHARES_OUT", B$3)</f>
        <v>NA</v>
      </c>
      <c r="C242" s="4" cm="1">
        <f t="array" ref="C242">_xll.SNL.Clients.Office.Excel.Functions.SPG($A242, "IQ_AVG_DILUT_SHARES_OUT", C$3)</f>
        <v>75760000</v>
      </c>
      <c r="D242" s="4" cm="1">
        <f t="array" ref="D242">_xll.SNL.Clients.Office.Excel.Functions.SPG($A242, "IQ_AVG_DILUT_SHARES_OUT", D$3)</f>
        <v>75160000</v>
      </c>
      <c r="E242" s="4" cm="1">
        <f t="array" ref="E242">_xll.SNL.Clients.Office.Excel.Functions.SPG($A242, "IQ_AVG_DILUT_SHARES_OUT", E$3)</f>
        <v>138148000</v>
      </c>
      <c r="F242" s="4" cm="1">
        <f t="array" ref="F242">_xll.SNL.Clients.Office.Excel.Functions.SPG($A242, "IQ_AVG_DILUT_SHARES_OUT", F$3)</f>
        <v>141319000</v>
      </c>
      <c r="G242" s="4" cm="1">
        <f t="array" ref="G242">_xll.SNL.Clients.Office.Excel.Functions.SPG($A242, "IQ_AVG_DILUT_SHARES_OUT", G$3)</f>
        <v>146118000</v>
      </c>
      <c r="H242" s="4" cm="1">
        <f t="array" ref="H242">_xll.SNL.Clients.Office.Excel.Functions.SPG($A242, "IQ_AVG_DILUT_SHARES_OUT", H$3)</f>
        <v>88312000</v>
      </c>
      <c r="I242" s="4" cm="1">
        <f t="array" ref="I242">_xll.SNL.Clients.Office.Excel.Functions.SPG($A242, "IQ_AVG_DILUT_SHARES_OUT", I$3)</f>
        <v>148622000</v>
      </c>
      <c r="J242" s="4" cm="1">
        <f t="array" ref="J242">_xll.SNL.Clients.Office.Excel.Functions.SPG($A242, "IQ_AVG_DILUT_SHARES_OUT", J$3)</f>
        <v>90627000</v>
      </c>
      <c r="K242" s="4" cm="1">
        <f t="array" ref="K242">_xll.SNL.Clients.Office.Excel.Functions.SPG($A242, "IQ_AVG_DILUT_SHARES_OUT", K$3)</f>
        <v>91471000</v>
      </c>
      <c r="L242" s="4" cm="1">
        <f t="array" ref="L242">_xll.SNL.Clients.Office.Excel.Functions.SPG($A242, "IQ_AVG_DILUT_SHARES_OUT", L$3)</f>
        <v>91541000</v>
      </c>
      <c r="M242" s="4" cm="1">
        <f t="array" ref="M242">_xll.SNL.Clients.Office.Excel.Functions.SPG($A242, "IQ_AVG_DILUT_SHARES_OUT", M$3)</f>
        <v>91323000</v>
      </c>
      <c r="N242" s="4" cm="1">
        <f t="array" ref="N242">_xll.SNL.Clients.Office.Excel.Functions.SPG($A242, "IQ_AVG_DILUT_SHARES_OUT", N$3)</f>
        <v>89763000</v>
      </c>
      <c r="O242" s="4" cm="1">
        <f t="array" ref="O242">_xll.SNL.Clients.Office.Excel.Functions.SPG($A242, "IQ_AVG_DILUT_SHARES_OUT", O$3)</f>
        <v>140025000</v>
      </c>
      <c r="P242" s="4" cm="1">
        <f t="array" ref="P242">_xll.SNL.Clients.Office.Excel.Functions.SPG($A242, "IQ_AVG_DILUT_SHARES_OUT", P$3)</f>
        <v>129578000</v>
      </c>
      <c r="Q242" s="4" cm="1">
        <f t="array" ref="Q242">_xll.SNL.Clients.Office.Excel.Functions.SPG($A242, "IQ_AVG_DILUT_SHARES_OUT", Q$3)</f>
        <v>123187000</v>
      </c>
      <c r="R242" s="4" cm="1">
        <f t="array" ref="R242">_xll.SNL.Clients.Office.Excel.Functions.SPG($A242, "IQ_AVG_DILUT_SHARES_OUT", R$3)</f>
        <v>117090000</v>
      </c>
      <c r="S242" s="4" cm="1">
        <f t="array" ref="S242">_xll.SNL.Clients.Office.Excel.Functions.SPG($A242, "IQ_AVG_DILUT_SHARES_OUT", S$3)</f>
        <v>68887000</v>
      </c>
      <c r="T242" s="4" cm="1">
        <f t="array" ref="T242">_xll.SNL.Clients.Office.Excel.Functions.SPG($A242, "IQ_AVG_DILUT_SHARES_OUT", T$3)</f>
        <v>68210000</v>
      </c>
      <c r="U242" s="4" cm="1">
        <f t="array" ref="U242">_xll.SNL.Clients.Office.Excel.Functions.SPG($A242, "IQ_AVG_DILUT_SHARES_OUT", U$3)</f>
        <v>59798000</v>
      </c>
      <c r="V242" s="4" cm="1">
        <f t="array" ref="V242">_xll.SNL.Clients.Office.Excel.Functions.SPG($A242, "IQ_AVG_DILUT_SHARES_OUT", V$3)</f>
        <v>114422000</v>
      </c>
      <c r="W242" s="4" cm="1">
        <f t="array" ref="W242">_xll.SNL.Clients.Office.Excel.Functions.SPG($A242, "IQ_AVG_DILUT_SHARES_OUT", W$3)</f>
        <v>59278000</v>
      </c>
      <c r="X242" s="4" cm="1">
        <f t="array" ref="X242">_xll.SNL.Clients.Office.Excel.Functions.SPG($A242, "IQ_AVG_DILUT_SHARES_OUT", X$3)</f>
        <v>57543000</v>
      </c>
      <c r="Y242" s="4" cm="1">
        <f t="array" ref="Y242">_xll.SNL.Clients.Office.Excel.Functions.SPG($A242, "IQ_AVG_DILUT_SHARES_OUT", Y$3)</f>
        <v>56655000</v>
      </c>
    </row>
    <row r="243" spans="1:25" x14ac:dyDescent="0.3">
      <c r="A243" t="s">
        <v>1269</v>
      </c>
      <c r="B243" s="4" cm="1">
        <f t="array" ref="B243">_xll.SNL.Clients.Office.Excel.Functions.SPG($A243, "IQ_AVG_DILUT_SHARES_OUT", B$3)</f>
        <v>216813788</v>
      </c>
      <c r="C243" s="4" cm="1">
        <f t="array" ref="C243">_xll.SNL.Clients.Office.Excel.Functions.SPG($A243, "IQ_AVG_DILUT_SHARES_OUT", C$3)</f>
        <v>216695348</v>
      </c>
      <c r="D243" s="4" cm="1">
        <f t="array" ref="D243">_xll.SNL.Clients.Office.Excel.Functions.SPG($A243, "IQ_AVG_DILUT_SHARES_OUT", D$3)</f>
        <v>216610641</v>
      </c>
      <c r="E243" s="4" cm="1">
        <f t="array" ref="E243">_xll.SNL.Clients.Office.Excel.Functions.SPG($A243, "IQ_AVG_DILUT_SHARES_OUT", E$3)</f>
        <v>216597777</v>
      </c>
      <c r="F243" s="4" cm="1">
        <f t="array" ref="F243">_xll.SNL.Clients.Office.Excel.Functions.SPG($A243, "IQ_AVG_DILUT_SHARES_OUT", F$3)</f>
        <v>216410493</v>
      </c>
      <c r="G243" s="4" cm="1">
        <f t="array" ref="G243">_xll.SNL.Clients.Office.Excel.Functions.SPG($A243, "IQ_AVG_DILUT_SHARES_OUT", G$3)</f>
        <v>216846106</v>
      </c>
      <c r="H243" s="4" cm="1">
        <f t="array" ref="H243">_xll.SNL.Clients.Office.Excel.Functions.SPG($A243, "IQ_AVG_DILUT_SHARES_OUT", H$3)</f>
        <v>216442000</v>
      </c>
      <c r="I243" s="4" cm="1">
        <f t="array" ref="I243">_xll.SNL.Clients.Office.Excel.Functions.SPG($A243, "IQ_AVG_DILUT_SHARES_OUT", I$3)</f>
        <v>216399003</v>
      </c>
      <c r="J243" s="4" cm="1">
        <f t="array" ref="J243">_xll.SNL.Clients.Office.Excel.Functions.SPG($A243, "IQ_AVG_DILUT_SHARES_OUT", J$3)</f>
        <v>216134350</v>
      </c>
      <c r="K243" s="4" cm="1">
        <f t="array" ref="K243">_xll.SNL.Clients.Office.Excel.Functions.SPG($A243, "IQ_AVG_DILUT_SHARES_OUT", K$3)</f>
        <v>107857477</v>
      </c>
      <c r="L243" s="4" cm="1">
        <f t="array" ref="L243">_xll.SNL.Clients.Office.Excel.Functions.SPG($A243, "IQ_AVG_DILUT_SHARES_OUT", L$3)</f>
        <v>107858000</v>
      </c>
      <c r="M243" s="4" cm="1">
        <f t="array" ref="M243">_xll.SNL.Clients.Office.Excel.Functions.SPG($A243, "IQ_AVG_DILUT_SHARES_OUT", M$3)</f>
        <v>108133000</v>
      </c>
      <c r="N243" s="4" cm="1">
        <f t="array" ref="N243">_xll.SNL.Clients.Office.Excel.Functions.SPG($A243, "IQ_AVG_DILUT_SHARES_OUT", N$3)</f>
        <v>108122000</v>
      </c>
      <c r="O243" s="4" cm="1">
        <f t="array" ref="O243">_xll.SNL.Clients.Office.Excel.Functions.SPG($A243, "IQ_AVG_DILUT_SHARES_OUT", O$3)</f>
        <v>108109000</v>
      </c>
      <c r="P243" s="4" cm="1">
        <f t="array" ref="P243">_xll.SNL.Clients.Office.Excel.Functions.SPG($A243, "IQ_AVG_DILUT_SHARES_OUT", P$3)</f>
        <v>108044000</v>
      </c>
      <c r="Q243" s="4" cm="1">
        <f t="array" ref="Q243">_xll.SNL.Clients.Office.Excel.Functions.SPG($A243, "IQ_AVG_DILUT_SHARES_OUT", Q$3)</f>
        <v>107390000</v>
      </c>
      <c r="R243" s="4" cm="1">
        <f t="array" ref="R243">_xll.SNL.Clients.Office.Excel.Functions.SPG($A243, "IQ_AVG_DILUT_SHARES_OUT", R$3)</f>
        <v>106808000</v>
      </c>
      <c r="S243" s="4" cm="1">
        <f t="array" ref="S243">_xll.SNL.Clients.Office.Excel.Functions.SPG($A243, "IQ_AVG_DILUT_SHARES_OUT", S$3)</f>
        <v>106570000</v>
      </c>
      <c r="T243" s="4" cm="1">
        <f t="array" ref="T243">_xll.SNL.Clients.Office.Excel.Functions.SPG($A243, "IQ_AVG_DILUT_SHARES_OUT", T$3)</f>
        <v>106244000</v>
      </c>
      <c r="U243" s="4" cm="1">
        <f t="array" ref="U243">_xll.SNL.Clients.Office.Excel.Functions.SPG($A243, "IQ_AVG_DILUT_SHARES_OUT", U$3)</f>
        <v>106096000</v>
      </c>
      <c r="V243" s="4" cm="1">
        <f t="array" ref="V243">_xll.SNL.Clients.Office.Excel.Functions.SPG($A243, "IQ_AVG_DILUT_SHARES_OUT", V$3)</f>
        <v>105752000</v>
      </c>
      <c r="W243" s="4" cm="1">
        <f t="array" ref="W243">_xll.SNL.Clients.Office.Excel.Functions.SPG($A243, "IQ_AVG_DILUT_SHARES_OUT", W$3)</f>
        <v>105368000</v>
      </c>
      <c r="X243" s="4" cm="1">
        <f t="array" ref="X243">_xll.SNL.Clients.Office.Excel.Functions.SPG($A243, "IQ_AVG_DILUT_SHARES_OUT", X$3)</f>
        <v>105052000</v>
      </c>
      <c r="Y243" s="4" cm="1">
        <f t="array" ref="Y243">_xll.SNL.Clients.Office.Excel.Functions.SPG($A243, "IQ_AVG_DILUT_SHARES_OUT", Y$3)</f>
        <v>104944000</v>
      </c>
    </row>
    <row r="244" spans="1:25" x14ac:dyDescent="0.3">
      <c r="A244" t="s">
        <v>1270</v>
      </c>
      <c r="B244" s="4" t="str" cm="1">
        <f t="array" ref="B244">_xll.SNL.Clients.Office.Excel.Functions.SPG($A244, "IQ_AVG_DILUT_SHARES_OUT", B$3)</f>
        <v>NA</v>
      </c>
      <c r="C244" s="4" cm="1">
        <f t="array" ref="C244">_xll.SNL.Clients.Office.Excel.Functions.SPG($A244, "IQ_AVG_DILUT_SHARES_OUT", C$3)</f>
        <v>104300000</v>
      </c>
      <c r="D244" s="4" cm="1">
        <f t="array" ref="D244">_xll.SNL.Clients.Office.Excel.Functions.SPG($A244, "IQ_AVG_DILUT_SHARES_OUT", D$3)</f>
        <v>103900000</v>
      </c>
      <c r="E244" s="4" cm="1">
        <f t="array" ref="E244">_xll.SNL.Clients.Office.Excel.Functions.SPG($A244, "IQ_AVG_DILUT_SHARES_OUT", E$3)</f>
        <v>103600000</v>
      </c>
      <c r="F244" s="4" cm="1">
        <f t="array" ref="F244">_xll.SNL.Clients.Office.Excel.Functions.SPG($A244, "IQ_AVG_DILUT_SHARES_OUT", F$3)</f>
        <v>102300000</v>
      </c>
      <c r="G244" s="4" cm="1">
        <f t="array" ref="G244">_xll.SNL.Clients.Office.Excel.Functions.SPG($A244, "IQ_AVG_DILUT_SHARES_OUT", G$3)</f>
        <v>101100000</v>
      </c>
      <c r="H244" s="4" cm="1">
        <f t="array" ref="H244">_xll.SNL.Clients.Office.Excel.Functions.SPG($A244, "IQ_AVG_DILUT_SHARES_OUT", H$3)</f>
        <v>100200000</v>
      </c>
      <c r="I244" s="4" cm="1">
        <f t="array" ref="I244">_xll.SNL.Clients.Office.Excel.Functions.SPG($A244, "IQ_AVG_DILUT_SHARES_OUT", I$3)</f>
        <v>97100000</v>
      </c>
      <c r="J244" s="4" cm="1">
        <f t="array" ref="J244">_xll.SNL.Clients.Office.Excel.Functions.SPG($A244, "IQ_AVG_DILUT_SHARES_OUT", J$3)</f>
        <v>100800000</v>
      </c>
      <c r="K244" s="4" cm="1">
        <f t="array" ref="K244">_xll.SNL.Clients.Office.Excel.Functions.SPG($A244, "IQ_AVG_DILUT_SHARES_OUT", K$3)</f>
        <v>99000000</v>
      </c>
      <c r="L244" s="4" cm="1">
        <f t="array" ref="L244">_xll.SNL.Clients.Office.Excel.Functions.SPG($A244, "IQ_AVG_DILUT_SHARES_OUT", L$3)</f>
        <v>95600000</v>
      </c>
      <c r="M244" s="4" cm="1">
        <f t="array" ref="M244">_xll.SNL.Clients.Office.Excel.Functions.SPG($A244, "IQ_AVG_DILUT_SHARES_OUT", M$3)</f>
        <v>97600000</v>
      </c>
      <c r="N244" s="4" cm="1">
        <f t="array" ref="N244">_xll.SNL.Clients.Office.Excel.Functions.SPG($A244, "IQ_AVG_DILUT_SHARES_OUT", N$3)</f>
        <v>94900000</v>
      </c>
      <c r="O244" s="4" cm="1">
        <f t="array" ref="O244">_xll.SNL.Clients.Office.Excel.Functions.SPG($A244, "IQ_AVG_DILUT_SHARES_OUT", O$3)</f>
        <v>97700000</v>
      </c>
      <c r="P244" s="4" cm="1">
        <f t="array" ref="P244">_xll.SNL.Clients.Office.Excel.Functions.SPG($A244, "IQ_AVG_DILUT_SHARES_OUT", P$3)</f>
        <v>97700000</v>
      </c>
      <c r="Q244" s="4" cm="1">
        <f t="array" ref="Q244">_xll.SNL.Clients.Office.Excel.Functions.SPG($A244, "IQ_AVG_DILUT_SHARES_OUT", Q$3)</f>
        <v>98200000</v>
      </c>
      <c r="R244" s="4" cm="1">
        <f t="array" ref="R244">_xll.SNL.Clients.Office.Excel.Functions.SPG($A244, "IQ_AVG_DILUT_SHARES_OUT", R$3)</f>
        <v>97200000</v>
      </c>
      <c r="S244" s="4" cm="1">
        <f t="array" ref="S244">_xll.SNL.Clients.Office.Excel.Functions.SPG($A244, "IQ_AVG_DILUT_SHARES_OUT", S$3)</f>
        <v>93300000</v>
      </c>
      <c r="T244" s="4" cm="1">
        <f t="array" ref="T244">_xll.SNL.Clients.Office.Excel.Functions.SPG($A244, "IQ_AVG_DILUT_SHARES_OUT", T$3)</f>
        <v>98200000</v>
      </c>
      <c r="U244" s="4" cm="1">
        <f t="array" ref="U244">_xll.SNL.Clients.Office.Excel.Functions.SPG($A244, "IQ_AVG_DILUT_SHARES_OUT", U$3)</f>
        <v>97000000</v>
      </c>
      <c r="V244" s="4" cm="1">
        <f t="array" ref="V244">_xll.SNL.Clients.Office.Excel.Functions.SPG($A244, "IQ_AVG_DILUT_SHARES_OUT", V$3)</f>
        <v>97200000</v>
      </c>
      <c r="W244" s="4" cm="1">
        <f t="array" ref="W244">_xll.SNL.Clients.Office.Excel.Functions.SPG($A244, "IQ_AVG_DILUT_SHARES_OUT", W$3)</f>
        <v>96100000</v>
      </c>
      <c r="X244" s="4" cm="1">
        <f t="array" ref="X244">_xll.SNL.Clients.Office.Excel.Functions.SPG($A244, "IQ_AVG_DILUT_SHARES_OUT", X$3)</f>
        <v>94800000</v>
      </c>
      <c r="Y244" s="4" cm="1">
        <f t="array" ref="Y244">_xll.SNL.Clients.Office.Excel.Functions.SPG($A244, "IQ_AVG_DILUT_SHARES_OUT", Y$3)</f>
        <v>91100000</v>
      </c>
    </row>
    <row r="245" spans="1:25" x14ac:dyDescent="0.3">
      <c r="A245" t="s">
        <v>1271</v>
      </c>
      <c r="B245" s="4" t="str" cm="1">
        <f t="array" ref="B245">_xll.SNL.Clients.Office.Excel.Functions.SPG($A245, "IQ_AVG_DILUT_SHARES_OUT", B$3)</f>
        <v>NA</v>
      </c>
      <c r="C245" s="4" cm="1">
        <f t="array" ref="C245">_xll.SNL.Clients.Office.Excel.Functions.SPG($A245, "IQ_AVG_DILUT_SHARES_OUT", C$3)</f>
        <v>99964000</v>
      </c>
      <c r="D245" s="4" cm="1">
        <f t="array" ref="D245">_xll.SNL.Clients.Office.Excel.Functions.SPG($A245, "IQ_AVG_DILUT_SHARES_OUT", D$3)</f>
        <v>98983000</v>
      </c>
      <c r="E245" s="4" cm="1">
        <f t="array" ref="E245">_xll.SNL.Clients.Office.Excel.Functions.SPG($A245, "IQ_AVG_DILUT_SHARES_OUT", E$3)</f>
        <v>99102000</v>
      </c>
      <c r="F245" s="4" cm="1">
        <f t="array" ref="F245">_xll.SNL.Clients.Office.Excel.Functions.SPG($A245, "IQ_AVG_DILUT_SHARES_OUT", F$3)</f>
        <v>98563000</v>
      </c>
      <c r="G245" s="4" cm="1">
        <f t="array" ref="G245">_xll.SNL.Clients.Office.Excel.Functions.SPG($A245, "IQ_AVG_DILUT_SHARES_OUT", G$3)</f>
        <v>98192000</v>
      </c>
      <c r="H245" s="4" cm="1">
        <f t="array" ref="H245">_xll.SNL.Clients.Office.Excel.Functions.SPG($A245, "IQ_AVG_DILUT_SHARES_OUT", H$3)</f>
        <v>97886000</v>
      </c>
      <c r="I245" s="4" cm="1">
        <f t="array" ref="I245">_xll.SNL.Clients.Office.Excel.Functions.SPG($A245, "IQ_AVG_DILUT_SHARES_OUT", I$3)</f>
        <v>97556000</v>
      </c>
      <c r="J245" s="4" cm="1">
        <f t="array" ref="J245">_xll.SNL.Clients.Office.Excel.Functions.SPG($A245, "IQ_AVG_DILUT_SHARES_OUT", J$3)</f>
        <v>97083000</v>
      </c>
      <c r="K245" s="4" cm="1">
        <f t="array" ref="K245">_xll.SNL.Clients.Office.Excel.Functions.SPG($A245, "IQ_AVG_DILUT_SHARES_OUT", K$3)</f>
        <v>96630000</v>
      </c>
      <c r="L245" s="4" cm="1">
        <f t="array" ref="L245">_xll.SNL.Clients.Office.Excel.Functions.SPG($A245, "IQ_AVG_DILUT_SHARES_OUT", L$3)</f>
        <v>96620000</v>
      </c>
      <c r="M245" s="4" cm="1">
        <f t="array" ref="M245">_xll.SNL.Clients.Office.Excel.Functions.SPG($A245, "IQ_AVG_DILUT_SHARES_OUT", M$3)</f>
        <v>96516000</v>
      </c>
      <c r="N245" s="4" cm="1">
        <f t="array" ref="N245">_xll.SNL.Clients.Office.Excel.Functions.SPG($A245, "IQ_AVG_DILUT_SHARES_OUT", N$3)</f>
        <v>96356000</v>
      </c>
      <c r="O245" s="4" cm="1">
        <f t="array" ref="O245">_xll.SNL.Clients.Office.Excel.Functions.SPG($A245, "IQ_AVG_DILUT_SHARES_OUT", O$3)</f>
        <v>96198000</v>
      </c>
      <c r="P245" s="4" cm="1">
        <f t="array" ref="P245">_xll.SNL.Clients.Office.Excel.Functions.SPG($A245, "IQ_AVG_DILUT_SHARES_OUT", P$3)</f>
        <v>96348000</v>
      </c>
      <c r="Q245" s="4" cm="1">
        <f t="array" ref="Q245">_xll.SNL.Clients.Office.Excel.Functions.SPG($A245, "IQ_AVG_DILUT_SHARES_OUT", Q$3)</f>
        <v>96618000</v>
      </c>
      <c r="R245" s="4" cm="1">
        <f t="array" ref="R245">_xll.SNL.Clients.Office.Excel.Functions.SPG($A245, "IQ_AVG_DILUT_SHARES_OUT", R$3)</f>
        <v>96415000</v>
      </c>
      <c r="S245" s="4" cm="1">
        <f t="array" ref="S245">_xll.SNL.Clients.Office.Excel.Functions.SPG($A245, "IQ_AVG_DILUT_SHARES_OUT", S$3)</f>
        <v>96259000</v>
      </c>
      <c r="T245" s="4" cm="1">
        <f t="array" ref="T245">_xll.SNL.Clients.Office.Excel.Functions.SPG($A245, "IQ_AVG_DILUT_SHARES_OUT", T$3)</f>
        <v>95764000</v>
      </c>
      <c r="U245" s="4" cm="1">
        <f t="array" ref="U245">_xll.SNL.Clients.Office.Excel.Functions.SPG($A245, "IQ_AVG_DILUT_SHARES_OUT", U$3)</f>
        <v>95890000</v>
      </c>
      <c r="V245" s="4" cm="1">
        <f t="array" ref="V245">_xll.SNL.Clients.Office.Excel.Functions.SPG($A245, "IQ_AVG_DILUT_SHARES_OUT", V$3)</f>
        <v>92320000</v>
      </c>
      <c r="W245" s="4" cm="1">
        <f t="array" ref="W245">_xll.SNL.Clients.Office.Excel.Functions.SPG($A245, "IQ_AVG_DILUT_SHARES_OUT", W$3)</f>
        <v>90366000</v>
      </c>
      <c r="X245" s="4" cm="1">
        <f t="array" ref="X245">_xll.SNL.Clients.Office.Excel.Functions.SPG($A245, "IQ_AVG_DILUT_SHARES_OUT", X$3)</f>
        <v>89600000</v>
      </c>
      <c r="Y245" s="4" cm="1">
        <f t="array" ref="Y245">_xll.SNL.Clients.Office.Excel.Functions.SPG($A245, "IQ_AVG_DILUT_SHARES_OUT", Y$3)</f>
        <v>89228000</v>
      </c>
    </row>
    <row r="246" spans="1:25" x14ac:dyDescent="0.3">
      <c r="A246" t="s">
        <v>1272</v>
      </c>
      <c r="B246" s="4" t="str" cm="1">
        <f t="array" ref="B246">_xll.SNL.Clients.Office.Excel.Functions.SPG($A246, "IQ_AVG_DILUT_SHARES_OUT", B$3)</f>
        <v>NA</v>
      </c>
      <c r="C246" s="4" cm="1">
        <f t="array" ref="C246">_xll.SNL.Clients.Office.Excel.Functions.SPG($A246, "IQ_AVG_DILUT_SHARES_OUT", C$3)</f>
        <v>9561000</v>
      </c>
      <c r="D246" s="4" cm="1">
        <f t="array" ref="D246">_xll.SNL.Clients.Office.Excel.Functions.SPG($A246, "IQ_AVG_DILUT_SHARES_OUT", D$3)</f>
        <v>9560000</v>
      </c>
      <c r="E246" s="4" cm="1">
        <f t="array" ref="E246">_xll.SNL.Clients.Office.Excel.Functions.SPG($A246, "IQ_AVG_DILUT_SHARES_OUT", E$3)</f>
        <v>9557000</v>
      </c>
      <c r="F246" s="4" cm="1">
        <f t="array" ref="F246">_xll.SNL.Clients.Office.Excel.Functions.SPG($A246, "IQ_AVG_DILUT_SHARES_OUT", F$3)</f>
        <v>9595465</v>
      </c>
      <c r="G246" s="4" cm="1">
        <f t="array" ref="G246">_xll.SNL.Clients.Office.Excel.Functions.SPG($A246, "IQ_AVG_DILUT_SHARES_OUT", G$3)</f>
        <v>9556000</v>
      </c>
      <c r="H246" s="4" cm="1">
        <f t="array" ref="H246">_xll.SNL.Clients.Office.Excel.Functions.SPG($A246, "IQ_AVG_DILUT_SHARES_OUT", H$3)</f>
        <v>9577000</v>
      </c>
      <c r="I246" s="4" cm="1">
        <f t="array" ref="I246">_xll.SNL.Clients.Office.Excel.Functions.SPG($A246, "IQ_AVG_DILUT_SHARES_OUT", I$3)</f>
        <v>9643000</v>
      </c>
      <c r="J246" s="4" cm="1">
        <f t="array" ref="J246">_xll.SNL.Clients.Office.Excel.Functions.SPG($A246, "IQ_AVG_DILUT_SHARES_OUT", J$3)</f>
        <v>9775593</v>
      </c>
      <c r="K246" s="4" cm="1">
        <f t="array" ref="K246">_xll.SNL.Clients.Office.Excel.Functions.SPG($A246, "IQ_AVG_DILUT_SHARES_OUT", K$3)</f>
        <v>9965000</v>
      </c>
      <c r="L246" s="4" cm="1">
        <f t="array" ref="L246">_xll.SNL.Clients.Office.Excel.Functions.SPG($A246, "IQ_AVG_DILUT_SHARES_OUT", L$3)</f>
        <v>10136000</v>
      </c>
      <c r="M246" s="4" cm="1">
        <f t="array" ref="M246">_xll.SNL.Clients.Office.Excel.Functions.SPG($A246, "IQ_AVG_DILUT_SHARES_OUT", M$3)</f>
        <v>10290000</v>
      </c>
      <c r="N246" s="4" cm="1">
        <f t="array" ref="N246">_xll.SNL.Clients.Office.Excel.Functions.SPG($A246, "IQ_AVG_DILUT_SHARES_OUT", N$3)</f>
        <v>10427878</v>
      </c>
      <c r="O246" s="4" cm="1">
        <f t="array" ref="O246">_xll.SNL.Clients.Office.Excel.Functions.SPG($A246, "IQ_AVG_DILUT_SHARES_OUT", O$3)</f>
        <v>10821000</v>
      </c>
      <c r="P246" s="4" cm="1">
        <f t="array" ref="P246">_xll.SNL.Clients.Office.Excel.Functions.SPG($A246, "IQ_AVG_DILUT_SHARES_OUT", P$3)</f>
        <v>10901000</v>
      </c>
      <c r="Q246" s="4" cm="1">
        <f t="array" ref="Q246">_xll.SNL.Clients.Office.Excel.Functions.SPG($A246, "IQ_AVG_DILUT_SHARES_OUT", Q$3)</f>
        <v>10901000</v>
      </c>
      <c r="R246" s="4" cm="1">
        <f t="array" ref="R246">_xll.SNL.Clients.Office.Excel.Functions.SPG($A246, "IQ_AVG_DILUT_SHARES_OUT", R$3)</f>
        <v>10928758</v>
      </c>
      <c r="S246" s="4" cm="1">
        <f t="array" ref="S246">_xll.SNL.Clients.Office.Excel.Functions.SPG($A246, "IQ_AVG_DILUT_SHARES_OUT", S$3)</f>
        <v>10903000</v>
      </c>
      <c r="T246" s="4" cm="1">
        <f t="array" ref="T246">_xll.SNL.Clients.Office.Excel.Functions.SPG($A246, "IQ_AVG_DILUT_SHARES_OUT", T$3)</f>
        <v>10904000</v>
      </c>
      <c r="U246" s="4" cm="1">
        <f t="array" ref="U246">_xll.SNL.Clients.Office.Excel.Functions.SPG($A246, "IQ_AVG_DILUT_SHARES_OUT", U$3)</f>
        <v>11136000</v>
      </c>
      <c r="V246" s="4" cm="1">
        <f t="array" ref="V246">_xll.SNL.Clients.Office.Excel.Functions.SPG($A246, "IQ_AVG_DILUT_SHARES_OUT", V$3)</f>
        <v>11183482</v>
      </c>
      <c r="W246" s="4" cm="1">
        <f t="array" ref="W246">_xll.SNL.Clients.Office.Excel.Functions.SPG($A246, "IQ_AVG_DILUT_SHARES_OUT", W$3)</f>
        <v>11167000</v>
      </c>
      <c r="X246" s="4" cm="1">
        <f t="array" ref="X246">_xll.SNL.Clients.Office.Excel.Functions.SPG($A246, "IQ_AVG_DILUT_SHARES_OUT", X$3)</f>
        <v>11166000</v>
      </c>
      <c r="Y246" s="4" cm="1">
        <f t="array" ref="Y246">_xll.SNL.Clients.Office.Excel.Functions.SPG($A246, "IQ_AVG_DILUT_SHARES_OUT", Y$3)</f>
        <v>11166000</v>
      </c>
    </row>
    <row r="247" spans="1:25" x14ac:dyDescent="0.3">
      <c r="A247" t="s">
        <v>1273</v>
      </c>
      <c r="B247" s="4" t="str" cm="1">
        <f t="array" ref="B247">_xll.SNL.Clients.Office.Excel.Functions.SPG($A247, "IQ_AVG_DILUT_SHARES_OUT", B$3)</f>
        <v>NA</v>
      </c>
      <c r="C247" s="4" cm="1">
        <f t="array" ref="C247">_xll.SNL.Clients.Office.Excel.Functions.SPG($A247, "IQ_AVG_DILUT_SHARES_OUT", C$3)</f>
        <v>32441000</v>
      </c>
      <c r="D247" s="4" cm="1">
        <f t="array" ref="D247">_xll.SNL.Clients.Office.Excel.Functions.SPG($A247, "IQ_AVG_DILUT_SHARES_OUT", D$3)</f>
        <v>33287000</v>
      </c>
      <c r="E247" s="4" cm="1">
        <f t="array" ref="E247">_xll.SNL.Clients.Office.Excel.Functions.SPG($A247, "IQ_AVG_DILUT_SHARES_OUT", E$3)</f>
        <v>34024000</v>
      </c>
      <c r="F247" s="4" cm="1">
        <f t="array" ref="F247">_xll.SNL.Clients.Office.Excel.Functions.SPG($A247, "IQ_AVG_DILUT_SHARES_OUT", F$3)</f>
        <v>34244000</v>
      </c>
      <c r="G247" s="4" cm="1">
        <f t="array" ref="G247">_xll.SNL.Clients.Office.Excel.Functions.SPG($A247, "IQ_AVG_DILUT_SHARES_OUT", G$3)</f>
        <v>35367000</v>
      </c>
      <c r="H247" s="4" cm="1">
        <f t="array" ref="H247">_xll.SNL.Clients.Office.Excel.Functions.SPG($A247, "IQ_AVG_DILUT_SHARES_OUT", H$3)</f>
        <v>36314000</v>
      </c>
      <c r="I247" s="4" cm="1">
        <f t="array" ref="I247">_xll.SNL.Clients.Office.Excel.Functions.SPG($A247, "IQ_AVG_DILUT_SHARES_OUT", I$3)</f>
        <v>37448000</v>
      </c>
      <c r="J247" s="4" cm="1">
        <f t="array" ref="J247">_xll.SNL.Clients.Office.Excel.Functions.SPG($A247, "IQ_AVG_DILUT_SHARES_OUT", J$3)</f>
        <v>38320000</v>
      </c>
      <c r="K247" s="4" cm="1">
        <f t="array" ref="K247">_xll.SNL.Clients.Office.Excel.Functions.SPG($A247, "IQ_AVG_DILUT_SHARES_OUT", K$3)</f>
        <v>39560000</v>
      </c>
      <c r="L247" s="4" cm="1">
        <f t="array" ref="L247">_xll.SNL.Clients.Office.Excel.Functions.SPG($A247, "IQ_AVG_DILUT_SHARES_OUT", L$3)</f>
        <v>40928000</v>
      </c>
      <c r="M247" s="4" cm="1">
        <f t="array" ref="M247">_xll.SNL.Clients.Office.Excel.Functions.SPG($A247, "IQ_AVG_DILUT_SHARES_OUT", M$3)</f>
        <v>41984000</v>
      </c>
      <c r="N247" s="4" cm="1">
        <f t="array" ref="N247">_xll.SNL.Clients.Office.Excel.Functions.SPG($A247, "IQ_AVG_DILUT_SHARES_OUT", N$3)</f>
        <v>42676000</v>
      </c>
      <c r="O247" s="4" cm="1">
        <f t="array" ref="O247">_xll.SNL.Clients.Office.Excel.Functions.SPG($A247, "IQ_AVG_DILUT_SHARES_OUT", O$3)</f>
        <v>43476000</v>
      </c>
      <c r="P247" s="4" cm="1">
        <f t="array" ref="P247">_xll.SNL.Clients.Office.Excel.Functions.SPG($A247, "IQ_AVG_DILUT_SHARES_OUT", P$3)</f>
        <v>44400000</v>
      </c>
      <c r="Q247" s="4" cm="1">
        <f t="array" ref="Q247">_xll.SNL.Clients.Office.Excel.Functions.SPG($A247, "IQ_AVG_DILUT_SHARES_OUT", Q$3)</f>
        <v>45400000</v>
      </c>
      <c r="R247" s="4" cm="1">
        <f t="array" ref="R247">_xll.SNL.Clients.Office.Excel.Functions.SPG($A247, "IQ_AVG_DILUT_SHARES_OUT", R$3)</f>
        <v>45700000</v>
      </c>
      <c r="S247" s="4" cm="1">
        <f t="array" ref="S247">_xll.SNL.Clients.Office.Excel.Functions.SPG($A247, "IQ_AVG_DILUT_SHARES_OUT", S$3)</f>
        <v>46737000</v>
      </c>
      <c r="T247" s="4" cm="1">
        <f t="array" ref="T247">_xll.SNL.Clients.Office.Excel.Functions.SPG($A247, "IQ_AVG_DILUT_SHARES_OUT", T$3)</f>
        <v>46849000</v>
      </c>
      <c r="U247" s="4" cm="1">
        <f t="array" ref="U247">_xll.SNL.Clients.Office.Excel.Functions.SPG($A247, "IQ_AVG_DILUT_SHARES_OUT", U$3)</f>
        <v>47615000</v>
      </c>
      <c r="V247" s="4" cm="1">
        <f t="array" ref="V247">_xll.SNL.Clients.Office.Excel.Functions.SPG($A247, "IQ_AVG_DILUT_SHARES_OUT", V$3)</f>
        <v>47933000</v>
      </c>
      <c r="W247" s="4" cm="1">
        <f t="array" ref="W247">_xll.SNL.Clients.Office.Excel.Functions.SPG($A247, "IQ_AVG_DILUT_SHARES_OUT", W$3)</f>
        <v>46114000</v>
      </c>
      <c r="X247" s="4" cm="1">
        <f t="array" ref="X247">_xll.SNL.Clients.Office.Excel.Functions.SPG($A247, "IQ_AVG_DILUT_SHARES_OUT", X$3)</f>
        <v>47971000</v>
      </c>
      <c r="Y247" s="4" cm="1">
        <f t="array" ref="Y247">_xll.SNL.Clients.Office.Excel.Functions.SPG($A247, "IQ_AVG_DILUT_SHARES_OUT", Y$3)</f>
        <v>47784000</v>
      </c>
    </row>
    <row r="248" spans="1:25" x14ac:dyDescent="0.3">
      <c r="A248" t="s">
        <v>1274</v>
      </c>
      <c r="B248" s="4" cm="1">
        <f t="array" ref="B248">_xll.SNL.Clients.Office.Excel.Functions.SPG($A248, "IQ_AVG_DILUT_SHARES_OUT", B$3)</f>
        <v>149028000</v>
      </c>
      <c r="C248" s="4" cm="1">
        <f t="array" ref="C248">_xll.SNL.Clients.Office.Excel.Functions.SPG($A248, "IQ_AVG_DILUT_SHARES_OUT", C$3)</f>
        <v>149079198</v>
      </c>
      <c r="D248" s="4" cm="1">
        <f t="array" ref="D248">_xll.SNL.Clients.Office.Excel.Functions.SPG($A248, "IQ_AVG_DILUT_SHARES_OUT", D$3)</f>
        <v>149233237</v>
      </c>
      <c r="E248" s="4" cm="1">
        <f t="array" ref="E248">_xll.SNL.Clients.Office.Excel.Functions.SPG($A248, "IQ_AVG_DILUT_SHARES_OUT", E$3)</f>
        <v>148144066</v>
      </c>
      <c r="F248" s="4" cm="1">
        <f t="array" ref="F248">_xll.SNL.Clients.Office.Excel.Functions.SPG($A248, "IQ_AVG_DILUT_SHARES_OUT", F$3)</f>
        <v>62108835</v>
      </c>
      <c r="G248" s="4" cm="1">
        <f t="array" ref="G248">_xll.SNL.Clients.Office.Excel.Functions.SPG($A248, "IQ_AVG_DILUT_SHARES_OUT", G$3)</f>
        <v>147141142</v>
      </c>
      <c r="H248" s="4" cm="1">
        <f t="array" ref="H248">_xll.SNL.Clients.Office.Excel.Functions.SPG($A248, "IQ_AVG_DILUT_SHARES_OUT", H$3)</f>
        <v>146868852</v>
      </c>
      <c r="I248" s="4" cm="1">
        <f t="array" ref="I248">_xll.SNL.Clients.Office.Excel.Functions.SPG($A248, "IQ_AVG_DILUT_SHARES_OUT", I$3)</f>
        <v>145834762</v>
      </c>
      <c r="J248" s="4" cm="1">
        <f t="array" ref="J248">_xll.SNL.Clients.Office.Excel.Functions.SPG($A248, "IQ_AVG_DILUT_SHARES_OUT", J$3)</f>
        <v>45869190</v>
      </c>
      <c r="K248" s="4" t="str" cm="1">
        <f t="array" ref="K248">_xll.SNL.Clients.Office.Excel.Functions.SPG($A248, "IQ_AVG_DILUT_SHARES_OUT", K$3)</f>
        <v>NA</v>
      </c>
      <c r="L248" s="4" t="str" cm="1">
        <f t="array" ref="L248">_xll.SNL.Clients.Office.Excel.Functions.SPG($A248, "IQ_AVG_DILUT_SHARES_OUT", L$3)</f>
        <v>NA</v>
      </c>
      <c r="M248" s="4" t="str" cm="1">
        <f t="array" ref="M248">_xll.SNL.Clients.Office.Excel.Functions.SPG($A248, "IQ_AVG_DILUT_SHARES_OUT", M$3)</f>
        <v>NA</v>
      </c>
      <c r="N248" s="4" t="str" cm="1">
        <f t="array" ref="N248">_xll.SNL.Clients.Office.Excel.Functions.SPG($A248, "IQ_AVG_DILUT_SHARES_OUT", N$3)</f>
        <v>NA</v>
      </c>
      <c r="O248" s="4" t="str" cm="1">
        <f t="array" ref="O248">_xll.SNL.Clients.Office.Excel.Functions.SPG($A248, "IQ_AVG_DILUT_SHARES_OUT", O$3)</f>
        <v>NA</v>
      </c>
      <c r="P248" s="4" t="str" cm="1">
        <f t="array" ref="P248">_xll.SNL.Clients.Office.Excel.Functions.SPG($A248, "IQ_AVG_DILUT_SHARES_OUT", P$3)</f>
        <v>NA</v>
      </c>
      <c r="Q248" s="4" t="str" cm="1">
        <f t="array" ref="Q248">_xll.SNL.Clients.Office.Excel.Functions.SPG($A248, "IQ_AVG_DILUT_SHARES_OUT", Q$3)</f>
        <v>NA</v>
      </c>
      <c r="R248" s="4" t="str" cm="1">
        <f t="array" ref="R248">_xll.SNL.Clients.Office.Excel.Functions.SPG($A248, "IQ_AVG_DILUT_SHARES_OUT", R$3)</f>
        <v>NA</v>
      </c>
      <c r="S248" s="4" t="str" cm="1">
        <f t="array" ref="S248">_xll.SNL.Clients.Office.Excel.Functions.SPG($A248, "IQ_AVG_DILUT_SHARES_OUT", S$3)</f>
        <v>NA</v>
      </c>
      <c r="T248" s="4" t="str" cm="1">
        <f t="array" ref="T248">_xll.SNL.Clients.Office.Excel.Functions.SPG($A248, "IQ_AVG_DILUT_SHARES_OUT", T$3)</f>
        <v>NA</v>
      </c>
      <c r="U248" s="4" t="str" cm="1">
        <f t="array" ref="U248">_xll.SNL.Clients.Office.Excel.Functions.SPG($A248, "IQ_AVG_DILUT_SHARES_OUT", U$3)</f>
        <v>NA</v>
      </c>
      <c r="V248" s="4" t="str" cm="1">
        <f t="array" ref="V248">_xll.SNL.Clients.Office.Excel.Functions.SPG($A248, "IQ_AVG_DILUT_SHARES_OUT", V$3)</f>
        <v>NA</v>
      </c>
      <c r="W248" s="4" t="str" cm="1">
        <f t="array" ref="W248">_xll.SNL.Clients.Office.Excel.Functions.SPG($A248, "IQ_AVG_DILUT_SHARES_OUT", W$3)</f>
        <v>NA</v>
      </c>
      <c r="X248" s="4" t="str" cm="1">
        <f t="array" ref="X248">_xll.SNL.Clients.Office.Excel.Functions.SPG($A248, "IQ_AVG_DILUT_SHARES_OUT", X$3)</f>
        <v>NA</v>
      </c>
      <c r="Y248" s="4" t="str" cm="1">
        <f t="array" ref="Y248">_xll.SNL.Clients.Office.Excel.Functions.SPG($A248, "IQ_AVG_DILUT_SHARES_OUT", Y$3)</f>
        <v>NA</v>
      </c>
    </row>
    <row r="249" spans="1:25" x14ac:dyDescent="0.3">
      <c r="A249" t="s">
        <v>1275</v>
      </c>
      <c r="B249" s="4" t="str" cm="1">
        <f t="array" ref="B249">_xll.SNL.Clients.Office.Excel.Functions.SPG($A249, "IQ_AVG_DILUT_SHARES_OUT", B$3)</f>
        <v>NA</v>
      </c>
      <c r="C249" s="4" cm="1">
        <f t="array" ref="C249">_xll.SNL.Clients.Office.Excel.Functions.SPG($A249, "IQ_AVG_DILUT_SHARES_OUT", C$3)</f>
        <v>184561431</v>
      </c>
      <c r="D249" s="4" cm="1">
        <f t="array" ref="D249">_xll.SNL.Clients.Office.Excel.Functions.SPG($A249, "IQ_AVG_DILUT_SHARES_OUT", D$3)</f>
        <v>182807374</v>
      </c>
      <c r="E249" s="4" cm="1">
        <f t="array" ref="E249">_xll.SNL.Clients.Office.Excel.Functions.SPG($A249, "IQ_AVG_DILUT_SHARES_OUT", E$3)</f>
        <v>182212897</v>
      </c>
      <c r="F249" s="4" cm="1">
        <f t="array" ref="F249">_xll.SNL.Clients.Office.Excel.Functions.SPG($A249, "IQ_AVG_DILUT_SHARES_OUT", F$3)</f>
        <v>181932133</v>
      </c>
      <c r="G249" s="4" cm="1">
        <f t="array" ref="G249">_xll.SNL.Clients.Office.Excel.Functions.SPG($A249, "IQ_AVG_DILUT_SHARES_OUT", G$3)</f>
        <v>181721467</v>
      </c>
      <c r="H249" s="4" cm="1">
        <f t="array" ref="H249">_xll.SNL.Clients.Office.Excel.Functions.SPG($A249, "IQ_AVG_DILUT_SHARES_OUT", H$3)</f>
        <v>181627857</v>
      </c>
      <c r="I249" s="4" cm="1">
        <f t="array" ref="I249">_xll.SNL.Clients.Office.Excel.Functions.SPG($A249, "IQ_AVG_DILUT_SHARES_OUT", I$3)</f>
        <v>181434345</v>
      </c>
      <c r="J249" s="4" cm="1">
        <f t="array" ref="J249">_xll.SNL.Clients.Office.Excel.Functions.SPG($A249, "IQ_AVG_DILUT_SHARES_OUT", J$3)</f>
        <v>179472000</v>
      </c>
      <c r="K249" s="4" cm="1">
        <f t="array" ref="K249">_xll.SNL.Clients.Office.Excel.Functions.SPG($A249, "IQ_AVG_DILUT_SHARES_OUT", K$3)</f>
        <v>177367710</v>
      </c>
      <c r="L249" s="4" cm="1">
        <f t="array" ref="L249">_xll.SNL.Clients.Office.Excel.Functions.SPG($A249, "IQ_AVG_DILUT_SHARES_OUT", L$3)</f>
        <v>175107914</v>
      </c>
      <c r="M249" s="4" cm="1">
        <f t="array" ref="M249">_xll.SNL.Clients.Office.Excel.Functions.SPG($A249, "IQ_AVG_DILUT_SHARES_OUT", M$3)</f>
        <v>174911213</v>
      </c>
      <c r="N249" s="4" cm="1">
        <f t="array" ref="N249">_xll.SNL.Clients.Office.Excel.Functions.SPG($A249, "IQ_AVG_DILUT_SHARES_OUT", N$3)</f>
        <v>174868000</v>
      </c>
      <c r="O249" s="4" cm="1">
        <f t="array" ref="O249">_xll.SNL.Clients.Office.Excel.Functions.SPG($A249, "IQ_AVG_DILUT_SHARES_OUT", O$3)</f>
        <v>174738903</v>
      </c>
      <c r="P249" s="4" cm="1">
        <f t="array" ref="P249">_xll.SNL.Clients.Office.Excel.Functions.SPG($A249, "IQ_AVG_DILUT_SHARES_OUT", P$3)</f>
        <v>174726812</v>
      </c>
      <c r="Q249" s="4" cm="1">
        <f t="array" ref="Q249">_xll.SNL.Clients.Office.Excel.Functions.SPG($A249, "IQ_AVG_DILUT_SHARES_OUT", Q$3)</f>
        <v>174714617</v>
      </c>
      <c r="R249" s="4" cm="1">
        <f t="array" ref="R249">_xll.SNL.Clients.Office.Excel.Functions.SPG($A249, "IQ_AVG_DILUT_SHARES_OUT", R$3)</f>
        <v>173453000</v>
      </c>
      <c r="S249" s="4" cm="1">
        <f t="array" ref="S249">_xll.SNL.Clients.Office.Excel.Functions.SPG($A249, "IQ_AVG_DILUT_SHARES_OUT", S$3)</f>
        <v>172782266</v>
      </c>
      <c r="T249" s="4" cm="1">
        <f t="array" ref="T249">_xll.SNL.Clients.Office.Excel.Functions.SPG($A249, "IQ_AVG_DILUT_SHARES_OUT", T$3)</f>
        <v>171485285</v>
      </c>
      <c r="U249" s="4" cm="1">
        <f t="array" ref="U249">_xll.SNL.Clients.Office.Excel.Functions.SPG($A249, "IQ_AVG_DILUT_SHARES_OUT", U$3)</f>
        <v>171231828</v>
      </c>
      <c r="V249" s="4" cm="1">
        <f t="array" ref="V249">_xll.SNL.Clients.Office.Excel.Functions.SPG($A249, "IQ_AVG_DILUT_SHARES_OUT", V$3)</f>
        <v>171175000</v>
      </c>
      <c r="W249" s="4" cm="1">
        <f t="array" ref="W249">_xll.SNL.Clients.Office.Excel.Functions.SPG($A249, "IQ_AVG_DILUT_SHARES_OUT", W$3)</f>
        <v>165361731</v>
      </c>
      <c r="X249" s="4" cm="1">
        <f t="array" ref="X249">_xll.SNL.Clients.Office.Excel.Functions.SPG($A249, "IQ_AVG_DILUT_SHARES_OUT", X$3)</f>
        <v>162351901</v>
      </c>
      <c r="Y249" s="4" cm="1">
        <f t="array" ref="Y249">_xll.SNL.Clients.Office.Excel.Functions.SPG($A249, "IQ_AVG_DILUT_SHARES_OUT", Y$3)</f>
        <v>161614074</v>
      </c>
    </row>
    <row r="250" spans="1:25" x14ac:dyDescent="0.3">
      <c r="A250" t="s">
        <v>1276</v>
      </c>
      <c r="B250" s="4" t="str" cm="1">
        <f t="array" ref="B250">_xll.SNL.Clients.Office.Excel.Functions.SPG($A250, "IQ_AVG_DILUT_SHARES_OUT", B$3)</f>
        <v>NA</v>
      </c>
      <c r="C250" s="4" cm="1">
        <f t="array" ref="C250">_xll.SNL.Clients.Office.Excel.Functions.SPG($A250, "IQ_AVG_DILUT_SHARES_OUT", C$3)</f>
        <v>169800000</v>
      </c>
      <c r="D250" s="4" cm="1">
        <f t="array" ref="D250">_xll.SNL.Clients.Office.Excel.Functions.SPG($A250, "IQ_AVG_DILUT_SHARES_OUT", D$3)</f>
        <v>168800000</v>
      </c>
      <c r="E250" s="4" cm="1">
        <f t="array" ref="E250">_xll.SNL.Clients.Office.Excel.Functions.SPG($A250, "IQ_AVG_DILUT_SHARES_OUT", E$3)</f>
        <v>163200000</v>
      </c>
      <c r="F250" s="4" cm="1">
        <f t="array" ref="F250">_xll.SNL.Clients.Office.Excel.Functions.SPG($A250, "IQ_AVG_DILUT_SHARES_OUT", F$3)</f>
        <v>164600000</v>
      </c>
      <c r="G250" s="4" cm="1">
        <f t="array" ref="G250">_xll.SNL.Clients.Office.Excel.Functions.SPG($A250, "IQ_AVG_DILUT_SHARES_OUT", G$3)</f>
        <v>163600000</v>
      </c>
      <c r="H250" s="4" cm="1">
        <f t="array" ref="H250">_xll.SNL.Clients.Office.Excel.Functions.SPG($A250, "IQ_AVG_DILUT_SHARES_OUT", H$3)</f>
        <v>163200000</v>
      </c>
      <c r="I250" s="4" cm="1">
        <f t="array" ref="I250">_xll.SNL.Clients.Office.Excel.Functions.SPG($A250, "IQ_AVG_DILUT_SHARES_OUT", I$3)</f>
        <v>160800000</v>
      </c>
      <c r="J250" s="4" cm="1">
        <f t="array" ref="J250">_xll.SNL.Clients.Office.Excel.Functions.SPG($A250, "IQ_AVG_DILUT_SHARES_OUT", J$3)</f>
        <v>161600000</v>
      </c>
      <c r="K250" s="4" cm="1">
        <f t="array" ref="K250">_xll.SNL.Clients.Office.Excel.Functions.SPG($A250, "IQ_AVG_DILUT_SHARES_OUT", K$3)</f>
        <v>159500000</v>
      </c>
      <c r="L250" s="4" cm="1">
        <f t="array" ref="L250">_xll.SNL.Clients.Office.Excel.Functions.SPG($A250, "IQ_AVG_DILUT_SHARES_OUT", L$3)</f>
        <v>162900000</v>
      </c>
      <c r="M250" s="4" cm="1">
        <f t="array" ref="M250">_xll.SNL.Clients.Office.Excel.Functions.SPG($A250, "IQ_AVG_DILUT_SHARES_OUT", M$3)</f>
        <v>162900000</v>
      </c>
      <c r="N250" s="4" cm="1">
        <f t="array" ref="N250">_xll.SNL.Clients.Office.Excel.Functions.SPG($A250, "IQ_AVG_DILUT_SHARES_OUT", N$3)</f>
        <v>162400000</v>
      </c>
      <c r="O250" s="4" cm="1">
        <f t="array" ref="O250">_xll.SNL.Clients.Office.Excel.Functions.SPG($A250, "IQ_AVG_DILUT_SHARES_OUT", O$3)</f>
        <v>162500000</v>
      </c>
      <c r="P250" s="4" cm="1">
        <f t="array" ref="P250">_xll.SNL.Clients.Office.Excel.Functions.SPG($A250, "IQ_AVG_DILUT_SHARES_OUT", P$3)</f>
        <v>162800000</v>
      </c>
      <c r="Q250" s="4" cm="1">
        <f t="array" ref="Q250">_xll.SNL.Clients.Office.Excel.Functions.SPG($A250, "IQ_AVG_DILUT_SHARES_OUT", Q$3)</f>
        <v>158500000</v>
      </c>
      <c r="R250" s="4" cm="1">
        <f t="array" ref="R250">_xll.SNL.Clients.Office.Excel.Functions.SPG($A250, "IQ_AVG_DILUT_SHARES_OUT", R$3)</f>
        <v>160900000</v>
      </c>
      <c r="S250" s="4" cm="1">
        <f t="array" ref="S250">_xll.SNL.Clients.Office.Excel.Functions.SPG($A250, "IQ_AVG_DILUT_SHARES_OUT", S$3)</f>
        <v>158200000</v>
      </c>
      <c r="T250" s="4" cm="1">
        <f t="array" ref="T250">_xll.SNL.Clients.Office.Excel.Functions.SPG($A250, "IQ_AVG_DILUT_SHARES_OUT", T$3)</f>
        <v>157200000</v>
      </c>
      <c r="U250" s="4" cm="1">
        <f t="array" ref="U250">_xll.SNL.Clients.Office.Excel.Functions.SPG($A250, "IQ_AVG_DILUT_SHARES_OUT", U$3)</f>
        <v>156400000</v>
      </c>
      <c r="V250" s="4" cm="1">
        <f t="array" ref="V250">_xll.SNL.Clients.Office.Excel.Functions.SPG($A250, "IQ_AVG_DILUT_SHARES_OUT", V$3)</f>
        <v>156600000</v>
      </c>
      <c r="W250" s="4" cm="1">
        <f t="array" ref="W250">_xll.SNL.Clients.Office.Excel.Functions.SPG($A250, "IQ_AVG_DILUT_SHARES_OUT", W$3)</f>
        <v>155800000</v>
      </c>
      <c r="X250" s="4" cm="1">
        <f t="array" ref="X250">_xll.SNL.Clients.Office.Excel.Functions.SPG($A250, "IQ_AVG_DILUT_SHARES_OUT", X$3)</f>
        <v>155600000</v>
      </c>
      <c r="Y250" s="4" cm="1">
        <f t="array" ref="Y250">_xll.SNL.Clients.Office.Excel.Functions.SPG($A250, "IQ_AVG_DILUT_SHARES_OUT", Y$3)</f>
        <v>156200000</v>
      </c>
    </row>
    <row r="251" spans="1:25" x14ac:dyDescent="0.3">
      <c r="A251" t="s">
        <v>1277</v>
      </c>
      <c r="B251" s="4" t="str" cm="1">
        <f t="array" ref="B251">_xll.SNL.Clients.Office.Excel.Functions.SPG($A251, "IQ_AVG_DILUT_SHARES_OUT", B$3)</f>
        <v>NA</v>
      </c>
      <c r="C251" s="4" cm="1">
        <f t="array" ref="C251">_xll.SNL.Clients.Office.Excel.Functions.SPG($A251, "IQ_AVG_DILUT_SHARES_OUT", C$3)</f>
        <v>61396975</v>
      </c>
      <c r="D251" s="4" cm="1">
        <f t="array" ref="D251">_xll.SNL.Clients.Office.Excel.Functions.SPG($A251, "IQ_AVG_DILUT_SHARES_OUT", D$3)</f>
        <v>61357348</v>
      </c>
      <c r="E251" s="4" cm="1">
        <f t="array" ref="E251">_xll.SNL.Clients.Office.Excel.Functions.SPG($A251, "IQ_AVG_DILUT_SHARES_OUT", E$3)</f>
        <v>61309619</v>
      </c>
      <c r="F251" s="4" cm="1">
        <f t="array" ref="F251">_xll.SNL.Clients.Office.Excel.Functions.SPG($A251, "IQ_AVG_DILUT_SHARES_OUT", F$3)</f>
        <v>61305412</v>
      </c>
      <c r="G251" s="4" cm="1">
        <f t="array" ref="G251">_xll.SNL.Clients.Office.Excel.Functions.SPG($A251, "IQ_AVG_DILUT_SHARES_OUT", G$3)</f>
        <v>60477697</v>
      </c>
      <c r="H251" s="4" cm="1">
        <f t="array" ref="H251">_xll.SNL.Clients.Office.Excel.Functions.SPG($A251, "IQ_AVG_DILUT_SHARES_OUT", H$3)</f>
        <v>59849674</v>
      </c>
      <c r="I251" s="4" cm="1">
        <f t="array" ref="I251">_xll.SNL.Clients.Office.Excel.Functions.SPG($A251, "IQ_AVG_DILUT_SHARES_OUT", I$3)</f>
        <v>59789204</v>
      </c>
      <c r="J251" s="4" cm="1">
        <f t="array" ref="J251">_xll.SNL.Clients.Office.Excel.Functions.SPG($A251, "IQ_AVG_DILUT_SHARES_OUT", J$3)</f>
        <v>56300000</v>
      </c>
      <c r="K251" s="4" cm="1">
        <f t="array" ref="K251">_xll.SNL.Clients.Office.Excel.Functions.SPG($A251, "IQ_AVG_DILUT_SHARES_OUT", K$3)</f>
        <v>56637404</v>
      </c>
      <c r="L251" s="4" cm="1">
        <f t="array" ref="L251">_xll.SNL.Clients.Office.Excel.Functions.SPG($A251, "IQ_AVG_DILUT_SHARES_OUT", L$3)</f>
        <v>55140888</v>
      </c>
      <c r="M251" s="4" cm="1">
        <f t="array" ref="M251">_xll.SNL.Clients.Office.Excel.Functions.SPG($A251, "IQ_AVG_DILUT_SHARES_OUT", M$3)</f>
        <v>54819395</v>
      </c>
      <c r="N251" s="4" cm="1">
        <f t="array" ref="N251">_xll.SNL.Clients.Office.Excel.Functions.SPG($A251, "IQ_AVG_DILUT_SHARES_OUT", N$3)</f>
        <v>53551884</v>
      </c>
      <c r="O251" s="4" cm="1">
        <f t="array" ref="O251">_xll.SNL.Clients.Office.Excel.Functions.SPG($A251, "IQ_AVG_DILUT_SHARES_OUT", O$3)</f>
        <v>52028422</v>
      </c>
      <c r="P251" s="4" cm="1">
        <f t="array" ref="P251">_xll.SNL.Clients.Office.Excel.Functions.SPG($A251, "IQ_AVG_DILUT_SHARES_OUT", P$3)</f>
        <v>51121320</v>
      </c>
      <c r="Q251" s="4" cm="1">
        <f t="array" ref="Q251">_xll.SNL.Clients.Office.Excel.Functions.SPG($A251, "IQ_AVG_DILUT_SHARES_OUT", Q$3)</f>
        <v>50736800</v>
      </c>
      <c r="R251" s="4" cm="1">
        <f t="array" ref="R251">_xll.SNL.Clients.Office.Excel.Functions.SPG($A251, "IQ_AVG_DILUT_SHARES_OUT", R$3)</f>
        <v>50700000</v>
      </c>
      <c r="S251" s="4" cm="1">
        <f t="array" ref="S251">_xll.SNL.Clients.Office.Excel.Functions.SPG($A251, "IQ_AVG_DILUT_SHARES_OUT", S$3)</f>
        <v>50674093</v>
      </c>
      <c r="T251" s="4" cm="1">
        <f t="array" ref="T251">_xll.SNL.Clients.Office.Excel.Functions.SPG($A251, "IQ_AVG_DILUT_SHARES_OUT", T$3)</f>
        <v>50639005</v>
      </c>
      <c r="U251" s="4" cm="1">
        <f t="array" ref="U251">_xll.SNL.Clients.Office.Excel.Functions.SPG($A251, "IQ_AVG_DILUT_SHARES_OUT", U$3)</f>
        <v>50705280</v>
      </c>
      <c r="V251" s="4" cm="1">
        <f t="array" ref="V251">_xll.SNL.Clients.Office.Excel.Functions.SPG($A251, "IQ_AVG_DILUT_SHARES_OUT", V$3)</f>
        <v>50739342</v>
      </c>
      <c r="W251" s="4" cm="1">
        <f t="array" ref="W251">_xll.SNL.Clients.Office.Excel.Functions.SPG($A251, "IQ_AVG_DILUT_SHARES_OUT", W$3)</f>
        <v>50779237</v>
      </c>
      <c r="X251" s="4" cm="1">
        <f t="array" ref="X251">_xll.SNL.Clients.Office.Excel.Functions.SPG($A251, "IQ_AVG_DILUT_SHARES_OUT", X$3)</f>
        <v>50775152</v>
      </c>
      <c r="Y251" s="4" cm="1">
        <f t="array" ref="Y251">_xll.SNL.Clients.Office.Excel.Functions.SPG($A251, "IQ_AVG_DILUT_SHARES_OUT", Y$3)</f>
        <v>50729364</v>
      </c>
    </row>
    <row r="252" spans="1:25" x14ac:dyDescent="0.3">
      <c r="A252" t="s">
        <v>1278</v>
      </c>
      <c r="B252" s="4" t="str" cm="1">
        <f t="array" ref="B252">_xll.SNL.Clients.Office.Excel.Functions.SPG($A252, "IQ_AVG_DILUT_SHARES_OUT", B$3)</f>
        <v>NA</v>
      </c>
      <c r="C252" s="4" cm="1">
        <f t="array" ref="C252">_xll.SNL.Clients.Office.Excel.Functions.SPG($A252, "IQ_AVG_DILUT_SHARES_OUT", C$3)</f>
        <v>395000000</v>
      </c>
      <c r="D252" s="4" cm="1">
        <f t="array" ref="D252">_xll.SNL.Clients.Office.Excel.Functions.SPG($A252, "IQ_AVG_DILUT_SHARES_OUT", D$3)</f>
        <v>397000000</v>
      </c>
      <c r="E252" s="4" cm="1">
        <f t="array" ref="E252">_xll.SNL.Clients.Office.Excel.Functions.SPG($A252, "IQ_AVG_DILUT_SHARES_OUT", E$3)</f>
        <v>397000000</v>
      </c>
      <c r="F252" s="4" cm="1">
        <f t="array" ref="F252">_xll.SNL.Clients.Office.Excel.Functions.SPG($A252, "IQ_AVG_DILUT_SHARES_OUT", F$3)</f>
        <v>397000000</v>
      </c>
      <c r="G252" s="4" cm="1">
        <f t="array" ref="G252">_xll.SNL.Clients.Office.Excel.Functions.SPG($A252, "IQ_AVG_DILUT_SHARES_OUT", G$3)</f>
        <v>396000000</v>
      </c>
      <c r="H252" s="4" cm="1">
        <f t="array" ref="H252">_xll.SNL.Clients.Office.Excel.Functions.SPG($A252, "IQ_AVG_DILUT_SHARES_OUT", H$3)</f>
        <v>395000000</v>
      </c>
      <c r="I252" s="4" cm="1">
        <f t="array" ref="I252">_xll.SNL.Clients.Office.Excel.Functions.SPG($A252, "IQ_AVG_DILUT_SHARES_OUT", I$3)</f>
        <v>396000000</v>
      </c>
      <c r="J252" s="4" cm="1">
        <f t="array" ref="J252">_xll.SNL.Clients.Office.Excel.Functions.SPG($A252, "IQ_AVG_DILUT_SHARES_OUT", J$3)</f>
        <v>395000000</v>
      </c>
      <c r="K252" s="4" cm="1">
        <f t="array" ref="K252">_xll.SNL.Clients.Office.Excel.Functions.SPG($A252, "IQ_AVG_DILUT_SHARES_OUT", K$3)</f>
        <v>393000000</v>
      </c>
      <c r="L252" s="4" cm="1">
        <f t="array" ref="L252">_xll.SNL.Clients.Office.Excel.Functions.SPG($A252, "IQ_AVG_DILUT_SHARES_OUT", L$3)</f>
        <v>393000000</v>
      </c>
      <c r="M252" s="4" cm="1">
        <f t="array" ref="M252">_xll.SNL.Clients.Office.Excel.Functions.SPG($A252, "IQ_AVG_DILUT_SHARES_OUT", M$3)</f>
        <v>387000000</v>
      </c>
      <c r="N252" s="4" cm="1">
        <f t="array" ref="N252">_xll.SNL.Clients.Office.Excel.Functions.SPG($A252, "IQ_AVG_DILUT_SHARES_OUT", N$3)</f>
        <v>387000000</v>
      </c>
      <c r="O252" s="4" cm="1">
        <f t="array" ref="O252">_xll.SNL.Clients.Office.Excel.Functions.SPG($A252, "IQ_AVG_DILUT_SHARES_OUT", O$3)</f>
        <v>387000000</v>
      </c>
      <c r="P252" s="4" cm="1">
        <f t="array" ref="P252">_xll.SNL.Clients.Office.Excel.Functions.SPG($A252, "IQ_AVG_DILUT_SHARES_OUT", P$3)</f>
        <v>386000000</v>
      </c>
      <c r="Q252" s="4" cm="1">
        <f t="array" ref="Q252">_xll.SNL.Clients.Office.Excel.Functions.SPG($A252, "IQ_AVG_DILUT_SHARES_OUT", Q$3)</f>
        <v>385000000</v>
      </c>
      <c r="R252" s="4" cm="1">
        <f t="array" ref="R252">_xll.SNL.Clients.Office.Excel.Functions.SPG($A252, "IQ_AVG_DILUT_SHARES_OUT", R$3)</f>
        <v>385000000</v>
      </c>
      <c r="S252" s="4" cm="1">
        <f t="array" ref="S252">_xll.SNL.Clients.Office.Excel.Functions.SPG($A252, "IQ_AVG_DILUT_SHARES_OUT", S$3)</f>
        <v>385000000</v>
      </c>
      <c r="T252" s="4" cm="1">
        <f t="array" ref="T252">_xll.SNL.Clients.Office.Excel.Functions.SPG($A252, "IQ_AVG_DILUT_SHARES_OUT", T$3)</f>
        <v>385000000</v>
      </c>
      <c r="U252" s="4" cm="1">
        <f t="array" ref="U252">_xll.SNL.Clients.Office.Excel.Functions.SPG($A252, "IQ_AVG_DILUT_SHARES_OUT", U$3)</f>
        <v>383000000</v>
      </c>
      <c r="V252" s="4" cm="1">
        <f t="array" ref="V252">_xll.SNL.Clients.Office.Excel.Functions.SPG($A252, "IQ_AVG_DILUT_SHARES_OUT", V$3)</f>
        <v>382000000</v>
      </c>
      <c r="W252" s="4" cm="1">
        <f t="array" ref="W252">_xll.SNL.Clients.Office.Excel.Functions.SPG($A252, "IQ_AVG_DILUT_SHARES_OUT", W$3)</f>
        <v>382000000</v>
      </c>
      <c r="X252" s="4" cm="1">
        <f t="array" ref="X252">_xll.SNL.Clients.Office.Excel.Functions.SPG($A252, "IQ_AVG_DILUT_SHARES_OUT", X$3)</f>
        <v>382000000</v>
      </c>
      <c r="Y252" s="4" cm="1">
        <f t="array" ref="Y252">_xll.SNL.Clients.Office.Excel.Functions.SPG($A252, "IQ_AVG_DILUT_SHARES_OUT", Y$3)</f>
        <v>380000000</v>
      </c>
    </row>
    <row r="253" spans="1:25" x14ac:dyDescent="0.3">
      <c r="A253" t="s">
        <v>1279</v>
      </c>
      <c r="B253" s="4" t="str" cm="1">
        <f t="array" ref="B253">_xll.SNL.Clients.Office.Excel.Functions.SPG($A253, "IQ_AVG_DILUT_SHARES_OUT", B$3)</f>
        <v>NA</v>
      </c>
      <c r="C253" s="4" cm="1">
        <f t="array" ref="C253">_xll.SNL.Clients.Office.Excel.Functions.SPG($A253, "IQ_AVG_DILUT_SHARES_OUT", C$3)</f>
        <v>36129000</v>
      </c>
      <c r="D253" s="4" cm="1">
        <f t="array" ref="D253">_xll.SNL.Clients.Office.Excel.Functions.SPG($A253, "IQ_AVG_DILUT_SHARES_OUT", D$3)</f>
        <v>36092000</v>
      </c>
      <c r="E253" s="4" cm="1">
        <f t="array" ref="E253">_xll.SNL.Clients.Office.Excel.Functions.SPG($A253, "IQ_AVG_DILUT_SHARES_OUT", E$3)</f>
        <v>36127000</v>
      </c>
      <c r="F253" s="4" cm="1">
        <f t="array" ref="F253">_xll.SNL.Clients.Office.Excel.Functions.SPG($A253, "IQ_AVG_DILUT_SHARES_OUT", F$3)</f>
        <v>36052000</v>
      </c>
      <c r="G253" s="4" cm="1">
        <f t="array" ref="G253">_xll.SNL.Clients.Office.Excel.Functions.SPG($A253, "IQ_AVG_DILUT_SHARES_OUT", G$3)</f>
        <v>36041000</v>
      </c>
      <c r="H253" s="4" cm="1">
        <f t="array" ref="H253">_xll.SNL.Clients.Office.Excel.Functions.SPG($A253, "IQ_AVG_DILUT_SHARES_OUT", H$3)</f>
        <v>36032000</v>
      </c>
      <c r="I253" s="4" cm="1">
        <f t="array" ref="I253">_xll.SNL.Clients.Office.Excel.Functions.SPG($A253, "IQ_AVG_DILUT_SHARES_OUT", I$3)</f>
        <v>35999000</v>
      </c>
      <c r="J253" s="4" cm="1">
        <f t="array" ref="J253">_xll.SNL.Clients.Office.Excel.Functions.SPG($A253, "IQ_AVG_DILUT_SHARES_OUT", J$3)</f>
        <v>36000000</v>
      </c>
      <c r="K253" s="4" cm="1">
        <f t="array" ref="K253">_xll.SNL.Clients.Office.Excel.Functions.SPG($A253, "IQ_AVG_DILUT_SHARES_OUT", K$3)</f>
        <v>35928000</v>
      </c>
      <c r="L253" s="4" cm="1">
        <f t="array" ref="L253">_xll.SNL.Clients.Office.Excel.Functions.SPG($A253, "IQ_AVG_DILUT_SHARES_OUT", L$3)</f>
        <v>35933000</v>
      </c>
      <c r="M253" s="4" cm="1">
        <f t="array" ref="M253">_xll.SNL.Clients.Office.Excel.Functions.SPG($A253, "IQ_AVG_DILUT_SHARES_OUT", M$3)</f>
        <v>35781000</v>
      </c>
      <c r="N253" s="4" cm="1">
        <f t="array" ref="N253">_xll.SNL.Clients.Office.Excel.Functions.SPG($A253, "IQ_AVG_DILUT_SHARES_OUT", N$3)</f>
        <v>35811000</v>
      </c>
      <c r="O253" s="4" cm="1">
        <f t="array" ref="O253">_xll.SNL.Clients.Office.Excel.Functions.SPG($A253, "IQ_AVG_DILUT_SHARES_OUT", O$3)</f>
        <v>35764000</v>
      </c>
      <c r="P253" s="4" cm="1">
        <f t="array" ref="P253">_xll.SNL.Clients.Office.Excel.Functions.SPG($A253, "IQ_AVG_DILUT_SHARES_OUT", P$3)</f>
        <v>35763000</v>
      </c>
      <c r="Q253" s="4" cm="1">
        <f t="array" ref="Q253">_xll.SNL.Clients.Office.Excel.Functions.SPG($A253, "IQ_AVG_DILUT_SHARES_OUT", Q$3)</f>
        <v>35789000</v>
      </c>
      <c r="R253" s="4" cm="1">
        <f t="array" ref="R253">_xll.SNL.Clients.Office.Excel.Functions.SPG($A253, "IQ_AVG_DILUT_SHARES_OUT", R$3)</f>
        <v>35787000</v>
      </c>
      <c r="S253" s="4" cm="1">
        <f t="array" ref="S253">_xll.SNL.Clients.Office.Excel.Functions.SPG($A253, "IQ_AVG_DILUT_SHARES_OUT", S$3)</f>
        <v>35688000</v>
      </c>
      <c r="T253" s="4" cm="1">
        <f t="array" ref="T253">_xll.SNL.Clients.Office.Excel.Functions.SPG($A253, "IQ_AVG_DILUT_SHARES_OUT", T$3)</f>
        <v>35579000</v>
      </c>
      <c r="U253" s="4" cm="1">
        <f t="array" ref="U253">_xll.SNL.Clients.Office.Excel.Functions.SPG($A253, "IQ_AVG_DILUT_SHARES_OUT", U$3)</f>
        <v>35561000</v>
      </c>
      <c r="V253" s="4" cm="1">
        <f t="array" ref="V253">_xll.SNL.Clients.Office.Excel.Functions.SPG($A253, "IQ_AVG_DILUT_SHARES_OUT", V$3)</f>
        <v>35611000</v>
      </c>
      <c r="W253" s="4" cm="1">
        <f t="array" ref="W253">_xll.SNL.Clients.Office.Excel.Functions.SPG($A253, "IQ_AVG_DILUT_SHARES_OUT", W$3)</f>
        <v>35585000</v>
      </c>
      <c r="X253" s="4" cm="1">
        <f t="array" ref="X253">_xll.SNL.Clients.Office.Excel.Functions.SPG($A253, "IQ_AVG_DILUT_SHARES_OUT", X$3)</f>
        <v>35503000</v>
      </c>
      <c r="Y253" s="4" cm="1">
        <f t="array" ref="Y253">_xll.SNL.Clients.Office.Excel.Functions.SPG($A253, "IQ_AVG_DILUT_SHARES_OUT", Y$3)</f>
        <v>35474000</v>
      </c>
    </row>
    <row r="254" spans="1:25" x14ac:dyDescent="0.3">
      <c r="A254" t="s">
        <v>1280</v>
      </c>
      <c r="B254" s="4" t="str" cm="1">
        <f t="array" ref="B254">_xll.SNL.Clients.Office.Excel.Functions.SPG($A254, "IQ_AVG_DILUT_SHARES_OUT", B$3)</f>
        <v>NA</v>
      </c>
      <c r="C254" s="4" cm="1">
        <f t="array" ref="C254">_xll.SNL.Clients.Office.Excel.Functions.SPG($A254, "IQ_AVG_DILUT_SHARES_OUT", C$3)</f>
        <v>168100000</v>
      </c>
      <c r="D254" s="4" t="str" cm="1">
        <f t="array" ref="D254">_xll.SNL.Clients.Office.Excel.Functions.SPG($A254, "IQ_AVG_DILUT_SHARES_OUT", D$3)</f>
        <v>NA</v>
      </c>
      <c r="E254" s="4" cm="1">
        <f t="array" ref="E254">_xll.SNL.Clients.Office.Excel.Functions.SPG($A254, "IQ_AVG_DILUT_SHARES_OUT", E$3)</f>
        <v>168500000</v>
      </c>
      <c r="F254" s="4" cm="1">
        <f t="array" ref="F254">_xll.SNL.Clients.Office.Excel.Functions.SPG($A254, "IQ_AVG_DILUT_SHARES_OUT", F$3)</f>
        <v>168300000</v>
      </c>
      <c r="G254" s="4" cm="1">
        <f t="array" ref="G254">_xll.SNL.Clients.Office.Excel.Functions.SPG($A254, "IQ_AVG_DILUT_SHARES_OUT", G$3)</f>
        <v>168600000</v>
      </c>
      <c r="H254" s="4" t="str" cm="1">
        <f t="array" ref="H254">_xll.SNL.Clients.Office.Excel.Functions.SPG($A254, "IQ_AVG_DILUT_SHARES_OUT", H$3)</f>
        <v>NA</v>
      </c>
      <c r="I254" s="4" cm="1">
        <f t="array" ref="I254">_xll.SNL.Clients.Office.Excel.Functions.SPG($A254, "IQ_AVG_DILUT_SHARES_OUT", I$3)</f>
        <v>168000000</v>
      </c>
      <c r="J254" s="4" cm="1">
        <f t="array" ref="J254">_xll.SNL.Clients.Office.Excel.Functions.SPG($A254, "IQ_AVG_DILUT_SHARES_OUT", J$3)</f>
        <v>168400000</v>
      </c>
      <c r="K254" s="4" cm="1">
        <f t="array" ref="K254">_xll.SNL.Clients.Office.Excel.Functions.SPG($A254, "IQ_AVG_DILUT_SHARES_OUT", K$3)</f>
        <v>168300000</v>
      </c>
      <c r="L254" s="4" cm="1">
        <f t="array" ref="L254">_xll.SNL.Clients.Office.Excel.Functions.SPG($A254, "IQ_AVG_DILUT_SHARES_OUT", L$3)</f>
        <v>168200000</v>
      </c>
      <c r="M254" s="4" cm="1">
        <f t="array" ref="M254">_xll.SNL.Clients.Office.Excel.Functions.SPG($A254, "IQ_AVG_DILUT_SHARES_OUT", M$3)</f>
        <v>168200000</v>
      </c>
      <c r="N254" s="4" cm="1">
        <f t="array" ref="N254">_xll.SNL.Clients.Office.Excel.Functions.SPG($A254, "IQ_AVG_DILUT_SHARES_OUT", N$3)</f>
        <v>170100000</v>
      </c>
      <c r="O254" s="4" cm="1">
        <f t="array" ref="O254">_xll.SNL.Clients.Office.Excel.Functions.SPG($A254, "IQ_AVG_DILUT_SHARES_OUT", O$3)</f>
        <v>170100000</v>
      </c>
      <c r="P254" s="4" cm="1">
        <f t="array" ref="P254">_xll.SNL.Clients.Office.Excel.Functions.SPG($A254, "IQ_AVG_DILUT_SHARES_OUT", P$3)</f>
        <v>169600000</v>
      </c>
      <c r="Q254" s="4" cm="1">
        <f t="array" ref="Q254">_xll.SNL.Clients.Office.Excel.Functions.SPG($A254, "IQ_AVG_DILUT_SHARES_OUT", Q$3)</f>
        <v>168800000</v>
      </c>
      <c r="R254" s="4" cm="1">
        <f t="array" ref="R254">_xll.SNL.Clients.Office.Excel.Functions.SPG($A254, "IQ_AVG_DILUT_SHARES_OUT", R$3)</f>
        <v>169400000</v>
      </c>
      <c r="S254" s="4" cm="1">
        <f t="array" ref="S254">_xll.SNL.Clients.Office.Excel.Functions.SPG($A254, "IQ_AVG_DILUT_SHARES_OUT", S$3)</f>
        <v>170000000</v>
      </c>
      <c r="T254" s="4" cm="1">
        <f t="array" ref="T254">_xll.SNL.Clients.Office.Excel.Functions.SPG($A254, "IQ_AVG_DILUT_SHARES_OUT", T$3)</f>
        <v>170400000</v>
      </c>
      <c r="U254" s="4" cm="1">
        <f t="array" ref="U254">_xll.SNL.Clients.Office.Excel.Functions.SPG($A254, "IQ_AVG_DILUT_SHARES_OUT", U$3)</f>
        <v>171000000</v>
      </c>
      <c r="V254" s="4" cm="1">
        <f t="array" ref="V254">_xll.SNL.Clients.Office.Excel.Functions.SPG($A254, "IQ_AVG_DILUT_SHARES_OUT", V$3)</f>
        <v>170600000</v>
      </c>
      <c r="W254" s="4" cm="1">
        <f t="array" ref="W254">_xll.SNL.Clients.Office.Excel.Functions.SPG($A254, "IQ_AVG_DILUT_SHARES_OUT", W$3)</f>
        <v>170300000</v>
      </c>
      <c r="X254" s="4" cm="1">
        <f t="array" ref="X254">_xll.SNL.Clients.Office.Excel.Functions.SPG($A254, "IQ_AVG_DILUT_SHARES_OUT", X$3)</f>
        <v>173000000</v>
      </c>
      <c r="Y254" s="4" cm="1">
        <f t="array" ref="Y254">_xll.SNL.Clients.Office.Excel.Functions.SPG($A254, "IQ_AVG_DILUT_SHARES_OUT", Y$3)</f>
        <v>178200000</v>
      </c>
    </row>
    <row r="255" spans="1:25" x14ac:dyDescent="0.3">
      <c r="A255" t="s">
        <v>1281</v>
      </c>
      <c r="B255" s="4" t="str" cm="1">
        <f t="array" ref="B255">_xll.SNL.Clients.Office.Excel.Functions.SPG($A255, "IQ_AVG_DILUT_SHARES_OUT", B$3)</f>
        <v>NA</v>
      </c>
      <c r="C255" s="4" cm="1">
        <f t="array" ref="C255">_xll.SNL.Clients.Office.Excel.Functions.SPG($A255, "IQ_AVG_DILUT_SHARES_OUT", C$3)</f>
        <v>201500000</v>
      </c>
      <c r="D255" s="4" cm="1">
        <f t="array" ref="D255">_xll.SNL.Clients.Office.Excel.Functions.SPG($A255, "IQ_AVG_DILUT_SHARES_OUT", D$3)</f>
        <v>201400000</v>
      </c>
      <c r="E255" s="4" cm="1">
        <f t="array" ref="E255">_xll.SNL.Clients.Office.Excel.Functions.SPG($A255, "IQ_AVG_DILUT_SHARES_OUT", E$3)</f>
        <v>200600000</v>
      </c>
      <c r="F255" s="4" cm="1">
        <f t="array" ref="F255">_xll.SNL.Clients.Office.Excel.Functions.SPG($A255, "IQ_AVG_DILUT_SHARES_OUT", F$3)</f>
        <v>200900000</v>
      </c>
      <c r="G255" s="4" cm="1">
        <f t="array" ref="G255">_xll.SNL.Clients.Office.Excel.Functions.SPG($A255, "IQ_AVG_DILUT_SHARES_OUT", G$3)</f>
        <v>201000000</v>
      </c>
      <c r="H255" s="4" cm="1">
        <f t="array" ref="H255">_xll.SNL.Clients.Office.Excel.Functions.SPG($A255, "IQ_AVG_DILUT_SHARES_OUT", H$3)</f>
        <v>200800000</v>
      </c>
      <c r="I255" s="4" cm="1">
        <f t="array" ref="I255">_xll.SNL.Clients.Office.Excel.Functions.SPG($A255, "IQ_AVG_DILUT_SHARES_OUT", I$3)</f>
        <v>200800000</v>
      </c>
      <c r="J255" s="4" cm="1">
        <f t="array" ref="J255">_xll.SNL.Clients.Office.Excel.Functions.SPG($A255, "IQ_AVG_DILUT_SHARES_OUT", J$3)</f>
        <v>200800000</v>
      </c>
      <c r="K255" s="4" cm="1">
        <f t="array" ref="K255">_xll.SNL.Clients.Office.Excel.Functions.SPG($A255, "IQ_AVG_DILUT_SHARES_OUT", K$3)</f>
        <v>200900000</v>
      </c>
      <c r="L255" s="4" cm="1">
        <f t="array" ref="L255">_xll.SNL.Clients.Office.Excel.Functions.SPG($A255, "IQ_AVG_DILUT_SHARES_OUT", L$3)</f>
        <v>200700000</v>
      </c>
      <c r="M255" s="4" cm="1">
        <f t="array" ref="M255">_xll.SNL.Clients.Office.Excel.Functions.SPG($A255, "IQ_AVG_DILUT_SHARES_OUT", M$3)</f>
        <v>200600000</v>
      </c>
      <c r="N255" s="4" cm="1">
        <f t="array" ref="N255">_xll.SNL.Clients.Office.Excel.Functions.SPG($A255, "IQ_AVG_DILUT_SHARES_OUT", N$3)</f>
        <v>200500000</v>
      </c>
      <c r="O255" s="4" cm="1">
        <f t="array" ref="O255">_xll.SNL.Clients.Office.Excel.Functions.SPG($A255, "IQ_AVG_DILUT_SHARES_OUT", O$3)</f>
        <v>200400000</v>
      </c>
      <c r="P255" s="4" cm="1">
        <f t="array" ref="P255">_xll.SNL.Clients.Office.Excel.Functions.SPG($A255, "IQ_AVG_DILUT_SHARES_OUT", P$3)</f>
        <v>200400000</v>
      </c>
      <c r="Q255" s="4" cm="1">
        <f t="array" ref="Q255">_xll.SNL.Clients.Office.Excel.Functions.SPG($A255, "IQ_AVG_DILUT_SHARES_OUT", Q$3)</f>
        <v>200100000</v>
      </c>
      <c r="R255" s="4" cm="1">
        <f t="array" ref="R255">_xll.SNL.Clients.Office.Excel.Functions.SPG($A255, "IQ_AVG_DILUT_SHARES_OUT", R$3)</f>
        <v>200300000</v>
      </c>
      <c r="S255" s="4" cm="1">
        <f t="array" ref="S255">_xll.SNL.Clients.Office.Excel.Functions.SPG($A255, "IQ_AVG_DILUT_SHARES_OUT", S$3)</f>
        <v>200400000</v>
      </c>
      <c r="T255" s="4" cm="1">
        <f t="array" ref="T255">_xll.SNL.Clients.Office.Excel.Functions.SPG($A255, "IQ_AVG_DILUT_SHARES_OUT", T$3)</f>
        <v>200500000</v>
      </c>
      <c r="U255" s="4" cm="1">
        <f t="array" ref="U255">_xll.SNL.Clients.Office.Excel.Functions.SPG($A255, "IQ_AVG_DILUT_SHARES_OUT", U$3)</f>
        <v>200200000</v>
      </c>
      <c r="V255" s="4" cm="1">
        <f t="array" ref="V255">_xll.SNL.Clients.Office.Excel.Functions.SPG($A255, "IQ_AVG_DILUT_SHARES_OUT", V$3)</f>
        <v>200900000</v>
      </c>
      <c r="W255" s="4" cm="1">
        <f t="array" ref="W255">_xll.SNL.Clients.Office.Excel.Functions.SPG($A255, "IQ_AVG_DILUT_SHARES_OUT", W$3)</f>
        <v>200800000</v>
      </c>
      <c r="X255" s="4" cm="1">
        <f t="array" ref="X255">_xll.SNL.Clients.Office.Excel.Functions.SPG($A255, "IQ_AVG_DILUT_SHARES_OUT", X$3)</f>
        <v>200600000</v>
      </c>
      <c r="Y255" s="4" cm="1">
        <f t="array" ref="Y255">_xll.SNL.Clients.Office.Excel.Functions.SPG($A255, "IQ_AVG_DILUT_SHARES_OUT", Y$3)</f>
        <v>200500000</v>
      </c>
    </row>
    <row r="256" spans="1:25" x14ac:dyDescent="0.3">
      <c r="A256" t="s">
        <v>1282</v>
      </c>
      <c r="B256" s="4" cm="1">
        <f t="array" ref="B256">_xll.SNL.Clients.Office.Excel.Functions.SPG($A256, "IQ_AVG_DILUT_SHARES_OUT", B$3)</f>
        <v>318803000</v>
      </c>
      <c r="C256" s="4" cm="1">
        <f t="array" ref="C256">_xll.SNL.Clients.Office.Excel.Functions.SPG($A256, "IQ_AVG_DILUT_SHARES_OUT", C$3)</f>
        <v>317331000</v>
      </c>
      <c r="D256" s="4" cm="1">
        <f t="array" ref="D256">_xll.SNL.Clients.Office.Excel.Functions.SPG($A256, "IQ_AVG_DILUT_SHARES_OUT", D$3)</f>
        <v>316461000</v>
      </c>
      <c r="E256" s="4" cm="1">
        <f t="array" ref="E256">_xll.SNL.Clients.Office.Excel.Functions.SPG($A256, "IQ_AVG_DILUT_SHARES_OUT", E$3)</f>
        <v>292207000</v>
      </c>
      <c r="F256" s="4" cm="1">
        <f t="array" ref="F256">_xll.SNL.Clients.Office.Excel.Functions.SPG($A256, "IQ_AVG_DILUT_SHARES_OUT", F$3)</f>
        <v>292029000</v>
      </c>
      <c r="G256" s="4" cm="1">
        <f t="array" ref="G256">_xll.SNL.Clients.Office.Excel.Functions.SPG($A256, "IQ_AVG_DILUT_SHARES_OUT", G$3)</f>
        <v>291717000</v>
      </c>
      <c r="H256" s="4" cm="1">
        <f t="array" ref="H256">_xll.SNL.Clients.Office.Excel.Functions.SPG($A256, "IQ_AVG_DILUT_SHARES_OUT", H$3)</f>
        <v>291266000</v>
      </c>
      <c r="I256" s="4" cm="1">
        <f t="array" ref="I256">_xll.SNL.Clients.Office.Excel.Functions.SPG($A256, "IQ_AVG_DILUT_SHARES_OUT", I$3)</f>
        <v>292756000</v>
      </c>
      <c r="J256" s="4" cm="1">
        <f t="array" ref="J256">_xll.SNL.Clients.Office.Excel.Functions.SPG($A256, "IQ_AVG_DILUT_SHARES_OUT", J$3)</f>
        <v>293131000</v>
      </c>
      <c r="K256" s="4" cm="1">
        <f t="array" ref="K256">_xll.SNL.Clients.Office.Excel.Functions.SPG($A256, "IQ_AVG_DILUT_SHARES_OUT", K$3)</f>
        <v>292483000</v>
      </c>
      <c r="L256" s="4" cm="1">
        <f t="array" ref="L256">_xll.SNL.Clients.Office.Excel.Functions.SPG($A256, "IQ_AVG_DILUT_SHARES_OUT", L$3)</f>
        <v>291881000</v>
      </c>
      <c r="M256" s="4" cm="1">
        <f t="array" ref="M256">_xll.SNL.Clients.Office.Excel.Functions.SPG($A256, "IQ_AVG_DILUT_SHARES_OUT", M$3)</f>
        <v>227002000</v>
      </c>
      <c r="N256" s="4" cm="1">
        <f t="array" ref="N256">_xll.SNL.Clients.Office.Excel.Functions.SPG($A256, "IQ_AVG_DILUT_SHARES_OUT", N$3)</f>
        <v>166128000</v>
      </c>
      <c r="O256" s="4" cm="1">
        <f t="array" ref="O256">_xll.SNL.Clients.Office.Excel.Functions.SPG($A256, "IQ_AVG_DILUT_SHARES_OUT", O$3)</f>
        <v>165939000</v>
      </c>
      <c r="P256" s="4" cm="1">
        <f t="array" ref="P256">_xll.SNL.Clients.Office.Excel.Functions.SPG($A256, "IQ_AVG_DILUT_SHARES_OUT", P$3)</f>
        <v>165934000</v>
      </c>
      <c r="Q256" s="4" cm="1">
        <f t="array" ref="Q256">_xll.SNL.Clients.Office.Excel.Functions.SPG($A256, "IQ_AVG_DILUT_SHARES_OUT", Q$3)</f>
        <v>165707000</v>
      </c>
      <c r="R256" s="4" cm="1">
        <f t="array" ref="R256">_xll.SNL.Clients.Office.Excel.Functions.SPG($A256, "IQ_AVG_DILUT_SHARES_OUT", R$3)</f>
        <v>165631000</v>
      </c>
      <c r="S256" s="4" cm="1">
        <f t="array" ref="S256">_xll.SNL.Clients.Office.Excel.Functions.SPG($A256, "IQ_AVG_DILUT_SHARES_OUT", S$3)</f>
        <v>165419000</v>
      </c>
      <c r="T256" s="4" cm="1">
        <f t="array" ref="T256">_xll.SNL.Clients.Office.Excel.Functions.SPG($A256, "IQ_AVG_DILUT_SHARES_OUT", T$3)</f>
        <v>165302000</v>
      </c>
      <c r="U256" s="4" cm="1">
        <f t="array" ref="U256">_xll.SNL.Clients.Office.Excel.Functions.SPG($A256, "IQ_AVG_DILUT_SHARES_OUT", U$3)</f>
        <v>168404000</v>
      </c>
      <c r="V256" s="4" cm="1">
        <f t="array" ref="V256">_xll.SNL.Clients.Office.Excel.Functions.SPG($A256, "IQ_AVG_DILUT_SHARES_OUT", V$3)</f>
        <v>170186000</v>
      </c>
      <c r="W256" s="4" cm="1">
        <f t="array" ref="W256">_xll.SNL.Clients.Office.Excel.Functions.SPG($A256, "IQ_AVG_DILUT_SHARES_OUT", W$3)</f>
        <v>171551000</v>
      </c>
      <c r="X256" s="4" cm="1">
        <f t="array" ref="X256">_xll.SNL.Clients.Office.Excel.Functions.SPG($A256, "IQ_AVG_DILUT_SHARES_OUT", X$3)</f>
        <v>173675000</v>
      </c>
      <c r="Y256" s="4" cm="1">
        <f t="array" ref="Y256">_xll.SNL.Clients.Office.Excel.Functions.SPG($A256, "IQ_AVG_DILUT_SHARES_OUT", Y$3)</f>
        <v>175368000</v>
      </c>
    </row>
    <row r="257" spans="1:25" x14ac:dyDescent="0.3">
      <c r="A257" t="s">
        <v>1283</v>
      </c>
      <c r="B257" s="4" cm="1">
        <f t="array" ref="B257">_xll.SNL.Clients.Office.Excel.Functions.SPG($A257, "IQ_AVG_DILUT_SHARES_OUT", B$3)</f>
        <v>250238095</v>
      </c>
      <c r="C257" s="4" cm="1">
        <f t="array" ref="C257">_xll.SNL.Clients.Office.Excel.Functions.SPG($A257, "IQ_AVG_DILUT_SHARES_OUT", C$3)</f>
        <v>256862595</v>
      </c>
      <c r="D257" s="4" cm="1">
        <f t="array" ref="D257">_xll.SNL.Clients.Office.Excel.Functions.SPG($A257, "IQ_AVG_DILUT_SHARES_OUT", D$3)</f>
        <v>265549655</v>
      </c>
      <c r="E257" s="4" cm="1">
        <f t="array" ref="E257">_xll.SNL.Clients.Office.Excel.Functions.SPG($A257, "IQ_AVG_DILUT_SHARES_OUT", E$3)</f>
        <v>275432461</v>
      </c>
      <c r="F257" s="4" cm="1">
        <f t="array" ref="F257">_xll.SNL.Clients.Office.Excel.Functions.SPG($A257, "IQ_AVG_DILUT_SHARES_OUT", F$3)</f>
        <v>276231884</v>
      </c>
      <c r="G257" s="4" cm="1">
        <f t="array" ref="G257">_xll.SNL.Clients.Office.Excel.Functions.SPG($A257, "IQ_AVG_DILUT_SHARES_OUT", G$3)</f>
        <v>279924410</v>
      </c>
      <c r="H257" s="4" cm="1">
        <f t="array" ref="H257">_xll.SNL.Clients.Office.Excel.Functions.SPG($A257, "IQ_AVG_DILUT_SHARES_OUT", H$3)</f>
        <v>287882787</v>
      </c>
      <c r="I257" s="4" cm="1">
        <f t="array" ref="I257">_xll.SNL.Clients.Office.Excel.Functions.SPG($A257, "IQ_AVG_DILUT_SHARES_OUT", I$3)</f>
        <v>293993474</v>
      </c>
      <c r="J257" s="4" cm="1">
        <f t="array" ref="J257">_xll.SNL.Clients.Office.Excel.Functions.SPG($A257, "IQ_AVG_DILUT_SHARES_OUT", J$3)</f>
        <v>296011560</v>
      </c>
      <c r="K257" s="4" cm="1">
        <f t="array" ref="K257">_xll.SNL.Clients.Office.Excel.Functions.SPG($A257, "IQ_AVG_DILUT_SHARES_OUT", K$3)</f>
        <v>303652802</v>
      </c>
      <c r="L257" s="4" cm="1">
        <f t="array" ref="L257">_xll.SNL.Clients.Office.Excel.Functions.SPG($A257, "IQ_AVG_DILUT_SHARES_OUT", L$3)</f>
        <v>303793432</v>
      </c>
      <c r="M257" s="4" cm="1">
        <f t="array" ref="M257">_xll.SNL.Clients.Office.Excel.Functions.SPG($A257, "IQ_AVG_DILUT_SHARES_OUT", M$3)</f>
        <v>305424592</v>
      </c>
      <c r="N257" s="4" cm="1">
        <f t="array" ref="N257">_xll.SNL.Clients.Office.Excel.Functions.SPG($A257, "IQ_AVG_DILUT_SHARES_OUT", N$3)</f>
        <v>304368932</v>
      </c>
      <c r="O257" s="4" cm="1">
        <f t="array" ref="O257">_xll.SNL.Clients.Office.Excel.Functions.SPG($A257, "IQ_AVG_DILUT_SHARES_OUT", O$3)</f>
        <v>303539358</v>
      </c>
      <c r="P257" s="4" cm="1">
        <f t="array" ref="P257">_xll.SNL.Clients.Office.Excel.Functions.SPG($A257, "IQ_AVG_DILUT_SHARES_OUT", P$3)</f>
        <v>302328012</v>
      </c>
      <c r="Q257" s="4" cm="1">
        <f t="array" ref="Q257">_xll.SNL.Clients.Office.Excel.Functions.SPG($A257, "IQ_AVG_DILUT_SHARES_OUT", Q$3)</f>
        <v>299693514</v>
      </c>
      <c r="R257" s="4" cm="1">
        <f t="array" ref="R257">_xll.SNL.Clients.Office.Excel.Functions.SPG($A257, "IQ_AVG_DILUT_SHARES_OUT", R$3)</f>
        <v>298678160</v>
      </c>
      <c r="S257" s="4" cm="1">
        <f t="array" ref="S257">_xll.SNL.Clients.Office.Excel.Functions.SPG($A257, "IQ_AVG_DILUT_SHARES_OUT", S$3)</f>
        <v>297990822</v>
      </c>
      <c r="T257" s="4" cm="1">
        <f t="array" ref="T257">_xll.SNL.Clients.Office.Excel.Functions.SPG($A257, "IQ_AVG_DILUT_SHARES_OUT", T$3)</f>
        <v>297776315</v>
      </c>
      <c r="U257" s="4" cm="1">
        <f t="array" ref="U257">_xll.SNL.Clients.Office.Excel.Functions.SPG($A257, "IQ_AVG_DILUT_SHARES_OUT", U$3)</f>
        <v>300280398</v>
      </c>
      <c r="V257" s="4" cm="1">
        <f t="array" ref="V257">_xll.SNL.Clients.Office.Excel.Functions.SPG($A257, "IQ_AVG_DILUT_SHARES_OUT", V$3)</f>
        <v>303076923</v>
      </c>
      <c r="W257" s="4" cm="1">
        <f t="array" ref="W257">_xll.SNL.Clients.Office.Excel.Functions.SPG($A257, "IQ_AVG_DILUT_SHARES_OUT", W$3)</f>
        <v>301384364</v>
      </c>
      <c r="X257" s="4" cm="1">
        <f t="array" ref="X257">_xll.SNL.Clients.Office.Excel.Functions.SPG($A257, "IQ_AVG_DILUT_SHARES_OUT", X$3)</f>
        <v>300752992</v>
      </c>
      <c r="Y257" s="4" cm="1">
        <f t="array" ref="Y257">_xll.SNL.Clients.Office.Excel.Functions.SPG($A257, "IQ_AVG_DILUT_SHARES_OUT", Y$3)</f>
        <v>300172853</v>
      </c>
    </row>
    <row r="258" spans="1:25" x14ac:dyDescent="0.3">
      <c r="A258" t="s">
        <v>1284</v>
      </c>
      <c r="B258" s="4" cm="1">
        <f t="array" ref="B258">_xll.SNL.Clients.Office.Excel.Functions.SPG($A258, "IQ_AVG_DILUT_SHARES_OUT", B$3)</f>
        <v>117300000</v>
      </c>
      <c r="C258" s="4" cm="1">
        <f t="array" ref="C258">_xll.SNL.Clients.Office.Excel.Functions.SPG($A258, "IQ_AVG_DILUT_SHARES_OUT", C$3)</f>
        <v>116900000</v>
      </c>
      <c r="D258" s="4" cm="1">
        <f t="array" ref="D258">_xll.SNL.Clients.Office.Excel.Functions.SPG($A258, "IQ_AVG_DILUT_SHARES_OUT", D$3)</f>
        <v>120200000</v>
      </c>
      <c r="E258" s="4" cm="1">
        <f t="array" ref="E258">_xll.SNL.Clients.Office.Excel.Functions.SPG($A258, "IQ_AVG_DILUT_SHARES_OUT", E$3)</f>
        <v>121900000</v>
      </c>
      <c r="F258" s="4" cm="1">
        <f t="array" ref="F258">_xll.SNL.Clients.Office.Excel.Functions.SPG($A258, "IQ_AVG_DILUT_SHARES_OUT", F$3)</f>
        <v>123500000</v>
      </c>
      <c r="G258" s="4" cm="1">
        <f t="array" ref="G258">_xll.SNL.Clients.Office.Excel.Functions.SPG($A258, "IQ_AVG_DILUT_SHARES_OUT", G$3)</f>
        <v>127000000</v>
      </c>
      <c r="H258" s="4" cm="1">
        <f t="array" ref="H258">_xll.SNL.Clients.Office.Excel.Functions.SPG($A258, "IQ_AVG_DILUT_SHARES_OUT", H$3)</f>
        <v>130400000</v>
      </c>
      <c r="I258" s="4" cm="1">
        <f t="array" ref="I258">_xll.SNL.Clients.Office.Excel.Functions.SPG($A258, "IQ_AVG_DILUT_SHARES_OUT", I$3)</f>
        <v>134400000</v>
      </c>
      <c r="J258" s="4" cm="1">
        <f t="array" ref="J258">_xll.SNL.Clients.Office.Excel.Functions.SPG($A258, "IQ_AVG_DILUT_SHARES_OUT", J$3)</f>
        <v>137700000</v>
      </c>
      <c r="K258" s="4" cm="1">
        <f t="array" ref="K258">_xll.SNL.Clients.Office.Excel.Functions.SPG($A258, "IQ_AVG_DILUT_SHARES_OUT", K$3)</f>
        <v>144300000</v>
      </c>
      <c r="L258" s="4" cm="1">
        <f t="array" ref="L258">_xll.SNL.Clients.Office.Excel.Functions.SPG($A258, "IQ_AVG_DILUT_SHARES_OUT", L$3)</f>
        <v>152800000</v>
      </c>
      <c r="M258" s="4" cm="1">
        <f t="array" ref="M258">_xll.SNL.Clients.Office.Excel.Functions.SPG($A258, "IQ_AVG_DILUT_SHARES_OUT", M$3)</f>
        <v>158600000</v>
      </c>
      <c r="N258" s="4" cm="1">
        <f t="array" ref="N258">_xll.SNL.Clients.Office.Excel.Functions.SPG($A258, "IQ_AVG_DILUT_SHARES_OUT", N$3)</f>
        <v>162500000</v>
      </c>
      <c r="O258" s="4" cm="1">
        <f t="array" ref="O258">_xll.SNL.Clients.Office.Excel.Functions.SPG($A258, "IQ_AVG_DILUT_SHARES_OUT", O$3)</f>
        <v>163900000</v>
      </c>
      <c r="P258" s="4" cm="1">
        <f t="array" ref="P258">_xll.SNL.Clients.Office.Excel.Functions.SPG($A258, "IQ_AVG_DILUT_SHARES_OUT", P$3)</f>
        <v>163800000</v>
      </c>
      <c r="Q258" s="4" cm="1">
        <f t="array" ref="Q258">_xll.SNL.Clients.Office.Excel.Functions.SPG($A258, "IQ_AVG_DILUT_SHARES_OUT", Q$3)</f>
        <v>160800000</v>
      </c>
      <c r="R258" s="4" cm="1">
        <f t="array" ref="R258">_xll.SNL.Clients.Office.Excel.Functions.SPG($A258, "IQ_AVG_DILUT_SHARES_OUT", R$3)</f>
        <v>157900000</v>
      </c>
      <c r="S258" s="4" cm="1">
        <f t="array" ref="S258">_xll.SNL.Clients.Office.Excel.Functions.SPG($A258, "IQ_AVG_DILUT_SHARES_OUT", S$3)</f>
        <v>157900000</v>
      </c>
      <c r="T258" s="4" cm="1">
        <f t="array" ref="T258">_xll.SNL.Clients.Office.Excel.Functions.SPG($A258, "IQ_AVG_DILUT_SHARES_OUT", T$3)</f>
        <v>157900000</v>
      </c>
      <c r="U258" s="4" cm="1">
        <f t="array" ref="U258">_xll.SNL.Clients.Office.Excel.Functions.SPG($A258, "IQ_AVG_DILUT_SHARES_OUT", U$3)</f>
        <v>157800000</v>
      </c>
      <c r="V258" s="4" cm="1">
        <f t="array" ref="V258">_xll.SNL.Clients.Office.Excel.Functions.SPG($A258, "IQ_AVG_DILUT_SHARES_OUT", V$3)</f>
        <v>158200000</v>
      </c>
      <c r="W258" s="4" cm="1">
        <f t="array" ref="W258">_xll.SNL.Clients.Office.Excel.Functions.SPG($A258, "IQ_AVG_DILUT_SHARES_OUT", W$3)</f>
        <v>162800000</v>
      </c>
      <c r="X258" s="4" cm="1">
        <f t="array" ref="X258">_xll.SNL.Clients.Office.Excel.Functions.SPG($A258, "IQ_AVG_DILUT_SHARES_OUT", X$3)</f>
        <v>164600000</v>
      </c>
      <c r="Y258" s="4" cm="1">
        <f t="array" ref="Y258">_xll.SNL.Clients.Office.Excel.Functions.SPG($A258, "IQ_AVG_DILUT_SHARES_OUT", Y$3)</f>
        <v>166100000</v>
      </c>
    </row>
    <row r="259" spans="1:25" x14ac:dyDescent="0.3">
      <c r="A259" t="s">
        <v>1285</v>
      </c>
      <c r="B259" s="4" t="str" cm="1">
        <f t="array" ref="B259">_xll.SNL.Clients.Office.Excel.Functions.SPG($A259, "IQ_AVG_DILUT_SHARES_OUT", B$3)</f>
        <v>NA</v>
      </c>
      <c r="C259" s="4" cm="1">
        <f t="array" ref="C259">_xll.SNL.Clients.Office.Excel.Functions.SPG($A259, "IQ_AVG_DILUT_SHARES_OUT", C$3)</f>
        <v>61764000</v>
      </c>
      <c r="D259" s="4" cm="1">
        <f t="array" ref="D259">_xll.SNL.Clients.Office.Excel.Functions.SPG($A259, "IQ_AVG_DILUT_SHARES_OUT", D$3)</f>
        <v>61721000</v>
      </c>
      <c r="E259" s="4" cm="1">
        <f t="array" ref="E259">_xll.SNL.Clients.Office.Excel.Functions.SPG($A259, "IQ_AVG_DILUT_SHARES_OUT", E$3)</f>
        <v>61739000</v>
      </c>
      <c r="F259" s="4" cm="1">
        <f t="array" ref="F259">_xll.SNL.Clients.Office.Excel.Functions.SPG($A259, "IQ_AVG_DILUT_SHARES_OUT", F$3)</f>
        <v>61956000</v>
      </c>
      <c r="G259" s="4" cm="1">
        <f t="array" ref="G259">_xll.SNL.Clients.Office.Excel.Functions.SPG($A259, "IQ_AVG_DILUT_SHARES_OUT", G$3)</f>
        <v>62068000</v>
      </c>
      <c r="H259" s="4" cm="1">
        <f t="array" ref="H259">_xll.SNL.Clients.Office.Excel.Functions.SPG($A259, "IQ_AVG_DILUT_SHARES_OUT", H$3)</f>
        <v>62055000</v>
      </c>
      <c r="I259" s="4" cm="1">
        <f t="array" ref="I259">_xll.SNL.Clients.Office.Excel.Functions.SPG($A259, "IQ_AVG_DILUT_SHARES_OUT", I$3)</f>
        <v>62207000</v>
      </c>
      <c r="J259" s="4" cm="1">
        <f t="array" ref="J259">_xll.SNL.Clients.Office.Excel.Functions.SPG($A259, "IQ_AVG_DILUT_SHARES_OUT", J$3)</f>
        <v>62394000</v>
      </c>
      <c r="K259" s="4" cm="1">
        <f t="array" ref="K259">_xll.SNL.Clients.Office.Excel.Functions.SPG($A259, "IQ_AVG_DILUT_SHARES_OUT", K$3)</f>
        <v>62751000</v>
      </c>
      <c r="L259" s="4" cm="1">
        <f t="array" ref="L259">_xll.SNL.Clients.Office.Excel.Functions.SPG($A259, "IQ_AVG_DILUT_SHARES_OUT", L$3)</f>
        <v>62818000</v>
      </c>
      <c r="M259" s="4" cm="1">
        <f t="array" ref="M259">_xll.SNL.Clients.Office.Excel.Functions.SPG($A259, "IQ_AVG_DILUT_SHARES_OUT", M$3)</f>
        <v>63011000</v>
      </c>
      <c r="N259" s="4" cm="1">
        <f t="array" ref="N259">_xll.SNL.Clients.Office.Excel.Functions.SPG($A259, "IQ_AVG_DILUT_SHARES_OUT", N$3)</f>
        <v>63270000</v>
      </c>
      <c r="O259" s="4" cm="1">
        <f t="array" ref="O259">_xll.SNL.Clients.Office.Excel.Functions.SPG($A259, "IQ_AVG_DILUT_SHARES_OUT", O$3)</f>
        <v>64298000</v>
      </c>
      <c r="P259" s="4" cm="1">
        <f t="array" ref="P259">_xll.SNL.Clients.Office.Excel.Functions.SPG($A259, "IQ_AVG_DILUT_SHARES_OUT", P$3)</f>
        <v>65825000</v>
      </c>
      <c r="Q259" s="4" cm="1">
        <f t="array" ref="Q259">_xll.SNL.Clients.Office.Excel.Functions.SPG($A259, "IQ_AVG_DILUT_SHARES_OUT", Q$3)</f>
        <v>66119000</v>
      </c>
      <c r="R259" s="4" cm="1">
        <f t="array" ref="R259">_xll.SNL.Clients.Office.Excel.Functions.SPG($A259, "IQ_AVG_DILUT_SHARES_OUT", R$3)</f>
        <v>66096000</v>
      </c>
      <c r="S259" s="4" cm="1">
        <f t="array" ref="S259">_xll.SNL.Clients.Office.Excel.Functions.SPG($A259, "IQ_AVG_DILUT_SHARES_OUT", S$3)</f>
        <v>66121000</v>
      </c>
      <c r="T259" s="4" cm="1">
        <f t="array" ref="T259">_xll.SNL.Clients.Office.Excel.Functions.SPG($A259, "IQ_AVG_DILUT_SHARES_OUT", T$3)</f>
        <v>66051000</v>
      </c>
      <c r="U259" s="4" cm="1">
        <f t="array" ref="U259">_xll.SNL.Clients.Office.Excel.Functions.SPG($A259, "IQ_AVG_DILUT_SHARES_OUT", U$3)</f>
        <v>65242000</v>
      </c>
      <c r="V259" s="4" cm="1">
        <f t="array" ref="V259">_xll.SNL.Clients.Office.Excel.Functions.SPG($A259, "IQ_AVG_DILUT_SHARES_OUT", V$3)</f>
        <v>65347000</v>
      </c>
      <c r="W259" s="4" cm="1">
        <f t="array" ref="W259">_xll.SNL.Clients.Office.Excel.Functions.SPG($A259, "IQ_AVG_DILUT_SHARES_OUT", W$3)</f>
        <v>65672000</v>
      </c>
      <c r="X259" s="4" cm="1">
        <f t="array" ref="X259">_xll.SNL.Clients.Office.Excel.Functions.SPG($A259, "IQ_AVG_DILUT_SHARES_OUT", X$3)</f>
        <v>66300000</v>
      </c>
      <c r="Y259" s="4" cm="1">
        <f t="array" ref="Y259">_xll.SNL.Clients.Office.Excel.Functions.SPG($A259, "IQ_AVG_DILUT_SHARES_OUT", Y$3)</f>
        <v>66176000</v>
      </c>
    </row>
    <row r="260" spans="1:25" x14ac:dyDescent="0.3">
      <c r="A260" t="s">
        <v>1286</v>
      </c>
      <c r="B260" s="4" t="str" cm="1">
        <f t="array" ref="B260">_xll.SNL.Clients.Office.Excel.Functions.SPG($A260, "IQ_AVG_DILUT_SHARES_OUT", B$3)</f>
        <v>NA</v>
      </c>
      <c r="C260" s="4" cm="1">
        <f t="array" ref="C260">_xll.SNL.Clients.Office.Excel.Functions.SPG($A260, "IQ_AVG_DILUT_SHARES_OUT", C$3)</f>
        <v>275557000</v>
      </c>
      <c r="D260" s="4" cm="1">
        <f t="array" ref="D260">_xll.SNL.Clients.Office.Excel.Functions.SPG($A260, "IQ_AVG_DILUT_SHARES_OUT", D$3)</f>
        <v>261534000</v>
      </c>
      <c r="E260" s="4" cm="1">
        <f t="array" ref="E260">_xll.SNL.Clients.Office.Excel.Functions.SPG($A260, "IQ_AVG_DILUT_SHARES_OUT", E$3)</f>
        <v>257264000</v>
      </c>
      <c r="F260" s="4" cm="1">
        <f t="array" ref="F260">_xll.SNL.Clients.Office.Excel.Functions.SPG($A260, "IQ_AVG_DILUT_SHARES_OUT", F$3)</f>
        <v>256559000</v>
      </c>
      <c r="G260" s="4" cm="1">
        <f t="array" ref="G260">_xll.SNL.Clients.Office.Excel.Functions.SPG($A260, "IQ_AVG_DILUT_SHARES_OUT", G$3)</f>
        <v>255955000</v>
      </c>
      <c r="H260" s="4" cm="1">
        <f t="array" ref="H260">_xll.SNL.Clients.Office.Excel.Functions.SPG($A260, "IQ_AVG_DILUT_SHARES_OUT", H$3)</f>
        <v>246100000</v>
      </c>
      <c r="I260" s="4" cm="1">
        <f t="array" ref="I260">_xll.SNL.Clients.Office.Excel.Functions.SPG($A260, "IQ_AVG_DILUT_SHARES_OUT", I$3)</f>
        <v>243188000</v>
      </c>
      <c r="J260" s="4" cm="1">
        <f t="array" ref="J260">_xll.SNL.Clients.Office.Excel.Functions.SPG($A260, "IQ_AVG_DILUT_SHARES_OUT", J$3)</f>
        <v>242993000</v>
      </c>
      <c r="K260" s="4" cm="1">
        <f t="array" ref="K260">_xll.SNL.Clients.Office.Excel.Functions.SPG($A260, "IQ_AVG_DILUT_SHARES_OUT", K$3)</f>
        <v>243284000</v>
      </c>
      <c r="L260" s="4" cm="1">
        <f t="array" ref="L260">_xll.SNL.Clients.Office.Excel.Functions.SPG($A260, "IQ_AVG_DILUT_SHARES_OUT", L$3)</f>
        <v>243326000</v>
      </c>
      <c r="M260" s="4" cm="1">
        <f t="array" ref="M260">_xll.SNL.Clients.Office.Excel.Functions.SPG($A260, "IQ_AVG_DILUT_SHARES_OUT", M$3)</f>
        <v>247556000</v>
      </c>
      <c r="N260" s="4" cm="1">
        <f t="array" ref="N260">_xll.SNL.Clients.Office.Excel.Functions.SPG($A260, "IQ_AVG_DILUT_SHARES_OUT", N$3)</f>
        <v>246916000</v>
      </c>
      <c r="O260" s="4" cm="1">
        <f t="array" ref="O260">_xll.SNL.Clients.Office.Excel.Functions.SPG($A260, "IQ_AVG_DILUT_SHARES_OUT", O$3)</f>
        <v>246617000</v>
      </c>
      <c r="P260" s="4" cm="1">
        <f t="array" ref="P260">_xll.SNL.Clients.Office.Excel.Functions.SPG($A260, "IQ_AVG_DILUT_SHARES_OUT", P$3)</f>
        <v>243908000</v>
      </c>
      <c r="Q260" s="4" cm="1">
        <f t="array" ref="Q260">_xll.SNL.Clients.Office.Excel.Functions.SPG($A260, "IQ_AVG_DILUT_SHARES_OUT", Q$3)</f>
        <v>239907000</v>
      </c>
      <c r="R260" s="4" cm="1">
        <f t="array" ref="R260">_xll.SNL.Clients.Office.Excel.Functions.SPG($A260, "IQ_AVG_DILUT_SHARES_OUT", R$3)</f>
        <v>236809000</v>
      </c>
      <c r="S260" s="4" cm="1">
        <f t="array" ref="S260">_xll.SNL.Clients.Office.Excel.Functions.SPG($A260, "IQ_AVG_DILUT_SHARES_OUT", S$3)</f>
        <v>233675000</v>
      </c>
      <c r="T260" s="4" cm="1">
        <f t="array" ref="T260">_xll.SNL.Clients.Office.Excel.Functions.SPG($A260, "IQ_AVG_DILUT_SHARES_OUT", T$3)</f>
        <v>234523000</v>
      </c>
      <c r="U260" s="4" cm="1">
        <f t="array" ref="U260">_xll.SNL.Clients.Office.Excel.Functions.SPG($A260, "IQ_AVG_DILUT_SHARES_OUT", U$3)</f>
        <v>234506000</v>
      </c>
      <c r="V260" s="4" cm="1">
        <f t="array" ref="V260">_xll.SNL.Clients.Office.Excel.Functions.SPG($A260, "IQ_AVG_DILUT_SHARES_OUT", V$3)</f>
        <v>227980000</v>
      </c>
      <c r="W260" s="4" cm="1">
        <f t="array" ref="W260">_xll.SNL.Clients.Office.Excel.Functions.SPG($A260, "IQ_AVG_DILUT_SHARES_OUT", W$3)</f>
        <v>226513000</v>
      </c>
      <c r="X260" s="4" cm="1">
        <f t="array" ref="X260">_xll.SNL.Clients.Office.Excel.Functions.SPG($A260, "IQ_AVG_DILUT_SHARES_OUT", X$3)</f>
        <v>220479000</v>
      </c>
      <c r="Y260" s="4" cm="1">
        <f t="array" ref="Y260">_xll.SNL.Clients.Office.Excel.Functions.SPG($A260, "IQ_AVG_DILUT_SHARES_OUT", Y$3)</f>
        <v>213523000</v>
      </c>
    </row>
    <row r="261" spans="1:25" x14ac:dyDescent="0.3">
      <c r="A261" t="s">
        <v>1287</v>
      </c>
      <c r="B261" s="4" t="str" cm="1">
        <f t="array" ref="B261">_xll.SNL.Clients.Office.Excel.Functions.SPG($A261, "IQ_AVG_DILUT_SHARES_OUT", B$3)</f>
        <v>NA</v>
      </c>
      <c r="C261" s="4" cm="1">
        <f t="array" ref="C261">_xll.SNL.Clients.Office.Excel.Functions.SPG($A261, "IQ_AVG_DILUT_SHARES_OUT", C$3)</f>
        <v>57093000</v>
      </c>
      <c r="D261" s="4" cm="1">
        <f t="array" ref="D261">_xll.SNL.Clients.Office.Excel.Functions.SPG($A261, "IQ_AVG_DILUT_SHARES_OUT", D$3)</f>
        <v>56827000</v>
      </c>
      <c r="E261" s="4" cm="1">
        <f t="array" ref="E261">_xll.SNL.Clients.Office.Excel.Functions.SPG($A261, "IQ_AVG_DILUT_SHARES_OUT", E$3)</f>
        <v>56800000</v>
      </c>
      <c r="F261" s="4" cm="1">
        <f t="array" ref="F261">_xll.SNL.Clients.Office.Excel.Functions.SPG($A261, "IQ_AVG_DILUT_SHARES_OUT", F$3)</f>
        <v>55752000</v>
      </c>
      <c r="G261" s="4" cm="1">
        <f t="array" ref="G261">_xll.SNL.Clients.Office.Excel.Functions.SPG($A261, "IQ_AVG_DILUT_SHARES_OUT", G$3)</f>
        <v>55975000</v>
      </c>
      <c r="H261" s="4" cm="1">
        <f t="array" ref="H261">_xll.SNL.Clients.Office.Excel.Functions.SPG($A261, "IQ_AVG_DILUT_SHARES_OUT", H$3)</f>
        <v>55914000</v>
      </c>
      <c r="I261" s="4" cm="1">
        <f t="array" ref="I261">_xll.SNL.Clients.Office.Excel.Functions.SPG($A261, "IQ_AVG_DILUT_SHARES_OUT", I$3)</f>
        <v>55800000</v>
      </c>
      <c r="J261" s="4" cm="1">
        <f t="array" ref="J261">_xll.SNL.Clients.Office.Excel.Functions.SPG($A261, "IQ_AVG_DILUT_SHARES_OUT", J$3)</f>
        <v>54504000</v>
      </c>
      <c r="K261" s="4" cm="1">
        <f t="array" ref="K261">_xll.SNL.Clients.Office.Excel.Functions.SPG($A261, "IQ_AVG_DILUT_SHARES_OUT", K$3)</f>
        <v>54482000</v>
      </c>
      <c r="L261" s="4" cm="1">
        <f t="array" ref="L261">_xll.SNL.Clients.Office.Excel.Functions.SPG($A261, "IQ_AVG_DILUT_SHARES_OUT", L$3)</f>
        <v>54335000</v>
      </c>
      <c r="M261" s="4" cm="1">
        <f t="array" ref="M261">_xll.SNL.Clients.Office.Excel.Functions.SPG($A261, "IQ_AVG_DILUT_SHARES_OUT", M$3)</f>
        <v>54030000</v>
      </c>
      <c r="N261" s="4" cm="1">
        <f t="array" ref="N261">_xll.SNL.Clients.Office.Excel.Functions.SPG($A261, "IQ_AVG_DILUT_SHARES_OUT", N$3)</f>
        <v>53841000</v>
      </c>
      <c r="O261" s="4" cm="1">
        <f t="array" ref="O261">_xll.SNL.Clients.Office.Excel.Functions.SPG($A261, "IQ_AVG_DILUT_SHARES_OUT", O$3)</f>
        <v>53793000</v>
      </c>
      <c r="P261" s="4" cm="1">
        <f t="array" ref="P261">_xll.SNL.Clients.Office.Excel.Functions.SPG($A261, "IQ_AVG_DILUT_SHARES_OUT", P$3)</f>
        <v>53548000</v>
      </c>
      <c r="Q261" s="4" cm="1">
        <f t="array" ref="Q261">_xll.SNL.Clients.Office.Excel.Functions.SPG($A261, "IQ_AVG_DILUT_SHARES_OUT", Q$3)</f>
        <v>53515000</v>
      </c>
      <c r="R261" s="4" cm="1">
        <f t="array" ref="R261">_xll.SNL.Clients.Office.Excel.Functions.SPG($A261, "IQ_AVG_DILUT_SHARES_OUT", R$3)</f>
        <v>53539000</v>
      </c>
      <c r="S261" s="4" cm="1">
        <f t="array" ref="S261">_xll.SNL.Clients.Office.Excel.Functions.SPG($A261, "IQ_AVG_DILUT_SHARES_OUT", S$3)</f>
        <v>53408000</v>
      </c>
      <c r="T261" s="4" cm="1">
        <f t="array" ref="T261">_xll.SNL.Clients.Office.Excel.Functions.SPG($A261, "IQ_AVG_DILUT_SHARES_OUT", T$3)</f>
        <v>53264000</v>
      </c>
      <c r="U261" s="4" cm="1">
        <f t="array" ref="U261">_xll.SNL.Clients.Office.Excel.Functions.SPG($A261, "IQ_AVG_DILUT_SHARES_OUT", U$3)</f>
        <v>53268000</v>
      </c>
      <c r="V261" s="4" cm="1">
        <f t="array" ref="V261">_xll.SNL.Clients.Office.Excel.Functions.SPG($A261, "IQ_AVG_DILUT_SHARES_OUT", V$3)</f>
        <v>53274000</v>
      </c>
      <c r="W261" s="4" cm="1">
        <f t="array" ref="W261">_xll.SNL.Clients.Office.Excel.Functions.SPG($A261, "IQ_AVG_DILUT_SHARES_OUT", W$3)</f>
        <v>53267000</v>
      </c>
      <c r="X261" s="4" cm="1">
        <f t="array" ref="X261">_xll.SNL.Clients.Office.Excel.Functions.SPG($A261, "IQ_AVG_DILUT_SHARES_OUT", X$3)</f>
        <v>53215000</v>
      </c>
      <c r="Y261" s="4" cm="1">
        <f t="array" ref="Y261">_xll.SNL.Clients.Office.Excel.Functions.SPG($A261, "IQ_AVG_DILUT_SHARES_OUT", Y$3)</f>
        <v>53206000</v>
      </c>
    </row>
    <row r="262" spans="1:25" x14ac:dyDescent="0.3">
      <c r="A262" t="s">
        <v>1288</v>
      </c>
      <c r="B262" s="4" t="str" cm="1">
        <f t="array" ref="B262">_xll.SNL.Clients.Office.Excel.Functions.SPG($A262, "IQ_AVG_DILUT_SHARES_OUT", B$3)</f>
        <v>NA</v>
      </c>
      <c r="C262" s="4" cm="1">
        <f t="array" ref="C262">_xll.SNL.Clients.Office.Excel.Functions.SPG($A262, "IQ_AVG_DILUT_SHARES_OUT", C$3)</f>
        <v>49694000</v>
      </c>
      <c r="D262" s="4" cm="1">
        <f t="array" ref="D262">_xll.SNL.Clients.Office.Excel.Functions.SPG($A262, "IQ_AVG_DILUT_SHARES_OUT", D$3)</f>
        <v>49674000</v>
      </c>
      <c r="E262" s="4" cm="1">
        <f t="array" ref="E262">_xll.SNL.Clients.Office.Excel.Functions.SPG($A262, "IQ_AVG_DILUT_SHARES_OUT", E$3)</f>
        <v>49638000</v>
      </c>
      <c r="F262" s="4" cm="1">
        <f t="array" ref="F262">_xll.SNL.Clients.Office.Excel.Functions.SPG($A262, "IQ_AVG_DILUT_SHARES_OUT", F$3)</f>
        <v>49562000</v>
      </c>
      <c r="G262" s="4" cm="1">
        <f t="array" ref="G262">_xll.SNL.Clients.Office.Excel.Functions.SPG($A262, "IQ_AVG_DILUT_SHARES_OUT", G$3)</f>
        <v>49401000</v>
      </c>
      <c r="H262" s="4" cm="1">
        <f t="array" ref="H262">_xll.SNL.Clients.Office.Excel.Functions.SPG($A262, "IQ_AVG_DILUT_SHARES_OUT", H$3)</f>
        <v>49274000</v>
      </c>
      <c r="I262" s="4" cm="1">
        <f t="array" ref="I262">_xll.SNL.Clients.Office.Excel.Functions.SPG($A262, "IQ_AVG_DILUT_SHARES_OUT", I$3)</f>
        <v>49109000</v>
      </c>
      <c r="J262" s="4" cm="1">
        <f t="array" ref="J262">_xll.SNL.Clients.Office.Excel.Functions.SPG($A262, "IQ_AVG_DILUT_SHARES_OUT", J$3)</f>
        <v>49401000</v>
      </c>
      <c r="K262" s="4" cm="1">
        <f t="array" ref="K262">_xll.SNL.Clients.Office.Excel.Functions.SPG($A262, "IQ_AVG_DILUT_SHARES_OUT", K$3)</f>
        <v>49949000</v>
      </c>
      <c r="L262" s="4" cm="1">
        <f t="array" ref="L262">_xll.SNL.Clients.Office.Excel.Functions.SPG($A262, "IQ_AVG_DILUT_SHARES_OUT", L$3)</f>
        <v>49907000</v>
      </c>
      <c r="M262" s="4" cm="1">
        <f t="array" ref="M262">_xll.SNL.Clients.Office.Excel.Functions.SPG($A262, "IQ_AVG_DILUT_SHARES_OUT", M$3)</f>
        <v>49915000</v>
      </c>
      <c r="N262" s="4" cm="1">
        <f t="array" ref="N262">_xll.SNL.Clients.Office.Excel.Functions.SPG($A262, "IQ_AVG_DILUT_SHARES_OUT", N$3)</f>
        <v>49847000</v>
      </c>
      <c r="O262" s="4" cm="1">
        <f t="array" ref="O262">_xll.SNL.Clients.Office.Excel.Functions.SPG($A262, "IQ_AVG_DILUT_SHARES_OUT", O$3)</f>
        <v>49762000</v>
      </c>
      <c r="P262" s="4" cm="1">
        <f t="array" ref="P262">_xll.SNL.Clients.Office.Excel.Functions.SPG($A262, "IQ_AVG_DILUT_SHARES_OUT", P$3)</f>
        <v>49701000</v>
      </c>
      <c r="Q262" s="4" cm="1">
        <f t="array" ref="Q262">_xll.SNL.Clients.Office.Excel.Functions.SPG($A262, "IQ_AVG_DILUT_SHARES_OUT", Q$3)</f>
        <v>49572000</v>
      </c>
      <c r="R262" s="4" cm="1">
        <f t="array" ref="R262">_xll.SNL.Clients.Office.Excel.Functions.SPG($A262, "IQ_AVG_DILUT_SHARES_OUT", R$3)</f>
        <v>49326000</v>
      </c>
      <c r="S262" s="4" cm="1">
        <f t="array" ref="S262">_xll.SNL.Clients.Office.Excel.Functions.SPG($A262, "IQ_AVG_DILUT_SHARES_OUT", S$3)</f>
        <v>49131000</v>
      </c>
      <c r="T262" s="4" cm="1">
        <f t="array" ref="T262">_xll.SNL.Clients.Office.Excel.Functions.SPG($A262, "IQ_AVG_DILUT_SHARES_OUT", T$3)</f>
        <v>49014000</v>
      </c>
      <c r="U262" s="4" cm="1">
        <f t="array" ref="U262">_xll.SNL.Clients.Office.Excel.Functions.SPG($A262, "IQ_AVG_DILUT_SHARES_OUT", U$3)</f>
        <v>50121000</v>
      </c>
      <c r="V262" s="4" cm="1">
        <f t="array" ref="V262">_xll.SNL.Clients.Office.Excel.Functions.SPG($A262, "IQ_AVG_DILUT_SHARES_OUT", V$3)</f>
        <v>43609000</v>
      </c>
      <c r="W262" s="4" cm="1">
        <f t="array" ref="W262">_xll.SNL.Clients.Office.Excel.Functions.SPG($A262, "IQ_AVG_DILUT_SHARES_OUT", W$3)</f>
        <v>25305000</v>
      </c>
      <c r="X262" s="4" cm="1">
        <f t="array" ref="X262">_xll.SNL.Clients.Office.Excel.Functions.SPG($A262, "IQ_AVG_DILUT_SHARES_OUT", X$3)</f>
        <v>25250000</v>
      </c>
      <c r="Y262" s="4" cm="1">
        <f t="array" ref="Y262">_xll.SNL.Clients.Office.Excel.Functions.SPG($A262, "IQ_AVG_DILUT_SHARES_OUT", Y$3)</f>
        <v>25144000</v>
      </c>
    </row>
    <row r="263" spans="1:25" x14ac:dyDescent="0.3">
      <c r="A263" t="s">
        <v>1289</v>
      </c>
      <c r="B263" s="4" t="str" cm="1">
        <f t="array" ref="B263">_xll.SNL.Clients.Office.Excel.Functions.SPG($A263, "IQ_AVG_DILUT_SHARES_OUT", B$3)</f>
        <v>NA</v>
      </c>
      <c r="C263" s="4" cm="1">
        <f t="array" ref="C263">_xll.SNL.Clients.Office.Excel.Functions.SPG($A263, "IQ_AVG_DILUT_SHARES_OUT", C$3)</f>
        <v>171941000</v>
      </c>
      <c r="D263" s="4" cm="1">
        <f t="array" ref="D263">_xll.SNL.Clients.Office.Excel.Functions.SPG($A263, "IQ_AVG_DILUT_SHARES_OUT", D$3)</f>
        <v>174090000</v>
      </c>
      <c r="E263" s="4" cm="1">
        <f t="array" ref="E263">_xll.SNL.Clients.Office.Excel.Functions.SPG($A263, "IQ_AVG_DILUT_SHARES_OUT", E$3)</f>
        <v>175624000</v>
      </c>
      <c r="F263" s="4" cm="1">
        <f t="array" ref="F263">_xll.SNL.Clients.Office.Excel.Functions.SPG($A263, "IQ_AVG_DILUT_SHARES_OUT", F$3)</f>
        <v>177743000</v>
      </c>
      <c r="G263" s="4" cm="1">
        <f t="array" ref="G263">_xll.SNL.Clients.Office.Excel.Functions.SPG($A263, "IQ_AVG_DILUT_SHARES_OUT", G$3)</f>
        <v>180528000</v>
      </c>
      <c r="H263" s="4" cm="1">
        <f t="array" ref="H263">_xll.SNL.Clients.Office.Excel.Functions.SPG($A263, "IQ_AVG_DILUT_SHARES_OUT", H$3)</f>
        <v>181241000</v>
      </c>
      <c r="I263" s="4" cm="1">
        <f t="array" ref="I263">_xll.SNL.Clients.Office.Excel.Functions.SPG($A263, "IQ_AVG_DILUT_SHARES_OUT", I$3)</f>
        <v>182735000</v>
      </c>
      <c r="J263" s="4" cm="1">
        <f t="array" ref="J263">_xll.SNL.Clients.Office.Excel.Functions.SPG($A263, "IQ_AVG_DILUT_SHARES_OUT", J$3)</f>
        <v>183086000</v>
      </c>
      <c r="K263" s="4" cm="1">
        <f t="array" ref="K263">_xll.SNL.Clients.Office.Excel.Functions.SPG($A263, "IQ_AVG_DILUT_SHARES_OUT", K$3)</f>
        <v>183022000</v>
      </c>
      <c r="L263" s="4" cm="1">
        <f t="array" ref="L263">_xll.SNL.Clients.Office.Excel.Functions.SPG($A263, "IQ_AVG_DILUT_SHARES_OUT", L$3)</f>
        <v>181618000</v>
      </c>
      <c r="M263" s="4" cm="1">
        <f t="array" ref="M263">_xll.SNL.Clients.Office.Excel.Functions.SPG($A263, "IQ_AVG_DILUT_SHARES_OUT", M$3)</f>
        <v>181681000</v>
      </c>
      <c r="N263" s="4" cm="1">
        <f t="array" ref="N263">_xll.SNL.Clients.Office.Excel.Functions.SPG($A263, "IQ_AVG_DILUT_SHARES_OUT", N$3)</f>
        <v>184065853</v>
      </c>
      <c r="O263" s="4" cm="1">
        <f t="array" ref="O263">_xll.SNL.Clients.Office.Excel.Functions.SPG($A263, "IQ_AVG_DILUT_SHARES_OUT", O$3)</f>
        <v>181430000</v>
      </c>
      <c r="P263" s="4" cm="1">
        <f t="array" ref="P263">_xll.SNL.Clients.Office.Excel.Functions.SPG($A263, "IQ_AVG_DILUT_SHARES_OUT", P$3)</f>
        <v>181037000</v>
      </c>
      <c r="Q263" s="4" cm="1">
        <f t="array" ref="Q263">_xll.SNL.Clients.Office.Excel.Functions.SPG($A263, "IQ_AVG_DILUT_SHARES_OUT", Q$3)</f>
        <v>179808000</v>
      </c>
      <c r="R263" s="4" cm="1">
        <f t="array" ref="R263">_xll.SNL.Clients.Office.Excel.Functions.SPG($A263, "IQ_AVG_DILUT_SHARES_OUT", R$3)</f>
        <v>178390000</v>
      </c>
      <c r="S263" s="4" cm="1">
        <f t="array" ref="S263">_xll.SNL.Clients.Office.Excel.Functions.SPG($A263, "IQ_AVG_DILUT_SHARES_OUT", S$3)</f>
        <v>184822000</v>
      </c>
      <c r="T263" s="4" cm="1">
        <f t="array" ref="T263">_xll.SNL.Clients.Office.Excel.Functions.SPG($A263, "IQ_AVG_DILUT_SHARES_OUT", T$3)</f>
        <v>176711000</v>
      </c>
      <c r="U263" s="4" cm="1">
        <f t="array" ref="U263">_xll.SNL.Clients.Office.Excel.Functions.SPG($A263, "IQ_AVG_DILUT_SHARES_OUT", U$3)</f>
        <v>176661000</v>
      </c>
      <c r="V263" s="4" cm="1">
        <f t="array" ref="V263">_xll.SNL.Clients.Office.Excel.Functions.SPG($A263, "IQ_AVG_DILUT_SHARES_OUT", V$3)</f>
        <v>175677777</v>
      </c>
      <c r="W263" s="4" cm="1">
        <f t="array" ref="W263">_xll.SNL.Clients.Office.Excel.Functions.SPG($A263, "IQ_AVG_DILUT_SHARES_OUT", W$3)</f>
        <v>162894000</v>
      </c>
      <c r="X263" s="4" cm="1">
        <f t="array" ref="X263">_xll.SNL.Clients.Office.Excel.Functions.SPG($A263, "IQ_AVG_DILUT_SHARES_OUT", X$3)</f>
        <v>142614000</v>
      </c>
      <c r="Y263" s="4" cm="1">
        <f t="array" ref="Y263">_xll.SNL.Clients.Office.Excel.Functions.SPG($A263, "IQ_AVG_DILUT_SHARES_OUT", Y$3)</f>
        <v>142614000</v>
      </c>
    </row>
    <row r="264" spans="1:25" x14ac:dyDescent="0.3">
      <c r="A264" t="s">
        <v>1290</v>
      </c>
      <c r="B264" s="4" t="str" cm="1">
        <f t="array" ref="B264">_xll.SNL.Clients.Office.Excel.Functions.SPG($A264, "IQ_AVG_DILUT_SHARES_OUT", B$3)</f>
        <v>NA</v>
      </c>
      <c r="C264" s="4" cm="1">
        <f t="array" ref="C264">_xll.SNL.Clients.Office.Excel.Functions.SPG($A264, "IQ_AVG_DILUT_SHARES_OUT", C$3)</f>
        <v>60770000</v>
      </c>
      <c r="D264" s="4" cm="1">
        <f t="array" ref="D264">_xll.SNL.Clients.Office.Excel.Functions.SPG($A264, "IQ_AVG_DILUT_SHARES_OUT", D$3)</f>
        <v>60755000</v>
      </c>
      <c r="E264" s="4" cm="1">
        <f t="array" ref="E264">_xll.SNL.Clients.Office.Excel.Functions.SPG($A264, "IQ_AVG_DILUT_SHARES_OUT", E$3)</f>
        <v>60536000</v>
      </c>
      <c r="F264" s="4" cm="1">
        <f t="array" ref="F264">_xll.SNL.Clients.Office.Excel.Functions.SPG($A264, "IQ_AVG_DILUT_SHARES_OUT", F$3)</f>
        <v>60505000</v>
      </c>
      <c r="G264" s="4" cm="1">
        <f t="array" ref="G264">_xll.SNL.Clients.Office.Excel.Functions.SPG($A264, "IQ_AVG_DILUT_SHARES_OUT", G$3)</f>
        <v>60570000</v>
      </c>
      <c r="H264" s="4" cm="1">
        <f t="array" ref="H264">_xll.SNL.Clients.Office.Excel.Functions.SPG($A264, "IQ_AVG_DILUT_SHARES_OUT", H$3)</f>
        <v>60634000</v>
      </c>
      <c r="I264" s="4" cm="1">
        <f t="array" ref="I264">_xll.SNL.Clients.Office.Excel.Functions.SPG($A264, "IQ_AVG_DILUT_SHARES_OUT", I$3)</f>
        <v>57104000</v>
      </c>
      <c r="J264" s="4" cm="1">
        <f t="array" ref="J264">_xll.SNL.Clients.Office.Excel.Functions.SPG($A264, "IQ_AVG_DILUT_SHARES_OUT", J$3)</f>
        <v>56501000</v>
      </c>
      <c r="K264" s="4" cm="1">
        <f t="array" ref="K264">_xll.SNL.Clients.Office.Excel.Functions.SPG($A264, "IQ_AVG_DILUT_SHARES_OUT", K$3)</f>
        <v>56457000</v>
      </c>
      <c r="L264" s="4" cm="1">
        <f t="array" ref="L264">_xll.SNL.Clients.Office.Excel.Functions.SPG($A264, "IQ_AVG_DILUT_SHARES_OUT", L$3)</f>
        <v>56498000</v>
      </c>
      <c r="M264" s="4" cm="1">
        <f t="array" ref="M264">_xll.SNL.Clients.Office.Excel.Functions.SPG($A264, "IQ_AVG_DILUT_SHARES_OUT", M$3)</f>
        <v>56366000</v>
      </c>
      <c r="N264" s="4" cm="1">
        <f t="array" ref="N264">_xll.SNL.Clients.Office.Excel.Functions.SPG($A264, "IQ_AVG_DILUT_SHARES_OUT", N$3)</f>
        <v>56386000</v>
      </c>
      <c r="O264" s="4" cm="1">
        <f t="array" ref="O264">_xll.SNL.Clients.Office.Excel.Functions.SPG($A264, "IQ_AVG_DILUT_SHARES_OUT", O$3)</f>
        <v>56298000</v>
      </c>
      <c r="P264" s="4" cm="1">
        <f t="array" ref="P264">_xll.SNL.Clients.Office.Excel.Functions.SPG($A264, "IQ_AVG_DILUT_SHARES_OUT", P$3)</f>
        <v>56316000</v>
      </c>
      <c r="Q264" s="4" cm="1">
        <f t="array" ref="Q264">_xll.SNL.Clients.Office.Excel.Functions.SPG($A264, "IQ_AVG_DILUT_SHARES_OUT", Q$3)</f>
        <v>56735000</v>
      </c>
      <c r="R264" s="4" cm="1">
        <f t="array" ref="R264">_xll.SNL.Clients.Office.Excel.Functions.SPG($A264, "IQ_AVG_DILUT_SHARES_OUT", R$3)</f>
        <v>53551000</v>
      </c>
      <c r="S264" s="4" cm="1">
        <f t="array" ref="S264">_xll.SNL.Clients.Office.Excel.Functions.SPG($A264, "IQ_AVG_DILUT_SHARES_OUT", S$3)</f>
        <v>51282000</v>
      </c>
      <c r="T264" s="4" cm="1">
        <f t="array" ref="T264">_xll.SNL.Clients.Office.Excel.Functions.SPG($A264, "IQ_AVG_DILUT_SHARES_OUT", T$3)</f>
        <v>51362000</v>
      </c>
      <c r="U264" s="4" cm="1">
        <f t="array" ref="U264">_xll.SNL.Clients.Office.Excel.Functions.SPG($A264, "IQ_AVG_DILUT_SHARES_OUT", U$3)</f>
        <v>51526000</v>
      </c>
      <c r="V264" s="4" cm="1">
        <f t="array" ref="V264">_xll.SNL.Clients.Office.Excel.Functions.SPG($A264, "IQ_AVG_DILUT_SHARES_OUT", V$3)</f>
        <v>51511000</v>
      </c>
      <c r="W264" s="4" cm="1">
        <f t="array" ref="W264">_xll.SNL.Clients.Office.Excel.Functions.SPG($A264, "IQ_AVG_DILUT_SHARES_OUT", W$3)</f>
        <v>51334000</v>
      </c>
      <c r="X264" s="4" cm="1">
        <f t="array" ref="X264">_xll.SNL.Clients.Office.Excel.Functions.SPG($A264, "IQ_AVG_DILUT_SHARES_OUT", X$3)</f>
        <v>51094000</v>
      </c>
      <c r="Y264" s="4" cm="1">
        <f t="array" ref="Y264">_xll.SNL.Clients.Office.Excel.Functions.SPG($A264, "IQ_AVG_DILUT_SHARES_OUT", Y$3)</f>
        <v>51012000</v>
      </c>
    </row>
    <row r="265" spans="1:25" x14ac:dyDescent="0.3">
      <c r="A265" t="s">
        <v>1291</v>
      </c>
      <c r="B265" s="4" cm="1">
        <f t="array" ref="B265">_xll.SNL.Clients.Office.Excel.Functions.SPG($A265, "IQ_AVG_DILUT_SHARES_OUT", B$3)</f>
        <v>65641286</v>
      </c>
      <c r="C265" s="4" cm="1">
        <f t="array" ref="C265">_xll.SNL.Clients.Office.Excel.Functions.SPG($A265, "IQ_AVG_DILUT_SHARES_OUT", C$3)</f>
        <v>65663198</v>
      </c>
      <c r="D265" s="4" cm="1">
        <f t="array" ref="D265">_xll.SNL.Clients.Office.Excel.Functions.SPG($A265, "IQ_AVG_DILUT_SHARES_OUT", D$3)</f>
        <v>65889777</v>
      </c>
      <c r="E265" s="4" cm="1">
        <f t="array" ref="E265">_xll.SNL.Clients.Office.Excel.Functions.SPG($A265, "IQ_AVG_DILUT_SHARES_OUT", E$3)</f>
        <v>66127651</v>
      </c>
      <c r="F265" s="4" cm="1">
        <f t="array" ref="F265">_xll.SNL.Clients.Office.Excel.Functions.SPG($A265, "IQ_AVG_DILUT_SHARES_OUT", F$3)</f>
        <v>66017476</v>
      </c>
      <c r="G265" s="4" cm="1">
        <f t="array" ref="G265">_xll.SNL.Clients.Office.Excel.Functions.SPG($A265, "IQ_AVG_DILUT_SHARES_OUT", G$3)</f>
        <v>65945320</v>
      </c>
      <c r="H265" s="4" cm="1">
        <f t="array" ref="H265">_xll.SNL.Clients.Office.Excel.Functions.SPG($A265, "IQ_AVG_DILUT_SHARES_OUT", H$3)</f>
        <v>65662522</v>
      </c>
      <c r="I265" s="4" cm="1">
        <f t="array" ref="I265">_xll.SNL.Clients.Office.Excel.Functions.SPG($A265, "IQ_AVG_DILUT_SHARES_OUT", I$3)</f>
        <v>65830985</v>
      </c>
      <c r="J265" s="4" cm="1">
        <f t="array" ref="J265">_xll.SNL.Clients.Office.Excel.Functions.SPG($A265, "IQ_AVG_DILUT_SHARES_OUT", J$3)</f>
        <v>65856703</v>
      </c>
      <c r="K265" s="4" cm="1">
        <f t="array" ref="K265">_xll.SNL.Clients.Office.Excel.Functions.SPG($A265, "IQ_AVG_DILUT_SHARES_OUT", K$3)</f>
        <v>65771820</v>
      </c>
      <c r="L265" s="4" cm="1">
        <f t="array" ref="L265">_xll.SNL.Clients.Office.Excel.Functions.SPG($A265, "IQ_AVG_DILUT_SHARES_OUT", L$3)</f>
        <v>66008860</v>
      </c>
      <c r="M265" s="4" cm="1">
        <f t="array" ref="M265">_xll.SNL.Clients.Office.Excel.Functions.SPG($A265, "IQ_AVG_DILUT_SHARES_OUT", M$3)</f>
        <v>66394041</v>
      </c>
      <c r="N265" s="4" cm="1">
        <f t="array" ref="N265">_xll.SNL.Clients.Office.Excel.Functions.SPG($A265, "IQ_AVG_DILUT_SHARES_OUT", N$3)</f>
        <v>67937749</v>
      </c>
      <c r="O265" s="4" cm="1">
        <f t="array" ref="O265">_xll.SNL.Clients.Office.Excel.Functions.SPG($A265, "IQ_AVG_DILUT_SHARES_OUT", O$3)</f>
        <v>69130103</v>
      </c>
      <c r="P265" s="4" cm="1">
        <f t="array" ref="P265">_xll.SNL.Clients.Office.Excel.Functions.SPG($A265, "IQ_AVG_DILUT_SHARES_OUT", P$3)</f>
        <v>69611645</v>
      </c>
      <c r="Q265" s="4" cm="1">
        <f t="array" ref="Q265">_xll.SNL.Clients.Office.Excel.Functions.SPG($A265, "IQ_AVG_DILUT_SHARES_OUT", Q$3)</f>
        <v>69288621</v>
      </c>
      <c r="R265" s="4" cm="1">
        <f t="array" ref="R265">_xll.SNL.Clients.Office.Excel.Functions.SPG($A265, "IQ_AVG_DILUT_SHARES_OUT", R$3)</f>
        <v>68808563</v>
      </c>
      <c r="S265" s="4" cm="1">
        <f t="array" ref="S265">_xll.SNL.Clients.Office.Excel.Functions.SPG($A265, "IQ_AVG_DILUT_SHARES_OUT", S$3)</f>
        <v>68758185</v>
      </c>
      <c r="T265" s="4" cm="1">
        <f t="array" ref="T265">_xll.SNL.Clients.Office.Excel.Functions.SPG($A265, "IQ_AVG_DILUT_SHARES_OUT", T$3)</f>
        <v>68579938</v>
      </c>
      <c r="U265" s="4" cm="1">
        <f t="array" ref="U265">_xll.SNL.Clients.Office.Excel.Functions.SPG($A265, "IQ_AVG_DILUT_SHARES_OUT", U$3)</f>
        <v>68872024</v>
      </c>
      <c r="V265" s="4" cm="1">
        <f t="array" ref="V265">_xll.SNL.Clients.Office.Excel.Functions.SPG($A265, "IQ_AVG_DILUT_SHARES_OUT", V$3)</f>
        <v>68941527</v>
      </c>
      <c r="W265" s="4" cm="1">
        <f t="array" ref="W265">_xll.SNL.Clients.Office.Excel.Functions.SPG($A265, "IQ_AVG_DILUT_SHARES_OUT", W$3)</f>
        <v>68997247</v>
      </c>
      <c r="X265" s="4" cm="1">
        <f t="array" ref="X265">_xll.SNL.Clients.Office.Excel.Functions.SPG($A265, "IQ_AVG_DILUT_SHARES_OUT", X$3)</f>
        <v>70379291</v>
      </c>
      <c r="Y265" s="4" cm="1">
        <f t="array" ref="Y265">_xll.SNL.Clients.Office.Excel.Functions.SPG($A265, "IQ_AVG_DILUT_SHARES_OUT", Y$3)</f>
        <v>70756794</v>
      </c>
    </row>
    <row r="266" spans="1:25" x14ac:dyDescent="0.3">
      <c r="A266" t="s">
        <v>1292</v>
      </c>
      <c r="B266" s="4" t="str" cm="1">
        <f t="array" ref="B266">_xll.SNL.Clients.Office.Excel.Functions.SPG($A266, "IQ_AVG_DILUT_SHARES_OUT", B$3)</f>
        <v>NA</v>
      </c>
      <c r="C266" s="4" cm="1">
        <f t="array" ref="C266">_xll.SNL.Clients.Office.Excel.Functions.SPG($A266, "IQ_AVG_DILUT_SHARES_OUT", C$3)</f>
        <v>264000000</v>
      </c>
      <c r="D266" s="4" cm="1">
        <f t="array" ref="D266">_xll.SNL.Clients.Office.Excel.Functions.SPG($A266, "IQ_AVG_DILUT_SHARES_OUT", D$3)</f>
        <v>268100000</v>
      </c>
      <c r="E266" s="4" cm="1">
        <f t="array" ref="E266">_xll.SNL.Clients.Office.Excel.Functions.SPG($A266, "IQ_AVG_DILUT_SHARES_OUT", E$3)</f>
        <v>272300000</v>
      </c>
      <c r="F266" s="4" cm="1">
        <f t="array" ref="F266">_xll.SNL.Clients.Office.Excel.Functions.SPG($A266, "IQ_AVG_DILUT_SHARES_OUT", F$3)</f>
        <v>276500000</v>
      </c>
      <c r="G266" s="4" cm="1">
        <f t="array" ref="G266">_xll.SNL.Clients.Office.Excel.Functions.SPG($A266, "IQ_AVG_DILUT_SHARES_OUT", G$3)</f>
        <v>276300000</v>
      </c>
      <c r="H266" s="4" cm="1">
        <f t="array" ref="H266">_xll.SNL.Clients.Office.Excel.Functions.SPG($A266, "IQ_AVG_DILUT_SHARES_OUT", H$3)</f>
        <v>250800000</v>
      </c>
      <c r="I266" s="4" cm="1">
        <f t="array" ref="I266">_xll.SNL.Clients.Office.Excel.Functions.SPG($A266, "IQ_AVG_DILUT_SHARES_OUT", I$3)</f>
        <v>247700000</v>
      </c>
      <c r="J266" s="4" cm="1">
        <f t="array" ref="J266">_xll.SNL.Clients.Office.Excel.Functions.SPG($A266, "IQ_AVG_DILUT_SHARES_OUT", J$3)</f>
        <v>252400000</v>
      </c>
      <c r="K266" s="4" cm="1">
        <f t="array" ref="K266">_xll.SNL.Clients.Office.Excel.Functions.SPG($A266, "IQ_AVG_DILUT_SHARES_OUT", K$3)</f>
        <v>256200000</v>
      </c>
      <c r="L266" s="4" cm="1">
        <f t="array" ref="L266">_xll.SNL.Clients.Office.Excel.Functions.SPG($A266, "IQ_AVG_DILUT_SHARES_OUT", L$3)</f>
        <v>260600000</v>
      </c>
      <c r="M266" s="4" cm="1">
        <f t="array" ref="M266">_xll.SNL.Clients.Office.Excel.Functions.SPG($A266, "IQ_AVG_DILUT_SHARES_OUT", M$3)</f>
        <v>257400000</v>
      </c>
      <c r="N266" s="4" cm="1">
        <f t="array" ref="N266">_xll.SNL.Clients.Office.Excel.Functions.SPG($A266, "IQ_AVG_DILUT_SHARES_OUT", N$3)</f>
        <v>269700000</v>
      </c>
      <c r="O266" s="4" cm="1">
        <f t="array" ref="O266">_xll.SNL.Clients.Office.Excel.Functions.SPG($A266, "IQ_AVG_DILUT_SHARES_OUT", O$3)</f>
        <v>261100000</v>
      </c>
      <c r="P266" s="4" cm="1">
        <f t="array" ref="P266">_xll.SNL.Clients.Office.Excel.Functions.SPG($A266, "IQ_AVG_DILUT_SHARES_OUT", P$3)</f>
        <v>261100000</v>
      </c>
      <c r="Q266" s="4" cm="1">
        <f t="array" ref="Q266">_xll.SNL.Clients.Office.Excel.Functions.SPG($A266, "IQ_AVG_DILUT_SHARES_OUT", Q$3)</f>
        <v>266000000</v>
      </c>
      <c r="R266" s="4" cm="1">
        <f t="array" ref="R266">_xll.SNL.Clients.Office.Excel.Functions.SPG($A266, "IQ_AVG_DILUT_SHARES_OUT", R$3)</f>
        <v>259800000</v>
      </c>
      <c r="S266" s="4" cm="1">
        <f t="array" ref="S266">_xll.SNL.Clients.Office.Excel.Functions.SPG($A266, "IQ_AVG_DILUT_SHARES_OUT", S$3)</f>
        <v>259800000</v>
      </c>
      <c r="T266" s="4" cm="1">
        <f t="array" ref="T266">_xll.SNL.Clients.Office.Excel.Functions.SPG($A266, "IQ_AVG_DILUT_SHARES_OUT", T$3)</f>
        <v>259800000</v>
      </c>
      <c r="U266" s="4" cm="1">
        <f t="array" ref="U266">_xll.SNL.Clients.Office.Excel.Functions.SPG($A266, "IQ_AVG_DILUT_SHARES_OUT", U$3)</f>
        <v>259800000</v>
      </c>
      <c r="V266" s="4" cm="1">
        <f t="array" ref="V266">_xll.SNL.Clients.Office.Excel.Functions.SPG($A266, "IQ_AVG_DILUT_SHARES_OUT", V$3)</f>
        <v>259800000</v>
      </c>
      <c r="W266" s="4" cm="1">
        <f t="array" ref="W266">_xll.SNL.Clients.Office.Excel.Functions.SPG($A266, "IQ_AVG_DILUT_SHARES_OUT", W$3)</f>
        <v>264600000</v>
      </c>
      <c r="X266" s="4" cm="1">
        <f t="array" ref="X266">_xll.SNL.Clients.Office.Excel.Functions.SPG($A266, "IQ_AVG_DILUT_SHARES_OUT", X$3)</f>
        <v>276200000</v>
      </c>
      <c r="Y266" s="4" cm="1">
        <f t="array" ref="Y266">_xll.SNL.Clients.Office.Excel.Functions.SPG($A266, "IQ_AVG_DILUT_SHARES_OUT", Y$3)</f>
        <v>244300000</v>
      </c>
    </row>
    <row r="267" spans="1:25" x14ac:dyDescent="0.3">
      <c r="A267" t="s">
        <v>1293</v>
      </c>
      <c r="B267" s="4" t="str" cm="1">
        <f t="array" ref="B267">_xll.SNL.Clients.Office.Excel.Functions.SPG($A267, "IQ_AVG_DILUT_SHARES_OUT", B$3)</f>
        <v>NA</v>
      </c>
      <c r="C267" s="4" cm="1">
        <f t="array" ref="C267">_xll.SNL.Clients.Office.Excel.Functions.SPG($A267, "IQ_AVG_DILUT_SHARES_OUT", C$3)</f>
        <v>87900000</v>
      </c>
      <c r="D267" s="4" cm="1">
        <f t="array" ref="D267">_xll.SNL.Clients.Office.Excel.Functions.SPG($A267, "IQ_AVG_DILUT_SHARES_OUT", D$3)</f>
        <v>88000000</v>
      </c>
      <c r="E267" s="4" cm="1">
        <f t="array" ref="E267">_xll.SNL.Clients.Office.Excel.Functions.SPG($A267, "IQ_AVG_DILUT_SHARES_OUT", E$3)</f>
        <v>87900000</v>
      </c>
      <c r="F267" s="4" cm="1">
        <f t="array" ref="F267">_xll.SNL.Clients.Office.Excel.Functions.SPG($A267, "IQ_AVG_DILUT_SHARES_OUT", F$3)</f>
        <v>89500000</v>
      </c>
      <c r="G267" s="4" cm="1">
        <f t="array" ref="G267">_xll.SNL.Clients.Office.Excel.Functions.SPG($A267, "IQ_AVG_DILUT_SHARES_OUT", G$3)</f>
        <v>90900000</v>
      </c>
      <c r="H267" s="4" cm="1">
        <f t="array" ref="H267">_xll.SNL.Clients.Office.Excel.Functions.SPG($A267, "IQ_AVG_DILUT_SHARES_OUT", H$3)</f>
        <v>91300000</v>
      </c>
      <c r="I267" s="4" cm="1">
        <f t="array" ref="I267">_xll.SNL.Clients.Office.Excel.Functions.SPG($A267, "IQ_AVG_DILUT_SHARES_OUT", I$3)</f>
        <v>91900000</v>
      </c>
      <c r="J267" s="4" cm="1">
        <f t="array" ref="J267">_xll.SNL.Clients.Office.Excel.Functions.SPG($A267, "IQ_AVG_DILUT_SHARES_OUT", J$3)</f>
        <v>94200000</v>
      </c>
      <c r="K267" s="4" cm="1">
        <f t="array" ref="K267">_xll.SNL.Clients.Office.Excel.Functions.SPG($A267, "IQ_AVG_DILUT_SHARES_OUT", K$3)</f>
        <v>97100000</v>
      </c>
      <c r="L267" s="4" cm="1">
        <f t="array" ref="L267">_xll.SNL.Clients.Office.Excel.Functions.SPG($A267, "IQ_AVG_DILUT_SHARES_OUT", L$3)</f>
        <v>98400000</v>
      </c>
      <c r="M267" s="4" cm="1">
        <f t="array" ref="M267">_xll.SNL.Clients.Office.Excel.Functions.SPG($A267, "IQ_AVG_DILUT_SHARES_OUT", M$3)</f>
        <v>100200000</v>
      </c>
      <c r="N267" s="4" cm="1">
        <f t="array" ref="N267">_xll.SNL.Clients.Office.Excel.Functions.SPG($A267, "IQ_AVG_DILUT_SHARES_OUT", N$3)</f>
        <v>101700000</v>
      </c>
      <c r="O267" s="4" cm="1">
        <f t="array" ref="O267">_xll.SNL.Clients.Office.Excel.Functions.SPG($A267, "IQ_AVG_DILUT_SHARES_OUT", O$3)</f>
        <v>103900000</v>
      </c>
      <c r="P267" s="4" cm="1">
        <f t="array" ref="P267">_xll.SNL.Clients.Office.Excel.Functions.SPG($A267, "IQ_AVG_DILUT_SHARES_OUT", P$3)</f>
        <v>105500000</v>
      </c>
      <c r="Q267" s="4" cm="1">
        <f t="array" ref="Q267">_xll.SNL.Clients.Office.Excel.Functions.SPG($A267, "IQ_AVG_DILUT_SHARES_OUT", Q$3)</f>
        <v>106000000</v>
      </c>
      <c r="R267" s="4" cm="1">
        <f t="array" ref="R267">_xll.SNL.Clients.Office.Excel.Functions.SPG($A267, "IQ_AVG_DILUT_SHARES_OUT", R$3)</f>
        <v>109100000</v>
      </c>
      <c r="S267" s="4" cm="1">
        <f t="array" ref="S267">_xll.SNL.Clients.Office.Excel.Functions.SPG($A267, "IQ_AVG_DILUT_SHARES_OUT", S$3)</f>
        <v>109500000</v>
      </c>
      <c r="T267" s="4" cm="1">
        <f t="array" ref="T267">_xll.SNL.Clients.Office.Excel.Functions.SPG($A267, "IQ_AVG_DILUT_SHARES_OUT", T$3)</f>
        <v>108900000</v>
      </c>
      <c r="U267" s="4" cm="1">
        <f t="array" ref="U267">_xll.SNL.Clients.Office.Excel.Functions.SPG($A267, "IQ_AVG_DILUT_SHARES_OUT", U$3)</f>
        <v>108800000</v>
      </c>
      <c r="V267" s="4" cm="1">
        <f t="array" ref="V267">_xll.SNL.Clients.Office.Excel.Functions.SPG($A267, "IQ_AVG_DILUT_SHARES_OUT", V$3)</f>
        <v>110200000</v>
      </c>
      <c r="W267" s="4" cm="1">
        <f t="array" ref="W267">_xll.SNL.Clients.Office.Excel.Functions.SPG($A267, "IQ_AVG_DILUT_SHARES_OUT", W$3)</f>
        <v>110000000</v>
      </c>
      <c r="X267" s="4" cm="1">
        <f t="array" ref="X267">_xll.SNL.Clients.Office.Excel.Functions.SPG($A267, "IQ_AVG_DILUT_SHARES_OUT", X$3)</f>
        <v>109500000</v>
      </c>
      <c r="Y267" s="4" cm="1">
        <f t="array" ref="Y267">_xll.SNL.Clients.Office.Excel.Functions.SPG($A267, "IQ_AVG_DILUT_SHARES_OUT", Y$3)</f>
        <v>110100000</v>
      </c>
    </row>
    <row r="268" spans="1:25" x14ac:dyDescent="0.3">
      <c r="A268" t="s">
        <v>1294</v>
      </c>
      <c r="B268" s="4" t="str" cm="1">
        <f t="array" ref="B268">_xll.SNL.Clients.Office.Excel.Functions.SPG($A268, "IQ_AVG_DILUT_SHARES_OUT", B$3)</f>
        <v>NA</v>
      </c>
      <c r="C268" s="4" cm="1">
        <f t="array" ref="C268">_xll.SNL.Clients.Office.Excel.Functions.SPG($A268, "IQ_AVG_DILUT_SHARES_OUT", C$3)</f>
        <v>208000000</v>
      </c>
      <c r="D268" s="4" cm="1">
        <f t="array" ref="D268">_xll.SNL.Clients.Office.Excel.Functions.SPG($A268, "IQ_AVG_DILUT_SHARES_OUT", D$3)</f>
        <v>211000000</v>
      </c>
      <c r="E268" s="4" cm="1">
        <f t="array" ref="E268">_xll.SNL.Clients.Office.Excel.Functions.SPG($A268, "IQ_AVG_DILUT_SHARES_OUT", E$3)</f>
        <v>211000000</v>
      </c>
      <c r="F268" s="4" cm="1">
        <f t="array" ref="F268">_xll.SNL.Clients.Office.Excel.Functions.SPG($A268, "IQ_AVG_DILUT_SHARES_OUT", F$3)</f>
        <v>210000000</v>
      </c>
      <c r="G268" s="4" cm="1">
        <f t="array" ref="G268">_xll.SNL.Clients.Office.Excel.Functions.SPG($A268, "IQ_AVG_DILUT_SHARES_OUT", G$3)</f>
        <v>212000000</v>
      </c>
      <c r="H268" s="4" cm="1">
        <f t="array" ref="H268">_xll.SNL.Clients.Office.Excel.Functions.SPG($A268, "IQ_AVG_DILUT_SHARES_OUT", H$3)</f>
        <v>215000000</v>
      </c>
      <c r="I268" s="4" cm="1">
        <f t="array" ref="I268">_xll.SNL.Clients.Office.Excel.Functions.SPG($A268, "IQ_AVG_DILUT_SHARES_OUT", I$3)</f>
        <v>221000000</v>
      </c>
      <c r="J268" s="4" cm="1">
        <f t="array" ref="J268">_xll.SNL.Clients.Office.Excel.Functions.SPG($A268, "IQ_AVG_DILUT_SHARES_OUT", J$3)</f>
        <v>224000000</v>
      </c>
      <c r="K268" s="4" cm="1">
        <f t="array" ref="K268">_xll.SNL.Clients.Office.Excel.Functions.SPG($A268, "IQ_AVG_DILUT_SHARES_OUT", K$3)</f>
        <v>224000000</v>
      </c>
      <c r="L268" s="4" cm="1">
        <f t="array" ref="L268">_xll.SNL.Clients.Office.Excel.Functions.SPG($A268, "IQ_AVG_DILUT_SHARES_OUT", L$3)</f>
        <v>228000000</v>
      </c>
      <c r="M268" s="4" cm="1">
        <f t="array" ref="M268">_xll.SNL.Clients.Office.Excel.Functions.SPG($A268, "IQ_AVG_DILUT_SHARES_OUT", M$3)</f>
        <v>235000000</v>
      </c>
      <c r="N268" s="4" cm="1">
        <f t="array" ref="N268">_xll.SNL.Clients.Office.Excel.Functions.SPG($A268, "IQ_AVG_DILUT_SHARES_OUT", N$3)</f>
        <v>236000000</v>
      </c>
      <c r="O268" s="4" cm="1">
        <f t="array" ref="O268">_xll.SNL.Clients.Office.Excel.Functions.SPG($A268, "IQ_AVG_DILUT_SHARES_OUT", O$3)</f>
        <v>236000000</v>
      </c>
      <c r="P268" s="4" cm="1">
        <f t="array" ref="P268">_xll.SNL.Clients.Office.Excel.Functions.SPG($A268, "IQ_AVG_DILUT_SHARES_OUT", P$3)</f>
        <v>236000000</v>
      </c>
      <c r="Q268" s="4" cm="1">
        <f t="array" ref="Q268">_xll.SNL.Clients.Office.Excel.Functions.SPG($A268, "IQ_AVG_DILUT_SHARES_OUT", Q$3)</f>
        <v>236000000</v>
      </c>
      <c r="R268" s="4" cm="1">
        <f t="array" ref="R268">_xll.SNL.Clients.Office.Excel.Functions.SPG($A268, "IQ_AVG_DILUT_SHARES_OUT", R$3)</f>
        <v>235000000</v>
      </c>
      <c r="S268" s="4" cm="1">
        <f t="array" ref="S268">_xll.SNL.Clients.Office.Excel.Functions.SPG($A268, "IQ_AVG_DILUT_SHARES_OUT", S$3)</f>
        <v>235000000</v>
      </c>
      <c r="T268" s="4" cm="1">
        <f t="array" ref="T268">_xll.SNL.Clients.Office.Excel.Functions.SPG($A268, "IQ_AVG_DILUT_SHARES_OUT", T$3)</f>
        <v>235000000</v>
      </c>
      <c r="U268" s="4" cm="1">
        <f t="array" ref="U268">_xll.SNL.Clients.Office.Excel.Functions.SPG($A268, "IQ_AVG_DILUT_SHARES_OUT", U$3)</f>
        <v>238000000</v>
      </c>
      <c r="V268" s="4" cm="1">
        <f t="array" ref="V268">_xll.SNL.Clients.Office.Excel.Functions.SPG($A268, "IQ_AVG_DILUT_SHARES_OUT", V$3)</f>
        <v>240000000</v>
      </c>
      <c r="W268" s="4" cm="1">
        <f t="array" ref="W268">_xll.SNL.Clients.Office.Excel.Functions.SPG($A268, "IQ_AVG_DILUT_SHARES_OUT", W$3)</f>
        <v>207000000</v>
      </c>
      <c r="X268" s="4" cm="1">
        <f t="array" ref="X268">_xll.SNL.Clients.Office.Excel.Functions.SPG($A268, "IQ_AVG_DILUT_SHARES_OUT", X$3)</f>
        <v>202000000</v>
      </c>
      <c r="Y268" s="4" cm="1">
        <f t="array" ref="Y268">_xll.SNL.Clients.Office.Excel.Functions.SPG($A268, "IQ_AVG_DILUT_SHARES_OUT", Y$3)</f>
        <v>202000000</v>
      </c>
    </row>
    <row r="269" spans="1:25" x14ac:dyDescent="0.3">
      <c r="A269" t="s">
        <v>1295</v>
      </c>
      <c r="B269" s="4" t="str" cm="1">
        <f t="array" ref="B269">_xll.SNL.Clients.Office.Excel.Functions.SPG($A269, "IQ_AVG_DILUT_SHARES_OUT", B$3)</f>
        <v>NA</v>
      </c>
      <c r="C269" s="4" cm="1">
        <f t="array" ref="C269">_xll.SNL.Clients.Office.Excel.Functions.SPG($A269, "IQ_AVG_DILUT_SHARES_OUT", C$3)</f>
        <v>111086000</v>
      </c>
      <c r="D269" s="4" cm="1">
        <f t="array" ref="D269">_xll.SNL.Clients.Office.Excel.Functions.SPG($A269, "IQ_AVG_DILUT_SHARES_OUT", D$3)</f>
        <v>110524000</v>
      </c>
      <c r="E269" s="4" cm="1">
        <f t="array" ref="E269">_xll.SNL.Clients.Office.Excel.Functions.SPG($A269, "IQ_AVG_DILUT_SHARES_OUT", E$3)</f>
        <v>106037000</v>
      </c>
      <c r="F269" s="4" cm="1">
        <f t="array" ref="F269">_xll.SNL.Clients.Office.Excel.Functions.SPG($A269, "IQ_AVG_DILUT_SHARES_OUT", F$3)</f>
        <v>115597000</v>
      </c>
      <c r="G269" s="4" cm="1">
        <f t="array" ref="G269">_xll.SNL.Clients.Office.Excel.Functions.SPG($A269, "IQ_AVG_DILUT_SHARES_OUT", G$3)</f>
        <v>115066000</v>
      </c>
      <c r="H269" s="4" cm="1">
        <f t="array" ref="H269">_xll.SNL.Clients.Office.Excel.Functions.SPG($A269, "IQ_AVG_DILUT_SHARES_OUT", H$3)</f>
        <v>114708000</v>
      </c>
      <c r="I269" s="4" cm="1">
        <f t="array" ref="I269">_xll.SNL.Clients.Office.Excel.Functions.SPG($A269, "IQ_AVG_DILUT_SHARES_OUT", I$3)</f>
        <v>114754000</v>
      </c>
      <c r="J269" s="4" cm="1">
        <f t="array" ref="J269">_xll.SNL.Clients.Office.Excel.Functions.SPG($A269, "IQ_AVG_DILUT_SHARES_OUT", J$3)</f>
        <v>113953000</v>
      </c>
      <c r="K269" s="4" cm="1">
        <f t="array" ref="K269">_xll.SNL.Clients.Office.Excel.Functions.SPG($A269, "IQ_AVG_DILUT_SHARES_OUT", K$3)</f>
        <v>113442755</v>
      </c>
      <c r="L269" s="4" cm="1">
        <f t="array" ref="L269">_xll.SNL.Clients.Office.Excel.Functions.SPG($A269, "IQ_AVG_DILUT_SHARES_OUT", L$3)</f>
        <v>113250101</v>
      </c>
      <c r="M269" s="4" cm="1">
        <f t="array" ref="M269">_xll.SNL.Clients.Office.Excel.Functions.SPG($A269, "IQ_AVG_DILUT_SHARES_OUT", M$3)</f>
        <v>113465000</v>
      </c>
      <c r="N269" s="4" cm="1">
        <f t="array" ref="N269">_xll.SNL.Clients.Office.Excel.Functions.SPG($A269, "IQ_AVG_DILUT_SHARES_OUT", N$3)</f>
        <v>112545000</v>
      </c>
      <c r="O269" s="4" cm="1">
        <f t="array" ref="O269">_xll.SNL.Clients.Office.Excel.Functions.SPG($A269, "IQ_AVG_DILUT_SHARES_OUT", O$3)</f>
        <v>112146432</v>
      </c>
      <c r="P269" s="4" cm="1">
        <f t="array" ref="P269">_xll.SNL.Clients.Office.Excel.Functions.SPG($A269, "IQ_AVG_DILUT_SHARES_OUT", P$3)</f>
        <v>112170097</v>
      </c>
      <c r="Q269" s="4" cm="1">
        <f t="array" ref="Q269">_xll.SNL.Clients.Office.Excel.Functions.SPG($A269, "IQ_AVG_DILUT_SHARES_OUT", Q$3)</f>
        <v>111865501</v>
      </c>
      <c r="R269" s="4" cm="1">
        <f t="array" ref="R269">_xll.SNL.Clients.Office.Excel.Functions.SPG($A269, "IQ_AVG_DILUT_SHARES_OUT", R$3)</f>
        <v>101763000</v>
      </c>
      <c r="S269" s="4" cm="1">
        <f t="array" ref="S269">_xll.SNL.Clients.Office.Excel.Functions.SPG($A269, "IQ_AVG_DILUT_SHARES_OUT", S$3)</f>
        <v>105573613</v>
      </c>
      <c r="T269" s="4" cm="1">
        <f t="array" ref="T269">_xll.SNL.Clients.Office.Excel.Functions.SPG($A269, "IQ_AVG_DILUT_SHARES_OUT", T$3)</f>
        <v>100985587</v>
      </c>
      <c r="U269" s="4" cm="1">
        <f t="array" ref="U269">_xll.SNL.Clients.Office.Excel.Functions.SPG($A269, "IQ_AVG_DILUT_SHARES_OUT", U$3)</f>
        <v>100899324</v>
      </c>
      <c r="V269" s="4" cm="1">
        <f t="array" ref="V269">_xll.SNL.Clients.Office.Excel.Functions.SPG($A269, "IQ_AVG_DILUT_SHARES_OUT", V$3)</f>
        <v>100084000</v>
      </c>
      <c r="W269" s="4" cm="1">
        <f t="array" ref="W269">_xll.SNL.Clients.Office.Excel.Functions.SPG($A269, "IQ_AVG_DILUT_SHARES_OUT", W$3)</f>
        <v>99434877</v>
      </c>
      <c r="X269" s="4" cm="1">
        <f t="array" ref="X269">_xll.SNL.Clients.Office.Excel.Functions.SPG($A269, "IQ_AVG_DILUT_SHARES_OUT", X$3)</f>
        <v>92336119</v>
      </c>
      <c r="Y269" s="4" cm="1">
        <f t="array" ref="Y269">_xll.SNL.Clients.Office.Excel.Functions.SPG($A269, "IQ_AVG_DILUT_SHARES_OUT", Y$3)</f>
        <v>78161484</v>
      </c>
    </row>
    <row r="270" spans="1:25" x14ac:dyDescent="0.3">
      <c r="A270" t="s">
        <v>1296</v>
      </c>
      <c r="B270" s="4" t="str" cm="1">
        <f t="array" ref="B270">_xll.SNL.Clients.Office.Excel.Functions.SPG($A270, "IQ_AVG_DILUT_SHARES_OUT", B$3)</f>
        <v>NA</v>
      </c>
      <c r="C270" s="4" cm="1">
        <f t="array" ref="C270">_xll.SNL.Clients.Office.Excel.Functions.SPG($A270, "IQ_AVG_DILUT_SHARES_OUT", C$3)</f>
        <v>56266000</v>
      </c>
      <c r="D270" s="4" cm="1">
        <f t="array" ref="D270">_xll.SNL.Clients.Office.Excel.Functions.SPG($A270, "IQ_AVG_DILUT_SHARES_OUT", D$3)</f>
        <v>56890000</v>
      </c>
      <c r="E270" s="4" cm="1">
        <f t="array" ref="E270">_xll.SNL.Clients.Office.Excel.Functions.SPG($A270, "IQ_AVG_DILUT_SHARES_OUT", E$3)</f>
        <v>57048000</v>
      </c>
      <c r="F270" s="4" cm="1">
        <f t="array" ref="F270">_xll.SNL.Clients.Office.Excel.Functions.SPG($A270, "IQ_AVG_DILUT_SHARES_OUT", F$3)</f>
        <v>56855000</v>
      </c>
      <c r="G270" s="4" cm="1">
        <f t="array" ref="G270">_xll.SNL.Clients.Office.Excel.Functions.SPG($A270, "IQ_AVG_DILUT_SHARES_OUT", G$3)</f>
        <v>56881000</v>
      </c>
      <c r="H270" s="4" cm="1">
        <f t="array" ref="H270">_xll.SNL.Clients.Office.Excel.Functions.SPG($A270, "IQ_AVG_DILUT_SHARES_OUT", H$3)</f>
        <v>56665000</v>
      </c>
      <c r="I270" s="4" cm="1">
        <f t="array" ref="I270">_xll.SNL.Clients.Office.Excel.Functions.SPG($A270, "IQ_AVG_DILUT_SHARES_OUT", I$3)</f>
        <v>56555000</v>
      </c>
      <c r="J270" s="4" cm="1">
        <f t="array" ref="J270">_xll.SNL.Clients.Office.Excel.Functions.SPG($A270, "IQ_AVG_DILUT_SHARES_OUT", J$3)</f>
        <v>56474000</v>
      </c>
      <c r="K270" s="4" cm="1">
        <f t="array" ref="K270">_xll.SNL.Clients.Office.Excel.Functions.SPG($A270, "IQ_AVG_DILUT_SHARES_OUT", K$3)</f>
        <v>56664000</v>
      </c>
      <c r="L270" s="4" cm="1">
        <f t="array" ref="L270">_xll.SNL.Clients.Office.Excel.Functions.SPG($A270, "IQ_AVG_DILUT_SHARES_OUT", L$3)</f>
        <v>56432000</v>
      </c>
      <c r="M270" s="4" cm="1">
        <f t="array" ref="M270">_xll.SNL.Clients.Office.Excel.Functions.SPG($A270, "IQ_AVG_DILUT_SHARES_OUT", M$3)</f>
        <v>56367000</v>
      </c>
      <c r="N270" s="4" cm="1">
        <f t="array" ref="N270">_xll.SNL.Clients.Office.Excel.Functions.SPG($A270, "IQ_AVG_DILUT_SHARES_OUT", N$3)</f>
        <v>56468000</v>
      </c>
      <c r="O270" s="4" cm="1">
        <f t="array" ref="O270">_xll.SNL.Clients.Office.Excel.Functions.SPG($A270, "IQ_AVG_DILUT_SHARES_OUT", O$3)</f>
        <v>56506000</v>
      </c>
      <c r="P270" s="4" cm="1">
        <f t="array" ref="P270">_xll.SNL.Clients.Office.Excel.Functions.SPG($A270, "IQ_AVG_DILUT_SHARES_OUT", P$3)</f>
        <v>56351000</v>
      </c>
      <c r="Q270" s="4" cm="1">
        <f t="array" ref="Q270">_xll.SNL.Clients.Office.Excel.Functions.SPG($A270, "IQ_AVG_DILUT_SHARES_OUT", Q$3)</f>
        <v>56414000</v>
      </c>
      <c r="R270" s="4" cm="1">
        <f t="array" ref="R270">_xll.SNL.Clients.Office.Excel.Functions.SPG($A270, "IQ_AVG_DILUT_SHARES_OUT", R$3)</f>
        <v>56343000</v>
      </c>
      <c r="S270" s="4" cm="1">
        <f t="array" ref="S270">_xll.SNL.Clients.Office.Excel.Functions.SPG($A270, "IQ_AVG_DILUT_SHARES_OUT", S$3)</f>
        <v>56050000</v>
      </c>
      <c r="T270" s="4" cm="1">
        <f t="array" ref="T270">_xll.SNL.Clients.Office.Excel.Functions.SPG($A270, "IQ_AVG_DILUT_SHARES_OUT", T$3)</f>
        <v>55970000</v>
      </c>
      <c r="U270" s="4" cm="1">
        <f t="array" ref="U270">_xll.SNL.Clients.Office.Excel.Functions.SPG($A270, "IQ_AVG_DILUT_SHARES_OUT", U$3)</f>
        <v>55953000</v>
      </c>
      <c r="V270" s="4" cm="1">
        <f t="array" ref="V270">_xll.SNL.Clients.Office.Excel.Functions.SPG($A270, "IQ_AVG_DILUT_SHARES_OUT", V$3)</f>
        <v>55826000</v>
      </c>
      <c r="W270" s="4" cm="1">
        <f t="array" ref="W270">_xll.SNL.Clients.Office.Excel.Functions.SPG($A270, "IQ_AVG_DILUT_SHARES_OUT", W$3)</f>
        <v>55713000</v>
      </c>
      <c r="X270" s="4" cm="1">
        <f t="array" ref="X270">_xll.SNL.Clients.Office.Excel.Functions.SPG($A270, "IQ_AVG_DILUT_SHARES_OUT", X$3)</f>
        <v>55692000</v>
      </c>
      <c r="Y270" s="4" cm="1">
        <f t="array" ref="Y270">_xll.SNL.Clients.Office.Excel.Functions.SPG($A270, "IQ_AVG_DILUT_SHARES_OUT", Y$3)</f>
        <v>55465000</v>
      </c>
    </row>
    <row r="271" spans="1:25" x14ac:dyDescent="0.3">
      <c r="A271" t="s">
        <v>1297</v>
      </c>
      <c r="B271" s="4" t="str" cm="1">
        <f t="array" ref="B271">_xll.SNL.Clients.Office.Excel.Functions.SPG($A271, "IQ_AVG_DILUT_SHARES_OUT", B$3)</f>
        <v>NA</v>
      </c>
      <c r="C271" s="4" cm="1">
        <f t="array" ref="C271">_xll.SNL.Clients.Office.Excel.Functions.SPG($A271, "IQ_AVG_DILUT_SHARES_OUT", C$3)</f>
        <v>115946954</v>
      </c>
      <c r="D271" s="4" cm="1">
        <f t="array" ref="D271">_xll.SNL.Clients.Office.Excel.Functions.SPG($A271, "IQ_AVG_DILUT_SHARES_OUT", D$3)</f>
        <v>117905938</v>
      </c>
      <c r="E271" s="4" cm="1">
        <f t="array" ref="E271">_xll.SNL.Clients.Office.Excel.Functions.SPG($A271, "IQ_AVG_DILUT_SHARES_OUT", E$3)</f>
        <v>124670049</v>
      </c>
      <c r="F271" s="4" cm="1">
        <f t="array" ref="F271">_xll.SNL.Clients.Office.Excel.Functions.SPG($A271, "IQ_AVG_DILUT_SHARES_OUT", F$3)</f>
        <v>121866353</v>
      </c>
      <c r="G271" s="4" cm="1">
        <f t="array" ref="G271">_xll.SNL.Clients.Office.Excel.Functions.SPG($A271, "IQ_AVG_DILUT_SHARES_OUT", G$3)</f>
        <v>129690375</v>
      </c>
      <c r="H271" s="4" cm="1">
        <f t="array" ref="H271">_xll.SNL.Clients.Office.Excel.Functions.SPG($A271, "IQ_AVG_DILUT_SHARES_OUT", H$3)</f>
        <v>130446002</v>
      </c>
      <c r="I271" s="4" cm="1">
        <f t="array" ref="I271">_xll.SNL.Clients.Office.Excel.Functions.SPG($A271, "IQ_AVG_DILUT_SHARES_OUT", I$3)</f>
        <v>134499277</v>
      </c>
      <c r="J271" s="4" cm="1">
        <f t="array" ref="J271">_xll.SNL.Clients.Office.Excel.Functions.SPG($A271, "IQ_AVG_DILUT_SHARES_OUT", J$3)</f>
        <v>132099338</v>
      </c>
      <c r="K271" s="4" cm="1">
        <f t="array" ref="K271">_xll.SNL.Clients.Office.Excel.Functions.SPG($A271, "IQ_AVG_DILUT_SHARES_OUT", K$3)</f>
        <v>126585809</v>
      </c>
      <c r="L271" s="4" cm="1">
        <f t="array" ref="L271">_xll.SNL.Clients.Office.Excel.Functions.SPG($A271, "IQ_AVG_DILUT_SHARES_OUT", L$3)</f>
        <v>125658046</v>
      </c>
      <c r="M271" s="4" cm="1">
        <f t="array" ref="M271">_xll.SNL.Clients.Office.Excel.Functions.SPG($A271, "IQ_AVG_DILUT_SHARES_OUT", M$3)</f>
        <v>120339041</v>
      </c>
      <c r="N271" s="4" cm="1">
        <f t="array" ref="N271">_xll.SNL.Clients.Office.Excel.Functions.SPG($A271, "IQ_AVG_DILUT_SHARES_OUT", N$3)</f>
        <v>122876562</v>
      </c>
      <c r="O271" s="4" cm="1">
        <f t="array" ref="O271">_xll.SNL.Clients.Office.Excel.Functions.SPG($A271, "IQ_AVG_DILUT_SHARES_OUT", O$3)</f>
        <v>121354089</v>
      </c>
      <c r="P271" s="4" cm="1">
        <f t="array" ref="P271">_xll.SNL.Clients.Office.Excel.Functions.SPG($A271, "IQ_AVG_DILUT_SHARES_OUT", P$3)</f>
        <v>121916175</v>
      </c>
      <c r="Q271" s="4" cm="1">
        <f t="array" ref="Q271">_xll.SNL.Clients.Office.Excel.Functions.SPG($A271, "IQ_AVG_DILUT_SHARES_OUT", Q$3)</f>
        <v>120905716</v>
      </c>
      <c r="R271" s="4" cm="1">
        <f t="array" ref="R271">_xll.SNL.Clients.Office.Excel.Functions.SPG($A271, "IQ_AVG_DILUT_SHARES_OUT", R$3)</f>
        <v>120757246</v>
      </c>
      <c r="S271" s="4" cm="1">
        <f t="array" ref="S271">_xll.SNL.Clients.Office.Excel.Functions.SPG($A271, "IQ_AVG_DILUT_SHARES_OUT", S$3)</f>
        <v>119684030</v>
      </c>
      <c r="T271" s="4" cm="1">
        <f t="array" ref="T271">_xll.SNL.Clients.Office.Excel.Functions.SPG($A271, "IQ_AVG_DILUT_SHARES_OUT", T$3)</f>
        <v>121428900</v>
      </c>
      <c r="U271" s="4" cm="1">
        <f t="array" ref="U271">_xll.SNL.Clients.Office.Excel.Functions.SPG($A271, "IQ_AVG_DILUT_SHARES_OUT", U$3)</f>
        <v>119380210</v>
      </c>
      <c r="V271" s="4" cm="1">
        <f t="array" ref="V271">_xll.SNL.Clients.Office.Excel.Functions.SPG($A271, "IQ_AVG_DILUT_SHARES_OUT", V$3)</f>
        <v>121987940</v>
      </c>
      <c r="W271" s="4" cm="1">
        <f t="array" ref="W271">_xll.SNL.Clients.Office.Excel.Functions.SPG($A271, "IQ_AVG_DILUT_SHARES_OUT", W$3)</f>
        <v>121589179</v>
      </c>
      <c r="X271" s="4" cm="1">
        <f t="array" ref="X271">_xll.SNL.Clients.Office.Excel.Functions.SPG($A271, "IQ_AVG_DILUT_SHARES_OUT", X$3)</f>
        <v>119181845</v>
      </c>
      <c r="Y271" s="4" cm="1">
        <f t="array" ref="Y271">_xll.SNL.Clients.Office.Excel.Functions.SPG($A271, "IQ_AVG_DILUT_SHARES_OUT", Y$3)</f>
        <v>122175744</v>
      </c>
    </row>
    <row r="272" spans="1:25" x14ac:dyDescent="0.3">
      <c r="A272" t="s">
        <v>1298</v>
      </c>
      <c r="B272" s="4" t="str" cm="1">
        <f t="array" ref="B272">_xll.SNL.Clients.Office.Excel.Functions.SPG($A272, "IQ_AVG_DILUT_SHARES_OUT", B$3)</f>
        <v>NA</v>
      </c>
      <c r="C272" s="4" cm="1">
        <f t="array" ref="C272">_xll.SNL.Clients.Office.Excel.Functions.SPG($A272, "IQ_AVG_DILUT_SHARES_OUT", C$3)</f>
        <v>66784587</v>
      </c>
      <c r="D272" s="4" cm="1">
        <f t="array" ref="D272">_xll.SNL.Clients.Office.Excel.Functions.SPG($A272, "IQ_AVG_DILUT_SHARES_OUT", D$3)</f>
        <v>66900000</v>
      </c>
      <c r="E272" s="4" cm="1">
        <f t="array" ref="E272">_xll.SNL.Clients.Office.Excel.Functions.SPG($A272, "IQ_AVG_DILUT_SHARES_OUT", E$3)</f>
        <v>67077401</v>
      </c>
      <c r="F272" s="4" cm="1">
        <f t="array" ref="F272">_xll.SNL.Clients.Office.Excel.Functions.SPG($A272, "IQ_AVG_DILUT_SHARES_OUT", F$3)</f>
        <v>67200000</v>
      </c>
      <c r="G272" s="4" cm="1">
        <f t="array" ref="G272">_xll.SNL.Clients.Office.Excel.Functions.SPG($A272, "IQ_AVG_DILUT_SHARES_OUT", G$3)</f>
        <v>67267230</v>
      </c>
      <c r="H272" s="4" cm="1">
        <f t="array" ref="H272">_xll.SNL.Clients.Office.Excel.Functions.SPG($A272, "IQ_AVG_DILUT_SHARES_OUT", H$3)</f>
        <v>68200000</v>
      </c>
      <c r="I272" s="4" cm="1">
        <f t="array" ref="I272">_xll.SNL.Clients.Office.Excel.Functions.SPG($A272, "IQ_AVG_DILUT_SHARES_OUT", I$3)</f>
        <v>69218861</v>
      </c>
      <c r="J272" s="4" cm="1">
        <f t="array" ref="J272">_xll.SNL.Clients.Office.Excel.Functions.SPG($A272, "IQ_AVG_DILUT_SHARES_OUT", J$3)</f>
        <v>70800000</v>
      </c>
      <c r="K272" s="4" cm="1">
        <f t="array" ref="K272">_xll.SNL.Clients.Office.Excel.Functions.SPG($A272, "IQ_AVG_DILUT_SHARES_OUT", K$3)</f>
        <v>73764715</v>
      </c>
      <c r="L272" s="4" cm="1">
        <f t="array" ref="L272">_xll.SNL.Clients.Office.Excel.Functions.SPG($A272, "IQ_AVG_DILUT_SHARES_OUT", L$3)</f>
        <v>75800000</v>
      </c>
      <c r="M272" s="4" cm="1">
        <f t="array" ref="M272">_xll.SNL.Clients.Office.Excel.Functions.SPG($A272, "IQ_AVG_DILUT_SHARES_OUT", M$3)</f>
        <v>77249165</v>
      </c>
      <c r="N272" s="4" cm="1">
        <f t="array" ref="N272">_xll.SNL.Clients.Office.Excel.Functions.SPG($A272, "IQ_AVG_DILUT_SHARES_OUT", N$3)</f>
        <v>78100000</v>
      </c>
      <c r="O272" s="4" cm="1">
        <f t="array" ref="O272">_xll.SNL.Clients.Office.Excel.Functions.SPG($A272, "IQ_AVG_DILUT_SHARES_OUT", O$3)</f>
        <v>79523327</v>
      </c>
      <c r="P272" s="4" cm="1">
        <f t="array" ref="P272">_xll.SNL.Clients.Office.Excel.Functions.SPG($A272, "IQ_AVG_DILUT_SHARES_OUT", P$3)</f>
        <v>80726438</v>
      </c>
      <c r="Q272" s="4" cm="1">
        <f t="array" ref="Q272">_xll.SNL.Clients.Office.Excel.Functions.SPG($A272, "IQ_AVG_DILUT_SHARES_OUT", Q$3)</f>
        <v>80648996</v>
      </c>
      <c r="R272" s="4" cm="1">
        <f t="array" ref="R272">_xll.SNL.Clients.Office.Excel.Functions.SPG($A272, "IQ_AVG_DILUT_SHARES_OUT", R$3)</f>
        <v>80400000</v>
      </c>
      <c r="S272" s="4" cm="1">
        <f t="array" ref="S272">_xll.SNL.Clients.Office.Excel.Functions.SPG($A272, "IQ_AVG_DILUT_SHARES_OUT", S$3)</f>
        <v>80380076</v>
      </c>
      <c r="T272" s="4" cm="1">
        <f t="array" ref="T272">_xll.SNL.Clients.Office.Excel.Functions.SPG($A272, "IQ_AVG_DILUT_SHARES_OUT", T$3)</f>
        <v>80461478</v>
      </c>
      <c r="U272" s="4" cm="1">
        <f t="array" ref="U272">_xll.SNL.Clients.Office.Excel.Functions.SPG($A272, "IQ_AVG_DILUT_SHARES_OUT", U$3)</f>
        <v>81093404</v>
      </c>
      <c r="V272" s="4" cm="1">
        <f t="array" ref="V272">_xll.SNL.Clients.Office.Excel.Functions.SPG($A272, "IQ_AVG_DILUT_SHARES_OUT", V$3)</f>
        <v>81100000</v>
      </c>
      <c r="W272" s="4" cm="1">
        <f t="array" ref="W272">_xll.SNL.Clients.Office.Excel.Functions.SPG($A272, "IQ_AVG_DILUT_SHARES_OUT", W$3)</f>
        <v>81683175</v>
      </c>
      <c r="X272" s="4" cm="1">
        <f t="array" ref="X272">_xll.SNL.Clients.Office.Excel.Functions.SPG($A272, "IQ_AVG_DILUT_SHARES_OUT", X$3)</f>
        <v>82912330</v>
      </c>
      <c r="Y272" s="4" cm="1">
        <f t="array" ref="Y272">_xll.SNL.Clients.Office.Excel.Functions.SPG($A272, "IQ_AVG_DILUT_SHARES_OUT", Y$3)</f>
        <v>84418960</v>
      </c>
    </row>
    <row r="273" spans="1:25" x14ac:dyDescent="0.3">
      <c r="A273" t="s">
        <v>1299</v>
      </c>
      <c r="B273" s="4" t="str" cm="1">
        <f t="array" ref="B273">_xll.SNL.Clients.Office.Excel.Functions.SPG($A273, "IQ_AVG_DILUT_SHARES_OUT", B$3)</f>
        <v>NA</v>
      </c>
      <c r="C273" s="4" cm="1">
        <f t="array" ref="C273">_xll.SNL.Clients.Office.Excel.Functions.SPG($A273, "IQ_AVG_DILUT_SHARES_OUT", C$3)</f>
        <v>39178227</v>
      </c>
      <c r="D273" s="4" cm="1">
        <f t="array" ref="D273">_xll.SNL.Clients.Office.Excel.Functions.SPG($A273, "IQ_AVG_DILUT_SHARES_OUT", D$3)</f>
        <v>38793341</v>
      </c>
      <c r="E273" s="4" cm="1">
        <f t="array" ref="E273">_xll.SNL.Clients.Office.Excel.Functions.SPG($A273, "IQ_AVG_DILUT_SHARES_OUT", E$3)</f>
        <v>39387359</v>
      </c>
      <c r="F273" s="4" cm="1">
        <f t="array" ref="F273">_xll.SNL.Clients.Office.Excel.Functions.SPG($A273, "IQ_AVG_DILUT_SHARES_OUT", F$3)</f>
        <v>39291044</v>
      </c>
      <c r="G273" s="4" cm="1">
        <f t="array" ref="G273">_xll.SNL.Clients.Office.Excel.Functions.SPG($A273, "IQ_AVG_DILUT_SHARES_OUT", G$3)</f>
        <v>39219966</v>
      </c>
      <c r="H273" s="4" cm="1">
        <f t="array" ref="H273">_xll.SNL.Clients.Office.Excel.Functions.SPG($A273, "IQ_AVG_DILUT_SHARES_OUT", H$3)</f>
        <v>39201155</v>
      </c>
      <c r="I273" s="4" cm="1">
        <f t="array" ref="I273">_xll.SNL.Clients.Office.Excel.Functions.SPG($A273, "IQ_AVG_DILUT_SHARES_OUT", I$3)</f>
        <v>39075388</v>
      </c>
      <c r="J273" s="4" cm="1">
        <f t="array" ref="J273">_xll.SNL.Clients.Office.Excel.Functions.SPG($A273, "IQ_AVG_DILUT_SHARES_OUT", J$3)</f>
        <v>38896940</v>
      </c>
      <c r="K273" s="4" cm="1">
        <f t="array" ref="K273">_xll.SNL.Clients.Office.Excel.Functions.SPG($A273, "IQ_AVG_DILUT_SHARES_OUT", K$3)</f>
        <v>37918452</v>
      </c>
      <c r="L273" s="4" cm="1">
        <f t="array" ref="L273">_xll.SNL.Clients.Office.Excel.Functions.SPG($A273, "IQ_AVG_DILUT_SHARES_OUT", L$3)</f>
        <v>37767519</v>
      </c>
      <c r="M273" s="4" cm="1">
        <f t="array" ref="M273">_xll.SNL.Clients.Office.Excel.Functions.SPG($A273, "IQ_AVG_DILUT_SHARES_OUT", M$3)</f>
        <v>38708657</v>
      </c>
      <c r="N273" s="4" cm="1">
        <f t="array" ref="N273">_xll.SNL.Clients.Office.Excel.Functions.SPG($A273, "IQ_AVG_DILUT_SHARES_OUT", N$3)</f>
        <v>37451145</v>
      </c>
      <c r="O273" s="4" cm="1">
        <f t="array" ref="O273">_xll.SNL.Clients.Office.Excel.Functions.SPG($A273, "IQ_AVG_DILUT_SHARES_OUT", O$3)</f>
        <v>37611355</v>
      </c>
      <c r="P273" s="4" cm="1">
        <f t="array" ref="P273">_xll.SNL.Clients.Office.Excel.Functions.SPG($A273, "IQ_AVG_DILUT_SHARES_OUT", P$3)</f>
        <v>37582348</v>
      </c>
      <c r="Q273" s="4" cm="1">
        <f t="array" ref="Q273">_xll.SNL.Clients.Office.Excel.Functions.SPG($A273, "IQ_AVG_DILUT_SHARES_OUT", Q$3)</f>
        <v>37533520</v>
      </c>
      <c r="R273" s="4" cm="1">
        <f t="array" ref="R273">_xll.SNL.Clients.Office.Excel.Functions.SPG($A273, "IQ_AVG_DILUT_SHARES_OUT", R$3)</f>
        <v>37453842</v>
      </c>
      <c r="S273" s="4" cm="1">
        <f t="array" ref="S273">_xll.SNL.Clients.Office.Excel.Functions.SPG($A273, "IQ_AVG_DILUT_SHARES_OUT", S$3)</f>
        <v>36207716</v>
      </c>
      <c r="T273" s="4" cm="1">
        <f t="array" ref="T273">_xll.SNL.Clients.Office.Excel.Functions.SPG($A273, "IQ_AVG_DILUT_SHARES_OUT", T$3)</f>
        <v>35400542</v>
      </c>
      <c r="U273" s="4" cm="1">
        <f t="array" ref="U273">_xll.SNL.Clients.Office.Excel.Functions.SPG($A273, "IQ_AVG_DILUT_SHARES_OUT", U$3)</f>
        <v>36362726</v>
      </c>
      <c r="V273" s="4" cm="1">
        <f t="array" ref="V273">_xll.SNL.Clients.Office.Excel.Functions.SPG($A273, "IQ_AVG_DILUT_SHARES_OUT", V$3)</f>
        <v>36312471</v>
      </c>
      <c r="W273" s="4" cm="1">
        <f t="array" ref="W273">_xll.SNL.Clients.Office.Excel.Functions.SPG($A273, "IQ_AVG_DILUT_SHARES_OUT", W$3)</f>
        <v>36271394</v>
      </c>
      <c r="X273" s="4" cm="1">
        <f t="array" ref="X273">_xll.SNL.Clients.Office.Excel.Functions.SPG($A273, "IQ_AVG_DILUT_SHARES_OUT", X$3)</f>
        <v>36214321</v>
      </c>
      <c r="Y273" s="4" cm="1">
        <f t="array" ref="Y273">_xll.SNL.Clients.Office.Excel.Functions.SPG($A273, "IQ_AVG_DILUT_SHARES_OUT", Y$3)</f>
        <v>36213164</v>
      </c>
    </row>
    <row r="274" spans="1:25" x14ac:dyDescent="0.3">
      <c r="A274" t="s">
        <v>1300</v>
      </c>
      <c r="B274" s="4" t="str" cm="1">
        <f t="array" ref="B274">_xll.SNL.Clients.Office.Excel.Functions.SPG($A274, "IQ_AVG_DILUT_SHARES_OUT", B$3)</f>
        <v>NA</v>
      </c>
      <c r="C274" s="4" cm="1">
        <f t="array" ref="C274">_xll.SNL.Clients.Office.Excel.Functions.SPG($A274, "IQ_AVG_DILUT_SHARES_OUT", C$3)</f>
        <v>156200000</v>
      </c>
      <c r="D274" s="4" cm="1">
        <f t="array" ref="D274">_xll.SNL.Clients.Office.Excel.Functions.SPG($A274, "IQ_AVG_DILUT_SHARES_OUT", D$3)</f>
        <v>156000000</v>
      </c>
      <c r="E274" s="4" cm="1">
        <f t="array" ref="E274">_xll.SNL.Clients.Office.Excel.Functions.SPG($A274, "IQ_AVG_DILUT_SHARES_OUT", E$3)</f>
        <v>156100000</v>
      </c>
      <c r="F274" s="4" cm="1">
        <f t="array" ref="F274">_xll.SNL.Clients.Office.Excel.Functions.SPG($A274, "IQ_AVG_DILUT_SHARES_OUT", F$3)</f>
        <v>155700000</v>
      </c>
      <c r="G274" s="4" cm="1">
        <f t="array" ref="G274">_xll.SNL.Clients.Office.Excel.Functions.SPG($A274, "IQ_AVG_DILUT_SHARES_OUT", G$3)</f>
        <v>156600000</v>
      </c>
      <c r="H274" s="4" cm="1">
        <f t="array" ref="H274">_xll.SNL.Clients.Office.Excel.Functions.SPG($A274, "IQ_AVG_DILUT_SHARES_OUT", H$3)</f>
        <v>156600000</v>
      </c>
      <c r="I274" s="4" cm="1">
        <f t="array" ref="I274">_xll.SNL.Clients.Office.Excel.Functions.SPG($A274, "IQ_AVG_DILUT_SHARES_OUT", I$3)</f>
        <v>156500000</v>
      </c>
      <c r="J274" s="4" cm="1">
        <f t="array" ref="J274">_xll.SNL.Clients.Office.Excel.Functions.SPG($A274, "IQ_AVG_DILUT_SHARES_OUT", J$3)</f>
        <v>156100000</v>
      </c>
      <c r="K274" s="4" cm="1">
        <f t="array" ref="K274">_xll.SNL.Clients.Office.Excel.Functions.SPG($A274, "IQ_AVG_DILUT_SHARES_OUT", K$3)</f>
        <v>155600000</v>
      </c>
      <c r="L274" s="4" cm="1">
        <f t="array" ref="L274">_xll.SNL.Clients.Office.Excel.Functions.SPG($A274, "IQ_AVG_DILUT_SHARES_OUT", L$3)</f>
        <v>155000000</v>
      </c>
      <c r="M274" s="4" cm="1">
        <f t="array" ref="M274">_xll.SNL.Clients.Office.Excel.Functions.SPG($A274, "IQ_AVG_DILUT_SHARES_OUT", M$3)</f>
        <v>154900000</v>
      </c>
      <c r="N274" s="4" cm="1">
        <f t="array" ref="N274">_xll.SNL.Clients.Office.Excel.Functions.SPG($A274, "IQ_AVG_DILUT_SHARES_OUT", N$3)</f>
        <v>154300000</v>
      </c>
      <c r="O274" s="4" cm="1">
        <f t="array" ref="O274">_xll.SNL.Clients.Office.Excel.Functions.SPG($A274, "IQ_AVG_DILUT_SHARES_OUT", O$3)</f>
        <v>141100000</v>
      </c>
      <c r="P274" s="4" cm="1">
        <f t="array" ref="P274">_xll.SNL.Clients.Office.Excel.Functions.SPG($A274, "IQ_AVG_DILUT_SHARES_OUT", P$3)</f>
        <v>134000000</v>
      </c>
      <c r="Q274" s="4" cm="1">
        <f t="array" ref="Q274">_xll.SNL.Clients.Office.Excel.Functions.SPG($A274, "IQ_AVG_DILUT_SHARES_OUT", Q$3)</f>
        <v>132300000</v>
      </c>
      <c r="R274" s="4" cm="1">
        <f t="array" ref="R274">_xll.SNL.Clients.Office.Excel.Functions.SPG($A274, "IQ_AVG_DILUT_SHARES_OUT", R$3)</f>
        <v>133200000</v>
      </c>
      <c r="S274" s="4" cm="1">
        <f t="array" ref="S274">_xll.SNL.Clients.Office.Excel.Functions.SPG($A274, "IQ_AVG_DILUT_SHARES_OUT", S$3)</f>
        <v>131800000</v>
      </c>
      <c r="T274" s="4" cm="1">
        <f t="array" ref="T274">_xll.SNL.Clients.Office.Excel.Functions.SPG($A274, "IQ_AVG_DILUT_SHARES_OUT", T$3)</f>
        <v>127600000</v>
      </c>
      <c r="U274" s="4" cm="1">
        <f t="array" ref="U274">_xll.SNL.Clients.Office.Excel.Functions.SPG($A274, "IQ_AVG_DILUT_SHARES_OUT", U$3)</f>
        <v>115900000</v>
      </c>
      <c r="V274" s="4" cm="1">
        <f t="array" ref="V274">_xll.SNL.Clients.Office.Excel.Functions.SPG($A274, "IQ_AVG_DILUT_SHARES_OUT", V$3)</f>
        <v>106400000</v>
      </c>
      <c r="W274" s="4" cm="1">
        <f t="array" ref="W274">_xll.SNL.Clients.Office.Excel.Functions.SPG($A274, "IQ_AVG_DILUT_SHARES_OUT", W$3)</f>
        <v>105600000</v>
      </c>
      <c r="X274" s="4" cm="1">
        <f t="array" ref="X274">_xll.SNL.Clients.Office.Excel.Functions.SPG($A274, "IQ_AVG_DILUT_SHARES_OUT", X$3)</f>
        <v>105400000</v>
      </c>
      <c r="Y274" s="4" cm="1">
        <f t="array" ref="Y274">_xll.SNL.Clients.Office.Excel.Functions.SPG($A274, "IQ_AVG_DILUT_SHARES_OUT", Y$3)</f>
        <v>105100000</v>
      </c>
    </row>
    <row r="275" spans="1:25" x14ac:dyDescent="0.3">
      <c r="A275" t="s">
        <v>1301</v>
      </c>
      <c r="B275" s="4" t="str" cm="1">
        <f t="array" ref="B275">_xll.SNL.Clients.Office.Excel.Functions.SPG($A275, "IQ_AVG_DILUT_SHARES_OUT", B$3)</f>
        <v>NA</v>
      </c>
      <c r="C275" s="4" cm="1">
        <f t="array" ref="C275">_xll.SNL.Clients.Office.Excel.Functions.SPG($A275, "IQ_AVG_DILUT_SHARES_OUT", C$3)</f>
        <v>736239000</v>
      </c>
      <c r="D275" s="4" cm="1">
        <f t="array" ref="D275">_xll.SNL.Clients.Office.Excel.Functions.SPG($A275, "IQ_AVG_DILUT_SHARES_OUT", D$3)</f>
        <v>656372000</v>
      </c>
      <c r="E275" s="4" cm="1">
        <f t="array" ref="E275">_xll.SNL.Clients.Office.Excel.Functions.SPG($A275, "IQ_AVG_DILUT_SHARES_OUT", E$3)</f>
        <v>595352000</v>
      </c>
      <c r="F275" s="4" cm="1">
        <f t="array" ref="F275">_xll.SNL.Clients.Office.Excel.Functions.SPG($A275, "IQ_AVG_DILUT_SHARES_OUT", F$3)</f>
        <v>500919000</v>
      </c>
      <c r="G275" s="4" cm="1">
        <f t="array" ref="G275">_xll.SNL.Clients.Office.Excel.Functions.SPG($A275, "IQ_AVG_DILUT_SHARES_OUT", G$3)</f>
        <v>366174000</v>
      </c>
      <c r="H275" s="4" cm="1">
        <f t="array" ref="H275">_xll.SNL.Clients.Office.Excel.Functions.SPG($A275, "IQ_AVG_DILUT_SHARES_OUT", H$3)</f>
        <v>351915000</v>
      </c>
      <c r="I275" s="4" cm="1">
        <f t="array" ref="I275">_xll.SNL.Clients.Office.Excel.Functions.SPG($A275, "IQ_AVG_DILUT_SHARES_OUT", I$3)</f>
        <v>335848000</v>
      </c>
      <c r="J275" s="4" cm="1">
        <f t="array" ref="J275">_xll.SNL.Clients.Office.Excel.Functions.SPG($A275, "IQ_AVG_DILUT_SHARES_OUT", J$3)</f>
        <v>329454000</v>
      </c>
      <c r="K275" s="4" cm="1">
        <f t="array" ref="K275">_xll.SNL.Clients.Office.Excel.Functions.SPG($A275, "IQ_AVG_DILUT_SHARES_OUT", K$3)</f>
        <v>321986000</v>
      </c>
      <c r="L275" s="4" cm="1">
        <f t="array" ref="L275">_xll.SNL.Clients.Office.Excel.Functions.SPG($A275, "IQ_AVG_DILUT_SHARES_OUT", L$3)</f>
        <v>320104000</v>
      </c>
      <c r="M275" s="4" cm="1">
        <f t="array" ref="M275">_xll.SNL.Clients.Office.Excel.Functions.SPG($A275, "IQ_AVG_DILUT_SHARES_OUT", M$3)</f>
        <v>319680000</v>
      </c>
      <c r="N275" s="4" cm="1">
        <f t="array" ref="N275">_xll.SNL.Clients.Office.Excel.Functions.SPG($A275, "IQ_AVG_DILUT_SHARES_OUT", N$3)</f>
        <v>315198039</v>
      </c>
      <c r="O275" s="4" cm="1">
        <f t="array" ref="O275">_xll.SNL.Clients.Office.Excel.Functions.SPG($A275, "IQ_AVG_DILUT_SHARES_OUT", O$3)</f>
        <v>316209000</v>
      </c>
      <c r="P275" s="4" cm="1">
        <f t="array" ref="P275">_xll.SNL.Clients.Office.Excel.Functions.SPG($A275, "IQ_AVG_DILUT_SHARES_OUT", P$3)</f>
        <v>279185000</v>
      </c>
      <c r="Q275" s="4" cm="1">
        <f t="array" ref="Q275">_xll.SNL.Clients.Office.Excel.Functions.SPG($A275, "IQ_AVG_DILUT_SHARES_OUT", Q$3)</f>
        <v>278935000</v>
      </c>
      <c r="R275" s="4" cm="1">
        <f t="array" ref="R275">_xll.SNL.Clients.Office.Excel.Functions.SPG($A275, "IQ_AVG_DILUT_SHARES_OUT", R$3)</f>
        <v>277046875</v>
      </c>
      <c r="S275" s="4" cm="1">
        <f t="array" ref="S275">_xll.SNL.Clients.Office.Excel.Functions.SPG($A275, "IQ_AVG_DILUT_SHARES_OUT", S$3)</f>
        <v>278017000</v>
      </c>
      <c r="T275" s="4" cm="1">
        <f t="array" ref="T275">_xll.SNL.Clients.Office.Excel.Functions.SPG($A275, "IQ_AVG_DILUT_SHARES_OUT", T$3)</f>
        <v>277208000</v>
      </c>
      <c r="U275" s="4" cm="1">
        <f t="array" ref="U275">_xll.SNL.Clients.Office.Excel.Functions.SPG($A275, "IQ_AVG_DILUT_SHARES_OUT", U$3)</f>
        <v>275952000</v>
      </c>
      <c r="V275" s="4" cm="1">
        <f t="array" ref="V275">_xll.SNL.Clients.Office.Excel.Functions.SPG($A275, "IQ_AVG_DILUT_SHARES_OUT", V$3)</f>
        <v>320600000</v>
      </c>
      <c r="W275" s="4" cm="1">
        <f t="array" ref="W275">_xll.SNL.Clients.Office.Excel.Functions.SPG($A275, "IQ_AVG_DILUT_SHARES_OUT", W$3)</f>
        <v>266205000</v>
      </c>
      <c r="X275" s="4" cm="1">
        <f t="array" ref="X275">_xll.SNL.Clients.Office.Excel.Functions.SPG($A275, "IQ_AVG_DILUT_SHARES_OUT", X$3)</f>
        <v>276395000</v>
      </c>
      <c r="Y275" s="4" cm="1">
        <f t="array" ref="Y275">_xll.SNL.Clients.Office.Excel.Functions.SPG($A275, "IQ_AVG_DILUT_SHARES_OUT", Y$3)</f>
        <v>264365000</v>
      </c>
    </row>
    <row r="276" spans="1:25" x14ac:dyDescent="0.3">
      <c r="A276" t="s">
        <v>1302</v>
      </c>
      <c r="B276" s="4" t="str" cm="1">
        <f t="array" ref="B276">_xll.SNL.Clients.Office.Excel.Functions.SPG($A276, "IQ_AVG_DILUT_SHARES_OUT", B$3)</f>
        <v>NA</v>
      </c>
      <c r="C276" s="4" cm="1">
        <f t="array" ref="C276">_xll.SNL.Clients.Office.Excel.Functions.SPG($A276, "IQ_AVG_DILUT_SHARES_OUT", C$3)</f>
        <v>137500000</v>
      </c>
      <c r="D276" s="4" cm="1">
        <f t="array" ref="D276">_xll.SNL.Clients.Office.Excel.Functions.SPG($A276, "IQ_AVG_DILUT_SHARES_OUT", D$3)</f>
        <v>137100000</v>
      </c>
      <c r="E276" s="4" cm="1">
        <f t="array" ref="E276">_xll.SNL.Clients.Office.Excel.Functions.SPG($A276, "IQ_AVG_DILUT_SHARES_OUT", E$3)</f>
        <v>137600000</v>
      </c>
      <c r="F276" s="4" cm="1">
        <f t="array" ref="F276">_xll.SNL.Clients.Office.Excel.Functions.SPG($A276, "IQ_AVG_DILUT_SHARES_OUT", F$3)</f>
        <v>135500000</v>
      </c>
      <c r="G276" s="4" cm="1">
        <f t="array" ref="G276">_xll.SNL.Clients.Office.Excel.Functions.SPG($A276, "IQ_AVG_DILUT_SHARES_OUT", G$3)</f>
        <v>136900000</v>
      </c>
      <c r="H276" s="4" cm="1">
        <f t="array" ref="H276">_xll.SNL.Clients.Office.Excel.Functions.SPG($A276, "IQ_AVG_DILUT_SHARES_OUT", H$3)</f>
        <v>136600000</v>
      </c>
      <c r="I276" s="4" cm="1">
        <f t="array" ref="I276">_xll.SNL.Clients.Office.Excel.Functions.SPG($A276, "IQ_AVG_DILUT_SHARES_OUT", I$3)</f>
        <v>134900000</v>
      </c>
      <c r="J276" s="4" cm="1">
        <f t="array" ref="J276">_xll.SNL.Clients.Office.Excel.Functions.SPG($A276, "IQ_AVG_DILUT_SHARES_OUT", J$3)</f>
        <v>134800000</v>
      </c>
      <c r="K276" s="4" cm="1">
        <f t="array" ref="K276">_xll.SNL.Clients.Office.Excel.Functions.SPG($A276, "IQ_AVG_DILUT_SHARES_OUT", K$3)</f>
        <v>134600000</v>
      </c>
      <c r="L276" s="4" cm="1">
        <f t="array" ref="L276">_xll.SNL.Clients.Office.Excel.Functions.SPG($A276, "IQ_AVG_DILUT_SHARES_OUT", L$3)</f>
        <v>134600000</v>
      </c>
      <c r="M276" s="4" cm="1">
        <f t="array" ref="M276">_xll.SNL.Clients.Office.Excel.Functions.SPG($A276, "IQ_AVG_DILUT_SHARES_OUT", M$3)</f>
        <v>134000000</v>
      </c>
      <c r="N276" s="4" cm="1">
        <f t="array" ref="N276">_xll.SNL.Clients.Office.Excel.Functions.SPG($A276, "IQ_AVG_DILUT_SHARES_OUT", N$3)</f>
        <v>133900000</v>
      </c>
      <c r="O276" s="4" cm="1">
        <f t="array" ref="O276">_xll.SNL.Clients.Office.Excel.Functions.SPG($A276, "IQ_AVG_DILUT_SHARES_OUT", O$3)</f>
        <v>133800000</v>
      </c>
      <c r="P276" s="4" cm="1">
        <f t="array" ref="P276">_xll.SNL.Clients.Office.Excel.Functions.SPG($A276, "IQ_AVG_DILUT_SHARES_OUT", P$3)</f>
        <v>133600000</v>
      </c>
      <c r="Q276" s="4" cm="1">
        <f t="array" ref="Q276">_xll.SNL.Clients.Office.Excel.Functions.SPG($A276, "IQ_AVG_DILUT_SHARES_OUT", Q$3)</f>
        <v>134600000</v>
      </c>
      <c r="R276" s="4" cm="1">
        <f t="array" ref="R276">_xll.SNL.Clients.Office.Excel.Functions.SPG($A276, "IQ_AVG_DILUT_SHARES_OUT", R$3)</f>
        <v>135500000</v>
      </c>
      <c r="S276" s="4" cm="1">
        <f t="array" ref="S276">_xll.SNL.Clients.Office.Excel.Functions.SPG($A276, "IQ_AVG_DILUT_SHARES_OUT", S$3)</f>
        <v>137600000</v>
      </c>
      <c r="T276" s="4" cm="1">
        <f t="array" ref="T276">_xll.SNL.Clients.Office.Excel.Functions.SPG($A276, "IQ_AVG_DILUT_SHARES_OUT", T$3)</f>
        <v>137500000</v>
      </c>
      <c r="U276" s="4" cm="1">
        <f t="array" ref="U276">_xll.SNL.Clients.Office.Excel.Functions.SPG($A276, "IQ_AVG_DILUT_SHARES_OUT", U$3)</f>
        <v>137300000</v>
      </c>
      <c r="V276" s="4" cm="1">
        <f t="array" ref="V276">_xll.SNL.Clients.Office.Excel.Functions.SPG($A276, "IQ_AVG_DILUT_SHARES_OUT", V$3)</f>
        <v>136000000</v>
      </c>
      <c r="W276" s="4" cm="1">
        <f t="array" ref="W276">_xll.SNL.Clients.Office.Excel.Functions.SPG($A276, "IQ_AVG_DILUT_SHARES_OUT", W$3)</f>
        <v>136800000</v>
      </c>
      <c r="X276" s="4" cm="1">
        <f t="array" ref="X276">_xll.SNL.Clients.Office.Excel.Functions.SPG($A276, "IQ_AVG_DILUT_SHARES_OUT", X$3)</f>
        <v>136500000</v>
      </c>
      <c r="Y276" s="4" cm="1">
        <f t="array" ref="Y276">_xll.SNL.Clients.Office.Excel.Functions.SPG($A276, "IQ_AVG_DILUT_SHARES_OUT", Y$3)</f>
        <v>136200000</v>
      </c>
    </row>
    <row r="277" spans="1:25" x14ac:dyDescent="0.3">
      <c r="A277" t="s">
        <v>1303</v>
      </c>
      <c r="B277" s="4" t="str" cm="1">
        <f t="array" ref="B277">_xll.SNL.Clients.Office.Excel.Functions.SPG($A277, "IQ_AVG_DILUT_SHARES_OUT", B$3)</f>
        <v>NA</v>
      </c>
      <c r="C277" s="4" cm="1">
        <f t="array" ref="C277">_xll.SNL.Clients.Office.Excel.Functions.SPG($A277, "IQ_AVG_DILUT_SHARES_OUT", C$3)</f>
        <v>237891000</v>
      </c>
      <c r="D277" s="4" cm="1">
        <f t="array" ref="D277">_xll.SNL.Clients.Office.Excel.Functions.SPG($A277, "IQ_AVG_DILUT_SHARES_OUT", D$3)</f>
        <v>237733000</v>
      </c>
      <c r="E277" s="4" cm="1">
        <f t="array" ref="E277">_xll.SNL.Clients.Office.Excel.Functions.SPG($A277, "IQ_AVG_DILUT_SHARES_OUT", E$3)</f>
        <v>237491000</v>
      </c>
      <c r="F277" s="4" cm="1">
        <f t="array" ref="F277">_xll.SNL.Clients.Office.Excel.Functions.SPG($A277, "IQ_AVG_DILUT_SHARES_OUT", F$3)</f>
        <v>237465000</v>
      </c>
      <c r="G277" s="4" cm="1">
        <f t="array" ref="G277">_xll.SNL.Clients.Office.Excel.Functions.SPG($A277, "IQ_AVG_DILUT_SHARES_OUT", G$3)</f>
        <v>237347000</v>
      </c>
      <c r="H277" s="4" cm="1">
        <f t="array" ref="H277">_xll.SNL.Clients.Office.Excel.Functions.SPG($A277, "IQ_AVG_DILUT_SHARES_OUT", H$3)</f>
        <v>237209000</v>
      </c>
      <c r="I277" s="4" cm="1">
        <f t="array" ref="I277">_xll.SNL.Clients.Office.Excel.Functions.SPG($A277, "IQ_AVG_DILUT_SHARES_OUT", I$3)</f>
        <v>237164000</v>
      </c>
      <c r="J277" s="4" cm="1">
        <f t="array" ref="J277">_xll.SNL.Clients.Office.Excel.Functions.SPG($A277, "IQ_AVG_DILUT_SHARES_OUT", J$3)</f>
        <v>236469000</v>
      </c>
      <c r="K277" s="4" cm="1">
        <f t="array" ref="K277">_xll.SNL.Clients.Office.Excel.Functions.SPG($A277, "IQ_AVG_DILUT_SHARES_OUT", K$3)</f>
        <v>239208000</v>
      </c>
      <c r="L277" s="4" cm="1">
        <f t="array" ref="L277">_xll.SNL.Clients.Office.Excel.Functions.SPG($A277, "IQ_AVG_DILUT_SHARES_OUT", L$3)</f>
        <v>240973000</v>
      </c>
      <c r="M277" s="4" cm="1">
        <f t="array" ref="M277">_xll.SNL.Clients.Office.Excel.Functions.SPG($A277, "IQ_AVG_DILUT_SHARES_OUT", M$3)</f>
        <v>244300000</v>
      </c>
      <c r="N277" s="4" cm="1">
        <f t="array" ref="N277">_xll.SNL.Clients.Office.Excel.Functions.SPG($A277, "IQ_AVG_DILUT_SHARES_OUT", N$3)</f>
        <v>244341000</v>
      </c>
      <c r="O277" s="4" cm="1">
        <f t="array" ref="O277">_xll.SNL.Clients.Office.Excel.Functions.SPG($A277, "IQ_AVG_DILUT_SHARES_OUT", O$3)</f>
        <v>244195000</v>
      </c>
      <c r="P277" s="4" cm="1">
        <f t="array" ref="P277">_xll.SNL.Clients.Office.Excel.Functions.SPG($A277, "IQ_AVG_DILUT_SHARES_OUT", P$3)</f>
        <v>243675000</v>
      </c>
      <c r="Q277" s="4" cm="1">
        <f t="array" ref="Q277">_xll.SNL.Clients.Office.Excel.Functions.SPG($A277, "IQ_AVG_DILUT_SHARES_OUT", Q$3)</f>
        <v>243858000</v>
      </c>
      <c r="R277" s="4" cm="1">
        <f t="array" ref="R277">_xll.SNL.Clients.Office.Excel.Functions.SPG($A277, "IQ_AVG_DILUT_SHARES_OUT", R$3)</f>
        <v>243801000</v>
      </c>
      <c r="S277" s="4" cm="1">
        <f t="array" ref="S277">_xll.SNL.Clients.Office.Excel.Functions.SPG($A277, "IQ_AVG_DILUT_SHARES_OUT", S$3)</f>
        <v>244376000</v>
      </c>
      <c r="T277" s="4" cm="1">
        <f t="array" ref="T277">_xll.SNL.Clients.Office.Excel.Functions.SPG($A277, "IQ_AVG_DILUT_SHARES_OUT", T$3)</f>
        <v>246687000</v>
      </c>
      <c r="U277" s="4" cm="1">
        <f t="array" ref="U277">_xll.SNL.Clients.Office.Excel.Functions.SPG($A277, "IQ_AVG_DILUT_SHARES_OUT", U$3)</f>
        <v>249622000</v>
      </c>
      <c r="V277" s="4" cm="1">
        <f t="array" ref="V277">_xll.SNL.Clients.Office.Excel.Functions.SPG($A277, "IQ_AVG_DILUT_SHARES_OUT", V$3)</f>
        <v>249849000</v>
      </c>
      <c r="W277" s="4" cm="1">
        <f t="array" ref="W277">_xll.SNL.Clients.Office.Excel.Functions.SPG($A277, "IQ_AVG_DILUT_SHARES_OUT", W$3)</f>
        <v>249729000</v>
      </c>
      <c r="X277" s="4" cm="1">
        <f t="array" ref="X277">_xll.SNL.Clients.Office.Excel.Functions.SPG($A277, "IQ_AVG_DILUT_SHARES_OUT", X$3)</f>
        <v>249636000</v>
      </c>
      <c r="Y277" s="4" cm="1">
        <f t="array" ref="Y277">_xll.SNL.Clients.Office.Excel.Functions.SPG($A277, "IQ_AVG_DILUT_SHARES_OUT", Y$3)</f>
        <v>249557000</v>
      </c>
    </row>
    <row r="278" spans="1:25" x14ac:dyDescent="0.3">
      <c r="A278" t="s">
        <v>1304</v>
      </c>
      <c r="B278" s="4" cm="1">
        <f t="array" ref="B278">_xll.SNL.Clients.Office.Excel.Functions.SPG($A278, "IQ_AVG_DILUT_SHARES_OUT", B$3)</f>
        <v>77384742</v>
      </c>
      <c r="C278" s="4" cm="1">
        <f t="array" ref="C278">_xll.SNL.Clients.Office.Excel.Functions.SPG($A278, "IQ_AVG_DILUT_SHARES_OUT", C$3)</f>
        <v>76765586</v>
      </c>
      <c r="D278" s="4" cm="1">
        <f t="array" ref="D278">_xll.SNL.Clients.Office.Excel.Functions.SPG($A278, "IQ_AVG_DILUT_SHARES_OUT", D$3)</f>
        <v>76644227</v>
      </c>
      <c r="E278" s="4" cm="1">
        <f t="array" ref="E278">_xll.SNL.Clients.Office.Excel.Functions.SPG($A278, "IQ_AVG_DILUT_SHARES_OUT", E$3)</f>
        <v>76428885</v>
      </c>
      <c r="F278" s="4" cm="1">
        <f t="array" ref="F278">_xll.SNL.Clients.Office.Excel.Functions.SPG($A278, "IQ_AVG_DILUT_SHARES_OUT", F$3)</f>
        <v>76823991</v>
      </c>
      <c r="G278" s="4" cm="1">
        <f t="array" ref="G278">_xll.SNL.Clients.Office.Excel.Functions.SPG($A278, "IQ_AVG_DILUT_SHARES_OUT", G$3)</f>
        <v>76201916</v>
      </c>
      <c r="H278" s="4" cm="1">
        <f t="array" ref="H278">_xll.SNL.Clients.Office.Excel.Functions.SPG($A278, "IQ_AVG_DILUT_SHARES_OUT", H$3)</f>
        <v>76090321</v>
      </c>
      <c r="I278" s="4" cm="1">
        <f t="array" ref="I278">_xll.SNL.Clients.Office.Excel.Functions.SPG($A278, "IQ_AVG_DILUT_SHARES_OUT", I$3)</f>
        <v>76042328</v>
      </c>
      <c r="J278" s="4" cm="1">
        <f t="array" ref="J278">_xll.SNL.Clients.Office.Excel.Functions.SPG($A278, "IQ_AVG_DILUT_SHARES_OUT", J$3)</f>
        <v>76198411</v>
      </c>
      <c r="K278" s="4" cm="1">
        <f t="array" ref="K278">_xll.SNL.Clients.Office.Excel.Functions.SPG($A278, "IQ_AVG_DILUT_SHARES_OUT", K$3)</f>
        <v>75979056</v>
      </c>
      <c r="L278" s="4" cm="1">
        <f t="array" ref="L278">_xll.SNL.Clients.Office.Excel.Functions.SPG($A278, "IQ_AVG_DILUT_SHARES_OUT", L$3)</f>
        <v>75940500</v>
      </c>
      <c r="M278" s="4" cm="1">
        <f t="array" ref="M278">_xll.SNL.Clients.Office.Excel.Functions.SPG($A278, "IQ_AVG_DILUT_SHARES_OUT", M$3)</f>
        <v>75930372</v>
      </c>
      <c r="N278" s="4" cm="1">
        <f t="array" ref="N278">_xll.SNL.Clients.Office.Excel.Functions.SPG($A278, "IQ_AVG_DILUT_SHARES_OUT", N$3)</f>
        <v>76024700</v>
      </c>
      <c r="O278" s="4" cm="1">
        <f t="array" ref="O278">_xll.SNL.Clients.Office.Excel.Functions.SPG($A278, "IQ_AVG_DILUT_SHARES_OUT", O$3)</f>
        <v>75836142</v>
      </c>
      <c r="P278" s="4" cm="1">
        <f t="array" ref="P278">_xll.SNL.Clients.Office.Excel.Functions.SPG($A278, "IQ_AVG_DILUT_SHARES_OUT", P$3)</f>
        <v>75809974</v>
      </c>
      <c r="Q278" s="4" cm="1">
        <f t="array" ref="Q278">_xll.SNL.Clients.Office.Excel.Functions.SPG($A278, "IQ_AVG_DILUT_SHARES_OUT", Q$3)</f>
        <v>75657149</v>
      </c>
      <c r="R278" s="4" cm="1">
        <f t="array" ref="R278">_xll.SNL.Clients.Office.Excel.Functions.SPG($A278, "IQ_AVG_DILUT_SHARES_OUT", R$3)</f>
        <v>75583986</v>
      </c>
      <c r="S278" s="4" cm="1">
        <f t="array" ref="S278">_xll.SNL.Clients.Office.Excel.Functions.SPG($A278, "IQ_AVG_DILUT_SHARES_OUT", S$3)</f>
        <v>75360033</v>
      </c>
      <c r="T278" s="4" cm="1">
        <f t="array" ref="T278">_xll.SNL.Clients.Office.Excel.Functions.SPG($A278, "IQ_AVG_DILUT_SHARES_OUT", T$3)</f>
        <v>75323259</v>
      </c>
      <c r="U278" s="4" cm="1">
        <f t="array" ref="U278">_xll.SNL.Clients.Office.Excel.Functions.SPG($A278, "IQ_AVG_DILUT_SHARES_OUT", U$3)</f>
        <v>75966295</v>
      </c>
      <c r="V278" s="4" cm="1">
        <f t="array" ref="V278">_xll.SNL.Clients.Office.Excel.Functions.SPG($A278, "IQ_AVG_DILUT_SHARES_OUT", V$3)</f>
        <v>76398982</v>
      </c>
      <c r="W278" s="4" cm="1">
        <f t="array" ref="W278">_xll.SNL.Clients.Office.Excel.Functions.SPG($A278, "IQ_AVG_DILUT_SHARES_OUT", W$3)</f>
        <v>76556309</v>
      </c>
      <c r="X278" s="4" cm="1">
        <f t="array" ref="X278">_xll.SNL.Clients.Office.Excel.Functions.SPG($A278, "IQ_AVG_DILUT_SHARES_OUT", X$3)</f>
        <v>76611657</v>
      </c>
      <c r="Y278" s="4" cm="1">
        <f t="array" ref="Y278">_xll.SNL.Clients.Office.Excel.Functions.SPG($A278, "IQ_AVG_DILUT_SHARES_OUT", Y$3)</f>
        <v>77127692</v>
      </c>
    </row>
    <row r="279" spans="1:25" x14ac:dyDescent="0.3">
      <c r="A279" t="s">
        <v>1305</v>
      </c>
      <c r="B279" s="4" t="str" cm="1">
        <f t="array" ref="B279">_xll.SNL.Clients.Office.Excel.Functions.SPG($A279, "IQ_AVG_DILUT_SHARES_OUT", B$3)</f>
        <v>NA</v>
      </c>
      <c r="C279" s="4" cm="1">
        <f t="array" ref="C279">_xll.SNL.Clients.Office.Excel.Functions.SPG($A279, "IQ_AVG_DILUT_SHARES_OUT", C$3)</f>
        <v>84727825</v>
      </c>
      <c r="D279" s="4" cm="1">
        <f t="array" ref="D279">_xll.SNL.Clients.Office.Excel.Functions.SPG($A279, "IQ_AVG_DILUT_SHARES_OUT", D$3)</f>
        <v>86955179</v>
      </c>
      <c r="E279" s="4" cm="1">
        <f t="array" ref="E279">_xll.SNL.Clients.Office.Excel.Functions.SPG($A279, "IQ_AVG_DILUT_SHARES_OUT", E$3)</f>
        <v>87222000</v>
      </c>
      <c r="F279" s="4" cm="1">
        <f t="array" ref="F279">_xll.SNL.Clients.Office.Excel.Functions.SPG($A279, "IQ_AVG_DILUT_SHARES_OUT", F$3)</f>
        <v>86193000</v>
      </c>
      <c r="G279" s="4" cm="1">
        <f t="array" ref="G279">_xll.SNL.Clients.Office.Excel.Functions.SPG($A279, "IQ_AVG_DILUT_SHARES_OUT", G$3)</f>
        <v>84886319</v>
      </c>
      <c r="H279" s="4" cm="1">
        <f t="array" ref="H279">_xll.SNL.Clients.Office.Excel.Functions.SPG($A279, "IQ_AVG_DILUT_SHARES_OUT", H$3)</f>
        <v>84908017</v>
      </c>
      <c r="I279" s="4" cm="1">
        <f t="array" ref="I279">_xll.SNL.Clients.Office.Excel.Functions.SPG($A279, "IQ_AVG_DILUT_SHARES_OUT", I$3)</f>
        <v>84787000</v>
      </c>
      <c r="J279" s="4" cm="1">
        <f t="array" ref="J279">_xll.SNL.Clients.Office.Excel.Functions.SPG($A279, "IQ_AVG_DILUT_SHARES_OUT", J$3)</f>
        <v>83812000</v>
      </c>
      <c r="K279" s="4" cm="1">
        <f t="array" ref="K279">_xll.SNL.Clients.Office.Excel.Functions.SPG($A279, "IQ_AVG_DILUT_SHARES_OUT", K$3)</f>
        <v>84546613</v>
      </c>
      <c r="L279" s="4" cm="1">
        <f t="array" ref="L279">_xll.SNL.Clients.Office.Excel.Functions.SPG($A279, "IQ_AVG_DILUT_SHARES_OUT", L$3)</f>
        <v>85197147</v>
      </c>
      <c r="M279" s="4" cm="1">
        <f t="array" ref="M279">_xll.SNL.Clients.Office.Excel.Functions.SPG($A279, "IQ_AVG_DILUT_SHARES_OUT", M$3)</f>
        <v>84635183</v>
      </c>
      <c r="N279" s="4" cm="1">
        <f t="array" ref="N279">_xll.SNL.Clients.Office.Excel.Functions.SPG($A279, "IQ_AVG_DILUT_SHARES_OUT", N$3)</f>
        <v>84152000</v>
      </c>
      <c r="O279" s="4" cm="1">
        <f t="array" ref="O279">_xll.SNL.Clients.Office.Excel.Functions.SPG($A279, "IQ_AVG_DILUT_SHARES_OUT", O$3)</f>
        <v>83879442</v>
      </c>
      <c r="P279" s="4" cm="1">
        <f t="array" ref="P279">_xll.SNL.Clients.Office.Excel.Functions.SPG($A279, "IQ_AVG_DILUT_SHARES_OUT", P$3)</f>
        <v>83837096</v>
      </c>
      <c r="Q279" s="4" cm="1">
        <f t="array" ref="Q279">_xll.SNL.Clients.Office.Excel.Functions.SPG($A279, "IQ_AVG_DILUT_SHARES_OUT", Q$3)</f>
        <v>83707214</v>
      </c>
      <c r="R279" s="4" cm="1">
        <f t="array" ref="R279">_xll.SNL.Clients.Office.Excel.Functions.SPG($A279, "IQ_AVG_DILUT_SHARES_OUT", R$3)</f>
        <v>82497000</v>
      </c>
      <c r="S279" s="4" cm="1">
        <f t="array" ref="S279">_xll.SNL.Clients.Office.Excel.Functions.SPG($A279, "IQ_AVG_DILUT_SHARES_OUT", S$3)</f>
        <v>80220503</v>
      </c>
      <c r="T279" s="4" cm="1">
        <f t="array" ref="T279">_xll.SNL.Clients.Office.Excel.Functions.SPG($A279, "IQ_AVG_DILUT_SHARES_OUT", T$3)</f>
        <v>79965842</v>
      </c>
      <c r="U279" s="4" cm="1">
        <f t="array" ref="U279">_xll.SNL.Clients.Office.Excel.Functions.SPG($A279, "IQ_AVG_DILUT_SHARES_OUT", U$3)</f>
        <v>79723368</v>
      </c>
      <c r="V279" s="4" cm="1">
        <f t="array" ref="V279">_xll.SNL.Clients.Office.Excel.Functions.SPG($A279, "IQ_AVG_DILUT_SHARES_OUT", V$3)</f>
        <v>81453000</v>
      </c>
      <c r="W279" s="4" cm="1">
        <f t="array" ref="W279">_xll.SNL.Clients.Office.Excel.Functions.SPG($A279, "IQ_AVG_DILUT_SHARES_OUT", W$3)</f>
        <v>83806906</v>
      </c>
      <c r="X279" s="4" cm="1">
        <f t="array" ref="X279">_xll.SNL.Clients.Office.Excel.Functions.SPG($A279, "IQ_AVG_DILUT_SHARES_OUT", X$3)</f>
        <v>84835183</v>
      </c>
      <c r="Y279" s="4" cm="1">
        <f t="array" ref="Y279">_xll.SNL.Clients.Office.Excel.Functions.SPG($A279, "IQ_AVG_DILUT_SHARES_OUT", Y$3)</f>
        <v>84425275</v>
      </c>
    </row>
    <row r="280" spans="1:25" x14ac:dyDescent="0.3">
      <c r="A280" t="s">
        <v>1306</v>
      </c>
      <c r="B280" s="4" cm="1">
        <f t="array" ref="B280">_xll.SNL.Clients.Office.Excel.Functions.SPG($A280, "IQ_AVG_DILUT_SHARES_OUT", B$3)</f>
        <v>56600000</v>
      </c>
      <c r="C280" s="4" cm="1">
        <f t="array" ref="C280">_xll.SNL.Clients.Office.Excel.Functions.SPG($A280, "IQ_AVG_DILUT_SHARES_OUT", C$3)</f>
        <v>56500000</v>
      </c>
      <c r="D280" s="4" cm="1">
        <f t="array" ref="D280">_xll.SNL.Clients.Office.Excel.Functions.SPG($A280, "IQ_AVG_DILUT_SHARES_OUT", D$3)</f>
        <v>56900000</v>
      </c>
      <c r="E280" s="4" cm="1">
        <f t="array" ref="E280">_xll.SNL.Clients.Office.Excel.Functions.SPG($A280, "IQ_AVG_DILUT_SHARES_OUT", E$3)</f>
        <v>57200000</v>
      </c>
      <c r="F280" s="4" cm="1">
        <f t="array" ref="F280">_xll.SNL.Clients.Office.Excel.Functions.SPG($A280, "IQ_AVG_DILUT_SHARES_OUT", F$3)</f>
        <v>57200000</v>
      </c>
      <c r="G280" s="4" cm="1">
        <f t="array" ref="G280">_xll.SNL.Clients.Office.Excel.Functions.SPG($A280, "IQ_AVG_DILUT_SHARES_OUT", G$3)</f>
        <v>57800000</v>
      </c>
      <c r="H280" s="4" cm="1">
        <f t="array" ref="H280">_xll.SNL.Clients.Office.Excel.Functions.SPG($A280, "IQ_AVG_DILUT_SHARES_OUT", H$3)</f>
        <v>57800000</v>
      </c>
      <c r="I280" s="4" cm="1">
        <f t="array" ref="I280">_xll.SNL.Clients.Office.Excel.Functions.SPG($A280, "IQ_AVG_DILUT_SHARES_OUT", I$3)</f>
        <v>58100000</v>
      </c>
      <c r="J280" s="4" cm="1">
        <f t="array" ref="J280">_xll.SNL.Clients.Office.Excel.Functions.SPG($A280, "IQ_AVG_DILUT_SHARES_OUT", J$3)</f>
        <v>58500000</v>
      </c>
      <c r="K280" s="4" cm="1">
        <f t="array" ref="K280">_xll.SNL.Clients.Office.Excel.Functions.SPG($A280, "IQ_AVG_DILUT_SHARES_OUT", K$3)</f>
        <v>60000000</v>
      </c>
      <c r="L280" s="4" cm="1">
        <f t="array" ref="L280">_xll.SNL.Clients.Office.Excel.Functions.SPG($A280, "IQ_AVG_DILUT_SHARES_OUT", L$3)</f>
        <v>60500000</v>
      </c>
      <c r="M280" s="4" cm="1">
        <f t="array" ref="M280">_xll.SNL.Clients.Office.Excel.Functions.SPG($A280, "IQ_AVG_DILUT_SHARES_OUT", M$3)</f>
        <v>61200000</v>
      </c>
      <c r="N280" s="4" cm="1">
        <f t="array" ref="N280">_xll.SNL.Clients.Office.Excel.Functions.SPG($A280, "IQ_AVG_DILUT_SHARES_OUT", N$3)</f>
        <v>62200000</v>
      </c>
      <c r="O280" s="4" cm="1">
        <f t="array" ref="O280">_xll.SNL.Clients.Office.Excel.Functions.SPG($A280, "IQ_AVG_DILUT_SHARES_OUT", O$3)</f>
        <v>62300000</v>
      </c>
      <c r="P280" s="4" cm="1">
        <f t="array" ref="P280">_xll.SNL.Clients.Office.Excel.Functions.SPG($A280, "IQ_AVG_DILUT_SHARES_OUT", P$3)</f>
        <v>62800000</v>
      </c>
      <c r="Q280" s="4" cm="1">
        <f t="array" ref="Q280">_xll.SNL.Clients.Office.Excel.Functions.SPG($A280, "IQ_AVG_DILUT_SHARES_OUT", Q$3)</f>
        <v>63400000</v>
      </c>
      <c r="R280" s="4" cm="1">
        <f t="array" ref="R280">_xll.SNL.Clients.Office.Excel.Functions.SPG($A280, "IQ_AVG_DILUT_SHARES_OUT", R$3)</f>
        <v>63100000</v>
      </c>
      <c r="S280" s="4" cm="1">
        <f t="array" ref="S280">_xll.SNL.Clients.Office.Excel.Functions.SPG($A280, "IQ_AVG_DILUT_SHARES_OUT", S$3)</f>
        <v>62800000</v>
      </c>
      <c r="T280" s="4" cm="1">
        <f t="array" ref="T280">_xll.SNL.Clients.Office.Excel.Functions.SPG($A280, "IQ_AVG_DILUT_SHARES_OUT", T$3)</f>
        <v>61600000</v>
      </c>
      <c r="U280" s="4" cm="1">
        <f t="array" ref="U280">_xll.SNL.Clients.Office.Excel.Functions.SPG($A280, "IQ_AVG_DILUT_SHARES_OUT", U$3)</f>
        <v>61900000</v>
      </c>
      <c r="V280" s="4" cm="1">
        <f t="array" ref="V280">_xll.SNL.Clients.Office.Excel.Functions.SPG($A280, "IQ_AVG_DILUT_SHARES_OUT", V$3)</f>
        <v>62714000</v>
      </c>
      <c r="W280" s="4" cm="1">
        <f t="array" ref="W280">_xll.SNL.Clients.Office.Excel.Functions.SPG($A280, "IQ_AVG_DILUT_SHARES_OUT", W$3)</f>
        <v>62300000</v>
      </c>
      <c r="X280" s="4" cm="1">
        <f t="array" ref="X280">_xll.SNL.Clients.Office.Excel.Functions.SPG($A280, "IQ_AVG_DILUT_SHARES_OUT", X$3)</f>
        <v>62200000</v>
      </c>
      <c r="Y280" s="4" cm="1">
        <f t="array" ref="Y280">_xll.SNL.Clients.Office.Excel.Functions.SPG($A280, "IQ_AVG_DILUT_SHARES_OUT", Y$3)</f>
        <v>62000000</v>
      </c>
    </row>
    <row r="281" spans="1:25" x14ac:dyDescent="0.3">
      <c r="A281" t="s">
        <v>1307</v>
      </c>
      <c r="B281" s="4" t="str" cm="1">
        <f t="array" ref="B281">_xll.SNL.Clients.Office.Excel.Functions.SPG($A281, "IQ_AVG_DILUT_SHARES_OUT", B$3)</f>
        <v>NA</v>
      </c>
      <c r="C281" s="4" cm="1">
        <f t="array" ref="C281">_xll.SNL.Clients.Office.Excel.Functions.SPG($A281, "IQ_AVG_DILUT_SHARES_OUT", C$3)</f>
        <v>104338000</v>
      </c>
      <c r="D281" s="4" cm="1">
        <f t="array" ref="D281">_xll.SNL.Clients.Office.Excel.Functions.SPG($A281, "IQ_AVG_DILUT_SHARES_OUT", D$3)</f>
        <v>103232000</v>
      </c>
      <c r="E281" s="4" cm="1">
        <f t="array" ref="E281">_xll.SNL.Clients.Office.Excel.Functions.SPG($A281, "IQ_AVG_DILUT_SHARES_OUT", E$3)</f>
        <v>101467000</v>
      </c>
      <c r="F281" s="4" cm="1">
        <f t="array" ref="F281">_xll.SNL.Clients.Office.Excel.Functions.SPG($A281, "IQ_AVG_DILUT_SHARES_OUT", F$3)</f>
        <v>101318000</v>
      </c>
      <c r="G281" s="4" cm="1">
        <f t="array" ref="G281">_xll.SNL.Clients.Office.Excel.Functions.SPG($A281, "IQ_AVG_DILUT_SHARES_OUT", G$3)</f>
        <v>101103000</v>
      </c>
      <c r="H281" s="4" cm="1">
        <f t="array" ref="H281">_xll.SNL.Clients.Office.Excel.Functions.SPG($A281, "IQ_AVG_DILUT_SHARES_OUT", H$3)</f>
        <v>97630000</v>
      </c>
      <c r="I281" s="4" cm="1">
        <f t="array" ref="I281">_xll.SNL.Clients.Office.Excel.Functions.SPG($A281, "IQ_AVG_DILUT_SHARES_OUT", I$3)</f>
        <v>92571000</v>
      </c>
      <c r="J281" s="4" cm="1">
        <f t="array" ref="J281">_xll.SNL.Clients.Office.Excel.Functions.SPG($A281, "IQ_AVG_DILUT_SHARES_OUT", J$3)</f>
        <v>90228000</v>
      </c>
      <c r="K281" s="4" cm="1">
        <f t="array" ref="K281">_xll.SNL.Clients.Office.Excel.Functions.SPG($A281, "IQ_AVG_DILUT_SHARES_OUT", K$3)</f>
        <v>89447000</v>
      </c>
      <c r="L281" s="4" cm="1">
        <f t="array" ref="L281">_xll.SNL.Clients.Office.Excel.Functions.SPG($A281, "IQ_AVG_DILUT_SHARES_OUT", L$3)</f>
        <v>89371000</v>
      </c>
      <c r="M281" s="4" cm="1">
        <f t="array" ref="M281">_xll.SNL.Clients.Office.Excel.Functions.SPG($A281, "IQ_AVG_DILUT_SHARES_OUT", M$3)</f>
        <v>89527000</v>
      </c>
      <c r="N281" s="4" cm="1">
        <f t="array" ref="N281">_xll.SNL.Clients.Office.Excel.Functions.SPG($A281, "IQ_AVG_DILUT_SHARES_OUT", N$3)</f>
        <v>89570000</v>
      </c>
      <c r="O281" s="4" cm="1">
        <f t="array" ref="O281">_xll.SNL.Clients.Office.Excel.Functions.SPG($A281, "IQ_AVG_DILUT_SHARES_OUT", O$3)</f>
        <v>89566000</v>
      </c>
      <c r="P281" s="4" cm="1">
        <f t="array" ref="P281">_xll.SNL.Clients.Office.Excel.Functions.SPG($A281, "IQ_AVG_DILUT_SHARES_OUT", P$3)</f>
        <v>89672000</v>
      </c>
      <c r="Q281" s="4" cm="1">
        <f t="array" ref="Q281">_xll.SNL.Clients.Office.Excel.Functions.SPG($A281, "IQ_AVG_DILUT_SHARES_OUT", Q$3)</f>
        <v>89703000</v>
      </c>
      <c r="R281" s="4" cm="1">
        <f t="array" ref="R281">_xll.SNL.Clients.Office.Excel.Functions.SPG($A281, "IQ_AVG_DILUT_SHARES_OUT", R$3)</f>
        <v>89693000</v>
      </c>
      <c r="S281" s="4" cm="1">
        <f t="array" ref="S281">_xll.SNL.Clients.Office.Excel.Functions.SPG($A281, "IQ_AVG_DILUT_SHARES_OUT", S$3)</f>
        <v>89509000</v>
      </c>
      <c r="T281" s="4" cm="1">
        <f t="array" ref="T281">_xll.SNL.Clients.Office.Excel.Functions.SPG($A281, "IQ_AVG_DILUT_SHARES_OUT", T$3)</f>
        <v>89625000</v>
      </c>
      <c r="U281" s="4" cm="1">
        <f t="array" ref="U281">_xll.SNL.Clients.Office.Excel.Functions.SPG($A281, "IQ_AVG_DILUT_SHARES_OUT", U$3)</f>
        <v>89579000</v>
      </c>
      <c r="V281" s="4" cm="1">
        <f t="array" ref="V281">_xll.SNL.Clients.Office.Excel.Functions.SPG($A281, "IQ_AVG_DILUT_SHARES_OUT", V$3)</f>
        <v>89571000</v>
      </c>
      <c r="W281" s="4" cm="1">
        <f t="array" ref="W281">_xll.SNL.Clients.Office.Excel.Functions.SPG($A281, "IQ_AVG_DILUT_SHARES_OUT", W$3)</f>
        <v>89594000</v>
      </c>
      <c r="X281" s="4" cm="1">
        <f t="array" ref="X281">_xll.SNL.Clients.Office.Excel.Functions.SPG($A281, "IQ_AVG_DILUT_SHARES_OUT", X$3)</f>
        <v>89561000</v>
      </c>
      <c r="Y281" s="4" cm="1">
        <f t="array" ref="Y281">_xll.SNL.Clients.Office.Excel.Functions.SPG($A281, "IQ_AVG_DILUT_SHARES_OUT", Y$3)</f>
        <v>89309000</v>
      </c>
    </row>
    <row r="282" spans="1:25" x14ac:dyDescent="0.3">
      <c r="A282" t="s">
        <v>1308</v>
      </c>
      <c r="B282" s="4" t="str" cm="1">
        <f t="array" ref="B282">_xll.SNL.Clients.Office.Excel.Functions.SPG($A282, "IQ_AVG_DILUT_SHARES_OUT", B$3)</f>
        <v>NA</v>
      </c>
      <c r="C282" s="4" cm="1">
        <f t="array" ref="C282">_xll.SNL.Clients.Office.Excel.Functions.SPG($A282, "IQ_AVG_DILUT_SHARES_OUT", C$3)</f>
        <v>65800000</v>
      </c>
      <c r="D282" s="4" cm="1">
        <f t="array" ref="D282">_xll.SNL.Clients.Office.Excel.Functions.SPG($A282, "IQ_AVG_DILUT_SHARES_OUT", D$3)</f>
        <v>67000000</v>
      </c>
      <c r="E282" s="4" cm="1">
        <f t="array" ref="E282">_xll.SNL.Clients.Office.Excel.Functions.SPG($A282, "IQ_AVG_DILUT_SHARES_OUT", E$3)</f>
        <v>67600000</v>
      </c>
      <c r="F282" s="4" cm="1">
        <f t="array" ref="F282">_xll.SNL.Clients.Office.Excel.Functions.SPG($A282, "IQ_AVG_DILUT_SHARES_OUT", F$3)</f>
        <v>67300000</v>
      </c>
      <c r="G282" s="4" cm="1">
        <f t="array" ref="G282">_xll.SNL.Clients.Office.Excel.Functions.SPG($A282, "IQ_AVG_DILUT_SHARES_OUT", G$3)</f>
        <v>68000000</v>
      </c>
      <c r="H282" s="4" cm="1">
        <f t="array" ref="H282">_xll.SNL.Clients.Office.Excel.Functions.SPG($A282, "IQ_AVG_DILUT_SHARES_OUT", H$3)</f>
        <v>68500000</v>
      </c>
      <c r="I282" s="4" cm="1">
        <f t="array" ref="I282">_xll.SNL.Clients.Office.Excel.Functions.SPG($A282, "IQ_AVG_DILUT_SHARES_OUT", I$3)</f>
        <v>65700000</v>
      </c>
      <c r="J282" s="4" cm="1">
        <f t="array" ref="J282">_xll.SNL.Clients.Office.Excel.Functions.SPG($A282, "IQ_AVG_DILUT_SHARES_OUT", J$3)</f>
        <v>65800000</v>
      </c>
      <c r="K282" s="4" cm="1">
        <f t="array" ref="K282">_xll.SNL.Clients.Office.Excel.Functions.SPG($A282, "IQ_AVG_DILUT_SHARES_OUT", K$3)</f>
        <v>63800000</v>
      </c>
      <c r="L282" s="4" cm="1">
        <f t="array" ref="L282">_xll.SNL.Clients.Office.Excel.Functions.SPG($A282, "IQ_AVG_DILUT_SHARES_OUT", L$3)</f>
        <v>61600000</v>
      </c>
      <c r="M282" s="4" cm="1">
        <f t="array" ref="M282">_xll.SNL.Clients.Office.Excel.Functions.SPG($A282, "IQ_AVG_DILUT_SHARES_OUT", M$3)</f>
        <v>62200000</v>
      </c>
      <c r="N282" s="4" cm="1">
        <f t="array" ref="N282">_xll.SNL.Clients.Office.Excel.Functions.SPG($A282, "IQ_AVG_DILUT_SHARES_OUT", N$3)</f>
        <v>62500000</v>
      </c>
      <c r="O282" s="4" cm="1">
        <f t="array" ref="O282">_xll.SNL.Clients.Office.Excel.Functions.SPG($A282, "IQ_AVG_DILUT_SHARES_OUT", O$3)</f>
        <v>64600000</v>
      </c>
      <c r="P282" s="4" cm="1">
        <f t="array" ref="P282">_xll.SNL.Clients.Office.Excel.Functions.SPG($A282, "IQ_AVG_DILUT_SHARES_OUT", P$3)</f>
        <v>63700000</v>
      </c>
      <c r="Q282" s="4" cm="1">
        <f t="array" ref="Q282">_xll.SNL.Clients.Office.Excel.Functions.SPG($A282, "IQ_AVG_DILUT_SHARES_OUT", Q$3)</f>
        <v>65100000</v>
      </c>
      <c r="R282" s="4" cm="1">
        <f t="array" ref="R282">_xll.SNL.Clients.Office.Excel.Functions.SPG($A282, "IQ_AVG_DILUT_SHARES_OUT", R$3)</f>
        <v>66900000</v>
      </c>
      <c r="S282" s="4" cm="1">
        <f t="array" ref="S282">_xll.SNL.Clients.Office.Excel.Functions.SPG($A282, "IQ_AVG_DILUT_SHARES_OUT", S$3)</f>
        <v>68400000</v>
      </c>
      <c r="T282" s="4" cm="1">
        <f t="array" ref="T282">_xll.SNL.Clients.Office.Excel.Functions.SPG($A282, "IQ_AVG_DILUT_SHARES_OUT", T$3)</f>
        <v>69200000</v>
      </c>
      <c r="U282" s="4" cm="1">
        <f t="array" ref="U282">_xll.SNL.Clients.Office.Excel.Functions.SPG($A282, "IQ_AVG_DILUT_SHARES_OUT", U$3)</f>
        <v>69300000</v>
      </c>
      <c r="V282" s="4" cm="1">
        <f t="array" ref="V282">_xll.SNL.Clients.Office.Excel.Functions.SPG($A282, "IQ_AVG_DILUT_SHARES_OUT", V$3)</f>
        <v>72100000</v>
      </c>
      <c r="W282" s="4" cm="1">
        <f t="array" ref="W282">_xll.SNL.Clients.Office.Excel.Functions.SPG($A282, "IQ_AVG_DILUT_SHARES_OUT", W$3)</f>
        <v>72900000</v>
      </c>
      <c r="X282" s="4" cm="1">
        <f t="array" ref="X282">_xll.SNL.Clients.Office.Excel.Functions.SPG($A282, "IQ_AVG_DILUT_SHARES_OUT", X$3)</f>
        <v>75400000</v>
      </c>
      <c r="Y282" s="4" cm="1">
        <f t="array" ref="Y282">_xll.SNL.Clients.Office.Excel.Functions.SPG($A282, "IQ_AVG_DILUT_SHARES_OUT", Y$3)</f>
        <v>75300000</v>
      </c>
    </row>
    <row r="283" spans="1:25" x14ac:dyDescent="0.3">
      <c r="A283" t="s">
        <v>1309</v>
      </c>
      <c r="B283" s="4" cm="1">
        <f t="array" ref="B283">_xll.SNL.Clients.Office.Excel.Functions.SPG($A283, "IQ_AVG_DILUT_SHARES_OUT", B$3)</f>
        <v>78608000</v>
      </c>
      <c r="C283" s="4" cm="1">
        <f t="array" ref="C283">_xll.SNL.Clients.Office.Excel.Functions.SPG($A283, "IQ_AVG_DILUT_SHARES_OUT", C$3)</f>
        <v>79277000</v>
      </c>
      <c r="D283" s="4" cm="1">
        <f t="array" ref="D283">_xll.SNL.Clients.Office.Excel.Functions.SPG($A283, "IQ_AVG_DILUT_SHARES_OUT", D$3)</f>
        <v>79741000</v>
      </c>
      <c r="E283" s="4" cm="1">
        <f t="array" ref="E283">_xll.SNL.Clients.Office.Excel.Functions.SPG($A283, "IQ_AVG_DILUT_SHARES_OUT", E$3)</f>
        <v>79677000</v>
      </c>
      <c r="F283" s="4" cm="1">
        <f t="array" ref="F283">_xll.SNL.Clients.Office.Excel.Functions.SPG($A283, "IQ_AVG_DILUT_SHARES_OUT", F$3)</f>
        <v>79630000</v>
      </c>
      <c r="G283" s="4" cm="1">
        <f t="array" ref="G283">_xll.SNL.Clients.Office.Excel.Functions.SPG($A283, "IQ_AVG_DILUT_SHARES_OUT", G$3)</f>
        <v>80379000</v>
      </c>
      <c r="H283" s="4" cm="1">
        <f t="array" ref="H283">_xll.SNL.Clients.Office.Excel.Functions.SPG($A283, "IQ_AVG_DILUT_SHARES_OUT", H$3)</f>
        <v>80416000</v>
      </c>
      <c r="I283" s="4" cm="1">
        <f t="array" ref="I283">_xll.SNL.Clients.Office.Excel.Functions.SPG($A283, "IQ_AVG_DILUT_SHARES_OUT", I$3)</f>
        <v>80167000</v>
      </c>
      <c r="J283" s="4" cm="1">
        <f t="array" ref="J283">_xll.SNL.Clients.Office.Excel.Functions.SPG($A283, "IQ_AVG_DILUT_SHARES_OUT", J$3)</f>
        <v>80578000</v>
      </c>
      <c r="K283" s="4" cm="1">
        <f t="array" ref="K283">_xll.SNL.Clients.Office.Excel.Functions.SPG($A283, "IQ_AVG_DILUT_SHARES_OUT", K$3)</f>
        <v>71632000</v>
      </c>
      <c r="L283" s="4" cm="1">
        <f t="array" ref="L283">_xll.SNL.Clients.Office.Excel.Functions.SPG($A283, "IQ_AVG_DILUT_SHARES_OUT", L$3)</f>
        <v>69791000</v>
      </c>
      <c r="M283" s="4" cm="1">
        <f t="array" ref="M283">_xll.SNL.Clients.Office.Excel.Functions.SPG($A283, "IQ_AVG_DILUT_SHARES_OUT", M$3)</f>
        <v>69623000</v>
      </c>
      <c r="N283" s="4" cm="1">
        <f t="array" ref="N283">_xll.SNL.Clients.Office.Excel.Functions.SPG($A283, "IQ_AVG_DILUT_SHARES_OUT", N$3)</f>
        <v>67974000</v>
      </c>
      <c r="O283" s="4" cm="1">
        <f t="array" ref="O283">_xll.SNL.Clients.Office.Excel.Functions.SPG($A283, "IQ_AVG_DILUT_SHARES_OUT", O$3)</f>
        <v>67648000</v>
      </c>
      <c r="P283" s="4" cm="1">
        <f t="array" ref="P283">_xll.SNL.Clients.Office.Excel.Functions.SPG($A283, "IQ_AVG_DILUT_SHARES_OUT", P$3)</f>
        <v>67732000</v>
      </c>
      <c r="Q283" s="4" cm="1">
        <f t="array" ref="Q283">_xll.SNL.Clients.Office.Excel.Functions.SPG($A283, "IQ_AVG_DILUT_SHARES_OUT", Q$3)</f>
        <v>67607000</v>
      </c>
      <c r="R283" s="4" cm="1">
        <f t="array" ref="R283">_xll.SNL.Clients.Office.Excel.Functions.SPG($A283, "IQ_AVG_DILUT_SHARES_OUT", R$3)</f>
        <v>67607000</v>
      </c>
      <c r="S283" s="4" cm="1">
        <f t="array" ref="S283">_xll.SNL.Clients.Office.Excel.Functions.SPG($A283, "IQ_AVG_DILUT_SHARES_OUT", S$3)</f>
        <v>67528000</v>
      </c>
      <c r="T283" s="4" cm="1">
        <f t="array" ref="T283">_xll.SNL.Clients.Office.Excel.Functions.SPG($A283, "IQ_AVG_DILUT_SHARES_OUT", T$3)</f>
        <v>67359000</v>
      </c>
      <c r="U283" s="4" cm="1">
        <f t="array" ref="U283">_xll.SNL.Clients.Office.Excel.Functions.SPG($A283, "IQ_AVG_DILUT_SHARES_OUT", U$3)</f>
        <v>67478000</v>
      </c>
      <c r="V283" s="4" cm="1">
        <f t="array" ref="V283">_xll.SNL.Clients.Office.Excel.Functions.SPG($A283, "IQ_AVG_DILUT_SHARES_OUT", V$3)</f>
        <v>67695000</v>
      </c>
      <c r="W283" s="4" cm="1">
        <f t="array" ref="W283">_xll.SNL.Clients.Office.Excel.Functions.SPG($A283, "IQ_AVG_DILUT_SHARES_OUT", W$3)</f>
        <v>67545000</v>
      </c>
      <c r="X283" s="4" cm="1">
        <f t="array" ref="X283">_xll.SNL.Clients.Office.Excel.Functions.SPG($A283, "IQ_AVG_DILUT_SHARES_OUT", X$3)</f>
        <v>67713000</v>
      </c>
      <c r="Y283" s="4" cm="1">
        <f t="array" ref="Y283">_xll.SNL.Clients.Office.Excel.Functions.SPG($A283, "IQ_AVG_DILUT_SHARES_OUT", Y$3)</f>
        <v>67916000</v>
      </c>
    </row>
    <row r="284" spans="1:25" x14ac:dyDescent="0.3">
      <c r="A284" t="s">
        <v>1310</v>
      </c>
      <c r="B284" s="4" t="str" cm="1">
        <f t="array" ref="B284">_xll.SNL.Clients.Office.Excel.Functions.SPG($A284, "IQ_AVG_DILUT_SHARES_OUT", B$3)</f>
        <v>NA</v>
      </c>
      <c r="C284" s="4" cm="1">
        <f t="array" ref="C284">_xll.SNL.Clients.Office.Excel.Functions.SPG($A284, "IQ_AVG_DILUT_SHARES_OUT", C$3)</f>
        <v>57004000</v>
      </c>
      <c r="D284" s="4" cm="1">
        <f t="array" ref="D284">_xll.SNL.Clients.Office.Excel.Functions.SPG($A284, "IQ_AVG_DILUT_SHARES_OUT", D$3)</f>
        <v>56984000</v>
      </c>
      <c r="E284" s="4" cm="1">
        <f t="array" ref="E284">_xll.SNL.Clients.Office.Excel.Functions.SPG($A284, "IQ_AVG_DILUT_SHARES_OUT", E$3)</f>
        <v>57132000</v>
      </c>
      <c r="F284" s="4" cm="1">
        <f t="array" ref="F284">_xll.SNL.Clients.Office.Excel.Functions.SPG($A284, "IQ_AVG_DILUT_SHARES_OUT", F$3)</f>
        <v>57272000</v>
      </c>
      <c r="G284" s="4" cm="1">
        <f t="array" ref="G284">_xll.SNL.Clients.Office.Excel.Functions.SPG($A284, "IQ_AVG_DILUT_SHARES_OUT", G$3)</f>
        <v>57741000</v>
      </c>
      <c r="H284" s="4" cm="1">
        <f t="array" ref="H284">_xll.SNL.Clients.Office.Excel.Functions.SPG($A284, "IQ_AVG_DILUT_SHARES_OUT", H$3)</f>
        <v>57669000</v>
      </c>
      <c r="I284" s="4" cm="1">
        <f t="array" ref="I284">_xll.SNL.Clients.Office.Excel.Functions.SPG($A284, "IQ_AVG_DILUT_SHARES_OUT", I$3)</f>
        <v>57579000</v>
      </c>
      <c r="J284" s="4" cm="1">
        <f t="array" ref="J284">_xll.SNL.Clients.Office.Excel.Functions.SPG($A284, "IQ_AVG_DILUT_SHARES_OUT", J$3)</f>
        <v>57535000</v>
      </c>
      <c r="K284" s="4" cm="1">
        <f t="array" ref="K284">_xll.SNL.Clients.Office.Excel.Functions.SPG($A284, "IQ_AVG_DILUT_SHARES_OUT", K$3)</f>
        <v>57603000</v>
      </c>
      <c r="L284" s="4" cm="1">
        <f t="array" ref="L284">_xll.SNL.Clients.Office.Excel.Functions.SPG($A284, "IQ_AVG_DILUT_SHARES_OUT", L$3)</f>
        <v>58305000</v>
      </c>
      <c r="M284" s="4" cm="1">
        <f t="array" ref="M284">_xll.SNL.Clients.Office.Excel.Functions.SPG($A284, "IQ_AVG_DILUT_SHARES_OUT", M$3)</f>
        <v>60107000</v>
      </c>
      <c r="N284" s="4" cm="1">
        <f t="array" ref="N284">_xll.SNL.Clients.Office.Excel.Functions.SPG($A284, "IQ_AVG_DILUT_SHARES_OUT", N$3)</f>
        <v>61381000</v>
      </c>
      <c r="O284" s="4" cm="1">
        <f t="array" ref="O284">_xll.SNL.Clients.Office.Excel.Functions.SPG($A284, "IQ_AVG_DILUT_SHARES_OUT", O$3)</f>
        <v>61363000</v>
      </c>
      <c r="P284" s="4" cm="1">
        <f t="array" ref="P284">_xll.SNL.Clients.Office.Excel.Functions.SPG($A284, "IQ_AVG_DILUT_SHARES_OUT", P$3)</f>
        <v>61466000</v>
      </c>
      <c r="Q284" s="4" cm="1">
        <f t="array" ref="Q284">_xll.SNL.Clients.Office.Excel.Functions.SPG($A284, "IQ_AVG_DILUT_SHARES_OUT", Q$3)</f>
        <v>61451000</v>
      </c>
      <c r="R284" s="4" cm="1">
        <f t="array" ref="R284">_xll.SNL.Clients.Office.Excel.Functions.SPG($A284, "IQ_AVG_DILUT_SHARES_OUT", R$3)</f>
        <v>61176000</v>
      </c>
      <c r="S284" s="4" cm="1">
        <f t="array" ref="S284">_xll.SNL.Clients.Office.Excel.Functions.SPG($A284, "IQ_AVG_DILUT_SHARES_OUT", S$3)</f>
        <v>60852000</v>
      </c>
      <c r="T284" s="4" cm="1">
        <f t="array" ref="T284">_xll.SNL.Clients.Office.Excel.Functions.SPG($A284, "IQ_AVG_DILUT_SHARES_OUT", T$3)</f>
        <v>60624000</v>
      </c>
      <c r="U284" s="4" cm="1">
        <f t="array" ref="U284">_xll.SNL.Clients.Office.Excel.Functions.SPG($A284, "IQ_AVG_DILUT_SHARES_OUT", U$3)</f>
        <v>60268000</v>
      </c>
      <c r="V284" s="4" cm="1">
        <f t="array" ref="V284">_xll.SNL.Clients.Office.Excel.Functions.SPG($A284, "IQ_AVG_DILUT_SHARES_OUT", V$3)</f>
        <v>60010000</v>
      </c>
      <c r="W284" s="4" cm="1">
        <f t="array" ref="W284">_xll.SNL.Clients.Office.Excel.Functions.SPG($A284, "IQ_AVG_DILUT_SHARES_OUT", W$3)</f>
        <v>59732000</v>
      </c>
      <c r="X284" s="4" cm="1">
        <f t="array" ref="X284">_xll.SNL.Clients.Office.Excel.Functions.SPG($A284, "IQ_AVG_DILUT_SHARES_OUT", X$3)</f>
        <v>59404000</v>
      </c>
      <c r="Y284" s="4" cm="1">
        <f t="array" ref="Y284">_xll.SNL.Clients.Office.Excel.Functions.SPG($A284, "IQ_AVG_DILUT_SHARES_OUT", Y$3)</f>
        <v>58892000</v>
      </c>
    </row>
    <row r="285" spans="1:25" x14ac:dyDescent="0.3">
      <c r="A285" t="s">
        <v>1311</v>
      </c>
      <c r="B285" s="4" t="str" cm="1">
        <f t="array" ref="B285">_xll.SNL.Clients.Office.Excel.Functions.SPG($A285, "IQ_AVG_DILUT_SHARES_OUT", B$3)</f>
        <v>NA</v>
      </c>
      <c r="C285" s="4" cm="1">
        <f t="array" ref="C285">_xll.SNL.Clients.Office.Excel.Functions.SPG($A285, "IQ_AVG_DILUT_SHARES_OUT", C$3)</f>
        <v>33891000</v>
      </c>
      <c r="D285" s="4" t="str" cm="1">
        <f t="array" ref="D285">_xll.SNL.Clients.Office.Excel.Functions.SPG($A285, "IQ_AVG_DILUT_SHARES_OUT", D$3)</f>
        <v>NA</v>
      </c>
      <c r="E285" s="4" cm="1">
        <f t="array" ref="E285">_xll.SNL.Clients.Office.Excel.Functions.SPG($A285, "IQ_AVG_DILUT_SHARES_OUT", E$3)</f>
        <v>34937000</v>
      </c>
      <c r="F285" s="4" cm="1">
        <f t="array" ref="F285">_xll.SNL.Clients.Office.Excel.Functions.SPG($A285, "IQ_AVG_DILUT_SHARES_OUT", F$3)</f>
        <v>35208000</v>
      </c>
      <c r="G285" s="4" cm="1">
        <f t="array" ref="G285">_xll.SNL.Clients.Office.Excel.Functions.SPG($A285, "IQ_AVG_DILUT_SHARES_OUT", G$3)</f>
        <v>35822000</v>
      </c>
      <c r="H285" s="4" t="str" cm="1">
        <f t="array" ref="H285">_xll.SNL.Clients.Office.Excel.Functions.SPG($A285, "IQ_AVG_DILUT_SHARES_OUT", H$3)</f>
        <v>NA</v>
      </c>
      <c r="I285" s="4" cm="1">
        <f t="array" ref="I285">_xll.SNL.Clients.Office.Excel.Functions.SPG($A285, "IQ_AVG_DILUT_SHARES_OUT", I$3)</f>
        <v>36804000</v>
      </c>
      <c r="J285" s="4" cm="1">
        <f t="array" ref="J285">_xll.SNL.Clients.Office.Excel.Functions.SPG($A285, "IQ_AVG_DILUT_SHARES_OUT", J$3)</f>
        <v>37081212</v>
      </c>
      <c r="K285" s="4" cm="1">
        <f t="array" ref="K285">_xll.SNL.Clients.Office.Excel.Functions.SPG($A285, "IQ_AVG_DILUT_SHARES_OUT", K$3)</f>
        <v>37541000</v>
      </c>
      <c r="L285" s="4" cm="1">
        <f t="array" ref="L285">_xll.SNL.Clients.Office.Excel.Functions.SPG($A285, "IQ_AVG_DILUT_SHARES_OUT", L$3)</f>
        <v>38501000</v>
      </c>
      <c r="M285" s="4" cm="1">
        <f t="array" ref="M285">_xll.SNL.Clients.Office.Excel.Functions.SPG($A285, "IQ_AVG_DILUT_SHARES_OUT", M$3)</f>
        <v>39327000</v>
      </c>
      <c r="N285" s="4" cm="1">
        <f t="array" ref="N285">_xll.SNL.Clients.Office.Excel.Functions.SPG($A285, "IQ_AVG_DILUT_SHARES_OUT", N$3)</f>
        <v>39691399</v>
      </c>
      <c r="O285" s="4" cm="1">
        <f t="array" ref="O285">_xll.SNL.Clients.Office.Excel.Functions.SPG($A285, "IQ_AVG_DILUT_SHARES_OUT", O$3)</f>
        <v>39679000</v>
      </c>
      <c r="P285" s="4" cm="1">
        <f t="array" ref="P285">_xll.SNL.Clients.Office.Excel.Functions.SPG($A285, "IQ_AVG_DILUT_SHARES_OUT", P$3)</f>
        <v>39653000</v>
      </c>
      <c r="Q285" s="4" cm="1">
        <f t="array" ref="Q285">_xll.SNL.Clients.Office.Excel.Functions.SPG($A285, "IQ_AVG_DILUT_SHARES_OUT", Q$3)</f>
        <v>39581000</v>
      </c>
      <c r="R285" s="4" cm="1">
        <f t="array" ref="R285">_xll.SNL.Clients.Office.Excel.Functions.SPG($A285, "IQ_AVG_DILUT_SHARES_OUT", R$3)</f>
        <v>39554172</v>
      </c>
      <c r="S285" s="4" cm="1">
        <f t="array" ref="S285">_xll.SNL.Clients.Office.Excel.Functions.SPG($A285, "IQ_AVG_DILUT_SHARES_OUT", S$3)</f>
        <v>39710000</v>
      </c>
      <c r="T285" s="4" cm="1">
        <f t="array" ref="T285">_xll.SNL.Clients.Office.Excel.Functions.SPG($A285, "IQ_AVG_DILUT_SHARES_OUT", T$3)</f>
        <v>40246000</v>
      </c>
      <c r="U285" s="4" cm="1">
        <f t="array" ref="U285">_xll.SNL.Clients.Office.Excel.Functions.SPG($A285, "IQ_AVG_DILUT_SHARES_OUT", U$3)</f>
        <v>41239000</v>
      </c>
      <c r="V285" s="4" cm="1">
        <f t="array" ref="V285">_xll.SNL.Clients.Office.Excel.Functions.SPG($A285, "IQ_AVG_DILUT_SHARES_OUT", V$3)</f>
        <v>41614029</v>
      </c>
      <c r="W285" s="4" cm="1">
        <f t="array" ref="W285">_xll.SNL.Clients.Office.Excel.Functions.SPG($A285, "IQ_AVG_DILUT_SHARES_OUT", W$3)</f>
        <v>42100000</v>
      </c>
      <c r="X285" s="4" cm="1">
        <f t="array" ref="X285">_xll.SNL.Clients.Office.Excel.Functions.SPG($A285, "IQ_AVG_DILUT_SHARES_OUT", X$3)</f>
        <v>42619000</v>
      </c>
      <c r="Y285" s="4" cm="1">
        <f t="array" ref="Y285">_xll.SNL.Clients.Office.Excel.Functions.SPG($A285, "IQ_AVG_DILUT_SHARES_OUT", Y$3)</f>
        <v>42942000</v>
      </c>
    </row>
    <row r="286" spans="1:25" x14ac:dyDescent="0.3">
      <c r="A286" t="s">
        <v>1312</v>
      </c>
      <c r="B286" s="4" cm="1">
        <f t="array" ref="B286">_xll.SNL.Clients.Office.Excel.Functions.SPG($A286, "IQ_AVG_DILUT_SHARES_OUT", B$3)</f>
        <v>95264000</v>
      </c>
      <c r="C286" s="4" cm="1">
        <f t="array" ref="C286">_xll.SNL.Clients.Office.Excel.Functions.SPG($A286, "IQ_AVG_DILUT_SHARES_OUT", C$3)</f>
        <v>95261000</v>
      </c>
      <c r="D286" s="4" cm="1">
        <f t="array" ref="D286">_xll.SNL.Clients.Office.Excel.Functions.SPG($A286, "IQ_AVG_DILUT_SHARES_OUT", D$3)</f>
        <v>95765000</v>
      </c>
      <c r="E286" s="4" cm="1">
        <f t="array" ref="E286">_xll.SNL.Clients.Office.Excel.Functions.SPG($A286, "IQ_AVG_DILUT_SHARES_OUT", E$3)</f>
        <v>93706000</v>
      </c>
      <c r="F286" s="4" cm="1">
        <f t="array" ref="F286">_xll.SNL.Clients.Office.Excel.Functions.SPG($A286, "IQ_AVG_DILUT_SHARES_OUT", F$3)</f>
        <v>93715000</v>
      </c>
      <c r="G286" s="4" cm="1">
        <f t="array" ref="G286">_xll.SNL.Clients.Office.Excel.Functions.SPG($A286, "IQ_AVG_DILUT_SHARES_OUT", G$3)</f>
        <v>93720000</v>
      </c>
      <c r="H286" s="4" cm="1">
        <f t="array" ref="H286">_xll.SNL.Clients.Office.Excel.Functions.SPG($A286, "IQ_AVG_DILUT_SHARES_OUT", H$3)</f>
        <v>92930000</v>
      </c>
      <c r="I286" s="4" cm="1">
        <f t="array" ref="I286">_xll.SNL.Clients.Office.Excel.Functions.SPG($A286, "IQ_AVG_DILUT_SHARES_OUT", I$3)</f>
        <v>91207000</v>
      </c>
      <c r="J286" s="4" cm="1">
        <f t="array" ref="J286">_xll.SNL.Clients.Office.Excel.Functions.SPG($A286, "IQ_AVG_DILUT_SHARES_OUT", J$3)</f>
        <v>91287000</v>
      </c>
      <c r="K286" s="4" cm="1">
        <f t="array" ref="K286">_xll.SNL.Clients.Office.Excel.Functions.SPG($A286, "IQ_AVG_DILUT_SHARES_OUT", K$3)</f>
        <v>91209000</v>
      </c>
      <c r="L286" s="4" cm="1">
        <f t="array" ref="L286">_xll.SNL.Clients.Office.Excel.Functions.SPG($A286, "IQ_AVG_DILUT_SHARES_OUT", L$3)</f>
        <v>91772000</v>
      </c>
      <c r="M286" s="4" cm="1">
        <f t="array" ref="M286">_xll.SNL.Clients.Office.Excel.Functions.SPG($A286, "IQ_AVG_DILUT_SHARES_OUT", M$3)</f>
        <v>92161000</v>
      </c>
      <c r="N286" s="4" cm="1">
        <f t="array" ref="N286">_xll.SNL.Clients.Office.Excel.Functions.SPG($A286, "IQ_AVG_DILUT_SHARES_OUT", N$3)</f>
        <v>92162000</v>
      </c>
      <c r="O286" s="4" cm="1">
        <f t="array" ref="O286">_xll.SNL.Clients.Office.Excel.Functions.SPG($A286, "IQ_AVG_DILUT_SHARES_OUT", O$3)</f>
        <v>92683000</v>
      </c>
      <c r="P286" s="4" cm="1">
        <f t="array" ref="P286">_xll.SNL.Clients.Office.Excel.Functions.SPG($A286, "IQ_AVG_DILUT_SHARES_OUT", P$3)</f>
        <v>92935000</v>
      </c>
      <c r="Q286" s="4" cm="1">
        <f t="array" ref="Q286">_xll.SNL.Clients.Office.Excel.Functions.SPG($A286, "IQ_AVG_DILUT_SHARES_OUT", Q$3)</f>
        <v>92854000</v>
      </c>
      <c r="R286" s="4" cm="1">
        <f t="array" ref="R286">_xll.SNL.Clients.Office.Excel.Functions.SPG($A286, "IQ_AVG_DILUT_SHARES_OUT", R$3)</f>
        <v>92559000</v>
      </c>
      <c r="S286" s="4" cm="1">
        <f t="array" ref="S286">_xll.SNL.Clients.Office.Excel.Functions.SPG($A286, "IQ_AVG_DILUT_SHARES_OUT", S$3)</f>
        <v>92656000</v>
      </c>
      <c r="T286" s="4" cm="1">
        <f t="array" ref="T286">_xll.SNL.Clients.Office.Excel.Functions.SPG($A286, "IQ_AVG_DILUT_SHARES_OUT", T$3)</f>
        <v>92658000</v>
      </c>
      <c r="U286" s="4" cm="1">
        <f t="array" ref="U286">_xll.SNL.Clients.Office.Excel.Functions.SPG($A286, "IQ_AVG_DILUT_SHARES_OUT", U$3)</f>
        <v>94371000</v>
      </c>
      <c r="V286" s="4" cm="1">
        <f t="array" ref="V286">_xll.SNL.Clients.Office.Excel.Functions.SPG($A286, "IQ_AVG_DILUT_SHARES_OUT", V$3)</f>
        <v>85573000</v>
      </c>
      <c r="W286" s="4" cm="1">
        <f t="array" ref="W286">_xll.SNL.Clients.Office.Excel.Functions.SPG($A286, "IQ_AVG_DILUT_SHARES_OUT", W$3)</f>
        <v>68738000</v>
      </c>
      <c r="X286" s="4" cm="1">
        <f t="array" ref="X286">_xll.SNL.Clients.Office.Excel.Functions.SPG($A286, "IQ_AVG_DILUT_SHARES_OUT", X$3)</f>
        <v>69806000</v>
      </c>
      <c r="Y286" s="4" cm="1">
        <f t="array" ref="Y286">_xll.SNL.Clients.Office.Excel.Functions.SPG($A286, "IQ_AVG_DILUT_SHARES_OUT", Y$3)</f>
        <v>69847000</v>
      </c>
    </row>
    <row r="287" spans="1:25" x14ac:dyDescent="0.3">
      <c r="A287" t="s">
        <v>1313</v>
      </c>
      <c r="B287" s="4" t="str" cm="1">
        <f t="array" ref="B287">_xll.SNL.Clients.Office.Excel.Functions.SPG($A287, "IQ_AVG_DILUT_SHARES_OUT", B$3)</f>
        <v>NA</v>
      </c>
      <c r="C287" s="4" cm="1">
        <f t="array" ref="C287">_xll.SNL.Clients.Office.Excel.Functions.SPG($A287, "IQ_AVG_DILUT_SHARES_OUT", C$3)</f>
        <v>340564000</v>
      </c>
      <c r="D287" s="4" cm="1">
        <f t="array" ref="D287">_xll.SNL.Clients.Office.Excel.Functions.SPG($A287, "IQ_AVG_DILUT_SHARES_OUT", D$3)</f>
        <v>343443000</v>
      </c>
      <c r="E287" s="4" cm="1">
        <f t="array" ref="E287">_xll.SNL.Clients.Office.Excel.Functions.SPG($A287, "IQ_AVG_DILUT_SHARES_OUT", E$3)</f>
        <v>322589000</v>
      </c>
      <c r="F287" s="4" cm="1">
        <f t="array" ref="F287">_xll.SNL.Clients.Office.Excel.Functions.SPG($A287, "IQ_AVG_DILUT_SHARES_OUT", F$3)</f>
        <v>332014000</v>
      </c>
      <c r="G287" s="4" cm="1">
        <f t="array" ref="G287">_xll.SNL.Clients.Office.Excel.Functions.SPG($A287, "IQ_AVG_DILUT_SHARES_OUT", G$3)</f>
        <v>330255000</v>
      </c>
      <c r="H287" s="4" cm="1">
        <f t="array" ref="H287">_xll.SNL.Clients.Office.Excel.Functions.SPG($A287, "IQ_AVG_DILUT_SHARES_OUT", H$3)</f>
        <v>309510000</v>
      </c>
      <c r="I287" s="4" cm="1">
        <f t="array" ref="I287">_xll.SNL.Clients.Office.Excel.Functions.SPG($A287, "IQ_AVG_DILUT_SHARES_OUT", I$3)</f>
        <v>305863000</v>
      </c>
      <c r="J287" s="4" cm="1">
        <f t="array" ref="J287">_xll.SNL.Clients.Office.Excel.Functions.SPG($A287, "IQ_AVG_DILUT_SHARES_OUT", J$3)</f>
        <v>339699000</v>
      </c>
      <c r="K287" s="4" cm="1">
        <f t="array" ref="K287">_xll.SNL.Clients.Office.Excel.Functions.SPG($A287, "IQ_AVG_DILUT_SHARES_OUT", K$3)</f>
        <v>300984000</v>
      </c>
      <c r="L287" s="4" cm="1">
        <f t="array" ref="L287">_xll.SNL.Clients.Office.Excel.Functions.SPG($A287, "IQ_AVG_DILUT_SHARES_OUT", L$3)</f>
        <v>312720000</v>
      </c>
      <c r="M287" s="4" cm="1">
        <f t="array" ref="M287">_xll.SNL.Clients.Office.Excel.Functions.SPG($A287, "IQ_AVG_DILUT_SHARES_OUT", M$3)</f>
        <v>295843000</v>
      </c>
      <c r="N287" s="4" cm="1">
        <f t="array" ref="N287">_xll.SNL.Clients.Office.Excel.Functions.SPG($A287, "IQ_AVG_DILUT_SHARES_OUT", N$3)</f>
        <v>317268000</v>
      </c>
      <c r="O287" s="4" cm="1">
        <f t="array" ref="O287">_xll.SNL.Clients.Office.Excel.Functions.SPG($A287, "IQ_AVG_DILUT_SHARES_OUT", O$3)</f>
        <v>287462000</v>
      </c>
      <c r="P287" s="4" cm="1">
        <f t="array" ref="P287">_xll.SNL.Clients.Office.Excel.Functions.SPG($A287, "IQ_AVG_DILUT_SHARES_OUT", P$3)</f>
        <v>283931000</v>
      </c>
      <c r="Q287" s="4" cm="1">
        <f t="array" ref="Q287">_xll.SNL.Clients.Office.Excel.Functions.SPG($A287, "IQ_AVG_DILUT_SHARES_OUT", Q$3)</f>
        <v>280331000</v>
      </c>
      <c r="R287" s="4" cm="1">
        <f t="array" ref="R287">_xll.SNL.Clients.Office.Excel.Functions.SPG($A287, "IQ_AVG_DILUT_SHARES_OUT", R$3)</f>
        <v>274421000</v>
      </c>
      <c r="S287" s="4" cm="1">
        <f t="array" ref="S287">_xll.SNL.Clients.Office.Excel.Functions.SPG($A287, "IQ_AVG_DILUT_SHARES_OUT", S$3)</f>
        <v>269144000</v>
      </c>
      <c r="T287" s="4" cm="1">
        <f t="array" ref="T287">_xll.SNL.Clients.Office.Excel.Functions.SPG($A287, "IQ_AVG_DILUT_SHARES_OUT", T$3)</f>
        <v>264799000</v>
      </c>
      <c r="U287" s="4" cm="1">
        <f t="array" ref="U287">_xll.SNL.Clients.Office.Excel.Functions.SPG($A287, "IQ_AVG_DILUT_SHARES_OUT", U$3)</f>
        <v>262935000</v>
      </c>
      <c r="V287" s="4" cm="1">
        <f t="array" ref="V287">_xll.SNL.Clients.Office.Excel.Functions.SPG($A287, "IQ_AVG_DILUT_SHARES_OUT", V$3)</f>
        <v>259218000</v>
      </c>
      <c r="W287" s="4" cm="1">
        <f t="array" ref="W287">_xll.SNL.Clients.Office.Excel.Functions.SPG($A287, "IQ_AVG_DILUT_SHARES_OUT", W$3)</f>
        <v>255047000</v>
      </c>
      <c r="X287" s="4" cm="1">
        <f t="array" ref="X287">_xll.SNL.Clients.Office.Excel.Functions.SPG($A287, "IQ_AVG_DILUT_SHARES_OUT", X$3)</f>
        <v>251298000</v>
      </c>
      <c r="Y287" s="4" cm="1">
        <f t="array" ref="Y287">_xll.SNL.Clients.Office.Excel.Functions.SPG($A287, "IQ_AVG_DILUT_SHARES_OUT", Y$3)</f>
        <v>245334000</v>
      </c>
    </row>
    <row r="288" spans="1:25" x14ac:dyDescent="0.3">
      <c r="A288" t="s">
        <v>1314</v>
      </c>
      <c r="B288" s="4" t="str" cm="1">
        <f t="array" ref="B288">_xll.SNL.Clients.Office.Excel.Functions.SPG($A288, "IQ_AVG_DILUT_SHARES_OUT", B$3)</f>
        <v>NA</v>
      </c>
      <c r="C288" s="4" cm="1">
        <f t="array" ref="C288">_xll.SNL.Clients.Office.Excel.Functions.SPG($A288, "IQ_AVG_DILUT_SHARES_OUT", C$3)</f>
        <v>56300000</v>
      </c>
      <c r="D288" s="4" cm="1">
        <f t="array" ref="D288">_xll.SNL.Clients.Office.Excel.Functions.SPG($A288, "IQ_AVG_DILUT_SHARES_OUT", D$3)</f>
        <v>56500000</v>
      </c>
      <c r="E288" s="4" cm="1">
        <f t="array" ref="E288">_xll.SNL.Clients.Office.Excel.Functions.SPG($A288, "IQ_AVG_DILUT_SHARES_OUT", E$3)</f>
        <v>58400000</v>
      </c>
      <c r="F288" s="4" cm="1">
        <f t="array" ref="F288">_xll.SNL.Clients.Office.Excel.Functions.SPG($A288, "IQ_AVG_DILUT_SHARES_OUT", F$3)</f>
        <v>59700000</v>
      </c>
      <c r="G288" s="4" cm="1">
        <f t="array" ref="G288">_xll.SNL.Clients.Office.Excel.Functions.SPG($A288, "IQ_AVG_DILUT_SHARES_OUT", G$3)</f>
        <v>60800000</v>
      </c>
      <c r="H288" s="4" cm="1">
        <f t="array" ref="H288">_xll.SNL.Clients.Office.Excel.Functions.SPG($A288, "IQ_AVG_DILUT_SHARES_OUT", H$3)</f>
        <v>62700000</v>
      </c>
      <c r="I288" s="4" cm="1">
        <f t="array" ref="I288">_xll.SNL.Clients.Office.Excel.Functions.SPG($A288, "IQ_AVG_DILUT_SHARES_OUT", I$3)</f>
        <v>63500000</v>
      </c>
      <c r="J288" s="4" cm="1">
        <f t="array" ref="J288">_xll.SNL.Clients.Office.Excel.Functions.SPG($A288, "IQ_AVG_DILUT_SHARES_OUT", J$3)</f>
        <v>63700000</v>
      </c>
      <c r="K288" s="4" cm="1">
        <f t="array" ref="K288">_xll.SNL.Clients.Office.Excel.Functions.SPG($A288, "IQ_AVG_DILUT_SHARES_OUT", K$3)</f>
        <v>64800000</v>
      </c>
      <c r="L288" s="4" cm="1">
        <f t="array" ref="L288">_xll.SNL.Clients.Office.Excel.Functions.SPG($A288, "IQ_AVG_DILUT_SHARES_OUT", L$3)</f>
        <v>67000000</v>
      </c>
      <c r="M288" s="4" cm="1">
        <f t="array" ref="M288">_xll.SNL.Clients.Office.Excel.Functions.SPG($A288, "IQ_AVG_DILUT_SHARES_OUT", M$3)</f>
        <v>68700000</v>
      </c>
      <c r="N288" s="4" cm="1">
        <f t="array" ref="N288">_xll.SNL.Clients.Office.Excel.Functions.SPG($A288, "IQ_AVG_DILUT_SHARES_OUT", N$3)</f>
        <v>70600000</v>
      </c>
      <c r="O288" s="4" cm="1">
        <f t="array" ref="O288">_xll.SNL.Clients.Office.Excel.Functions.SPG($A288, "IQ_AVG_DILUT_SHARES_OUT", O$3)</f>
        <v>72000000</v>
      </c>
      <c r="P288" s="4" cm="1">
        <f t="array" ref="P288">_xll.SNL.Clients.Office.Excel.Functions.SPG($A288, "IQ_AVG_DILUT_SHARES_OUT", P$3)</f>
        <v>72500000</v>
      </c>
      <c r="Q288" s="4" cm="1">
        <f t="array" ref="Q288">_xll.SNL.Clients.Office.Excel.Functions.SPG($A288, "IQ_AVG_DILUT_SHARES_OUT", Q$3)</f>
        <v>72400000</v>
      </c>
      <c r="R288" s="4" cm="1">
        <f t="array" ref="R288">_xll.SNL.Clients.Office.Excel.Functions.SPG($A288, "IQ_AVG_DILUT_SHARES_OUT", R$3)</f>
        <v>71100000</v>
      </c>
      <c r="S288" s="4" cm="1">
        <f t="array" ref="S288">_xll.SNL.Clients.Office.Excel.Functions.SPG($A288, "IQ_AVG_DILUT_SHARES_OUT", S$3)</f>
        <v>71500000</v>
      </c>
      <c r="T288" s="4" cm="1">
        <f t="array" ref="T288">_xll.SNL.Clients.Office.Excel.Functions.SPG($A288, "IQ_AVG_DILUT_SHARES_OUT", T$3)</f>
        <v>71100000</v>
      </c>
      <c r="U288" s="4" cm="1">
        <f t="array" ref="U288">_xll.SNL.Clients.Office.Excel.Functions.SPG($A288, "IQ_AVG_DILUT_SHARES_OUT", U$3)</f>
        <v>71400000</v>
      </c>
      <c r="V288" s="4" cm="1">
        <f t="array" ref="V288">_xll.SNL.Clients.Office.Excel.Functions.SPG($A288, "IQ_AVG_DILUT_SHARES_OUT", V$3)</f>
        <v>72800000</v>
      </c>
      <c r="W288" s="4" cm="1">
        <f t="array" ref="W288">_xll.SNL.Clients.Office.Excel.Functions.SPG($A288, "IQ_AVG_DILUT_SHARES_OUT", W$3)</f>
        <v>74200000</v>
      </c>
      <c r="X288" s="4" cm="1">
        <f t="array" ref="X288">_xll.SNL.Clients.Office.Excel.Functions.SPG($A288, "IQ_AVG_DILUT_SHARES_OUT", X$3)</f>
        <v>75100000</v>
      </c>
      <c r="Y288" s="4" cm="1">
        <f t="array" ref="Y288">_xll.SNL.Clients.Office.Excel.Functions.SPG($A288, "IQ_AVG_DILUT_SHARES_OUT", Y$3)</f>
        <v>75900000</v>
      </c>
    </row>
    <row r="289" spans="1:25" x14ac:dyDescent="0.3">
      <c r="A289" t="s">
        <v>1315</v>
      </c>
      <c r="B289" s="4" t="str" cm="1">
        <f t="array" ref="B289">_xll.SNL.Clients.Office.Excel.Functions.SPG($A289, "IQ_AVG_DILUT_SHARES_OUT", B$3)</f>
        <v>NA</v>
      </c>
      <c r="C289" s="4" cm="1">
        <f t="array" ref="C289">_xll.SNL.Clients.Office.Excel.Functions.SPG($A289, "IQ_AVG_DILUT_SHARES_OUT", C$3)</f>
        <v>37136000</v>
      </c>
      <c r="D289" s="4" cm="1">
        <f t="array" ref="D289">_xll.SNL.Clients.Office.Excel.Functions.SPG($A289, "IQ_AVG_DILUT_SHARES_OUT", D$3)</f>
        <v>37464000</v>
      </c>
      <c r="E289" s="4" cm="1">
        <f t="array" ref="E289">_xll.SNL.Clients.Office.Excel.Functions.SPG($A289, "IQ_AVG_DILUT_SHARES_OUT", E$3)</f>
        <v>37723000</v>
      </c>
      <c r="F289" s="4" cm="1">
        <f t="array" ref="F289">_xll.SNL.Clients.Office.Excel.Functions.SPG($A289, "IQ_AVG_DILUT_SHARES_OUT", F$3)</f>
        <v>37748000</v>
      </c>
      <c r="G289" s="4" cm="1">
        <f t="array" ref="G289">_xll.SNL.Clients.Office.Excel.Functions.SPG($A289, "IQ_AVG_DILUT_SHARES_OUT", G$3)</f>
        <v>37448000</v>
      </c>
      <c r="H289" s="4" cm="1">
        <f t="array" ref="H289">_xll.SNL.Clients.Office.Excel.Functions.SPG($A289, "IQ_AVG_DILUT_SHARES_OUT", H$3)</f>
        <v>37435000</v>
      </c>
      <c r="I289" s="4" cm="1">
        <f t="array" ref="I289">_xll.SNL.Clients.Office.Excel.Functions.SPG($A289, "IQ_AVG_DILUT_SHARES_OUT", I$3)</f>
        <v>37669000</v>
      </c>
      <c r="J289" s="4" cm="1">
        <f t="array" ref="J289">_xll.SNL.Clients.Office.Excel.Functions.SPG($A289, "IQ_AVG_DILUT_SHARES_OUT", J$3)</f>
        <v>38480000</v>
      </c>
      <c r="K289" s="4" cm="1">
        <f t="array" ref="K289">_xll.SNL.Clients.Office.Excel.Functions.SPG($A289, "IQ_AVG_DILUT_SHARES_OUT", K$3)</f>
        <v>39220000</v>
      </c>
      <c r="L289" s="4" cm="1">
        <f t="array" ref="L289">_xll.SNL.Clients.Office.Excel.Functions.SPG($A289, "IQ_AVG_DILUT_SHARES_OUT", L$3)</f>
        <v>39689000</v>
      </c>
      <c r="M289" s="4" cm="1">
        <f t="array" ref="M289">_xll.SNL.Clients.Office.Excel.Functions.SPG($A289, "IQ_AVG_DILUT_SHARES_OUT", M$3)</f>
        <v>40001000</v>
      </c>
      <c r="N289" s="4" cm="1">
        <f t="array" ref="N289">_xll.SNL.Clients.Office.Excel.Functions.SPG($A289, "IQ_AVG_DILUT_SHARES_OUT", N$3)</f>
        <v>40031000</v>
      </c>
      <c r="O289" s="4" cm="1">
        <f t="array" ref="O289">_xll.SNL.Clients.Office.Excel.Functions.SPG($A289, "IQ_AVG_DILUT_SHARES_OUT", O$3)</f>
        <v>39938000</v>
      </c>
      <c r="P289" s="4" cm="1">
        <f t="array" ref="P289">_xll.SNL.Clients.Office.Excel.Functions.SPG($A289, "IQ_AVG_DILUT_SHARES_OUT", P$3)</f>
        <v>40077000</v>
      </c>
      <c r="Q289" s="4" cm="1">
        <f t="array" ref="Q289">_xll.SNL.Clients.Office.Excel.Functions.SPG($A289, "IQ_AVG_DILUT_SHARES_OUT", Q$3)</f>
        <v>40430000</v>
      </c>
      <c r="R289" s="4" cm="1">
        <f t="array" ref="R289">_xll.SNL.Clients.Office.Excel.Functions.SPG($A289, "IQ_AVG_DILUT_SHARES_OUT", R$3)</f>
        <v>40440000</v>
      </c>
      <c r="S289" s="4" cm="1">
        <f t="array" ref="S289">_xll.SNL.Clients.Office.Excel.Functions.SPG($A289, "IQ_AVG_DILUT_SHARES_OUT", S$3)</f>
        <v>40764000</v>
      </c>
      <c r="T289" s="4" cm="1">
        <f t="array" ref="T289">_xll.SNL.Clients.Office.Excel.Functions.SPG($A289, "IQ_AVG_DILUT_SHARES_OUT", T$3)</f>
        <v>40919000</v>
      </c>
      <c r="U289" s="4" cm="1">
        <f t="array" ref="U289">_xll.SNL.Clients.Office.Excel.Functions.SPG($A289, "IQ_AVG_DILUT_SHARES_OUT", U$3)</f>
        <v>40846000</v>
      </c>
      <c r="V289" s="4" cm="1">
        <f t="array" ref="V289">_xll.SNL.Clients.Office.Excel.Functions.SPG($A289, "IQ_AVG_DILUT_SHARES_OUT", V$3)</f>
        <v>40921000</v>
      </c>
      <c r="W289" s="4" cm="1">
        <f t="array" ref="W289">_xll.SNL.Clients.Office.Excel.Functions.SPG($A289, "IQ_AVG_DILUT_SHARES_OUT", W$3)</f>
        <v>41162000</v>
      </c>
      <c r="X289" s="4" cm="1">
        <f t="array" ref="X289">_xll.SNL.Clients.Office.Excel.Functions.SPG($A289, "IQ_AVG_DILUT_SHARES_OUT", X$3)</f>
        <v>41530000</v>
      </c>
      <c r="Y289" s="4" cm="1">
        <f t="array" ref="Y289">_xll.SNL.Clients.Office.Excel.Functions.SPG($A289, "IQ_AVG_DILUT_SHARES_OUT", Y$3)</f>
        <v>41546000</v>
      </c>
    </row>
    <row r="290" spans="1:25" x14ac:dyDescent="0.3">
      <c r="A290" t="s">
        <v>1316</v>
      </c>
      <c r="B290" s="4" t="str" cm="1">
        <f t="array" ref="B290">_xll.SNL.Clients.Office.Excel.Functions.SPG($A290, "IQ_AVG_DILUT_SHARES_OUT", B$3)</f>
        <v>NA</v>
      </c>
      <c r="C290" s="4" cm="1">
        <f t="array" ref="C290">_xll.SNL.Clients.Office.Excel.Functions.SPG($A290, "IQ_AVG_DILUT_SHARES_OUT", C$3)</f>
        <v>108474000</v>
      </c>
      <c r="D290" s="4" cm="1">
        <f t="array" ref="D290">_xll.SNL.Clients.Office.Excel.Functions.SPG($A290, "IQ_AVG_DILUT_SHARES_OUT", D$3)</f>
        <v>109047000</v>
      </c>
      <c r="E290" s="4" cm="1">
        <f t="array" ref="E290">_xll.SNL.Clients.Office.Excel.Functions.SPG($A290, "IQ_AVG_DILUT_SHARES_OUT", E$3)</f>
        <v>110037000</v>
      </c>
      <c r="F290" s="4" cm="1">
        <f t="array" ref="F290">_xll.SNL.Clients.Office.Excel.Functions.SPG($A290, "IQ_AVG_DILUT_SHARES_OUT", F$3)</f>
        <v>110065000</v>
      </c>
      <c r="G290" s="4" cm="1">
        <f t="array" ref="G290">_xll.SNL.Clients.Office.Excel.Functions.SPG($A290, "IQ_AVG_DILUT_SHARES_OUT", G$3)</f>
        <v>110775000</v>
      </c>
      <c r="H290" s="4" cm="1">
        <f t="array" ref="H290">_xll.SNL.Clients.Office.Excel.Functions.SPG($A290, "IQ_AVG_DILUT_SHARES_OUT", H$3)</f>
        <v>111601000</v>
      </c>
      <c r="I290" s="4" cm="1">
        <f t="array" ref="I290">_xll.SNL.Clients.Office.Excel.Functions.SPG($A290, "IQ_AVG_DILUT_SHARES_OUT", I$3)</f>
        <v>111153000</v>
      </c>
      <c r="J290" s="4" cm="1">
        <f t="array" ref="J290">_xll.SNL.Clients.Office.Excel.Functions.SPG($A290, "IQ_AVG_DILUT_SHARES_OUT", J$3)</f>
        <v>110820000</v>
      </c>
      <c r="K290" s="4" cm="1">
        <f t="array" ref="K290">_xll.SNL.Clients.Office.Excel.Functions.SPG($A290, "IQ_AVG_DILUT_SHARES_OUT", K$3)</f>
        <v>111962000</v>
      </c>
      <c r="L290" s="4" cm="1">
        <f t="array" ref="L290">_xll.SNL.Clients.Office.Excel.Functions.SPG($A290, "IQ_AVG_DILUT_SHARES_OUT", L$3)</f>
        <v>112715000</v>
      </c>
      <c r="M290" s="4" cm="1">
        <f t="array" ref="M290">_xll.SNL.Clients.Office.Excel.Functions.SPG($A290, "IQ_AVG_DILUT_SHARES_OUT", M$3)</f>
        <v>109889000</v>
      </c>
      <c r="N290" s="4" cm="1">
        <f t="array" ref="N290">_xll.SNL.Clients.Office.Excel.Functions.SPG($A290, "IQ_AVG_DILUT_SHARES_OUT", N$3)</f>
        <v>114534000</v>
      </c>
      <c r="O290" s="4" cm="1">
        <f t="array" ref="O290">_xll.SNL.Clients.Office.Excel.Functions.SPG($A290, "IQ_AVG_DILUT_SHARES_OUT", O$3)</f>
        <v>113661000</v>
      </c>
      <c r="P290" s="4" cm="1">
        <f t="array" ref="P290">_xll.SNL.Clients.Office.Excel.Functions.SPG($A290, "IQ_AVG_DILUT_SHARES_OUT", P$3)</f>
        <v>114931000</v>
      </c>
      <c r="Q290" s="4" cm="1">
        <f t="array" ref="Q290">_xll.SNL.Clients.Office.Excel.Functions.SPG($A290, "IQ_AVG_DILUT_SHARES_OUT", Q$3)</f>
        <v>112211000</v>
      </c>
      <c r="R290" s="4" cm="1">
        <f t="array" ref="R290">_xll.SNL.Clients.Office.Excel.Functions.SPG($A290, "IQ_AVG_DILUT_SHARES_OUT", R$3)</f>
        <v>112706000</v>
      </c>
      <c r="S290" s="4" cm="1">
        <f t="array" ref="S290">_xll.SNL.Clients.Office.Excel.Functions.SPG($A290, "IQ_AVG_DILUT_SHARES_OUT", S$3)</f>
        <v>113828000</v>
      </c>
      <c r="T290" s="4" cm="1">
        <f t="array" ref="T290">_xll.SNL.Clients.Office.Excel.Functions.SPG($A290, "IQ_AVG_DILUT_SHARES_OUT", T$3)</f>
        <v>113572000</v>
      </c>
      <c r="U290" s="4" cm="1">
        <f t="array" ref="U290">_xll.SNL.Clients.Office.Excel.Functions.SPG($A290, "IQ_AVG_DILUT_SHARES_OUT", U$3)</f>
        <v>112907000</v>
      </c>
      <c r="V290" s="4" cm="1">
        <f t="array" ref="V290">_xll.SNL.Clients.Office.Excel.Functions.SPG($A290, "IQ_AVG_DILUT_SHARES_OUT", V$3)</f>
        <v>111883000</v>
      </c>
      <c r="W290" s="4" cm="1">
        <f t="array" ref="W290">_xll.SNL.Clients.Office.Excel.Functions.SPG($A290, "IQ_AVG_DILUT_SHARES_OUT", W$3)</f>
        <v>111315000</v>
      </c>
      <c r="X290" s="4" cm="1">
        <f t="array" ref="X290">_xll.SNL.Clients.Office.Excel.Functions.SPG($A290, "IQ_AVG_DILUT_SHARES_OUT", X$3)</f>
        <v>110875000</v>
      </c>
      <c r="Y290" s="4" cm="1">
        <f t="array" ref="Y290">_xll.SNL.Clients.Office.Excel.Functions.SPG($A290, "IQ_AVG_DILUT_SHARES_OUT", Y$3)</f>
        <v>109692000</v>
      </c>
    </row>
    <row r="291" spans="1:25" x14ac:dyDescent="0.3">
      <c r="A291" t="s">
        <v>1317</v>
      </c>
      <c r="B291" s="4" t="str" cm="1">
        <f t="array" ref="B291">_xll.SNL.Clients.Office.Excel.Functions.SPG($A291, "IQ_AVG_DILUT_SHARES_OUT", B$3)</f>
        <v>NA</v>
      </c>
      <c r="C291" s="4" cm="1">
        <f t="array" ref="C291">_xll.SNL.Clients.Office.Excel.Functions.SPG($A291, "IQ_AVG_DILUT_SHARES_OUT", C$3)</f>
        <v>242623000</v>
      </c>
      <c r="D291" s="4" cm="1">
        <f t="array" ref="D291">_xll.SNL.Clients.Office.Excel.Functions.SPG($A291, "IQ_AVG_DILUT_SHARES_OUT", D$3)</f>
        <v>242983000</v>
      </c>
      <c r="E291" s="4" cm="1">
        <f t="array" ref="E291">_xll.SNL.Clients.Office.Excel.Functions.SPG($A291, "IQ_AVG_DILUT_SHARES_OUT", E$3)</f>
        <v>242549000</v>
      </c>
      <c r="F291" s="4" cm="1">
        <f t="array" ref="F291">_xll.SNL.Clients.Office.Excel.Functions.SPG($A291, "IQ_AVG_DILUT_SHARES_OUT", F$3)</f>
        <v>241735000</v>
      </c>
      <c r="G291" s="4" cm="1">
        <f t="array" ref="G291">_xll.SNL.Clients.Office.Excel.Functions.SPG($A291, "IQ_AVG_DILUT_SHARES_OUT", G$3)</f>
        <v>243937000</v>
      </c>
      <c r="H291" s="4" cm="1">
        <f t="array" ref="H291">_xll.SNL.Clients.Office.Excel.Functions.SPG($A291, "IQ_AVG_DILUT_SHARES_OUT", H$3)</f>
        <v>241462000</v>
      </c>
      <c r="I291" s="4" cm="1">
        <f t="array" ref="I291">_xll.SNL.Clients.Office.Excel.Functions.SPG($A291, "IQ_AVG_DILUT_SHARES_OUT", I$3)</f>
        <v>241033000</v>
      </c>
      <c r="J291" s="4" cm="1">
        <f t="array" ref="J291">_xll.SNL.Clients.Office.Excel.Functions.SPG($A291, "IQ_AVG_DILUT_SHARES_OUT", J$3)</f>
        <v>240222000</v>
      </c>
      <c r="K291" s="4" cm="1">
        <f t="array" ref="K291">_xll.SNL.Clients.Office.Excel.Functions.SPG($A291, "IQ_AVG_DILUT_SHARES_OUT", K$3)</f>
        <v>245023000</v>
      </c>
      <c r="L291" s="4" cm="1">
        <f t="array" ref="L291">_xll.SNL.Clients.Office.Excel.Functions.SPG($A291, "IQ_AVG_DILUT_SHARES_OUT", L$3)</f>
        <v>248650000</v>
      </c>
      <c r="M291" s="4" cm="1">
        <f t="array" ref="M291">_xll.SNL.Clients.Office.Excel.Functions.SPG($A291, "IQ_AVG_DILUT_SHARES_OUT", M$3)</f>
        <v>245340000</v>
      </c>
      <c r="N291" s="4" cm="1">
        <f t="array" ref="N291">_xll.SNL.Clients.Office.Excel.Functions.SPG($A291, "IQ_AVG_DILUT_SHARES_OUT", N$3)</f>
        <v>250441000</v>
      </c>
      <c r="O291" s="4" cm="1">
        <f t="array" ref="O291">_xll.SNL.Clients.Office.Excel.Functions.SPG($A291, "IQ_AVG_DILUT_SHARES_OUT", O$3)</f>
        <v>243311000</v>
      </c>
      <c r="P291" s="4" cm="1">
        <f t="array" ref="P291">_xll.SNL.Clients.Office.Excel.Functions.SPG($A291, "IQ_AVG_DILUT_SHARES_OUT", P$3)</f>
        <v>242606000</v>
      </c>
      <c r="Q291" s="4" cm="1">
        <f t="array" ref="Q291">_xll.SNL.Clients.Office.Excel.Functions.SPG($A291, "IQ_AVG_DILUT_SHARES_OUT", Q$3)</f>
        <v>247527000</v>
      </c>
      <c r="R291" s="4" cm="1">
        <f t="array" ref="R291">_xll.SNL.Clients.Office.Excel.Functions.SPG($A291, "IQ_AVG_DILUT_SHARES_OUT", R$3)</f>
        <v>246286000</v>
      </c>
      <c r="S291" s="4" cm="1">
        <f t="array" ref="S291">_xll.SNL.Clients.Office.Excel.Functions.SPG($A291, "IQ_AVG_DILUT_SHARES_OUT", S$3)</f>
        <v>239895000</v>
      </c>
      <c r="T291" s="4" cm="1">
        <f t="array" ref="T291">_xll.SNL.Clients.Office.Excel.Functions.SPG($A291, "IQ_AVG_DILUT_SHARES_OUT", T$3)</f>
        <v>239472000</v>
      </c>
      <c r="U291" s="4" cm="1">
        <f t="array" ref="U291">_xll.SNL.Clients.Office.Excel.Functions.SPG($A291, "IQ_AVG_DILUT_SHARES_OUT", U$3)</f>
        <v>245962000</v>
      </c>
      <c r="V291" s="4" cm="1">
        <f t="array" ref="V291">_xll.SNL.Clients.Office.Excel.Functions.SPG($A291, "IQ_AVG_DILUT_SHARES_OUT", V$3)</f>
        <v>248277000</v>
      </c>
      <c r="W291" s="4" cm="1">
        <f t="array" ref="W291">_xll.SNL.Clients.Office.Excel.Functions.SPG($A291, "IQ_AVG_DILUT_SHARES_OUT", W$3)</f>
        <v>248082000</v>
      </c>
      <c r="X291" s="4" cm="1">
        <f t="array" ref="X291">_xll.SNL.Clients.Office.Excel.Functions.SPG($A291, "IQ_AVG_DILUT_SHARES_OUT", X$3)</f>
        <v>248436000</v>
      </c>
      <c r="Y291" s="4" cm="1">
        <f t="array" ref="Y291">_xll.SNL.Clients.Office.Excel.Functions.SPG($A291, "IQ_AVG_DILUT_SHARES_OUT", Y$3)</f>
        <v>249154000</v>
      </c>
    </row>
    <row r="292" spans="1:25" x14ac:dyDescent="0.3">
      <c r="A292" t="s">
        <v>1318</v>
      </c>
      <c r="B292" s="4" t="str" cm="1">
        <f t="array" ref="B292">_xll.SNL.Clients.Office.Excel.Functions.SPG($A292, "IQ_AVG_DILUT_SHARES_OUT", B$3)</f>
        <v>NA</v>
      </c>
      <c r="C292" s="4" cm="1">
        <f t="array" ref="C292">_xll.SNL.Clients.Office.Excel.Functions.SPG($A292, "IQ_AVG_DILUT_SHARES_OUT", C$3)</f>
        <v>151292994</v>
      </c>
      <c r="D292" s="4" cm="1">
        <f t="array" ref="D292">_xll.SNL.Clients.Office.Excel.Functions.SPG($A292, "IQ_AVG_DILUT_SHARES_OUT", D$3)</f>
        <v>151268289</v>
      </c>
      <c r="E292" s="4" cm="1">
        <f t="array" ref="E292">_xll.SNL.Clients.Office.Excel.Functions.SPG($A292, "IQ_AVG_DILUT_SHARES_OUT", E$3)</f>
        <v>151376049</v>
      </c>
      <c r="F292" s="4" cm="1">
        <f t="array" ref="F292">_xll.SNL.Clients.Office.Excel.Functions.SPG($A292, "IQ_AVG_DILUT_SHARES_OUT", F$3)</f>
        <v>151173460</v>
      </c>
      <c r="G292" s="4" cm="1">
        <f t="array" ref="G292">_xll.SNL.Clients.Office.Excel.Functions.SPG($A292, "IQ_AVG_DILUT_SHARES_OUT", G$3)</f>
        <v>151036253</v>
      </c>
      <c r="H292" s="4" cm="1">
        <f t="array" ref="H292">_xll.SNL.Clients.Office.Excel.Functions.SPG($A292, "IQ_AVG_DILUT_SHARES_OUT", H$3)</f>
        <v>150965191</v>
      </c>
      <c r="I292" s="4" cm="1">
        <f t="array" ref="I292">_xll.SNL.Clients.Office.Excel.Functions.SPG($A292, "IQ_AVG_DILUT_SHARES_OUT", I$3)</f>
        <v>151079129</v>
      </c>
      <c r="J292" s="4" cm="1">
        <f t="array" ref="J292">_xll.SNL.Clients.Office.Excel.Functions.SPG($A292, "IQ_AVG_DILUT_SHARES_OUT", J$3)</f>
        <v>150572519</v>
      </c>
      <c r="K292" s="4" cm="1">
        <f t="array" ref="K292">_xll.SNL.Clients.Office.Excel.Functions.SPG($A292, "IQ_AVG_DILUT_SHARES_OUT", K$3)</f>
        <v>150232889</v>
      </c>
      <c r="L292" s="4" cm="1">
        <f t="array" ref="L292">_xll.SNL.Clients.Office.Excel.Functions.SPG($A292, "IQ_AVG_DILUT_SHARES_OUT", L$3)</f>
        <v>150244379</v>
      </c>
      <c r="M292" s="4" cm="1">
        <f t="array" ref="M292">_xll.SNL.Clients.Office.Excel.Functions.SPG($A292, "IQ_AVG_DILUT_SHARES_OUT", M$3)</f>
        <v>149547076</v>
      </c>
      <c r="N292" s="4" cm="1">
        <f t="array" ref="N292">_xll.SNL.Clients.Office.Excel.Functions.SPG($A292, "IQ_AVG_DILUT_SHARES_OUT", N$3)</f>
        <v>148079383</v>
      </c>
      <c r="O292" s="4" cm="1">
        <f t="array" ref="O292">_xll.SNL.Clients.Office.Excel.Functions.SPG($A292, "IQ_AVG_DILUT_SHARES_OUT", O$3)</f>
        <v>146439568</v>
      </c>
      <c r="P292" s="4" cm="1">
        <f t="array" ref="P292">_xll.SNL.Clients.Office.Excel.Functions.SPG($A292, "IQ_AVG_DILUT_SHARES_OUT", P$3)</f>
        <v>144056229</v>
      </c>
      <c r="Q292" s="4" cm="1">
        <f t="array" ref="Q292">_xll.SNL.Clients.Office.Excel.Functions.SPG($A292, "IQ_AVG_DILUT_SHARES_OUT", Q$3)</f>
        <v>142558797</v>
      </c>
      <c r="R292" s="4" cm="1">
        <f t="array" ref="R292">_xll.SNL.Clients.Office.Excel.Functions.SPG($A292, "IQ_AVG_DILUT_SHARES_OUT", R$3)</f>
        <v>141358886</v>
      </c>
      <c r="S292" s="4" cm="1">
        <f t="array" ref="S292">_xll.SNL.Clients.Office.Excel.Functions.SPG($A292, "IQ_AVG_DILUT_SHARES_OUT", S$3)</f>
        <v>136351271</v>
      </c>
      <c r="T292" s="4" cm="1">
        <f t="array" ref="T292">_xll.SNL.Clients.Office.Excel.Functions.SPG($A292, "IQ_AVG_DILUT_SHARES_OUT", T$3)</f>
        <v>135957026</v>
      </c>
      <c r="U292" s="4" cm="1">
        <f t="array" ref="U292">_xll.SNL.Clients.Office.Excel.Functions.SPG($A292, "IQ_AVG_DILUT_SHARES_OUT", U$3)</f>
        <v>129348050</v>
      </c>
      <c r="V292" s="4" cm="1">
        <f t="array" ref="V292">_xll.SNL.Clients.Office.Excel.Functions.SPG($A292, "IQ_AVG_DILUT_SHARES_OUT", V$3)</f>
        <v>129436456</v>
      </c>
      <c r="W292" s="4" cm="1">
        <f t="array" ref="W292">_xll.SNL.Clients.Office.Excel.Functions.SPG($A292, "IQ_AVG_DILUT_SHARES_OUT", W$3)</f>
        <v>129325181</v>
      </c>
      <c r="X292" s="4" cm="1">
        <f t="array" ref="X292">_xll.SNL.Clients.Office.Excel.Functions.SPG($A292, "IQ_AVG_DILUT_SHARES_OUT", X$3)</f>
        <v>129643915</v>
      </c>
      <c r="Y292" s="4" cm="1">
        <f t="array" ref="Y292">_xll.SNL.Clients.Office.Excel.Functions.SPG($A292, "IQ_AVG_DILUT_SHARES_OUT", Y$3)</f>
        <v>129750281</v>
      </c>
    </row>
    <row r="293" spans="1:25" x14ac:dyDescent="0.3">
      <c r="A293" t="s">
        <v>1319</v>
      </c>
      <c r="B293" s="4" t="str" cm="1">
        <f t="array" ref="B293">_xll.SNL.Clients.Office.Excel.Functions.SPG($A293, "IQ_AVG_DILUT_SHARES_OUT", B$3)</f>
        <v>NA</v>
      </c>
      <c r="C293" s="4" cm="1">
        <f t="array" ref="C293">_xll.SNL.Clients.Office.Excel.Functions.SPG($A293, "IQ_AVG_DILUT_SHARES_OUT", C$3)</f>
        <v>185499988</v>
      </c>
      <c r="D293" s="4" cm="1">
        <f t="array" ref="D293">_xll.SNL.Clients.Office.Excel.Functions.SPG($A293, "IQ_AVG_DILUT_SHARES_OUT", D$3)</f>
        <v>184912584</v>
      </c>
      <c r="E293" s="4" cm="1">
        <f t="array" ref="E293">_xll.SNL.Clients.Office.Excel.Functions.SPG($A293, "IQ_AVG_DILUT_SHARES_OUT", E$3)</f>
        <v>184581054</v>
      </c>
      <c r="F293" s="4" cm="1">
        <f t="array" ref="F293">_xll.SNL.Clients.Office.Excel.Functions.SPG($A293, "IQ_AVG_DILUT_SHARES_OUT", F$3)</f>
        <v>183895313</v>
      </c>
      <c r="G293" s="4" cm="1">
        <f t="array" ref="G293">_xll.SNL.Clients.Office.Excel.Functions.SPG($A293, "IQ_AVG_DILUT_SHARES_OUT", G$3)</f>
        <v>183601601</v>
      </c>
      <c r="H293" s="4" cm="1">
        <f t="array" ref="H293">_xll.SNL.Clients.Office.Excel.Functions.SPG($A293, "IQ_AVG_DILUT_SHARES_OUT", H$3)</f>
        <v>182810399</v>
      </c>
      <c r="I293" s="4" cm="1">
        <f t="array" ref="I293">_xll.SNL.Clients.Office.Excel.Functions.SPG($A293, "IQ_AVG_DILUT_SHARES_OUT", I$3)</f>
        <v>120487251</v>
      </c>
      <c r="J293" s="4" cm="1">
        <f t="array" ref="J293">_xll.SNL.Clients.Office.Excel.Functions.SPG($A293, "IQ_AVG_DILUT_SHARES_OUT", J$3)</f>
        <v>111968794</v>
      </c>
      <c r="K293" s="4" cm="1">
        <f t="array" ref="K293">_xll.SNL.Clients.Office.Excel.Functions.SPG($A293, "IQ_AVG_DILUT_SHARES_OUT", K$3)</f>
        <v>112209535</v>
      </c>
      <c r="L293" s="4" cm="1">
        <f t="array" ref="L293">_xll.SNL.Clients.Office.Excel.Functions.SPG($A293, "IQ_AVG_DILUT_SHARES_OUT", L$3)</f>
        <v>111705102</v>
      </c>
      <c r="M293" s="4" cm="1">
        <f t="array" ref="M293">_xll.SNL.Clients.Office.Excel.Functions.SPG($A293, "IQ_AVG_DILUT_SHARES_OUT", M$3)</f>
        <v>111655861</v>
      </c>
      <c r="N293" s="4" cm="1">
        <f t="array" ref="N293">_xll.SNL.Clients.Office.Excel.Functions.SPG($A293, "IQ_AVG_DILUT_SHARES_OUT", N$3)</f>
        <v>111620283</v>
      </c>
      <c r="O293" s="4" cm="1">
        <f t="array" ref="O293">_xll.SNL.Clients.Office.Excel.Functions.SPG($A293, "IQ_AVG_DILUT_SHARES_OUT", O$3)</f>
        <v>111391396</v>
      </c>
      <c r="P293" s="4" cm="1">
        <f t="array" ref="P293">_xll.SNL.Clients.Office.Excel.Functions.SPG($A293, "IQ_AVG_DILUT_SHARES_OUT", P$3)</f>
        <v>111334184</v>
      </c>
      <c r="Q293" s="4" cm="1">
        <f t="array" ref="Q293">_xll.SNL.Clients.Office.Excel.Functions.SPG($A293, "IQ_AVG_DILUT_SHARES_OUT", Q$3)</f>
        <v>111267392</v>
      </c>
      <c r="R293" s="4" cm="1">
        <f t="array" ref="R293">_xll.SNL.Clients.Office.Excel.Functions.SPG($A293, "IQ_AVG_DILUT_SHARES_OUT", R$3)</f>
        <v>111058161</v>
      </c>
      <c r="S293" s="4" cm="1">
        <f t="array" ref="S293">_xll.SNL.Clients.Office.Excel.Functions.SPG($A293, "IQ_AVG_DILUT_SHARES_OUT", S$3)</f>
        <v>110369718</v>
      </c>
      <c r="T293" s="4" cm="1">
        <f t="array" ref="T293">_xll.SNL.Clients.Office.Excel.Functions.SPG($A293, "IQ_AVG_DILUT_SHARES_OUT", T$3)</f>
        <v>109323343</v>
      </c>
      <c r="U293" s="4" cm="1">
        <f t="array" ref="U293">_xll.SNL.Clients.Office.Excel.Functions.SPG($A293, "IQ_AVG_DILUT_SHARES_OUT", U$3)</f>
        <v>110482837</v>
      </c>
      <c r="V293" s="4" cm="1">
        <f t="array" ref="V293">_xll.SNL.Clients.Office.Excel.Functions.SPG($A293, "IQ_AVG_DILUT_SHARES_OUT", V$3)</f>
        <v>110194557</v>
      </c>
      <c r="W293" s="4" cm="1">
        <f t="array" ref="W293">_xll.SNL.Clients.Office.Excel.Functions.SPG($A293, "IQ_AVG_DILUT_SHARES_OUT", W$3)</f>
        <v>109381173</v>
      </c>
      <c r="X293" s="4" cm="1">
        <f t="array" ref="X293">_xll.SNL.Clients.Office.Excel.Functions.SPG($A293, "IQ_AVG_DILUT_SHARES_OUT", X$3)</f>
        <v>109942768</v>
      </c>
      <c r="Y293" s="4" cm="1">
        <f t="array" ref="Y293">_xll.SNL.Clients.Office.Excel.Functions.SPG($A293, "IQ_AVG_DILUT_SHARES_OUT", Y$3)</f>
        <v>110044213</v>
      </c>
    </row>
    <row r="294" spans="1:25" x14ac:dyDescent="0.3">
      <c r="A294" t="s">
        <v>1320</v>
      </c>
      <c r="B294" s="4" cm="1">
        <f t="array" ref="B294">_xll.SNL.Clients.Office.Excel.Functions.SPG($A294, "IQ_AVG_DILUT_SHARES_OUT", B$3)</f>
        <v>31222623</v>
      </c>
      <c r="C294" s="4" cm="1">
        <f t="array" ref="C294">_xll.SNL.Clients.Office.Excel.Functions.SPG($A294, "IQ_AVG_DILUT_SHARES_OUT", C$3)</f>
        <v>29336466</v>
      </c>
      <c r="D294" s="4" cm="1">
        <f t="array" ref="D294">_xll.SNL.Clients.Office.Excel.Functions.SPG($A294, "IQ_AVG_DILUT_SHARES_OUT", D$3)</f>
        <v>29294998</v>
      </c>
      <c r="E294" s="4" cm="1">
        <f t="array" ref="E294">_xll.SNL.Clients.Office.Excel.Functions.SPG($A294, "IQ_AVG_DILUT_SHARES_OUT", E$3)</f>
        <v>29285853</v>
      </c>
      <c r="F294" s="4" cm="1">
        <f t="array" ref="F294">_xll.SNL.Clients.Office.Excel.Functions.SPG($A294, "IQ_AVG_DILUT_SHARES_OUT", F$3)</f>
        <v>29204570</v>
      </c>
      <c r="G294" s="4" cm="1">
        <f t="array" ref="G294">_xll.SNL.Clients.Office.Excel.Functions.SPG($A294, "IQ_AVG_DILUT_SHARES_OUT", G$3)</f>
        <v>29138596</v>
      </c>
      <c r="H294" s="4" cm="1">
        <f t="array" ref="H294">_xll.SNL.Clients.Office.Excel.Functions.SPG($A294, "IQ_AVG_DILUT_SHARES_OUT", H$3)</f>
        <v>29114819</v>
      </c>
      <c r="I294" s="4" cm="1">
        <f t="array" ref="I294">_xll.SNL.Clients.Office.Excel.Functions.SPG($A294, "IQ_AVG_DILUT_SHARES_OUT", I$3)</f>
        <v>29132950</v>
      </c>
      <c r="J294" s="4" cm="1">
        <f t="array" ref="J294">_xll.SNL.Clients.Office.Excel.Functions.SPG($A294, "IQ_AVG_DILUT_SHARES_OUT", J$3)</f>
        <v>29120318</v>
      </c>
      <c r="K294" s="4" cm="1">
        <f t="array" ref="K294">_xll.SNL.Clients.Office.Excel.Functions.SPG($A294, "IQ_AVG_DILUT_SHARES_OUT", K$3)</f>
        <v>29093791</v>
      </c>
      <c r="L294" s="4" cm="1">
        <f t="array" ref="L294">_xll.SNL.Clients.Office.Excel.Functions.SPG($A294, "IQ_AVG_DILUT_SHARES_OUT", L$3)</f>
        <v>28944955</v>
      </c>
      <c r="M294" s="4" cm="1">
        <f t="array" ref="M294">_xll.SNL.Clients.Office.Excel.Functions.SPG($A294, "IQ_AVG_DILUT_SHARES_OUT", M$3)</f>
        <v>28865257</v>
      </c>
      <c r="N294" s="4" cm="1">
        <f t="array" ref="N294">_xll.SNL.Clients.Office.Excel.Functions.SPG($A294, "IQ_AVG_DILUT_SHARES_OUT", N$3)</f>
        <v>28618495</v>
      </c>
      <c r="O294" s="4" cm="1">
        <f t="array" ref="O294">_xll.SNL.Clients.Office.Excel.Functions.SPG($A294, "IQ_AVG_DILUT_SHARES_OUT", O$3)</f>
        <v>25500393</v>
      </c>
      <c r="P294" s="4" cm="1">
        <f t="array" ref="P294">_xll.SNL.Clients.Office.Excel.Functions.SPG($A294, "IQ_AVG_DILUT_SHARES_OUT", P$3)</f>
        <v>25392047</v>
      </c>
      <c r="Q294" s="4" cm="1">
        <f t="array" ref="Q294">_xll.SNL.Clients.Office.Excel.Functions.SPG($A294, "IQ_AVG_DILUT_SHARES_OUT", Q$3)</f>
        <v>25231485</v>
      </c>
      <c r="R294" s="4" cm="1">
        <f t="array" ref="R294">_xll.SNL.Clients.Office.Excel.Functions.SPG($A294, "IQ_AVG_DILUT_SHARES_OUT", R$3)</f>
        <v>25060812</v>
      </c>
      <c r="S294" s="4" cm="1">
        <f t="array" ref="S294">_xll.SNL.Clients.Office.Excel.Functions.SPG($A294, "IQ_AVG_DILUT_SHARES_OUT", S$3)</f>
        <v>24957158</v>
      </c>
      <c r="T294" s="4" cm="1">
        <f t="array" ref="T294">_xll.SNL.Clients.Office.Excel.Functions.SPG($A294, "IQ_AVG_DILUT_SHARES_OUT", T$3)</f>
        <v>24933941</v>
      </c>
      <c r="U294" s="4" cm="1">
        <f t="array" ref="U294">_xll.SNL.Clients.Office.Excel.Functions.SPG($A294, "IQ_AVG_DILUT_SHARES_OUT", U$3)</f>
        <v>24994189</v>
      </c>
      <c r="V294" s="4" cm="1">
        <f t="array" ref="V294">_xll.SNL.Clients.Office.Excel.Functions.SPG($A294, "IQ_AVG_DILUT_SHARES_OUT", V$3)</f>
        <v>24981480</v>
      </c>
      <c r="W294" s="4" cm="1">
        <f t="array" ref="W294">_xll.SNL.Clients.Office.Excel.Functions.SPG($A294, "IQ_AVG_DILUT_SHARES_OUT", W$3)</f>
        <v>24905173</v>
      </c>
      <c r="X294" s="4" cm="1">
        <f t="array" ref="X294">_xll.SNL.Clients.Office.Excel.Functions.SPG($A294, "IQ_AVG_DILUT_SHARES_OUT", X$3)</f>
        <v>24807307</v>
      </c>
      <c r="Y294" s="4" cm="1">
        <f t="array" ref="Y294">_xll.SNL.Clients.Office.Excel.Functions.SPG($A294, "IQ_AVG_DILUT_SHARES_OUT", Y$3)</f>
        <v>24786898</v>
      </c>
    </row>
    <row r="295" spans="1:25" x14ac:dyDescent="0.3">
      <c r="A295" t="s">
        <v>1321</v>
      </c>
      <c r="B295" s="4" t="str" cm="1">
        <f t="array" ref="B295">_xll.SNL.Clients.Office.Excel.Functions.SPG($A295, "IQ_AVG_DILUT_SHARES_OUT", B$3)</f>
        <v>NA</v>
      </c>
      <c r="C295" s="4" cm="1">
        <f t="array" ref="C295">_xll.SNL.Clients.Office.Excel.Functions.SPG($A295, "IQ_AVG_DILUT_SHARES_OUT", C$3)</f>
        <v>66700000</v>
      </c>
      <c r="D295" s="4" cm="1">
        <f t="array" ref="D295">_xll.SNL.Clients.Office.Excel.Functions.SPG($A295, "IQ_AVG_DILUT_SHARES_OUT", D$3)</f>
        <v>66800000</v>
      </c>
      <c r="E295" s="4" cm="1">
        <f t="array" ref="E295">_xll.SNL.Clients.Office.Excel.Functions.SPG($A295, "IQ_AVG_DILUT_SHARES_OUT", E$3)</f>
        <v>66800000</v>
      </c>
      <c r="F295" s="4" cm="1">
        <f t="array" ref="F295">_xll.SNL.Clients.Office.Excel.Functions.SPG($A295, "IQ_AVG_DILUT_SHARES_OUT", F$3)</f>
        <v>66700000</v>
      </c>
      <c r="G295" s="4" cm="1">
        <f t="array" ref="G295">_xll.SNL.Clients.Office.Excel.Functions.SPG($A295, "IQ_AVG_DILUT_SHARES_OUT", G$3)</f>
        <v>66300000</v>
      </c>
      <c r="H295" s="4" cm="1">
        <f t="array" ref="H295">_xll.SNL.Clients.Office.Excel.Functions.SPG($A295, "IQ_AVG_DILUT_SHARES_OUT", H$3)</f>
        <v>66600000</v>
      </c>
      <c r="I295" s="4" cm="1">
        <f t="array" ref="I295">_xll.SNL.Clients.Office.Excel.Functions.SPG($A295, "IQ_AVG_DILUT_SHARES_OUT", I$3)</f>
        <v>66600000</v>
      </c>
      <c r="J295" s="4" cm="1">
        <f t="array" ref="J295">_xll.SNL.Clients.Office.Excel.Functions.SPG($A295, "IQ_AVG_DILUT_SHARES_OUT", J$3)</f>
        <v>66500000</v>
      </c>
      <c r="K295" s="4" cm="1">
        <f t="array" ref="K295">_xll.SNL.Clients.Office.Excel.Functions.SPG($A295, "IQ_AVG_DILUT_SHARES_OUT", K$3)</f>
        <v>66700000</v>
      </c>
      <c r="L295" s="4" cm="1">
        <f t="array" ref="L295">_xll.SNL.Clients.Office.Excel.Functions.SPG($A295, "IQ_AVG_DILUT_SHARES_OUT", L$3)</f>
        <v>67100000</v>
      </c>
      <c r="M295" s="4" cm="1">
        <f t="array" ref="M295">_xll.SNL.Clients.Office.Excel.Functions.SPG($A295, "IQ_AVG_DILUT_SHARES_OUT", M$3)</f>
        <v>67900000</v>
      </c>
      <c r="N295" s="4" cm="1">
        <f t="array" ref="N295">_xll.SNL.Clients.Office.Excel.Functions.SPG($A295, "IQ_AVG_DILUT_SHARES_OUT", N$3)</f>
        <v>67700000</v>
      </c>
      <c r="O295" s="4" cm="1">
        <f t="array" ref="O295">_xll.SNL.Clients.Office.Excel.Functions.SPG($A295, "IQ_AVG_DILUT_SHARES_OUT", O$3)</f>
        <v>41000000</v>
      </c>
      <c r="P295" s="4" cm="1">
        <f t="array" ref="P295">_xll.SNL.Clients.Office.Excel.Functions.SPG($A295, "IQ_AVG_DILUT_SHARES_OUT", P$3)</f>
        <v>41000000</v>
      </c>
      <c r="Q295" s="4" cm="1">
        <f t="array" ref="Q295">_xll.SNL.Clients.Office.Excel.Functions.SPG($A295, "IQ_AVG_DILUT_SHARES_OUT", Q$3)</f>
        <v>41000000</v>
      </c>
      <c r="R295" s="4" cm="1">
        <f t="array" ref="R295">_xll.SNL.Clients.Office.Excel.Functions.SPG($A295, "IQ_AVG_DILUT_SHARES_OUT", R$3)</f>
        <v>40900000</v>
      </c>
      <c r="S295" s="4" cm="1">
        <f t="array" ref="S295">_xll.SNL.Clients.Office.Excel.Functions.SPG($A295, "IQ_AVG_DILUT_SHARES_OUT", S$3)</f>
        <v>40800000</v>
      </c>
      <c r="T295" s="4" cm="1">
        <f t="array" ref="T295">_xll.SNL.Clients.Office.Excel.Functions.SPG($A295, "IQ_AVG_DILUT_SHARES_OUT", T$3)</f>
        <v>40700000</v>
      </c>
      <c r="U295" s="4" cm="1">
        <f t="array" ref="U295">_xll.SNL.Clients.Office.Excel.Functions.SPG($A295, "IQ_AVG_DILUT_SHARES_OUT", U$3)</f>
        <v>40800000</v>
      </c>
      <c r="V295" s="4" cm="1">
        <f t="array" ref="V295">_xll.SNL.Clients.Office.Excel.Functions.SPG($A295, "IQ_AVG_DILUT_SHARES_OUT", V$3)</f>
        <v>41100000</v>
      </c>
      <c r="W295" s="4" cm="1">
        <f t="array" ref="W295">_xll.SNL.Clients.Office.Excel.Functions.SPG($A295, "IQ_AVG_DILUT_SHARES_OUT", W$3)</f>
        <v>41700000</v>
      </c>
      <c r="X295" s="4" cm="1">
        <f t="array" ref="X295">_xll.SNL.Clients.Office.Excel.Functions.SPG($A295, "IQ_AVG_DILUT_SHARES_OUT", X$3)</f>
        <v>43000000</v>
      </c>
      <c r="Y295" s="4" cm="1">
        <f t="array" ref="Y295">_xll.SNL.Clients.Office.Excel.Functions.SPG($A295, "IQ_AVG_DILUT_SHARES_OUT", Y$3)</f>
        <v>43100000</v>
      </c>
    </row>
    <row r="296" spans="1:25" x14ac:dyDescent="0.3">
      <c r="A296" t="s">
        <v>1322</v>
      </c>
      <c r="B296" s="4" t="str" cm="1">
        <f t="array" ref="B296">_xll.SNL.Clients.Office.Excel.Functions.SPG($A296, "IQ_AVG_DILUT_SHARES_OUT", B$3)</f>
        <v>NA</v>
      </c>
      <c r="C296" s="4" cm="1">
        <f t="array" ref="C296">_xll.SNL.Clients.Office.Excel.Functions.SPG($A296, "IQ_AVG_DILUT_SHARES_OUT", C$3)</f>
        <v>67000000</v>
      </c>
      <c r="D296" s="4" cm="1">
        <f t="array" ref="D296">_xll.SNL.Clients.Office.Excel.Functions.SPG($A296, "IQ_AVG_DILUT_SHARES_OUT", D$3)</f>
        <v>67000000</v>
      </c>
      <c r="E296" s="4" cm="1">
        <f t="array" ref="E296">_xll.SNL.Clients.Office.Excel.Functions.SPG($A296, "IQ_AVG_DILUT_SHARES_OUT", E$3)</f>
        <v>67000000</v>
      </c>
      <c r="F296" s="4" cm="1">
        <f t="array" ref="F296">_xll.SNL.Clients.Office.Excel.Functions.SPG($A296, "IQ_AVG_DILUT_SHARES_OUT", F$3)</f>
        <v>66721000</v>
      </c>
      <c r="G296" s="4" cm="1">
        <f t="array" ref="G296">_xll.SNL.Clients.Office.Excel.Functions.SPG($A296, "IQ_AVG_DILUT_SHARES_OUT", G$3)</f>
        <v>67000000</v>
      </c>
      <c r="H296" s="4" cm="1">
        <f t="array" ref="H296">_xll.SNL.Clients.Office.Excel.Functions.SPG($A296, "IQ_AVG_DILUT_SHARES_OUT", H$3)</f>
        <v>68000000</v>
      </c>
      <c r="I296" s="4" cm="1">
        <f t="array" ref="I296">_xll.SNL.Clients.Office.Excel.Functions.SPG($A296, "IQ_AVG_DILUT_SHARES_OUT", I$3)</f>
        <v>68000000</v>
      </c>
      <c r="J296" s="4" cm="1">
        <f t="array" ref="J296">_xll.SNL.Clients.Office.Excel.Functions.SPG($A296, "IQ_AVG_DILUT_SHARES_OUT", J$3)</f>
        <v>67793000</v>
      </c>
      <c r="K296" s="4" cm="1">
        <f t="array" ref="K296">_xll.SNL.Clients.Office.Excel.Functions.SPG($A296, "IQ_AVG_DILUT_SHARES_OUT", K$3)</f>
        <v>68000000</v>
      </c>
      <c r="L296" s="4" cm="1">
        <f t="array" ref="L296">_xll.SNL.Clients.Office.Excel.Functions.SPG($A296, "IQ_AVG_DILUT_SHARES_OUT", L$3)</f>
        <v>68000000</v>
      </c>
      <c r="M296" s="4" cm="1">
        <f t="array" ref="M296">_xll.SNL.Clients.Office.Excel.Functions.SPG($A296, "IQ_AVG_DILUT_SHARES_OUT", M$3)</f>
        <v>68000000</v>
      </c>
      <c r="N296" s="4" cm="1">
        <f t="array" ref="N296">_xll.SNL.Clients.Office.Excel.Functions.SPG($A296, "IQ_AVG_DILUT_SHARES_OUT", N$3)</f>
        <v>67930000</v>
      </c>
      <c r="O296" s="4" cm="1">
        <f t="array" ref="O296">_xll.SNL.Clients.Office.Excel.Functions.SPG($A296, "IQ_AVG_DILUT_SHARES_OUT", O$3)</f>
        <v>68000000</v>
      </c>
      <c r="P296" s="4" cm="1">
        <f t="array" ref="P296">_xll.SNL.Clients.Office.Excel.Functions.SPG($A296, "IQ_AVG_DILUT_SHARES_OUT", P$3)</f>
        <v>69000000</v>
      </c>
      <c r="Q296" s="4" cm="1">
        <f t="array" ref="Q296">_xll.SNL.Clients.Office.Excel.Functions.SPG($A296, "IQ_AVG_DILUT_SHARES_OUT", Q$3)</f>
        <v>68000000</v>
      </c>
      <c r="R296" s="4" cm="1">
        <f t="array" ref="R296">_xll.SNL.Clients.Office.Excel.Functions.SPG($A296, "IQ_AVG_DILUT_SHARES_OUT", R$3)</f>
        <v>68378000</v>
      </c>
      <c r="S296" s="4" cm="1">
        <f t="array" ref="S296">_xll.SNL.Clients.Office.Excel.Functions.SPG($A296, "IQ_AVG_DILUT_SHARES_OUT", S$3)</f>
        <v>68000000</v>
      </c>
      <c r="T296" s="4" cm="1">
        <f t="array" ref="T296">_xll.SNL.Clients.Office.Excel.Functions.SPG($A296, "IQ_AVG_DILUT_SHARES_OUT", T$3)</f>
        <v>64000000</v>
      </c>
      <c r="U296" s="4" cm="1">
        <f t="array" ref="U296">_xll.SNL.Clients.Office.Excel.Functions.SPG($A296, "IQ_AVG_DILUT_SHARES_OUT", U$3)</f>
        <v>62000000</v>
      </c>
      <c r="V296" s="4" cm="1">
        <f t="array" ref="V296">_xll.SNL.Clients.Office.Excel.Functions.SPG($A296, "IQ_AVG_DILUT_SHARES_OUT", V$3)</f>
        <v>63774000</v>
      </c>
      <c r="W296" s="4" cm="1">
        <f t="array" ref="W296">_xll.SNL.Clients.Office.Excel.Functions.SPG($A296, "IQ_AVG_DILUT_SHARES_OUT", W$3)</f>
        <v>64000000</v>
      </c>
      <c r="X296" s="4" cm="1">
        <f t="array" ref="X296">_xll.SNL.Clients.Office.Excel.Functions.SPG($A296, "IQ_AVG_DILUT_SHARES_OUT", X$3)</f>
        <v>64000000</v>
      </c>
      <c r="Y296" s="4" cm="1">
        <f t="array" ref="Y296">_xll.SNL.Clients.Office.Excel.Functions.SPG($A296, "IQ_AVG_DILUT_SHARES_OUT", Y$3)</f>
        <v>64000000</v>
      </c>
    </row>
    <row r="297" spans="1:25" x14ac:dyDescent="0.3">
      <c r="A297" t="s">
        <v>1323</v>
      </c>
      <c r="B297" s="4" t="str" cm="1">
        <f t="array" ref="B297">_xll.SNL.Clients.Office.Excel.Functions.SPG($A297, "IQ_AVG_DILUT_SHARES_OUT", B$3)</f>
        <v>NA</v>
      </c>
      <c r="C297" s="4" cm="1">
        <f t="array" ref="C297">_xll.SNL.Clients.Office.Excel.Functions.SPG($A297, "IQ_AVG_DILUT_SHARES_OUT", C$3)</f>
        <v>55182000</v>
      </c>
      <c r="D297" s="4" cm="1">
        <f t="array" ref="D297">_xll.SNL.Clients.Office.Excel.Functions.SPG($A297, "IQ_AVG_DILUT_SHARES_OUT", D$3)</f>
        <v>57394000</v>
      </c>
      <c r="E297" s="4" cm="1">
        <f t="array" ref="E297">_xll.SNL.Clients.Office.Excel.Functions.SPG($A297, "IQ_AVG_DILUT_SHARES_OUT", E$3)</f>
        <v>57882000</v>
      </c>
      <c r="F297" s="4" cm="1">
        <f t="array" ref="F297">_xll.SNL.Clients.Office.Excel.Functions.SPG($A297, "IQ_AVG_DILUT_SHARES_OUT", F$3)</f>
        <v>58071000</v>
      </c>
      <c r="G297" s="4" cm="1">
        <f t="array" ref="G297">_xll.SNL.Clients.Office.Excel.Functions.SPG($A297, "IQ_AVG_DILUT_SHARES_OUT", G$3)</f>
        <v>59124000</v>
      </c>
      <c r="H297" s="4" cm="1">
        <f t="array" ref="H297">_xll.SNL.Clients.Office.Excel.Functions.SPG($A297, "IQ_AVG_DILUT_SHARES_OUT", H$3)</f>
        <v>59346000</v>
      </c>
      <c r="I297" s="4" cm="1">
        <f t="array" ref="I297">_xll.SNL.Clients.Office.Excel.Functions.SPG($A297, "IQ_AVG_DILUT_SHARES_OUT", I$3)</f>
        <v>59534000</v>
      </c>
      <c r="J297" s="4" cm="1">
        <f t="array" ref="J297">_xll.SNL.Clients.Office.Excel.Functions.SPG($A297, "IQ_AVG_DILUT_SHARES_OUT", J$3)</f>
        <v>59657000</v>
      </c>
      <c r="K297" s="4" cm="1">
        <f t="array" ref="K297">_xll.SNL.Clients.Office.Excel.Functions.SPG($A297, "IQ_AVG_DILUT_SHARES_OUT", K$3)</f>
        <v>60984000</v>
      </c>
      <c r="L297" s="4" cm="1">
        <f t="array" ref="L297">_xll.SNL.Clients.Office.Excel.Functions.SPG($A297, "IQ_AVG_DILUT_SHARES_OUT", L$3)</f>
        <v>62594000</v>
      </c>
      <c r="M297" s="4" cm="1">
        <f t="array" ref="M297">_xll.SNL.Clients.Office.Excel.Functions.SPG($A297, "IQ_AVG_DILUT_SHARES_OUT", M$3)</f>
        <v>62784000</v>
      </c>
      <c r="N297" s="4" cm="1">
        <f t="array" ref="N297">_xll.SNL.Clients.Office.Excel.Functions.SPG($A297, "IQ_AVG_DILUT_SHARES_OUT", N$3)</f>
        <v>63468000</v>
      </c>
      <c r="O297" s="4" cm="1">
        <f t="array" ref="O297">_xll.SNL.Clients.Office.Excel.Functions.SPG($A297, "IQ_AVG_DILUT_SHARES_OUT", O$3)</f>
        <v>64350000</v>
      </c>
      <c r="P297" s="4" cm="1">
        <f t="array" ref="P297">_xll.SNL.Clients.Office.Excel.Functions.SPG($A297, "IQ_AVG_DILUT_SHARES_OUT", P$3)</f>
        <v>64793000</v>
      </c>
      <c r="Q297" s="4" cm="1">
        <f t="array" ref="Q297">_xll.SNL.Clients.Office.Excel.Functions.SPG($A297, "IQ_AVG_DILUT_SHARES_OUT", Q$3)</f>
        <v>64711000</v>
      </c>
      <c r="R297" s="4" cm="1">
        <f t="array" ref="R297">_xll.SNL.Clients.Office.Excel.Functions.SPG($A297, "IQ_AVG_DILUT_SHARES_OUT", R$3)</f>
        <v>64548000</v>
      </c>
      <c r="S297" s="4" cm="1">
        <f t="array" ref="S297">_xll.SNL.Clients.Office.Excel.Functions.SPG($A297, "IQ_AVG_DILUT_SHARES_OUT", S$3)</f>
        <v>64688000</v>
      </c>
      <c r="T297" s="4" cm="1">
        <f t="array" ref="T297">_xll.SNL.Clients.Office.Excel.Functions.SPG($A297, "IQ_AVG_DILUT_SHARES_OUT", T$3)</f>
        <v>64582000</v>
      </c>
      <c r="U297" s="4" cm="1">
        <f t="array" ref="U297">_xll.SNL.Clients.Office.Excel.Functions.SPG($A297, "IQ_AVG_DILUT_SHARES_OUT", U$3)</f>
        <v>67248000</v>
      </c>
      <c r="V297" s="4" cm="1">
        <f t="array" ref="V297">_xll.SNL.Clients.Office.Excel.Functions.SPG($A297, "IQ_AVG_DILUT_SHARES_OUT", V$3)</f>
        <v>67818000</v>
      </c>
      <c r="W297" s="4" cm="1">
        <f t="array" ref="W297">_xll.SNL.Clients.Office.Excel.Functions.SPG($A297, "IQ_AVG_DILUT_SHARES_OUT", W$3)</f>
        <v>67704000</v>
      </c>
      <c r="X297" s="4" cm="1">
        <f t="array" ref="X297">_xll.SNL.Clients.Office.Excel.Functions.SPG($A297, "IQ_AVG_DILUT_SHARES_OUT", X$3)</f>
        <v>67977000</v>
      </c>
      <c r="Y297" s="4" cm="1">
        <f t="array" ref="Y297">_xll.SNL.Clients.Office.Excel.Functions.SPG($A297, "IQ_AVG_DILUT_SHARES_OUT", Y$3)</f>
        <v>67926000</v>
      </c>
    </row>
    <row r="298" spans="1:25" x14ac:dyDescent="0.3">
      <c r="A298" t="s">
        <v>1324</v>
      </c>
      <c r="B298" s="4" cm="1">
        <f t="array" ref="B298">_xll.SNL.Clients.Office.Excel.Functions.SPG($A298, "IQ_AVG_DILUT_SHARES_OUT", B$3)</f>
        <v>50429000</v>
      </c>
      <c r="C298" s="4" cm="1">
        <f t="array" ref="C298">_xll.SNL.Clients.Office.Excel.Functions.SPG($A298, "IQ_AVG_DILUT_SHARES_OUT", C$3)</f>
        <v>51104000</v>
      </c>
      <c r="D298" s="4" cm="1">
        <f t="array" ref="D298">_xll.SNL.Clients.Office.Excel.Functions.SPG($A298, "IQ_AVG_DILUT_SHARES_OUT", D$3)</f>
        <v>51814000</v>
      </c>
      <c r="E298" s="4" cm="1">
        <f t="array" ref="E298">_xll.SNL.Clients.Office.Excel.Functions.SPG($A298, "IQ_AVG_DILUT_SHARES_OUT", E$3)</f>
        <v>51828000</v>
      </c>
      <c r="F298" s="4" cm="1">
        <f t="array" ref="F298">_xll.SNL.Clients.Office.Excel.Functions.SPG($A298, "IQ_AVG_DILUT_SHARES_OUT", F$3)</f>
        <v>51072000</v>
      </c>
      <c r="G298" s="4" cm="1">
        <f t="array" ref="G298">_xll.SNL.Clients.Office.Excel.Functions.SPG($A298, "IQ_AVG_DILUT_SHARES_OUT", G$3)</f>
        <v>50358000</v>
      </c>
      <c r="H298" s="4" cm="1">
        <f t="array" ref="H298">_xll.SNL.Clients.Office.Excel.Functions.SPG($A298, "IQ_AVG_DILUT_SHARES_OUT", H$3)</f>
        <v>45990000</v>
      </c>
      <c r="I298" s="4" cm="1">
        <f t="array" ref="I298">_xll.SNL.Clients.Office.Excel.Functions.SPG($A298, "IQ_AVG_DILUT_SHARES_OUT", I$3)</f>
        <v>43006000</v>
      </c>
      <c r="J298" s="4" cm="1">
        <f t="array" ref="J298">_xll.SNL.Clients.Office.Excel.Functions.SPG($A298, "IQ_AVG_DILUT_SHARES_OUT", J$3)</f>
        <v>42914000</v>
      </c>
      <c r="K298" s="4" cm="1">
        <f t="array" ref="K298">_xll.SNL.Clients.Office.Excel.Functions.SPG($A298, "IQ_AVG_DILUT_SHARES_OUT", K$3)</f>
        <v>42837000</v>
      </c>
      <c r="L298" s="4" cm="1">
        <f t="array" ref="L298">_xll.SNL.Clients.Office.Excel.Functions.SPG($A298, "IQ_AVG_DILUT_SHARES_OUT", L$3)</f>
        <v>43170000</v>
      </c>
      <c r="M298" s="4" cm="1">
        <f t="array" ref="M298">_xll.SNL.Clients.Office.Excel.Functions.SPG($A298, "IQ_AVG_DILUT_SHARES_OUT", M$3)</f>
        <v>43357000</v>
      </c>
      <c r="N298" s="4" cm="1">
        <f t="array" ref="N298">_xll.SNL.Clients.Office.Excel.Functions.SPG($A298, "IQ_AVG_DILUT_SHARES_OUT", N$3)</f>
        <v>44748000</v>
      </c>
      <c r="O298" s="4" cm="1">
        <f t="array" ref="O298">_xll.SNL.Clients.Office.Excel.Functions.SPG($A298, "IQ_AVG_DILUT_SHARES_OUT", O$3)</f>
        <v>46223000</v>
      </c>
      <c r="P298" s="4" cm="1">
        <f t="array" ref="P298">_xll.SNL.Clients.Office.Excel.Functions.SPG($A298, "IQ_AVG_DILUT_SHARES_OUT", P$3)</f>
        <v>48226000</v>
      </c>
      <c r="Q298" s="4" cm="1">
        <f t="array" ref="Q298">_xll.SNL.Clients.Office.Excel.Functions.SPG($A298, "IQ_AVG_DILUT_SHARES_OUT", Q$3)</f>
        <v>49579000</v>
      </c>
      <c r="R298" s="4" cm="1">
        <f t="array" ref="R298">_xll.SNL.Clients.Office.Excel.Functions.SPG($A298, "IQ_AVG_DILUT_SHARES_OUT", R$3)</f>
        <v>50111000</v>
      </c>
      <c r="S298" s="4" cm="1">
        <f t="array" ref="S298">_xll.SNL.Clients.Office.Excel.Functions.SPG($A298, "IQ_AVG_DILUT_SHARES_OUT", S$3)</f>
        <v>50094000</v>
      </c>
      <c r="T298" s="4" cm="1">
        <f t="array" ref="T298">_xll.SNL.Clients.Office.Excel.Functions.SPG($A298, "IQ_AVG_DILUT_SHARES_OUT", T$3)</f>
        <v>45003000</v>
      </c>
      <c r="U298" s="4" cm="1">
        <f t="array" ref="U298">_xll.SNL.Clients.Office.Excel.Functions.SPG($A298, "IQ_AVG_DILUT_SHARES_OUT", U$3)</f>
        <v>43441000</v>
      </c>
      <c r="V298" s="4" cm="1">
        <f t="array" ref="V298">_xll.SNL.Clients.Office.Excel.Functions.SPG($A298, "IQ_AVG_DILUT_SHARES_OUT", V$3)</f>
        <v>43552000</v>
      </c>
      <c r="W298" s="4" cm="1">
        <f t="array" ref="W298">_xll.SNL.Clients.Office.Excel.Functions.SPG($A298, "IQ_AVG_DILUT_SHARES_OUT", W$3)</f>
        <v>43537000</v>
      </c>
      <c r="X298" s="4" cm="1">
        <f t="array" ref="X298">_xll.SNL.Clients.Office.Excel.Functions.SPG($A298, "IQ_AVG_DILUT_SHARES_OUT", X$3)</f>
        <v>43521000</v>
      </c>
      <c r="Y298" s="4" cm="1">
        <f t="array" ref="Y298">_xll.SNL.Clients.Office.Excel.Functions.SPG($A298, "IQ_AVG_DILUT_SHARES_OUT", Y$3)</f>
        <v>42091000</v>
      </c>
    </row>
    <row r="299" spans="1:25" x14ac:dyDescent="0.3">
      <c r="A299" t="s">
        <v>1325</v>
      </c>
      <c r="B299" s="4" t="str" cm="1">
        <f t="array" ref="B299">_xll.SNL.Clients.Office.Excel.Functions.SPG($A299, "IQ_AVG_DILUT_SHARES_OUT", B$3)</f>
        <v>NA</v>
      </c>
      <c r="C299" s="4" cm="1">
        <f t="array" ref="C299">_xll.SNL.Clients.Office.Excel.Functions.SPG($A299, "IQ_AVG_DILUT_SHARES_OUT", C$3)</f>
        <v>56012000</v>
      </c>
      <c r="D299" s="4" cm="1">
        <f t="array" ref="D299">_xll.SNL.Clients.Office.Excel.Functions.SPG($A299, "IQ_AVG_DILUT_SHARES_OUT", D$3)</f>
        <v>56434000</v>
      </c>
      <c r="E299" s="4" cm="1">
        <f t="array" ref="E299">_xll.SNL.Clients.Office.Excel.Functions.SPG($A299, "IQ_AVG_DILUT_SHARES_OUT", E$3)</f>
        <v>56531000</v>
      </c>
      <c r="F299" s="4" cm="1">
        <f t="array" ref="F299">_xll.SNL.Clients.Office.Excel.Functions.SPG($A299, "IQ_AVG_DILUT_SHARES_OUT", F$3)</f>
        <v>55815666</v>
      </c>
      <c r="G299" s="4" cm="1">
        <f t="array" ref="G299">_xll.SNL.Clients.Office.Excel.Functions.SPG($A299, "IQ_AVG_DILUT_SHARES_OUT", G$3)</f>
        <v>56940000</v>
      </c>
      <c r="H299" s="4" cm="1">
        <f t="array" ref="H299">_xll.SNL.Clients.Office.Excel.Functions.SPG($A299, "IQ_AVG_DILUT_SHARES_OUT", H$3)</f>
        <v>56858000</v>
      </c>
      <c r="I299" s="4" cm="1">
        <f t="array" ref="I299">_xll.SNL.Clients.Office.Excel.Functions.SPG($A299, "IQ_AVG_DILUT_SHARES_OUT", I$3)</f>
        <v>57049000</v>
      </c>
      <c r="J299" s="4" cm="1">
        <f t="array" ref="J299">_xll.SNL.Clients.Office.Excel.Functions.SPG($A299, "IQ_AVG_DILUT_SHARES_OUT", J$3)</f>
        <v>57105172</v>
      </c>
      <c r="K299" s="4" cm="1">
        <f t="array" ref="K299">_xll.SNL.Clients.Office.Excel.Functions.SPG($A299, "IQ_AVG_DILUT_SHARES_OUT", K$3)</f>
        <v>57304000</v>
      </c>
      <c r="L299" s="4" cm="1">
        <f t="array" ref="L299">_xll.SNL.Clients.Office.Excel.Functions.SPG($A299, "IQ_AVG_DILUT_SHARES_OUT", L$3)</f>
        <v>56721000</v>
      </c>
      <c r="M299" s="4" cm="1">
        <f t="array" ref="M299">_xll.SNL.Clients.Office.Excel.Functions.SPG($A299, "IQ_AVG_DILUT_SHARES_OUT", M$3)</f>
        <v>58816000</v>
      </c>
      <c r="N299" s="4" cm="1">
        <f t="array" ref="N299">_xll.SNL.Clients.Office.Excel.Functions.SPG($A299, "IQ_AVG_DILUT_SHARES_OUT", N$3)</f>
        <v>57715709</v>
      </c>
      <c r="O299" s="4" cm="1">
        <f t="array" ref="O299">_xll.SNL.Clients.Office.Excel.Functions.SPG($A299, "IQ_AVG_DILUT_SHARES_OUT", O$3)</f>
        <v>57368000</v>
      </c>
      <c r="P299" s="4" cm="1">
        <f t="array" ref="P299">_xll.SNL.Clients.Office.Excel.Functions.SPG($A299, "IQ_AVG_DILUT_SHARES_OUT", P$3)</f>
        <v>56786000</v>
      </c>
      <c r="Q299" s="4" cm="1">
        <f t="array" ref="Q299">_xll.SNL.Clients.Office.Excel.Functions.SPG($A299, "IQ_AVG_DILUT_SHARES_OUT", Q$3)</f>
        <v>56869000</v>
      </c>
      <c r="R299" s="4" cm="1">
        <f t="array" ref="R299">_xll.SNL.Clients.Office.Excel.Functions.SPG($A299, "IQ_AVG_DILUT_SHARES_OUT", R$3)</f>
        <v>55022355</v>
      </c>
      <c r="S299" s="4" cm="1">
        <f t="array" ref="S299">_xll.SNL.Clients.Office.Excel.Functions.SPG($A299, "IQ_AVG_DILUT_SHARES_OUT", S$3)</f>
        <v>53469000</v>
      </c>
      <c r="T299" s="4" cm="1">
        <f t="array" ref="T299">_xll.SNL.Clients.Office.Excel.Functions.SPG($A299, "IQ_AVG_DILUT_SHARES_OUT", T$3)</f>
        <v>53306000</v>
      </c>
      <c r="U299" s="4" cm="1">
        <f t="array" ref="U299">_xll.SNL.Clients.Office.Excel.Functions.SPG($A299, "IQ_AVG_DILUT_SHARES_OUT", U$3)</f>
        <v>53109000</v>
      </c>
      <c r="V299" s="4" cm="1">
        <f t="array" ref="V299">_xll.SNL.Clients.Office.Excel.Functions.SPG($A299, "IQ_AVG_DILUT_SHARES_OUT", V$3)</f>
        <v>52976271</v>
      </c>
      <c r="W299" s="4" cm="1">
        <f t="array" ref="W299">_xll.SNL.Clients.Office.Excel.Functions.SPG($A299, "IQ_AVG_DILUT_SHARES_OUT", W$3)</f>
        <v>51809000</v>
      </c>
      <c r="X299" s="4" cm="1">
        <f t="array" ref="X299">_xll.SNL.Clients.Office.Excel.Functions.SPG($A299, "IQ_AVG_DILUT_SHARES_OUT", X$3)</f>
        <v>49056000</v>
      </c>
      <c r="Y299" s="4" cm="1">
        <f t="array" ref="Y299">_xll.SNL.Clients.Office.Excel.Functions.SPG($A299, "IQ_AVG_DILUT_SHARES_OUT", Y$3)</f>
        <v>46279000</v>
      </c>
    </row>
    <row r="300" spans="1:25" x14ac:dyDescent="0.3">
      <c r="A300" t="s">
        <v>1326</v>
      </c>
      <c r="B300" s="4" t="str" cm="1">
        <f t="array" ref="B300">_xll.SNL.Clients.Office.Excel.Functions.SPG($A300, "IQ_AVG_DILUT_SHARES_OUT", B$3)</f>
        <v>NA</v>
      </c>
      <c r="C300" s="4" cm="1">
        <f t="array" ref="C300">_xll.SNL.Clients.Office.Excel.Functions.SPG($A300, "IQ_AVG_DILUT_SHARES_OUT", C$3)</f>
        <v>219133037</v>
      </c>
      <c r="D300" s="4" cm="1">
        <f t="array" ref="D300">_xll.SNL.Clients.Office.Excel.Functions.SPG($A300, "IQ_AVG_DILUT_SHARES_OUT", D$3)</f>
        <v>217388908</v>
      </c>
      <c r="E300" s="4" cm="1">
        <f t="array" ref="E300">_xll.SNL.Clients.Office.Excel.Functions.SPG($A300, "IQ_AVG_DILUT_SHARES_OUT", E$3)</f>
        <v>214437913</v>
      </c>
      <c r="F300" s="4" cm="1">
        <f t="array" ref="F300">_xll.SNL.Clients.Office.Excel.Functions.SPG($A300, "IQ_AVG_DILUT_SHARES_OUT", F$3)</f>
        <v>210362000</v>
      </c>
      <c r="G300" s="4" cm="1">
        <f t="array" ref="G300">_xll.SNL.Clients.Office.Excel.Functions.SPG($A300, "IQ_AVG_DILUT_SHARES_OUT", G$3)</f>
        <v>205447532</v>
      </c>
      <c r="H300" s="4" cm="1">
        <f t="array" ref="H300">_xll.SNL.Clients.Office.Excel.Functions.SPG($A300, "IQ_AVG_DILUT_SHARES_OUT", H$3)</f>
        <v>200667250</v>
      </c>
      <c r="I300" s="4" cm="1">
        <f t="array" ref="I300">_xll.SNL.Clients.Office.Excel.Functions.SPG($A300, "IQ_AVG_DILUT_SHARES_OUT", I$3)</f>
        <v>195779007</v>
      </c>
      <c r="J300" s="4" cm="1">
        <f t="array" ref="J300">_xll.SNL.Clients.Office.Excel.Functions.SPG($A300, "IQ_AVG_DILUT_SHARES_OUT", J$3)</f>
        <v>184558000</v>
      </c>
      <c r="K300" s="4" cm="1">
        <f t="array" ref="K300">_xll.SNL.Clients.Office.Excel.Functions.SPG($A300, "IQ_AVG_DILUT_SHARES_OUT", K$3)</f>
        <v>172831173</v>
      </c>
      <c r="L300" s="4" cm="1">
        <f t="array" ref="L300">_xll.SNL.Clients.Office.Excel.Functions.SPG($A300, "IQ_AVG_DILUT_SHARES_OUT", L$3)</f>
        <v>165200577</v>
      </c>
      <c r="M300" s="4" cm="1">
        <f t="array" ref="M300">_xll.SNL.Clients.Office.Excel.Functions.SPG($A300, "IQ_AVG_DILUT_SHARES_OUT", M$3)</f>
        <v>161048592</v>
      </c>
      <c r="N300" s="4" cm="1">
        <f t="array" ref="N300">_xll.SNL.Clients.Office.Excel.Functions.SPG($A300, "IQ_AVG_DILUT_SHARES_OUT", N$3)</f>
        <v>153873000</v>
      </c>
      <c r="O300" s="4" cm="1">
        <f t="array" ref="O300">_xll.SNL.Clients.Office.Excel.Functions.SPG($A300, "IQ_AVG_DILUT_SHARES_OUT", O$3)</f>
        <v>139630475</v>
      </c>
      <c r="P300" s="4" cm="1">
        <f t="array" ref="P300">_xll.SNL.Clients.Office.Excel.Functions.SPG($A300, "IQ_AVG_DILUT_SHARES_OUT", P$3)</f>
        <v>134819742</v>
      </c>
      <c r="Q300" s="4" cm="1">
        <f t="array" ref="Q300">_xll.SNL.Clients.Office.Excel.Functions.SPG($A300, "IQ_AVG_DILUT_SHARES_OUT", Q$3)</f>
        <v>131758744</v>
      </c>
      <c r="R300" s="4" cm="1">
        <f t="array" ref="R300">_xll.SNL.Clients.Office.Excel.Functions.SPG($A300, "IQ_AVG_DILUT_SHARES_OUT", R$3)</f>
        <v>126401077</v>
      </c>
      <c r="S300" s="4" cm="1">
        <f t="array" ref="S300">_xll.SNL.Clients.Office.Excel.Functions.SPG($A300, "IQ_AVG_DILUT_SHARES_OUT", S$3)</f>
        <v>123843977</v>
      </c>
      <c r="T300" s="4" cm="1">
        <f t="array" ref="T300">_xll.SNL.Clients.Office.Excel.Functions.SPG($A300, "IQ_AVG_DILUT_SHARES_OUT", T$3)</f>
        <v>120068176</v>
      </c>
      <c r="U300" s="4" cm="1">
        <f t="array" ref="U300">_xll.SNL.Clients.Office.Excel.Functions.SPG($A300, "IQ_AVG_DILUT_SHARES_OUT", U$3)</f>
        <v>114314331</v>
      </c>
      <c r="V300" s="4" cm="1">
        <f t="array" ref="V300">_xll.SNL.Clients.Office.Excel.Functions.SPG($A300, "IQ_AVG_DILUT_SHARES_OUT", V$3)</f>
        <v>112096619</v>
      </c>
      <c r="W300" s="4" cm="1">
        <f t="array" ref="W300">_xll.SNL.Clients.Office.Excel.Functions.SPG($A300, "IQ_AVG_DILUT_SHARES_OUT", W$3)</f>
        <v>110074074</v>
      </c>
      <c r="X300" s="4" cm="1">
        <f t="array" ref="X300">_xll.SNL.Clients.Office.Excel.Functions.SPG($A300, "IQ_AVG_DILUT_SHARES_OUT", X$3)</f>
        <v>106236309</v>
      </c>
      <c r="Y300" s="4" cm="1">
        <f t="array" ref="Y300">_xll.SNL.Clients.Office.Excel.Functions.SPG($A300, "IQ_AVG_DILUT_SHARES_OUT", Y$3)</f>
        <v>98607786</v>
      </c>
    </row>
    <row r="301" spans="1:25" x14ac:dyDescent="0.3">
      <c r="A301" t="s">
        <v>1327</v>
      </c>
      <c r="B301" s="4" t="str" cm="1">
        <f t="array" ref="B301">_xll.SNL.Clients.Office.Excel.Functions.SPG($A301, "IQ_AVG_DILUT_SHARES_OUT", B$3)</f>
        <v>NA</v>
      </c>
      <c r="C301" s="4" cm="1">
        <f t="array" ref="C301">_xll.SNL.Clients.Office.Excel.Functions.SPG($A301, "IQ_AVG_DILUT_SHARES_OUT", C$3)</f>
        <v>19981011</v>
      </c>
      <c r="D301" s="4" cm="1">
        <f t="array" ref="D301">_xll.SNL.Clients.Office.Excel.Functions.SPG($A301, "IQ_AVG_DILUT_SHARES_OUT", D$3)</f>
        <v>19961610</v>
      </c>
      <c r="E301" s="4" cm="1">
        <f t="array" ref="E301">_xll.SNL.Clients.Office.Excel.Functions.SPG($A301, "IQ_AVG_DILUT_SHARES_OUT", E$3)</f>
        <v>18324454</v>
      </c>
      <c r="F301" s="4" cm="1">
        <f t="array" ref="F301">_xll.SNL.Clients.Office.Excel.Functions.SPG($A301, "IQ_AVG_DILUT_SHARES_OUT", F$3)</f>
        <v>19902470</v>
      </c>
      <c r="G301" s="4" cm="1">
        <f t="array" ref="G301">_xll.SNL.Clients.Office.Excel.Functions.SPG($A301, "IQ_AVG_DILUT_SHARES_OUT", G$3)</f>
        <v>18371545</v>
      </c>
      <c r="H301" s="4" cm="1">
        <f t="array" ref="H301">_xll.SNL.Clients.Office.Excel.Functions.SPG($A301, "IQ_AVG_DILUT_SHARES_OUT", H$3)</f>
        <v>22727560</v>
      </c>
      <c r="I301" s="4" cm="1">
        <f t="array" ref="I301">_xll.SNL.Clients.Office.Excel.Functions.SPG($A301, "IQ_AVG_DILUT_SHARES_OUT", I$3)</f>
        <v>23758788</v>
      </c>
      <c r="J301" s="4" cm="1">
        <f t="array" ref="J301">_xll.SNL.Clients.Office.Excel.Functions.SPG($A301, "IQ_AVG_DILUT_SHARES_OUT", J$3)</f>
        <v>25406728</v>
      </c>
      <c r="K301" s="4" cm="1">
        <f t="array" ref="K301">_xll.SNL.Clients.Office.Excel.Functions.SPG($A301, "IQ_AVG_DILUT_SHARES_OUT", K$3)</f>
        <v>26098265</v>
      </c>
      <c r="L301" s="4" cm="1">
        <f t="array" ref="L301">_xll.SNL.Clients.Office.Excel.Functions.SPG($A301, "IQ_AVG_DILUT_SHARES_OUT", L$3)</f>
        <v>26934914</v>
      </c>
      <c r="M301" s="4" cm="1">
        <f t="array" ref="M301">_xll.SNL.Clients.Office.Excel.Functions.SPG($A301, "IQ_AVG_DILUT_SHARES_OUT", M$3)</f>
        <v>27808082</v>
      </c>
      <c r="N301" s="4" cm="1">
        <f t="array" ref="N301">_xll.SNL.Clients.Office.Excel.Functions.SPG($A301, "IQ_AVG_DILUT_SHARES_OUT", N$3)</f>
        <v>29973388</v>
      </c>
      <c r="O301" s="4" cm="1">
        <f t="array" ref="O301">_xll.SNL.Clients.Office.Excel.Functions.SPG($A301, "IQ_AVG_DILUT_SHARES_OUT", O$3)</f>
        <v>31291079</v>
      </c>
      <c r="P301" s="4" cm="1">
        <f t="array" ref="P301">_xll.SNL.Clients.Office.Excel.Functions.SPG($A301, "IQ_AVG_DILUT_SHARES_OUT", P$3)</f>
        <v>31979098</v>
      </c>
      <c r="Q301" s="4" cm="1">
        <f t="array" ref="Q301">_xll.SNL.Clients.Office.Excel.Functions.SPG($A301, "IQ_AVG_DILUT_SHARES_OUT", Q$3)</f>
        <v>31210011</v>
      </c>
      <c r="R301" s="4" cm="1">
        <f t="array" ref="R301">_xll.SNL.Clients.Office.Excel.Functions.SPG($A301, "IQ_AVG_DILUT_SHARES_OUT", R$3)</f>
        <v>30179506</v>
      </c>
      <c r="S301" s="4" cm="1">
        <f t="array" ref="S301">_xll.SNL.Clients.Office.Excel.Functions.SPG($A301, "IQ_AVG_DILUT_SHARES_OUT", S$3)</f>
        <v>28286124</v>
      </c>
      <c r="T301" s="4" cm="1">
        <f t="array" ref="T301">_xll.SNL.Clients.Office.Excel.Functions.SPG($A301, "IQ_AVG_DILUT_SHARES_OUT", T$3)</f>
        <v>26564705</v>
      </c>
      <c r="U301" s="4" cm="1">
        <f t="array" ref="U301">_xll.SNL.Clients.Office.Excel.Functions.SPG($A301, "IQ_AVG_DILUT_SHARES_OUT", U$3)</f>
        <v>19242641</v>
      </c>
      <c r="V301" s="4" cm="1">
        <f t="array" ref="V301">_xll.SNL.Clients.Office.Excel.Functions.SPG($A301, "IQ_AVG_DILUT_SHARES_OUT", V$3)</f>
        <v>25767864</v>
      </c>
      <c r="W301" s="4" cm="1">
        <f t="array" ref="W301">_xll.SNL.Clients.Office.Excel.Functions.SPG($A301, "IQ_AVG_DILUT_SHARES_OUT", W$3)</f>
        <v>24170172</v>
      </c>
      <c r="X301" s="4" cm="1">
        <f t="array" ref="X301">_xll.SNL.Clients.Office.Excel.Functions.SPG($A301, "IQ_AVG_DILUT_SHARES_OUT", X$3)</f>
        <v>22324112</v>
      </c>
      <c r="Y301" s="4" cm="1">
        <f t="array" ref="Y301">_xll.SNL.Clients.Office.Excel.Functions.SPG($A301, "IQ_AVG_DILUT_SHARES_OUT", Y$3)</f>
        <v>24933987</v>
      </c>
    </row>
    <row r="302" spans="1:25" x14ac:dyDescent="0.3">
      <c r="A302" t="s">
        <v>1328</v>
      </c>
      <c r="B302" s="4" cm="1">
        <f t="array" ref="B302">_xll.SNL.Clients.Office.Excel.Functions.SPG($A302, "IQ_AVG_DILUT_SHARES_OUT", B$3)</f>
        <v>92725000</v>
      </c>
      <c r="C302" s="4" cm="1">
        <f t="array" ref="C302">_xll.SNL.Clients.Office.Excel.Functions.SPG($A302, "IQ_AVG_DILUT_SHARES_OUT", C$3)</f>
        <v>92440000</v>
      </c>
      <c r="D302" s="4" cm="1">
        <f t="array" ref="D302">_xll.SNL.Clients.Office.Excel.Functions.SPG($A302, "IQ_AVG_DILUT_SHARES_OUT", D$3)</f>
        <v>92358000</v>
      </c>
      <c r="E302" s="4" cm="1">
        <f t="array" ref="E302">_xll.SNL.Clients.Office.Excel.Functions.SPG($A302, "IQ_AVG_DILUT_SHARES_OUT", E$3)</f>
        <v>92326000</v>
      </c>
      <c r="F302" s="4" cm="1">
        <f t="array" ref="F302">_xll.SNL.Clients.Office.Excel.Functions.SPG($A302, "IQ_AVG_DILUT_SHARES_OUT", F$3)</f>
        <v>92144000</v>
      </c>
      <c r="G302" s="4" cm="1">
        <f t="array" ref="G302">_xll.SNL.Clients.Office.Excel.Functions.SPG($A302, "IQ_AVG_DILUT_SHARES_OUT", G$3)</f>
        <v>92130000</v>
      </c>
      <c r="H302" s="4" cm="1">
        <f t="array" ref="H302">_xll.SNL.Clients.Office.Excel.Functions.SPG($A302, "IQ_AVG_DILUT_SHARES_OUT", H$3)</f>
        <v>92088000</v>
      </c>
      <c r="I302" s="4" cm="1">
        <f t="array" ref="I302">_xll.SNL.Clients.Office.Excel.Functions.SPG($A302, "IQ_AVG_DILUT_SHARES_OUT", I$3)</f>
        <v>92070000</v>
      </c>
      <c r="J302" s="4" cm="1">
        <f t="array" ref="J302">_xll.SNL.Clients.Office.Excel.Functions.SPG($A302, "IQ_AVG_DILUT_SHARES_OUT", J$3)</f>
        <v>91908000</v>
      </c>
      <c r="K302" s="4" cm="1">
        <f t="array" ref="K302">_xll.SNL.Clients.Office.Excel.Functions.SPG($A302, "IQ_AVG_DILUT_SHARES_OUT", K$3)</f>
        <v>91550000</v>
      </c>
      <c r="L302" s="4" cm="1">
        <f t="array" ref="L302">_xll.SNL.Clients.Office.Excel.Functions.SPG($A302, "IQ_AVG_DILUT_SHARES_OUT", L$3)</f>
        <v>90708000</v>
      </c>
      <c r="M302" s="4" cm="1">
        <f t="array" ref="M302">_xll.SNL.Clients.Office.Excel.Functions.SPG($A302, "IQ_AVG_DILUT_SHARES_OUT", M$3)</f>
        <v>91428000</v>
      </c>
      <c r="N302" s="4" cm="1">
        <f t="array" ref="N302">_xll.SNL.Clients.Office.Excel.Functions.SPG($A302, "IQ_AVG_DILUT_SHARES_OUT", N$3)</f>
        <v>91460000</v>
      </c>
      <c r="O302" s="4" cm="1">
        <f t="array" ref="O302">_xll.SNL.Clients.Office.Excel.Functions.SPG($A302, "IQ_AVG_DILUT_SHARES_OUT", O$3)</f>
        <v>91378000</v>
      </c>
      <c r="P302" s="4" cm="1">
        <f t="array" ref="P302">_xll.SNL.Clients.Office.Excel.Functions.SPG($A302, "IQ_AVG_DILUT_SHARES_OUT", P$3)</f>
        <v>91430000</v>
      </c>
      <c r="Q302" s="4" cm="1">
        <f t="array" ref="Q302">_xll.SNL.Clients.Office.Excel.Functions.SPG($A302, "IQ_AVG_DILUT_SHARES_OUT", Q$3)</f>
        <v>91348000</v>
      </c>
      <c r="R302" s="4" cm="1">
        <f t="array" ref="R302">_xll.SNL.Clients.Office.Excel.Functions.SPG($A302, "IQ_AVG_DILUT_SHARES_OUT", R$3)</f>
        <v>91130000</v>
      </c>
      <c r="S302" s="4" cm="1">
        <f t="array" ref="S302">_xll.SNL.Clients.Office.Excel.Functions.SPG($A302, "IQ_AVG_DILUT_SHARES_OUT", S$3)</f>
        <v>90852000</v>
      </c>
      <c r="T302" s="4" cm="1">
        <f t="array" ref="T302">_xll.SNL.Clients.Office.Excel.Functions.SPG($A302, "IQ_AVG_DILUT_SHARES_OUT", T$3)</f>
        <v>90548000</v>
      </c>
      <c r="U302" s="4" cm="1">
        <f t="array" ref="U302">_xll.SNL.Clients.Office.Excel.Functions.SPG($A302, "IQ_AVG_DILUT_SHARES_OUT", U$3)</f>
        <v>89840000</v>
      </c>
      <c r="V302" s="4" cm="1">
        <f t="array" ref="V302">_xll.SNL.Clients.Office.Excel.Functions.SPG($A302, "IQ_AVG_DILUT_SHARES_OUT", V$3)</f>
        <v>90818000</v>
      </c>
      <c r="W302" s="4" cm="1">
        <f t="array" ref="W302">_xll.SNL.Clients.Office.Excel.Functions.SPG($A302, "IQ_AVG_DILUT_SHARES_OUT", W$3)</f>
        <v>90698000</v>
      </c>
      <c r="X302" s="4" cm="1">
        <f t="array" ref="X302">_xll.SNL.Clients.Office.Excel.Functions.SPG($A302, "IQ_AVG_DILUT_SHARES_OUT", X$3)</f>
        <v>90438000</v>
      </c>
      <c r="Y302" s="4" cm="1">
        <f t="array" ref="Y302">_xll.SNL.Clients.Office.Excel.Functions.SPG($A302, "IQ_AVG_DILUT_SHARES_OUT", Y$3)</f>
        <v>89774000</v>
      </c>
    </row>
    <row r="303" spans="1:25" x14ac:dyDescent="0.3">
      <c r="A303" t="s">
        <v>1329</v>
      </c>
      <c r="B303" s="4" t="str" cm="1">
        <f t="array" ref="B303">_xll.SNL.Clients.Office.Excel.Functions.SPG($A303, "IQ_AVG_DILUT_SHARES_OUT", B$3)</f>
        <v>NA</v>
      </c>
      <c r="C303" s="4" cm="1">
        <f t="array" ref="C303">_xll.SNL.Clients.Office.Excel.Functions.SPG($A303, "IQ_AVG_DILUT_SHARES_OUT", C$3)</f>
        <v>735470796</v>
      </c>
      <c r="D303" s="4" cm="1">
        <f t="array" ref="D303">_xll.SNL.Clients.Office.Excel.Functions.SPG($A303, "IQ_AVG_DILUT_SHARES_OUT", D$3)</f>
        <v>735814646</v>
      </c>
      <c r="E303" s="4" cm="1">
        <f t="array" ref="E303">_xll.SNL.Clients.Office.Excel.Functions.SPG($A303, "IQ_AVG_DILUT_SHARES_OUT", E$3)</f>
        <v>802859062</v>
      </c>
      <c r="F303" s="4" cm="1">
        <f t="array" ref="F303">_xll.SNL.Clients.Office.Excel.Functions.SPG($A303, "IQ_AVG_DILUT_SHARES_OUT", F$3)</f>
        <v>844461685</v>
      </c>
      <c r="G303" s="4" cm="1">
        <f t="array" ref="G303">_xll.SNL.Clients.Office.Excel.Functions.SPG($A303, "IQ_AVG_DILUT_SHARES_OUT", G$3)</f>
        <v>770227849</v>
      </c>
      <c r="H303" s="4" cm="1">
        <f t="array" ref="H303">_xll.SNL.Clients.Office.Excel.Functions.SPG($A303, "IQ_AVG_DILUT_SHARES_OUT", H$3)</f>
        <v>759333411</v>
      </c>
      <c r="I303" s="4" t="str" cm="1">
        <f t="array" ref="I303">_xll.SNL.Clients.Office.Excel.Functions.SPG($A303, "IQ_AVG_DILUT_SHARES_OUT", I$3)</f>
        <v>NA</v>
      </c>
      <c r="J303" s="4" cm="1">
        <f t="array" ref="J303">_xll.SNL.Clients.Office.Excel.Functions.SPG($A303, "IQ_AVG_DILUT_SHARES_OUT", J$3)</f>
        <v>713319399</v>
      </c>
      <c r="K303" s="4" cm="1">
        <f t="array" ref="K303">_xll.SNL.Clients.Office.Excel.Functions.SPG($A303, "IQ_AVG_DILUT_SHARES_OUT", K$3)</f>
        <v>699888061</v>
      </c>
      <c r="L303" s="4" cm="1">
        <f t="array" ref="L303">_xll.SNL.Clients.Office.Excel.Functions.SPG($A303, "IQ_AVG_DILUT_SHARES_OUT", L$3)</f>
        <v>695878859</v>
      </c>
      <c r="M303" s="4" cm="1">
        <f t="array" ref="M303">_xll.SNL.Clients.Office.Excel.Functions.SPG($A303, "IQ_AVG_DILUT_SHARES_OUT", M$3)</f>
        <v>692623282</v>
      </c>
      <c r="N303" s="4" cm="1">
        <f t="array" ref="N303">_xll.SNL.Clients.Office.Excel.Functions.SPG($A303, "IQ_AVG_DILUT_SHARES_OUT", N$3)</f>
        <v>686589478</v>
      </c>
      <c r="O303" s="4" cm="1">
        <f t="array" ref="O303">_xll.SNL.Clients.Office.Excel.Functions.SPG($A303, "IQ_AVG_DILUT_SHARES_OUT", O$3)</f>
        <v>650225764</v>
      </c>
      <c r="P303" s="4" cm="1">
        <f t="array" ref="P303">_xll.SNL.Clients.Office.Excel.Functions.SPG($A303, "IQ_AVG_DILUT_SHARES_OUT", P$3)</f>
        <v>649856203</v>
      </c>
      <c r="Q303" s="4" cm="1">
        <f t="array" ref="Q303">_xll.SNL.Clients.Office.Excel.Functions.SPG($A303, "IQ_AVG_DILUT_SHARES_OUT", Q$3)</f>
        <v>632956702</v>
      </c>
      <c r="R303" s="4" cm="1">
        <f t="array" ref="R303">_xll.SNL.Clients.Office.Excel.Functions.SPG($A303, "IQ_AVG_DILUT_SHARES_OUT", R$3)</f>
        <v>629668846</v>
      </c>
      <c r="S303" s="4" cm="1">
        <f t="array" ref="S303">_xll.SNL.Clients.Office.Excel.Functions.SPG($A303, "IQ_AVG_DILUT_SHARES_OUT", S$3)</f>
        <v>628779048</v>
      </c>
      <c r="T303" s="4" cm="1">
        <f t="array" ref="T303">_xll.SNL.Clients.Office.Excel.Functions.SPG($A303, "IQ_AVG_DILUT_SHARES_OUT", T$3)</f>
        <v>214879058</v>
      </c>
      <c r="U303" s="4" cm="1">
        <f t="array" ref="U303">_xll.SNL.Clients.Office.Excel.Functions.SPG($A303, "IQ_AVG_DILUT_SHARES_OUT", U$3)</f>
        <v>235887645</v>
      </c>
      <c r="V303" s="4" t="str" cm="1">
        <f t="array" ref="V303">_xll.SNL.Clients.Office.Excel.Functions.SPG($A303, "IQ_AVG_DILUT_SHARES_OUT", V$3)</f>
        <v>NA</v>
      </c>
      <c r="W303" s="4" t="str" cm="1">
        <f t="array" ref="W303">_xll.SNL.Clients.Office.Excel.Functions.SPG($A303, "IQ_AVG_DILUT_SHARES_OUT", W$3)</f>
        <v>NA</v>
      </c>
      <c r="X303" s="4" t="str" cm="1">
        <f t="array" ref="X303">_xll.SNL.Clients.Office.Excel.Functions.SPG($A303, "IQ_AVG_DILUT_SHARES_OUT", X$3)</f>
        <v>NA</v>
      </c>
      <c r="Y303" s="4" t="str" cm="1">
        <f t="array" ref="Y303">_xll.SNL.Clients.Office.Excel.Functions.SPG($A303, "IQ_AVG_DILUT_SHARES_OUT", Y$3)</f>
        <v>NA</v>
      </c>
    </row>
    <row r="304" spans="1:25" x14ac:dyDescent="0.3">
      <c r="A304" t="s">
        <v>1330</v>
      </c>
      <c r="B304" s="4" t="str" cm="1">
        <f t="array" ref="B304">_xll.SNL.Clients.Office.Excel.Functions.SPG($A304, "IQ_AVG_DILUT_SHARES_OUT", B$3)</f>
        <v>NA</v>
      </c>
      <c r="C304" s="4" cm="1">
        <f t="array" ref="C304">_xll.SNL.Clients.Office.Excel.Functions.SPG($A304, "IQ_AVG_DILUT_SHARES_OUT", C$3)</f>
        <v>65795014</v>
      </c>
      <c r="D304" s="4" cm="1">
        <f t="array" ref="D304">_xll.SNL.Clients.Office.Excel.Functions.SPG($A304, "IQ_AVG_DILUT_SHARES_OUT", D$3)</f>
        <v>65767538</v>
      </c>
      <c r="E304" s="4" cm="1">
        <f t="array" ref="E304">_xll.SNL.Clients.Office.Excel.Functions.SPG($A304, "IQ_AVG_DILUT_SHARES_OUT", E$3)</f>
        <v>65740260</v>
      </c>
      <c r="F304" s="4" cm="1">
        <f t="array" ref="F304">_xll.SNL.Clients.Office.Excel.Functions.SPG($A304, "IQ_AVG_DILUT_SHARES_OUT", F$3)</f>
        <v>65726890</v>
      </c>
      <c r="G304" s="4" cm="1">
        <f t="array" ref="G304">_xll.SNL.Clients.Office.Excel.Functions.SPG($A304, "IQ_AVG_DILUT_SHARES_OUT", G$3)</f>
        <v>65757076</v>
      </c>
      <c r="H304" s="4" cm="1">
        <f t="array" ref="H304">_xll.SNL.Clients.Office.Excel.Functions.SPG($A304, "IQ_AVG_DILUT_SHARES_OUT", H$3)</f>
        <v>65762903</v>
      </c>
      <c r="I304" s="4" cm="1">
        <f t="array" ref="I304">_xll.SNL.Clients.Office.Excel.Functions.SPG($A304, "IQ_AVG_DILUT_SHARES_OUT", I$3)</f>
        <v>65709095</v>
      </c>
      <c r="J304" s="4" cm="1">
        <f t="array" ref="J304">_xll.SNL.Clients.Office.Excel.Functions.SPG($A304, "IQ_AVG_DILUT_SHARES_OUT", J$3)</f>
        <v>65663227</v>
      </c>
      <c r="K304" s="4" cm="1">
        <f t="array" ref="K304">_xll.SNL.Clients.Office.Excel.Functions.SPG($A304, "IQ_AVG_DILUT_SHARES_OUT", K$3)</f>
        <v>65660152</v>
      </c>
      <c r="L304" s="4" cm="1">
        <f t="array" ref="L304">_xll.SNL.Clients.Office.Excel.Functions.SPG($A304, "IQ_AVG_DILUT_SHARES_OUT", L$3)</f>
        <v>65678320</v>
      </c>
      <c r="M304" s="4" cm="1">
        <f t="array" ref="M304">_xll.SNL.Clients.Office.Excel.Functions.SPG($A304, "IQ_AVG_DILUT_SHARES_OUT", M$3)</f>
        <v>65644668</v>
      </c>
      <c r="N304" s="4" cm="1">
        <f t="array" ref="N304">_xll.SNL.Clients.Office.Excel.Functions.SPG($A304, "IQ_AVG_DILUT_SHARES_OUT", N$3)</f>
        <v>65621025</v>
      </c>
      <c r="O304" s="4" cm="1">
        <f t="array" ref="O304">_xll.SNL.Clients.Office.Excel.Functions.SPG($A304, "IQ_AVG_DILUT_SHARES_OUT", O$3)</f>
        <v>65627845</v>
      </c>
      <c r="P304" s="4" cm="1">
        <f t="array" ref="P304">_xll.SNL.Clients.Office.Excel.Functions.SPG($A304, "IQ_AVG_DILUT_SHARES_OUT", P$3)</f>
        <v>65636964</v>
      </c>
      <c r="Q304" s="4" cm="1">
        <f t="array" ref="Q304">_xll.SNL.Clients.Office.Excel.Functions.SPG($A304, "IQ_AVG_DILUT_SHARES_OUT", Q$3)</f>
        <v>65621603</v>
      </c>
      <c r="R304" s="4" cm="1">
        <f t="array" ref="R304">_xll.SNL.Clients.Office.Excel.Functions.SPG($A304, "IQ_AVG_DILUT_SHARES_OUT", R$3)</f>
        <v>65619241</v>
      </c>
      <c r="S304" s="4" cm="1">
        <f t="array" ref="S304">_xll.SNL.Clients.Office.Excel.Functions.SPG($A304, "IQ_AVG_DILUT_SHARES_OUT", S$3)</f>
        <v>65632689</v>
      </c>
      <c r="T304" s="4" cm="1">
        <f t="array" ref="T304">_xll.SNL.Clients.Office.Excel.Functions.SPG($A304, "IQ_AVG_DILUT_SHARES_OUT", T$3)</f>
        <v>65627851</v>
      </c>
      <c r="U304" s="4" cm="1">
        <f t="array" ref="U304">_xll.SNL.Clients.Office.Excel.Functions.SPG($A304, "IQ_AVG_DILUT_SHARES_OUT", U$3)</f>
        <v>65600770</v>
      </c>
      <c r="V304" s="4" cm="1">
        <f t="array" ref="V304">_xll.SNL.Clients.Office.Excel.Functions.SPG($A304, "IQ_AVG_DILUT_SHARES_OUT", V$3)</f>
        <v>65611567</v>
      </c>
      <c r="W304" s="4" cm="1">
        <f t="array" ref="W304">_xll.SNL.Clients.Office.Excel.Functions.SPG($A304, "IQ_AVG_DILUT_SHARES_OUT", W$3)</f>
        <v>65615926</v>
      </c>
      <c r="X304" s="4" cm="1">
        <f t="array" ref="X304">_xll.SNL.Clients.Office.Excel.Functions.SPG($A304, "IQ_AVG_DILUT_SHARES_OUT", X$3)</f>
        <v>65537501</v>
      </c>
      <c r="Y304" s="4" cm="1">
        <f t="array" ref="Y304">_xll.SNL.Clients.Office.Excel.Functions.SPG($A304, "IQ_AVG_DILUT_SHARES_OUT", Y$3)</f>
        <v>65515234</v>
      </c>
    </row>
    <row r="305" spans="1:25" x14ac:dyDescent="0.3">
      <c r="A305" t="s">
        <v>1331</v>
      </c>
      <c r="B305" s="4" cm="1">
        <f t="array" ref="B305">_xll.SNL.Clients.Office.Excel.Functions.SPG($A305, "IQ_AVG_DILUT_SHARES_OUT", B$3)</f>
        <v>128344000</v>
      </c>
      <c r="C305" s="4" cm="1">
        <f t="array" ref="C305">_xll.SNL.Clients.Office.Excel.Functions.SPG($A305, "IQ_AVG_DILUT_SHARES_OUT", C$3)</f>
        <v>128420000</v>
      </c>
      <c r="D305" s="4" cm="1">
        <f t="array" ref="D305">_xll.SNL.Clients.Office.Excel.Functions.SPG($A305, "IQ_AVG_DILUT_SHARES_OUT", D$3)</f>
        <v>128331000</v>
      </c>
      <c r="E305" s="4" cm="1">
        <f t="array" ref="E305">_xll.SNL.Clients.Office.Excel.Functions.SPG($A305, "IQ_AVG_DILUT_SHARES_OUT", E$3)</f>
        <v>128334000</v>
      </c>
      <c r="F305" s="4" cm="1">
        <f t="array" ref="F305">_xll.SNL.Clients.Office.Excel.Functions.SPG($A305, "IQ_AVG_DILUT_SHARES_OUT", F$3)</f>
        <v>128249000</v>
      </c>
      <c r="G305" s="4" cm="1">
        <f t="array" ref="G305">_xll.SNL.Clients.Office.Excel.Functions.SPG($A305, "IQ_AVG_DILUT_SHARES_OUT", G$3)</f>
        <v>128771000</v>
      </c>
      <c r="H305" s="4" cm="1">
        <f t="array" ref="H305">_xll.SNL.Clients.Office.Excel.Functions.SPG($A305, "IQ_AVG_DILUT_SHARES_OUT", H$3)</f>
        <v>128720000</v>
      </c>
      <c r="I305" s="4" cm="1">
        <f t="array" ref="I305">_xll.SNL.Clients.Office.Excel.Functions.SPG($A305, "IQ_AVG_DILUT_SHARES_OUT", I$3)</f>
        <v>128035000</v>
      </c>
      <c r="J305" s="4" cm="1">
        <f t="array" ref="J305">_xll.SNL.Clients.Office.Excel.Functions.SPG($A305, "IQ_AVG_DILUT_SHARES_OUT", J$3)</f>
        <v>128911000</v>
      </c>
      <c r="K305" s="4" cm="1">
        <f t="array" ref="K305">_xll.SNL.Clients.Office.Excel.Functions.SPG($A305, "IQ_AVG_DILUT_SHARES_OUT", K$3)</f>
        <v>128161000</v>
      </c>
      <c r="L305" s="4" cm="1">
        <f t="array" ref="L305">_xll.SNL.Clients.Office.Excel.Functions.SPG($A305, "IQ_AVG_DILUT_SHARES_OUT", L$3)</f>
        <v>129467000</v>
      </c>
      <c r="M305" s="4" cm="1">
        <f t="array" ref="M305">_xll.SNL.Clients.Office.Excel.Functions.SPG($A305, "IQ_AVG_DILUT_SHARES_OUT", M$3)</f>
        <v>129702000</v>
      </c>
      <c r="N305" s="4" cm="1">
        <f t="array" ref="N305">_xll.SNL.Clients.Office.Excel.Functions.SPG($A305, "IQ_AVG_DILUT_SHARES_OUT", N$3)</f>
        <v>128494000</v>
      </c>
      <c r="O305" s="4" cm="1">
        <f t="array" ref="O305">_xll.SNL.Clients.Office.Excel.Functions.SPG($A305, "IQ_AVG_DILUT_SHARES_OUT", O$3)</f>
        <v>128570000</v>
      </c>
      <c r="P305" s="4" cm="1">
        <f t="array" ref="P305">_xll.SNL.Clients.Office.Excel.Functions.SPG($A305, "IQ_AVG_DILUT_SHARES_OUT", P$3)</f>
        <v>129728000</v>
      </c>
      <c r="Q305" s="4" cm="1">
        <f t="array" ref="Q305">_xll.SNL.Clients.Office.Excel.Functions.SPG($A305, "IQ_AVG_DILUT_SHARES_OUT", Q$3)</f>
        <v>129949000</v>
      </c>
      <c r="R305" s="4" cm="1">
        <f t="array" ref="R305">_xll.SNL.Clients.Office.Excel.Functions.SPG($A305, "IQ_AVG_DILUT_SHARES_OUT", R$3)</f>
        <v>129090000</v>
      </c>
      <c r="S305" s="4" cm="1">
        <f t="array" ref="S305">_xll.SNL.Clients.Office.Excel.Functions.SPG($A305, "IQ_AVG_DILUT_SHARES_OUT", S$3)</f>
        <v>128783000</v>
      </c>
      <c r="T305" s="4" cm="1">
        <f t="array" ref="T305">_xll.SNL.Clients.Office.Excel.Functions.SPG($A305, "IQ_AVG_DILUT_SHARES_OUT", T$3)</f>
        <v>129623000</v>
      </c>
      <c r="U305" s="4" cm="1">
        <f t="array" ref="U305">_xll.SNL.Clients.Office.Excel.Functions.SPG($A305, "IQ_AVG_DILUT_SHARES_OUT", U$3)</f>
        <v>130028000</v>
      </c>
      <c r="V305" s="4" cm="1">
        <f t="array" ref="V305">_xll.SNL.Clients.Office.Excel.Functions.SPG($A305, "IQ_AVG_DILUT_SHARES_OUT", V$3)</f>
        <v>129079000</v>
      </c>
      <c r="W305" s="4" cm="1">
        <f t="array" ref="W305">_xll.SNL.Clients.Office.Excel.Functions.SPG($A305, "IQ_AVG_DILUT_SHARES_OUT", W$3)</f>
        <v>129504000</v>
      </c>
      <c r="X305" s="4" cm="1">
        <f t="array" ref="X305">_xll.SNL.Clients.Office.Excel.Functions.SPG($A305, "IQ_AVG_DILUT_SHARES_OUT", X$3)</f>
        <v>131175000</v>
      </c>
      <c r="Y305" s="4" cm="1">
        <f t="array" ref="Y305">_xll.SNL.Clients.Office.Excel.Functions.SPG($A305, "IQ_AVG_DILUT_SHARES_OUT", Y$3)</f>
        <v>131889000</v>
      </c>
    </row>
    <row r="306" spans="1:25" x14ac:dyDescent="0.3">
      <c r="A306" t="s">
        <v>1332</v>
      </c>
      <c r="B306" s="4" t="str" cm="1">
        <f t="array" ref="B306">_xll.SNL.Clients.Office.Excel.Functions.SPG($A306, "IQ_AVG_DILUT_SHARES_OUT", B$3)</f>
        <v>NA</v>
      </c>
      <c r="C306" s="4" cm="1">
        <f t="array" ref="C306">_xll.SNL.Clients.Office.Excel.Functions.SPG($A306, "IQ_AVG_DILUT_SHARES_OUT", C$3)</f>
        <v>272686269</v>
      </c>
      <c r="D306" s="4" cm="1">
        <f t="array" ref="D306">_xll.SNL.Clients.Office.Excel.Functions.SPG($A306, "IQ_AVG_DILUT_SHARES_OUT", D$3)</f>
        <v>271218549</v>
      </c>
      <c r="E306" s="4" cm="1">
        <f t="array" ref="E306">_xll.SNL.Clients.Office.Excel.Functions.SPG($A306, "IQ_AVG_DILUT_SHARES_OUT", E$3)</f>
        <v>269922368</v>
      </c>
      <c r="F306" s="4" cm="1">
        <f t="array" ref="F306">_xll.SNL.Clients.Office.Excel.Functions.SPG($A306, "IQ_AVG_DILUT_SHARES_OUT", F$3)</f>
        <v>307910526</v>
      </c>
      <c r="G306" s="4" cm="1">
        <f t="array" ref="G306">_xll.SNL.Clients.Office.Excel.Functions.SPG($A306, "IQ_AVG_DILUT_SHARES_OUT", G$3)</f>
        <v>115872327</v>
      </c>
      <c r="H306" s="4" cm="1">
        <f t="array" ref="H306">_xll.SNL.Clients.Office.Excel.Functions.SPG($A306, "IQ_AVG_DILUT_SHARES_OUT", H$3)</f>
        <v>123845655</v>
      </c>
      <c r="I306" s="4" cm="1">
        <f t="array" ref="I306">_xll.SNL.Clients.Office.Excel.Functions.SPG($A306, "IQ_AVG_DILUT_SHARES_OUT", I$3)</f>
        <v>266978224</v>
      </c>
      <c r="J306" s="4" cm="1">
        <f t="array" ref="J306">_xll.SNL.Clients.Office.Excel.Functions.SPG($A306, "IQ_AVG_DILUT_SHARES_OUT", J$3)</f>
        <v>286137500</v>
      </c>
      <c r="K306" s="4" cm="1">
        <f t="array" ref="K306">_xll.SNL.Clients.Office.Excel.Functions.SPG($A306, "IQ_AVG_DILUT_SHARES_OUT", K$3)</f>
        <v>266352389</v>
      </c>
      <c r="L306" s="4" cm="1">
        <f t="array" ref="L306">_xll.SNL.Clients.Office.Excel.Functions.SPG($A306, "IQ_AVG_DILUT_SHARES_OUT", L$3)</f>
        <v>120204902</v>
      </c>
      <c r="M306" s="4" cm="1">
        <f t="array" ref="M306">_xll.SNL.Clients.Office.Excel.Functions.SPG($A306, "IQ_AVG_DILUT_SHARES_OUT", M$3)</f>
        <v>264121066</v>
      </c>
      <c r="N306" s="4" cm="1">
        <f t="array" ref="N306">_xll.SNL.Clients.Office.Excel.Functions.SPG($A306, "IQ_AVG_DILUT_SHARES_OUT", N$3)</f>
        <v>113530765</v>
      </c>
      <c r="O306" s="4" cm="1">
        <f t="array" ref="O306">_xll.SNL.Clients.Office.Excel.Functions.SPG($A306, "IQ_AVG_DILUT_SHARES_OUT", O$3)</f>
        <v>105309406</v>
      </c>
      <c r="P306" s="4" cm="1">
        <f t="array" ref="P306">_xll.SNL.Clients.Office.Excel.Functions.SPG($A306, "IQ_AVG_DILUT_SHARES_OUT", P$3)</f>
        <v>768232421</v>
      </c>
      <c r="Q306" s="4" t="str" cm="1">
        <f t="array" ref="Q306">_xll.SNL.Clients.Office.Excel.Functions.SPG($A306, "IQ_AVG_DILUT_SHARES_OUT", Q$3)</f>
        <v>NA</v>
      </c>
      <c r="R306" s="4" cm="1">
        <f t="array" ref="R306">_xll.SNL.Clients.Office.Excel.Functions.SPG($A306, "IQ_AVG_DILUT_SHARES_OUT", R$3)</f>
        <v>769354691</v>
      </c>
      <c r="S306" s="4" t="str" cm="1">
        <f t="array" ref="S306">_xll.SNL.Clients.Office.Excel.Functions.SPG($A306, "IQ_AVG_DILUT_SHARES_OUT", S$3)</f>
        <v>NA</v>
      </c>
      <c r="T306" s="4" t="str" cm="1">
        <f t="array" ref="T306">_xll.SNL.Clients.Office.Excel.Functions.SPG($A306, "IQ_AVG_DILUT_SHARES_OUT", T$3)</f>
        <v>NA</v>
      </c>
      <c r="U306" s="4" t="str" cm="1">
        <f t="array" ref="U306">_xll.SNL.Clients.Office.Excel.Functions.SPG($A306, "IQ_AVG_DILUT_SHARES_OUT", U$3)</f>
        <v>NA</v>
      </c>
      <c r="V306" s="4" t="str" cm="1">
        <f t="array" ref="V306">_xll.SNL.Clients.Office.Excel.Functions.SPG($A306, "IQ_AVG_DILUT_SHARES_OUT", V$3)</f>
        <v>NA</v>
      </c>
      <c r="W306" s="4" t="str" cm="1">
        <f t="array" ref="W306">_xll.SNL.Clients.Office.Excel.Functions.SPG($A306, "IQ_AVG_DILUT_SHARES_OUT", W$3)</f>
        <v>NA</v>
      </c>
      <c r="X306" s="4" t="str" cm="1">
        <f t="array" ref="X306">_xll.SNL.Clients.Office.Excel.Functions.SPG($A306, "IQ_AVG_DILUT_SHARES_OUT", X$3)</f>
        <v>NA</v>
      </c>
      <c r="Y306" s="4" t="str" cm="1">
        <f t="array" ref="Y306">_xll.SNL.Clients.Office.Excel.Functions.SPG($A306, "IQ_AVG_DILUT_SHARES_OUT", Y$3)</f>
        <v>NA</v>
      </c>
    </row>
    <row r="307" spans="1:25" x14ac:dyDescent="0.3">
      <c r="A307" t="s">
        <v>1333</v>
      </c>
      <c r="B307" s="4" t="str" cm="1">
        <f t="array" ref="B307">_xll.SNL.Clients.Office.Excel.Functions.SPG($A307, "IQ_AVG_DILUT_SHARES_OUT", B$3)</f>
        <v>NA</v>
      </c>
      <c r="C307" s="4" cm="1">
        <f t="array" ref="C307">_xll.SNL.Clients.Office.Excel.Functions.SPG($A307, "IQ_AVG_DILUT_SHARES_OUT", C$3)</f>
        <v>43885000</v>
      </c>
      <c r="D307" s="4" cm="1">
        <f t="array" ref="D307">_xll.SNL.Clients.Office.Excel.Functions.SPG($A307, "IQ_AVG_DILUT_SHARES_OUT", D$3)</f>
        <v>44633000</v>
      </c>
      <c r="E307" s="4" cm="1">
        <f t="array" ref="E307">_xll.SNL.Clients.Office.Excel.Functions.SPG($A307, "IQ_AVG_DILUT_SHARES_OUT", E$3)</f>
        <v>45000000</v>
      </c>
      <c r="F307" s="4" cm="1">
        <f t="array" ref="F307">_xll.SNL.Clients.Office.Excel.Functions.SPG($A307, "IQ_AVG_DILUT_SHARES_OUT", F$3)</f>
        <v>45400000</v>
      </c>
      <c r="G307" s="4" cm="1">
        <f t="array" ref="G307">_xll.SNL.Clients.Office.Excel.Functions.SPG($A307, "IQ_AVG_DILUT_SHARES_OUT", G$3)</f>
        <v>46270000</v>
      </c>
      <c r="H307" s="4" cm="1">
        <f t="array" ref="H307">_xll.SNL.Clients.Office.Excel.Functions.SPG($A307, "IQ_AVG_DILUT_SHARES_OUT", H$3)</f>
        <v>45975000</v>
      </c>
      <c r="I307" s="4" cm="1">
        <f t="array" ref="I307">_xll.SNL.Clients.Office.Excel.Functions.SPG($A307, "IQ_AVG_DILUT_SHARES_OUT", I$3)</f>
        <v>47474000</v>
      </c>
      <c r="J307" s="4" cm="1">
        <f t="array" ref="J307">_xll.SNL.Clients.Office.Excel.Functions.SPG($A307, "IQ_AVG_DILUT_SHARES_OUT", J$3)</f>
        <v>49300000</v>
      </c>
      <c r="K307" s="4" cm="1">
        <f t="array" ref="K307">_xll.SNL.Clients.Office.Excel.Functions.SPG($A307, "IQ_AVG_DILUT_SHARES_OUT", K$3)</f>
        <v>51073000</v>
      </c>
      <c r="L307" s="4" cm="1">
        <f t="array" ref="L307">_xll.SNL.Clients.Office.Excel.Functions.SPG($A307, "IQ_AVG_DILUT_SHARES_OUT", L$3)</f>
        <v>50925000</v>
      </c>
      <c r="M307" s="4" cm="1">
        <f t="array" ref="M307">_xll.SNL.Clients.Office.Excel.Functions.SPG($A307, "IQ_AVG_DILUT_SHARES_OUT", M$3)</f>
        <v>52476000</v>
      </c>
      <c r="N307" s="4" cm="1">
        <f t="array" ref="N307">_xll.SNL.Clients.Office.Excel.Functions.SPG($A307, "IQ_AVG_DILUT_SHARES_OUT", N$3)</f>
        <v>54000000</v>
      </c>
      <c r="O307" s="4" cm="1">
        <f t="array" ref="O307">_xll.SNL.Clients.Office.Excel.Functions.SPG($A307, "IQ_AVG_DILUT_SHARES_OUT", O$3)</f>
        <v>53514000</v>
      </c>
      <c r="P307" s="4" cm="1">
        <f t="array" ref="P307">_xll.SNL.Clients.Office.Excel.Functions.SPG($A307, "IQ_AVG_DILUT_SHARES_OUT", P$3)</f>
        <v>53591000</v>
      </c>
      <c r="Q307" s="4" cm="1">
        <f t="array" ref="Q307">_xll.SNL.Clients.Office.Excel.Functions.SPG($A307, "IQ_AVG_DILUT_SHARES_OUT", Q$3)</f>
        <v>53400000</v>
      </c>
      <c r="R307" s="4" cm="1">
        <f t="array" ref="R307">_xll.SNL.Clients.Office.Excel.Functions.SPG($A307, "IQ_AVG_DILUT_SHARES_OUT", R$3)</f>
        <v>53000000</v>
      </c>
      <c r="S307" s="4" cm="1">
        <f t="array" ref="S307">_xll.SNL.Clients.Office.Excel.Functions.SPG($A307, "IQ_AVG_DILUT_SHARES_OUT", S$3)</f>
        <v>52729000</v>
      </c>
      <c r="T307" s="4" cm="1">
        <f t="array" ref="T307">_xll.SNL.Clients.Office.Excel.Functions.SPG($A307, "IQ_AVG_DILUT_SHARES_OUT", T$3)</f>
        <v>52355000</v>
      </c>
      <c r="U307" s="4" cm="1">
        <f t="array" ref="U307">_xll.SNL.Clients.Office.Excel.Functions.SPG($A307, "IQ_AVG_DILUT_SHARES_OUT", U$3)</f>
        <v>52284000</v>
      </c>
      <c r="V307" s="4" cm="1">
        <f t="array" ref="V307">_xll.SNL.Clients.Office.Excel.Functions.SPG($A307, "IQ_AVG_DILUT_SHARES_OUT", V$3)</f>
        <v>52300000</v>
      </c>
      <c r="W307" s="4" cm="1">
        <f t="array" ref="W307">_xll.SNL.Clients.Office.Excel.Functions.SPG($A307, "IQ_AVG_DILUT_SHARES_OUT", W$3)</f>
        <v>52319000</v>
      </c>
      <c r="X307" s="4" cm="1">
        <f t="array" ref="X307">_xll.SNL.Clients.Office.Excel.Functions.SPG($A307, "IQ_AVG_DILUT_SHARES_OUT", X$3)</f>
        <v>52549000</v>
      </c>
      <c r="Y307" s="4" cm="1">
        <f t="array" ref="Y307">_xll.SNL.Clients.Office.Excel.Functions.SPG($A307, "IQ_AVG_DILUT_SHARES_OUT", Y$3)</f>
        <v>52641000</v>
      </c>
    </row>
    <row r="308" spans="1:25" x14ac:dyDescent="0.3">
      <c r="A308" t="s">
        <v>1334</v>
      </c>
      <c r="B308" s="4" t="str" cm="1">
        <f t="array" ref="B308">_xll.SNL.Clients.Office.Excel.Functions.SPG($A308, "IQ_AVG_DILUT_SHARES_OUT", B$3)</f>
        <v>NA</v>
      </c>
      <c r="C308" s="4" cm="1">
        <f t="array" ref="C308">_xll.SNL.Clients.Office.Excel.Functions.SPG($A308, "IQ_AVG_DILUT_SHARES_OUT", C$3)</f>
        <v>237043400</v>
      </c>
      <c r="D308" s="4" cm="1">
        <f t="array" ref="D308">_xll.SNL.Clients.Office.Excel.Functions.SPG($A308, "IQ_AVG_DILUT_SHARES_OUT", D$3)</f>
        <v>233750823</v>
      </c>
      <c r="E308" s="4" cm="1">
        <f t="array" ref="E308">_xll.SNL.Clients.Office.Excel.Functions.SPG($A308, "IQ_AVG_DILUT_SHARES_OUT", E$3)</f>
        <v>233365031</v>
      </c>
      <c r="F308" s="4" cm="1">
        <f t="array" ref="F308">_xll.SNL.Clients.Office.Excel.Functions.SPG($A308, "IQ_AVG_DILUT_SHARES_OUT", F$3)</f>
        <v>233200180</v>
      </c>
      <c r="G308" s="4" cm="1">
        <f t="array" ref="G308">_xll.SNL.Clients.Office.Excel.Functions.SPG($A308, "IQ_AVG_DILUT_SHARES_OUT", G$3)</f>
        <v>231224692</v>
      </c>
      <c r="H308" s="4" cm="1">
        <f t="array" ref="H308">_xll.SNL.Clients.Office.Excel.Functions.SPG($A308, "IQ_AVG_DILUT_SHARES_OUT", H$3)</f>
        <v>232244588</v>
      </c>
      <c r="I308" s="4" cm="1">
        <f t="array" ref="I308">_xll.SNL.Clients.Office.Excel.Functions.SPG($A308, "IQ_AVG_DILUT_SHARES_OUT", I$3)</f>
        <v>231164876</v>
      </c>
      <c r="J308" s="4" cm="1">
        <f t="array" ref="J308">_xll.SNL.Clients.Office.Excel.Functions.SPG($A308, "IQ_AVG_DILUT_SHARES_OUT", J$3)</f>
        <v>230986260</v>
      </c>
      <c r="K308" s="4" cm="1">
        <f t="array" ref="K308">_xll.SNL.Clients.Office.Excel.Functions.SPG($A308, "IQ_AVG_DILUT_SHARES_OUT", K$3)</f>
        <v>230982227</v>
      </c>
      <c r="L308" s="4" cm="1">
        <f t="array" ref="L308">_xll.SNL.Clients.Office.Excel.Functions.SPG($A308, "IQ_AVG_DILUT_SHARES_OUT", L$3)</f>
        <v>231681536</v>
      </c>
      <c r="M308" s="4" cm="1">
        <f t="array" ref="M308">_xll.SNL.Clients.Office.Excel.Functions.SPG($A308, "IQ_AVG_DILUT_SHARES_OUT", M$3)</f>
        <v>231602380</v>
      </c>
      <c r="N308" s="4" cm="1">
        <f t="array" ref="N308">_xll.SNL.Clients.Office.Excel.Functions.SPG($A308, "IQ_AVG_DILUT_SHARES_OUT", N$3)</f>
        <v>227519771</v>
      </c>
      <c r="O308" s="4" cm="1">
        <f t="array" ref="O308">_xll.SNL.Clients.Office.Excel.Functions.SPG($A308, "IQ_AVG_DILUT_SHARES_OUT", O$3)</f>
        <v>222063910</v>
      </c>
      <c r="P308" s="4" cm="1">
        <f t="array" ref="P308">_xll.SNL.Clients.Office.Excel.Functions.SPG($A308, "IQ_AVG_DILUT_SHARES_OUT", P$3)</f>
        <v>216365447</v>
      </c>
      <c r="Q308" s="4" cm="1">
        <f t="array" ref="Q308">_xll.SNL.Clients.Office.Excel.Functions.SPG($A308, "IQ_AVG_DILUT_SHARES_OUT", Q$3)</f>
        <v>212624305</v>
      </c>
      <c r="R308" s="4" cm="1">
        <f t="array" ref="R308">_xll.SNL.Clients.Office.Excel.Functions.SPG($A308, "IQ_AVG_DILUT_SHARES_OUT", R$3)</f>
        <v>209322132</v>
      </c>
      <c r="S308" s="4" cm="1">
        <f t="array" ref="S308">_xll.SNL.Clients.Office.Excel.Functions.SPG($A308, "IQ_AVG_DILUT_SHARES_OUT", S$3)</f>
        <v>206727167</v>
      </c>
      <c r="T308" s="4" cm="1">
        <f t="array" ref="T308">_xll.SNL.Clients.Office.Excel.Functions.SPG($A308, "IQ_AVG_DILUT_SHARES_OUT", T$3)</f>
        <v>206431454</v>
      </c>
      <c r="U308" s="4" cm="1">
        <f t="array" ref="U308">_xll.SNL.Clients.Office.Excel.Functions.SPG($A308, "IQ_AVG_DILUT_SHARES_OUT", U$3)</f>
        <v>206169402</v>
      </c>
      <c r="V308" s="4" cm="1">
        <f t="array" ref="V308">_xll.SNL.Clients.Office.Excel.Functions.SPG($A308, "IQ_AVG_DILUT_SHARES_OUT", V$3)</f>
        <v>199048481</v>
      </c>
      <c r="W308" s="4" cm="1">
        <f t="array" ref="W308">_xll.SNL.Clients.Office.Excel.Functions.SPG($A308, "IQ_AVG_DILUT_SHARES_OUT", W$3)</f>
        <v>191952389</v>
      </c>
      <c r="X308" s="4" cm="1">
        <f t="array" ref="X308">_xll.SNL.Clients.Office.Excel.Functions.SPG($A308, "IQ_AVG_DILUT_SHARES_OUT", X$3)</f>
        <v>182254100</v>
      </c>
      <c r="Y308" s="4" cm="1">
        <f t="array" ref="Y308">_xll.SNL.Clients.Office.Excel.Functions.SPG($A308, "IQ_AVG_DILUT_SHARES_OUT", Y$3)</f>
        <v>178385984</v>
      </c>
    </row>
    <row r="309" spans="1:25" x14ac:dyDescent="0.3">
      <c r="A309" t="s">
        <v>1335</v>
      </c>
      <c r="B309" s="4" t="str" cm="1">
        <f t="array" ref="B309">_xll.SNL.Clients.Office.Excel.Functions.SPG($A309, "IQ_AVG_DILUT_SHARES_OUT", B$3)</f>
        <v>NA</v>
      </c>
      <c r="C309" s="4" cm="1">
        <f t="array" ref="C309">_xll.SNL.Clients.Office.Excel.Functions.SPG($A309, "IQ_AVG_DILUT_SHARES_OUT", C$3)</f>
        <v>26789000</v>
      </c>
      <c r="D309" s="4" cm="1">
        <f t="array" ref="D309">_xll.SNL.Clients.Office.Excel.Functions.SPG($A309, "IQ_AVG_DILUT_SHARES_OUT", D$3)</f>
        <v>26802000</v>
      </c>
      <c r="E309" s="4" cm="1">
        <f t="array" ref="E309">_xll.SNL.Clients.Office.Excel.Functions.SPG($A309, "IQ_AVG_DILUT_SHARES_OUT", E$3)</f>
        <v>26794000</v>
      </c>
      <c r="F309" s="4" cm="1">
        <f t="array" ref="F309">_xll.SNL.Clients.Office.Excel.Functions.SPG($A309, "IQ_AVG_DILUT_SHARES_OUT", F$3)</f>
        <v>26785000</v>
      </c>
      <c r="G309" s="4" cm="1">
        <f t="array" ref="G309">_xll.SNL.Clients.Office.Excel.Functions.SPG($A309, "IQ_AVG_DILUT_SHARES_OUT", G$3)</f>
        <v>26779000</v>
      </c>
      <c r="H309" s="4" cm="1">
        <f t="array" ref="H309">_xll.SNL.Clients.Office.Excel.Functions.SPG($A309, "IQ_AVG_DILUT_SHARES_OUT", H$3)</f>
        <v>26736000</v>
      </c>
      <c r="I309" s="4" cm="1">
        <f t="array" ref="I309">_xll.SNL.Clients.Office.Excel.Functions.SPG($A309, "IQ_AVG_DILUT_SHARES_OUT", I$3)</f>
        <v>26702000</v>
      </c>
      <c r="J309" s="4" cm="1">
        <f t="array" ref="J309">_xll.SNL.Clients.Office.Excel.Functions.SPG($A309, "IQ_AVG_DILUT_SHARES_OUT", J$3)</f>
        <v>26691000</v>
      </c>
      <c r="K309" s="4" cm="1">
        <f t="array" ref="K309">_xll.SNL.Clients.Office.Excel.Functions.SPG($A309, "IQ_AVG_DILUT_SHARES_OUT", K$3)</f>
        <v>26676000</v>
      </c>
      <c r="L309" s="4" cm="1">
        <f t="array" ref="L309">_xll.SNL.Clients.Office.Excel.Functions.SPG($A309, "IQ_AVG_DILUT_SHARES_OUT", L$3)</f>
        <v>26665000</v>
      </c>
      <c r="M309" s="4" cm="1">
        <f t="array" ref="M309">_xll.SNL.Clients.Office.Excel.Functions.SPG($A309, "IQ_AVG_DILUT_SHARES_OUT", M$3)</f>
        <v>26670000</v>
      </c>
      <c r="N309" s="4" cm="1">
        <f t="array" ref="N309">_xll.SNL.Clients.Office.Excel.Functions.SPG($A309, "IQ_AVG_DILUT_SHARES_OUT", N$3)</f>
        <v>26734000</v>
      </c>
      <c r="O309" s="4" cm="1">
        <f t="array" ref="O309">_xll.SNL.Clients.Office.Excel.Functions.SPG($A309, "IQ_AVG_DILUT_SHARES_OUT", O$3)</f>
        <v>26713000</v>
      </c>
      <c r="P309" s="4" cm="1">
        <f t="array" ref="P309">_xll.SNL.Clients.Office.Excel.Functions.SPG($A309, "IQ_AVG_DILUT_SHARES_OUT", P$3)</f>
        <v>26704000</v>
      </c>
      <c r="Q309" s="4" cm="1">
        <f t="array" ref="Q309">_xll.SNL.Clients.Office.Excel.Functions.SPG($A309, "IQ_AVG_DILUT_SHARES_OUT", Q$3)</f>
        <v>26671000</v>
      </c>
      <c r="R309" s="4" cm="1">
        <f t="array" ref="R309">_xll.SNL.Clients.Office.Excel.Functions.SPG($A309, "IQ_AVG_DILUT_SHARES_OUT", R$3)</f>
        <v>26653000</v>
      </c>
      <c r="S309" s="4" cm="1">
        <f t="array" ref="S309">_xll.SNL.Clients.Office.Excel.Functions.SPG($A309, "IQ_AVG_DILUT_SHARES_OUT", S$3)</f>
        <v>26615000</v>
      </c>
      <c r="T309" s="4" cm="1">
        <f t="array" ref="T309">_xll.SNL.Clients.Office.Excel.Functions.SPG($A309, "IQ_AVG_DILUT_SHARES_OUT", T$3)</f>
        <v>26569000</v>
      </c>
      <c r="U309" s="4" cm="1">
        <f t="array" ref="U309">_xll.SNL.Clients.Office.Excel.Functions.SPG($A309, "IQ_AVG_DILUT_SHARES_OUT", U$3)</f>
        <v>26492000</v>
      </c>
      <c r="V309" s="4" cm="1">
        <f t="array" ref="V309">_xll.SNL.Clients.Office.Excel.Functions.SPG($A309, "IQ_AVG_DILUT_SHARES_OUT", V$3)</f>
        <v>26498000</v>
      </c>
      <c r="W309" s="4" cm="1">
        <f t="array" ref="W309">_xll.SNL.Clients.Office.Excel.Functions.SPG($A309, "IQ_AVG_DILUT_SHARES_OUT", W$3)</f>
        <v>26460000</v>
      </c>
      <c r="X309" s="4" cm="1">
        <f t="array" ref="X309">_xll.SNL.Clients.Office.Excel.Functions.SPG($A309, "IQ_AVG_DILUT_SHARES_OUT", X$3)</f>
        <v>26406000</v>
      </c>
      <c r="Y309" s="4" cm="1">
        <f t="array" ref="Y309">_xll.SNL.Clients.Office.Excel.Functions.SPG($A309, "IQ_AVG_DILUT_SHARES_OUT", Y$3)</f>
        <v>26322000</v>
      </c>
    </row>
    <row r="310" spans="1:25" x14ac:dyDescent="0.3">
      <c r="A310" t="s">
        <v>1336</v>
      </c>
      <c r="B310" s="4" t="str" cm="1">
        <f t="array" ref="B310">_xll.SNL.Clients.Office.Excel.Functions.SPG($A310, "IQ_AVG_DILUT_SHARES_OUT", B$3)</f>
        <v>NA</v>
      </c>
      <c r="C310" s="4" cm="1">
        <f t="array" ref="C310">_xll.SNL.Clients.Office.Excel.Functions.SPG($A310, "IQ_AVG_DILUT_SHARES_OUT", C$3)</f>
        <v>100448000</v>
      </c>
      <c r="D310" s="4" cm="1">
        <f t="array" ref="D310">_xll.SNL.Clients.Office.Excel.Functions.SPG($A310, "IQ_AVG_DILUT_SHARES_OUT", D$3)</f>
        <v>99144000</v>
      </c>
      <c r="E310" s="4" cm="1">
        <f t="array" ref="E310">_xll.SNL.Clients.Office.Excel.Functions.SPG($A310, "IQ_AVG_DILUT_SHARES_OUT", E$3)</f>
        <v>99114000</v>
      </c>
      <c r="F310" s="4" cm="1">
        <f t="array" ref="F310">_xll.SNL.Clients.Office.Excel.Functions.SPG($A310, "IQ_AVG_DILUT_SHARES_OUT", F$3)</f>
        <v>105594000</v>
      </c>
      <c r="G310" s="4" cm="1">
        <f t="array" ref="G310">_xll.SNL.Clients.Office.Excel.Functions.SPG($A310, "IQ_AVG_DILUT_SHARES_OUT", G$3)</f>
        <v>88889000</v>
      </c>
      <c r="H310" s="4" cm="1">
        <f t="array" ref="H310">_xll.SNL.Clients.Office.Excel.Functions.SPG($A310, "IQ_AVG_DILUT_SHARES_OUT", H$3)</f>
        <v>88743000</v>
      </c>
      <c r="I310" s="4" cm="1">
        <f t="array" ref="I310">_xll.SNL.Clients.Office.Excel.Functions.SPG($A310, "IQ_AVG_DILUT_SHARES_OUT", I$3)</f>
        <v>88186000</v>
      </c>
      <c r="J310" s="4" cm="1">
        <f t="array" ref="J310">_xll.SNL.Clients.Office.Excel.Functions.SPG($A310, "IQ_AVG_DILUT_SHARES_OUT", J$3)</f>
        <v>87838000</v>
      </c>
      <c r="K310" s="4" cm="1">
        <f t="array" ref="K310">_xll.SNL.Clients.Office.Excel.Functions.SPG($A310, "IQ_AVG_DILUT_SHARES_OUT", K$3)</f>
        <v>87628000</v>
      </c>
      <c r="L310" s="4" cm="1">
        <f t="array" ref="L310">_xll.SNL.Clients.Office.Excel.Functions.SPG($A310, "IQ_AVG_DILUT_SHARES_OUT", L$3)</f>
        <v>87511000</v>
      </c>
      <c r="M310" s="4" cm="1">
        <f t="array" ref="M310">_xll.SNL.Clients.Office.Excel.Functions.SPG($A310, "IQ_AVG_DILUT_SHARES_OUT", M$3)</f>
        <v>87253000</v>
      </c>
      <c r="N310" s="4" cm="1">
        <f t="array" ref="N310">_xll.SNL.Clients.Office.Excel.Functions.SPG($A310, "IQ_AVG_DILUT_SHARES_OUT", N$3)</f>
        <v>85951000</v>
      </c>
      <c r="O310" s="4" cm="1">
        <f t="array" ref="O310">_xll.SNL.Clients.Office.Excel.Functions.SPG($A310, "IQ_AVG_DILUT_SHARES_OUT", O$3)</f>
        <v>79880000</v>
      </c>
      <c r="P310" s="4" cm="1">
        <f t="array" ref="P310">_xll.SNL.Clients.Office.Excel.Functions.SPG($A310, "IQ_AVG_DILUT_SHARES_OUT", P$3)</f>
        <v>79746000</v>
      </c>
      <c r="Q310" s="4" cm="1">
        <f t="array" ref="Q310">_xll.SNL.Clients.Office.Excel.Functions.SPG($A310, "IQ_AVG_DILUT_SHARES_OUT", Q$3)</f>
        <v>79454000</v>
      </c>
      <c r="R310" s="4" cm="1">
        <f t="array" ref="R310">_xll.SNL.Clients.Office.Excel.Functions.SPG($A310, "IQ_AVG_DILUT_SHARES_OUT", R$3)</f>
        <v>78905000</v>
      </c>
      <c r="S310" s="4" cm="1">
        <f t="array" ref="S310">_xll.SNL.Clients.Office.Excel.Functions.SPG($A310, "IQ_AVG_DILUT_SHARES_OUT", S$3)</f>
        <v>78501000</v>
      </c>
      <c r="T310" s="4" cm="1">
        <f t="array" ref="T310">_xll.SNL.Clients.Office.Excel.Functions.SPG($A310, "IQ_AVG_DILUT_SHARES_OUT", T$3)</f>
        <v>77968000</v>
      </c>
      <c r="U310" s="4" cm="1">
        <f t="array" ref="U310">_xll.SNL.Clients.Office.Excel.Functions.SPG($A310, "IQ_AVG_DILUT_SHARES_OUT", U$3)</f>
        <v>76432000</v>
      </c>
      <c r="V310" s="4" cm="1">
        <f t="array" ref="V310">_xll.SNL.Clients.Office.Excel.Functions.SPG($A310, "IQ_AVG_DILUT_SHARES_OUT", V$3)</f>
        <v>74557000</v>
      </c>
      <c r="W310" s="4" cm="1">
        <f t="array" ref="W310">_xll.SNL.Clients.Office.Excel.Functions.SPG($A310, "IQ_AVG_DILUT_SHARES_OUT", W$3)</f>
        <v>74177000</v>
      </c>
      <c r="X310" s="4" cm="1">
        <f t="array" ref="X310">_xll.SNL.Clients.Office.Excel.Functions.SPG($A310, "IQ_AVG_DILUT_SHARES_OUT", X$3)</f>
        <v>73958000</v>
      </c>
      <c r="Y310" s="4" cm="1">
        <f t="array" ref="Y310">_xll.SNL.Clients.Office.Excel.Functions.SPG($A310, "IQ_AVG_DILUT_SHARES_OUT", Y$3)</f>
        <v>71731000</v>
      </c>
    </row>
    <row r="311" spans="1:25" x14ac:dyDescent="0.3">
      <c r="A311" t="s">
        <v>1337</v>
      </c>
      <c r="B311" s="4" t="str" cm="1">
        <f t="array" ref="B311">_xll.SNL.Clients.Office.Excel.Functions.SPG($A311, "IQ_AVG_DILUT_SHARES_OUT", B$3)</f>
        <v>NA</v>
      </c>
      <c r="C311" s="4" cm="1">
        <f t="array" ref="C311">_xll.SNL.Clients.Office.Excel.Functions.SPG($A311, "IQ_AVG_DILUT_SHARES_OUT", C$3)</f>
        <v>49800000</v>
      </c>
      <c r="D311" s="4" cm="1">
        <f t="array" ref="D311">_xll.SNL.Clients.Office.Excel.Functions.SPG($A311, "IQ_AVG_DILUT_SHARES_OUT", D$3)</f>
        <v>51200000</v>
      </c>
      <c r="E311" s="4" cm="1">
        <f t="array" ref="E311">_xll.SNL.Clients.Office.Excel.Functions.SPG($A311, "IQ_AVG_DILUT_SHARES_OUT", E$3)</f>
        <v>52100000</v>
      </c>
      <c r="F311" s="4" cm="1">
        <f t="array" ref="F311">_xll.SNL.Clients.Office.Excel.Functions.SPG($A311, "IQ_AVG_DILUT_SHARES_OUT", F$3)</f>
        <v>52700000</v>
      </c>
      <c r="G311" s="4" cm="1">
        <f t="array" ref="G311">_xll.SNL.Clients.Office.Excel.Functions.SPG($A311, "IQ_AVG_DILUT_SHARES_OUT", G$3)</f>
        <v>53300000</v>
      </c>
      <c r="H311" s="4" cm="1">
        <f t="array" ref="H311">_xll.SNL.Clients.Office.Excel.Functions.SPG($A311, "IQ_AVG_DILUT_SHARES_OUT", H$3)</f>
        <v>53900000</v>
      </c>
      <c r="I311" s="4" cm="1">
        <f t="array" ref="I311">_xll.SNL.Clients.Office.Excel.Functions.SPG($A311, "IQ_AVG_DILUT_SHARES_OUT", I$3)</f>
        <v>54800000</v>
      </c>
      <c r="J311" s="4" cm="1">
        <f t="array" ref="J311">_xll.SNL.Clients.Office.Excel.Functions.SPG($A311, "IQ_AVG_DILUT_SHARES_OUT", J$3)</f>
        <v>55300000</v>
      </c>
      <c r="K311" s="4" cm="1">
        <f t="array" ref="K311">_xll.SNL.Clients.Office.Excel.Functions.SPG($A311, "IQ_AVG_DILUT_SHARES_OUT", K$3)</f>
        <v>55500000</v>
      </c>
      <c r="L311" s="4" cm="1">
        <f t="array" ref="L311">_xll.SNL.Clients.Office.Excel.Functions.SPG($A311, "IQ_AVG_DILUT_SHARES_OUT", L$3)</f>
        <v>55900000</v>
      </c>
      <c r="M311" s="4" cm="1">
        <f t="array" ref="M311">_xll.SNL.Clients.Office.Excel.Functions.SPG($A311, "IQ_AVG_DILUT_SHARES_OUT", M$3)</f>
        <v>56600000</v>
      </c>
      <c r="N311" s="4" cm="1">
        <f t="array" ref="N311">_xll.SNL.Clients.Office.Excel.Functions.SPG($A311, "IQ_AVG_DILUT_SHARES_OUT", N$3)</f>
        <v>56800000</v>
      </c>
      <c r="O311" s="4" cm="1">
        <f t="array" ref="O311">_xll.SNL.Clients.Office.Excel.Functions.SPG($A311, "IQ_AVG_DILUT_SHARES_OUT", O$3)</f>
        <v>58000000</v>
      </c>
      <c r="P311" s="4" cm="1">
        <f t="array" ref="P311">_xll.SNL.Clients.Office.Excel.Functions.SPG($A311, "IQ_AVG_DILUT_SHARES_OUT", P$3)</f>
        <v>58400000</v>
      </c>
      <c r="Q311" s="4" cm="1">
        <f t="array" ref="Q311">_xll.SNL.Clients.Office.Excel.Functions.SPG($A311, "IQ_AVG_DILUT_SHARES_OUT", Q$3)</f>
        <v>58700000</v>
      </c>
      <c r="R311" s="4" cm="1">
        <f t="array" ref="R311">_xll.SNL.Clients.Office.Excel.Functions.SPG($A311, "IQ_AVG_DILUT_SHARES_OUT", R$3)</f>
        <v>59000000</v>
      </c>
      <c r="S311" s="4" cm="1">
        <f t="array" ref="S311">_xll.SNL.Clients.Office.Excel.Functions.SPG($A311, "IQ_AVG_DILUT_SHARES_OUT", S$3)</f>
        <v>58700000</v>
      </c>
      <c r="T311" s="4" cm="1">
        <f t="array" ref="T311">_xll.SNL.Clients.Office.Excel.Functions.SPG($A311, "IQ_AVG_DILUT_SHARES_OUT", T$3)</f>
        <v>58600000</v>
      </c>
      <c r="U311" s="4" cm="1">
        <f t="array" ref="U311">_xll.SNL.Clients.Office.Excel.Functions.SPG($A311, "IQ_AVG_DILUT_SHARES_OUT", U$3)</f>
        <v>58500000</v>
      </c>
      <c r="V311" s="4" cm="1">
        <f t="array" ref="V311">_xll.SNL.Clients.Office.Excel.Functions.SPG($A311, "IQ_AVG_DILUT_SHARES_OUT", V$3)</f>
        <v>58500000</v>
      </c>
      <c r="W311" s="4" cm="1">
        <f t="array" ref="W311">_xll.SNL.Clients.Office.Excel.Functions.SPG($A311, "IQ_AVG_DILUT_SHARES_OUT", W$3)</f>
        <v>58300000</v>
      </c>
      <c r="X311" s="4" cm="1">
        <f t="array" ref="X311">_xll.SNL.Clients.Office.Excel.Functions.SPG($A311, "IQ_AVG_DILUT_SHARES_OUT", X$3)</f>
        <v>59100000</v>
      </c>
      <c r="Y311" s="4" cm="1">
        <f t="array" ref="Y311">_xll.SNL.Clients.Office.Excel.Functions.SPG($A311, "IQ_AVG_DILUT_SHARES_OUT", Y$3)</f>
        <v>60000000</v>
      </c>
    </row>
    <row r="312" spans="1:25" x14ac:dyDescent="0.3">
      <c r="A312" t="s">
        <v>1338</v>
      </c>
      <c r="B312" s="4" cm="1">
        <f t="array" ref="B312">_xll.SNL.Clients.Office.Excel.Functions.SPG($A312, "IQ_AVG_DILUT_SHARES_OUT", B$3)</f>
        <v>131421000</v>
      </c>
      <c r="C312" s="4" cm="1">
        <f t="array" ref="C312">_xll.SNL.Clients.Office.Excel.Functions.SPG($A312, "IQ_AVG_DILUT_SHARES_OUT", C$3)</f>
        <v>130671000</v>
      </c>
      <c r="D312" s="4" cm="1">
        <f t="array" ref="D312">_xll.SNL.Clients.Office.Excel.Functions.SPG($A312, "IQ_AVG_DILUT_SHARES_OUT", D$3)</f>
        <v>132073000</v>
      </c>
      <c r="E312" s="4" cm="1">
        <f t="array" ref="E312">_xll.SNL.Clients.Office.Excel.Functions.SPG($A312, "IQ_AVG_DILUT_SHARES_OUT", E$3)</f>
        <v>132745000</v>
      </c>
      <c r="F312" s="4" cm="1">
        <f t="array" ref="F312">_xll.SNL.Clients.Office.Excel.Functions.SPG($A312, "IQ_AVG_DILUT_SHARES_OUT", F$3)</f>
        <v>132160000</v>
      </c>
      <c r="G312" s="4" cm="1">
        <f t="array" ref="G312">_xll.SNL.Clients.Office.Excel.Functions.SPG($A312, "IQ_AVG_DILUT_SHARES_OUT", G$3)</f>
        <v>133504000</v>
      </c>
      <c r="H312" s="4" cm="1">
        <f t="array" ref="H312">_xll.SNL.Clients.Office.Excel.Functions.SPG($A312, "IQ_AVG_DILUT_SHARES_OUT", H$3)</f>
        <v>133936000</v>
      </c>
      <c r="I312" s="4" cm="1">
        <f t="array" ref="I312">_xll.SNL.Clients.Office.Excel.Functions.SPG($A312, "IQ_AVG_DILUT_SHARES_OUT", I$3)</f>
        <v>135311000</v>
      </c>
      <c r="J312" s="4" cm="1">
        <f t="array" ref="J312">_xll.SNL.Clients.Office.Excel.Functions.SPG($A312, "IQ_AVG_DILUT_SHARES_OUT", J$3)</f>
        <v>135818000</v>
      </c>
      <c r="K312" s="4" cm="1">
        <f t="array" ref="K312">_xll.SNL.Clients.Office.Excel.Functions.SPG($A312, "IQ_AVG_DILUT_SHARES_OUT", K$3)</f>
        <v>136345000</v>
      </c>
      <c r="L312" s="4" cm="1">
        <f t="array" ref="L312">_xll.SNL.Clients.Office.Excel.Functions.SPG($A312, "IQ_AVG_DILUT_SHARES_OUT", L$3)</f>
        <v>137817000</v>
      </c>
      <c r="M312" s="4" cm="1">
        <f t="array" ref="M312">_xll.SNL.Clients.Office.Excel.Functions.SPG($A312, "IQ_AVG_DILUT_SHARES_OUT", M$3)</f>
        <v>139712000</v>
      </c>
      <c r="N312" s="4" cm="1">
        <f t="array" ref="N312">_xll.SNL.Clients.Office.Excel.Functions.SPG($A312, "IQ_AVG_DILUT_SHARES_OUT", N$3)</f>
        <v>141305000</v>
      </c>
      <c r="O312" s="4" cm="1">
        <f t="array" ref="O312">_xll.SNL.Clients.Office.Excel.Functions.SPG($A312, "IQ_AVG_DILUT_SHARES_OUT", O$3)</f>
        <v>142426000</v>
      </c>
      <c r="P312" s="4" cm="1">
        <f t="array" ref="P312">_xll.SNL.Clients.Office.Excel.Functions.SPG($A312, "IQ_AVG_DILUT_SHARES_OUT", P$3)</f>
        <v>144212000</v>
      </c>
      <c r="Q312" s="4" cm="1">
        <f t="array" ref="Q312">_xll.SNL.Clients.Office.Excel.Functions.SPG($A312, "IQ_AVG_DILUT_SHARES_OUT", Q$3)</f>
        <v>145306000</v>
      </c>
      <c r="R312" s="4" cm="1">
        <f t="array" ref="R312">_xll.SNL.Clients.Office.Excel.Functions.SPG($A312, "IQ_AVG_DILUT_SHARES_OUT", R$3)</f>
        <v>146140000</v>
      </c>
      <c r="S312" s="4" cm="1">
        <f t="array" ref="S312">_xll.SNL.Clients.Office.Excel.Functions.SPG($A312, "IQ_AVG_DILUT_SHARES_OUT", S$3)</f>
        <v>147907000</v>
      </c>
      <c r="T312" s="4" cm="1">
        <f t="array" ref="T312">_xll.SNL.Clients.Office.Excel.Functions.SPG($A312, "IQ_AVG_DILUT_SHARES_OUT", T$3)</f>
        <v>149598000</v>
      </c>
      <c r="U312" s="4" cm="1">
        <f t="array" ref="U312">_xll.SNL.Clients.Office.Excel.Functions.SPG($A312, "IQ_AVG_DILUT_SHARES_OUT", U$3)</f>
        <v>152368000</v>
      </c>
      <c r="V312" s="4" cm="1">
        <f t="array" ref="V312">_xll.SNL.Clients.Office.Excel.Functions.SPG($A312, "IQ_AVG_DILUT_SHARES_OUT", V$3)</f>
        <v>153672000</v>
      </c>
      <c r="W312" s="4" cm="1">
        <f t="array" ref="W312">_xll.SNL.Clients.Office.Excel.Functions.SPG($A312, "IQ_AVG_DILUT_SHARES_OUT", W$3)</f>
        <v>154227000</v>
      </c>
      <c r="X312" s="4" cm="1">
        <f t="array" ref="X312">_xll.SNL.Clients.Office.Excel.Functions.SPG($A312, "IQ_AVG_DILUT_SHARES_OUT", X$3)</f>
        <v>155165000</v>
      </c>
      <c r="Y312" s="4" cm="1">
        <f t="array" ref="Y312">_xll.SNL.Clients.Office.Excel.Functions.SPG($A312, "IQ_AVG_DILUT_SHARES_OUT", Y$3)</f>
        <v>156541000</v>
      </c>
    </row>
    <row r="313" spans="1:25" x14ac:dyDescent="0.3">
      <c r="A313" t="s">
        <v>1339</v>
      </c>
      <c r="B313" s="4" cm="1">
        <f t="array" ref="B313">_xll.SNL.Clients.Office.Excel.Functions.SPG($A313, "IQ_AVG_DILUT_SHARES_OUT", B$3)</f>
        <v>61300000</v>
      </c>
      <c r="C313" s="4" cm="1">
        <f t="array" ref="C313">_xll.SNL.Clients.Office.Excel.Functions.SPG($A313, "IQ_AVG_DILUT_SHARES_OUT", C$3)</f>
        <v>61291000</v>
      </c>
      <c r="D313" s="4" cm="1">
        <f t="array" ref="D313">_xll.SNL.Clients.Office.Excel.Functions.SPG($A313, "IQ_AVG_DILUT_SHARES_OUT", D$3)</f>
        <v>60897000</v>
      </c>
      <c r="E313" s="4" cm="1">
        <f t="array" ref="E313">_xll.SNL.Clients.Office.Excel.Functions.SPG($A313, "IQ_AVG_DILUT_SHARES_OUT", E$3)</f>
        <v>61213000</v>
      </c>
      <c r="F313" s="4" cm="1">
        <f t="array" ref="F313">_xll.SNL.Clients.Office.Excel.Functions.SPG($A313, "IQ_AVG_DILUT_SHARES_OUT", F$3)</f>
        <v>61000000</v>
      </c>
      <c r="G313" s="4" cm="1">
        <f t="array" ref="G313">_xll.SNL.Clients.Office.Excel.Functions.SPG($A313, "IQ_AVG_DILUT_SHARES_OUT", G$3)</f>
        <v>61016000</v>
      </c>
      <c r="H313" s="4" cm="1">
        <f t="array" ref="H313">_xll.SNL.Clients.Office.Excel.Functions.SPG($A313, "IQ_AVG_DILUT_SHARES_OUT", H$3)</f>
        <v>60937000</v>
      </c>
      <c r="I313" s="4" cm="1">
        <f t="array" ref="I313">_xll.SNL.Clients.Office.Excel.Functions.SPG($A313, "IQ_AVG_DILUT_SHARES_OUT", I$3)</f>
        <v>60908000</v>
      </c>
      <c r="J313" s="4" cm="1">
        <f t="array" ref="J313">_xll.SNL.Clients.Office.Excel.Functions.SPG($A313, "IQ_AVG_DILUT_SHARES_OUT", J$3)</f>
        <v>60900000</v>
      </c>
      <c r="K313" s="4" cm="1">
        <f t="array" ref="K313">_xll.SNL.Clients.Office.Excel.Functions.SPG($A313, "IQ_AVG_DILUT_SHARES_OUT", K$3)</f>
        <v>60835000</v>
      </c>
      <c r="L313" s="4" cm="1">
        <f t="array" ref="L313">_xll.SNL.Clients.Office.Excel.Functions.SPG($A313, "IQ_AVG_DILUT_SHARES_OUT", L$3)</f>
        <v>60847000</v>
      </c>
      <c r="M313" s="4" cm="1">
        <f t="array" ref="M313">_xll.SNL.Clients.Office.Excel.Functions.SPG($A313, "IQ_AVG_DILUT_SHARES_OUT", M$3)</f>
        <v>60824000</v>
      </c>
      <c r="N313" s="4" cm="1">
        <f t="array" ref="N313">_xll.SNL.Clients.Office.Excel.Functions.SPG($A313, "IQ_AVG_DILUT_SHARES_OUT", N$3)</f>
        <v>60800000</v>
      </c>
      <c r="O313" s="4" cm="1">
        <f t="array" ref="O313">_xll.SNL.Clients.Office.Excel.Functions.SPG($A313, "IQ_AVG_DILUT_SHARES_OUT", O$3)</f>
        <v>60586000</v>
      </c>
      <c r="P313" s="4" cm="1">
        <f t="array" ref="P313">_xll.SNL.Clients.Office.Excel.Functions.SPG($A313, "IQ_AVG_DILUT_SHARES_OUT", P$3)</f>
        <v>60494000</v>
      </c>
      <c r="Q313" s="4" cm="1">
        <f t="array" ref="Q313">_xll.SNL.Clients.Office.Excel.Functions.SPG($A313, "IQ_AVG_DILUT_SHARES_OUT", Q$3)</f>
        <v>60465000</v>
      </c>
      <c r="R313" s="4" cm="1">
        <f t="array" ref="R313">_xll.SNL.Clients.Office.Excel.Functions.SPG($A313, "IQ_AVG_DILUT_SHARES_OUT", R$3)</f>
        <v>60400000</v>
      </c>
      <c r="S313" s="4" cm="1">
        <f t="array" ref="S313">_xll.SNL.Clients.Office.Excel.Functions.SPG($A313, "IQ_AVG_DILUT_SHARES_OUT", S$3)</f>
        <v>60354000</v>
      </c>
      <c r="T313" s="4" cm="1">
        <f t="array" ref="T313">_xll.SNL.Clients.Office.Excel.Functions.SPG($A313, "IQ_AVG_DILUT_SHARES_OUT", T$3)</f>
        <v>60222000</v>
      </c>
      <c r="U313" s="4" cm="1">
        <f t="array" ref="U313">_xll.SNL.Clients.Office.Excel.Functions.SPG($A313, "IQ_AVG_DILUT_SHARES_OUT", U$3)</f>
        <v>60207000</v>
      </c>
      <c r="V313" s="4" cm="1">
        <f t="array" ref="V313">_xll.SNL.Clients.Office.Excel.Functions.SPG($A313, "IQ_AVG_DILUT_SHARES_OUT", V$3)</f>
        <v>60100000</v>
      </c>
      <c r="W313" s="4" cm="1">
        <f t="array" ref="W313">_xll.SNL.Clients.Office.Excel.Functions.SPG($A313, "IQ_AVG_DILUT_SHARES_OUT", W$3)</f>
        <v>60057000</v>
      </c>
      <c r="X313" s="4" cm="1">
        <f t="array" ref="X313">_xll.SNL.Clients.Office.Excel.Functions.SPG($A313, "IQ_AVG_DILUT_SHARES_OUT", X$3)</f>
        <v>59936000</v>
      </c>
      <c r="Y313" s="4" cm="1">
        <f t="array" ref="Y313">_xll.SNL.Clients.Office.Excel.Functions.SPG($A313, "IQ_AVG_DILUT_SHARES_OUT", Y$3)</f>
        <v>59876000</v>
      </c>
    </row>
    <row r="314" spans="1:25" x14ac:dyDescent="0.3">
      <c r="A314" t="s">
        <v>1340</v>
      </c>
      <c r="B314" s="4" t="str" cm="1">
        <f t="array" ref="B314">_xll.SNL.Clients.Office.Excel.Functions.SPG($A314, "IQ_AVG_DILUT_SHARES_OUT", B$3)</f>
        <v>NA</v>
      </c>
      <c r="C314" s="4" cm="1">
        <f t="array" ref="C314">_xll.SNL.Clients.Office.Excel.Functions.SPG($A314, "IQ_AVG_DILUT_SHARES_OUT", C$3)</f>
        <v>150717000</v>
      </c>
      <c r="D314" s="4" cm="1">
        <f t="array" ref="D314">_xll.SNL.Clients.Office.Excel.Functions.SPG($A314, "IQ_AVG_DILUT_SHARES_OUT", D$3)</f>
        <v>151129000</v>
      </c>
      <c r="E314" s="4" cm="1">
        <f t="array" ref="E314">_xll.SNL.Clients.Office.Excel.Functions.SPG($A314, "IQ_AVG_DILUT_SHARES_OUT", E$3)</f>
        <v>150921000</v>
      </c>
      <c r="F314" s="4" cm="1">
        <f t="array" ref="F314">_xll.SNL.Clients.Office.Excel.Functions.SPG($A314, "IQ_AVG_DILUT_SHARES_OUT", F$3)</f>
        <v>151090000</v>
      </c>
      <c r="G314" s="4" cm="1">
        <f t="array" ref="G314">_xll.SNL.Clients.Office.Excel.Functions.SPG($A314, "IQ_AVG_DILUT_SHARES_OUT", G$3)</f>
        <v>152379000</v>
      </c>
      <c r="H314" s="4" cm="1">
        <f t="array" ref="H314">_xll.SNL.Clients.Office.Excel.Functions.SPG($A314, "IQ_AVG_DILUT_SHARES_OUT", H$3)</f>
        <v>153064000</v>
      </c>
      <c r="I314" s="4" cm="1">
        <f t="array" ref="I314">_xll.SNL.Clients.Office.Excel.Functions.SPG($A314, "IQ_AVG_DILUT_SHARES_OUT", I$3)</f>
        <v>153324000</v>
      </c>
      <c r="J314" s="4" cm="1">
        <f t="array" ref="J314">_xll.SNL.Clients.Office.Excel.Functions.SPG($A314, "IQ_AVG_DILUT_SHARES_OUT", J$3)</f>
        <v>153140000</v>
      </c>
      <c r="K314" s="4" cm="1">
        <f t="array" ref="K314">_xll.SNL.Clients.Office.Excel.Functions.SPG($A314, "IQ_AVG_DILUT_SHARES_OUT", K$3)</f>
        <v>154943000</v>
      </c>
      <c r="L314" s="4" cm="1">
        <f t="array" ref="L314">_xll.SNL.Clients.Office.Excel.Functions.SPG($A314, "IQ_AVG_DILUT_SHARES_OUT", L$3)</f>
        <v>156994000</v>
      </c>
      <c r="M314" s="4" cm="1">
        <f t="array" ref="M314">_xll.SNL.Clients.Office.Excel.Functions.SPG($A314, "IQ_AVG_DILUT_SHARES_OUT", M$3)</f>
        <v>158630000</v>
      </c>
      <c r="N314" s="4" cm="1">
        <f t="array" ref="N314">_xll.SNL.Clients.Office.Excel.Functions.SPG($A314, "IQ_AVG_DILUT_SHARES_OUT", N$3)</f>
        <v>159428000</v>
      </c>
      <c r="O314" s="4" cm="1">
        <f t="array" ref="O314">_xll.SNL.Clients.Office.Excel.Functions.SPG($A314, "IQ_AVG_DILUT_SHARES_OUT", O$3)</f>
        <v>159479000</v>
      </c>
      <c r="P314" s="4" cm="1">
        <f t="array" ref="P314">_xll.SNL.Clients.Office.Excel.Functions.SPG($A314, "IQ_AVG_DILUT_SHARES_OUT", P$3)</f>
        <v>159344000</v>
      </c>
      <c r="Q314" s="4" cm="1">
        <f t="array" ref="Q314">_xll.SNL.Clients.Office.Excel.Functions.SPG($A314, "IQ_AVG_DILUT_SHARES_OUT", Q$3)</f>
        <v>159230000</v>
      </c>
      <c r="R314" s="4" cm="1">
        <f t="array" ref="R314">_xll.SNL.Clients.Office.Excel.Functions.SPG($A314, "IQ_AVG_DILUT_SHARES_OUT", R$3)</f>
        <v>158567000</v>
      </c>
      <c r="S314" s="4" cm="1">
        <f t="array" ref="S314">_xll.SNL.Clients.Office.Excel.Functions.SPG($A314, "IQ_AVG_DILUT_SHARES_OUT", S$3)</f>
        <v>157979000</v>
      </c>
      <c r="T314" s="4" cm="1">
        <f t="array" ref="T314">_xll.SNL.Clients.Office.Excel.Functions.SPG($A314, "IQ_AVG_DILUT_SHARES_OUT", T$3)</f>
        <v>157186000</v>
      </c>
      <c r="U314" s="4" cm="1">
        <f t="array" ref="U314">_xll.SNL.Clients.Office.Excel.Functions.SPG($A314, "IQ_AVG_DILUT_SHARES_OUT", U$3)</f>
        <v>158385000</v>
      </c>
      <c r="V314" s="4" cm="1">
        <f t="array" ref="V314">_xll.SNL.Clients.Office.Excel.Functions.SPG($A314, "IQ_AVG_DILUT_SHARES_OUT", V$3)</f>
        <v>159564000</v>
      </c>
      <c r="W314" s="4" cm="1">
        <f t="array" ref="W314">_xll.SNL.Clients.Office.Excel.Functions.SPG($A314, "IQ_AVG_DILUT_SHARES_OUT", W$3)</f>
        <v>161308000</v>
      </c>
      <c r="X314" s="4" cm="1">
        <f t="array" ref="X314">_xll.SNL.Clients.Office.Excel.Functions.SPG($A314, "IQ_AVG_DILUT_SHARES_OUT", X$3)</f>
        <v>162478000</v>
      </c>
      <c r="Y314" s="4" cm="1">
        <f t="array" ref="Y314">_xll.SNL.Clients.Office.Excel.Functions.SPG($A314, "IQ_AVG_DILUT_SHARES_OUT", Y$3)</f>
        <v>164521000</v>
      </c>
    </row>
    <row r="315" spans="1:25" x14ac:dyDescent="0.3">
      <c r="A315" t="s">
        <v>1341</v>
      </c>
      <c r="B315" s="4" t="str" cm="1">
        <f t="array" ref="B315">_xll.SNL.Clients.Office.Excel.Functions.SPG($A315, "IQ_AVG_DILUT_SHARES_OUT", B$3)</f>
        <v>NA</v>
      </c>
      <c r="C315" s="4" cm="1">
        <f t="array" ref="C315">_xll.SNL.Clients.Office.Excel.Functions.SPG($A315, "IQ_AVG_DILUT_SHARES_OUT", C$3)</f>
        <v>146223000</v>
      </c>
      <c r="D315" s="4" cm="1">
        <f t="array" ref="D315">_xll.SNL.Clients.Office.Excel.Functions.SPG($A315, "IQ_AVG_DILUT_SHARES_OUT", D$3)</f>
        <v>146784000</v>
      </c>
      <c r="E315" s="4" cm="1">
        <f t="array" ref="E315">_xll.SNL.Clients.Office.Excel.Functions.SPG($A315, "IQ_AVG_DILUT_SHARES_OUT", E$3)</f>
        <v>147913000</v>
      </c>
      <c r="F315" s="4" cm="1">
        <f t="array" ref="F315">_xll.SNL.Clients.Office.Excel.Functions.SPG($A315, "IQ_AVG_DILUT_SHARES_OUT", F$3)</f>
        <v>148783000</v>
      </c>
      <c r="G315" s="4" cm="1">
        <f t="array" ref="G315">_xll.SNL.Clients.Office.Excel.Functions.SPG($A315, "IQ_AVG_DILUT_SHARES_OUT", G$3)</f>
        <v>152289000</v>
      </c>
      <c r="H315" s="4" cm="1">
        <f t="array" ref="H315">_xll.SNL.Clients.Office.Excel.Functions.SPG($A315, "IQ_AVG_DILUT_SHARES_OUT", H$3)</f>
        <v>153132000</v>
      </c>
      <c r="I315" s="4" cm="1">
        <f t="array" ref="I315">_xll.SNL.Clients.Office.Excel.Functions.SPG($A315, "IQ_AVG_DILUT_SHARES_OUT", I$3)</f>
        <v>155300000</v>
      </c>
      <c r="J315" s="4" cm="1">
        <f t="array" ref="J315">_xll.SNL.Clients.Office.Excel.Functions.SPG($A315, "IQ_AVG_DILUT_SHARES_OUT", J$3)</f>
        <v>156372000</v>
      </c>
      <c r="K315" s="4" cm="1">
        <f t="array" ref="K315">_xll.SNL.Clients.Office.Excel.Functions.SPG($A315, "IQ_AVG_DILUT_SHARES_OUT", K$3)</f>
        <v>159100000</v>
      </c>
      <c r="L315" s="4" cm="1">
        <f t="array" ref="L315">_xll.SNL.Clients.Office.Excel.Functions.SPG($A315, "IQ_AVG_DILUT_SHARES_OUT", L$3)</f>
        <v>161290000</v>
      </c>
      <c r="M315" s="4" cm="1">
        <f t="array" ref="M315">_xll.SNL.Clients.Office.Excel.Functions.SPG($A315, "IQ_AVG_DILUT_SHARES_OUT", M$3)</f>
        <v>163807000</v>
      </c>
      <c r="N315" s="4" cm="1">
        <f t="array" ref="N315">_xll.SNL.Clients.Office.Excel.Functions.SPG($A315, "IQ_AVG_DILUT_SHARES_OUT", N$3)</f>
        <v>167189000</v>
      </c>
      <c r="O315" s="4" cm="1">
        <f t="array" ref="O315">_xll.SNL.Clients.Office.Excel.Functions.SPG($A315, "IQ_AVG_DILUT_SHARES_OUT", O$3)</f>
        <v>170005000</v>
      </c>
      <c r="P315" s="4" cm="1">
        <f t="array" ref="P315">_xll.SNL.Clients.Office.Excel.Functions.SPG($A315, "IQ_AVG_DILUT_SHARES_OUT", P$3)</f>
        <v>170863000</v>
      </c>
      <c r="Q315" s="4" cm="1">
        <f t="array" ref="Q315">_xll.SNL.Clients.Office.Excel.Functions.SPG($A315, "IQ_AVG_DILUT_SHARES_OUT", Q$3)</f>
        <v>172367000</v>
      </c>
      <c r="R315" s="4" cm="1">
        <f t="array" ref="R315">_xll.SNL.Clients.Office.Excel.Functions.SPG($A315, "IQ_AVG_DILUT_SHARES_OUT", R$3)</f>
        <v>174587000</v>
      </c>
      <c r="S315" s="4" cm="1">
        <f t="array" ref="S315">_xll.SNL.Clients.Office.Excel.Functions.SPG($A315, "IQ_AVG_DILUT_SHARES_OUT", S$3)</f>
        <v>178140000</v>
      </c>
      <c r="T315" s="4" cm="1">
        <f t="array" ref="T315">_xll.SNL.Clients.Office.Excel.Functions.SPG($A315, "IQ_AVG_DILUT_SHARES_OUT", T$3)</f>
        <v>179666000</v>
      </c>
      <c r="U315" s="4" cm="1">
        <f t="array" ref="U315">_xll.SNL.Clients.Office.Excel.Functions.SPG($A315, "IQ_AVG_DILUT_SHARES_OUT", U$3)</f>
        <v>183585000</v>
      </c>
      <c r="V315" s="4" cm="1">
        <f t="array" ref="V315">_xll.SNL.Clients.Office.Excel.Functions.SPG($A315, "IQ_AVG_DILUT_SHARES_OUT", V$3)</f>
        <v>185193000</v>
      </c>
      <c r="W315" s="4" cm="1">
        <f t="array" ref="W315">_xll.SNL.Clients.Office.Excel.Functions.SPG($A315, "IQ_AVG_DILUT_SHARES_OUT", W$3)</f>
        <v>185843000</v>
      </c>
      <c r="X315" s="4" cm="1">
        <f t="array" ref="X315">_xll.SNL.Clients.Office.Excel.Functions.SPG($A315, "IQ_AVG_DILUT_SHARES_OUT", X$3)</f>
        <v>185690000</v>
      </c>
      <c r="Y315" s="4" cm="1">
        <f t="array" ref="Y315">_xll.SNL.Clients.Office.Excel.Functions.SPG($A315, "IQ_AVG_DILUT_SHARES_OUT", Y$3)</f>
        <v>185317000</v>
      </c>
    </row>
    <row r="316" spans="1:25" x14ac:dyDescent="0.3">
      <c r="A316" t="s">
        <v>1342</v>
      </c>
      <c r="B316" s="4" t="str" cm="1">
        <f t="array" ref="B316">_xll.SNL.Clients.Office.Excel.Functions.SPG($A316, "IQ_AVG_DILUT_SHARES_OUT", B$3)</f>
        <v>NA</v>
      </c>
      <c r="C316" s="4" cm="1">
        <f t="array" ref="C316">_xll.SNL.Clients.Office.Excel.Functions.SPG($A316, "IQ_AVG_DILUT_SHARES_OUT", C$3)</f>
        <v>91016252</v>
      </c>
      <c r="D316" s="4" cm="1">
        <f t="array" ref="D316">_xll.SNL.Clients.Office.Excel.Functions.SPG($A316, "IQ_AVG_DILUT_SHARES_OUT", D$3)</f>
        <v>67254622</v>
      </c>
      <c r="E316" s="4" cm="1">
        <f t="array" ref="E316">_xll.SNL.Clients.Office.Excel.Functions.SPG($A316, "IQ_AVG_DILUT_SHARES_OUT", E$3)</f>
        <v>67657144</v>
      </c>
      <c r="F316" s="4" cm="1">
        <f t="array" ref="F316">_xll.SNL.Clients.Office.Excel.Functions.SPG($A316, "IQ_AVG_DILUT_SHARES_OUT", F$3)</f>
        <v>64812248</v>
      </c>
      <c r="G316" s="4" cm="1">
        <f t="array" ref="G316">_xll.SNL.Clients.Office.Excel.Functions.SPG($A316, "IQ_AVG_DILUT_SHARES_OUT", G$3)</f>
        <v>59432356</v>
      </c>
      <c r="H316" s="4" cm="1">
        <f t="array" ref="H316">_xll.SNL.Clients.Office.Excel.Functions.SPG($A316, "IQ_AVG_DILUT_SHARES_OUT", H$3)</f>
        <v>60235193</v>
      </c>
      <c r="I316" s="4" cm="1">
        <f t="array" ref="I316">_xll.SNL.Clients.Office.Excel.Functions.SPG($A316, "IQ_AVG_DILUT_SHARES_OUT", I$3)</f>
        <v>84480352</v>
      </c>
      <c r="J316" s="4" cm="1">
        <f t="array" ref="J316">_xll.SNL.Clients.Office.Excel.Functions.SPG($A316, "IQ_AVG_DILUT_SHARES_OUT", J$3)</f>
        <v>83419152</v>
      </c>
      <c r="K316" s="4" cm="1">
        <f t="array" ref="K316">_xll.SNL.Clients.Office.Excel.Functions.SPG($A316, "IQ_AVG_DILUT_SHARES_OUT", K$3)</f>
        <v>81449926</v>
      </c>
      <c r="L316" s="4" cm="1">
        <f t="array" ref="L316">_xll.SNL.Clients.Office.Excel.Functions.SPG($A316, "IQ_AVG_DILUT_SHARES_OUT", L$3)</f>
        <v>82521039</v>
      </c>
      <c r="M316" s="4" cm="1">
        <f t="array" ref="M316">_xll.SNL.Clients.Office.Excel.Functions.SPG($A316, "IQ_AVG_DILUT_SHARES_OUT", M$3)</f>
        <v>56692750</v>
      </c>
      <c r="N316" s="4" cm="1">
        <f t="array" ref="N316">_xll.SNL.Clients.Office.Excel.Functions.SPG($A316, "IQ_AVG_DILUT_SHARES_OUT", N$3)</f>
        <v>56686573</v>
      </c>
      <c r="O316" s="4" cm="1">
        <f t="array" ref="O316">_xll.SNL.Clients.Office.Excel.Functions.SPG($A316, "IQ_AVG_DILUT_SHARES_OUT", O$3)</f>
        <v>55810596</v>
      </c>
      <c r="P316" s="4" cm="1">
        <f t="array" ref="P316">_xll.SNL.Clients.Office.Excel.Functions.SPG($A316, "IQ_AVG_DILUT_SHARES_OUT", P$3)</f>
        <v>85147079</v>
      </c>
      <c r="Q316" s="4" cm="1">
        <f t="array" ref="Q316">_xll.SNL.Clients.Office.Excel.Functions.SPG($A316, "IQ_AVG_DILUT_SHARES_OUT", Q$3)</f>
        <v>52677606</v>
      </c>
      <c r="R316" s="4" cm="1">
        <f t="array" ref="R316">_xll.SNL.Clients.Office.Excel.Functions.SPG($A316, "IQ_AVG_DILUT_SHARES_OUT", R$3)</f>
        <v>49191731</v>
      </c>
      <c r="S316" s="4" cm="1">
        <f t="array" ref="S316">_xll.SNL.Clients.Office.Excel.Functions.SPG($A316, "IQ_AVG_DILUT_SHARES_OUT", S$3)</f>
        <v>42531264</v>
      </c>
      <c r="T316" s="4" cm="1">
        <f t="array" ref="T316">_xll.SNL.Clients.Office.Excel.Functions.SPG($A316, "IQ_AVG_DILUT_SHARES_OUT", T$3)</f>
        <v>39141726</v>
      </c>
      <c r="U316" s="4" cm="1">
        <f t="array" ref="U316">_xll.SNL.Clients.Office.Excel.Functions.SPG($A316, "IQ_AVG_DILUT_SHARES_OUT", U$3)</f>
        <v>100000</v>
      </c>
      <c r="V316" s="4" t="str" cm="1">
        <f t="array" ref="V316">_xll.SNL.Clients.Office.Excel.Functions.SPG($A316, "IQ_AVG_DILUT_SHARES_OUT", V$3)</f>
        <v>NA</v>
      </c>
      <c r="W316" s="4" t="str" cm="1">
        <f t="array" ref="W316">_xll.SNL.Clients.Office.Excel.Functions.SPG($A316, "IQ_AVG_DILUT_SHARES_OUT", W$3)</f>
        <v>NA</v>
      </c>
      <c r="X316" s="4" t="str" cm="1">
        <f t="array" ref="X316">_xll.SNL.Clients.Office.Excel.Functions.SPG($A316, "IQ_AVG_DILUT_SHARES_OUT", X$3)</f>
        <v>NA</v>
      </c>
      <c r="Y316" s="4" cm="1">
        <f t="array" ref="Y316">_xll.SNL.Clients.Office.Excel.Functions.SPG($A316, "IQ_AVG_DILUT_SHARES_OUT", Y$3)</f>
        <v>100000</v>
      </c>
    </row>
    <row r="317" spans="1:25" x14ac:dyDescent="0.3">
      <c r="A317" t="s">
        <v>1343</v>
      </c>
      <c r="B317" s="4" cm="1">
        <f t="array" ref="B317">_xll.SNL.Clients.Office.Excel.Functions.SPG($A317, "IQ_AVG_DILUT_SHARES_OUT", B$3)</f>
        <v>107300000</v>
      </c>
      <c r="C317" s="4" cm="1">
        <f t="array" ref="C317">_xll.SNL.Clients.Office.Excel.Functions.SPG($A317, "IQ_AVG_DILUT_SHARES_OUT", C$3)</f>
        <v>107137000</v>
      </c>
      <c r="D317" s="4" cm="1">
        <f t="array" ref="D317">_xll.SNL.Clients.Office.Excel.Functions.SPG($A317, "IQ_AVG_DILUT_SHARES_OUT", D$3)</f>
        <v>107015000</v>
      </c>
      <c r="E317" s="4" cm="1">
        <f t="array" ref="E317">_xll.SNL.Clients.Office.Excel.Functions.SPG($A317, "IQ_AVG_DILUT_SHARES_OUT", E$3)</f>
        <v>107051000</v>
      </c>
      <c r="F317" s="4" cm="1">
        <f t="array" ref="F317">_xll.SNL.Clients.Office.Excel.Functions.SPG($A317, "IQ_AVG_DILUT_SHARES_OUT", F$3)</f>
        <v>106900000</v>
      </c>
      <c r="G317" s="4" cm="1">
        <f t="array" ref="G317">_xll.SNL.Clients.Office.Excel.Functions.SPG($A317, "IQ_AVG_DILUT_SHARES_OUT", G$3)</f>
        <v>108752000</v>
      </c>
      <c r="H317" s="4" cm="1">
        <f t="array" ref="H317">_xll.SNL.Clients.Office.Excel.Functions.SPG($A317, "IQ_AVG_DILUT_SHARES_OUT", H$3)</f>
        <v>110452000</v>
      </c>
      <c r="I317" s="4" cm="1">
        <f t="array" ref="I317">_xll.SNL.Clients.Office.Excel.Functions.SPG($A317, "IQ_AVG_DILUT_SHARES_OUT", I$3)</f>
        <v>110849000</v>
      </c>
      <c r="J317" s="4" cm="1">
        <f t="array" ref="J317">_xll.SNL.Clients.Office.Excel.Functions.SPG($A317, "IQ_AVG_DILUT_SHARES_OUT", J$3)</f>
        <v>110769000</v>
      </c>
      <c r="K317" s="4" cm="1">
        <f t="array" ref="K317">_xll.SNL.Clients.Office.Excel.Functions.SPG($A317, "IQ_AVG_DILUT_SHARES_OUT", K$3)</f>
        <v>110741000</v>
      </c>
      <c r="L317" s="4" cm="1">
        <f t="array" ref="L317">_xll.SNL.Clients.Office.Excel.Functions.SPG($A317, "IQ_AVG_DILUT_SHARES_OUT", L$3)</f>
        <v>111228000</v>
      </c>
      <c r="M317" s="4" cm="1">
        <f t="array" ref="M317">_xll.SNL.Clients.Office.Excel.Functions.SPG($A317, "IQ_AVG_DILUT_SHARES_OUT", M$3)</f>
        <v>111393000</v>
      </c>
      <c r="N317" s="4" cm="1">
        <f t="array" ref="N317">_xll.SNL.Clients.Office.Excel.Functions.SPG($A317, "IQ_AVG_DILUT_SHARES_OUT", N$3)</f>
        <v>111329000</v>
      </c>
      <c r="O317" s="4" cm="1">
        <f t="array" ref="O317">_xll.SNL.Clients.Office.Excel.Functions.SPG($A317, "IQ_AVG_DILUT_SHARES_OUT", O$3)</f>
        <v>111197000</v>
      </c>
      <c r="P317" s="4" cm="1">
        <f t="array" ref="P317">_xll.SNL.Clients.Office.Excel.Functions.SPG($A317, "IQ_AVG_DILUT_SHARES_OUT", P$3)</f>
        <v>111103000</v>
      </c>
      <c r="Q317" s="4" cm="1">
        <f t="array" ref="Q317">_xll.SNL.Clients.Office.Excel.Functions.SPG($A317, "IQ_AVG_DILUT_SHARES_OUT", Q$3)</f>
        <v>111030000</v>
      </c>
      <c r="R317" s="4" cm="1">
        <f t="array" ref="R317">_xll.SNL.Clients.Office.Excel.Functions.SPG($A317, "IQ_AVG_DILUT_SHARES_OUT", R$3)</f>
        <v>111198000</v>
      </c>
      <c r="S317" s="4" cm="1">
        <f t="array" ref="S317">_xll.SNL.Clients.Office.Excel.Functions.SPG($A317, "IQ_AVG_DILUT_SHARES_OUT", S$3)</f>
        <v>111612000</v>
      </c>
      <c r="T317" s="4" cm="1">
        <f t="array" ref="T317">_xll.SNL.Clients.Office.Excel.Functions.SPG($A317, "IQ_AVG_DILUT_SHARES_OUT", T$3)</f>
        <v>111334000</v>
      </c>
      <c r="U317" s="4" cm="1">
        <f t="array" ref="U317">_xll.SNL.Clients.Office.Excel.Functions.SPG($A317, "IQ_AVG_DILUT_SHARES_OUT", U$3)</f>
        <v>111432000</v>
      </c>
      <c r="V317" s="4" cm="1">
        <f t="array" ref="V317">_xll.SNL.Clients.Office.Excel.Functions.SPG($A317, "IQ_AVG_DILUT_SHARES_OUT", V$3)</f>
        <v>111417000</v>
      </c>
      <c r="W317" s="4" cm="1">
        <f t="array" ref="W317">_xll.SNL.Clients.Office.Excel.Functions.SPG($A317, "IQ_AVG_DILUT_SHARES_OUT", W$3)</f>
        <v>111521000</v>
      </c>
      <c r="X317" s="4" cm="1">
        <f t="array" ref="X317">_xll.SNL.Clients.Office.Excel.Functions.SPG($A317, "IQ_AVG_DILUT_SHARES_OUT", X$3)</f>
        <v>111502000</v>
      </c>
      <c r="Y317" s="4" cm="1">
        <f t="array" ref="Y317">_xll.SNL.Clients.Office.Excel.Functions.SPG($A317, "IQ_AVG_DILUT_SHARES_OUT", Y$3)</f>
        <v>111592000</v>
      </c>
    </row>
    <row r="318" spans="1:25" x14ac:dyDescent="0.3">
      <c r="A318" t="s">
        <v>1344</v>
      </c>
      <c r="B318" s="4" t="str" cm="1">
        <f t="array" ref="B318">_xll.SNL.Clients.Office.Excel.Functions.SPG($A318, "IQ_AVG_DILUT_SHARES_OUT", B$3)</f>
        <v>NA</v>
      </c>
      <c r="C318" s="4" cm="1">
        <f t="array" ref="C318">_xll.SNL.Clients.Office.Excel.Functions.SPG($A318, "IQ_AVG_DILUT_SHARES_OUT", C$3)</f>
        <v>32309000</v>
      </c>
      <c r="D318" s="4" cm="1">
        <f t="array" ref="D318">_xll.SNL.Clients.Office.Excel.Functions.SPG($A318, "IQ_AVG_DILUT_SHARES_OUT", D$3)</f>
        <v>32124000</v>
      </c>
      <c r="E318" s="4" cm="1">
        <f t="array" ref="E318">_xll.SNL.Clients.Office.Excel.Functions.SPG($A318, "IQ_AVG_DILUT_SHARES_OUT", E$3)</f>
        <v>31910000</v>
      </c>
      <c r="F318" s="4" cm="1">
        <f t="array" ref="F318">_xll.SNL.Clients.Office.Excel.Functions.SPG($A318, "IQ_AVG_DILUT_SHARES_OUT", F$3)</f>
        <v>31848000</v>
      </c>
      <c r="G318" s="4" cm="1">
        <f t="array" ref="G318">_xll.SNL.Clients.Office.Excel.Functions.SPG($A318, "IQ_AVG_DILUT_SHARES_OUT", G$3)</f>
        <v>32078000</v>
      </c>
      <c r="H318" s="4" cm="1">
        <f t="array" ref="H318">_xll.SNL.Clients.Office.Excel.Functions.SPG($A318, "IQ_AVG_DILUT_SHARES_OUT", H$3)</f>
        <v>32926000</v>
      </c>
      <c r="I318" s="4" cm="1">
        <f t="array" ref="I318">_xll.SNL.Clients.Office.Excel.Functions.SPG($A318, "IQ_AVG_DILUT_SHARES_OUT", I$3)</f>
        <v>33753000</v>
      </c>
      <c r="J318" s="4" cm="1">
        <f t="array" ref="J318">_xll.SNL.Clients.Office.Excel.Functions.SPG($A318, "IQ_AVG_DILUT_SHARES_OUT", J$3)</f>
        <v>33265000</v>
      </c>
      <c r="K318" s="4" cm="1">
        <f t="array" ref="K318">_xll.SNL.Clients.Office.Excel.Functions.SPG($A318, "IQ_AVG_DILUT_SHARES_OUT", K$3)</f>
        <v>34779000</v>
      </c>
      <c r="L318" s="4" cm="1">
        <f t="array" ref="L318">_xll.SNL.Clients.Office.Excel.Functions.SPG($A318, "IQ_AVG_DILUT_SHARES_OUT", L$3)</f>
        <v>36604000</v>
      </c>
      <c r="M318" s="4" cm="1">
        <f t="array" ref="M318">_xll.SNL.Clients.Office.Excel.Functions.SPG($A318, "IQ_AVG_DILUT_SHARES_OUT", M$3)</f>
        <v>39523000</v>
      </c>
      <c r="N318" s="4" cm="1">
        <f t="array" ref="N318">_xll.SNL.Clients.Office.Excel.Functions.SPG($A318, "IQ_AVG_DILUT_SHARES_OUT", N$3)</f>
        <v>41031000</v>
      </c>
      <c r="O318" s="4" cm="1">
        <f t="array" ref="O318">_xll.SNL.Clients.Office.Excel.Functions.SPG($A318, "IQ_AVG_DILUT_SHARES_OUT", O$3)</f>
        <v>43385000</v>
      </c>
      <c r="P318" s="4" cm="1">
        <f t="array" ref="P318">_xll.SNL.Clients.Office.Excel.Functions.SPG($A318, "IQ_AVG_DILUT_SHARES_OUT", P$3)</f>
        <v>44803000</v>
      </c>
      <c r="Q318" s="4" cm="1">
        <f t="array" ref="Q318">_xll.SNL.Clients.Office.Excel.Functions.SPG($A318, "IQ_AVG_DILUT_SHARES_OUT", Q$3)</f>
        <v>44160000</v>
      </c>
      <c r="R318" s="4" cm="1">
        <f t="array" ref="R318">_xll.SNL.Clients.Office.Excel.Functions.SPG($A318, "IQ_AVG_DILUT_SHARES_OUT", R$3)</f>
        <v>44729000</v>
      </c>
      <c r="S318" s="4" cm="1">
        <f t="array" ref="S318">_xll.SNL.Clients.Office.Excel.Functions.SPG($A318, "IQ_AVG_DILUT_SHARES_OUT", S$3)</f>
        <v>43815000</v>
      </c>
      <c r="T318" s="4" cm="1">
        <f t="array" ref="T318">_xll.SNL.Clients.Office.Excel.Functions.SPG($A318, "IQ_AVG_DILUT_SHARES_OUT", T$3)</f>
        <v>43761000</v>
      </c>
      <c r="U318" s="4" cm="1">
        <f t="array" ref="U318">_xll.SNL.Clients.Office.Excel.Functions.SPG($A318, "IQ_AVG_DILUT_SHARES_OUT", U$3)</f>
        <v>43637000</v>
      </c>
      <c r="V318" s="4" cm="1">
        <f t="array" ref="V318">_xll.SNL.Clients.Office.Excel.Functions.SPG($A318, "IQ_AVG_DILUT_SHARES_OUT", V$3)</f>
        <v>44801000</v>
      </c>
      <c r="W318" s="4" cm="1">
        <f t="array" ref="W318">_xll.SNL.Clients.Office.Excel.Functions.SPG($A318, "IQ_AVG_DILUT_SHARES_OUT", W$3)</f>
        <v>44634000</v>
      </c>
      <c r="X318" s="4" cm="1">
        <f t="array" ref="X318">_xll.SNL.Clients.Office.Excel.Functions.SPG($A318, "IQ_AVG_DILUT_SHARES_OUT", X$3)</f>
        <v>43386000</v>
      </c>
      <c r="Y318" s="4" cm="1">
        <f t="array" ref="Y318">_xll.SNL.Clients.Office.Excel.Functions.SPG($A318, "IQ_AVG_DILUT_SHARES_OUT", Y$3)</f>
        <v>43716000</v>
      </c>
    </row>
    <row r="319" spans="1:25" x14ac:dyDescent="0.3">
      <c r="A319" t="s">
        <v>1345</v>
      </c>
      <c r="B319" s="4" t="str" cm="1">
        <f t="array" ref="B319">_xll.SNL.Clients.Office.Excel.Functions.SPG($A319, "IQ_AVG_DILUT_SHARES_OUT", B$3)</f>
        <v>NA</v>
      </c>
      <c r="C319" s="4" cm="1">
        <f t="array" ref="C319">_xll.SNL.Clients.Office.Excel.Functions.SPG($A319, "IQ_AVG_DILUT_SHARES_OUT", C$3)</f>
        <v>42335000</v>
      </c>
      <c r="D319" s="4" cm="1">
        <f t="array" ref="D319">_xll.SNL.Clients.Office.Excel.Functions.SPG($A319, "IQ_AVG_DILUT_SHARES_OUT", D$3)</f>
        <v>42418000</v>
      </c>
      <c r="E319" s="4" cm="1">
        <f t="array" ref="E319">_xll.SNL.Clients.Office.Excel.Functions.SPG($A319, "IQ_AVG_DILUT_SHARES_OUT", E$3)</f>
        <v>42630000</v>
      </c>
      <c r="F319" s="4" cm="1">
        <f t="array" ref="F319">_xll.SNL.Clients.Office.Excel.Functions.SPG($A319, "IQ_AVG_DILUT_SHARES_OUT", F$3)</f>
        <v>42668000</v>
      </c>
      <c r="G319" s="4" cm="1">
        <f t="array" ref="G319">_xll.SNL.Clients.Office.Excel.Functions.SPG($A319, "IQ_AVG_DILUT_SHARES_OUT", G$3)</f>
        <v>42882000</v>
      </c>
      <c r="H319" s="4" cm="1">
        <f t="array" ref="H319">_xll.SNL.Clients.Office.Excel.Functions.SPG($A319, "IQ_AVG_DILUT_SHARES_OUT", H$3)</f>
        <v>42813000</v>
      </c>
      <c r="I319" s="4" cm="1">
        <f t="array" ref="I319">_xll.SNL.Clients.Office.Excel.Functions.SPG($A319, "IQ_AVG_DILUT_SHARES_OUT", I$3)</f>
        <v>42827000</v>
      </c>
      <c r="J319" s="4" cm="1">
        <f t="array" ref="J319">_xll.SNL.Clients.Office.Excel.Functions.SPG($A319, "IQ_AVG_DILUT_SHARES_OUT", J$3)</f>
        <v>42680000</v>
      </c>
      <c r="K319" s="4" cm="1">
        <f t="array" ref="K319">_xll.SNL.Clients.Office.Excel.Functions.SPG($A319, "IQ_AVG_DILUT_SHARES_OUT", K$3)</f>
        <v>42916000</v>
      </c>
      <c r="L319" s="4" cm="1">
        <f t="array" ref="L319">_xll.SNL.Clients.Office.Excel.Functions.SPG($A319, "IQ_AVG_DILUT_SHARES_OUT", L$3)</f>
        <v>43240000</v>
      </c>
      <c r="M319" s="4" cm="1">
        <f t="array" ref="M319">_xll.SNL.Clients.Office.Excel.Functions.SPG($A319, "IQ_AVG_DILUT_SHARES_OUT", M$3)</f>
        <v>43376000</v>
      </c>
      <c r="N319" s="4" cm="1">
        <f t="array" ref="N319">_xll.SNL.Clients.Office.Excel.Functions.SPG($A319, "IQ_AVG_DILUT_SHARES_OUT", N$3)</f>
        <v>43437000</v>
      </c>
      <c r="O319" s="4" cm="1">
        <f t="array" ref="O319">_xll.SNL.Clients.Office.Excel.Functions.SPG($A319, "IQ_AVG_DILUT_SHARES_OUT", O$3)</f>
        <v>43485000</v>
      </c>
      <c r="P319" s="4" cm="1">
        <f t="array" ref="P319">_xll.SNL.Clients.Office.Excel.Functions.SPG($A319, "IQ_AVG_DILUT_SHARES_OUT", P$3)</f>
        <v>43641000</v>
      </c>
      <c r="Q319" s="4" cm="1">
        <f t="array" ref="Q319">_xll.SNL.Clients.Office.Excel.Functions.SPG($A319, "IQ_AVG_DILUT_SHARES_OUT", Q$3)</f>
        <v>43612000</v>
      </c>
      <c r="R319" s="4" cm="1">
        <f t="array" ref="R319">_xll.SNL.Clients.Office.Excel.Functions.SPG($A319, "IQ_AVG_DILUT_SHARES_OUT", R$3)</f>
        <v>43647000</v>
      </c>
      <c r="S319" s="4" cm="1">
        <f t="array" ref="S319">_xll.SNL.Clients.Office.Excel.Functions.SPG($A319, "IQ_AVG_DILUT_SHARES_OUT", S$3)</f>
        <v>43683000</v>
      </c>
      <c r="T319" s="4" cm="1">
        <f t="array" ref="T319">_xll.SNL.Clients.Office.Excel.Functions.SPG($A319, "IQ_AVG_DILUT_SHARES_OUT", T$3)</f>
        <v>43663000</v>
      </c>
      <c r="U319" s="4" cm="1">
        <f t="array" ref="U319">_xll.SNL.Clients.Office.Excel.Functions.SPG($A319, "IQ_AVG_DILUT_SHARES_OUT", U$3)</f>
        <v>44286000</v>
      </c>
      <c r="V319" s="4" cm="1">
        <f t="array" ref="V319">_xll.SNL.Clients.Office.Excel.Functions.SPG($A319, "IQ_AVG_DILUT_SHARES_OUT", V$3)</f>
        <v>44684000</v>
      </c>
      <c r="W319" s="4" cm="1">
        <f t="array" ref="W319">_xll.SNL.Clients.Office.Excel.Functions.SPG($A319, "IQ_AVG_DILUT_SHARES_OUT", W$3)</f>
        <v>44814000</v>
      </c>
      <c r="X319" s="4" cm="1">
        <f t="array" ref="X319">_xll.SNL.Clients.Office.Excel.Functions.SPG($A319, "IQ_AVG_DILUT_SHARES_OUT", X$3)</f>
        <v>44972000</v>
      </c>
      <c r="Y319" s="4" cm="1">
        <f t="array" ref="Y319">_xll.SNL.Clients.Office.Excel.Functions.SPG($A319, "IQ_AVG_DILUT_SHARES_OUT", Y$3)</f>
        <v>45213000</v>
      </c>
    </row>
    <row r="320" spans="1:25" x14ac:dyDescent="0.3">
      <c r="A320" t="s">
        <v>1346</v>
      </c>
      <c r="B320" s="4" t="str" cm="1">
        <f t="array" ref="B320">_xll.SNL.Clients.Office.Excel.Functions.SPG($A320, "IQ_AVG_DILUT_SHARES_OUT", B$3)</f>
        <v>NA</v>
      </c>
      <c r="C320" s="4" cm="1">
        <f t="array" ref="C320">_xll.SNL.Clients.Office.Excel.Functions.SPG($A320, "IQ_AVG_DILUT_SHARES_OUT", C$3)</f>
        <v>153662000</v>
      </c>
      <c r="D320" s="4" cm="1">
        <f t="array" ref="D320">_xll.SNL.Clients.Office.Excel.Functions.SPG($A320, "IQ_AVG_DILUT_SHARES_OUT", D$3)</f>
        <v>154176000</v>
      </c>
      <c r="E320" s="4" cm="1">
        <f t="array" ref="E320">_xll.SNL.Clients.Office.Excel.Functions.SPG($A320, "IQ_AVG_DILUT_SHARES_OUT", E$3)</f>
        <v>155119000</v>
      </c>
      <c r="F320" s="4" cm="1">
        <f t="array" ref="F320">_xll.SNL.Clients.Office.Excel.Functions.SPG($A320, "IQ_AVG_DILUT_SHARES_OUT", F$3)</f>
        <v>155571000</v>
      </c>
      <c r="G320" s="4" cm="1">
        <f t="array" ref="G320">_xll.SNL.Clients.Office.Excel.Functions.SPG($A320, "IQ_AVG_DILUT_SHARES_OUT", G$3)</f>
        <v>156200000</v>
      </c>
      <c r="H320" s="4" cm="1">
        <f t="array" ref="H320">_xll.SNL.Clients.Office.Excel.Functions.SPG($A320, "IQ_AVG_DILUT_SHARES_OUT", H$3)</f>
        <v>156571000</v>
      </c>
      <c r="I320" s="4" cm="1">
        <f t="array" ref="I320">_xll.SNL.Clients.Office.Excel.Functions.SPG($A320, "IQ_AVG_DILUT_SHARES_OUT", I$3)</f>
        <v>156755000</v>
      </c>
      <c r="J320" s="4" cm="1">
        <f t="array" ref="J320">_xll.SNL.Clients.Office.Excel.Functions.SPG($A320, "IQ_AVG_DILUT_SHARES_OUT", J$3)</f>
        <v>156278000</v>
      </c>
      <c r="K320" s="4" cm="1">
        <f t="array" ref="K320">_xll.SNL.Clients.Office.Excel.Functions.SPG($A320, "IQ_AVG_DILUT_SHARES_OUT", K$3)</f>
        <v>156233000</v>
      </c>
      <c r="L320" s="4" cm="1">
        <f t="array" ref="L320">_xll.SNL.Clients.Office.Excel.Functions.SPG($A320, "IQ_AVG_DILUT_SHARES_OUT", L$3)</f>
        <v>156748000</v>
      </c>
      <c r="M320" s="4" cm="1">
        <f t="array" ref="M320">_xll.SNL.Clients.Office.Excel.Functions.SPG($A320, "IQ_AVG_DILUT_SHARES_OUT", M$3)</f>
        <v>157448000</v>
      </c>
      <c r="N320" s="4" cm="1">
        <f t="array" ref="N320">_xll.SNL.Clients.Office.Excel.Functions.SPG($A320, "IQ_AVG_DILUT_SHARES_OUT", N$3)</f>
        <v>157340000</v>
      </c>
      <c r="O320" s="4" cm="1">
        <f t="array" ref="O320">_xll.SNL.Clients.Office.Excel.Functions.SPG($A320, "IQ_AVG_DILUT_SHARES_OUT", O$3)</f>
        <v>157123000</v>
      </c>
      <c r="P320" s="4" cm="1">
        <f t="array" ref="P320">_xll.SNL.Clients.Office.Excel.Functions.SPG($A320, "IQ_AVG_DILUT_SHARES_OUT", P$3)</f>
        <v>156674000</v>
      </c>
      <c r="Q320" s="4" cm="1">
        <f t="array" ref="Q320">_xll.SNL.Clients.Office.Excel.Functions.SPG($A320, "IQ_AVG_DILUT_SHARES_OUT", Q$3)</f>
        <v>155936000</v>
      </c>
      <c r="R320" s="4" cm="1">
        <f t="array" ref="R320">_xll.SNL.Clients.Office.Excel.Functions.SPG($A320, "IQ_AVG_DILUT_SHARES_OUT", R$3)</f>
        <v>155397000</v>
      </c>
      <c r="S320" s="4" cm="1">
        <f t="array" ref="S320">_xll.SNL.Clients.Office.Excel.Functions.SPG($A320, "IQ_AVG_DILUT_SHARES_OUT", S$3)</f>
        <v>154980000</v>
      </c>
      <c r="T320" s="4" cm="1">
        <f t="array" ref="T320">_xll.SNL.Clients.Office.Excel.Functions.SPG($A320, "IQ_AVG_DILUT_SHARES_OUT", T$3)</f>
        <v>154138000</v>
      </c>
      <c r="U320" s="4" cm="1">
        <f t="array" ref="U320">_xll.SNL.Clients.Office.Excel.Functions.SPG($A320, "IQ_AVG_DILUT_SHARES_OUT", U$3)</f>
        <v>154652000</v>
      </c>
      <c r="V320" s="4" cm="1">
        <f t="array" ref="V320">_xll.SNL.Clients.Office.Excel.Functions.SPG($A320, "IQ_AVG_DILUT_SHARES_OUT", V$3)</f>
        <v>154630000</v>
      </c>
      <c r="W320" s="4" cm="1">
        <f t="array" ref="W320">_xll.SNL.Clients.Office.Excel.Functions.SPG($A320, "IQ_AVG_DILUT_SHARES_OUT", W$3)</f>
        <v>153978000</v>
      </c>
      <c r="X320" s="4" cm="1">
        <f t="array" ref="X320">_xll.SNL.Clients.Office.Excel.Functions.SPG($A320, "IQ_AVG_DILUT_SHARES_OUT", X$3)</f>
        <v>153912000</v>
      </c>
      <c r="Y320" s="4" cm="1">
        <f t="array" ref="Y320">_xll.SNL.Clients.Office.Excel.Functions.SPG($A320, "IQ_AVG_DILUT_SHARES_OUT", Y$3)</f>
        <v>154134000</v>
      </c>
    </row>
    <row r="321" spans="1:25" x14ac:dyDescent="0.3">
      <c r="A321" t="s">
        <v>1347</v>
      </c>
      <c r="B321" s="4" cm="1">
        <f t="array" ref="B321">_xll.SNL.Clients.Office.Excel.Functions.SPG($A321, "IQ_AVG_DILUT_SHARES_OUT", B$3)</f>
        <v>215113000</v>
      </c>
      <c r="C321" s="4" cm="1">
        <f t="array" ref="C321">_xll.SNL.Clients.Office.Excel.Functions.SPG($A321, "IQ_AVG_DILUT_SHARES_OUT", C$3)</f>
        <v>214873000</v>
      </c>
      <c r="D321" s="4" cm="1">
        <f t="array" ref="D321">_xll.SNL.Clients.Office.Excel.Functions.SPG($A321, "IQ_AVG_DILUT_SHARES_OUT", D$3)</f>
        <v>222467000</v>
      </c>
      <c r="E321" s="4" cm="1">
        <f t="array" ref="E321">_xll.SNL.Clients.Office.Excel.Functions.SPG($A321, "IQ_AVG_DILUT_SHARES_OUT", E$3)</f>
        <v>223845000</v>
      </c>
      <c r="F321" s="4" cm="1">
        <f t="array" ref="F321">_xll.SNL.Clients.Office.Excel.Functions.SPG($A321, "IQ_AVG_DILUT_SHARES_OUT", F$3)</f>
        <v>226552000</v>
      </c>
      <c r="G321" s="4" cm="1">
        <f t="array" ref="G321">_xll.SNL.Clients.Office.Excel.Functions.SPG($A321, "IQ_AVG_DILUT_SHARES_OUT", G$3)</f>
        <v>228800000</v>
      </c>
      <c r="H321" s="4" cm="1">
        <f t="array" ref="H321">_xll.SNL.Clients.Office.Excel.Functions.SPG($A321, "IQ_AVG_DILUT_SHARES_OUT", H$3)</f>
        <v>237592000</v>
      </c>
      <c r="I321" s="4" cm="1">
        <f t="array" ref="I321">_xll.SNL.Clients.Office.Excel.Functions.SPG($A321, "IQ_AVG_DILUT_SHARES_OUT", I$3)</f>
        <v>243549000</v>
      </c>
      <c r="J321" s="4" cm="1">
        <f t="array" ref="J321">_xll.SNL.Clients.Office.Excel.Functions.SPG($A321, "IQ_AVG_DILUT_SHARES_OUT", J$3)</f>
        <v>244615000</v>
      </c>
      <c r="K321" s="4" cm="1">
        <f t="array" ref="K321">_xll.SNL.Clients.Office.Excel.Functions.SPG($A321, "IQ_AVG_DILUT_SHARES_OUT", K$3)</f>
        <v>253716000</v>
      </c>
      <c r="L321" s="4" cm="1">
        <f t="array" ref="L321">_xll.SNL.Clients.Office.Excel.Functions.SPG($A321, "IQ_AVG_DILUT_SHARES_OUT", L$3)</f>
        <v>264122000</v>
      </c>
      <c r="M321" s="4" cm="1">
        <f t="array" ref="M321">_xll.SNL.Clients.Office.Excel.Functions.SPG($A321, "IQ_AVG_DILUT_SHARES_OUT", M$3)</f>
        <v>280654000</v>
      </c>
      <c r="N321" s="4" cm="1">
        <f t="array" ref="N321">_xll.SNL.Clients.Office.Excel.Functions.SPG($A321, "IQ_AVG_DILUT_SHARES_OUT", N$3)</f>
        <v>292756000</v>
      </c>
      <c r="O321" s="4" cm="1">
        <f t="array" ref="O321">_xll.SNL.Clients.Office.Excel.Functions.SPG($A321, "IQ_AVG_DILUT_SHARES_OUT", O$3)</f>
        <v>304511000</v>
      </c>
      <c r="P321" s="4" cm="1">
        <f t="array" ref="P321">_xll.SNL.Clients.Office.Excel.Functions.SPG($A321, "IQ_AVG_DILUT_SHARES_OUT", P$3)</f>
        <v>317119000</v>
      </c>
      <c r="Q321" s="4" cm="1">
        <f t="array" ref="Q321">_xll.SNL.Clients.Office.Excel.Functions.SPG($A321, "IQ_AVG_DILUT_SHARES_OUT", Q$3)</f>
        <v>366240000</v>
      </c>
      <c r="R321" s="4" cm="1">
        <f t="array" ref="R321">_xll.SNL.Clients.Office.Excel.Functions.SPG($A321, "IQ_AVG_DILUT_SHARES_OUT", R$3)</f>
        <v>380653000</v>
      </c>
      <c r="S321" s="4" cm="1">
        <f t="array" ref="S321">_xll.SNL.Clients.Office.Excel.Functions.SPG($A321, "IQ_AVG_DILUT_SHARES_OUT", S$3)</f>
        <v>377918000</v>
      </c>
      <c r="T321" s="4" cm="1">
        <f t="array" ref="T321">_xll.SNL.Clients.Office.Excel.Functions.SPG($A321, "IQ_AVG_DILUT_SHARES_OUT", T$3)</f>
        <v>375009000</v>
      </c>
      <c r="U321" s="4" cm="1">
        <f t="array" ref="U321">_xll.SNL.Clients.Office.Excel.Functions.SPG($A321, "IQ_AVG_DILUT_SHARES_OUT", U$3)</f>
        <v>412755000</v>
      </c>
      <c r="V321" s="4" cm="1">
        <f t="array" ref="V321">_xll.SNL.Clients.Office.Excel.Functions.SPG($A321, "IQ_AVG_DILUT_SHARES_OUT", V$3)</f>
        <v>425042000</v>
      </c>
      <c r="W321" s="4" cm="1">
        <f t="array" ref="W321">_xll.SNL.Clients.Office.Excel.Functions.SPG($A321, "IQ_AVG_DILUT_SHARES_OUT", W$3)</f>
        <v>427336000</v>
      </c>
      <c r="X321" s="4" cm="1">
        <f t="array" ref="X321">_xll.SNL.Clients.Office.Excel.Functions.SPG($A321, "IQ_AVG_DILUT_SHARES_OUT", X$3)</f>
        <v>432253000</v>
      </c>
      <c r="Y321" s="4" cm="1">
        <f t="array" ref="Y321">_xll.SNL.Clients.Office.Excel.Functions.SPG($A321, "IQ_AVG_DILUT_SHARES_OUT", Y$3)</f>
        <v>438248000</v>
      </c>
    </row>
    <row r="322" spans="1:25" x14ac:dyDescent="0.3">
      <c r="A322" t="s">
        <v>1348</v>
      </c>
      <c r="B322" s="4" t="str" cm="1">
        <f t="array" ref="B322">_xll.SNL.Clients.Office.Excel.Functions.SPG($A322, "IQ_AVG_DILUT_SHARES_OUT", B$3)</f>
        <v>NA</v>
      </c>
      <c r="C322" s="4" cm="1">
        <f t="array" ref="C322">_xll.SNL.Clients.Office.Excel.Functions.SPG($A322, "IQ_AVG_DILUT_SHARES_OUT", C$3)</f>
        <v>99267000</v>
      </c>
      <c r="D322" s="4" cm="1">
        <f t="array" ref="D322">_xll.SNL.Clients.Office.Excel.Functions.SPG($A322, "IQ_AVG_DILUT_SHARES_OUT", D$3)</f>
        <v>99241000</v>
      </c>
      <c r="E322" s="4" cm="1">
        <f t="array" ref="E322">_xll.SNL.Clients.Office.Excel.Functions.SPG($A322, "IQ_AVG_DILUT_SHARES_OUT", E$3)</f>
        <v>99159000</v>
      </c>
      <c r="F322" s="4" cm="1">
        <f t="array" ref="F322">_xll.SNL.Clients.Office.Excel.Functions.SPG($A322, "IQ_AVG_DILUT_SHARES_OUT", F$3)</f>
        <v>99164000</v>
      </c>
      <c r="G322" s="4" cm="1">
        <f t="array" ref="G322">_xll.SNL.Clients.Office.Excel.Functions.SPG($A322, "IQ_AVG_DILUT_SHARES_OUT", G$3)</f>
        <v>98912000</v>
      </c>
      <c r="H322" s="4" cm="1">
        <f t="array" ref="H322">_xll.SNL.Clients.Office.Excel.Functions.SPG($A322, "IQ_AVG_DILUT_SHARES_OUT", H$3)</f>
        <v>98872000</v>
      </c>
      <c r="I322" s="4" cm="1">
        <f t="array" ref="I322">_xll.SNL.Clients.Office.Excel.Functions.SPG($A322, "IQ_AVG_DILUT_SHARES_OUT", I$3)</f>
        <v>98615000</v>
      </c>
      <c r="J322" s="4" cm="1">
        <f t="array" ref="J322">_xll.SNL.Clients.Office.Excel.Functions.SPG($A322, "IQ_AVG_DILUT_SHARES_OUT", J$3)</f>
        <v>98922000</v>
      </c>
      <c r="K322" s="4" cm="1">
        <f t="array" ref="K322">_xll.SNL.Clients.Office.Excel.Functions.SPG($A322, "IQ_AVG_DILUT_SHARES_OUT", K$3)</f>
        <v>98762000</v>
      </c>
      <c r="L322" s="4" cm="1">
        <f t="array" ref="L322">_xll.SNL.Clients.Office.Excel.Functions.SPG($A322, "IQ_AVG_DILUT_SHARES_OUT", L$3)</f>
        <v>98686000</v>
      </c>
      <c r="M322" s="4" cm="1">
        <f t="array" ref="M322">_xll.SNL.Clients.Office.Excel.Functions.SPG($A322, "IQ_AVG_DILUT_SHARES_OUT", M$3)</f>
        <v>98554000</v>
      </c>
      <c r="N322" s="4" cm="1">
        <f t="array" ref="N322">_xll.SNL.Clients.Office.Excel.Functions.SPG($A322, "IQ_AVG_DILUT_SHARES_OUT", N$3)</f>
        <v>98743000</v>
      </c>
      <c r="O322" s="4" cm="1">
        <f t="array" ref="O322">_xll.SNL.Clients.Office.Excel.Functions.SPG($A322, "IQ_AVG_DILUT_SHARES_OUT", O$3)</f>
        <v>99425000</v>
      </c>
      <c r="P322" s="4" cm="1">
        <f t="array" ref="P322">_xll.SNL.Clients.Office.Excel.Functions.SPG($A322, "IQ_AVG_DILUT_SHARES_OUT", P$3)</f>
        <v>100082000</v>
      </c>
      <c r="Q322" s="4" cm="1">
        <f t="array" ref="Q322">_xll.SNL.Clients.Office.Excel.Functions.SPG($A322, "IQ_AVG_DILUT_SHARES_OUT", Q$3)</f>
        <v>101492000</v>
      </c>
      <c r="R322" s="4" cm="1">
        <f t="array" ref="R322">_xll.SNL.Clients.Office.Excel.Functions.SPG($A322, "IQ_AVG_DILUT_SHARES_OUT", R$3)</f>
        <v>100948000</v>
      </c>
      <c r="S322" s="4" cm="1">
        <f t="array" ref="S322">_xll.SNL.Clients.Office.Excel.Functions.SPG($A322, "IQ_AVG_DILUT_SHARES_OUT", S$3)</f>
        <v>101245000</v>
      </c>
      <c r="T322" s="4" cm="1">
        <f t="array" ref="T322">_xll.SNL.Clients.Office.Excel.Functions.SPG($A322, "IQ_AVG_DILUT_SHARES_OUT", T$3)</f>
        <v>101109000</v>
      </c>
      <c r="U322" s="4" cm="1">
        <f t="array" ref="U322">_xll.SNL.Clients.Office.Excel.Functions.SPG($A322, "IQ_AVG_DILUT_SHARES_OUT", U$3)</f>
        <v>101071000</v>
      </c>
      <c r="V322" s="4" cm="1">
        <f t="array" ref="V322">_xll.SNL.Clients.Office.Excel.Functions.SPG($A322, "IQ_AVG_DILUT_SHARES_OUT", V$3)</f>
        <v>101325000</v>
      </c>
      <c r="W322" s="4" cm="1">
        <f t="array" ref="W322">_xll.SNL.Clients.Office.Excel.Functions.SPG($A322, "IQ_AVG_DILUT_SHARES_OUT", W$3)</f>
        <v>101186000</v>
      </c>
      <c r="X322" s="4" cm="1">
        <f t="array" ref="X322">_xll.SNL.Clients.Office.Excel.Functions.SPG($A322, "IQ_AVG_DILUT_SHARES_OUT", X$3)</f>
        <v>101178000</v>
      </c>
      <c r="Y322" s="4" cm="1">
        <f t="array" ref="Y322">_xll.SNL.Clients.Office.Excel.Functions.SPG($A322, "IQ_AVG_DILUT_SHARES_OUT", Y$3)</f>
        <v>101072000</v>
      </c>
    </row>
    <row r="323" spans="1:25" x14ac:dyDescent="0.3">
      <c r="A323" t="s">
        <v>1349</v>
      </c>
      <c r="B323" s="4" t="str" cm="1">
        <f t="array" ref="B323">_xll.SNL.Clients.Office.Excel.Functions.SPG($A323, "IQ_AVG_DILUT_SHARES_OUT", B$3)</f>
        <v>NA</v>
      </c>
      <c r="C323" s="4" cm="1">
        <f t="array" ref="C323">_xll.SNL.Clients.Office.Excel.Functions.SPG($A323, "IQ_AVG_DILUT_SHARES_OUT", C$3)</f>
        <v>285564000</v>
      </c>
      <c r="D323" s="4" cm="1">
        <f t="array" ref="D323">_xll.SNL.Clients.Office.Excel.Functions.SPG($A323, "IQ_AVG_DILUT_SHARES_OUT", D$3)</f>
        <v>284541000</v>
      </c>
      <c r="E323" s="4" cm="1">
        <f t="array" ref="E323">_xll.SNL.Clients.Office.Excel.Functions.SPG($A323, "IQ_AVG_DILUT_SHARES_OUT", E$3)</f>
        <v>284062000</v>
      </c>
      <c r="F323" s="4" cm="1">
        <f t="array" ref="F323">_xll.SNL.Clients.Office.Excel.Functions.SPG($A323, "IQ_AVG_DILUT_SHARES_OUT", F$3)</f>
        <v>283339000</v>
      </c>
      <c r="G323" s="4" cm="1">
        <f t="array" ref="G323">_xll.SNL.Clients.Office.Excel.Functions.SPG($A323, "IQ_AVG_DILUT_SHARES_OUT", G$3)</f>
        <v>281105000</v>
      </c>
      <c r="H323" s="4" cm="1">
        <f t="array" ref="H323">_xll.SNL.Clients.Office.Excel.Functions.SPG($A323, "IQ_AVG_DILUT_SHARES_OUT", H$3)</f>
        <v>283147000</v>
      </c>
      <c r="I323" s="4" cm="1">
        <f t="array" ref="I323">_xll.SNL.Clients.Office.Excel.Functions.SPG($A323, "IQ_AVG_DILUT_SHARES_OUT", I$3)</f>
        <v>282977000</v>
      </c>
      <c r="J323" s="4" cm="1">
        <f t="array" ref="J323">_xll.SNL.Clients.Office.Excel.Functions.SPG($A323, "IQ_AVG_DILUT_SHARES_OUT", J$3)</f>
        <v>280417000</v>
      </c>
      <c r="K323" s="4" cm="1">
        <f t="array" ref="K323">_xll.SNL.Clients.Office.Excel.Functions.SPG($A323, "IQ_AVG_DILUT_SHARES_OUT", K$3)</f>
        <v>280172000</v>
      </c>
      <c r="L323" s="4" cm="1">
        <f t="array" ref="L323">_xll.SNL.Clients.Office.Excel.Functions.SPG($A323, "IQ_AVG_DILUT_SHARES_OUT", L$3)</f>
        <v>280171000</v>
      </c>
      <c r="M323" s="4" cm="1">
        <f t="array" ref="M323">_xll.SNL.Clients.Office.Excel.Functions.SPG($A323, "IQ_AVG_DILUT_SHARES_OUT", M$3)</f>
        <v>279908000</v>
      </c>
      <c r="N323" s="4" cm="1">
        <f t="array" ref="N323">_xll.SNL.Clients.Office.Excel.Functions.SPG($A323, "IQ_AVG_DILUT_SHARES_OUT", N$3)</f>
        <v>279774000</v>
      </c>
      <c r="O323" s="4" cm="1">
        <f t="array" ref="O323">_xll.SNL.Clients.Office.Excel.Functions.SPG($A323, "IQ_AVG_DILUT_SHARES_OUT", O$3)</f>
        <v>279560000</v>
      </c>
      <c r="P323" s="4" cm="1">
        <f t="array" ref="P323">_xll.SNL.Clients.Office.Excel.Functions.SPG($A323, "IQ_AVG_DILUT_SHARES_OUT", P$3)</f>
        <v>279214000</v>
      </c>
      <c r="Q323" s="4" cm="1">
        <f t="array" ref="Q323">_xll.SNL.Clients.Office.Excel.Functions.SPG($A323, "IQ_AVG_DILUT_SHARES_OUT", Q$3)</f>
        <v>278968000</v>
      </c>
      <c r="R323" s="4" cm="1">
        <f t="array" ref="R323">_xll.SNL.Clients.Office.Excel.Functions.SPG($A323, "IQ_AVG_DILUT_SHARES_OUT", R$3)</f>
        <v>253470000</v>
      </c>
      <c r="S323" s="4" cm="1">
        <f t="array" ref="S323">_xll.SNL.Clients.Office.Excel.Functions.SPG($A323, "IQ_AVG_DILUT_SHARES_OUT", S$3)</f>
        <v>232400000</v>
      </c>
      <c r="T323" s="4" cm="1">
        <f t="array" ref="T323">_xll.SNL.Clients.Office.Excel.Functions.SPG($A323, "IQ_AVG_DILUT_SHARES_OUT", T$3)</f>
        <v>232400000</v>
      </c>
      <c r="U323" s="4" cm="1">
        <f t="array" ref="U323">_xll.SNL.Clients.Office.Excel.Functions.SPG($A323, "IQ_AVG_DILUT_SHARES_OUT", U$3)</f>
        <v>232400000</v>
      </c>
      <c r="V323" s="4" cm="1">
        <f t="array" ref="V323">_xll.SNL.Clients.Office.Excel.Functions.SPG($A323, "IQ_AVG_DILUT_SHARES_OUT", V$3)</f>
        <v>232400000</v>
      </c>
      <c r="W323" s="4" cm="1">
        <f t="array" ref="W323">_xll.SNL.Clients.Office.Excel.Functions.SPG($A323, "IQ_AVG_DILUT_SHARES_OUT", W$3)</f>
        <v>232399600</v>
      </c>
      <c r="X323" s="4" cm="1">
        <f t="array" ref="X323">_xll.SNL.Clients.Office.Excel.Functions.SPG($A323, "IQ_AVG_DILUT_SHARES_OUT", X$3)</f>
        <v>232400200</v>
      </c>
      <c r="Y323" s="4" cm="1">
        <f t="array" ref="Y323">_xll.SNL.Clients.Office.Excel.Functions.SPG($A323, "IQ_AVG_DILUT_SHARES_OUT", Y$3)</f>
        <v>232400200</v>
      </c>
    </row>
    <row r="324" spans="1:25" x14ac:dyDescent="0.3">
      <c r="A324" t="s">
        <v>1350</v>
      </c>
      <c r="B324" s="4" cm="1">
        <f t="array" ref="B324">_xll.SNL.Clients.Office.Excel.Functions.SPG($A324, "IQ_AVG_DILUT_SHARES_OUT", B$3)</f>
        <v>76957882</v>
      </c>
      <c r="C324" s="4" cm="1">
        <f t="array" ref="C324">_xll.SNL.Clients.Office.Excel.Functions.SPG($A324, "IQ_AVG_DILUT_SHARES_OUT", C$3)</f>
        <v>76805000</v>
      </c>
      <c r="D324" s="4" cm="1">
        <f t="array" ref="D324">_xll.SNL.Clients.Office.Excel.Functions.SPG($A324, "IQ_AVG_DILUT_SHARES_OUT", D$3)</f>
        <v>76607000</v>
      </c>
      <c r="E324" s="4" cm="1">
        <f t="array" ref="E324">_xll.SNL.Clients.Office.Excel.Functions.SPG($A324, "IQ_AVG_DILUT_SHARES_OUT", E$3)</f>
        <v>76660000</v>
      </c>
      <c r="F324" s="4" cm="1">
        <f t="array" ref="F324">_xll.SNL.Clients.Office.Excel.Functions.SPG($A324, "IQ_AVG_DILUT_SHARES_OUT", F$3)</f>
        <v>76634100</v>
      </c>
      <c r="G324" s="4" cm="1">
        <f t="array" ref="G324">_xll.SNL.Clients.Office.Excel.Functions.SPG($A324, "IQ_AVG_DILUT_SHARES_OUT", G$3)</f>
        <v>76571000</v>
      </c>
      <c r="H324" s="4" cm="1">
        <f t="array" ref="H324">_xll.SNL.Clients.Office.Excel.Functions.SPG($A324, "IQ_AVG_DILUT_SHARES_OUT", H$3)</f>
        <v>76418000</v>
      </c>
      <c r="I324" s="4" cm="1">
        <f t="array" ref="I324">_xll.SNL.Clients.Office.Excel.Functions.SPG($A324, "IQ_AVG_DILUT_SHARES_OUT", I$3)</f>
        <v>76389000</v>
      </c>
      <c r="J324" s="4" cm="1">
        <f t="array" ref="J324">_xll.SNL.Clients.Office.Excel.Functions.SPG($A324, "IQ_AVG_DILUT_SHARES_OUT", J$3)</f>
        <v>76326777</v>
      </c>
      <c r="K324" s="4" cm="1">
        <f t="array" ref="K324">_xll.SNL.Clients.Office.Excel.Functions.SPG($A324, "IQ_AVG_DILUT_SHARES_OUT", K$3)</f>
        <v>76182000</v>
      </c>
      <c r="L324" s="4" cm="1">
        <f t="array" ref="L324">_xll.SNL.Clients.Office.Excel.Functions.SPG($A324, "IQ_AVG_DILUT_SHARES_OUT", L$3)</f>
        <v>76094000</v>
      </c>
      <c r="M324" s="4" cm="1">
        <f t="array" ref="M324">_xll.SNL.Clients.Office.Excel.Functions.SPG($A324, "IQ_AVG_DILUT_SHARES_OUT", M$3)</f>
        <v>72111000</v>
      </c>
      <c r="N324" s="4" cm="1">
        <f t="array" ref="N324">_xll.SNL.Clients.Office.Excel.Functions.SPG($A324, "IQ_AVG_DILUT_SHARES_OUT", N$3)</f>
        <v>70289971</v>
      </c>
      <c r="O324" s="4" cm="1">
        <f t="array" ref="O324">_xll.SNL.Clients.Office.Excel.Functions.SPG($A324, "IQ_AVG_DILUT_SHARES_OUT", O$3)</f>
        <v>70576000</v>
      </c>
      <c r="P324" s="4" cm="1">
        <f t="array" ref="P324">_xll.SNL.Clients.Office.Excel.Functions.SPG($A324, "IQ_AVG_DILUT_SHARES_OUT", P$3)</f>
        <v>71409000</v>
      </c>
      <c r="Q324" s="4" cm="1">
        <f t="array" ref="Q324">_xll.SNL.Clients.Office.Excel.Functions.SPG($A324, "IQ_AVG_DILUT_SHARES_OUT", Q$3)</f>
        <v>71484000</v>
      </c>
      <c r="R324" s="4" cm="1">
        <f t="array" ref="R324">_xll.SNL.Clients.Office.Excel.Functions.SPG($A324, "IQ_AVG_DILUT_SHARES_OUT", R$3)</f>
        <v>71294864</v>
      </c>
      <c r="S324" s="4" cm="1">
        <f t="array" ref="S324">_xll.SNL.Clients.Office.Excel.Functions.SPG($A324, "IQ_AVG_DILUT_SHARES_OUT", S$3)</f>
        <v>71076000</v>
      </c>
      <c r="T324" s="4" cm="1">
        <f t="array" ref="T324">_xll.SNL.Clients.Office.Excel.Functions.SPG($A324, "IQ_AVG_DILUT_SHARES_OUT", T$3)</f>
        <v>43318000</v>
      </c>
      <c r="U324" s="4" cm="1">
        <f t="array" ref="U324">_xll.SNL.Clients.Office.Excel.Functions.SPG($A324, "IQ_AVG_DILUT_SHARES_OUT", U$3)</f>
        <v>33805000</v>
      </c>
      <c r="V324" s="4" cm="1">
        <f t="array" ref="V324">_xll.SNL.Clients.Office.Excel.Functions.SPG($A324, "IQ_AVG_DILUT_SHARES_OUT", V$3)</f>
        <v>33964216</v>
      </c>
      <c r="W324" s="4" cm="1">
        <f t="array" ref="W324">_xll.SNL.Clients.Office.Excel.Functions.SPG($A324, "IQ_AVG_DILUT_SHARES_OUT", W$3)</f>
        <v>34300000</v>
      </c>
      <c r="X324" s="4" cm="1">
        <f t="array" ref="X324">_xll.SNL.Clients.Office.Excel.Functions.SPG($A324, "IQ_AVG_DILUT_SHARES_OUT", X$3)</f>
        <v>35300000</v>
      </c>
      <c r="Y324" s="4" cm="1">
        <f t="array" ref="Y324">_xll.SNL.Clients.Office.Excel.Functions.SPG($A324, "IQ_AVG_DILUT_SHARES_OUT", Y$3)</f>
        <v>35619000</v>
      </c>
    </row>
    <row r="325" spans="1:25" x14ac:dyDescent="0.3">
      <c r="A325" t="s">
        <v>1351</v>
      </c>
      <c r="B325" s="4" t="str" cm="1">
        <f t="array" ref="B325">_xll.SNL.Clients.Office.Excel.Functions.SPG($A325, "IQ_AVG_DILUT_SHARES_OUT", B$3)</f>
        <v>NA</v>
      </c>
      <c r="C325" s="4" cm="1">
        <f t="array" ref="C325">_xll.SNL.Clients.Office.Excel.Functions.SPG($A325, "IQ_AVG_DILUT_SHARES_OUT", C$3)</f>
        <v>72086000</v>
      </c>
      <c r="D325" s="4" cm="1">
        <f t="array" ref="D325">_xll.SNL.Clients.Office.Excel.Functions.SPG($A325, "IQ_AVG_DILUT_SHARES_OUT", D$3)</f>
        <v>72015000</v>
      </c>
      <c r="E325" s="4" cm="1">
        <f t="array" ref="E325">_xll.SNL.Clients.Office.Excel.Functions.SPG($A325, "IQ_AVG_DILUT_SHARES_OUT", E$3)</f>
        <v>71882000</v>
      </c>
      <c r="F325" s="4" cm="1">
        <f t="array" ref="F325">_xll.SNL.Clients.Office.Excel.Functions.SPG($A325, "IQ_AVG_DILUT_SHARES_OUT", F$3)</f>
        <v>71932000</v>
      </c>
      <c r="G325" s="4" cm="1">
        <f t="array" ref="G325">_xll.SNL.Clients.Office.Excel.Functions.SPG($A325, "IQ_AVG_DILUT_SHARES_OUT", G$3)</f>
        <v>71851000</v>
      </c>
      <c r="H325" s="4" cm="1">
        <f t="array" ref="H325">_xll.SNL.Clients.Office.Excel.Functions.SPG($A325, "IQ_AVG_DILUT_SHARES_OUT", H$3)</f>
        <v>71722000</v>
      </c>
      <c r="I325" s="4" cm="1">
        <f t="array" ref="I325">_xll.SNL.Clients.Office.Excel.Functions.SPG($A325, "IQ_AVG_DILUT_SHARES_OUT", I$3)</f>
        <v>68419000</v>
      </c>
      <c r="J325" s="4" cm="1">
        <f t="array" ref="J325">_xll.SNL.Clients.Office.Excel.Functions.SPG($A325, "IQ_AVG_DILUT_SHARES_OUT", J$3)</f>
        <v>67220000</v>
      </c>
      <c r="K325" s="4" cm="1">
        <f t="array" ref="K325">_xll.SNL.Clients.Office.Excel.Functions.SPG($A325, "IQ_AVG_DILUT_SHARES_OUT", K$3)</f>
        <v>67157000</v>
      </c>
      <c r="L325" s="4" cm="1">
        <f t="array" ref="L325">_xll.SNL.Clients.Office.Excel.Functions.SPG($A325, "IQ_AVG_DILUT_SHARES_OUT", L$3)</f>
        <v>67045000</v>
      </c>
      <c r="M325" s="4" cm="1">
        <f t="array" ref="M325">_xll.SNL.Clients.Office.Excel.Functions.SPG($A325, "IQ_AVG_DILUT_SHARES_OUT", M$3)</f>
        <v>60854000</v>
      </c>
      <c r="N325" s="4" cm="1">
        <f t="array" ref="N325">_xll.SNL.Clients.Office.Excel.Functions.SPG($A325, "IQ_AVG_DILUT_SHARES_OUT", N$3)</f>
        <v>60810000</v>
      </c>
      <c r="O325" s="4" cm="1">
        <f t="array" ref="O325">_xll.SNL.Clients.Office.Excel.Functions.SPG($A325, "IQ_AVG_DILUT_SHARES_OUT", O$3)</f>
        <v>59816000</v>
      </c>
      <c r="P325" s="4" cm="1">
        <f t="array" ref="P325">_xll.SNL.Clients.Office.Excel.Functions.SPG($A325, "IQ_AVG_DILUT_SHARES_OUT", P$3)</f>
        <v>58710000</v>
      </c>
      <c r="Q325" s="4" cm="1">
        <f t="array" ref="Q325">_xll.SNL.Clients.Office.Excel.Functions.SPG($A325, "IQ_AVG_DILUT_SHARES_OUT", Q$3)</f>
        <v>57679000</v>
      </c>
      <c r="R325" s="4" cm="1">
        <f t="array" ref="R325">_xll.SNL.Clients.Office.Excel.Functions.SPG($A325, "IQ_AVG_DILUT_SHARES_OUT", R$3)</f>
        <v>57045000</v>
      </c>
      <c r="S325" s="4" cm="1">
        <f t="array" ref="S325">_xll.SNL.Clients.Office.Excel.Functions.SPG($A325, "IQ_AVG_DILUT_SHARES_OUT", S$3)</f>
        <v>56357000</v>
      </c>
      <c r="T325" s="4" cm="1">
        <f t="array" ref="T325">_xll.SNL.Clients.Office.Excel.Functions.SPG($A325, "IQ_AVG_DILUT_SHARES_OUT", T$3)</f>
        <v>55532000</v>
      </c>
      <c r="U325" s="4" cm="1">
        <f t="array" ref="U325">_xll.SNL.Clients.Office.Excel.Functions.SPG($A325, "IQ_AVG_DILUT_SHARES_OUT", U$3)</f>
        <v>55363000</v>
      </c>
      <c r="V325" s="4" cm="1">
        <f t="array" ref="V325">_xll.SNL.Clients.Office.Excel.Functions.SPG($A325, "IQ_AVG_DILUT_SHARES_OUT", V$3)</f>
        <v>55059000</v>
      </c>
      <c r="W325" s="4" cm="1">
        <f t="array" ref="W325">_xll.SNL.Clients.Office.Excel.Functions.SPG($A325, "IQ_AVG_DILUT_SHARES_OUT", W$3)</f>
        <v>54748000</v>
      </c>
      <c r="X325" s="4" cm="1">
        <f t="array" ref="X325">_xll.SNL.Clients.Office.Excel.Functions.SPG($A325, "IQ_AVG_DILUT_SHARES_OUT", X$3)</f>
        <v>54003000</v>
      </c>
      <c r="Y325" s="4" cm="1">
        <f t="array" ref="Y325">_xll.SNL.Clients.Office.Excel.Functions.SPG($A325, "IQ_AVG_DILUT_SHARES_OUT", Y$3)</f>
        <v>53424000</v>
      </c>
    </row>
    <row r="326" spans="1:25" x14ac:dyDescent="0.3">
      <c r="A326" t="s">
        <v>1352</v>
      </c>
      <c r="B326" s="4" t="str" cm="1">
        <f t="array" ref="B326">_xll.SNL.Clients.Office.Excel.Functions.SPG($A326, "IQ_AVG_DILUT_SHARES_OUT", B$3)</f>
        <v>NA</v>
      </c>
      <c r="C326" s="4" cm="1">
        <f t="array" ref="C326">_xll.SNL.Clients.Office.Excel.Functions.SPG($A326, "IQ_AVG_DILUT_SHARES_OUT", C$3)</f>
        <v>57700000</v>
      </c>
      <c r="D326" s="4" cm="1">
        <f t="array" ref="D326">_xll.SNL.Clients.Office.Excel.Functions.SPG($A326, "IQ_AVG_DILUT_SHARES_OUT", D$3)</f>
        <v>57700000</v>
      </c>
      <c r="E326" s="4" cm="1">
        <f t="array" ref="E326">_xll.SNL.Clients.Office.Excel.Functions.SPG($A326, "IQ_AVG_DILUT_SHARES_OUT", E$3)</f>
        <v>55900000</v>
      </c>
      <c r="F326" s="4" cm="1">
        <f t="array" ref="F326">_xll.SNL.Clients.Office.Excel.Functions.SPG($A326, "IQ_AVG_DILUT_SHARES_OUT", F$3)</f>
        <v>53600000</v>
      </c>
      <c r="G326" s="4" cm="1">
        <f t="array" ref="G326">_xll.SNL.Clients.Office.Excel.Functions.SPG($A326, "IQ_AVG_DILUT_SHARES_OUT", G$3)</f>
        <v>52500000</v>
      </c>
      <c r="H326" s="4" cm="1">
        <f t="array" ref="H326">_xll.SNL.Clients.Office.Excel.Functions.SPG($A326, "IQ_AVG_DILUT_SHARES_OUT", H$3)</f>
        <v>52500000</v>
      </c>
      <c r="I326" s="4" cm="1">
        <f t="array" ref="I326">_xll.SNL.Clients.Office.Excel.Functions.SPG($A326, "IQ_AVG_DILUT_SHARES_OUT", I$3)</f>
        <v>52600000</v>
      </c>
      <c r="J326" s="4" cm="1">
        <f t="array" ref="J326">_xll.SNL.Clients.Office.Excel.Functions.SPG($A326, "IQ_AVG_DILUT_SHARES_OUT", J$3)</f>
        <v>52600000</v>
      </c>
      <c r="K326" s="4" cm="1">
        <f t="array" ref="K326">_xll.SNL.Clients.Office.Excel.Functions.SPG($A326, "IQ_AVG_DILUT_SHARES_OUT", K$3)</f>
        <v>52600000</v>
      </c>
      <c r="L326" s="4" cm="1">
        <f t="array" ref="L326">_xll.SNL.Clients.Office.Excel.Functions.SPG($A326, "IQ_AVG_DILUT_SHARES_OUT", L$3)</f>
        <v>52200000</v>
      </c>
      <c r="M326" s="4" cm="1">
        <f t="array" ref="M326">_xll.SNL.Clients.Office.Excel.Functions.SPG($A326, "IQ_AVG_DILUT_SHARES_OUT", M$3)</f>
        <v>51900000</v>
      </c>
      <c r="N326" s="4" cm="1">
        <f t="array" ref="N326">_xll.SNL.Clients.Office.Excel.Functions.SPG($A326, "IQ_AVG_DILUT_SHARES_OUT", N$3)</f>
        <v>51700000</v>
      </c>
      <c r="O326" s="4" cm="1">
        <f t="array" ref="O326">_xll.SNL.Clients.Office.Excel.Functions.SPG($A326, "IQ_AVG_DILUT_SHARES_OUT", O$3)</f>
        <v>51700000</v>
      </c>
      <c r="P326" s="4" cm="1">
        <f t="array" ref="P326">_xll.SNL.Clients.Office.Excel.Functions.SPG($A326, "IQ_AVG_DILUT_SHARES_OUT", P$3)</f>
        <v>51700000</v>
      </c>
      <c r="Q326" s="4" cm="1">
        <f t="array" ref="Q326">_xll.SNL.Clients.Office.Excel.Functions.SPG($A326, "IQ_AVG_DILUT_SHARES_OUT", Q$3)</f>
        <v>51700000</v>
      </c>
      <c r="R326" s="4" cm="1">
        <f t="array" ref="R326">_xll.SNL.Clients.Office.Excel.Functions.SPG($A326, "IQ_AVG_DILUT_SHARES_OUT", R$3)</f>
        <v>51600000</v>
      </c>
      <c r="S326" s="4" cm="1">
        <f t="array" ref="S326">_xll.SNL.Clients.Office.Excel.Functions.SPG($A326, "IQ_AVG_DILUT_SHARES_OUT", S$3)</f>
        <v>51600000</v>
      </c>
      <c r="T326" s="4" cm="1">
        <f t="array" ref="T326">_xll.SNL.Clients.Office.Excel.Functions.SPG($A326, "IQ_AVG_DILUT_SHARES_OUT", T$3)</f>
        <v>51200000</v>
      </c>
      <c r="U326" s="4" cm="1">
        <f t="array" ref="U326">_xll.SNL.Clients.Office.Excel.Functions.SPG($A326, "IQ_AVG_DILUT_SHARES_OUT", U$3)</f>
        <v>51100000</v>
      </c>
      <c r="V326" s="4" cm="1">
        <f t="array" ref="V326">_xll.SNL.Clients.Office.Excel.Functions.SPG($A326, "IQ_AVG_DILUT_SHARES_OUT", V$3)</f>
        <v>51100000</v>
      </c>
      <c r="W326" s="4" cm="1">
        <f t="array" ref="W326">_xll.SNL.Clients.Office.Excel.Functions.SPG($A326, "IQ_AVG_DILUT_SHARES_OUT", W$3)</f>
        <v>50800000</v>
      </c>
      <c r="X326" s="4" cm="1">
        <f t="array" ref="X326">_xll.SNL.Clients.Office.Excel.Functions.SPG($A326, "IQ_AVG_DILUT_SHARES_OUT", X$3)</f>
        <v>50700000</v>
      </c>
      <c r="Y326" s="4" cm="1">
        <f t="array" ref="Y326">_xll.SNL.Clients.Office.Excel.Functions.SPG($A326, "IQ_AVG_DILUT_SHARES_OUT", Y$3)</f>
        <v>50800000</v>
      </c>
    </row>
    <row r="327" spans="1:25" x14ac:dyDescent="0.3">
      <c r="A327" t="s">
        <v>1353</v>
      </c>
      <c r="B327" s="4" t="str" cm="1">
        <f t="array" ref="B327">_xll.SNL.Clients.Office.Excel.Functions.SPG($A327, "IQ_AVG_DILUT_SHARES_OUT", B$3)</f>
        <v>NA</v>
      </c>
      <c r="C327" s="4" cm="1">
        <f t="array" ref="C327">_xll.SNL.Clients.Office.Excel.Functions.SPG($A327, "IQ_AVG_DILUT_SHARES_OUT", C$3)</f>
        <v>101025000</v>
      </c>
      <c r="D327" s="4" cm="1">
        <f t="array" ref="D327">_xll.SNL.Clients.Office.Excel.Functions.SPG($A327, "IQ_AVG_DILUT_SHARES_OUT", D$3)</f>
        <v>101196000</v>
      </c>
      <c r="E327" s="4" cm="1">
        <f t="array" ref="E327">_xll.SNL.Clients.Office.Excel.Functions.SPG($A327, "IQ_AVG_DILUT_SHARES_OUT", E$3)</f>
        <v>102024000</v>
      </c>
      <c r="F327" s="4" cm="1">
        <f t="array" ref="F327">_xll.SNL.Clients.Office.Excel.Functions.SPG($A327, "IQ_AVG_DILUT_SHARES_OUT", F$3)</f>
        <v>102207000</v>
      </c>
      <c r="G327" s="4" cm="1">
        <f t="array" ref="G327">_xll.SNL.Clients.Office.Excel.Functions.SPG($A327, "IQ_AVG_DILUT_SHARES_OUT", G$3)</f>
        <v>102703000</v>
      </c>
      <c r="H327" s="4" cm="1">
        <f t="array" ref="H327">_xll.SNL.Clients.Office.Excel.Functions.SPG($A327, "IQ_AVG_DILUT_SHARES_OUT", H$3)</f>
        <v>103514000</v>
      </c>
      <c r="I327" s="4" cm="1">
        <f t="array" ref="I327">_xll.SNL.Clients.Office.Excel.Functions.SPG($A327, "IQ_AVG_DILUT_SHARES_OUT", I$3)</f>
        <v>104876000</v>
      </c>
      <c r="J327" s="4" cm="1">
        <f t="array" ref="J327">_xll.SNL.Clients.Office.Excel.Functions.SPG($A327, "IQ_AVG_DILUT_SHARES_OUT", J$3)</f>
        <v>106832000</v>
      </c>
      <c r="K327" s="4" cm="1">
        <f t="array" ref="K327">_xll.SNL.Clients.Office.Excel.Functions.SPG($A327, "IQ_AVG_DILUT_SHARES_OUT", K$3)</f>
        <v>108095000</v>
      </c>
      <c r="L327" s="4" cm="1">
        <f t="array" ref="L327">_xll.SNL.Clients.Office.Excel.Functions.SPG($A327, "IQ_AVG_DILUT_SHARES_OUT", L$3)</f>
        <v>109619000</v>
      </c>
      <c r="M327" s="4" cm="1">
        <f t="array" ref="M327">_xll.SNL.Clients.Office.Excel.Functions.SPG($A327, "IQ_AVG_DILUT_SHARES_OUT", M$3)</f>
        <v>111833000</v>
      </c>
      <c r="N327" s="4" cm="1">
        <f t="array" ref="N327">_xll.SNL.Clients.Office.Excel.Functions.SPG($A327, "IQ_AVG_DILUT_SHARES_OUT", N$3)</f>
        <v>112786000</v>
      </c>
      <c r="O327" s="4" cm="1">
        <f t="array" ref="O327">_xll.SNL.Clients.Office.Excel.Functions.SPG($A327, "IQ_AVG_DILUT_SHARES_OUT", O$3)</f>
        <v>114818000</v>
      </c>
      <c r="P327" s="4" cm="1">
        <f t="array" ref="P327">_xll.SNL.Clients.Office.Excel.Functions.SPG($A327, "IQ_AVG_DILUT_SHARES_OUT", P$3)</f>
        <v>117831000</v>
      </c>
      <c r="Q327" s="4" cm="1">
        <f t="array" ref="Q327">_xll.SNL.Clients.Office.Excel.Functions.SPG($A327, "IQ_AVG_DILUT_SHARES_OUT", Q$3)</f>
        <v>118607000</v>
      </c>
      <c r="R327" s="4" cm="1">
        <f t="array" ref="R327">_xll.SNL.Clients.Office.Excel.Functions.SPG($A327, "IQ_AVG_DILUT_SHARES_OUT", R$3)</f>
        <v>118315000</v>
      </c>
      <c r="S327" s="4" cm="1">
        <f t="array" ref="S327">_xll.SNL.Clients.Office.Excel.Functions.SPG($A327, "IQ_AVG_DILUT_SHARES_OUT", S$3)</f>
        <v>118450000</v>
      </c>
      <c r="T327" s="4" cm="1">
        <f t="array" ref="T327">_xll.SNL.Clients.Office.Excel.Functions.SPG($A327, "IQ_AVG_DILUT_SHARES_OUT", T$3)</f>
        <v>118189000</v>
      </c>
      <c r="U327" s="4" cm="1">
        <f t="array" ref="U327">_xll.SNL.Clients.Office.Excel.Functions.SPG($A327, "IQ_AVG_DILUT_SHARES_OUT", U$3)</f>
        <v>117748000</v>
      </c>
      <c r="V327" s="4" cm="1">
        <f t="array" ref="V327">_xll.SNL.Clients.Office.Excel.Functions.SPG($A327, "IQ_AVG_DILUT_SHARES_OUT", V$3)</f>
        <v>118219000</v>
      </c>
      <c r="W327" s="4" cm="1">
        <f t="array" ref="W327">_xll.SNL.Clients.Office.Excel.Functions.SPG($A327, "IQ_AVG_DILUT_SHARES_OUT", W$3)</f>
        <v>118174000</v>
      </c>
      <c r="X327" s="4" cm="1">
        <f t="array" ref="X327">_xll.SNL.Clients.Office.Excel.Functions.SPG($A327, "IQ_AVG_DILUT_SHARES_OUT", X$3)</f>
        <v>118436000</v>
      </c>
      <c r="Y327" s="4" cm="1">
        <f t="array" ref="Y327">_xll.SNL.Clients.Office.Excel.Functions.SPG($A327, "IQ_AVG_DILUT_SHARES_OUT", Y$3)</f>
        <v>123926000</v>
      </c>
    </row>
    <row r="328" spans="1:25" x14ac:dyDescent="0.3">
      <c r="A328" t="s">
        <v>1354</v>
      </c>
      <c r="B328" s="4" t="str" cm="1">
        <f t="array" ref="B328">_xll.SNL.Clients.Office.Excel.Functions.SPG($A328, "IQ_AVG_DILUT_SHARES_OUT", B$3)</f>
        <v>NA</v>
      </c>
      <c r="C328" s="4" cm="1">
        <f t="array" ref="C328">_xll.SNL.Clients.Office.Excel.Functions.SPG($A328, "IQ_AVG_DILUT_SHARES_OUT", C$3)</f>
        <v>182297000</v>
      </c>
      <c r="D328" s="4" cm="1">
        <f t="array" ref="D328">_xll.SNL.Clients.Office.Excel.Functions.SPG($A328, "IQ_AVG_DILUT_SHARES_OUT", D$3)</f>
        <v>182185000</v>
      </c>
      <c r="E328" s="4" cm="1">
        <f t="array" ref="E328">_xll.SNL.Clients.Office.Excel.Functions.SPG($A328, "IQ_AVG_DILUT_SHARES_OUT", E$3)</f>
        <v>181991000</v>
      </c>
      <c r="F328" s="4" cm="1">
        <f t="array" ref="F328">_xll.SNL.Clients.Office.Excel.Functions.SPG($A328, "IQ_AVG_DILUT_SHARES_OUT", F$3)</f>
        <v>181999000</v>
      </c>
      <c r="G328" s="4" cm="1">
        <f t="array" ref="G328">_xll.SNL.Clients.Office.Excel.Functions.SPG($A328, "IQ_AVG_DILUT_SHARES_OUT", G$3)</f>
        <v>181163000</v>
      </c>
      <c r="H328" s="4" cm="1">
        <f t="array" ref="H328">_xll.SNL.Clients.Office.Excel.Functions.SPG($A328, "IQ_AVG_DILUT_SHARES_OUT", H$3)</f>
        <v>179738000</v>
      </c>
      <c r="I328" s="4" cm="1">
        <f t="array" ref="I328">_xll.SNL.Clients.Office.Excel.Functions.SPG($A328, "IQ_AVG_DILUT_SHARES_OUT", I$3)</f>
        <v>179297000</v>
      </c>
      <c r="J328" s="4" cm="1">
        <f t="array" ref="J328">_xll.SNL.Clients.Office.Excel.Functions.SPG($A328, "IQ_AVG_DILUT_SHARES_OUT", J$3)</f>
        <v>179371000</v>
      </c>
      <c r="K328" s="4" cm="1">
        <f t="array" ref="K328">_xll.SNL.Clients.Office.Excel.Functions.SPG($A328, "IQ_AVG_DILUT_SHARES_OUT", K$3)</f>
        <v>179162000</v>
      </c>
      <c r="L328" s="4" cm="1">
        <f t="array" ref="L328">_xll.SNL.Clients.Office.Excel.Functions.SPG($A328, "IQ_AVG_DILUT_SHARES_OUT", L$3)</f>
        <v>179144000</v>
      </c>
      <c r="M328" s="4" cm="1">
        <f t="array" ref="M328">_xll.SNL.Clients.Office.Excel.Functions.SPG($A328, "IQ_AVG_DILUT_SHARES_OUT", M$3)</f>
        <v>178065000</v>
      </c>
      <c r="N328" s="4" cm="1">
        <f t="array" ref="N328">_xll.SNL.Clients.Office.Excel.Functions.SPG($A328, "IQ_AVG_DILUT_SHARES_OUT", N$3)</f>
        <v>173650000</v>
      </c>
      <c r="O328" s="4" cm="1">
        <f t="array" ref="O328">_xll.SNL.Clients.Office.Excel.Functions.SPG($A328, "IQ_AVG_DILUT_SHARES_OUT", O$3)</f>
        <v>163462000</v>
      </c>
      <c r="P328" s="4" cm="1">
        <f t="array" ref="P328">_xll.SNL.Clients.Office.Excel.Functions.SPG($A328, "IQ_AVG_DILUT_SHARES_OUT", P$3)</f>
        <v>161367000</v>
      </c>
      <c r="Q328" s="4" cm="1">
        <f t="array" ref="Q328">_xll.SNL.Clients.Office.Excel.Functions.SPG($A328, "IQ_AVG_DILUT_SHARES_OUT", Q$3)</f>
        <v>159126000</v>
      </c>
      <c r="R328" s="4" cm="1">
        <f t="array" ref="R328">_xll.SNL.Clients.Office.Excel.Functions.SPG($A328, "IQ_AVG_DILUT_SHARES_OUT", R$3)</f>
        <v>150493000</v>
      </c>
      <c r="S328" s="4" cm="1">
        <f t="array" ref="S328">_xll.SNL.Clients.Office.Excel.Functions.SPG($A328, "IQ_AVG_DILUT_SHARES_OUT", S$3)</f>
        <v>149905000</v>
      </c>
      <c r="T328" s="4" cm="1">
        <f t="array" ref="T328">_xll.SNL.Clients.Office.Excel.Functions.SPG($A328, "IQ_AVG_DILUT_SHARES_OUT", T$3)</f>
        <v>149027000</v>
      </c>
      <c r="U328" s="4" cm="1">
        <f t="array" ref="U328">_xll.SNL.Clients.Office.Excel.Functions.SPG($A328, "IQ_AVG_DILUT_SHARES_OUT", U$3)</f>
        <v>147656000</v>
      </c>
      <c r="V328" s="4" cm="1">
        <f t="array" ref="V328">_xll.SNL.Clients.Office.Excel.Functions.SPG($A328, "IQ_AVG_DILUT_SHARES_OUT", V$3)</f>
        <v>134456000</v>
      </c>
      <c r="W328" s="4" cm="1">
        <f t="array" ref="W328">_xll.SNL.Clients.Office.Excel.Functions.SPG($A328, "IQ_AVG_DILUT_SHARES_OUT", W$3)</f>
        <v>127469000</v>
      </c>
      <c r="X328" s="4" cm="1">
        <f t="array" ref="X328">_xll.SNL.Clients.Office.Excel.Functions.SPG($A328, "IQ_AVG_DILUT_SHARES_OUT", X$3)</f>
        <v>125560000</v>
      </c>
      <c r="Y328" s="4" cm="1">
        <f t="array" ref="Y328">_xll.SNL.Clients.Office.Excel.Functions.SPG($A328, "IQ_AVG_DILUT_SHARES_OUT", Y$3)</f>
        <v>114993000</v>
      </c>
    </row>
    <row r="329" spans="1:25" x14ac:dyDescent="0.3">
      <c r="A329" t="s">
        <v>1355</v>
      </c>
      <c r="B329" s="4" t="str" cm="1">
        <f t="array" ref="B329">_xll.SNL.Clients.Office.Excel.Functions.SPG($A329, "IQ_AVG_DILUT_SHARES_OUT", B$3)</f>
        <v>NA</v>
      </c>
      <c r="C329" s="4" cm="1">
        <f t="array" ref="C329">_xll.SNL.Clients.Office.Excel.Functions.SPG($A329, "IQ_AVG_DILUT_SHARES_OUT", C$3)</f>
        <v>319779000</v>
      </c>
      <c r="D329" s="4" cm="1">
        <f t="array" ref="D329">_xll.SNL.Clients.Office.Excel.Functions.SPG($A329, "IQ_AVG_DILUT_SHARES_OUT", D$3)</f>
        <v>313614000</v>
      </c>
      <c r="E329" s="4" cm="1">
        <f t="array" ref="E329">_xll.SNL.Clients.Office.Excel.Functions.SPG($A329, "IQ_AVG_DILUT_SHARES_OUT", E$3)</f>
        <v>330840000</v>
      </c>
      <c r="F329" s="4" cm="1">
        <f t="array" ref="F329">_xll.SNL.Clients.Office.Excel.Functions.SPG($A329, "IQ_AVG_DILUT_SHARES_OUT", F$3)</f>
        <v>312814000</v>
      </c>
      <c r="G329" s="4" cm="1">
        <f t="array" ref="G329">_xll.SNL.Clients.Office.Excel.Functions.SPG($A329, "IQ_AVG_DILUT_SHARES_OUT", G$3)</f>
        <v>310566000</v>
      </c>
      <c r="H329" s="4" cm="1">
        <f t="array" ref="H329">_xll.SNL.Clients.Office.Excel.Functions.SPG($A329, "IQ_AVG_DILUT_SHARES_OUT", H$3)</f>
        <v>310055000</v>
      </c>
      <c r="I329" s="4" cm="1">
        <f t="array" ref="I329">_xll.SNL.Clients.Office.Excel.Functions.SPG($A329, "IQ_AVG_DILUT_SHARES_OUT", I$3)</f>
        <v>308996000</v>
      </c>
      <c r="J329" s="4" cm="1">
        <f t="array" ref="J329">_xll.SNL.Clients.Office.Excel.Functions.SPG($A329, "IQ_AVG_DILUT_SHARES_OUT", J$3)</f>
        <v>318689000</v>
      </c>
      <c r="K329" s="4" cm="1">
        <f t="array" ref="K329">_xll.SNL.Clients.Office.Excel.Functions.SPG($A329, "IQ_AVG_DILUT_SHARES_OUT", K$3)</f>
        <v>316575000</v>
      </c>
      <c r="L329" s="4" cm="1">
        <f t="array" ref="L329">_xll.SNL.Clients.Office.Excel.Functions.SPG($A329, "IQ_AVG_DILUT_SHARES_OUT", L$3)</f>
        <v>314962000</v>
      </c>
      <c r="M329" s="4" cm="1">
        <f t="array" ref="M329">_xll.SNL.Clients.Office.Excel.Functions.SPG($A329, "IQ_AVG_DILUT_SHARES_OUT", M$3)</f>
        <v>313329000</v>
      </c>
      <c r="N329" s="4" cm="1">
        <f t="array" ref="N329">_xll.SNL.Clients.Office.Excel.Functions.SPG($A329, "IQ_AVG_DILUT_SHARES_OUT", N$3)</f>
        <v>304125000</v>
      </c>
      <c r="O329" s="4" cm="1">
        <f t="array" ref="O329">_xll.SNL.Clients.Office.Excel.Functions.SPG($A329, "IQ_AVG_DILUT_SHARES_OUT", O$3)</f>
        <v>295448000</v>
      </c>
      <c r="P329" s="4" cm="1">
        <f t="array" ref="P329">_xll.SNL.Clients.Office.Excel.Functions.SPG($A329, "IQ_AVG_DILUT_SHARES_OUT", P$3)</f>
        <v>294571000</v>
      </c>
      <c r="Q329" s="4" cm="1">
        <f t="array" ref="Q329">_xll.SNL.Clients.Office.Excel.Functions.SPG($A329, "IQ_AVG_DILUT_SHARES_OUT", Q$3)</f>
        <v>293231000</v>
      </c>
      <c r="R329" s="4" cm="1">
        <f t="array" ref="R329">_xll.SNL.Clients.Office.Excel.Functions.SPG($A329, "IQ_AVG_DILUT_SHARES_OUT", R$3)</f>
        <v>284328000</v>
      </c>
      <c r="S329" s="4" cm="1">
        <f t="array" ref="S329">_xll.SNL.Clients.Office.Excel.Functions.SPG($A329, "IQ_AVG_DILUT_SHARES_OUT", S$3)</f>
        <v>292458000</v>
      </c>
      <c r="T329" s="4" cm="1">
        <f t="array" ref="T329">_xll.SNL.Clients.Office.Excel.Functions.SPG($A329, "IQ_AVG_DILUT_SHARES_OUT", T$3)</f>
        <v>291293000</v>
      </c>
      <c r="U329" s="4" cm="1">
        <f t="array" ref="U329">_xll.SNL.Clients.Office.Excel.Functions.SPG($A329, "IQ_AVG_DILUT_SHARES_OUT", U$3)</f>
        <v>280990000</v>
      </c>
      <c r="V329" s="4" cm="1">
        <f t="array" ref="V329">_xll.SNL.Clients.Office.Excel.Functions.SPG($A329, "IQ_AVG_DILUT_SHARES_OUT", V$3)</f>
        <v>291785000</v>
      </c>
      <c r="W329" s="4" cm="1">
        <f t="array" ref="W329">_xll.SNL.Clients.Office.Excel.Functions.SPG($A329, "IQ_AVG_DILUT_SHARES_OUT", W$3)</f>
        <v>289912000</v>
      </c>
      <c r="X329" s="4" cm="1">
        <f t="array" ref="X329">_xll.SNL.Clients.Office.Excel.Functions.SPG($A329, "IQ_AVG_DILUT_SHARES_OUT", X$3)</f>
        <v>289072000</v>
      </c>
      <c r="Y329" s="4" cm="1">
        <f t="array" ref="Y329">_xll.SNL.Clients.Office.Excel.Functions.SPG($A329, "IQ_AVG_DILUT_SHARES_OUT", Y$3)</f>
        <v>277698000</v>
      </c>
    </row>
    <row r="330" spans="1:25" x14ac:dyDescent="0.3">
      <c r="A330" t="s">
        <v>1356</v>
      </c>
      <c r="B330" s="4" cm="1">
        <f t="array" ref="B330">_xll.SNL.Clients.Office.Excel.Functions.SPG($A330, "IQ_AVG_DILUT_SHARES_OUT", B$3)</f>
        <v>112089000</v>
      </c>
      <c r="C330" s="4" cm="1">
        <f t="array" ref="C330">_xll.SNL.Clients.Office.Excel.Functions.SPG($A330, "IQ_AVG_DILUT_SHARES_OUT", C$3)</f>
        <v>110994000</v>
      </c>
      <c r="D330" s="4" cm="1">
        <f t="array" ref="D330">_xll.SNL.Clients.Office.Excel.Functions.SPG($A330, "IQ_AVG_DILUT_SHARES_OUT", D$3)</f>
        <v>110285000</v>
      </c>
      <c r="E330" s="4" cm="1">
        <f t="array" ref="E330">_xll.SNL.Clients.Office.Excel.Functions.SPG($A330, "IQ_AVG_DILUT_SHARES_OUT", E$3)</f>
        <v>109985000</v>
      </c>
      <c r="F330" s="4" cm="1">
        <f t="array" ref="F330">_xll.SNL.Clients.Office.Excel.Functions.SPG($A330, "IQ_AVG_DILUT_SHARES_OUT", F$3)</f>
        <v>111330000</v>
      </c>
      <c r="G330" s="4" cm="1">
        <f t="array" ref="G330">_xll.SNL.Clients.Office.Excel.Functions.SPG($A330, "IQ_AVG_DILUT_SHARES_OUT", G$3)</f>
        <v>113195000</v>
      </c>
      <c r="H330" s="4" cm="1">
        <f t="array" ref="H330">_xll.SNL.Clients.Office.Excel.Functions.SPG($A330, "IQ_AVG_DILUT_SHARES_OUT", H$3)</f>
        <v>113864000</v>
      </c>
      <c r="I330" s="4" cm="1">
        <f t="array" ref="I330">_xll.SNL.Clients.Office.Excel.Functions.SPG($A330, "IQ_AVG_DILUT_SHARES_OUT", I$3)</f>
        <v>115390000</v>
      </c>
      <c r="J330" s="4" cm="1">
        <f t="array" ref="J330">_xll.SNL.Clients.Office.Excel.Functions.SPG($A330, "IQ_AVG_DILUT_SHARES_OUT", J$3)</f>
        <v>117223000</v>
      </c>
      <c r="K330" s="4" cm="1">
        <f t="array" ref="K330">_xll.SNL.Clients.Office.Excel.Functions.SPG($A330, "IQ_AVG_DILUT_SHARES_OUT", K$3)</f>
        <v>117218000</v>
      </c>
      <c r="L330" s="4" cm="1">
        <f t="array" ref="L330">_xll.SNL.Clients.Office.Excel.Functions.SPG($A330, "IQ_AVG_DILUT_SHARES_OUT", L$3)</f>
        <v>117400000</v>
      </c>
      <c r="M330" s="4" cm="1">
        <f t="array" ref="M330">_xll.SNL.Clients.Office.Excel.Functions.SPG($A330, "IQ_AVG_DILUT_SHARES_OUT", M$3)</f>
        <v>118140000</v>
      </c>
      <c r="N330" s="4" cm="1">
        <f t="array" ref="N330">_xll.SNL.Clients.Office.Excel.Functions.SPG($A330, "IQ_AVG_DILUT_SHARES_OUT", N$3)</f>
        <v>118959000</v>
      </c>
      <c r="O330" s="4" cm="1">
        <f t="array" ref="O330">_xll.SNL.Clients.Office.Excel.Functions.SPG($A330, "IQ_AVG_DILUT_SHARES_OUT", O$3)</f>
        <v>118475000</v>
      </c>
      <c r="P330" s="4" cm="1">
        <f t="array" ref="P330">_xll.SNL.Clients.Office.Excel.Functions.SPG($A330, "IQ_AVG_DILUT_SHARES_OUT", P$3)</f>
        <v>118602000</v>
      </c>
      <c r="Q330" s="4" cm="1">
        <f t="array" ref="Q330">_xll.SNL.Clients.Office.Excel.Functions.SPG($A330, "IQ_AVG_DILUT_SHARES_OUT", Q$3)</f>
        <v>117875000</v>
      </c>
      <c r="R330" s="4" cm="1">
        <f t="array" ref="R330">_xll.SNL.Clients.Office.Excel.Functions.SPG($A330, "IQ_AVG_DILUT_SHARES_OUT", R$3)</f>
        <v>116828000</v>
      </c>
      <c r="S330" s="4" cm="1">
        <f t="array" ref="S330">_xll.SNL.Clients.Office.Excel.Functions.SPG($A330, "IQ_AVG_DILUT_SHARES_OUT", S$3)</f>
        <v>113775000</v>
      </c>
      <c r="T330" s="4" cm="1">
        <f t="array" ref="T330">_xll.SNL.Clients.Office.Excel.Functions.SPG($A330, "IQ_AVG_DILUT_SHARES_OUT", T$3)</f>
        <v>111581000</v>
      </c>
      <c r="U330" s="4" cm="1">
        <f t="array" ref="U330">_xll.SNL.Clients.Office.Excel.Functions.SPG($A330, "IQ_AVG_DILUT_SHARES_OUT", U$3)</f>
        <v>114929000</v>
      </c>
      <c r="V330" s="4" cm="1">
        <f t="array" ref="V330">_xll.SNL.Clients.Office.Excel.Functions.SPG($A330, "IQ_AVG_DILUT_SHARES_OUT", V$3)</f>
        <v>116719500</v>
      </c>
      <c r="W330" s="4" cm="1">
        <f t="array" ref="W330">_xll.SNL.Clients.Office.Excel.Functions.SPG($A330, "IQ_AVG_DILUT_SHARES_OUT", W$3)</f>
        <v>117216000</v>
      </c>
      <c r="X330" s="4" cm="1">
        <f t="array" ref="X330">_xll.SNL.Clients.Office.Excel.Functions.SPG($A330, "IQ_AVG_DILUT_SHARES_OUT", X$3)</f>
        <v>118618500</v>
      </c>
      <c r="Y330" s="4" cm="1">
        <f t="array" ref="Y330">_xll.SNL.Clients.Office.Excel.Functions.SPG($A330, "IQ_AVG_DILUT_SHARES_OUT", Y$3)</f>
        <v>118815000</v>
      </c>
    </row>
    <row r="331" spans="1:25" x14ac:dyDescent="0.3">
      <c r="A331" t="s">
        <v>1357</v>
      </c>
      <c r="B331" s="4" t="str" cm="1">
        <f t="array" ref="B331">_xll.SNL.Clients.Office.Excel.Functions.SPG($A331, "IQ_AVG_DILUT_SHARES_OUT", B$3)</f>
        <v>NA</v>
      </c>
      <c r="C331" s="4" cm="1">
        <f t="array" ref="C331">_xll.SNL.Clients.Office.Excel.Functions.SPG($A331, "IQ_AVG_DILUT_SHARES_OUT", C$3)</f>
        <v>39800000</v>
      </c>
      <c r="D331" s="4" cm="1">
        <f t="array" ref="D331">_xll.SNL.Clients.Office.Excel.Functions.SPG($A331, "IQ_AVG_DILUT_SHARES_OUT", D$3)</f>
        <v>39900000</v>
      </c>
      <c r="E331" s="4" cm="1">
        <f t="array" ref="E331">_xll.SNL.Clients.Office.Excel.Functions.SPG($A331, "IQ_AVG_DILUT_SHARES_OUT", E$3)</f>
        <v>39300000</v>
      </c>
      <c r="F331" s="4" cm="1">
        <f t="array" ref="F331">_xll.SNL.Clients.Office.Excel.Functions.SPG($A331, "IQ_AVG_DILUT_SHARES_OUT", F$3)</f>
        <v>39200000</v>
      </c>
      <c r="G331" s="4" cm="1">
        <f t="array" ref="G331">_xll.SNL.Clients.Office.Excel.Functions.SPG($A331, "IQ_AVG_DILUT_SHARES_OUT", G$3)</f>
        <v>38800000</v>
      </c>
      <c r="H331" s="4" cm="1">
        <f t="array" ref="H331">_xll.SNL.Clients.Office.Excel.Functions.SPG($A331, "IQ_AVG_DILUT_SHARES_OUT", H$3)</f>
        <v>39800000</v>
      </c>
      <c r="I331" s="4" cm="1">
        <f t="array" ref="I331">_xll.SNL.Clients.Office.Excel.Functions.SPG($A331, "IQ_AVG_DILUT_SHARES_OUT", I$3)</f>
        <v>39900000</v>
      </c>
      <c r="J331" s="4" cm="1">
        <f t="array" ref="J331">_xll.SNL.Clients.Office.Excel.Functions.SPG($A331, "IQ_AVG_DILUT_SHARES_OUT", J$3)</f>
        <v>40200000</v>
      </c>
      <c r="K331" s="4" cm="1">
        <f t="array" ref="K331">_xll.SNL.Clients.Office.Excel.Functions.SPG($A331, "IQ_AVG_DILUT_SHARES_OUT", K$3)</f>
        <v>40700000</v>
      </c>
      <c r="L331" s="4" cm="1">
        <f t="array" ref="L331">_xll.SNL.Clients.Office.Excel.Functions.SPG($A331, "IQ_AVG_DILUT_SHARES_OUT", L$3)</f>
        <v>40600000</v>
      </c>
      <c r="M331" s="4" cm="1">
        <f t="array" ref="M331">_xll.SNL.Clients.Office.Excel.Functions.SPG($A331, "IQ_AVG_DILUT_SHARES_OUT", M$3)</f>
        <v>40700000</v>
      </c>
      <c r="N331" s="4" cm="1">
        <f t="array" ref="N331">_xll.SNL.Clients.Office.Excel.Functions.SPG($A331, "IQ_AVG_DILUT_SHARES_OUT", N$3)</f>
        <v>40700000</v>
      </c>
      <c r="O331" s="4" cm="1">
        <f t="array" ref="O331">_xll.SNL.Clients.Office.Excel.Functions.SPG($A331, "IQ_AVG_DILUT_SHARES_OUT", O$3)</f>
        <v>40600000</v>
      </c>
      <c r="P331" s="4" cm="1">
        <f t="array" ref="P331">_xll.SNL.Clients.Office.Excel.Functions.SPG($A331, "IQ_AVG_DILUT_SHARES_OUT", P$3)</f>
        <v>39800000</v>
      </c>
      <c r="Q331" s="4" cm="1">
        <f t="array" ref="Q331">_xll.SNL.Clients.Office.Excel.Functions.SPG($A331, "IQ_AVG_DILUT_SHARES_OUT", Q$3)</f>
        <v>39100000</v>
      </c>
      <c r="R331" s="4" cm="1">
        <f t="array" ref="R331">_xll.SNL.Clients.Office.Excel.Functions.SPG($A331, "IQ_AVG_DILUT_SHARES_OUT", R$3)</f>
        <v>36500000</v>
      </c>
      <c r="S331" s="4" cm="1">
        <f t="array" ref="S331">_xll.SNL.Clients.Office.Excel.Functions.SPG($A331, "IQ_AVG_DILUT_SHARES_OUT", S$3)</f>
        <v>34200000</v>
      </c>
      <c r="T331" s="4" cm="1">
        <f t="array" ref="T331">_xll.SNL.Clients.Office.Excel.Functions.SPG($A331, "IQ_AVG_DILUT_SHARES_OUT", T$3)</f>
        <v>35300000</v>
      </c>
      <c r="U331" s="4" cm="1">
        <f t="array" ref="U331">_xll.SNL.Clients.Office.Excel.Functions.SPG($A331, "IQ_AVG_DILUT_SHARES_OUT", U$3)</f>
        <v>35000000</v>
      </c>
      <c r="V331" s="4" cm="1">
        <f t="array" ref="V331">_xll.SNL.Clients.Office.Excel.Functions.SPG($A331, "IQ_AVG_DILUT_SHARES_OUT", V$3)</f>
        <v>34400000</v>
      </c>
      <c r="W331" s="4" cm="1">
        <f t="array" ref="W331">_xll.SNL.Clients.Office.Excel.Functions.SPG($A331, "IQ_AVG_DILUT_SHARES_OUT", W$3)</f>
        <v>33600000</v>
      </c>
      <c r="X331" s="4" cm="1">
        <f t="array" ref="X331">_xll.SNL.Clients.Office.Excel.Functions.SPG($A331, "IQ_AVG_DILUT_SHARES_OUT", X$3)</f>
        <v>34300000</v>
      </c>
      <c r="Y331" s="4" cm="1">
        <f t="array" ref="Y331">_xll.SNL.Clients.Office.Excel.Functions.SPG($A331, "IQ_AVG_DILUT_SHARES_OUT", Y$3)</f>
        <v>35000000</v>
      </c>
    </row>
    <row r="332" spans="1:25" x14ac:dyDescent="0.3">
      <c r="A332" t="s">
        <v>1358</v>
      </c>
      <c r="B332" s="4" cm="1">
        <f t="array" ref="B332">_xll.SNL.Clients.Office.Excel.Functions.SPG($A332, "IQ_AVG_DILUT_SHARES_OUT", B$3)</f>
        <v>142694000</v>
      </c>
      <c r="C332" s="4" cm="1">
        <f t="array" ref="C332">_xll.SNL.Clients.Office.Excel.Functions.SPG($A332, "IQ_AVG_DILUT_SHARES_OUT", C$3)</f>
        <v>143979000</v>
      </c>
      <c r="D332" s="4" cm="1">
        <f t="array" ref="D332">_xll.SNL.Clients.Office.Excel.Functions.SPG($A332, "IQ_AVG_DILUT_SHARES_OUT", D$3)</f>
        <v>145565000</v>
      </c>
      <c r="E332" s="4" cm="1">
        <f t="array" ref="E332">_xll.SNL.Clients.Office.Excel.Functions.SPG($A332, "IQ_AVG_DILUT_SHARES_OUT", E$3)</f>
        <v>147122000</v>
      </c>
      <c r="F332" s="4" cm="1">
        <f t="array" ref="F332">_xll.SNL.Clients.Office.Excel.Functions.SPG($A332, "IQ_AVG_DILUT_SHARES_OUT", F$3)</f>
        <v>146877000</v>
      </c>
      <c r="G332" s="4" cm="1">
        <f t="array" ref="G332">_xll.SNL.Clients.Office.Excel.Functions.SPG($A332, "IQ_AVG_DILUT_SHARES_OUT", G$3)</f>
        <v>146740000</v>
      </c>
      <c r="H332" s="4" cm="1">
        <f t="array" ref="H332">_xll.SNL.Clients.Office.Excel.Functions.SPG($A332, "IQ_AVG_DILUT_SHARES_OUT", H$3)</f>
        <v>146550000</v>
      </c>
      <c r="I332" s="4" cm="1">
        <f t="array" ref="I332">_xll.SNL.Clients.Office.Excel.Functions.SPG($A332, "IQ_AVG_DILUT_SHARES_OUT", I$3)</f>
        <v>146727000</v>
      </c>
      <c r="J332" s="4" cm="1">
        <f t="array" ref="J332">_xll.SNL.Clients.Office.Excel.Functions.SPG($A332, "IQ_AVG_DILUT_SHARES_OUT", J$3)</f>
        <v>146528000</v>
      </c>
      <c r="K332" s="4" cm="1">
        <f t="array" ref="K332">_xll.SNL.Clients.Office.Excel.Functions.SPG($A332, "IQ_AVG_DILUT_SHARES_OUT", K$3)</f>
        <v>146418000</v>
      </c>
      <c r="L332" s="4" cm="1">
        <f t="array" ref="L332">_xll.SNL.Clients.Office.Excel.Functions.SPG($A332, "IQ_AVG_DILUT_SHARES_OUT", L$3)</f>
        <v>146315000</v>
      </c>
      <c r="M332" s="4" cm="1">
        <f t="array" ref="M332">_xll.SNL.Clients.Office.Excel.Functions.SPG($A332, "IQ_AVG_DILUT_SHARES_OUT", M$3)</f>
        <v>146665000</v>
      </c>
      <c r="N332" s="4" cm="1">
        <f t="array" ref="N332">_xll.SNL.Clients.Office.Excel.Functions.SPG($A332, "IQ_AVG_DILUT_SHARES_OUT", N$3)</f>
        <v>146793000</v>
      </c>
      <c r="O332" s="4" cm="1">
        <f t="array" ref="O332">_xll.SNL.Clients.Office.Excel.Functions.SPG($A332, "IQ_AVG_DILUT_SHARES_OUT", O$3)</f>
        <v>147701000</v>
      </c>
      <c r="P332" s="4" cm="1">
        <f t="array" ref="P332">_xll.SNL.Clients.Office.Excel.Functions.SPG($A332, "IQ_AVG_DILUT_SHARES_OUT", P$3)</f>
        <v>149747000</v>
      </c>
      <c r="Q332" s="4" cm="1">
        <f t="array" ref="Q332">_xll.SNL.Clients.Office.Excel.Functions.SPG($A332, "IQ_AVG_DILUT_SHARES_OUT", Q$3)</f>
        <v>149780000</v>
      </c>
      <c r="R332" s="4" cm="1">
        <f t="array" ref="R332">_xll.SNL.Clients.Office.Excel.Functions.SPG($A332, "IQ_AVG_DILUT_SHARES_OUT", R$3)</f>
        <v>148725000</v>
      </c>
      <c r="S332" s="4" cm="1">
        <f t="array" ref="S332">_xll.SNL.Clients.Office.Excel.Functions.SPG($A332, "IQ_AVG_DILUT_SHARES_OUT", S$3)</f>
        <v>147976000</v>
      </c>
      <c r="T332" s="4" cm="1">
        <f t="array" ref="T332">_xll.SNL.Clients.Office.Excel.Functions.SPG($A332, "IQ_AVG_DILUT_SHARES_OUT", T$3)</f>
        <v>147733000</v>
      </c>
      <c r="U332" s="4" cm="1">
        <f t="array" ref="U332">_xll.SNL.Clients.Office.Excel.Functions.SPG($A332, "IQ_AVG_DILUT_SHARES_OUT", U$3)</f>
        <v>148401000</v>
      </c>
      <c r="V332" s="4" cm="1">
        <f t="array" ref="V332">_xll.SNL.Clients.Office.Excel.Functions.SPG($A332, "IQ_AVG_DILUT_SHARES_OUT", V$3)</f>
        <v>148529000</v>
      </c>
      <c r="W332" s="4" cm="1">
        <f t="array" ref="W332">_xll.SNL.Clients.Office.Excel.Functions.SPG($A332, "IQ_AVG_DILUT_SHARES_OUT", W$3)</f>
        <v>154043000</v>
      </c>
      <c r="X332" s="4" cm="1">
        <f t="array" ref="X332">_xll.SNL.Clients.Office.Excel.Functions.SPG($A332, "IQ_AVG_DILUT_SHARES_OUT", X$3)</f>
        <v>159077000</v>
      </c>
      <c r="Y332" s="4" cm="1">
        <f t="array" ref="Y332">_xll.SNL.Clients.Office.Excel.Functions.SPG($A332, "IQ_AVG_DILUT_SHARES_OUT", Y$3)</f>
        <v>162760000</v>
      </c>
    </row>
    <row r="333" spans="1:25" x14ac:dyDescent="0.3">
      <c r="A333" t="s">
        <v>1359</v>
      </c>
      <c r="B333" s="4" t="str" cm="1">
        <f t="array" ref="B333">_xll.SNL.Clients.Office.Excel.Functions.SPG($A333, "IQ_AVG_DILUT_SHARES_OUT", B$3)</f>
        <v>NA</v>
      </c>
      <c r="C333" s="4" cm="1">
        <f t="array" ref="C333">_xll.SNL.Clients.Office.Excel.Functions.SPG($A333, "IQ_AVG_DILUT_SHARES_OUT", C$3)</f>
        <v>106089000</v>
      </c>
      <c r="D333" s="4" cm="1">
        <f t="array" ref="D333">_xll.SNL.Clients.Office.Excel.Functions.SPG($A333, "IQ_AVG_DILUT_SHARES_OUT", D$3)</f>
        <v>107249000</v>
      </c>
      <c r="E333" s="4" cm="1">
        <f t="array" ref="E333">_xll.SNL.Clients.Office.Excel.Functions.SPG($A333, "IQ_AVG_DILUT_SHARES_OUT", E$3)</f>
        <v>108564000</v>
      </c>
      <c r="F333" s="4" cm="1">
        <f t="array" ref="F333">_xll.SNL.Clients.Office.Excel.Functions.SPG($A333, "IQ_AVG_DILUT_SHARES_OUT", F$3)</f>
        <v>108969000</v>
      </c>
      <c r="G333" s="4" cm="1">
        <f t="array" ref="G333">_xll.SNL.Clients.Office.Excel.Functions.SPG($A333, "IQ_AVG_DILUT_SHARES_OUT", G$3)</f>
        <v>110622000</v>
      </c>
      <c r="H333" s="4" cm="1">
        <f t="array" ref="H333">_xll.SNL.Clients.Office.Excel.Functions.SPG($A333, "IQ_AVG_DILUT_SHARES_OUT", H$3)</f>
        <v>110856000</v>
      </c>
      <c r="I333" s="4" cm="1">
        <f t="array" ref="I333">_xll.SNL.Clients.Office.Excel.Functions.SPG($A333, "IQ_AVG_DILUT_SHARES_OUT", I$3)</f>
        <v>110053000</v>
      </c>
      <c r="J333" s="4" cm="1">
        <f t="array" ref="J333">_xll.SNL.Clients.Office.Excel.Functions.SPG($A333, "IQ_AVG_DILUT_SHARES_OUT", J$3)</f>
        <v>109643000</v>
      </c>
      <c r="K333" s="4" cm="1">
        <f t="array" ref="K333">_xll.SNL.Clients.Office.Excel.Functions.SPG($A333, "IQ_AVG_DILUT_SHARES_OUT", K$3)</f>
        <v>113780000</v>
      </c>
      <c r="L333" s="4" cm="1">
        <f t="array" ref="L333">_xll.SNL.Clients.Office.Excel.Functions.SPG($A333, "IQ_AVG_DILUT_SHARES_OUT", L$3)</f>
        <v>118931000</v>
      </c>
      <c r="M333" s="4" cm="1">
        <f t="array" ref="M333">_xll.SNL.Clients.Office.Excel.Functions.SPG($A333, "IQ_AVG_DILUT_SHARES_OUT", M$3)</f>
        <v>122657000</v>
      </c>
      <c r="N333" s="4" cm="1">
        <f t="array" ref="N333">_xll.SNL.Clients.Office.Excel.Functions.SPG($A333, "IQ_AVG_DILUT_SHARES_OUT", N$3)</f>
        <v>124572000</v>
      </c>
      <c r="O333" s="4" cm="1">
        <f t="array" ref="O333">_xll.SNL.Clients.Office.Excel.Functions.SPG($A333, "IQ_AVG_DILUT_SHARES_OUT", O$3)</f>
        <v>125770000</v>
      </c>
      <c r="P333" s="4" cm="1">
        <f t="array" ref="P333">_xll.SNL.Clients.Office.Excel.Functions.SPG($A333, "IQ_AVG_DILUT_SHARES_OUT", P$3)</f>
        <v>130259000</v>
      </c>
      <c r="Q333" s="4" cm="1">
        <f t="array" ref="Q333">_xll.SNL.Clients.Office.Excel.Functions.SPG($A333, "IQ_AVG_DILUT_SHARES_OUT", Q$3)</f>
        <v>131246000</v>
      </c>
      <c r="R333" s="4" cm="1">
        <f t="array" ref="R333">_xll.SNL.Clients.Office.Excel.Functions.SPG($A333, "IQ_AVG_DILUT_SHARES_OUT", R$3)</f>
        <v>132052000</v>
      </c>
      <c r="S333" s="4" cm="1">
        <f t="array" ref="S333">_xll.SNL.Clients.Office.Excel.Functions.SPG($A333, "IQ_AVG_DILUT_SHARES_OUT", S$3)</f>
        <v>131433000</v>
      </c>
      <c r="T333" s="4" cm="1">
        <f t="array" ref="T333">_xll.SNL.Clients.Office.Excel.Functions.SPG($A333, "IQ_AVG_DILUT_SHARES_OUT", T$3)</f>
        <v>130364000</v>
      </c>
      <c r="U333" s="4" cm="1">
        <f t="array" ref="U333">_xll.SNL.Clients.Office.Excel.Functions.SPG($A333, "IQ_AVG_DILUT_SHARES_OUT", U$3)</f>
        <v>121908000</v>
      </c>
      <c r="V333" s="4" cm="1">
        <f t="array" ref="V333">_xll.SNL.Clients.Office.Excel.Functions.SPG($A333, "IQ_AVG_DILUT_SHARES_OUT", V$3)</f>
        <v>107406000</v>
      </c>
      <c r="W333" s="4" cm="1">
        <f t="array" ref="W333">_xll.SNL.Clients.Office.Excel.Functions.SPG($A333, "IQ_AVG_DILUT_SHARES_OUT", W$3)</f>
        <v>106852000</v>
      </c>
      <c r="X333" s="4" cm="1">
        <f t="array" ref="X333">_xll.SNL.Clients.Office.Excel.Functions.SPG($A333, "IQ_AVG_DILUT_SHARES_OUT", X$3)</f>
        <v>107232000</v>
      </c>
      <c r="Y333" s="4" cm="1">
        <f t="array" ref="Y333">_xll.SNL.Clients.Office.Excel.Functions.SPG($A333, "IQ_AVG_DILUT_SHARES_OUT", Y$3)</f>
        <v>111668000</v>
      </c>
    </row>
    <row r="334" spans="1:25" x14ac:dyDescent="0.3">
      <c r="A334" t="s">
        <v>1360</v>
      </c>
      <c r="B334" s="4" cm="1">
        <f t="array" ref="B334">_xll.SNL.Clients.Office.Excel.Functions.SPG($A334, "IQ_AVG_DILUT_SHARES_OUT", B$3)</f>
        <v>84519000</v>
      </c>
      <c r="C334" s="4" cm="1">
        <f t="array" ref="C334">_xll.SNL.Clients.Office.Excel.Functions.SPG($A334, "IQ_AVG_DILUT_SHARES_OUT", C$3)</f>
        <v>84937000</v>
      </c>
      <c r="D334" s="4" cm="1">
        <f t="array" ref="D334">_xll.SNL.Clients.Office.Excel.Functions.SPG($A334, "IQ_AVG_DILUT_SHARES_OUT", D$3)</f>
        <v>85869000</v>
      </c>
      <c r="E334" s="4" cm="1">
        <f t="array" ref="E334">_xll.SNL.Clients.Office.Excel.Functions.SPG($A334, "IQ_AVG_DILUT_SHARES_OUT", E$3)</f>
        <v>88203000</v>
      </c>
      <c r="F334" s="4" cm="1">
        <f t="array" ref="F334">_xll.SNL.Clients.Office.Excel.Functions.SPG($A334, "IQ_AVG_DILUT_SHARES_OUT", F$3)</f>
        <v>90371000</v>
      </c>
      <c r="G334" s="4" cm="1">
        <f t="array" ref="G334">_xll.SNL.Clients.Office.Excel.Functions.SPG($A334, "IQ_AVG_DILUT_SHARES_OUT", G$3)</f>
        <v>92881000</v>
      </c>
      <c r="H334" s="4" cm="1">
        <f t="array" ref="H334">_xll.SNL.Clients.Office.Excel.Functions.SPG($A334, "IQ_AVG_DILUT_SHARES_OUT", H$3)</f>
        <v>93643000</v>
      </c>
      <c r="I334" s="4" cm="1">
        <f t="array" ref="I334">_xll.SNL.Clients.Office.Excel.Functions.SPG($A334, "IQ_AVG_DILUT_SHARES_OUT", I$3)</f>
        <v>94539000</v>
      </c>
      <c r="J334" s="4" cm="1">
        <f t="array" ref="J334">_xll.SNL.Clients.Office.Excel.Functions.SPG($A334, "IQ_AVG_DILUT_SHARES_OUT", J$3)</f>
        <v>95102000</v>
      </c>
      <c r="K334" s="4" cm="1">
        <f t="array" ref="K334">_xll.SNL.Clients.Office.Excel.Functions.SPG($A334, "IQ_AVG_DILUT_SHARES_OUT", K$3)</f>
        <v>95407000</v>
      </c>
      <c r="L334" s="4" cm="1">
        <f t="array" ref="L334">_xll.SNL.Clients.Office.Excel.Functions.SPG($A334, "IQ_AVG_DILUT_SHARES_OUT", L$3)</f>
        <v>95742000</v>
      </c>
      <c r="M334" s="4" cm="1">
        <f t="array" ref="M334">_xll.SNL.Clients.Office.Excel.Functions.SPG($A334, "IQ_AVG_DILUT_SHARES_OUT", M$3)</f>
        <v>95892000</v>
      </c>
      <c r="N334" s="4" cm="1">
        <f t="array" ref="N334">_xll.SNL.Clients.Office.Excel.Functions.SPG($A334, "IQ_AVG_DILUT_SHARES_OUT", N$3)</f>
        <v>95873000</v>
      </c>
      <c r="O334" s="4" cm="1">
        <f t="array" ref="O334">_xll.SNL.Clients.Office.Excel.Functions.SPG($A334, "IQ_AVG_DILUT_SHARES_OUT", O$3)</f>
        <v>51766000</v>
      </c>
      <c r="P334" s="4" cm="1">
        <f t="array" ref="P334">_xll.SNL.Clients.Office.Excel.Functions.SPG($A334, "IQ_AVG_DILUT_SHARES_OUT", P$3)</f>
        <v>51707000</v>
      </c>
      <c r="Q334" s="4" cm="1">
        <f t="array" ref="Q334">_xll.SNL.Clients.Office.Excel.Functions.SPG($A334, "IQ_AVG_DILUT_SHARES_OUT", Q$3)</f>
        <v>51563000</v>
      </c>
      <c r="R334" s="4" cm="1">
        <f t="array" ref="R334">_xll.SNL.Clients.Office.Excel.Functions.SPG($A334, "IQ_AVG_DILUT_SHARES_OUT", R$3)</f>
        <v>51432000</v>
      </c>
      <c r="S334" s="4" cm="1">
        <f t="array" ref="S334">_xll.SNL.Clients.Office.Excel.Functions.SPG($A334, "IQ_AVG_DILUT_SHARES_OUT", S$3)</f>
        <v>51241000</v>
      </c>
      <c r="T334" s="4" cm="1">
        <f t="array" ref="T334">_xll.SNL.Clients.Office.Excel.Functions.SPG($A334, "IQ_AVG_DILUT_SHARES_OUT", T$3)</f>
        <v>51047000</v>
      </c>
      <c r="U334" s="4" cm="1">
        <f t="array" ref="U334">_xll.SNL.Clients.Office.Excel.Functions.SPG($A334, "IQ_AVG_DILUT_SHARES_OUT", U$3)</f>
        <v>51232000</v>
      </c>
      <c r="V334" s="4" cm="1">
        <f t="array" ref="V334">_xll.SNL.Clients.Office.Excel.Functions.SPG($A334, "IQ_AVG_DILUT_SHARES_OUT", V$3)</f>
        <v>51032000</v>
      </c>
      <c r="W334" s="4" cm="1">
        <f t="array" ref="W334">_xll.SNL.Clients.Office.Excel.Functions.SPG($A334, "IQ_AVG_DILUT_SHARES_OUT", W$3)</f>
        <v>50845000</v>
      </c>
      <c r="X334" s="4" cm="1">
        <f t="array" ref="X334">_xll.SNL.Clients.Office.Excel.Functions.SPG($A334, "IQ_AVG_DILUT_SHARES_OUT", X$3)</f>
        <v>50939000</v>
      </c>
      <c r="Y334" s="4" cm="1">
        <f t="array" ref="Y334">_xll.SNL.Clients.Office.Excel.Functions.SPG($A334, "IQ_AVG_DILUT_SHARES_OUT", Y$3)</f>
        <v>50927000</v>
      </c>
    </row>
    <row r="335" spans="1:25" x14ac:dyDescent="0.3">
      <c r="A335" t="s">
        <v>1361</v>
      </c>
      <c r="B335" s="4" t="str" cm="1">
        <f t="array" ref="B335">_xll.SNL.Clients.Office.Excel.Functions.SPG($A335, "IQ_AVG_DILUT_SHARES_OUT", B$3)</f>
        <v>NA</v>
      </c>
      <c r="C335" s="4" cm="1">
        <f t="array" ref="C335">_xll.SNL.Clients.Office.Excel.Functions.SPG($A335, "IQ_AVG_DILUT_SHARES_OUT", C$3)</f>
        <v>178200000</v>
      </c>
      <c r="D335" s="4" cm="1">
        <f t="array" ref="D335">_xll.SNL.Clients.Office.Excel.Functions.SPG($A335, "IQ_AVG_DILUT_SHARES_OUT", D$3)</f>
        <v>178000000</v>
      </c>
      <c r="E335" s="4" cm="1">
        <f t="array" ref="E335">_xll.SNL.Clients.Office.Excel.Functions.SPG($A335, "IQ_AVG_DILUT_SHARES_OUT", E$3)</f>
        <v>178000000</v>
      </c>
      <c r="F335" s="4" cm="1">
        <f t="array" ref="F335">_xll.SNL.Clients.Office.Excel.Functions.SPG($A335, "IQ_AVG_DILUT_SHARES_OUT", F$3)</f>
        <v>178200000</v>
      </c>
      <c r="G335" s="4" cm="1">
        <f t="array" ref="G335">_xll.SNL.Clients.Office.Excel.Functions.SPG($A335, "IQ_AVG_DILUT_SHARES_OUT", G$3)</f>
        <v>177600000</v>
      </c>
      <c r="H335" s="4" cm="1">
        <f t="array" ref="H335">_xll.SNL.Clients.Office.Excel.Functions.SPG($A335, "IQ_AVG_DILUT_SHARES_OUT", H$3)</f>
        <v>176800000</v>
      </c>
      <c r="I335" s="4" cm="1">
        <f t="array" ref="I335">_xll.SNL.Clients.Office.Excel.Functions.SPG($A335, "IQ_AVG_DILUT_SHARES_OUT", I$3)</f>
        <v>176800000</v>
      </c>
      <c r="J335" s="4" cm="1">
        <f t="array" ref="J335">_xll.SNL.Clients.Office.Excel.Functions.SPG($A335, "IQ_AVG_DILUT_SHARES_OUT", J$3)</f>
        <v>177000000</v>
      </c>
      <c r="K335" s="4" cm="1">
        <f t="array" ref="K335">_xll.SNL.Clients.Office.Excel.Functions.SPG($A335, "IQ_AVG_DILUT_SHARES_OUT", K$3)</f>
        <v>177000000</v>
      </c>
      <c r="L335" s="4" cm="1">
        <f t="array" ref="L335">_xll.SNL.Clients.Office.Excel.Functions.SPG($A335, "IQ_AVG_DILUT_SHARES_OUT", L$3)</f>
        <v>178800000</v>
      </c>
      <c r="M335" s="4" cm="1">
        <f t="array" ref="M335">_xll.SNL.Clients.Office.Excel.Functions.SPG($A335, "IQ_AVG_DILUT_SHARES_OUT", M$3)</f>
        <v>188500000</v>
      </c>
      <c r="N335" s="4" cm="1">
        <f t="array" ref="N335">_xll.SNL.Clients.Office.Excel.Functions.SPG($A335, "IQ_AVG_DILUT_SHARES_OUT", N$3)</f>
        <v>199800000</v>
      </c>
      <c r="O335" s="4" cm="1">
        <f t="array" ref="O335">_xll.SNL.Clients.Office.Excel.Functions.SPG($A335, "IQ_AVG_DILUT_SHARES_OUT", O$3)</f>
        <v>203400000</v>
      </c>
      <c r="P335" s="4" cm="1">
        <f t="array" ref="P335">_xll.SNL.Clients.Office.Excel.Functions.SPG($A335, "IQ_AVG_DILUT_SHARES_OUT", P$3)</f>
        <v>204100000</v>
      </c>
      <c r="Q335" s="4" cm="1">
        <f t="array" ref="Q335">_xll.SNL.Clients.Office.Excel.Functions.SPG($A335, "IQ_AVG_DILUT_SHARES_OUT", Q$3)</f>
        <v>210100000</v>
      </c>
      <c r="R335" s="4" cm="1">
        <f t="array" ref="R335">_xll.SNL.Clients.Office.Excel.Functions.SPG($A335, "IQ_AVG_DILUT_SHARES_OUT", R$3)</f>
        <v>214100000</v>
      </c>
      <c r="S335" s="4" cm="1">
        <f t="array" ref="S335">_xll.SNL.Clients.Office.Excel.Functions.SPG($A335, "IQ_AVG_DILUT_SHARES_OUT", S$3)</f>
        <v>211600000</v>
      </c>
      <c r="T335" s="4" cm="1">
        <f t="array" ref="T335">_xll.SNL.Clients.Office.Excel.Functions.SPG($A335, "IQ_AVG_DILUT_SHARES_OUT", T$3)</f>
        <v>208000000</v>
      </c>
      <c r="U335" s="4" cm="1">
        <f t="array" ref="U335">_xll.SNL.Clients.Office.Excel.Functions.SPG($A335, "IQ_AVG_DILUT_SHARES_OUT", U$3)</f>
        <v>216000000</v>
      </c>
      <c r="V335" s="4" cm="1">
        <f t="array" ref="V335">_xll.SNL.Clients.Office.Excel.Functions.SPG($A335, "IQ_AVG_DILUT_SHARES_OUT", V$3)</f>
        <v>220400000</v>
      </c>
      <c r="W335" s="4" cm="1">
        <f t="array" ref="W335">_xll.SNL.Clients.Office.Excel.Functions.SPG($A335, "IQ_AVG_DILUT_SHARES_OUT", W$3)</f>
        <v>223200000</v>
      </c>
      <c r="X335" s="4" cm="1">
        <f t="array" ref="X335">_xll.SNL.Clients.Office.Excel.Functions.SPG($A335, "IQ_AVG_DILUT_SHARES_OUT", X$3)</f>
        <v>224000000</v>
      </c>
      <c r="Y335" s="4" cm="1">
        <f t="array" ref="Y335">_xll.SNL.Clients.Office.Excel.Functions.SPG($A335, "IQ_AVG_DILUT_SHARES_OUT", Y$3)</f>
        <v>222800000</v>
      </c>
    </row>
    <row r="336" spans="1:25" x14ac:dyDescent="0.3">
      <c r="A336" t="s">
        <v>1362</v>
      </c>
      <c r="B336" s="4" t="str" cm="1">
        <f t="array" ref="B336">_xll.SNL.Clients.Office.Excel.Functions.SPG($A336, "IQ_AVG_DILUT_SHARES_OUT", B$3)</f>
        <v>NA</v>
      </c>
      <c r="C336" s="4" cm="1">
        <f t="array" ref="C336">_xll.SNL.Clients.Office.Excel.Functions.SPG($A336, "IQ_AVG_DILUT_SHARES_OUT", C$3)</f>
        <v>96652000</v>
      </c>
      <c r="D336" s="4" cm="1">
        <f t="array" ref="D336">_xll.SNL.Clients.Office.Excel.Functions.SPG($A336, "IQ_AVG_DILUT_SHARES_OUT", D$3)</f>
        <v>98444000</v>
      </c>
      <c r="E336" s="4" cm="1">
        <f t="array" ref="E336">_xll.SNL.Clients.Office.Excel.Functions.SPG($A336, "IQ_AVG_DILUT_SHARES_OUT", E$3)</f>
        <v>100598000</v>
      </c>
      <c r="F336" s="4" cm="1">
        <f t="array" ref="F336">_xll.SNL.Clients.Office.Excel.Functions.SPG($A336, "IQ_AVG_DILUT_SHARES_OUT", F$3)</f>
        <v>104167000</v>
      </c>
      <c r="G336" s="4" cm="1">
        <f t="array" ref="G336">_xll.SNL.Clients.Office.Excel.Functions.SPG($A336, "IQ_AVG_DILUT_SHARES_OUT", G$3)</f>
        <v>104425000</v>
      </c>
      <c r="H336" s="4" cm="1">
        <f t="array" ref="H336">_xll.SNL.Clients.Office.Excel.Functions.SPG($A336, "IQ_AVG_DILUT_SHARES_OUT", H$3)</f>
        <v>104708000</v>
      </c>
      <c r="I336" s="4" cm="1">
        <f t="array" ref="I336">_xll.SNL.Clients.Office.Excel.Functions.SPG($A336, "IQ_AVG_DILUT_SHARES_OUT", I$3)</f>
        <v>105930000</v>
      </c>
      <c r="J336" s="4" cm="1">
        <f t="array" ref="J336">_xll.SNL.Clients.Office.Excel.Functions.SPG($A336, "IQ_AVG_DILUT_SHARES_OUT", J$3)</f>
        <v>106368000</v>
      </c>
      <c r="K336" s="4" cm="1">
        <f t="array" ref="K336">_xll.SNL.Clients.Office.Excel.Functions.SPG($A336, "IQ_AVG_DILUT_SHARES_OUT", K$3)</f>
        <v>109888000</v>
      </c>
      <c r="L336" s="4" cm="1">
        <f t="array" ref="L336">_xll.SNL.Clients.Office.Excel.Functions.SPG($A336, "IQ_AVG_DILUT_SHARES_OUT", L$3)</f>
        <v>108750000</v>
      </c>
      <c r="M336" s="4" cm="1">
        <f t="array" ref="M336">_xll.SNL.Clients.Office.Excel.Functions.SPG($A336, "IQ_AVG_DILUT_SHARES_OUT", M$3)</f>
        <v>112020000</v>
      </c>
      <c r="N336" s="4" t="str" cm="1">
        <f t="array" ref="N336">_xll.SNL.Clients.Office.Excel.Functions.SPG($A336, "IQ_AVG_DILUT_SHARES_OUT", N$3)</f>
        <v>NA</v>
      </c>
      <c r="O336" s="4" cm="1">
        <f t="array" ref="O336">_xll.SNL.Clients.Office.Excel.Functions.SPG($A336, "IQ_AVG_DILUT_SHARES_OUT", O$3)</f>
        <v>108761000</v>
      </c>
      <c r="P336" s="4" cm="1">
        <f t="array" ref="P336">_xll.SNL.Clients.Office.Excel.Functions.SPG($A336, "IQ_AVG_DILUT_SHARES_OUT", P$3)</f>
        <v>108569000</v>
      </c>
      <c r="Q336" s="4" cm="1">
        <f t="array" ref="Q336">_xll.SNL.Clients.Office.Excel.Functions.SPG($A336, "IQ_AVG_DILUT_SHARES_OUT", Q$3)</f>
        <v>108065000</v>
      </c>
      <c r="R336" s="4" cm="1">
        <f t="array" ref="R336">_xll.SNL.Clients.Office.Excel.Functions.SPG($A336, "IQ_AVG_DILUT_SHARES_OUT", R$3)</f>
        <v>107237000</v>
      </c>
      <c r="S336" s="4" cm="1">
        <f t="array" ref="S336">_xll.SNL.Clients.Office.Excel.Functions.SPG($A336, "IQ_AVG_DILUT_SHARES_OUT", S$3)</f>
        <v>105263000</v>
      </c>
      <c r="T336" s="4" cm="1">
        <f t="array" ref="T336">_xll.SNL.Clients.Office.Excel.Functions.SPG($A336, "IQ_AVG_DILUT_SHARES_OUT", T$3)</f>
        <v>105578000</v>
      </c>
      <c r="U336" s="4" cm="1">
        <f t="array" ref="U336">_xll.SNL.Clients.Office.Excel.Functions.SPG($A336, "IQ_AVG_DILUT_SHARES_OUT", U$3)</f>
        <v>105733000</v>
      </c>
      <c r="V336" s="4" cm="1">
        <f t="array" ref="V336">_xll.SNL.Clients.Office.Excel.Functions.SPG($A336, "IQ_AVG_DILUT_SHARES_OUT", V$3)</f>
        <v>105666000</v>
      </c>
      <c r="W336" s="4" cm="1">
        <f t="array" ref="W336">_xll.SNL.Clients.Office.Excel.Functions.SPG($A336, "IQ_AVG_DILUT_SHARES_OUT", W$3)</f>
        <v>103558000</v>
      </c>
      <c r="X336" s="4" cm="1">
        <f t="array" ref="X336">_xll.SNL.Clients.Office.Excel.Functions.SPG($A336, "IQ_AVG_DILUT_SHARES_OUT", X$3)</f>
        <v>104629000</v>
      </c>
      <c r="Y336" s="4" cm="1">
        <f t="array" ref="Y336">_xll.SNL.Clients.Office.Excel.Functions.SPG($A336, "IQ_AVG_DILUT_SHARES_OUT", Y$3)</f>
        <v>102788000</v>
      </c>
    </row>
    <row r="337" spans="1:25" x14ac:dyDescent="0.3">
      <c r="A337" t="s">
        <v>1363</v>
      </c>
      <c r="B337" s="4" t="str" cm="1">
        <f t="array" ref="B337">_xll.SNL.Clients.Office.Excel.Functions.SPG($A337, "IQ_AVG_DILUT_SHARES_OUT", B$3)</f>
        <v>NA</v>
      </c>
      <c r="C337" s="4" cm="1">
        <f t="array" ref="C337">_xll.SNL.Clients.Office.Excel.Functions.SPG($A337, "IQ_AVG_DILUT_SHARES_OUT", C$3)</f>
        <v>97000000</v>
      </c>
      <c r="D337" s="4" cm="1">
        <f t="array" ref="D337">_xll.SNL.Clients.Office.Excel.Functions.SPG($A337, "IQ_AVG_DILUT_SHARES_OUT", D$3)</f>
        <v>97400000</v>
      </c>
      <c r="E337" s="4" cm="1">
        <f t="array" ref="E337">_xll.SNL.Clients.Office.Excel.Functions.SPG($A337, "IQ_AVG_DILUT_SHARES_OUT", E$3)</f>
        <v>100100000</v>
      </c>
      <c r="F337" s="4" cm="1">
        <f t="array" ref="F337">_xll.SNL.Clients.Office.Excel.Functions.SPG($A337, "IQ_AVG_DILUT_SHARES_OUT", F$3)</f>
        <v>97900000</v>
      </c>
      <c r="G337" s="4" cm="1">
        <f t="array" ref="G337">_xll.SNL.Clients.Office.Excel.Functions.SPG($A337, "IQ_AVG_DILUT_SHARES_OUT", G$3)</f>
        <v>102000000</v>
      </c>
      <c r="H337" s="4" cm="1">
        <f t="array" ref="H337">_xll.SNL.Clients.Office.Excel.Functions.SPG($A337, "IQ_AVG_DILUT_SHARES_OUT", H$3)</f>
        <v>102900000</v>
      </c>
      <c r="I337" s="4" cm="1">
        <f t="array" ref="I337">_xll.SNL.Clients.Office.Excel.Functions.SPG($A337, "IQ_AVG_DILUT_SHARES_OUT", I$3)</f>
        <v>103800000</v>
      </c>
      <c r="J337" s="4" cm="1">
        <f t="array" ref="J337">_xll.SNL.Clients.Office.Excel.Functions.SPG($A337, "IQ_AVG_DILUT_SHARES_OUT", J$3)</f>
        <v>101600000</v>
      </c>
      <c r="K337" s="4" cm="1">
        <f t="array" ref="K337">_xll.SNL.Clients.Office.Excel.Functions.SPG($A337, "IQ_AVG_DILUT_SHARES_OUT", K$3)</f>
        <v>104700000</v>
      </c>
      <c r="L337" s="4" cm="1">
        <f t="array" ref="L337">_xll.SNL.Clients.Office.Excel.Functions.SPG($A337, "IQ_AVG_DILUT_SHARES_OUT", L$3)</f>
        <v>103500000</v>
      </c>
      <c r="M337" s="4" cm="1">
        <f t="array" ref="M337">_xll.SNL.Clients.Office.Excel.Functions.SPG($A337, "IQ_AVG_DILUT_SHARES_OUT", M$3)</f>
        <v>108600000</v>
      </c>
      <c r="N337" s="4" cm="1">
        <f t="array" ref="N337">_xll.SNL.Clients.Office.Excel.Functions.SPG($A337, "IQ_AVG_DILUT_SHARES_OUT", N$3)</f>
        <v>112200000</v>
      </c>
      <c r="O337" s="4" cm="1">
        <f t="array" ref="O337">_xll.SNL.Clients.Office.Excel.Functions.SPG($A337, "IQ_AVG_DILUT_SHARES_OUT", O$3)</f>
        <v>113400000</v>
      </c>
      <c r="P337" s="4" cm="1">
        <f t="array" ref="P337">_xll.SNL.Clients.Office.Excel.Functions.SPG($A337, "IQ_AVG_DILUT_SHARES_OUT", P$3)</f>
        <v>112700000</v>
      </c>
      <c r="Q337" s="4" cm="1">
        <f t="array" ref="Q337">_xll.SNL.Clients.Office.Excel.Functions.SPG($A337, "IQ_AVG_DILUT_SHARES_OUT", Q$3)</f>
        <v>112800000</v>
      </c>
      <c r="R337" s="4" cm="1">
        <f t="array" ref="R337">_xll.SNL.Clients.Office.Excel.Functions.SPG($A337, "IQ_AVG_DILUT_SHARES_OUT", R$3)</f>
        <v>112000000</v>
      </c>
      <c r="S337" s="4" cm="1">
        <f t="array" ref="S337">_xll.SNL.Clients.Office.Excel.Functions.SPG($A337, "IQ_AVG_DILUT_SHARES_OUT", S$3)</f>
        <v>109100000</v>
      </c>
      <c r="T337" s="4" cm="1">
        <f t="array" ref="T337">_xll.SNL.Clients.Office.Excel.Functions.SPG($A337, "IQ_AVG_DILUT_SHARES_OUT", T$3)</f>
        <v>108500000</v>
      </c>
      <c r="U337" s="4" cm="1">
        <f t="array" ref="U337">_xll.SNL.Clients.Office.Excel.Functions.SPG($A337, "IQ_AVG_DILUT_SHARES_OUT", U$3)</f>
        <v>111300000</v>
      </c>
      <c r="V337" s="4" cm="1">
        <f t="array" ref="V337">_xll.SNL.Clients.Office.Excel.Functions.SPG($A337, "IQ_AVG_DILUT_SHARES_OUT", V$3)</f>
        <v>111300000</v>
      </c>
      <c r="W337" s="4" cm="1">
        <f t="array" ref="W337">_xll.SNL.Clients.Office.Excel.Functions.SPG($A337, "IQ_AVG_DILUT_SHARES_OUT", W$3)</f>
        <v>114200000</v>
      </c>
      <c r="X337" s="4" cm="1">
        <f t="array" ref="X337">_xll.SNL.Clients.Office.Excel.Functions.SPG($A337, "IQ_AVG_DILUT_SHARES_OUT", X$3)</f>
        <v>115500000</v>
      </c>
      <c r="Y337" s="4" cm="1">
        <f t="array" ref="Y337">_xll.SNL.Clients.Office.Excel.Functions.SPG($A337, "IQ_AVG_DILUT_SHARES_OUT", Y$3)</f>
        <v>117100000</v>
      </c>
    </row>
    <row r="338" spans="1:25" x14ac:dyDescent="0.3">
      <c r="A338" t="s">
        <v>1364</v>
      </c>
      <c r="B338" s="4" t="str" cm="1">
        <f t="array" ref="B338">_xll.SNL.Clients.Office.Excel.Functions.SPG($A338, "IQ_AVG_DILUT_SHARES_OUT", B$3)</f>
        <v>NA</v>
      </c>
      <c r="C338" s="4" cm="1">
        <f t="array" ref="C338">_xll.SNL.Clients.Office.Excel.Functions.SPG($A338, "IQ_AVG_DILUT_SHARES_OUT", C$3)</f>
        <v>67400000</v>
      </c>
      <c r="D338" s="4" cm="1">
        <f t="array" ref="D338">_xll.SNL.Clients.Office.Excel.Functions.SPG($A338, "IQ_AVG_DILUT_SHARES_OUT", D$3)</f>
        <v>67700000</v>
      </c>
      <c r="E338" s="4" cm="1">
        <f t="array" ref="E338">_xll.SNL.Clients.Office.Excel.Functions.SPG($A338, "IQ_AVG_DILUT_SHARES_OUT", E$3)</f>
        <v>67900000</v>
      </c>
      <c r="F338" s="4" cm="1">
        <f t="array" ref="F338">_xll.SNL.Clients.Office.Excel.Functions.SPG($A338, "IQ_AVG_DILUT_SHARES_OUT", F$3)</f>
        <v>68100000</v>
      </c>
      <c r="G338" s="4" cm="1">
        <f t="array" ref="G338">_xll.SNL.Clients.Office.Excel.Functions.SPG($A338, "IQ_AVG_DILUT_SHARES_OUT", G$3)</f>
        <v>68200000</v>
      </c>
      <c r="H338" s="4" cm="1">
        <f t="array" ref="H338">_xll.SNL.Clients.Office.Excel.Functions.SPG($A338, "IQ_AVG_DILUT_SHARES_OUT", H$3)</f>
        <v>68100000</v>
      </c>
      <c r="I338" s="4" cm="1">
        <f t="array" ref="I338">_xll.SNL.Clients.Office.Excel.Functions.SPG($A338, "IQ_AVG_DILUT_SHARES_OUT", I$3)</f>
        <v>68800000</v>
      </c>
      <c r="J338" s="4" cm="1">
        <f t="array" ref="J338">_xll.SNL.Clients.Office.Excel.Functions.SPG($A338, "IQ_AVG_DILUT_SHARES_OUT", J$3)</f>
        <v>68600000</v>
      </c>
      <c r="K338" s="4" cm="1">
        <f t="array" ref="K338">_xll.SNL.Clients.Office.Excel.Functions.SPG($A338, "IQ_AVG_DILUT_SHARES_OUT", K$3)</f>
        <v>68400000</v>
      </c>
      <c r="L338" s="4" cm="1">
        <f t="array" ref="L338">_xll.SNL.Clients.Office.Excel.Functions.SPG($A338, "IQ_AVG_DILUT_SHARES_OUT", L$3)</f>
        <v>69300000</v>
      </c>
      <c r="M338" s="4" cm="1">
        <f t="array" ref="M338">_xll.SNL.Clients.Office.Excel.Functions.SPG($A338, "IQ_AVG_DILUT_SHARES_OUT", M$3)</f>
        <v>70900000</v>
      </c>
      <c r="N338" s="4" cm="1">
        <f t="array" ref="N338">_xll.SNL.Clients.Office.Excel.Functions.SPG($A338, "IQ_AVG_DILUT_SHARES_OUT", N$3)</f>
        <v>70900000</v>
      </c>
      <c r="O338" s="4" cm="1">
        <f t="array" ref="O338">_xll.SNL.Clients.Office.Excel.Functions.SPG($A338, "IQ_AVG_DILUT_SHARES_OUT", O$3)</f>
        <v>70900000</v>
      </c>
      <c r="P338" s="4" cm="1">
        <f t="array" ref="P338">_xll.SNL.Clients.Office.Excel.Functions.SPG($A338, "IQ_AVG_DILUT_SHARES_OUT", P$3)</f>
        <v>70900000</v>
      </c>
      <c r="Q338" s="4" cm="1">
        <f t="array" ref="Q338">_xll.SNL.Clients.Office.Excel.Functions.SPG($A338, "IQ_AVG_DILUT_SHARES_OUT", Q$3)</f>
        <v>70800000</v>
      </c>
      <c r="R338" s="4" cm="1">
        <f t="array" ref="R338">_xll.SNL.Clients.Office.Excel.Functions.SPG($A338, "IQ_AVG_DILUT_SHARES_OUT", R$3)</f>
        <v>70300000</v>
      </c>
      <c r="S338" s="4" cm="1">
        <f t="array" ref="S338">_xll.SNL.Clients.Office.Excel.Functions.SPG($A338, "IQ_AVG_DILUT_SHARES_OUT", S$3)</f>
        <v>69500000</v>
      </c>
      <c r="T338" s="4" cm="1">
        <f t="array" ref="T338">_xll.SNL.Clients.Office.Excel.Functions.SPG($A338, "IQ_AVG_DILUT_SHARES_OUT", T$3)</f>
        <v>69300000</v>
      </c>
      <c r="U338" s="4" cm="1">
        <f t="array" ref="U338">_xll.SNL.Clients.Office.Excel.Functions.SPG($A338, "IQ_AVG_DILUT_SHARES_OUT", U$3)</f>
        <v>70500000</v>
      </c>
      <c r="V338" s="4" cm="1">
        <f t="array" ref="V338">_xll.SNL.Clients.Office.Excel.Functions.SPG($A338, "IQ_AVG_DILUT_SHARES_OUT", V$3)</f>
        <v>71900000</v>
      </c>
      <c r="W338" s="4" cm="1">
        <f t="array" ref="W338">_xll.SNL.Clients.Office.Excel.Functions.SPG($A338, "IQ_AVG_DILUT_SHARES_OUT", W$3)</f>
        <v>71800000</v>
      </c>
      <c r="X338" s="4" cm="1">
        <f t="array" ref="X338">_xll.SNL.Clients.Office.Excel.Functions.SPG($A338, "IQ_AVG_DILUT_SHARES_OUT", X$3)</f>
        <v>71700000</v>
      </c>
      <c r="Y338" s="4" cm="1">
        <f t="array" ref="Y338">_xll.SNL.Clients.Office.Excel.Functions.SPG($A338, "IQ_AVG_DILUT_SHARES_OUT", Y$3)</f>
        <v>71800000</v>
      </c>
    </row>
    <row r="339" spans="1:25" x14ac:dyDescent="0.3">
      <c r="A339" t="s">
        <v>1365</v>
      </c>
      <c r="B339" s="4" cm="1">
        <f t="array" ref="B339">_xll.SNL.Clients.Office.Excel.Functions.SPG($A339, "IQ_AVG_DILUT_SHARES_OUT", B$3)</f>
        <v>271886000</v>
      </c>
      <c r="C339" s="4" cm="1">
        <f t="array" ref="C339">_xll.SNL.Clients.Office.Excel.Functions.SPG($A339, "IQ_AVG_DILUT_SHARES_OUT", C$3)</f>
        <v>271656000</v>
      </c>
      <c r="D339" s="4" cm="1">
        <f t="array" ref="D339">_xll.SNL.Clients.Office.Excel.Functions.SPG($A339, "IQ_AVG_DILUT_SHARES_OUT", D$3)</f>
        <v>270260000</v>
      </c>
      <c r="E339" s="4" cm="1">
        <f t="array" ref="E339">_xll.SNL.Clients.Office.Excel.Functions.SPG($A339, "IQ_AVG_DILUT_SHARES_OUT", E$3)</f>
        <v>269375000</v>
      </c>
      <c r="F339" s="4" cm="1">
        <f t="array" ref="F339">_xll.SNL.Clients.Office.Excel.Functions.SPG($A339, "IQ_AVG_DILUT_SHARES_OUT", F$3)</f>
        <v>268690000</v>
      </c>
      <c r="G339" s="4" cm="1">
        <f t="array" ref="G339">_xll.SNL.Clients.Office.Excel.Functions.SPG($A339, "IQ_AVG_DILUT_SHARES_OUT", G$3)</f>
        <v>268510000</v>
      </c>
      <c r="H339" s="4" cm="1">
        <f t="array" ref="H339">_xll.SNL.Clients.Office.Excel.Functions.SPG($A339, "IQ_AVG_DILUT_SHARES_OUT", H$3)</f>
        <v>268265000</v>
      </c>
      <c r="I339" s="4" cm="1">
        <f t="array" ref="I339">_xll.SNL.Clients.Office.Excel.Functions.SPG($A339, "IQ_AVG_DILUT_SHARES_OUT", I$3)</f>
        <v>268135000</v>
      </c>
      <c r="J339" s="4" cm="1">
        <f t="array" ref="J339">_xll.SNL.Clients.Office.Excel.Functions.SPG($A339, "IQ_AVG_DILUT_SHARES_OUT", J$3)</f>
        <v>267645000</v>
      </c>
      <c r="K339" s="4" cm="1">
        <f t="array" ref="K339">_xll.SNL.Clients.Office.Excel.Functions.SPG($A339, "IQ_AVG_DILUT_SHARES_OUT", K$3)</f>
        <v>268335000</v>
      </c>
      <c r="L339" s="4" cm="1">
        <f t="array" ref="L339">_xll.SNL.Clients.Office.Excel.Functions.SPG($A339, "IQ_AVG_DILUT_SHARES_OUT", L$3)</f>
        <v>270030000</v>
      </c>
      <c r="M339" s="4" cm="1">
        <f t="array" ref="M339">_xll.SNL.Clients.Office.Excel.Functions.SPG($A339, "IQ_AVG_DILUT_SHARES_OUT", M$3)</f>
        <v>271730000</v>
      </c>
      <c r="N339" s="4" cm="1">
        <f t="array" ref="N339">_xll.SNL.Clients.Office.Excel.Functions.SPG($A339, "IQ_AVG_DILUT_SHARES_OUT", N$3)</f>
        <v>272885000</v>
      </c>
      <c r="O339" s="4" cm="1">
        <f t="array" ref="O339">_xll.SNL.Clients.Office.Excel.Functions.SPG($A339, "IQ_AVG_DILUT_SHARES_OUT", O$3)</f>
        <v>272985000</v>
      </c>
      <c r="P339" s="4" cm="1">
        <f t="array" ref="P339">_xll.SNL.Clients.Office.Excel.Functions.SPG($A339, "IQ_AVG_DILUT_SHARES_OUT", P$3)</f>
        <v>273330000</v>
      </c>
      <c r="Q339" s="4" cm="1">
        <f t="array" ref="Q339">_xll.SNL.Clients.Office.Excel.Functions.SPG($A339, "IQ_AVG_DILUT_SHARES_OUT", Q$3)</f>
        <v>273680000</v>
      </c>
      <c r="R339" s="4" cm="1">
        <f t="array" ref="R339">_xll.SNL.Clients.Office.Excel.Functions.SPG($A339, "IQ_AVG_DILUT_SHARES_OUT", R$3)</f>
        <v>273185000</v>
      </c>
      <c r="S339" s="4" cm="1">
        <f t="array" ref="S339">_xll.SNL.Clients.Office.Excel.Functions.SPG($A339, "IQ_AVG_DILUT_SHARES_OUT", S$3)</f>
        <v>273015000</v>
      </c>
      <c r="T339" s="4" cm="1">
        <f t="array" ref="T339">_xll.SNL.Clients.Office.Excel.Functions.SPG($A339, "IQ_AVG_DILUT_SHARES_OUT", T$3)</f>
        <v>273460000</v>
      </c>
      <c r="U339" s="4" cm="1">
        <f t="array" ref="U339">_xll.SNL.Clients.Office.Excel.Functions.SPG($A339, "IQ_AVG_DILUT_SHARES_OUT", U$3)</f>
        <v>277315000</v>
      </c>
      <c r="V339" s="4" cm="1">
        <f t="array" ref="V339">_xll.SNL.Clients.Office.Excel.Functions.SPG($A339, "IQ_AVG_DILUT_SHARES_OUT", V$3)</f>
        <v>277190000</v>
      </c>
      <c r="W339" s="4" cm="1">
        <f t="array" ref="W339">_xll.SNL.Clients.Office.Excel.Functions.SPG($A339, "IQ_AVG_DILUT_SHARES_OUT", W$3)</f>
        <v>278090000</v>
      </c>
      <c r="X339" s="4" cm="1">
        <f t="array" ref="X339">_xll.SNL.Clients.Office.Excel.Functions.SPG($A339, "IQ_AVG_DILUT_SHARES_OUT", X$3)</f>
        <v>278840000</v>
      </c>
      <c r="Y339" s="4" cm="1">
        <f t="array" ref="Y339">_xll.SNL.Clients.Office.Excel.Functions.SPG($A339, "IQ_AVG_DILUT_SHARES_OUT", Y$3)</f>
        <v>279925000</v>
      </c>
    </row>
    <row r="340" spans="1:25" x14ac:dyDescent="0.3">
      <c r="A340" t="s">
        <v>1366</v>
      </c>
      <c r="B340" s="4" cm="1">
        <f t="array" ref="B340">_xll.SNL.Clients.Office.Excel.Functions.SPG($A340, "IQ_AVG_DILUT_SHARES_OUT", B$3)</f>
        <v>46770961</v>
      </c>
      <c r="C340" s="4" cm="1">
        <f t="array" ref="C340">_xll.SNL.Clients.Office.Excel.Functions.SPG($A340, "IQ_AVG_DILUT_SHARES_OUT", C$3)</f>
        <v>46201518</v>
      </c>
      <c r="D340" s="4" cm="1">
        <f t="array" ref="D340">_xll.SNL.Clients.Office.Excel.Functions.SPG($A340, "IQ_AVG_DILUT_SHARES_OUT", D$3)</f>
        <v>46872498</v>
      </c>
      <c r="E340" s="4" cm="1">
        <f t="array" ref="E340">_xll.SNL.Clients.Office.Excel.Functions.SPG($A340, "IQ_AVG_DILUT_SHARES_OUT", E$3)</f>
        <v>47711192</v>
      </c>
      <c r="F340" s="4" cm="1">
        <f t="array" ref="F340">_xll.SNL.Clients.Office.Excel.Functions.SPG($A340, "IQ_AVG_DILUT_SHARES_OUT", F$3)</f>
        <v>48097517</v>
      </c>
      <c r="G340" s="4" cm="1">
        <f t="array" ref="G340">_xll.SNL.Clients.Office.Excel.Functions.SPG($A340, "IQ_AVG_DILUT_SHARES_OUT", G$3)</f>
        <v>48528698</v>
      </c>
      <c r="H340" s="4" cm="1">
        <f t="array" ref="H340">_xll.SNL.Clients.Office.Excel.Functions.SPG($A340, "IQ_AVG_DILUT_SHARES_OUT", H$3)</f>
        <v>48421276</v>
      </c>
      <c r="I340" s="4" cm="1">
        <f t="array" ref="I340">_xll.SNL.Clients.Office.Excel.Functions.SPG($A340, "IQ_AVG_DILUT_SHARES_OUT", I$3)</f>
        <v>48880725</v>
      </c>
      <c r="J340" s="4" cm="1">
        <f t="array" ref="J340">_xll.SNL.Clients.Office.Excel.Functions.SPG($A340, "IQ_AVG_DILUT_SHARES_OUT", J$3)</f>
        <v>50282663</v>
      </c>
      <c r="K340" s="4" cm="1">
        <f t="array" ref="K340">_xll.SNL.Clients.Office.Excel.Functions.SPG($A340, "IQ_AVG_DILUT_SHARES_OUT", K$3)</f>
        <v>50417884</v>
      </c>
      <c r="L340" s="4" cm="1">
        <f t="array" ref="L340">_xll.SNL.Clients.Office.Excel.Functions.SPG($A340, "IQ_AVG_DILUT_SHARES_OUT", L$3)</f>
        <v>50801628</v>
      </c>
      <c r="M340" s="4" cm="1">
        <f t="array" ref="M340">_xll.SNL.Clients.Office.Excel.Functions.SPG($A340, "IQ_AVG_DILUT_SHARES_OUT", M$3)</f>
        <v>51324027</v>
      </c>
      <c r="N340" s="4" cm="1">
        <f t="array" ref="N340">_xll.SNL.Clients.Office.Excel.Functions.SPG($A340, "IQ_AVG_DILUT_SHARES_OUT", N$3)</f>
        <v>51208161</v>
      </c>
      <c r="O340" s="4" cm="1">
        <f t="array" ref="O340">_xll.SNL.Clients.Office.Excel.Functions.SPG($A340, "IQ_AVG_DILUT_SHARES_OUT", O$3)</f>
        <v>51139555</v>
      </c>
      <c r="P340" s="4" cm="1">
        <f t="array" ref="P340">_xll.SNL.Clients.Office.Excel.Functions.SPG($A340, "IQ_AVG_DILUT_SHARES_OUT", P$3)</f>
        <v>51093660</v>
      </c>
      <c r="Q340" s="4" cm="1">
        <f t="array" ref="Q340">_xll.SNL.Clients.Office.Excel.Functions.SPG($A340, "IQ_AVG_DILUT_SHARES_OUT", Q$3)</f>
        <v>51069511</v>
      </c>
      <c r="R340" s="4" cm="1">
        <f t="array" ref="R340">_xll.SNL.Clients.Office.Excel.Functions.SPG($A340, "IQ_AVG_DILUT_SHARES_OUT", R$3)</f>
        <v>50794421</v>
      </c>
      <c r="S340" s="4" cm="1">
        <f t="array" ref="S340">_xll.SNL.Clients.Office.Excel.Functions.SPG($A340, "IQ_AVG_DILUT_SHARES_OUT", S$3)</f>
        <v>50573073</v>
      </c>
      <c r="T340" s="4" cm="1">
        <f t="array" ref="T340">_xll.SNL.Clients.Office.Excel.Functions.SPG($A340, "IQ_AVG_DILUT_SHARES_OUT", T$3)</f>
        <v>50416331</v>
      </c>
      <c r="U340" s="4" cm="1">
        <f t="array" ref="U340">_xll.SNL.Clients.Office.Excel.Functions.SPG($A340, "IQ_AVG_DILUT_SHARES_OUT", U$3)</f>
        <v>50474802</v>
      </c>
      <c r="V340" s="4" cm="1">
        <f t="array" ref="V340">_xll.SNL.Clients.Office.Excel.Functions.SPG($A340, "IQ_AVG_DILUT_SHARES_OUT", V$3)</f>
        <v>50461723</v>
      </c>
      <c r="W340" s="4" cm="1">
        <f t="array" ref="W340">_xll.SNL.Clients.Office.Excel.Functions.SPG($A340, "IQ_AVG_DILUT_SHARES_OUT", W$3)</f>
        <v>50416402</v>
      </c>
      <c r="X340" s="4" cm="1">
        <f t="array" ref="X340">_xll.SNL.Clients.Office.Excel.Functions.SPG($A340, "IQ_AVG_DILUT_SHARES_OUT", X$3)</f>
        <v>50383870</v>
      </c>
      <c r="Y340" s="4" cm="1">
        <f t="array" ref="Y340">_xll.SNL.Clients.Office.Excel.Functions.SPG($A340, "IQ_AVG_DILUT_SHARES_OUT", Y$3)</f>
        <v>50336116</v>
      </c>
    </row>
    <row r="341" spans="1:25" x14ac:dyDescent="0.3">
      <c r="A341" t="s">
        <v>1367</v>
      </c>
      <c r="B341" s="4" t="str" cm="1">
        <f t="array" ref="B341">_xll.SNL.Clients.Office.Excel.Functions.SPG($A341, "IQ_AVG_DILUT_SHARES_OUT", B$3)</f>
        <v>NA</v>
      </c>
      <c r="C341" s="4" cm="1">
        <f t="array" ref="C341">_xll.SNL.Clients.Office.Excel.Functions.SPG($A341, "IQ_AVG_DILUT_SHARES_OUT", C$3)</f>
        <v>66943000</v>
      </c>
      <c r="D341" s="4" cm="1">
        <f t="array" ref="D341">_xll.SNL.Clients.Office.Excel.Functions.SPG($A341, "IQ_AVG_DILUT_SHARES_OUT", D$3)</f>
        <v>67044000</v>
      </c>
      <c r="E341" s="4" cm="1">
        <f t="array" ref="E341">_xll.SNL.Clients.Office.Excel.Functions.SPG($A341, "IQ_AVG_DILUT_SHARES_OUT", E$3)</f>
        <v>67105000</v>
      </c>
      <c r="F341" s="4" cm="1">
        <f t="array" ref="F341">_xll.SNL.Clients.Office.Excel.Functions.SPG($A341, "IQ_AVG_DILUT_SHARES_OUT", F$3)</f>
        <v>67078000</v>
      </c>
      <c r="G341" s="4" cm="1">
        <f t="array" ref="G341">_xll.SNL.Clients.Office.Excel.Functions.SPG($A341, "IQ_AVG_DILUT_SHARES_OUT", G$3)</f>
        <v>67014000</v>
      </c>
      <c r="H341" s="4" cm="1">
        <f t="array" ref="H341">_xll.SNL.Clients.Office.Excel.Functions.SPG($A341, "IQ_AVG_DILUT_SHARES_OUT", H$3)</f>
        <v>67229000</v>
      </c>
      <c r="I341" s="4" cm="1">
        <f t="array" ref="I341">_xll.SNL.Clients.Office.Excel.Functions.SPG($A341, "IQ_AVG_DILUT_SHARES_OUT", I$3)</f>
        <v>67293000</v>
      </c>
      <c r="J341" s="4" cm="1">
        <f t="array" ref="J341">_xll.SNL.Clients.Office.Excel.Functions.SPG($A341, "IQ_AVG_DILUT_SHARES_OUT", J$3)</f>
        <v>67270000</v>
      </c>
      <c r="K341" s="4" cm="1">
        <f t="array" ref="K341">_xll.SNL.Clients.Office.Excel.Functions.SPG($A341, "IQ_AVG_DILUT_SHARES_OUT", K$3)</f>
        <v>67159000</v>
      </c>
      <c r="L341" s="4" cm="1">
        <f t="array" ref="L341">_xll.SNL.Clients.Office.Excel.Functions.SPG($A341, "IQ_AVG_DILUT_SHARES_OUT", L$3)</f>
        <v>67890000</v>
      </c>
      <c r="M341" s="4" cm="1">
        <f t="array" ref="M341">_xll.SNL.Clients.Office.Excel.Functions.SPG($A341, "IQ_AVG_DILUT_SHARES_OUT", M$3)</f>
        <v>69373000</v>
      </c>
      <c r="N341" s="4" cm="1">
        <f t="array" ref="N341">_xll.SNL.Clients.Office.Excel.Functions.SPG($A341, "IQ_AVG_DILUT_SHARES_OUT", N$3)</f>
        <v>69969000</v>
      </c>
      <c r="O341" s="4" cm="1">
        <f t="array" ref="O341">_xll.SNL.Clients.Office.Excel.Functions.SPG($A341, "IQ_AVG_DILUT_SHARES_OUT", O$3)</f>
        <v>70146000</v>
      </c>
      <c r="P341" s="4" cm="1">
        <f t="array" ref="P341">_xll.SNL.Clients.Office.Excel.Functions.SPG($A341, "IQ_AVG_DILUT_SHARES_OUT", P$3)</f>
        <v>70161000</v>
      </c>
      <c r="Q341" s="4" cm="1">
        <f t="array" ref="Q341">_xll.SNL.Clients.Office.Excel.Functions.SPG($A341, "IQ_AVG_DILUT_SHARES_OUT", Q$3)</f>
        <v>70137000</v>
      </c>
      <c r="R341" s="4" cm="1">
        <f t="array" ref="R341">_xll.SNL.Clients.Office.Excel.Functions.SPG($A341, "IQ_AVG_DILUT_SHARES_OUT", R$3)</f>
        <v>70052000</v>
      </c>
      <c r="S341" s="4" cm="1">
        <f t="array" ref="S341">_xll.SNL.Clients.Office.Excel.Functions.SPG($A341, "IQ_AVG_DILUT_SHARES_OUT", S$3)</f>
        <v>69898000</v>
      </c>
      <c r="T341" s="4" cm="1">
        <f t="array" ref="T341">_xll.SNL.Clients.Office.Excel.Functions.SPG($A341, "IQ_AVG_DILUT_SHARES_OUT", T$3)</f>
        <v>69361000</v>
      </c>
      <c r="U341" s="4" cm="1">
        <f t="array" ref="U341">_xll.SNL.Clients.Office.Excel.Functions.SPG($A341, "IQ_AVG_DILUT_SHARES_OUT", U$3)</f>
        <v>69852000</v>
      </c>
      <c r="V341" s="4" cm="1">
        <f t="array" ref="V341">_xll.SNL.Clients.Office.Excel.Functions.SPG($A341, "IQ_AVG_DILUT_SHARES_OUT", V$3)</f>
        <v>69888000</v>
      </c>
      <c r="W341" s="4" cm="1">
        <f t="array" ref="W341">_xll.SNL.Clients.Office.Excel.Functions.SPG($A341, "IQ_AVG_DILUT_SHARES_OUT", W$3)</f>
        <v>69939000</v>
      </c>
      <c r="X341" s="4" cm="1">
        <f t="array" ref="X341">_xll.SNL.Clients.Office.Excel.Functions.SPG($A341, "IQ_AVG_DILUT_SHARES_OUT", X$3)</f>
        <v>71733000</v>
      </c>
      <c r="Y341" s="4" cm="1">
        <f t="array" ref="Y341">_xll.SNL.Clients.Office.Excel.Functions.SPG($A341, "IQ_AVG_DILUT_SHARES_OUT", Y$3)</f>
        <v>72187000</v>
      </c>
    </row>
    <row r="342" spans="1:25" x14ac:dyDescent="0.3">
      <c r="A342" t="s">
        <v>1368</v>
      </c>
      <c r="B342" s="4" t="str" cm="1">
        <f t="array" ref="B342">_xll.SNL.Clients.Office.Excel.Functions.SPG($A342, "IQ_AVG_DILUT_SHARES_OUT", B$3)</f>
        <v>NA</v>
      </c>
      <c r="C342" s="4" cm="1">
        <f t="array" ref="C342">_xll.SNL.Clients.Office.Excel.Functions.SPG($A342, "IQ_AVG_DILUT_SHARES_OUT", C$3)</f>
        <v>11671000</v>
      </c>
      <c r="D342" s="4" cm="1">
        <f t="array" ref="D342">_xll.SNL.Clients.Office.Excel.Functions.SPG($A342, "IQ_AVG_DILUT_SHARES_OUT", D$3)</f>
        <v>11888000</v>
      </c>
      <c r="E342" s="4" cm="1">
        <f t="array" ref="E342">_xll.SNL.Clients.Office.Excel.Functions.SPG($A342, "IQ_AVG_DILUT_SHARES_OUT", E$3)</f>
        <v>12055000</v>
      </c>
      <c r="F342" s="4" cm="1">
        <f t="array" ref="F342">_xll.SNL.Clients.Office.Excel.Functions.SPG($A342, "IQ_AVG_DILUT_SHARES_OUT", F$3)</f>
        <v>12166000</v>
      </c>
      <c r="G342" s="4" cm="1">
        <f t="array" ref="G342">_xll.SNL.Clients.Office.Excel.Functions.SPG($A342, "IQ_AVG_DILUT_SHARES_OUT", G$3)</f>
        <v>12233000</v>
      </c>
      <c r="H342" s="4" cm="1">
        <f t="array" ref="H342">_xll.SNL.Clients.Office.Excel.Functions.SPG($A342, "IQ_AVG_DILUT_SHARES_OUT", H$3)</f>
        <v>12276000</v>
      </c>
      <c r="I342" s="4" cm="1">
        <f t="array" ref="I342">_xll.SNL.Clients.Office.Excel.Functions.SPG($A342, "IQ_AVG_DILUT_SHARES_OUT", I$3)</f>
        <v>12309000</v>
      </c>
      <c r="J342" s="4" cm="1">
        <f t="array" ref="J342">_xll.SNL.Clients.Office.Excel.Functions.SPG($A342, "IQ_AVG_DILUT_SHARES_OUT", J$3)</f>
        <v>12329000</v>
      </c>
      <c r="K342" s="4" cm="1">
        <f t="array" ref="K342">_xll.SNL.Clients.Office.Excel.Functions.SPG($A342, "IQ_AVG_DILUT_SHARES_OUT", K$3)</f>
        <v>12344000</v>
      </c>
      <c r="L342" s="4" cm="1">
        <f t="array" ref="L342">_xll.SNL.Clients.Office.Excel.Functions.SPG($A342, "IQ_AVG_DILUT_SHARES_OUT", L$3)</f>
        <v>12341000</v>
      </c>
      <c r="M342" s="4" cm="1">
        <f t="array" ref="M342">_xll.SNL.Clients.Office.Excel.Functions.SPG($A342, "IQ_AVG_DILUT_SHARES_OUT", M$3)</f>
        <v>12300000</v>
      </c>
      <c r="N342" s="4" cm="1">
        <f t="array" ref="N342">_xll.SNL.Clients.Office.Excel.Functions.SPG($A342, "IQ_AVG_DILUT_SHARES_OUT", N$3)</f>
        <v>12284000</v>
      </c>
      <c r="O342" s="4" cm="1">
        <f t="array" ref="O342">_xll.SNL.Clients.Office.Excel.Functions.SPG($A342, "IQ_AVG_DILUT_SHARES_OUT", O$3)</f>
        <v>12282000</v>
      </c>
      <c r="P342" s="4" cm="1">
        <f t="array" ref="P342">_xll.SNL.Clients.Office.Excel.Functions.SPG($A342, "IQ_AVG_DILUT_SHARES_OUT", P$3)</f>
        <v>12465000</v>
      </c>
      <c r="Q342" s="4" cm="1">
        <f t="array" ref="Q342">_xll.SNL.Clients.Office.Excel.Functions.SPG($A342, "IQ_AVG_DILUT_SHARES_OUT", Q$3)</f>
        <v>12457000</v>
      </c>
      <c r="R342" s="4" cm="1">
        <f t="array" ref="R342">_xll.SNL.Clients.Office.Excel.Functions.SPG($A342, "IQ_AVG_DILUT_SHARES_OUT", R$3)</f>
        <v>12355000</v>
      </c>
      <c r="S342" s="4" cm="1">
        <f t="array" ref="S342">_xll.SNL.Clients.Office.Excel.Functions.SPG($A342, "IQ_AVG_DILUT_SHARES_OUT", S$3)</f>
        <v>12333000</v>
      </c>
      <c r="T342" s="4" cm="1">
        <f t="array" ref="T342">_xll.SNL.Clients.Office.Excel.Functions.SPG($A342, "IQ_AVG_DILUT_SHARES_OUT", T$3)</f>
        <v>12258000</v>
      </c>
      <c r="U342" s="4" cm="1">
        <f t="array" ref="U342">_xll.SNL.Clients.Office.Excel.Functions.SPG($A342, "IQ_AVG_DILUT_SHARES_OUT", U$3)</f>
        <v>12186000</v>
      </c>
      <c r="V342" s="4" cm="1">
        <f t="array" ref="V342">_xll.SNL.Clients.Office.Excel.Functions.SPG($A342, "IQ_AVG_DILUT_SHARES_OUT", V$3)</f>
        <v>12170000</v>
      </c>
      <c r="W342" s="4" cm="1">
        <f t="array" ref="W342">_xll.SNL.Clients.Office.Excel.Functions.SPG($A342, "IQ_AVG_DILUT_SHARES_OUT", W$3)</f>
        <v>12150000</v>
      </c>
      <c r="X342" s="4" cm="1">
        <f t="array" ref="X342">_xll.SNL.Clients.Office.Excel.Functions.SPG($A342, "IQ_AVG_DILUT_SHARES_OUT", X$3)</f>
        <v>11684000</v>
      </c>
      <c r="Y342" s="4" cm="1">
        <f t="array" ref="Y342">_xll.SNL.Clients.Office.Excel.Functions.SPG($A342, "IQ_AVG_DILUT_SHARES_OUT", Y$3)</f>
        <v>11636000</v>
      </c>
    </row>
    <row r="343" spans="1:25" x14ac:dyDescent="0.3">
      <c r="A343" t="s">
        <v>1369</v>
      </c>
      <c r="B343" s="4" t="str" cm="1">
        <f t="array" ref="B343">_xll.SNL.Clients.Office.Excel.Functions.SPG($A343, "IQ_AVG_DILUT_SHARES_OUT", B$3)</f>
        <v>NA</v>
      </c>
      <c r="C343" s="4" cm="1">
        <f t="array" ref="C343">_xll.SNL.Clients.Office.Excel.Functions.SPG($A343, "IQ_AVG_DILUT_SHARES_OUT", C$3)</f>
        <v>44800000</v>
      </c>
      <c r="D343" s="4" cm="1">
        <f t="array" ref="D343">_xll.SNL.Clients.Office.Excel.Functions.SPG($A343, "IQ_AVG_DILUT_SHARES_OUT", D$3)</f>
        <v>45100000</v>
      </c>
      <c r="E343" s="4" cm="1">
        <f t="array" ref="E343">_xll.SNL.Clients.Office.Excel.Functions.SPG($A343, "IQ_AVG_DILUT_SHARES_OUT", E$3)</f>
        <v>45300000</v>
      </c>
      <c r="F343" s="4" cm="1">
        <f t="array" ref="F343">_xll.SNL.Clients.Office.Excel.Functions.SPG($A343, "IQ_AVG_DILUT_SHARES_OUT", F$3)</f>
        <v>45100000</v>
      </c>
      <c r="G343" s="4" cm="1">
        <f t="array" ref="G343">_xll.SNL.Clients.Office.Excel.Functions.SPG($A343, "IQ_AVG_DILUT_SHARES_OUT", G$3)</f>
        <v>47100000</v>
      </c>
      <c r="H343" s="4" cm="1">
        <f t="array" ref="H343">_xll.SNL.Clients.Office.Excel.Functions.SPG($A343, "IQ_AVG_DILUT_SHARES_OUT", H$3)</f>
        <v>47300000</v>
      </c>
      <c r="I343" s="4" cm="1">
        <f t="array" ref="I343">_xll.SNL.Clients.Office.Excel.Functions.SPG($A343, "IQ_AVG_DILUT_SHARES_OUT", I$3)</f>
        <v>47400000</v>
      </c>
      <c r="J343" s="4" cm="1">
        <f t="array" ref="J343">_xll.SNL.Clients.Office.Excel.Functions.SPG($A343, "IQ_AVG_DILUT_SHARES_OUT", J$3)</f>
        <v>47500000</v>
      </c>
      <c r="K343" s="4" cm="1">
        <f t="array" ref="K343">_xll.SNL.Clients.Office.Excel.Functions.SPG($A343, "IQ_AVG_DILUT_SHARES_OUT", K$3)</f>
        <v>47500000</v>
      </c>
      <c r="L343" s="4" cm="1">
        <f t="array" ref="L343">_xll.SNL.Clients.Office.Excel.Functions.SPG($A343, "IQ_AVG_DILUT_SHARES_OUT", L$3)</f>
        <v>47800000</v>
      </c>
      <c r="M343" s="4" cm="1">
        <f t="array" ref="M343">_xll.SNL.Clients.Office.Excel.Functions.SPG($A343, "IQ_AVG_DILUT_SHARES_OUT", M$3)</f>
        <v>48300000</v>
      </c>
      <c r="N343" s="4" cm="1">
        <f t="array" ref="N343">_xll.SNL.Clients.Office.Excel.Functions.SPG($A343, "IQ_AVG_DILUT_SHARES_OUT", N$3)</f>
        <v>49100000</v>
      </c>
      <c r="O343" s="4" cm="1">
        <f t="array" ref="O343">_xll.SNL.Clients.Office.Excel.Functions.SPG($A343, "IQ_AVG_DILUT_SHARES_OUT", O$3)</f>
        <v>50300000</v>
      </c>
      <c r="P343" s="4" cm="1">
        <f t="array" ref="P343">_xll.SNL.Clients.Office.Excel.Functions.SPG($A343, "IQ_AVG_DILUT_SHARES_OUT", P$3)</f>
        <v>50500000</v>
      </c>
      <c r="Q343" s="4" cm="1">
        <f t="array" ref="Q343">_xll.SNL.Clients.Office.Excel.Functions.SPG($A343, "IQ_AVG_DILUT_SHARES_OUT", Q$3)</f>
        <v>50500000</v>
      </c>
      <c r="R343" s="4" cm="1">
        <f t="array" ref="R343">_xll.SNL.Clients.Office.Excel.Functions.SPG($A343, "IQ_AVG_DILUT_SHARES_OUT", R$3)</f>
        <v>50300000</v>
      </c>
      <c r="S343" s="4" cm="1">
        <f t="array" ref="S343">_xll.SNL.Clients.Office.Excel.Functions.SPG($A343, "IQ_AVG_DILUT_SHARES_OUT", S$3)</f>
        <v>50400000</v>
      </c>
      <c r="T343" s="4" cm="1">
        <f t="array" ref="T343">_xll.SNL.Clients.Office.Excel.Functions.SPG($A343, "IQ_AVG_DILUT_SHARES_OUT", T$3)</f>
        <v>51000000</v>
      </c>
      <c r="U343" s="4" cm="1">
        <f t="array" ref="U343">_xll.SNL.Clients.Office.Excel.Functions.SPG($A343, "IQ_AVG_DILUT_SHARES_OUT", U$3)</f>
        <v>51300000</v>
      </c>
      <c r="V343" s="4" cm="1">
        <f t="array" ref="V343">_xll.SNL.Clients.Office.Excel.Functions.SPG($A343, "IQ_AVG_DILUT_SHARES_OUT", V$3)</f>
        <v>50400000</v>
      </c>
      <c r="W343" s="4" cm="1">
        <f t="array" ref="W343">_xll.SNL.Clients.Office.Excel.Functions.SPG($A343, "IQ_AVG_DILUT_SHARES_OUT", W$3)</f>
        <v>51100000</v>
      </c>
      <c r="X343" s="4" cm="1">
        <f t="array" ref="X343">_xll.SNL.Clients.Office.Excel.Functions.SPG($A343, "IQ_AVG_DILUT_SHARES_OUT", X$3)</f>
        <v>50900000</v>
      </c>
      <c r="Y343" s="4" cm="1">
        <f t="array" ref="Y343">_xll.SNL.Clients.Office.Excel.Functions.SPG($A343, "IQ_AVG_DILUT_SHARES_OUT", Y$3)</f>
        <v>50900000</v>
      </c>
    </row>
    <row r="344" spans="1:25" x14ac:dyDescent="0.3">
      <c r="A344" t="s">
        <v>1370</v>
      </c>
      <c r="B344" s="4" t="str" cm="1">
        <f t="array" ref="B344">_xll.SNL.Clients.Office.Excel.Functions.SPG($A344, "IQ_AVG_DILUT_SHARES_OUT", B$3)</f>
        <v>NA</v>
      </c>
      <c r="C344" s="4" cm="1">
        <f t="array" ref="C344">_xll.SNL.Clients.Office.Excel.Functions.SPG($A344, "IQ_AVG_DILUT_SHARES_OUT", C$3)</f>
        <v>364789752</v>
      </c>
      <c r="D344" s="4" cm="1">
        <f t="array" ref="D344">_xll.SNL.Clients.Office.Excel.Functions.SPG($A344, "IQ_AVG_DILUT_SHARES_OUT", D$3)</f>
        <v>366896000</v>
      </c>
      <c r="E344" s="4" cm="1">
        <f t="array" ref="E344">_xll.SNL.Clients.Office.Excel.Functions.SPG($A344, "IQ_AVG_DILUT_SHARES_OUT", E$3)</f>
        <v>369343601</v>
      </c>
      <c r="F344" s="4" cm="1">
        <f t="array" ref="F344">_xll.SNL.Clients.Office.Excel.Functions.SPG($A344, "IQ_AVG_DILUT_SHARES_OUT", F$3)</f>
        <v>360800000</v>
      </c>
      <c r="G344" s="4" cm="1">
        <f t="array" ref="G344">_xll.SNL.Clients.Office.Excel.Functions.SPG($A344, "IQ_AVG_DILUT_SHARES_OUT", G$3)</f>
        <v>363655647</v>
      </c>
      <c r="H344" s="4" cm="1">
        <f t="array" ref="H344">_xll.SNL.Clients.Office.Excel.Functions.SPG($A344, "IQ_AVG_DILUT_SHARES_OUT", H$3)</f>
        <v>361263253</v>
      </c>
      <c r="I344" s="4" cm="1">
        <f t="array" ref="I344">_xll.SNL.Clients.Office.Excel.Functions.SPG($A344, "IQ_AVG_DILUT_SHARES_OUT", I$3)</f>
        <v>365357833</v>
      </c>
      <c r="J344" s="4" cm="1">
        <f t="array" ref="J344">_xll.SNL.Clients.Office.Excel.Functions.SPG($A344, "IQ_AVG_DILUT_SHARES_OUT", J$3)</f>
        <v>366600000</v>
      </c>
      <c r="K344" s="4" cm="1">
        <f t="array" ref="K344">_xll.SNL.Clients.Office.Excel.Functions.SPG($A344, "IQ_AVG_DILUT_SHARES_OUT", K$3)</f>
        <v>366787149</v>
      </c>
      <c r="L344" s="4" cm="1">
        <f t="array" ref="L344">_xll.SNL.Clients.Office.Excel.Functions.SPG($A344, "IQ_AVG_DILUT_SHARES_OUT", L$3)</f>
        <v>366311757</v>
      </c>
      <c r="M344" s="4" cm="1">
        <f t="array" ref="M344">_xll.SNL.Clients.Office.Excel.Functions.SPG($A344, "IQ_AVG_DILUT_SHARES_OUT", M$3)</f>
        <v>363010282</v>
      </c>
      <c r="N344" s="4" cm="1">
        <f t="array" ref="N344">_xll.SNL.Clients.Office.Excel.Functions.SPG($A344, "IQ_AVG_DILUT_SHARES_OUT", N$3)</f>
        <v>365000000</v>
      </c>
      <c r="O344" s="4" cm="1">
        <f t="array" ref="O344">_xll.SNL.Clients.Office.Excel.Functions.SPG($A344, "IQ_AVG_DILUT_SHARES_OUT", O$3)</f>
        <v>364740675</v>
      </c>
      <c r="P344" s="4" cm="1">
        <f t="array" ref="P344">_xll.SNL.Clients.Office.Excel.Functions.SPG($A344, "IQ_AVG_DILUT_SHARES_OUT", P$3)</f>
        <v>362151588</v>
      </c>
      <c r="Q344" s="4" cm="1">
        <f t="array" ref="Q344">_xll.SNL.Clients.Office.Excel.Functions.SPG($A344, "IQ_AVG_DILUT_SHARES_OUT", Q$3)</f>
        <v>360504780</v>
      </c>
      <c r="R344" s="4" cm="1">
        <f t="array" ref="R344">_xll.SNL.Clients.Office.Excel.Functions.SPG($A344, "IQ_AVG_DILUT_SHARES_OUT", R$3)</f>
        <v>359700000</v>
      </c>
      <c r="S344" s="4" cm="1">
        <f t="array" ref="S344">_xll.SNL.Clients.Office.Excel.Functions.SPG($A344, "IQ_AVG_DILUT_SHARES_OUT", S$3)</f>
        <v>358405845</v>
      </c>
      <c r="T344" s="4" cm="1">
        <f t="array" ref="T344">_xll.SNL.Clients.Office.Excel.Functions.SPG($A344, "IQ_AVG_DILUT_SHARES_OUT", T$3)</f>
        <v>357268275</v>
      </c>
      <c r="U344" s="4" cm="1">
        <f t="array" ref="U344">_xll.SNL.Clients.Office.Excel.Functions.SPG($A344, "IQ_AVG_DILUT_SHARES_OUT", U$3)</f>
        <v>348239759</v>
      </c>
      <c r="V344" s="4" cm="1">
        <f t="array" ref="V344">_xll.SNL.Clients.Office.Excel.Functions.SPG($A344, "IQ_AVG_DILUT_SHARES_OUT", V$3)</f>
        <v>117636977</v>
      </c>
      <c r="W344" s="4" cm="1">
        <f t="array" ref="W344">_xll.SNL.Clients.Office.Excel.Functions.SPG($A344, "IQ_AVG_DILUT_SHARES_OUT", W$3)</f>
        <v>124875070</v>
      </c>
      <c r="X344" s="4" cm="1">
        <f t="array" ref="X344">_xll.SNL.Clients.Office.Excel.Functions.SPG($A344, "IQ_AVG_DILUT_SHARES_OUT", X$3)</f>
        <v>120920439</v>
      </c>
      <c r="Y344" s="4" cm="1">
        <f t="array" ref="Y344">_xll.SNL.Clients.Office.Excel.Functions.SPG($A344, "IQ_AVG_DILUT_SHARES_OUT", Y$3)</f>
        <v>115818538</v>
      </c>
    </row>
    <row r="345" spans="1:25" x14ac:dyDescent="0.3">
      <c r="A345" t="s">
        <v>1371</v>
      </c>
      <c r="B345" s="4" t="str" cm="1">
        <f t="array" ref="B345">_xll.SNL.Clients.Office.Excel.Functions.SPG($A345, "IQ_AVG_DILUT_SHARES_OUT", B$3)</f>
        <v>NA</v>
      </c>
      <c r="C345" s="4" cm="1">
        <f t="array" ref="C345">_xll.SNL.Clients.Office.Excel.Functions.SPG($A345, "IQ_AVG_DILUT_SHARES_OUT", C$3)</f>
        <v>149697616</v>
      </c>
      <c r="D345" s="4" cm="1">
        <f t="array" ref="D345">_xll.SNL.Clients.Office.Excel.Functions.SPG($A345, "IQ_AVG_DILUT_SHARES_OUT", D$3)</f>
        <v>150123060</v>
      </c>
      <c r="E345" s="4" cm="1">
        <f t="array" ref="E345">_xll.SNL.Clients.Office.Excel.Functions.SPG($A345, "IQ_AVG_DILUT_SHARES_OUT", E$3)</f>
        <v>150050369</v>
      </c>
      <c r="F345" s="4" cm="1">
        <f t="array" ref="F345">_xll.SNL.Clients.Office.Excel.Functions.SPG($A345, "IQ_AVG_DILUT_SHARES_OUT", F$3)</f>
        <v>148860848</v>
      </c>
      <c r="G345" s="4" cm="1">
        <f t="array" ref="G345">_xll.SNL.Clients.Office.Excel.Functions.SPG($A345, "IQ_AVG_DILUT_SHARES_OUT", G$3)</f>
        <v>150185638</v>
      </c>
      <c r="H345" s="4" cm="1">
        <f t="array" ref="H345">_xll.SNL.Clients.Office.Excel.Functions.SPG($A345, "IQ_AVG_DILUT_SHARES_OUT", H$3)</f>
        <v>149095543</v>
      </c>
      <c r="I345" s="4" cm="1">
        <f t="array" ref="I345">_xll.SNL.Clients.Office.Excel.Functions.SPG($A345, "IQ_AVG_DILUT_SHARES_OUT", I$3)</f>
        <v>151179265</v>
      </c>
      <c r="J345" s="4" cm="1">
        <f t="array" ref="J345">_xll.SNL.Clients.Office.Excel.Functions.SPG($A345, "IQ_AVG_DILUT_SHARES_OUT", J$3)</f>
        <v>149988230</v>
      </c>
      <c r="K345" s="4" cm="1">
        <f t="array" ref="K345">_xll.SNL.Clients.Office.Excel.Functions.SPG($A345, "IQ_AVG_DILUT_SHARES_OUT", K$3)</f>
        <v>157850122</v>
      </c>
      <c r="L345" s="4" cm="1">
        <f t="array" ref="L345">_xll.SNL.Clients.Office.Excel.Functions.SPG($A345, "IQ_AVG_DILUT_SHARES_OUT", L$3)</f>
        <v>159667213</v>
      </c>
      <c r="M345" s="4" cm="1">
        <f t="array" ref="M345">_xll.SNL.Clients.Office.Excel.Functions.SPG($A345, "IQ_AVG_DILUT_SHARES_OUT", M$3)</f>
        <v>163579580</v>
      </c>
      <c r="N345" s="4" cm="1">
        <f t="array" ref="N345">_xll.SNL.Clients.Office.Excel.Functions.SPG($A345, "IQ_AVG_DILUT_SHARES_OUT", N$3)</f>
        <v>166681506</v>
      </c>
      <c r="O345" s="4" cm="1">
        <f t="array" ref="O345">_xll.SNL.Clients.Office.Excel.Functions.SPG($A345, "IQ_AVG_DILUT_SHARES_OUT", O$3)</f>
        <v>168954694</v>
      </c>
      <c r="P345" s="4" cm="1">
        <f t="array" ref="P345">_xll.SNL.Clients.Office.Excel.Functions.SPG($A345, "IQ_AVG_DILUT_SHARES_OUT", P$3)</f>
        <v>170158003</v>
      </c>
      <c r="Q345" s="4" cm="1">
        <f t="array" ref="Q345">_xll.SNL.Clients.Office.Excel.Functions.SPG($A345, "IQ_AVG_DILUT_SHARES_OUT", Q$3)</f>
        <v>169050322</v>
      </c>
      <c r="R345" s="4" cm="1">
        <f t="array" ref="R345">_xll.SNL.Clients.Office.Excel.Functions.SPG($A345, "IQ_AVG_DILUT_SHARES_OUT", R$3)</f>
        <v>168090270</v>
      </c>
      <c r="S345" s="4" cm="1">
        <f t="array" ref="S345">_xll.SNL.Clients.Office.Excel.Functions.SPG($A345, "IQ_AVG_DILUT_SHARES_OUT", S$3)</f>
        <v>166613671</v>
      </c>
      <c r="T345" s="4" cm="1">
        <f t="array" ref="T345">_xll.SNL.Clients.Office.Excel.Functions.SPG($A345, "IQ_AVG_DILUT_SHARES_OUT", T$3)</f>
        <v>165413941</v>
      </c>
      <c r="U345" s="4" cm="1">
        <f t="array" ref="U345">_xll.SNL.Clients.Office.Excel.Functions.SPG($A345, "IQ_AVG_DILUT_SHARES_OUT", U$3)</f>
        <v>165257991</v>
      </c>
      <c r="V345" s="4" cm="1">
        <f t="array" ref="V345">_xll.SNL.Clients.Office.Excel.Functions.SPG($A345, "IQ_AVG_DILUT_SHARES_OUT", V$3)</f>
        <v>163505104</v>
      </c>
      <c r="W345" s="4" cm="1">
        <f t="array" ref="W345">_xll.SNL.Clients.Office.Excel.Functions.SPG($A345, "IQ_AVG_DILUT_SHARES_OUT", W$3)</f>
        <v>165140863</v>
      </c>
      <c r="X345" s="4" cm="1">
        <f t="array" ref="X345">_xll.SNL.Clients.Office.Excel.Functions.SPG($A345, "IQ_AVG_DILUT_SHARES_OUT", X$3)</f>
        <v>166941626</v>
      </c>
      <c r="Y345" s="4" cm="1">
        <f t="array" ref="Y345">_xll.SNL.Clients.Office.Excel.Functions.SPG($A345, "IQ_AVG_DILUT_SHARES_OUT", Y$3)</f>
        <v>172060900</v>
      </c>
    </row>
    <row r="346" spans="1:25" x14ac:dyDescent="0.3">
      <c r="A346" t="s">
        <v>1372</v>
      </c>
      <c r="B346" s="4" t="str" cm="1">
        <f t="array" ref="B346">_xll.SNL.Clients.Office.Excel.Functions.SPG($A346, "IQ_AVG_DILUT_SHARES_OUT", B$3)</f>
        <v>NA</v>
      </c>
      <c r="C346" s="4" cm="1">
        <f t="array" ref="C346">_xll.SNL.Clients.Office.Excel.Functions.SPG($A346, "IQ_AVG_DILUT_SHARES_OUT", C$3)</f>
        <v>58444000</v>
      </c>
      <c r="D346" s="4" cm="1">
        <f t="array" ref="D346">_xll.SNL.Clients.Office.Excel.Functions.SPG($A346, "IQ_AVG_DILUT_SHARES_OUT", D$3)</f>
        <v>58013000</v>
      </c>
      <c r="E346" s="4" cm="1">
        <f t="array" ref="E346">_xll.SNL.Clients.Office.Excel.Functions.SPG($A346, "IQ_AVG_DILUT_SHARES_OUT", E$3)</f>
        <v>57921000</v>
      </c>
      <c r="F346" s="4" cm="1">
        <f t="array" ref="F346">_xll.SNL.Clients.Office.Excel.Functions.SPG($A346, "IQ_AVG_DILUT_SHARES_OUT", F$3)</f>
        <v>57555000</v>
      </c>
      <c r="G346" s="4" cm="1">
        <f t="array" ref="G346">_xll.SNL.Clients.Office.Excel.Functions.SPG($A346, "IQ_AVG_DILUT_SHARES_OUT", G$3)</f>
        <v>57337000</v>
      </c>
      <c r="H346" s="4" cm="1">
        <f t="array" ref="H346">_xll.SNL.Clients.Office.Excel.Functions.SPG($A346, "IQ_AVG_DILUT_SHARES_OUT", H$3)</f>
        <v>57260000</v>
      </c>
      <c r="I346" s="4" cm="1">
        <f t="array" ref="I346">_xll.SNL.Clients.Office.Excel.Functions.SPG($A346, "IQ_AVG_DILUT_SHARES_OUT", I$3)</f>
        <v>57098000</v>
      </c>
      <c r="J346" s="4" cm="1">
        <f t="array" ref="J346">_xll.SNL.Clients.Office.Excel.Functions.SPG($A346, "IQ_AVG_DILUT_SHARES_OUT", J$3)</f>
        <v>56973000</v>
      </c>
      <c r="K346" s="4" cm="1">
        <f t="array" ref="K346">_xll.SNL.Clients.Office.Excel.Functions.SPG($A346, "IQ_AVG_DILUT_SHARES_OUT", K$3)</f>
        <v>56761000</v>
      </c>
      <c r="L346" s="4" cm="1">
        <f t="array" ref="L346">_xll.SNL.Clients.Office.Excel.Functions.SPG($A346, "IQ_AVG_DILUT_SHARES_OUT", L$3)</f>
        <v>56853000</v>
      </c>
      <c r="M346" s="4" cm="1">
        <f t="array" ref="M346">_xll.SNL.Clients.Office.Excel.Functions.SPG($A346, "IQ_AVG_DILUT_SHARES_OUT", M$3)</f>
        <v>56871000</v>
      </c>
      <c r="N346" s="4" cm="1">
        <f t="array" ref="N346">_xll.SNL.Clients.Office.Excel.Functions.SPG($A346, "IQ_AVG_DILUT_SHARES_OUT", N$3)</f>
        <v>56839000</v>
      </c>
      <c r="O346" s="4" cm="1">
        <f t="array" ref="O346">_xll.SNL.Clients.Office.Excel.Functions.SPG($A346, "IQ_AVG_DILUT_SHARES_OUT", O$3)</f>
        <v>56971000</v>
      </c>
      <c r="P346" s="4" cm="1">
        <f t="array" ref="P346">_xll.SNL.Clients.Office.Excel.Functions.SPG($A346, "IQ_AVG_DILUT_SHARES_OUT", P$3)</f>
        <v>56997000</v>
      </c>
      <c r="Q346" s="4" cm="1">
        <f t="array" ref="Q346">_xll.SNL.Clients.Office.Excel.Functions.SPG($A346, "IQ_AVG_DILUT_SHARES_OUT", Q$3)</f>
        <v>56891000</v>
      </c>
      <c r="R346" s="4" cm="1">
        <f t="array" ref="R346">_xll.SNL.Clients.Office.Excel.Functions.SPG($A346, "IQ_AVG_DILUT_SHARES_OUT", R$3)</f>
        <v>56307000</v>
      </c>
      <c r="S346" s="4" cm="1">
        <f t="array" ref="S346">_xll.SNL.Clients.Office.Excel.Functions.SPG($A346, "IQ_AVG_DILUT_SHARES_OUT", S$3)</f>
        <v>55713000</v>
      </c>
      <c r="T346" s="4" cm="1">
        <f t="array" ref="T346">_xll.SNL.Clients.Office.Excel.Functions.SPG($A346, "IQ_AVG_DILUT_SHARES_OUT", T$3)</f>
        <v>55181000</v>
      </c>
      <c r="U346" s="4" cm="1">
        <f t="array" ref="U346">_xll.SNL.Clients.Office.Excel.Functions.SPG($A346, "IQ_AVG_DILUT_SHARES_OUT", U$3)</f>
        <v>55796000</v>
      </c>
      <c r="V346" s="4" cm="1">
        <f t="array" ref="V346">_xll.SNL.Clients.Office.Excel.Functions.SPG($A346, "IQ_AVG_DILUT_SHARES_OUT", V$3)</f>
        <v>55760000</v>
      </c>
      <c r="W346" s="4" cm="1">
        <f t="array" ref="W346">_xll.SNL.Clients.Office.Excel.Functions.SPG($A346, "IQ_AVG_DILUT_SHARES_OUT", W$3)</f>
        <v>56364000</v>
      </c>
      <c r="X346" s="4" cm="1">
        <f t="array" ref="X346">_xll.SNL.Clients.Office.Excel.Functions.SPG($A346, "IQ_AVG_DILUT_SHARES_OUT", X$3)</f>
        <v>56078000</v>
      </c>
      <c r="Y346" s="4" cm="1">
        <f t="array" ref="Y346">_xll.SNL.Clients.Office.Excel.Functions.SPG($A346, "IQ_AVG_DILUT_SHARES_OUT", Y$3)</f>
        <v>55698000</v>
      </c>
    </row>
    <row r="347" spans="1:25" x14ac:dyDescent="0.3">
      <c r="A347" t="s">
        <v>1373</v>
      </c>
      <c r="B347" s="4" t="str" cm="1">
        <f t="array" ref="B347">_xll.SNL.Clients.Office.Excel.Functions.SPG($A347, "IQ_AVG_DILUT_SHARES_OUT", B$3)</f>
        <v>NA</v>
      </c>
      <c r="C347" s="4" cm="1">
        <f t="array" ref="C347">_xll.SNL.Clients.Office.Excel.Functions.SPG($A347, "IQ_AVG_DILUT_SHARES_OUT", C$3)</f>
        <v>383000000</v>
      </c>
      <c r="D347" s="4" cm="1">
        <f t="array" ref="D347">_xll.SNL.Clients.Office.Excel.Functions.SPG($A347, "IQ_AVG_DILUT_SHARES_OUT", D$3)</f>
        <v>383000000</v>
      </c>
      <c r="E347" s="4" cm="1">
        <f t="array" ref="E347">_xll.SNL.Clients.Office.Excel.Functions.SPG($A347, "IQ_AVG_DILUT_SHARES_OUT", E$3)</f>
        <v>383000000</v>
      </c>
      <c r="F347" s="4" cm="1">
        <f t="array" ref="F347">_xll.SNL.Clients.Office.Excel.Functions.SPG($A347, "IQ_AVG_DILUT_SHARES_OUT", F$3)</f>
        <v>381000000</v>
      </c>
      <c r="G347" s="4" cm="1">
        <f t="array" ref="G347">_xll.SNL.Clients.Office.Excel.Functions.SPG($A347, "IQ_AVG_DILUT_SHARES_OUT", G$3)</f>
        <v>375000000</v>
      </c>
      <c r="H347" s="4" cm="1">
        <f t="array" ref="H347">_xll.SNL.Clients.Office.Excel.Functions.SPG($A347, "IQ_AVG_DILUT_SHARES_OUT", H$3)</f>
        <v>371000000</v>
      </c>
      <c r="I347" s="4" cm="1">
        <f t="array" ref="I347">_xll.SNL.Clients.Office.Excel.Functions.SPG($A347, "IQ_AVG_DILUT_SHARES_OUT", I$3)</f>
        <v>367000000</v>
      </c>
      <c r="J347" s="4" cm="1">
        <f t="array" ref="J347">_xll.SNL.Clients.Office.Excel.Functions.SPG($A347, "IQ_AVG_DILUT_SHARES_OUT", J$3)</f>
        <v>366000000</v>
      </c>
      <c r="K347" s="4" cm="1">
        <f t="array" ref="K347">_xll.SNL.Clients.Office.Excel.Functions.SPG($A347, "IQ_AVG_DILUT_SHARES_OUT", K$3)</f>
        <v>366000000</v>
      </c>
      <c r="L347" s="4" cm="1">
        <f t="array" ref="L347">_xll.SNL.Clients.Office.Excel.Functions.SPG($A347, "IQ_AVG_DILUT_SHARES_OUT", L$3)</f>
        <v>367000000</v>
      </c>
      <c r="M347" s="4" cm="1">
        <f t="array" ref="M347">_xll.SNL.Clients.Office.Excel.Functions.SPG($A347, "IQ_AVG_DILUT_SHARES_OUT", M$3)</f>
        <v>370000000</v>
      </c>
      <c r="N347" s="4" cm="1">
        <f t="array" ref="N347">_xll.SNL.Clients.Office.Excel.Functions.SPG($A347, "IQ_AVG_DILUT_SHARES_OUT", N$3)</f>
        <v>373000000</v>
      </c>
      <c r="O347" s="4" cm="1">
        <f t="array" ref="O347">_xll.SNL.Clients.Office.Excel.Functions.SPG($A347, "IQ_AVG_DILUT_SHARES_OUT", O$3)</f>
        <v>376000000</v>
      </c>
      <c r="P347" s="4" cm="1">
        <f t="array" ref="P347">_xll.SNL.Clients.Office.Excel.Functions.SPG($A347, "IQ_AVG_DILUT_SHARES_OUT", P$3)</f>
        <v>386000000</v>
      </c>
      <c r="Q347" s="4" cm="1">
        <f t="array" ref="Q347">_xll.SNL.Clients.Office.Excel.Functions.SPG($A347, "IQ_AVG_DILUT_SHARES_OUT", Q$3)</f>
        <v>385000000</v>
      </c>
      <c r="R347" s="4" cm="1">
        <f t="array" ref="R347">_xll.SNL.Clients.Office.Excel.Functions.SPG($A347, "IQ_AVG_DILUT_SHARES_OUT", R$3)</f>
        <v>382000000</v>
      </c>
      <c r="S347" s="4" cm="1">
        <f t="array" ref="S347">_xll.SNL.Clients.Office.Excel.Functions.SPG($A347, "IQ_AVG_DILUT_SHARES_OUT", S$3)</f>
        <v>380000000</v>
      </c>
      <c r="T347" s="4" cm="1">
        <f t="array" ref="T347">_xll.SNL.Clients.Office.Excel.Functions.SPG($A347, "IQ_AVG_DILUT_SHARES_OUT", T$3)</f>
        <v>374000000</v>
      </c>
      <c r="U347" s="4" cm="1">
        <f t="array" ref="U347">_xll.SNL.Clients.Office.Excel.Functions.SPG($A347, "IQ_AVG_DILUT_SHARES_OUT", U$3)</f>
        <v>372000000</v>
      </c>
      <c r="V347" s="4" cm="1">
        <f t="array" ref="V347">_xll.SNL.Clients.Office.Excel.Functions.SPG($A347, "IQ_AVG_DILUT_SHARES_OUT", V$3)</f>
        <v>373000000</v>
      </c>
      <c r="W347" s="4" cm="1">
        <f t="array" ref="W347">_xll.SNL.Clients.Office.Excel.Functions.SPG($A347, "IQ_AVG_DILUT_SHARES_OUT", W$3)</f>
        <v>376000000</v>
      </c>
      <c r="X347" s="4" cm="1">
        <f t="array" ref="X347">_xll.SNL.Clients.Office.Excel.Functions.SPG($A347, "IQ_AVG_DILUT_SHARES_OUT", X$3)</f>
        <v>379000000</v>
      </c>
      <c r="Y347" s="4" cm="1">
        <f t="array" ref="Y347">_xll.SNL.Clients.Office.Excel.Functions.SPG($A347, "IQ_AVG_DILUT_SHARES_OUT", Y$3)</f>
        <v>381000000</v>
      </c>
    </row>
    <row r="348" spans="1:25" x14ac:dyDescent="0.3">
      <c r="A348" t="s">
        <v>1374</v>
      </c>
      <c r="B348" s="4" t="str" cm="1">
        <f t="array" ref="B348">_xll.SNL.Clients.Office.Excel.Functions.SPG($A348, "IQ_AVG_DILUT_SHARES_OUT", B$3)</f>
        <v>NA</v>
      </c>
      <c r="C348" s="4" cm="1">
        <f t="array" ref="C348">_xll.SNL.Clients.Office.Excel.Functions.SPG($A348, "IQ_AVG_DILUT_SHARES_OUT", C$3)</f>
        <v>287000000</v>
      </c>
      <c r="D348" s="4" cm="1">
        <f t="array" ref="D348">_xll.SNL.Clients.Office.Excel.Functions.SPG($A348, "IQ_AVG_DILUT_SHARES_OUT", D$3)</f>
        <v>288000000</v>
      </c>
      <c r="E348" s="4" cm="1">
        <f t="array" ref="E348">_xll.SNL.Clients.Office.Excel.Functions.SPG($A348, "IQ_AVG_DILUT_SHARES_OUT", E$3)</f>
        <v>286000000</v>
      </c>
      <c r="F348" s="4" cm="1">
        <f t="array" ref="F348">_xll.SNL.Clients.Office.Excel.Functions.SPG($A348, "IQ_AVG_DILUT_SHARES_OUT", F$3)</f>
        <v>285000000</v>
      </c>
      <c r="G348" s="4" cm="1">
        <f t="array" ref="G348">_xll.SNL.Clients.Office.Excel.Functions.SPG($A348, "IQ_AVG_DILUT_SHARES_OUT", G$3)</f>
        <v>285000000</v>
      </c>
      <c r="H348" s="4" cm="1">
        <f t="array" ref="H348">_xll.SNL.Clients.Office.Excel.Functions.SPG($A348, "IQ_AVG_DILUT_SHARES_OUT", H$3)</f>
        <v>285000000</v>
      </c>
      <c r="I348" s="4" cm="1">
        <f t="array" ref="I348">_xll.SNL.Clients.Office.Excel.Functions.SPG($A348, "IQ_AVG_DILUT_SHARES_OUT", I$3)</f>
        <v>285000000</v>
      </c>
      <c r="J348" s="4" cm="1">
        <f t="array" ref="J348">_xll.SNL.Clients.Office.Excel.Functions.SPG($A348, "IQ_AVG_DILUT_SHARES_OUT", J$3)</f>
        <v>284000000</v>
      </c>
      <c r="K348" s="4" cm="1">
        <f t="array" ref="K348">_xll.SNL.Clients.Office.Excel.Functions.SPG($A348, "IQ_AVG_DILUT_SHARES_OUT", K$3)</f>
        <v>286000000</v>
      </c>
      <c r="L348" s="4" cm="1">
        <f t="array" ref="L348">_xll.SNL.Clients.Office.Excel.Functions.SPG($A348, "IQ_AVG_DILUT_SHARES_OUT", L$3)</f>
        <v>286000000</v>
      </c>
      <c r="M348" s="4" cm="1">
        <f t="array" ref="M348">_xll.SNL.Clients.Office.Excel.Functions.SPG($A348, "IQ_AVG_DILUT_SHARES_OUT", M$3)</f>
        <v>287000000</v>
      </c>
      <c r="N348" s="4" cm="1">
        <f t="array" ref="N348">_xll.SNL.Clients.Office.Excel.Functions.SPG($A348, "IQ_AVG_DILUT_SHARES_OUT", N$3)</f>
        <v>287000000</v>
      </c>
      <c r="O348" s="4" cm="1">
        <f t="array" ref="O348">_xll.SNL.Clients.Office.Excel.Functions.SPG($A348, "IQ_AVG_DILUT_SHARES_OUT", O$3)</f>
        <v>286000000</v>
      </c>
      <c r="P348" s="4" cm="1">
        <f t="array" ref="P348">_xll.SNL.Clients.Office.Excel.Functions.SPG($A348, "IQ_AVG_DILUT_SHARES_OUT", P$3)</f>
        <v>247000000</v>
      </c>
      <c r="Q348" s="4" cm="1">
        <f t="array" ref="Q348">_xll.SNL.Clients.Office.Excel.Functions.SPG($A348, "IQ_AVG_DILUT_SHARES_OUT", Q$3)</f>
        <v>238000000</v>
      </c>
      <c r="R348" s="4" cm="1">
        <f t="array" ref="R348">_xll.SNL.Clients.Office.Excel.Functions.SPG($A348, "IQ_AVG_DILUT_SHARES_OUT", R$3)</f>
        <v>235000000</v>
      </c>
      <c r="S348" s="4" cm="1">
        <f t="array" ref="S348">_xll.SNL.Clients.Office.Excel.Functions.SPG($A348, "IQ_AVG_DILUT_SHARES_OUT", S$3)</f>
        <v>234000000</v>
      </c>
      <c r="T348" s="4" cm="1">
        <f t="array" ref="T348">_xll.SNL.Clients.Office.Excel.Functions.SPG($A348, "IQ_AVG_DILUT_SHARES_OUT", T$3)</f>
        <v>234000000</v>
      </c>
      <c r="U348" s="4" cm="1">
        <f t="array" ref="U348">_xll.SNL.Clients.Office.Excel.Functions.SPG($A348, "IQ_AVG_DILUT_SHARES_OUT", U$3)</f>
        <v>234000000</v>
      </c>
      <c r="V348" s="4" cm="1">
        <f t="array" ref="V348">_xll.SNL.Clients.Office.Excel.Functions.SPG($A348, "IQ_AVG_DILUT_SHARES_OUT", V$3)</f>
        <v>234000000</v>
      </c>
      <c r="W348" s="4" cm="1">
        <f t="array" ref="W348">_xll.SNL.Clients.Office.Excel.Functions.SPG($A348, "IQ_AVG_DILUT_SHARES_OUT", W$3)</f>
        <v>234000000</v>
      </c>
      <c r="X348" s="4" cm="1">
        <f t="array" ref="X348">_xll.SNL.Clients.Office.Excel.Functions.SPG($A348, "IQ_AVG_DILUT_SHARES_OUT", X$3)</f>
        <v>234000000</v>
      </c>
      <c r="Y348" s="4" cm="1">
        <f t="array" ref="Y348">_xll.SNL.Clients.Office.Excel.Functions.SPG($A348, "IQ_AVG_DILUT_SHARES_OUT", Y$3)</f>
        <v>232000000</v>
      </c>
    </row>
    <row r="349" spans="1:25" x14ac:dyDescent="0.3">
      <c r="A349" t="s">
        <v>1375</v>
      </c>
      <c r="B349" s="4" t="str" cm="1">
        <f t="array" ref="B349">_xll.SNL.Clients.Office.Excel.Functions.SPG($A349, "IQ_AVG_DILUT_SHARES_OUT", B$3)</f>
        <v>NA</v>
      </c>
      <c r="C349" s="4" cm="1">
        <f t="array" ref="C349">_xll.SNL.Clients.Office.Excel.Functions.SPG($A349, "IQ_AVG_DILUT_SHARES_OUT", C$3)</f>
        <v>36500000</v>
      </c>
      <c r="D349" s="4" cm="1">
        <f t="array" ref="D349">_xll.SNL.Clients.Office.Excel.Functions.SPG($A349, "IQ_AVG_DILUT_SHARES_OUT", D$3)</f>
        <v>36300000</v>
      </c>
      <c r="E349" s="4" cm="1">
        <f t="array" ref="E349">_xll.SNL.Clients.Office.Excel.Functions.SPG($A349, "IQ_AVG_DILUT_SHARES_OUT", E$3)</f>
        <v>36300000</v>
      </c>
      <c r="F349" s="4" cm="1">
        <f t="array" ref="F349">_xll.SNL.Clients.Office.Excel.Functions.SPG($A349, "IQ_AVG_DILUT_SHARES_OUT", F$3)</f>
        <v>36200000</v>
      </c>
      <c r="G349" s="4" cm="1">
        <f t="array" ref="G349">_xll.SNL.Clients.Office.Excel.Functions.SPG($A349, "IQ_AVG_DILUT_SHARES_OUT", G$3)</f>
        <v>36100000</v>
      </c>
      <c r="H349" s="4" cm="1">
        <f t="array" ref="H349">_xll.SNL.Clients.Office.Excel.Functions.SPG($A349, "IQ_AVG_DILUT_SHARES_OUT", H$3)</f>
        <v>35700000</v>
      </c>
      <c r="I349" s="4" cm="1">
        <f t="array" ref="I349">_xll.SNL.Clients.Office.Excel.Functions.SPG($A349, "IQ_AVG_DILUT_SHARES_OUT", I$3)</f>
        <v>35600000</v>
      </c>
      <c r="J349" s="4" cm="1">
        <f t="array" ref="J349">_xll.SNL.Clients.Office.Excel.Functions.SPG($A349, "IQ_AVG_DILUT_SHARES_OUT", J$3)</f>
        <v>36100000</v>
      </c>
      <c r="K349" s="4" cm="1">
        <f t="array" ref="K349">_xll.SNL.Clients.Office.Excel.Functions.SPG($A349, "IQ_AVG_DILUT_SHARES_OUT", K$3)</f>
        <v>36100000</v>
      </c>
      <c r="L349" s="4" cm="1">
        <f t="array" ref="L349">_xll.SNL.Clients.Office.Excel.Functions.SPG($A349, "IQ_AVG_DILUT_SHARES_OUT", L$3)</f>
        <v>36100000</v>
      </c>
      <c r="M349" s="4" cm="1">
        <f t="array" ref="M349">_xll.SNL.Clients.Office.Excel.Functions.SPG($A349, "IQ_AVG_DILUT_SHARES_OUT", M$3)</f>
        <v>36100000</v>
      </c>
      <c r="N349" s="4" cm="1">
        <f t="array" ref="N349">_xll.SNL.Clients.Office.Excel.Functions.SPG($A349, "IQ_AVG_DILUT_SHARES_OUT", N$3)</f>
        <v>36100000</v>
      </c>
      <c r="O349" s="4" cm="1">
        <f t="array" ref="O349">_xll.SNL.Clients.Office.Excel.Functions.SPG($A349, "IQ_AVG_DILUT_SHARES_OUT", O$3)</f>
        <v>36300000</v>
      </c>
      <c r="P349" s="4" cm="1">
        <f t="array" ref="P349">_xll.SNL.Clients.Office.Excel.Functions.SPG($A349, "IQ_AVG_DILUT_SHARES_OUT", P$3)</f>
        <v>36500000</v>
      </c>
      <c r="Q349" s="4" cm="1">
        <f t="array" ref="Q349">_xll.SNL.Clients.Office.Excel.Functions.SPG($A349, "IQ_AVG_DILUT_SHARES_OUT", Q$3)</f>
        <v>36900000</v>
      </c>
      <c r="R349" s="4" cm="1">
        <f t="array" ref="R349">_xll.SNL.Clients.Office.Excel.Functions.SPG($A349, "IQ_AVG_DILUT_SHARES_OUT", R$3)</f>
        <v>37100000</v>
      </c>
      <c r="S349" s="4" cm="1">
        <f t="array" ref="S349">_xll.SNL.Clients.Office.Excel.Functions.SPG($A349, "IQ_AVG_DILUT_SHARES_OUT", S$3)</f>
        <v>38000000</v>
      </c>
      <c r="T349" s="4" cm="1">
        <f t="array" ref="T349">_xll.SNL.Clients.Office.Excel.Functions.SPG($A349, "IQ_AVG_DILUT_SHARES_OUT", T$3)</f>
        <v>38300000</v>
      </c>
      <c r="U349" s="4" cm="1">
        <f t="array" ref="U349">_xll.SNL.Clients.Office.Excel.Functions.SPG($A349, "IQ_AVG_DILUT_SHARES_OUT", U$3)</f>
        <v>38300000</v>
      </c>
      <c r="V349" s="4" cm="1">
        <f t="array" ref="V349">_xll.SNL.Clients.Office.Excel.Functions.SPG($A349, "IQ_AVG_DILUT_SHARES_OUT", V$3)</f>
        <v>39800000</v>
      </c>
      <c r="W349" s="4" cm="1">
        <f t="array" ref="W349">_xll.SNL.Clients.Office.Excel.Functions.SPG($A349, "IQ_AVG_DILUT_SHARES_OUT", W$3)</f>
        <v>40200000</v>
      </c>
      <c r="X349" s="4" cm="1">
        <f t="array" ref="X349">_xll.SNL.Clients.Office.Excel.Functions.SPG($A349, "IQ_AVG_DILUT_SHARES_OUT", X$3)</f>
        <v>41200000</v>
      </c>
      <c r="Y349" s="4" cm="1">
        <f t="array" ref="Y349">_xll.SNL.Clients.Office.Excel.Functions.SPG($A349, "IQ_AVG_DILUT_SHARES_OUT", Y$3)</f>
        <v>41200000</v>
      </c>
    </row>
    <row r="350" spans="1:25" x14ac:dyDescent="0.3">
      <c r="A350" t="s">
        <v>1376</v>
      </c>
      <c r="B350" s="4" t="str" cm="1">
        <f t="array" ref="B350">_xll.SNL.Clients.Office.Excel.Functions.SPG($A350, "IQ_AVG_DILUT_SHARES_OUT", B$3)</f>
        <v>NA</v>
      </c>
      <c r="C350" s="4" cm="1">
        <f t="array" ref="C350">_xll.SNL.Clients.Office.Excel.Functions.SPG($A350, "IQ_AVG_DILUT_SHARES_OUT", C$3)</f>
        <v>54037000</v>
      </c>
      <c r="D350" s="4" cm="1">
        <f t="array" ref="D350">_xll.SNL.Clients.Office.Excel.Functions.SPG($A350, "IQ_AVG_DILUT_SHARES_OUT", D$3)</f>
        <v>54072000</v>
      </c>
      <c r="E350" s="4" cm="1">
        <f t="array" ref="E350">_xll.SNL.Clients.Office.Excel.Functions.SPG($A350, "IQ_AVG_DILUT_SHARES_OUT", E$3)</f>
        <v>54394000</v>
      </c>
      <c r="F350" s="4" cm="1">
        <f t="array" ref="F350">_xll.SNL.Clients.Office.Excel.Functions.SPG($A350, "IQ_AVG_DILUT_SHARES_OUT", F$3)</f>
        <v>53768000</v>
      </c>
      <c r="G350" s="4" cm="1">
        <f t="array" ref="G350">_xll.SNL.Clients.Office.Excel.Functions.SPG($A350, "IQ_AVG_DILUT_SHARES_OUT", G$3)</f>
        <v>54157000</v>
      </c>
      <c r="H350" s="4" cm="1">
        <f t="array" ref="H350">_xll.SNL.Clients.Office.Excel.Functions.SPG($A350, "IQ_AVG_DILUT_SHARES_OUT", H$3)</f>
        <v>54042000</v>
      </c>
      <c r="I350" s="4" cm="1">
        <f t="array" ref="I350">_xll.SNL.Clients.Office.Excel.Functions.SPG($A350, "IQ_AVG_DILUT_SHARES_OUT", I$3)</f>
        <v>54377000</v>
      </c>
      <c r="J350" s="4" cm="1">
        <f t="array" ref="J350">_xll.SNL.Clients.Office.Excel.Functions.SPG($A350, "IQ_AVG_DILUT_SHARES_OUT", J$3)</f>
        <v>54388000</v>
      </c>
      <c r="K350" s="4" cm="1">
        <f t="array" ref="K350">_xll.SNL.Clients.Office.Excel.Functions.SPG($A350, "IQ_AVG_DILUT_SHARES_OUT", K$3)</f>
        <v>54384000</v>
      </c>
      <c r="L350" s="4" cm="1">
        <f t="array" ref="L350">_xll.SNL.Clients.Office.Excel.Functions.SPG($A350, "IQ_AVG_DILUT_SHARES_OUT", L$3)</f>
        <v>54654000</v>
      </c>
      <c r="M350" s="4" cm="1">
        <f t="array" ref="M350">_xll.SNL.Clients.Office.Excel.Functions.SPG($A350, "IQ_AVG_DILUT_SHARES_OUT", M$3)</f>
        <v>56363000</v>
      </c>
      <c r="N350" s="4" cm="1">
        <f t="array" ref="N350">_xll.SNL.Clients.Office.Excel.Functions.SPG($A350, "IQ_AVG_DILUT_SHARES_OUT", N$3)</f>
        <v>57084000</v>
      </c>
      <c r="O350" s="4" cm="1">
        <f t="array" ref="O350">_xll.SNL.Clients.Office.Excel.Functions.SPG($A350, "IQ_AVG_DILUT_SHARES_OUT", O$3)</f>
        <v>56939000</v>
      </c>
      <c r="P350" s="4" cm="1">
        <f t="array" ref="P350">_xll.SNL.Clients.Office.Excel.Functions.SPG($A350, "IQ_AVG_DILUT_SHARES_OUT", P$3)</f>
        <v>56673000</v>
      </c>
      <c r="Q350" s="4" cm="1">
        <f t="array" ref="Q350">_xll.SNL.Clients.Office.Excel.Functions.SPG($A350, "IQ_AVG_DILUT_SHARES_OUT", Q$3)</f>
        <v>55966000</v>
      </c>
      <c r="R350" s="4" cm="1">
        <f t="array" ref="R350">_xll.SNL.Clients.Office.Excel.Functions.SPG($A350, "IQ_AVG_DILUT_SHARES_OUT", R$3)</f>
        <v>55087000</v>
      </c>
      <c r="S350" s="4" cm="1">
        <f t="array" ref="S350">_xll.SNL.Clients.Office.Excel.Functions.SPG($A350, "IQ_AVG_DILUT_SHARES_OUT", S$3)</f>
        <v>55100000</v>
      </c>
      <c r="T350" s="4" cm="1">
        <f t="array" ref="T350">_xll.SNL.Clients.Office.Excel.Functions.SPG($A350, "IQ_AVG_DILUT_SHARES_OUT", T$3)</f>
        <v>54957000</v>
      </c>
      <c r="U350" s="4" cm="1">
        <f t="array" ref="U350">_xll.SNL.Clients.Office.Excel.Functions.SPG($A350, "IQ_AVG_DILUT_SHARES_OUT", U$3)</f>
        <v>55398000</v>
      </c>
      <c r="V350" s="4" cm="1">
        <f t="array" ref="V350">_xll.SNL.Clients.Office.Excel.Functions.SPG($A350, "IQ_AVG_DILUT_SHARES_OUT", V$3)</f>
        <v>55700000</v>
      </c>
      <c r="W350" s="4" cm="1">
        <f t="array" ref="W350">_xll.SNL.Clients.Office.Excel.Functions.SPG($A350, "IQ_AVG_DILUT_SHARES_OUT", W$3)</f>
        <v>55663000</v>
      </c>
      <c r="X350" s="4" cm="1">
        <f t="array" ref="X350">_xll.SNL.Clients.Office.Excel.Functions.SPG($A350, "IQ_AVG_DILUT_SHARES_OUT", X$3)</f>
        <v>55660000</v>
      </c>
      <c r="Y350" s="4" cm="1">
        <f t="array" ref="Y350">_xll.SNL.Clients.Office.Excel.Functions.SPG($A350, "IQ_AVG_DILUT_SHARES_OUT", Y$3)</f>
        <v>55601000</v>
      </c>
    </row>
    <row r="351" spans="1:25" x14ac:dyDescent="0.3">
      <c r="A351" t="s">
        <v>1377</v>
      </c>
      <c r="B351" s="4" t="str" cm="1">
        <f t="array" ref="B351">_xll.SNL.Clients.Office.Excel.Functions.SPG($A351, "IQ_AVG_DILUT_SHARES_OUT", B$3)</f>
        <v>NA</v>
      </c>
      <c r="C351" s="4" cm="1">
        <f t="array" ref="C351">_xll.SNL.Clients.Office.Excel.Functions.SPG($A351, "IQ_AVG_DILUT_SHARES_OUT", C$3)</f>
        <v>165847000</v>
      </c>
      <c r="D351" s="4" cm="1">
        <f t="array" ref="D351">_xll.SNL.Clients.Office.Excel.Functions.SPG($A351, "IQ_AVG_DILUT_SHARES_OUT", D$3)</f>
        <v>165514000</v>
      </c>
      <c r="E351" s="4" cm="1">
        <f t="array" ref="E351">_xll.SNL.Clients.Office.Excel.Functions.SPG($A351, "IQ_AVG_DILUT_SHARES_OUT", E$3)</f>
        <v>165630000</v>
      </c>
      <c r="F351" s="4" cm="1">
        <f t="array" ref="F351">_xll.SNL.Clients.Office.Excel.Functions.SPG($A351, "IQ_AVG_DILUT_SHARES_OUT", F$3)</f>
        <v>165851000</v>
      </c>
      <c r="G351" s="4" cm="1">
        <f t="array" ref="G351">_xll.SNL.Clients.Office.Excel.Functions.SPG($A351, "IQ_AVG_DILUT_SHARES_OUT", G$3)</f>
        <v>165406000</v>
      </c>
      <c r="H351" s="4" cm="1">
        <f t="array" ref="H351">_xll.SNL.Clients.Office.Excel.Functions.SPG($A351, "IQ_AVG_DILUT_SHARES_OUT", H$3)</f>
        <v>165037000</v>
      </c>
      <c r="I351" s="4" cm="1">
        <f t="array" ref="I351">_xll.SNL.Clients.Office.Excel.Functions.SPG($A351, "IQ_AVG_DILUT_SHARES_OUT", I$3)</f>
        <v>165398000</v>
      </c>
      <c r="J351" s="4" cm="1">
        <f t="array" ref="J351">_xll.SNL.Clients.Office.Excel.Functions.SPG($A351, "IQ_AVG_DILUT_SHARES_OUT", J$3)</f>
        <v>165909000</v>
      </c>
      <c r="K351" s="4" cm="1">
        <f t="array" ref="K351">_xll.SNL.Clients.Office.Excel.Functions.SPG($A351, "IQ_AVG_DILUT_SHARES_OUT", K$3)</f>
        <v>166497000</v>
      </c>
      <c r="L351" s="4" cm="1">
        <f t="array" ref="L351">_xll.SNL.Clients.Office.Excel.Functions.SPG($A351, "IQ_AVG_DILUT_SHARES_OUT", L$3)</f>
        <v>167636000</v>
      </c>
      <c r="M351" s="4" cm="1">
        <f t="array" ref="M351">_xll.SNL.Clients.Office.Excel.Functions.SPG($A351, "IQ_AVG_DILUT_SHARES_OUT", M$3)</f>
        <v>168257000</v>
      </c>
      <c r="N351" s="4" cm="1">
        <f t="array" ref="N351">_xll.SNL.Clients.Office.Excel.Functions.SPG($A351, "IQ_AVG_DILUT_SHARES_OUT", N$3)</f>
        <v>168649000</v>
      </c>
      <c r="O351" s="4" cm="1">
        <f t="array" ref="O351">_xll.SNL.Clients.Office.Excel.Functions.SPG($A351, "IQ_AVG_DILUT_SHARES_OUT", O$3)</f>
        <v>168546000</v>
      </c>
      <c r="P351" s="4" cm="1">
        <f t="array" ref="P351">_xll.SNL.Clients.Office.Excel.Functions.SPG($A351, "IQ_AVG_DILUT_SHARES_OUT", P$3)</f>
        <v>168346000</v>
      </c>
      <c r="Q351" s="4" cm="1">
        <f t="array" ref="Q351">_xll.SNL.Clients.Office.Excel.Functions.SPG($A351, "IQ_AVG_DILUT_SHARES_OUT", Q$3)</f>
        <v>168165000</v>
      </c>
      <c r="R351" s="4" cm="1">
        <f t="array" ref="R351">_xll.SNL.Clients.Office.Excel.Functions.SPG($A351, "IQ_AVG_DILUT_SHARES_OUT", R$3)</f>
        <v>168197000</v>
      </c>
      <c r="S351" s="4" cm="1">
        <f t="array" ref="S351">_xll.SNL.Clients.Office.Excel.Functions.SPG($A351, "IQ_AVG_DILUT_SHARES_OUT", S$3)</f>
        <v>168059000</v>
      </c>
      <c r="T351" s="4" cm="1">
        <f t="array" ref="T351">_xll.SNL.Clients.Office.Excel.Functions.SPG($A351, "IQ_AVG_DILUT_SHARES_OUT", T$3)</f>
        <v>168083000</v>
      </c>
      <c r="U351" s="4" cm="1">
        <f t="array" ref="U351">_xll.SNL.Clients.Office.Excel.Functions.SPG($A351, "IQ_AVG_DILUT_SHARES_OUT", U$3)</f>
        <v>167845000</v>
      </c>
      <c r="V351" s="4" cm="1">
        <f t="array" ref="V351">_xll.SNL.Clients.Office.Excel.Functions.SPG($A351, "IQ_AVG_DILUT_SHARES_OUT", V$3)</f>
        <v>167728000</v>
      </c>
      <c r="W351" s="4" cm="1">
        <f t="array" ref="W351">_xll.SNL.Clients.Office.Excel.Functions.SPG($A351, "IQ_AVG_DILUT_SHARES_OUT", W$3)</f>
        <v>167555000</v>
      </c>
      <c r="X351" s="4" cm="1">
        <f t="array" ref="X351">_xll.SNL.Clients.Office.Excel.Functions.SPG($A351, "IQ_AVG_DILUT_SHARES_OUT", X$3)</f>
        <v>167549000</v>
      </c>
      <c r="Y351" s="4" cm="1">
        <f t="array" ref="Y351">_xll.SNL.Clients.Office.Excel.Functions.SPG($A351, "IQ_AVG_DILUT_SHARES_OUT", Y$3)</f>
        <v>167129000</v>
      </c>
    </row>
    <row r="352" spans="1:25" x14ac:dyDescent="0.3">
      <c r="A352" t="s">
        <v>1378</v>
      </c>
      <c r="B352" s="4" cm="1">
        <f t="array" ref="B352">_xll.SNL.Clients.Office.Excel.Functions.SPG($A352, "IQ_AVG_DILUT_SHARES_OUT", B$3)</f>
        <v>57300000</v>
      </c>
      <c r="C352" s="4" cm="1">
        <f t="array" ref="C352">_xll.SNL.Clients.Office.Excel.Functions.SPG($A352, "IQ_AVG_DILUT_SHARES_OUT", C$3)</f>
        <v>56900000</v>
      </c>
      <c r="D352" s="4" cm="1">
        <f t="array" ref="D352">_xll.SNL.Clients.Office.Excel.Functions.SPG($A352, "IQ_AVG_DILUT_SHARES_OUT", D$3)</f>
        <v>58000000</v>
      </c>
      <c r="E352" s="4" cm="1">
        <f t="array" ref="E352">_xll.SNL.Clients.Office.Excel.Functions.SPG($A352, "IQ_AVG_DILUT_SHARES_OUT", E$3)</f>
        <v>57400000</v>
      </c>
      <c r="F352" s="4" cm="1">
        <f t="array" ref="F352">_xll.SNL.Clients.Office.Excel.Functions.SPG($A352, "IQ_AVG_DILUT_SHARES_OUT", F$3)</f>
        <v>56700000</v>
      </c>
      <c r="G352" s="4" cm="1">
        <f t="array" ref="G352">_xll.SNL.Clients.Office.Excel.Functions.SPG($A352, "IQ_AVG_DILUT_SHARES_OUT", G$3)</f>
        <v>56200000</v>
      </c>
      <c r="H352" s="4" cm="1">
        <f t="array" ref="H352">_xll.SNL.Clients.Office.Excel.Functions.SPG($A352, "IQ_AVG_DILUT_SHARES_OUT", H$3)</f>
        <v>56600000</v>
      </c>
      <c r="I352" s="4" cm="1">
        <f t="array" ref="I352">_xll.SNL.Clients.Office.Excel.Functions.SPG($A352, "IQ_AVG_DILUT_SHARES_OUT", I$3)</f>
        <v>56500000</v>
      </c>
      <c r="J352" s="4" cm="1">
        <f t="array" ref="J352">_xll.SNL.Clients.Office.Excel.Functions.SPG($A352, "IQ_AVG_DILUT_SHARES_OUT", J$3)</f>
        <v>55500000</v>
      </c>
      <c r="K352" s="4" cm="1">
        <f t="array" ref="K352">_xll.SNL.Clients.Office.Excel.Functions.SPG($A352, "IQ_AVG_DILUT_SHARES_OUT", K$3)</f>
        <v>55500000</v>
      </c>
      <c r="L352" s="4" cm="1">
        <f t="array" ref="L352">_xll.SNL.Clients.Office.Excel.Functions.SPG($A352, "IQ_AVG_DILUT_SHARES_OUT", L$3)</f>
        <v>55400000</v>
      </c>
      <c r="M352" s="4" cm="1">
        <f t="array" ref="M352">_xll.SNL.Clients.Office.Excel.Functions.SPG($A352, "IQ_AVG_DILUT_SHARES_OUT", M$3)</f>
        <v>56000000</v>
      </c>
      <c r="N352" s="4" cm="1">
        <f t="array" ref="N352">_xll.SNL.Clients.Office.Excel.Functions.SPG($A352, "IQ_AVG_DILUT_SHARES_OUT", N$3)</f>
        <v>55400000</v>
      </c>
      <c r="O352" s="4" cm="1">
        <f t="array" ref="O352">_xll.SNL.Clients.Office.Excel.Functions.SPG($A352, "IQ_AVG_DILUT_SHARES_OUT", O$3)</f>
        <v>55700000</v>
      </c>
      <c r="P352" s="4" cm="1">
        <f t="array" ref="P352">_xll.SNL.Clients.Office.Excel.Functions.SPG($A352, "IQ_AVG_DILUT_SHARES_OUT", P$3)</f>
        <v>57400000</v>
      </c>
      <c r="Q352" s="4" cm="1">
        <f t="array" ref="Q352">_xll.SNL.Clients.Office.Excel.Functions.SPG($A352, "IQ_AVG_DILUT_SHARES_OUT", Q$3)</f>
        <v>57100000</v>
      </c>
      <c r="R352" s="4" cm="1">
        <f t="array" ref="R352">_xll.SNL.Clients.Office.Excel.Functions.SPG($A352, "IQ_AVG_DILUT_SHARES_OUT", R$3)</f>
        <v>57100000</v>
      </c>
      <c r="S352" s="4" cm="1">
        <f t="array" ref="S352">_xll.SNL.Clients.Office.Excel.Functions.SPG($A352, "IQ_AVG_DILUT_SHARES_OUT", S$3)</f>
        <v>57600000</v>
      </c>
      <c r="T352" s="4" cm="1">
        <f t="array" ref="T352">_xll.SNL.Clients.Office.Excel.Functions.SPG($A352, "IQ_AVG_DILUT_SHARES_OUT", T$3)</f>
        <v>57100000</v>
      </c>
      <c r="U352" s="4" cm="1">
        <f t="array" ref="U352">_xll.SNL.Clients.Office.Excel.Functions.SPG($A352, "IQ_AVG_DILUT_SHARES_OUT", U$3)</f>
        <v>56400000</v>
      </c>
      <c r="V352" s="4" cm="1">
        <f t="array" ref="V352">_xll.SNL.Clients.Office.Excel.Functions.SPG($A352, "IQ_AVG_DILUT_SHARES_OUT", V$3)</f>
        <v>55800000</v>
      </c>
      <c r="W352" s="4" cm="1">
        <f t="array" ref="W352">_xll.SNL.Clients.Office.Excel.Functions.SPG($A352, "IQ_AVG_DILUT_SHARES_OUT", W$3)</f>
        <v>55700000</v>
      </c>
      <c r="X352" s="4" cm="1">
        <f t="array" ref="X352">_xll.SNL.Clients.Office.Excel.Functions.SPG($A352, "IQ_AVG_DILUT_SHARES_OUT", X$3)</f>
        <v>56600000</v>
      </c>
      <c r="Y352" s="4" cm="1">
        <f t="array" ref="Y352">_xll.SNL.Clients.Office.Excel.Functions.SPG($A352, "IQ_AVG_DILUT_SHARES_OUT", Y$3)</f>
        <v>55900000</v>
      </c>
    </row>
    <row r="353" spans="1:25" x14ac:dyDescent="0.3">
      <c r="A353" t="s">
        <v>1379</v>
      </c>
      <c r="B353" s="4" t="str" cm="1">
        <f t="array" ref="B353">_xll.SNL.Clients.Office.Excel.Functions.SPG($A353, "IQ_AVG_DILUT_SHARES_OUT", B$3)</f>
        <v>NA</v>
      </c>
      <c r="C353" s="4" cm="1">
        <f t="array" ref="C353">_xll.SNL.Clients.Office.Excel.Functions.SPG($A353, "IQ_AVG_DILUT_SHARES_OUT", C$3)</f>
        <v>70663741</v>
      </c>
      <c r="D353" s="4" cm="1">
        <f t="array" ref="D353">_xll.SNL.Clients.Office.Excel.Functions.SPG($A353, "IQ_AVG_DILUT_SHARES_OUT", D$3)</f>
        <v>70849254</v>
      </c>
      <c r="E353" s="4" cm="1">
        <f t="array" ref="E353">_xll.SNL.Clients.Office.Excel.Functions.SPG($A353, "IQ_AVG_DILUT_SHARES_OUT", E$3)</f>
        <v>70880015</v>
      </c>
      <c r="F353" s="4" cm="1">
        <f t="array" ref="F353">_xll.SNL.Clients.Office.Excel.Functions.SPG($A353, "IQ_AVG_DILUT_SHARES_OUT", F$3)</f>
        <v>70932017</v>
      </c>
      <c r="G353" s="4" cm="1">
        <f t="array" ref="G353">_xll.SNL.Clients.Office.Excel.Functions.SPG($A353, "IQ_AVG_DILUT_SHARES_OUT", G$3)</f>
        <v>71535609</v>
      </c>
      <c r="H353" s="4" cm="1">
        <f t="array" ref="H353">_xll.SNL.Clients.Office.Excel.Functions.SPG($A353, "IQ_AVG_DILUT_SHARES_OUT", H$3)</f>
        <v>72512991</v>
      </c>
      <c r="I353" s="4" cm="1">
        <f t="array" ref="I353">_xll.SNL.Clients.Office.Excel.Functions.SPG($A353, "IQ_AVG_DILUT_SHARES_OUT", I$3)</f>
        <v>73360854</v>
      </c>
      <c r="J353" s="4" cm="1">
        <f t="array" ref="J353">_xll.SNL.Clients.Office.Excel.Functions.SPG($A353, "IQ_AVG_DILUT_SHARES_OUT", J$3)</f>
        <v>73578675</v>
      </c>
      <c r="K353" s="4" cm="1">
        <f t="array" ref="K353">_xll.SNL.Clients.Office.Excel.Functions.SPG($A353, "IQ_AVG_DILUT_SHARES_OUT", K$3)</f>
        <v>73866743</v>
      </c>
      <c r="L353" s="4" cm="1">
        <f t="array" ref="L353">_xll.SNL.Clients.Office.Excel.Functions.SPG($A353, "IQ_AVG_DILUT_SHARES_OUT", L$3)</f>
        <v>74182793</v>
      </c>
      <c r="M353" s="4" cm="1">
        <f t="array" ref="M353">_xll.SNL.Clients.Office.Excel.Functions.SPG($A353, "IQ_AVG_DILUT_SHARES_OUT", M$3)</f>
        <v>75545665</v>
      </c>
      <c r="N353" s="4" cm="1">
        <f t="array" ref="N353">_xll.SNL.Clients.Office.Excel.Functions.SPG($A353, "IQ_AVG_DILUT_SHARES_OUT", N$3)</f>
        <v>76594491</v>
      </c>
      <c r="O353" s="4" cm="1">
        <f t="array" ref="O353">_xll.SNL.Clients.Office.Excel.Functions.SPG($A353, "IQ_AVG_DILUT_SHARES_OUT", O$3)</f>
        <v>77023973</v>
      </c>
      <c r="P353" s="4" cm="1">
        <f t="array" ref="P353">_xll.SNL.Clients.Office.Excel.Functions.SPG($A353, "IQ_AVG_DILUT_SHARES_OUT", P$3)</f>
        <v>77254157</v>
      </c>
      <c r="Q353" s="4" cm="1">
        <f t="array" ref="Q353">_xll.SNL.Clients.Office.Excel.Functions.SPG($A353, "IQ_AVG_DILUT_SHARES_OUT", Q$3)</f>
        <v>77264641</v>
      </c>
      <c r="R353" s="4" cm="1">
        <f t="array" ref="R353">_xll.SNL.Clients.Office.Excel.Functions.SPG($A353, "IQ_AVG_DILUT_SHARES_OUT", R$3)</f>
        <v>77177124</v>
      </c>
      <c r="S353" s="4" cm="1">
        <f t="array" ref="S353">_xll.SNL.Clients.Office.Excel.Functions.SPG($A353, "IQ_AVG_DILUT_SHARES_OUT", S$3)</f>
        <v>76286136</v>
      </c>
      <c r="T353" s="4" cm="1">
        <f t="array" ref="T353">_xll.SNL.Clients.Office.Excel.Functions.SPG($A353, "IQ_AVG_DILUT_SHARES_OUT", T$3)</f>
        <v>75698289</v>
      </c>
      <c r="U353" s="4" cm="1">
        <f t="array" ref="U353">_xll.SNL.Clients.Office.Excel.Functions.SPG($A353, "IQ_AVG_DILUT_SHARES_OUT", U$3)</f>
        <v>76308556</v>
      </c>
      <c r="V353" s="4" cm="1">
        <f t="array" ref="V353">_xll.SNL.Clients.Office.Excel.Functions.SPG($A353, "IQ_AVG_DILUT_SHARES_OUT", V$3)</f>
        <v>76823213</v>
      </c>
      <c r="W353" s="4" cm="1">
        <f t="array" ref="W353">_xll.SNL.Clients.Office.Excel.Functions.SPG($A353, "IQ_AVG_DILUT_SHARES_OUT", W$3)</f>
        <v>76592694</v>
      </c>
      <c r="X353" s="4" cm="1">
        <f t="array" ref="X353">_xll.SNL.Clients.Office.Excel.Functions.SPG($A353, "IQ_AVG_DILUT_SHARES_OUT", X$3)</f>
        <v>77208432</v>
      </c>
      <c r="Y353" s="4" cm="1">
        <f t="array" ref="Y353">_xll.SNL.Clients.Office.Excel.Functions.SPG($A353, "IQ_AVG_DILUT_SHARES_OUT", Y$3)</f>
        <v>77012573</v>
      </c>
    </row>
    <row r="354" spans="1:25" x14ac:dyDescent="0.3">
      <c r="A354" t="s">
        <v>1380</v>
      </c>
      <c r="B354" s="4" t="str" cm="1">
        <f t="array" ref="B354">_xll.SNL.Clients.Office.Excel.Functions.SPG($A354, "IQ_AVG_DILUT_SHARES_OUT", B$3)</f>
        <v>NA</v>
      </c>
      <c r="C354" s="4" cm="1">
        <f t="array" ref="C354">_xll.SNL.Clients.Office.Excel.Functions.SPG($A354, "IQ_AVG_DILUT_SHARES_OUT", C$3)</f>
        <v>103200000</v>
      </c>
      <c r="D354" s="4" cm="1">
        <f t="array" ref="D354">_xll.SNL.Clients.Office.Excel.Functions.SPG($A354, "IQ_AVG_DILUT_SHARES_OUT", D$3)</f>
        <v>104500000</v>
      </c>
      <c r="E354" s="4" cm="1">
        <f t="array" ref="E354">_xll.SNL.Clients.Office.Excel.Functions.SPG($A354, "IQ_AVG_DILUT_SHARES_OUT", E$3)</f>
        <v>104900000</v>
      </c>
      <c r="F354" s="4" cm="1">
        <f t="array" ref="F354">_xll.SNL.Clients.Office.Excel.Functions.SPG($A354, "IQ_AVG_DILUT_SHARES_OUT", F$3)</f>
        <v>104700000</v>
      </c>
      <c r="G354" s="4" cm="1">
        <f t="array" ref="G354">_xll.SNL.Clients.Office.Excel.Functions.SPG($A354, "IQ_AVG_DILUT_SHARES_OUT", G$3)</f>
        <v>104900000</v>
      </c>
      <c r="H354" s="4" cm="1">
        <f t="array" ref="H354">_xll.SNL.Clients.Office.Excel.Functions.SPG($A354, "IQ_AVG_DILUT_SHARES_OUT", H$3)</f>
        <v>104300000</v>
      </c>
      <c r="I354" s="4" cm="1">
        <f t="array" ref="I354">_xll.SNL.Clients.Office.Excel.Functions.SPG($A354, "IQ_AVG_DILUT_SHARES_OUT", I$3)</f>
        <v>105600000</v>
      </c>
      <c r="J354" s="4" cm="1">
        <f t="array" ref="J354">_xll.SNL.Clients.Office.Excel.Functions.SPG($A354, "IQ_AVG_DILUT_SHARES_OUT", J$3)</f>
        <v>105600000</v>
      </c>
      <c r="K354" s="4" cm="1">
        <f t="array" ref="K354">_xll.SNL.Clients.Office.Excel.Functions.SPG($A354, "IQ_AVG_DILUT_SHARES_OUT", K$3)</f>
        <v>105325000</v>
      </c>
      <c r="L354" s="4" cm="1">
        <f t="array" ref="L354">_xll.SNL.Clients.Office.Excel.Functions.SPG($A354, "IQ_AVG_DILUT_SHARES_OUT", L$3)</f>
        <v>105448000</v>
      </c>
      <c r="M354" s="4" cm="1">
        <f t="array" ref="M354">_xll.SNL.Clients.Office.Excel.Functions.SPG($A354, "IQ_AVG_DILUT_SHARES_OUT", M$3)</f>
        <v>105746000</v>
      </c>
      <c r="N354" s="4" cm="1">
        <f t="array" ref="N354">_xll.SNL.Clients.Office.Excel.Functions.SPG($A354, "IQ_AVG_DILUT_SHARES_OUT", N$3)</f>
        <v>106048000</v>
      </c>
      <c r="O354" s="4" cm="1">
        <f t="array" ref="O354">_xll.SNL.Clients.Office.Excel.Functions.SPG($A354, "IQ_AVG_DILUT_SHARES_OUT", O$3)</f>
        <v>107534000</v>
      </c>
      <c r="P354" s="4" cm="1">
        <f t="array" ref="P354">_xll.SNL.Clients.Office.Excel.Functions.SPG($A354, "IQ_AVG_DILUT_SHARES_OUT", P$3)</f>
        <v>108363000</v>
      </c>
      <c r="Q354" s="4" cm="1">
        <f t="array" ref="Q354">_xll.SNL.Clients.Office.Excel.Functions.SPG($A354, "IQ_AVG_DILUT_SHARES_OUT", Q$3)</f>
        <v>108898000</v>
      </c>
      <c r="R354" s="4" cm="1">
        <f t="array" ref="R354">_xll.SNL.Clients.Office.Excel.Functions.SPG($A354, "IQ_AVG_DILUT_SHARES_OUT", R$3)</f>
        <v>109194000</v>
      </c>
      <c r="S354" s="4" cm="1">
        <f t="array" ref="S354">_xll.SNL.Clients.Office.Excel.Functions.SPG($A354, "IQ_AVG_DILUT_SHARES_OUT", S$3)</f>
        <v>108947000</v>
      </c>
      <c r="T354" s="4" cm="1">
        <f t="array" ref="T354">_xll.SNL.Clients.Office.Excel.Functions.SPG($A354, "IQ_AVG_DILUT_SHARES_OUT", T$3)</f>
        <v>108543000</v>
      </c>
      <c r="U354" s="4" cm="1">
        <f t="array" ref="U354">_xll.SNL.Clients.Office.Excel.Functions.SPG($A354, "IQ_AVG_DILUT_SHARES_OUT", U$3)</f>
        <v>108500000</v>
      </c>
      <c r="V354" s="4" cm="1">
        <f t="array" ref="V354">_xll.SNL.Clients.Office.Excel.Functions.SPG($A354, "IQ_AVG_DILUT_SHARES_OUT", V$3)</f>
        <v>108655000</v>
      </c>
      <c r="W354" s="4" cm="1">
        <f t="array" ref="W354">_xll.SNL.Clients.Office.Excel.Functions.SPG($A354, "IQ_AVG_DILUT_SHARES_OUT", W$3)</f>
        <v>108414000</v>
      </c>
      <c r="X354" s="4" cm="1">
        <f t="array" ref="X354">_xll.SNL.Clients.Office.Excel.Functions.SPG($A354, "IQ_AVG_DILUT_SHARES_OUT", X$3)</f>
        <v>108253000</v>
      </c>
      <c r="Y354" s="4" cm="1">
        <f t="array" ref="Y354">_xll.SNL.Clients.Office.Excel.Functions.SPG($A354, "IQ_AVG_DILUT_SHARES_OUT", Y$3)</f>
        <v>108007000</v>
      </c>
    </row>
    <row r="355" spans="1:25" x14ac:dyDescent="0.3">
      <c r="A355" t="s">
        <v>1381</v>
      </c>
      <c r="B355" s="4" t="str" cm="1">
        <f t="array" ref="B355">_xll.SNL.Clients.Office.Excel.Functions.SPG($A355, "IQ_AVG_DILUT_SHARES_OUT", B$3)</f>
        <v>NA</v>
      </c>
      <c r="C355" s="4" cm="1">
        <f t="array" ref="C355">_xll.SNL.Clients.Office.Excel.Functions.SPG($A355, "IQ_AVG_DILUT_SHARES_OUT", C$3)</f>
        <v>204254000</v>
      </c>
      <c r="D355" s="4" cm="1">
        <f t="array" ref="D355">_xll.SNL.Clients.Office.Excel.Functions.SPG($A355, "IQ_AVG_DILUT_SHARES_OUT", D$3)</f>
        <v>206185000</v>
      </c>
      <c r="E355" s="4" cm="1">
        <f t="array" ref="E355">_xll.SNL.Clients.Office.Excel.Functions.SPG($A355, "IQ_AVG_DILUT_SHARES_OUT", E$3)</f>
        <v>206971000</v>
      </c>
      <c r="F355" s="4" cm="1">
        <f t="array" ref="F355">_xll.SNL.Clients.Office.Excel.Functions.SPG($A355, "IQ_AVG_DILUT_SHARES_OUT", F$3)</f>
        <v>207578000</v>
      </c>
      <c r="G355" s="4" cm="1">
        <f t="array" ref="G355">_xll.SNL.Clients.Office.Excel.Functions.SPG($A355, "IQ_AVG_DILUT_SHARES_OUT", G$3)</f>
        <v>210602000</v>
      </c>
      <c r="H355" s="4" cm="1">
        <f t="array" ref="H355">_xll.SNL.Clients.Office.Excel.Functions.SPG($A355, "IQ_AVG_DILUT_SHARES_OUT", H$3)</f>
        <v>212928000</v>
      </c>
      <c r="I355" s="4" cm="1">
        <f t="array" ref="I355">_xll.SNL.Clients.Office.Excel.Functions.SPG($A355, "IQ_AVG_DILUT_SHARES_OUT", I$3)</f>
        <v>215029000</v>
      </c>
      <c r="J355" s="4" cm="1">
        <f t="array" ref="J355">_xll.SNL.Clients.Office.Excel.Functions.SPG($A355, "IQ_AVG_DILUT_SHARES_OUT", J$3)</f>
        <v>215346000</v>
      </c>
      <c r="K355" s="4" cm="1">
        <f t="array" ref="K355">_xll.SNL.Clients.Office.Excel.Functions.SPG($A355, "IQ_AVG_DILUT_SHARES_OUT", K$3)</f>
        <v>214601000</v>
      </c>
      <c r="L355" s="4" cm="1">
        <f t="array" ref="L355">_xll.SNL.Clients.Office.Excel.Functions.SPG($A355, "IQ_AVG_DILUT_SHARES_OUT", L$3)</f>
        <v>215242000</v>
      </c>
      <c r="M355" s="4" cm="1">
        <f t="array" ref="M355">_xll.SNL.Clients.Office.Excel.Functions.SPG($A355, "IQ_AVG_DILUT_SHARES_OUT", M$3)</f>
        <v>218167000</v>
      </c>
      <c r="N355" s="4" cm="1">
        <f t="array" ref="N355">_xll.SNL.Clients.Office.Excel.Functions.SPG($A355, "IQ_AVG_DILUT_SHARES_OUT", N$3)</f>
        <v>220435000</v>
      </c>
      <c r="O355" s="4" cm="1">
        <f t="array" ref="O355">_xll.SNL.Clients.Office.Excel.Functions.SPG($A355, "IQ_AVG_DILUT_SHARES_OUT", O$3)</f>
        <v>225058000</v>
      </c>
      <c r="P355" s="4" cm="1">
        <f t="array" ref="P355">_xll.SNL.Clients.Office.Excel.Functions.SPG($A355, "IQ_AVG_DILUT_SHARES_OUT", P$3)</f>
        <v>225400000</v>
      </c>
      <c r="Q355" s="4" cm="1">
        <f t="array" ref="Q355">_xll.SNL.Clients.Office.Excel.Functions.SPG($A355, "IQ_AVG_DILUT_SHARES_OUT", Q$3)</f>
        <v>226727000</v>
      </c>
      <c r="R355" s="4" cm="1">
        <f t="array" ref="R355">_xll.SNL.Clients.Office.Excel.Functions.SPG($A355, "IQ_AVG_DILUT_SHARES_OUT", R$3)</f>
        <v>228521000</v>
      </c>
      <c r="S355" s="4" cm="1">
        <f t="array" ref="S355">_xll.SNL.Clients.Office.Excel.Functions.SPG($A355, "IQ_AVG_DILUT_SHARES_OUT", S$3)</f>
        <v>228317000</v>
      </c>
      <c r="T355" s="4" cm="1">
        <f t="array" ref="T355">_xll.SNL.Clients.Office.Excel.Functions.SPG($A355, "IQ_AVG_DILUT_SHARES_OUT", T$3)</f>
        <v>227174000</v>
      </c>
      <c r="U355" s="4" cm="1">
        <f t="array" ref="U355">_xll.SNL.Clients.Office.Excel.Functions.SPG($A355, "IQ_AVG_DILUT_SHARES_OUT", U$3)</f>
        <v>228007000</v>
      </c>
      <c r="V355" s="4" cm="1">
        <f t="array" ref="V355">_xll.SNL.Clients.Office.Excel.Functions.SPG($A355, "IQ_AVG_DILUT_SHARES_OUT", V$3)</f>
        <v>232594000</v>
      </c>
      <c r="W355" s="4" cm="1">
        <f t="array" ref="W355">_xll.SNL.Clients.Office.Excel.Functions.SPG($A355, "IQ_AVG_DILUT_SHARES_OUT", W$3)</f>
        <v>235718000</v>
      </c>
      <c r="X355" s="4" cm="1">
        <f t="array" ref="X355">_xll.SNL.Clients.Office.Excel.Functions.SPG($A355, "IQ_AVG_DILUT_SHARES_OUT", X$3)</f>
        <v>236093000</v>
      </c>
      <c r="Y355" s="4" cm="1">
        <f t="array" ref="Y355">_xll.SNL.Clients.Office.Excel.Functions.SPG($A355, "IQ_AVG_DILUT_SHARES_OUT", Y$3)</f>
        <v>235894000</v>
      </c>
    </row>
    <row r="356" spans="1:25" x14ac:dyDescent="0.3">
      <c r="A356" t="s">
        <v>1382</v>
      </c>
      <c r="B356" s="4" t="str" cm="1">
        <f t="array" ref="B356">_xll.SNL.Clients.Office.Excel.Functions.SPG($A356, "IQ_AVG_DILUT_SHARES_OUT", B$3)</f>
        <v>NA</v>
      </c>
      <c r="C356" s="4" cm="1">
        <f t="array" ref="C356">_xll.SNL.Clients.Office.Excel.Functions.SPG($A356, "IQ_AVG_DILUT_SHARES_OUT", C$3)</f>
        <v>339500000</v>
      </c>
      <c r="D356" s="4" cm="1">
        <f t="array" ref="D356">_xll.SNL.Clients.Office.Excel.Functions.SPG($A356, "IQ_AVG_DILUT_SHARES_OUT", D$3)</f>
        <v>339600000</v>
      </c>
      <c r="E356" s="4" cm="1">
        <f t="array" ref="E356">_xll.SNL.Clients.Office.Excel.Functions.SPG($A356, "IQ_AVG_DILUT_SHARES_OUT", E$3)</f>
        <v>345700000</v>
      </c>
      <c r="F356" s="4" cm="1">
        <f t="array" ref="F356">_xll.SNL.Clients.Office.Excel.Functions.SPG($A356, "IQ_AVG_DILUT_SHARES_OUT", F$3)</f>
        <v>361100000</v>
      </c>
      <c r="G356" s="4" cm="1">
        <f t="array" ref="G356">_xll.SNL.Clients.Office.Excel.Functions.SPG($A356, "IQ_AVG_DILUT_SHARES_OUT", G$3)</f>
        <v>375000000</v>
      </c>
      <c r="H356" s="4" cm="1">
        <f t="array" ref="H356">_xll.SNL.Clients.Office.Excel.Functions.SPG($A356, "IQ_AVG_DILUT_SHARES_OUT", H$3)</f>
        <v>375600000</v>
      </c>
      <c r="I356" s="4" cm="1">
        <f t="array" ref="I356">_xll.SNL.Clients.Office.Excel.Functions.SPG($A356, "IQ_AVG_DILUT_SHARES_OUT", I$3)</f>
        <v>375500000</v>
      </c>
      <c r="J356" s="4" cm="1">
        <f t="array" ref="J356">_xll.SNL.Clients.Office.Excel.Functions.SPG($A356, "IQ_AVG_DILUT_SHARES_OUT", J$3)</f>
        <v>383900000</v>
      </c>
      <c r="K356" s="4" cm="1">
        <f t="array" ref="K356">_xll.SNL.Clients.Office.Excel.Functions.SPG($A356, "IQ_AVG_DILUT_SHARES_OUT", K$3)</f>
        <v>387600000</v>
      </c>
      <c r="L356" s="4" cm="1">
        <f t="array" ref="L356">_xll.SNL.Clients.Office.Excel.Functions.SPG($A356, "IQ_AVG_DILUT_SHARES_OUT", L$3)</f>
        <v>387600000</v>
      </c>
      <c r="M356" s="4" cm="1">
        <f t="array" ref="M356">_xll.SNL.Clients.Office.Excel.Functions.SPG($A356, "IQ_AVG_DILUT_SHARES_OUT", M$3)</f>
        <v>394500000</v>
      </c>
      <c r="N356" s="4" cm="1">
        <f t="array" ref="N356">_xll.SNL.Clients.Office.Excel.Functions.SPG($A356, "IQ_AVG_DILUT_SHARES_OUT", N$3)</f>
        <v>401700000</v>
      </c>
      <c r="O356" s="4" cm="1">
        <f t="array" ref="O356">_xll.SNL.Clients.Office.Excel.Functions.SPG($A356, "IQ_AVG_DILUT_SHARES_OUT", O$3)</f>
        <v>408000000</v>
      </c>
      <c r="P356" s="4" cm="1">
        <f t="array" ref="P356">_xll.SNL.Clients.Office.Excel.Functions.SPG($A356, "IQ_AVG_DILUT_SHARES_OUT", P$3)</f>
        <v>411500000</v>
      </c>
      <c r="Q356" s="4" cm="1">
        <f t="array" ref="Q356">_xll.SNL.Clients.Office.Excel.Functions.SPG($A356, "IQ_AVG_DILUT_SHARES_OUT", Q$3)</f>
        <v>414300000</v>
      </c>
      <c r="R356" s="4" cm="1">
        <f t="array" ref="R356">_xll.SNL.Clients.Office.Excel.Functions.SPG($A356, "IQ_AVG_DILUT_SHARES_OUT", R$3)</f>
        <v>414500000</v>
      </c>
      <c r="S356" s="4" cm="1">
        <f t="array" ref="S356">_xll.SNL.Clients.Office.Excel.Functions.SPG($A356, "IQ_AVG_DILUT_SHARES_OUT", S$3)</f>
        <v>414600000</v>
      </c>
      <c r="T356" s="4" cm="1">
        <f t="array" ref="T356">_xll.SNL.Clients.Office.Excel.Functions.SPG($A356, "IQ_AVG_DILUT_SHARES_OUT", T$3)</f>
        <v>413600000</v>
      </c>
      <c r="U356" s="4" cm="1">
        <f t="array" ref="U356">_xll.SNL.Clients.Office.Excel.Functions.SPG($A356, "IQ_AVG_DILUT_SHARES_OUT", U$3)</f>
        <v>418300000</v>
      </c>
      <c r="V356" s="4" cm="1">
        <f t="array" ref="V356">_xll.SNL.Clients.Office.Excel.Functions.SPG($A356, "IQ_AVG_DILUT_SHARES_OUT", V$3)</f>
        <v>424700000</v>
      </c>
      <c r="W356" s="4" cm="1">
        <f t="array" ref="W356">_xll.SNL.Clients.Office.Excel.Functions.SPG($A356, "IQ_AVG_DILUT_SHARES_OUT", W$3)</f>
        <v>426800000</v>
      </c>
      <c r="X356" s="4" cm="1">
        <f t="array" ref="X356">_xll.SNL.Clients.Office.Excel.Functions.SPG($A356, "IQ_AVG_DILUT_SHARES_OUT", X$3)</f>
        <v>432300000</v>
      </c>
      <c r="Y356" s="4" cm="1">
        <f t="array" ref="Y356">_xll.SNL.Clients.Office.Excel.Functions.SPG($A356, "IQ_AVG_DILUT_SHARES_OUT", Y$3)</f>
        <v>439900000</v>
      </c>
    </row>
    <row r="357" spans="1:25" x14ac:dyDescent="0.3">
      <c r="A357" t="s">
        <v>1383</v>
      </c>
      <c r="B357" s="4" t="str" cm="1">
        <f t="array" ref="B357">_xll.SNL.Clients.Office.Excel.Functions.SPG($A357, "IQ_AVG_DILUT_SHARES_OUT", B$3)</f>
        <v>NA</v>
      </c>
      <c r="C357" s="4" cm="1">
        <f t="array" ref="C357">_xll.SNL.Clients.Office.Excel.Functions.SPG($A357, "IQ_AVG_DILUT_SHARES_OUT", C$3)</f>
        <v>52974603</v>
      </c>
      <c r="D357" s="4" cm="1">
        <f t="array" ref="D357">_xll.SNL.Clients.Office.Excel.Functions.SPG($A357, "IQ_AVG_DILUT_SHARES_OUT", D$3)</f>
        <v>53524397</v>
      </c>
      <c r="E357" s="4" cm="1">
        <f t="array" ref="E357">_xll.SNL.Clients.Office.Excel.Functions.SPG($A357, "IQ_AVG_DILUT_SHARES_OUT", E$3)</f>
        <v>53722154</v>
      </c>
      <c r="F357" s="4" cm="1">
        <f t="array" ref="F357">_xll.SNL.Clients.Office.Excel.Functions.SPG($A357, "IQ_AVG_DILUT_SHARES_OUT", F$3)</f>
        <v>53650583</v>
      </c>
      <c r="G357" s="4" cm="1">
        <f t="array" ref="G357">_xll.SNL.Clients.Office.Excel.Functions.SPG($A357, "IQ_AVG_DILUT_SHARES_OUT", G$3)</f>
        <v>53853719</v>
      </c>
      <c r="H357" s="4" cm="1">
        <f t="array" ref="H357">_xll.SNL.Clients.Office.Excel.Functions.SPG($A357, "IQ_AVG_DILUT_SHARES_OUT", H$3)</f>
        <v>53868996</v>
      </c>
      <c r="I357" s="4" cm="1">
        <f t="array" ref="I357">_xll.SNL.Clients.Office.Excel.Functions.SPG($A357, "IQ_AVG_DILUT_SHARES_OUT", I$3)</f>
        <v>53820400</v>
      </c>
      <c r="J357" s="4" cm="1">
        <f t="array" ref="J357">_xll.SNL.Clients.Office.Excel.Functions.SPG($A357, "IQ_AVG_DILUT_SHARES_OUT", J$3)</f>
        <v>53810910</v>
      </c>
      <c r="K357" s="4" cm="1">
        <f t="array" ref="K357">_xll.SNL.Clients.Office.Excel.Functions.SPG($A357, "IQ_AVG_DILUT_SHARES_OUT", K$3)</f>
        <v>53928751</v>
      </c>
      <c r="L357" s="4" cm="1">
        <f t="array" ref="L357">_xll.SNL.Clients.Office.Excel.Functions.SPG($A357, "IQ_AVG_DILUT_SHARES_OUT", L$3)</f>
        <v>54543061</v>
      </c>
      <c r="M357" s="4" cm="1">
        <f t="array" ref="M357">_xll.SNL.Clients.Office.Excel.Functions.SPG($A357, "IQ_AVG_DILUT_SHARES_OUT", M$3)</f>
        <v>55068783</v>
      </c>
      <c r="N357" s="4" cm="1">
        <f t="array" ref="N357">_xll.SNL.Clients.Office.Excel.Functions.SPG($A357, "IQ_AVG_DILUT_SHARES_OUT", N$3)</f>
        <v>55649445</v>
      </c>
      <c r="O357" s="4" cm="1">
        <f t="array" ref="O357">_xll.SNL.Clients.Office.Excel.Functions.SPG($A357, "IQ_AVG_DILUT_SHARES_OUT", O$3)</f>
        <v>55790712</v>
      </c>
      <c r="P357" s="4" cm="1">
        <f t="array" ref="P357">_xll.SNL.Clients.Office.Excel.Functions.SPG($A357, "IQ_AVG_DILUT_SHARES_OUT", P$3)</f>
        <v>55903339</v>
      </c>
      <c r="Q357" s="4" cm="1">
        <f t="array" ref="Q357">_xll.SNL.Clients.Office.Excel.Functions.SPG($A357, "IQ_AVG_DILUT_SHARES_OUT", Q$3)</f>
        <v>55723378</v>
      </c>
      <c r="R357" s="4" cm="1">
        <f t="array" ref="R357">_xll.SNL.Clients.Office.Excel.Functions.SPG($A357, "IQ_AVG_DILUT_SHARES_OUT", R$3)</f>
        <v>55568667</v>
      </c>
      <c r="S357" s="4" cm="1">
        <f t="array" ref="S357">_xll.SNL.Clients.Office.Excel.Functions.SPG($A357, "IQ_AVG_DILUT_SHARES_OUT", S$3)</f>
        <v>55554682</v>
      </c>
      <c r="T357" s="4" cm="1">
        <f t="array" ref="T357">_xll.SNL.Clients.Office.Excel.Functions.SPG($A357, "IQ_AVG_DILUT_SHARES_OUT", T$3)</f>
        <v>55576318</v>
      </c>
      <c r="U357" s="4" cm="1">
        <f t="array" ref="U357">_xll.SNL.Clients.Office.Excel.Functions.SPG($A357, "IQ_AVG_DILUT_SHARES_OUT", U$3)</f>
        <v>55392982</v>
      </c>
      <c r="V357" s="4" cm="1">
        <f t="array" ref="V357">_xll.SNL.Clients.Office.Excel.Functions.SPG($A357, "IQ_AVG_DILUT_SHARES_OUT", V$3)</f>
        <v>55396116</v>
      </c>
      <c r="W357" s="4" cm="1">
        <f t="array" ref="W357">_xll.SNL.Clients.Office.Excel.Functions.SPG($A357, "IQ_AVG_DILUT_SHARES_OUT", W$3)</f>
        <v>55224655</v>
      </c>
      <c r="X357" s="4" cm="1">
        <f t="array" ref="X357">_xll.SNL.Clients.Office.Excel.Functions.SPG($A357, "IQ_AVG_DILUT_SHARES_OUT", X$3)</f>
        <v>55211141</v>
      </c>
      <c r="Y357" s="4" cm="1">
        <f t="array" ref="Y357">_xll.SNL.Clients.Office.Excel.Functions.SPG($A357, "IQ_AVG_DILUT_SHARES_OUT", Y$3)</f>
        <v>55166067</v>
      </c>
    </row>
    <row r="358" spans="1:25" x14ac:dyDescent="0.3">
      <c r="A358" t="s">
        <v>1384</v>
      </c>
      <c r="B358" s="4" t="str" cm="1">
        <f t="array" ref="B358">_xll.SNL.Clients.Office.Excel.Functions.SPG($A358, "IQ_AVG_DILUT_SHARES_OUT", B$3)</f>
        <v>NA</v>
      </c>
      <c r="C358" s="4" cm="1">
        <f t="array" ref="C358">_xll.SNL.Clients.Office.Excel.Functions.SPG($A358, "IQ_AVG_DILUT_SHARES_OUT", C$3)</f>
        <v>171601095</v>
      </c>
      <c r="D358" s="4" cm="1">
        <f t="array" ref="D358">_xll.SNL.Clients.Office.Excel.Functions.SPG($A358, "IQ_AVG_DILUT_SHARES_OUT", D$3)</f>
        <v>81851388</v>
      </c>
      <c r="E358" s="4" cm="1">
        <f t="array" ref="E358">_xll.SNL.Clients.Office.Excel.Functions.SPG($A358, "IQ_AVG_DILUT_SHARES_OUT", E$3)</f>
        <v>82351654</v>
      </c>
      <c r="F358" s="4" cm="1">
        <f t="array" ref="F358">_xll.SNL.Clients.Office.Excel.Functions.SPG($A358, "IQ_AVG_DILUT_SHARES_OUT", F$3)</f>
        <v>82735036</v>
      </c>
      <c r="G358" s="4" cm="1">
        <f t="array" ref="G358">_xll.SNL.Clients.Office.Excel.Functions.SPG($A358, "IQ_AVG_DILUT_SHARES_OUT", G$3)</f>
        <v>83161406</v>
      </c>
      <c r="H358" s="4" cm="1">
        <f t="array" ref="H358">_xll.SNL.Clients.Office.Excel.Functions.SPG($A358, "IQ_AVG_DILUT_SHARES_OUT", H$3)</f>
        <v>83598654</v>
      </c>
      <c r="I358" s="4" cm="1">
        <f t="array" ref="I358">_xll.SNL.Clients.Office.Excel.Functions.SPG($A358, "IQ_AVG_DILUT_SHARES_OUT", I$3)</f>
        <v>82724158</v>
      </c>
      <c r="J358" s="4" cm="1">
        <f t="array" ref="J358">_xll.SNL.Clients.Office.Excel.Functions.SPG($A358, "IQ_AVG_DILUT_SHARES_OUT", J$3)</f>
        <v>83162446</v>
      </c>
      <c r="K358" s="4" t="str" cm="1">
        <f t="array" ref="K358">_xll.SNL.Clients.Office.Excel.Functions.SPG($A358, "IQ_AVG_DILUT_SHARES_OUT", K$3)</f>
        <v>NA</v>
      </c>
      <c r="L358" s="4" t="str" cm="1">
        <f t="array" ref="L358">_xll.SNL.Clients.Office.Excel.Functions.SPG($A358, "IQ_AVG_DILUT_SHARES_OUT", L$3)</f>
        <v>NA</v>
      </c>
      <c r="M358" s="4" t="str" cm="1">
        <f t="array" ref="M358">_xll.SNL.Clients.Office.Excel.Functions.SPG($A358, "IQ_AVG_DILUT_SHARES_OUT", M$3)</f>
        <v>NA</v>
      </c>
      <c r="N358" s="4" t="str" cm="1">
        <f t="array" ref="N358">_xll.SNL.Clients.Office.Excel.Functions.SPG($A358, "IQ_AVG_DILUT_SHARES_OUT", N$3)</f>
        <v>NA</v>
      </c>
      <c r="O358" s="4" t="str" cm="1">
        <f t="array" ref="O358">_xll.SNL.Clients.Office.Excel.Functions.SPG($A358, "IQ_AVG_DILUT_SHARES_OUT", O$3)</f>
        <v>NA</v>
      </c>
      <c r="P358" s="4" t="str" cm="1">
        <f t="array" ref="P358">_xll.SNL.Clients.Office.Excel.Functions.SPG($A358, "IQ_AVG_DILUT_SHARES_OUT", P$3)</f>
        <v>NA</v>
      </c>
      <c r="Q358" s="4" t="str" cm="1">
        <f t="array" ref="Q358">_xll.SNL.Clients.Office.Excel.Functions.SPG($A358, "IQ_AVG_DILUT_SHARES_OUT", Q$3)</f>
        <v>NA</v>
      </c>
      <c r="R358" s="4" t="str" cm="1">
        <f t="array" ref="R358">_xll.SNL.Clients.Office.Excel.Functions.SPG($A358, "IQ_AVG_DILUT_SHARES_OUT", R$3)</f>
        <v>NA</v>
      </c>
      <c r="S358" s="4" t="str" cm="1">
        <f t="array" ref="S358">_xll.SNL.Clients.Office.Excel.Functions.SPG($A358, "IQ_AVG_DILUT_SHARES_OUT", S$3)</f>
        <v>NA</v>
      </c>
      <c r="T358" s="4" t="str" cm="1">
        <f t="array" ref="T358">_xll.SNL.Clients.Office.Excel.Functions.SPG($A358, "IQ_AVG_DILUT_SHARES_OUT", T$3)</f>
        <v>NA</v>
      </c>
      <c r="U358" s="4" t="str" cm="1">
        <f t="array" ref="U358">_xll.SNL.Clients.Office.Excel.Functions.SPG($A358, "IQ_AVG_DILUT_SHARES_OUT", U$3)</f>
        <v>NA</v>
      </c>
      <c r="V358" s="4" t="str" cm="1">
        <f t="array" ref="V358">_xll.SNL.Clients.Office.Excel.Functions.SPG($A358, "IQ_AVG_DILUT_SHARES_OUT", V$3)</f>
        <v>NA</v>
      </c>
      <c r="W358" s="4" t="str" cm="1">
        <f t="array" ref="W358">_xll.SNL.Clients.Office.Excel.Functions.SPG($A358, "IQ_AVG_DILUT_SHARES_OUT", W$3)</f>
        <v>NA</v>
      </c>
      <c r="X358" s="4" t="str" cm="1">
        <f t="array" ref="X358">_xll.SNL.Clients.Office.Excel.Functions.SPG($A358, "IQ_AVG_DILUT_SHARES_OUT", X$3)</f>
        <v>NA</v>
      </c>
      <c r="Y358" s="4" t="str" cm="1">
        <f t="array" ref="Y358">_xll.SNL.Clients.Office.Excel.Functions.SPG($A358, "IQ_AVG_DILUT_SHARES_OUT", Y$3)</f>
        <v>NA</v>
      </c>
    </row>
    <row r="359" spans="1:25" x14ac:dyDescent="0.3">
      <c r="A359" t="s">
        <v>1385</v>
      </c>
      <c r="B359" s="4" t="str" cm="1">
        <f t="array" ref="B359">_xll.SNL.Clients.Office.Excel.Functions.SPG($A359, "IQ_AVG_DILUT_SHARES_OUT", B$3)</f>
        <v>NA</v>
      </c>
      <c r="C359" s="4" cm="1">
        <f t="array" ref="C359">_xll.SNL.Clients.Office.Excel.Functions.SPG($A359, "IQ_AVG_DILUT_SHARES_OUT", C$3)</f>
        <v>102676000</v>
      </c>
      <c r="D359" s="4" cm="1">
        <f t="array" ref="D359">_xll.SNL.Clients.Office.Excel.Functions.SPG($A359, "IQ_AVG_DILUT_SHARES_OUT", D$3)</f>
        <v>104014000</v>
      </c>
      <c r="E359" s="4" cm="1">
        <f t="array" ref="E359">_xll.SNL.Clients.Office.Excel.Functions.SPG($A359, "IQ_AVG_DILUT_SHARES_OUT", E$3)</f>
        <v>105803000</v>
      </c>
      <c r="F359" s="4" cm="1">
        <f t="array" ref="F359">_xll.SNL.Clients.Office.Excel.Functions.SPG($A359, "IQ_AVG_DILUT_SHARES_OUT", F$3)</f>
        <v>106265000</v>
      </c>
      <c r="G359" s="4" cm="1">
        <f t="array" ref="G359">_xll.SNL.Clients.Office.Excel.Functions.SPG($A359, "IQ_AVG_DILUT_SHARES_OUT", G$3)</f>
        <v>108388000</v>
      </c>
      <c r="H359" s="4" cm="1">
        <f t="array" ref="H359">_xll.SNL.Clients.Office.Excel.Functions.SPG($A359, "IQ_AVG_DILUT_SHARES_OUT", H$3)</f>
        <v>111123000</v>
      </c>
      <c r="I359" s="4" cm="1">
        <f t="array" ref="I359">_xll.SNL.Clients.Office.Excel.Functions.SPG($A359, "IQ_AVG_DILUT_SHARES_OUT", I$3)</f>
        <v>112184000</v>
      </c>
      <c r="J359" s="4" cm="1">
        <f t="array" ref="J359">_xll.SNL.Clients.Office.Excel.Functions.SPG($A359, "IQ_AVG_DILUT_SHARES_OUT", J$3)</f>
        <v>112336000</v>
      </c>
      <c r="K359" s="4" cm="1">
        <f t="array" ref="K359">_xll.SNL.Clients.Office.Excel.Functions.SPG($A359, "IQ_AVG_DILUT_SHARES_OUT", K$3)</f>
        <v>113793000</v>
      </c>
      <c r="L359" s="4" cm="1">
        <f t="array" ref="L359">_xll.SNL.Clients.Office.Excel.Functions.SPG($A359, "IQ_AVG_DILUT_SHARES_OUT", L$3)</f>
        <v>116326000</v>
      </c>
      <c r="M359" s="4" cm="1">
        <f t="array" ref="M359">_xll.SNL.Clients.Office.Excel.Functions.SPG($A359, "IQ_AVG_DILUT_SHARES_OUT", M$3)</f>
        <v>118925000</v>
      </c>
      <c r="N359" s="4" cm="1">
        <f t="array" ref="N359">_xll.SNL.Clients.Office.Excel.Functions.SPG($A359, "IQ_AVG_DILUT_SHARES_OUT", N$3)</f>
        <v>122858000</v>
      </c>
      <c r="O359" s="4" cm="1">
        <f t="array" ref="O359">_xll.SNL.Clients.Office.Excel.Functions.SPG($A359, "IQ_AVG_DILUT_SHARES_OUT", O$3)</f>
        <v>124057000</v>
      </c>
      <c r="P359" s="4" cm="1">
        <f t="array" ref="P359">_xll.SNL.Clients.Office.Excel.Functions.SPG($A359, "IQ_AVG_DILUT_SHARES_OUT", P$3)</f>
        <v>125610000</v>
      </c>
      <c r="Q359" s="4" cm="1">
        <f t="array" ref="Q359">_xll.SNL.Clients.Office.Excel.Functions.SPG($A359, "IQ_AVG_DILUT_SHARES_OUT", Q$3)</f>
        <v>125999000</v>
      </c>
      <c r="R359" s="4" cm="1">
        <f t="array" ref="R359">_xll.SNL.Clients.Office.Excel.Functions.SPG($A359, "IQ_AVG_DILUT_SHARES_OUT", R$3)</f>
        <v>127562000</v>
      </c>
      <c r="S359" s="4" cm="1">
        <f t="array" ref="S359">_xll.SNL.Clients.Office.Excel.Functions.SPG($A359, "IQ_AVG_DILUT_SHARES_OUT", S$3)</f>
        <v>128892000</v>
      </c>
      <c r="T359" s="4" cm="1">
        <f t="array" ref="T359">_xll.SNL.Clients.Office.Excel.Functions.SPG($A359, "IQ_AVG_DILUT_SHARES_OUT", T$3)</f>
        <v>127399000</v>
      </c>
      <c r="U359" s="4" cm="1">
        <f t="array" ref="U359">_xll.SNL.Clients.Office.Excel.Functions.SPG($A359, "IQ_AVG_DILUT_SHARES_OUT", U$3)</f>
        <v>128809000</v>
      </c>
      <c r="V359" s="4" cm="1">
        <f t="array" ref="V359">_xll.SNL.Clients.Office.Excel.Functions.SPG($A359, "IQ_AVG_DILUT_SHARES_OUT", V$3)</f>
        <v>139889000</v>
      </c>
      <c r="W359" s="4" cm="1">
        <f t="array" ref="W359">_xll.SNL.Clients.Office.Excel.Functions.SPG($A359, "IQ_AVG_DILUT_SHARES_OUT", W$3)</f>
        <v>143567000</v>
      </c>
      <c r="X359" s="4" cm="1">
        <f t="array" ref="X359">_xll.SNL.Clients.Office.Excel.Functions.SPG($A359, "IQ_AVG_DILUT_SHARES_OUT", X$3)</f>
        <v>146275000</v>
      </c>
      <c r="Y359" s="4" cm="1">
        <f t="array" ref="Y359">_xll.SNL.Clients.Office.Excel.Functions.SPG($A359, "IQ_AVG_DILUT_SHARES_OUT", Y$3)</f>
        <v>148129000</v>
      </c>
    </row>
    <row r="360" spans="1:25" x14ac:dyDescent="0.3">
      <c r="A360" t="s">
        <v>1386</v>
      </c>
      <c r="B360" s="4" t="str" cm="1">
        <f t="array" ref="B360">_xll.SNL.Clients.Office.Excel.Functions.SPG($A360, "IQ_AVG_DILUT_SHARES_OUT", B$3)</f>
        <v>NA</v>
      </c>
      <c r="C360" s="4" cm="1">
        <f t="array" ref="C360">_xll.SNL.Clients.Office.Excel.Functions.SPG($A360, "IQ_AVG_DILUT_SHARES_OUT", C$3)</f>
        <v>29925400</v>
      </c>
      <c r="D360" s="4" cm="1">
        <f t="array" ref="D360">_xll.SNL.Clients.Office.Excel.Functions.SPG($A360, "IQ_AVG_DILUT_SHARES_OUT", D$3)</f>
        <v>31524063</v>
      </c>
      <c r="E360" s="4" cm="1">
        <f t="array" ref="E360">_xll.SNL.Clients.Office.Excel.Functions.SPG($A360, "IQ_AVG_DILUT_SHARES_OUT", E$3)</f>
        <v>31843818</v>
      </c>
      <c r="F360" s="4" cm="1">
        <f t="array" ref="F360">_xll.SNL.Clients.Office.Excel.Functions.SPG($A360, "IQ_AVG_DILUT_SHARES_OUT", F$3)</f>
        <v>31805569</v>
      </c>
      <c r="G360" s="4" cm="1">
        <f t="array" ref="G360">_xll.SNL.Clients.Office.Excel.Functions.SPG($A360, "IQ_AVG_DILUT_SHARES_OUT", G$3)</f>
        <v>31788812</v>
      </c>
      <c r="H360" s="4" cm="1">
        <f t="array" ref="H360">_xll.SNL.Clients.Office.Excel.Functions.SPG($A360, "IQ_AVG_DILUT_SHARES_OUT", H$3)</f>
        <v>31731807</v>
      </c>
      <c r="I360" s="4" cm="1">
        <f t="array" ref="I360">_xll.SNL.Clients.Office.Excel.Functions.SPG($A360, "IQ_AVG_DILUT_SHARES_OUT", I$3)</f>
        <v>31713239</v>
      </c>
      <c r="J360" s="4" cm="1">
        <f t="array" ref="J360">_xll.SNL.Clients.Office.Excel.Functions.SPG($A360, "IQ_AVG_DILUT_SHARES_OUT", J$3)</f>
        <v>31838352</v>
      </c>
      <c r="K360" s="4" cm="1">
        <f t="array" ref="K360">_xll.SNL.Clients.Office.Excel.Functions.SPG($A360, "IQ_AVG_DILUT_SHARES_OUT", K$3)</f>
        <v>32279820</v>
      </c>
      <c r="L360" s="4" cm="1">
        <f t="array" ref="L360">_xll.SNL.Clients.Office.Excel.Functions.SPG($A360, "IQ_AVG_DILUT_SHARES_OUT", L$3)</f>
        <v>32614449</v>
      </c>
      <c r="M360" s="4" cm="1">
        <f t="array" ref="M360">_xll.SNL.Clients.Office.Excel.Functions.SPG($A360, "IQ_AVG_DILUT_SHARES_OUT", M$3)</f>
        <v>33042490</v>
      </c>
      <c r="N360" s="4" cm="1">
        <f t="array" ref="N360">_xll.SNL.Clients.Office.Excel.Functions.SPG($A360, "IQ_AVG_DILUT_SHARES_OUT", N$3)</f>
        <v>33117227</v>
      </c>
      <c r="O360" s="4" cm="1">
        <f t="array" ref="O360">_xll.SNL.Clients.Office.Excel.Functions.SPG($A360, "IQ_AVG_DILUT_SHARES_OUT", O$3)</f>
        <v>33088680</v>
      </c>
      <c r="P360" s="4" cm="1">
        <f t="array" ref="P360">_xll.SNL.Clients.Office.Excel.Functions.SPG($A360, "IQ_AVG_DILUT_SHARES_OUT", P$3)</f>
        <v>33177435</v>
      </c>
      <c r="Q360" s="4" cm="1">
        <f t="array" ref="Q360">_xll.SNL.Clients.Office.Excel.Functions.SPG($A360, "IQ_AVG_DILUT_SHARES_OUT", Q$3)</f>
        <v>33202563</v>
      </c>
      <c r="R360" s="4" cm="1">
        <f t="array" ref="R360">_xll.SNL.Clients.Office.Excel.Functions.SPG($A360, "IQ_AVG_DILUT_SHARES_OUT", R$3)</f>
        <v>33189104</v>
      </c>
      <c r="S360" s="4" cm="1">
        <f t="array" ref="S360">_xll.SNL.Clients.Office.Excel.Functions.SPG($A360, "IQ_AVG_DILUT_SHARES_OUT", S$3)</f>
        <v>33210545</v>
      </c>
      <c r="T360" s="4" cm="1">
        <f t="array" ref="T360">_xll.SNL.Clients.Office.Excel.Functions.SPG($A360, "IQ_AVG_DILUT_SHARES_OUT", T$3)</f>
        <v>33202423</v>
      </c>
      <c r="U360" s="4" cm="1">
        <f t="array" ref="U360">_xll.SNL.Clients.Office.Excel.Functions.SPG($A360, "IQ_AVG_DILUT_SHARES_OUT", U$3)</f>
        <v>33599847</v>
      </c>
      <c r="V360" s="4" cm="1">
        <f t="array" ref="V360">_xll.SNL.Clients.Office.Excel.Functions.SPG($A360, "IQ_AVG_DILUT_SHARES_OUT", V$3)</f>
        <v>33886904</v>
      </c>
      <c r="W360" s="4" cm="1">
        <f t="array" ref="W360">_xll.SNL.Clients.Office.Excel.Functions.SPG($A360, "IQ_AVG_DILUT_SHARES_OUT", W$3)</f>
        <v>34367902</v>
      </c>
      <c r="X360" s="4" cm="1">
        <f t="array" ref="X360">_xll.SNL.Clients.Office.Excel.Functions.SPG($A360, "IQ_AVG_DILUT_SHARES_OUT", X$3)</f>
        <v>34557664</v>
      </c>
      <c r="Y360" s="4" cm="1">
        <f t="array" ref="Y360">_xll.SNL.Clients.Office.Excel.Functions.SPG($A360, "IQ_AVG_DILUT_SHARES_OUT", Y$3)</f>
        <v>34703289</v>
      </c>
    </row>
    <row r="361" spans="1:25" x14ac:dyDescent="0.3">
      <c r="A361" t="s">
        <v>1387</v>
      </c>
      <c r="B361" s="4" t="str" cm="1">
        <f t="array" ref="B361">_xll.SNL.Clients.Office.Excel.Functions.SPG($A361, "IQ_AVG_DILUT_SHARES_OUT", B$3)</f>
        <v>NA</v>
      </c>
      <c r="C361" s="4" cm="1">
        <f t="array" ref="C361">_xll.SNL.Clients.Office.Excel.Functions.SPG($A361, "IQ_AVG_DILUT_SHARES_OUT", C$3)</f>
        <v>70200000</v>
      </c>
      <c r="D361" s="4" cm="1">
        <f t="array" ref="D361">_xll.SNL.Clients.Office.Excel.Functions.SPG($A361, "IQ_AVG_DILUT_SHARES_OUT", D$3)</f>
        <v>71000000</v>
      </c>
      <c r="E361" s="4" cm="1">
        <f t="array" ref="E361">_xll.SNL.Clients.Office.Excel.Functions.SPG($A361, "IQ_AVG_DILUT_SHARES_OUT", E$3)</f>
        <v>72000000</v>
      </c>
      <c r="F361" s="4" cm="1">
        <f t="array" ref="F361">_xll.SNL.Clients.Office.Excel.Functions.SPG($A361, "IQ_AVG_DILUT_SHARES_OUT", F$3)</f>
        <v>72700000</v>
      </c>
      <c r="G361" s="4" cm="1">
        <f t="array" ref="G361">_xll.SNL.Clients.Office.Excel.Functions.SPG($A361, "IQ_AVG_DILUT_SHARES_OUT", G$3)</f>
        <v>73600000</v>
      </c>
      <c r="H361" s="4" cm="1">
        <f t="array" ref="H361">_xll.SNL.Clients.Office.Excel.Functions.SPG($A361, "IQ_AVG_DILUT_SHARES_OUT", H$3)</f>
        <v>75500000</v>
      </c>
      <c r="I361" s="4" cm="1">
        <f t="array" ref="I361">_xll.SNL.Clients.Office.Excel.Functions.SPG($A361, "IQ_AVG_DILUT_SHARES_OUT", I$3)</f>
        <v>78300000</v>
      </c>
      <c r="J361" s="4" t="str" cm="1">
        <f t="array" ref="J361">_xll.SNL.Clients.Office.Excel.Functions.SPG($A361, "IQ_AVG_DILUT_SHARES_OUT", J$3)</f>
        <v>NA</v>
      </c>
      <c r="K361" s="4" cm="1">
        <f t="array" ref="K361">_xll.SNL.Clients.Office.Excel.Functions.SPG($A361, "IQ_AVG_DILUT_SHARES_OUT", K$3)</f>
        <v>83600000</v>
      </c>
      <c r="L361" s="4" cm="1">
        <f t="array" ref="L361">_xll.SNL.Clients.Office.Excel.Functions.SPG($A361, "IQ_AVG_DILUT_SHARES_OUT", L$3)</f>
        <v>85700000</v>
      </c>
      <c r="M361" s="4" cm="1">
        <f t="array" ref="M361">_xll.SNL.Clients.Office.Excel.Functions.SPG($A361, "IQ_AVG_DILUT_SHARES_OUT", M$3)</f>
        <v>87000000</v>
      </c>
      <c r="N361" s="4" cm="1">
        <f t="array" ref="N361">_xll.SNL.Clients.Office.Excel.Functions.SPG($A361, "IQ_AVG_DILUT_SHARES_OUT", N$3)</f>
        <v>87400000</v>
      </c>
      <c r="O361" s="4" cm="1">
        <f t="array" ref="O361">_xll.SNL.Clients.Office.Excel.Functions.SPG($A361, "IQ_AVG_DILUT_SHARES_OUT", O$3)</f>
        <v>87400000</v>
      </c>
      <c r="P361" s="4" cm="1">
        <f t="array" ref="P361">_xll.SNL.Clients.Office.Excel.Functions.SPG($A361, "IQ_AVG_DILUT_SHARES_OUT", P$3)</f>
        <v>87400000</v>
      </c>
      <c r="Q361" s="4" cm="1">
        <f t="array" ref="Q361">_xll.SNL.Clients.Office.Excel.Functions.SPG($A361, "IQ_AVG_DILUT_SHARES_OUT", Q$3)</f>
        <v>86900000</v>
      </c>
      <c r="R361" s="4" t="str" cm="1">
        <f t="array" ref="R361">_xll.SNL.Clients.Office.Excel.Functions.SPG($A361, "IQ_AVG_DILUT_SHARES_OUT", R$3)</f>
        <v>NA</v>
      </c>
      <c r="S361" s="4" cm="1">
        <f t="array" ref="S361">_xll.SNL.Clients.Office.Excel.Functions.SPG($A361, "IQ_AVG_DILUT_SHARES_OUT", S$3)</f>
        <v>86100000</v>
      </c>
      <c r="T361" s="4" cm="1">
        <f t="array" ref="T361">_xll.SNL.Clients.Office.Excel.Functions.SPG($A361, "IQ_AVG_DILUT_SHARES_OUT", T$3)</f>
        <v>85400000</v>
      </c>
      <c r="U361" s="4" cm="1">
        <f t="array" ref="U361">_xll.SNL.Clients.Office.Excel.Functions.SPG($A361, "IQ_AVG_DILUT_SHARES_OUT", U$3)</f>
        <v>86900000</v>
      </c>
      <c r="V361" s="4" cm="1">
        <f t="array" ref="V361">_xll.SNL.Clients.Office.Excel.Functions.SPG($A361, "IQ_AVG_DILUT_SHARES_OUT", V$3)</f>
        <v>89800000</v>
      </c>
      <c r="W361" s="4" cm="1">
        <f t="array" ref="W361">_xll.SNL.Clients.Office.Excel.Functions.SPG($A361, "IQ_AVG_DILUT_SHARES_OUT", W$3)</f>
        <v>92000000</v>
      </c>
      <c r="X361" s="4" cm="1">
        <f t="array" ref="X361">_xll.SNL.Clients.Office.Excel.Functions.SPG($A361, "IQ_AVG_DILUT_SHARES_OUT", X$3)</f>
        <v>93300000</v>
      </c>
      <c r="Y361" s="4" cm="1">
        <f t="array" ref="Y361">_xll.SNL.Clients.Office.Excel.Functions.SPG($A361, "IQ_AVG_DILUT_SHARES_OUT", Y$3)</f>
        <v>94700000</v>
      </c>
    </row>
    <row r="362" spans="1:25" x14ac:dyDescent="0.3">
      <c r="A362" t="s">
        <v>1388</v>
      </c>
      <c r="B362" s="4" t="str" cm="1">
        <f t="array" ref="B362">_xll.SNL.Clients.Office.Excel.Functions.SPG($A362, "IQ_AVG_DILUT_SHARES_OUT", B$3)</f>
        <v>NA</v>
      </c>
      <c r="C362" s="4" cm="1">
        <f t="array" ref="C362">_xll.SNL.Clients.Office.Excel.Functions.SPG($A362, "IQ_AVG_DILUT_SHARES_OUT", C$3)</f>
        <v>108379416</v>
      </c>
      <c r="D362" s="4" cm="1">
        <f t="array" ref="D362">_xll.SNL.Clients.Office.Excel.Functions.SPG($A362, "IQ_AVG_DILUT_SHARES_OUT", D$3)</f>
        <v>108810296</v>
      </c>
      <c r="E362" s="4" cm="1">
        <f t="array" ref="E362">_xll.SNL.Clients.Office.Excel.Functions.SPG($A362, "IQ_AVG_DILUT_SHARES_OUT", E$3)</f>
        <v>108790625</v>
      </c>
      <c r="F362" s="4" cm="1">
        <f t="array" ref="F362">_xll.SNL.Clients.Office.Excel.Functions.SPG($A362, "IQ_AVG_DILUT_SHARES_OUT", F$3)</f>
        <v>108750379</v>
      </c>
      <c r="G362" s="4" cm="1">
        <f t="array" ref="G362">_xll.SNL.Clients.Office.Excel.Functions.SPG($A362, "IQ_AVG_DILUT_SHARES_OUT", G$3)</f>
        <v>108702495</v>
      </c>
      <c r="H362" s="4" cm="1">
        <f t="array" ref="H362">_xll.SNL.Clients.Office.Excel.Functions.SPG($A362, "IQ_AVG_DILUT_SHARES_OUT", H$3)</f>
        <v>108871440</v>
      </c>
      <c r="I362" s="4" cm="1">
        <f t="array" ref="I362">_xll.SNL.Clients.Office.Excel.Functions.SPG($A362, "IQ_AVG_DILUT_SHARES_OUT", I$3)</f>
        <v>108916261</v>
      </c>
      <c r="J362" s="4" cm="1">
        <f t="array" ref="J362">_xll.SNL.Clients.Office.Excel.Functions.SPG($A362, "IQ_AVG_DILUT_SHARES_OUT", J$3)</f>
        <v>109187280</v>
      </c>
      <c r="K362" s="4" cm="1">
        <f t="array" ref="K362">_xll.SNL.Clients.Office.Excel.Functions.SPG($A362, "IQ_AVG_DILUT_SHARES_OUT", K$3)</f>
        <v>110300017</v>
      </c>
      <c r="L362" s="4" cm="1">
        <f t="array" ref="L362">_xll.SNL.Clients.Office.Excel.Functions.SPG($A362, "IQ_AVG_DILUT_SHARES_OUT", L$3)</f>
        <v>113259514</v>
      </c>
      <c r="M362" s="4" cm="1">
        <f t="array" ref="M362">_xll.SNL.Clients.Office.Excel.Functions.SPG($A362, "IQ_AVG_DILUT_SHARES_OUT", M$3)</f>
        <v>114853881</v>
      </c>
      <c r="N362" s="4" cm="1">
        <f t="array" ref="N362">_xll.SNL.Clients.Office.Excel.Functions.SPG($A362, "IQ_AVG_DILUT_SHARES_OUT", N$3)</f>
        <v>115631911</v>
      </c>
      <c r="O362" s="4" cm="1">
        <f t="array" ref="O362">_xll.SNL.Clients.Office.Excel.Functions.SPG($A362, "IQ_AVG_DILUT_SHARES_OUT", O$3)</f>
        <v>115625760</v>
      </c>
      <c r="P362" s="4" cm="1">
        <f t="array" ref="P362">_xll.SNL.Clients.Office.Excel.Functions.SPG($A362, "IQ_AVG_DILUT_SHARES_OUT", P$3)</f>
        <v>115662626</v>
      </c>
      <c r="Q362" s="4" cm="1">
        <f t="array" ref="Q362">_xll.SNL.Clients.Office.Excel.Functions.SPG($A362, "IQ_AVG_DILUT_SHARES_OUT", Q$3)</f>
        <v>116017400</v>
      </c>
      <c r="R362" s="4" cm="1">
        <f t="array" ref="R362">_xll.SNL.Clients.Office.Excel.Functions.SPG($A362, "IQ_AVG_DILUT_SHARES_OUT", R$3)</f>
        <v>116169754</v>
      </c>
      <c r="S362" s="4" cm="1">
        <f t="array" ref="S362">_xll.SNL.Clients.Office.Excel.Functions.SPG($A362, "IQ_AVG_DILUT_SHARES_OUT", S$3)</f>
        <v>116134623</v>
      </c>
      <c r="T362" s="4" cm="1">
        <f t="array" ref="T362">_xll.SNL.Clients.Office.Excel.Functions.SPG($A362, "IQ_AVG_DILUT_SHARES_OUT", T$3)</f>
        <v>116061988</v>
      </c>
      <c r="U362" s="4" cm="1">
        <f t="array" ref="U362">_xll.SNL.Clients.Office.Excel.Functions.SPG($A362, "IQ_AVG_DILUT_SHARES_OUT", U$3)</f>
        <v>116647442</v>
      </c>
      <c r="V362" s="4" cm="1">
        <f t="array" ref="V362">_xll.SNL.Clients.Office.Excel.Functions.SPG($A362, "IQ_AVG_DILUT_SHARES_OUT", V$3)</f>
        <v>117025466</v>
      </c>
      <c r="W362" s="4" cm="1">
        <f t="array" ref="W362">_xll.SNL.Clients.Office.Excel.Functions.SPG($A362, "IQ_AVG_DILUT_SHARES_OUT", W$3)</f>
        <v>117211452</v>
      </c>
      <c r="X362" s="4" cm="1">
        <f t="array" ref="X362">_xll.SNL.Clients.Office.Excel.Functions.SPG($A362, "IQ_AVG_DILUT_SHARES_OUT", X$3)</f>
        <v>117375080</v>
      </c>
      <c r="Y362" s="4" cm="1">
        <f t="array" ref="Y362">_xll.SNL.Clients.Office.Excel.Functions.SPG($A362, "IQ_AVG_DILUT_SHARES_OUT", Y$3)</f>
        <v>117658354</v>
      </c>
    </row>
    <row r="363" spans="1:25" x14ac:dyDescent="0.3">
      <c r="A363" t="s">
        <v>1389</v>
      </c>
      <c r="B363" s="4" t="str" cm="1">
        <f t="array" ref="B363">_xll.SNL.Clients.Office.Excel.Functions.SPG($A363, "IQ_AVG_DILUT_SHARES_OUT", B$3)</f>
        <v>NA</v>
      </c>
      <c r="C363" s="4" cm="1">
        <f t="array" ref="C363">_xll.SNL.Clients.Office.Excel.Functions.SPG($A363, "IQ_AVG_DILUT_SHARES_OUT", C$3)</f>
        <v>90605000</v>
      </c>
      <c r="D363" s="4" cm="1">
        <f t="array" ref="D363">_xll.SNL.Clients.Office.Excel.Functions.SPG($A363, "IQ_AVG_DILUT_SHARES_OUT", D$3)</f>
        <v>90552000</v>
      </c>
      <c r="E363" s="4" cm="1">
        <f t="array" ref="E363">_xll.SNL.Clients.Office.Excel.Functions.SPG($A363, "IQ_AVG_DILUT_SHARES_OUT", E$3)</f>
        <v>90514000</v>
      </c>
      <c r="F363" s="4" cm="1">
        <f t="array" ref="F363">_xll.SNL.Clients.Office.Excel.Functions.SPG($A363, "IQ_AVG_DILUT_SHARES_OUT", F$3)</f>
        <v>86908000</v>
      </c>
      <c r="G363" s="4" cm="1">
        <f t="array" ref="G363">_xll.SNL.Clients.Office.Excel.Functions.SPG($A363, "IQ_AVG_DILUT_SHARES_OUT", G$3)</f>
        <v>86129000</v>
      </c>
      <c r="H363" s="4" cm="1">
        <f t="array" ref="H363">_xll.SNL.Clients.Office.Excel.Functions.SPG($A363, "IQ_AVG_DILUT_SHARES_OUT", H$3)</f>
        <v>86129000</v>
      </c>
      <c r="I363" s="4" cm="1">
        <f t="array" ref="I363">_xll.SNL.Clients.Office.Excel.Functions.SPG($A363, "IQ_AVG_DILUT_SHARES_OUT", I$3)</f>
        <v>86141000</v>
      </c>
      <c r="J363" s="4" cm="1">
        <f t="array" ref="J363">_xll.SNL.Clients.Office.Excel.Functions.SPG($A363, "IQ_AVG_DILUT_SHARES_OUT", J$3)</f>
        <v>86142000</v>
      </c>
      <c r="K363" s="4" cm="1">
        <f t="array" ref="K363">_xll.SNL.Clients.Office.Excel.Functions.SPG($A363, "IQ_AVG_DILUT_SHARES_OUT", K$3)</f>
        <v>86136000</v>
      </c>
      <c r="L363" s="4" cm="1">
        <f t="array" ref="L363">_xll.SNL.Clients.Office.Excel.Functions.SPG($A363, "IQ_AVG_DILUT_SHARES_OUT", L$3)</f>
        <v>86226000</v>
      </c>
      <c r="M363" s="4" cm="1">
        <f t="array" ref="M363">_xll.SNL.Clients.Office.Excel.Functions.SPG($A363, "IQ_AVG_DILUT_SHARES_OUT", M$3)</f>
        <v>86171000</v>
      </c>
      <c r="N363" s="4" cm="1">
        <f t="array" ref="N363">_xll.SNL.Clients.Office.Excel.Functions.SPG($A363, "IQ_AVG_DILUT_SHARES_OUT", N$3)</f>
        <v>86126000</v>
      </c>
      <c r="O363" s="4" cm="1">
        <f t="array" ref="O363">_xll.SNL.Clients.Office.Excel.Functions.SPG($A363, "IQ_AVG_DILUT_SHARES_OUT", O$3)</f>
        <v>86113000</v>
      </c>
      <c r="P363" s="4" cm="1">
        <f t="array" ref="P363">_xll.SNL.Clients.Office.Excel.Functions.SPG($A363, "IQ_AVG_DILUT_SHARES_OUT", P$3)</f>
        <v>86107000</v>
      </c>
      <c r="Q363" s="4" cm="1">
        <f t="array" ref="Q363">_xll.SNL.Clients.Office.Excel.Functions.SPG($A363, "IQ_AVG_DILUT_SHARES_OUT", Q$3)</f>
        <v>86055000</v>
      </c>
      <c r="R363" s="4" cm="1">
        <f t="array" ref="R363">_xll.SNL.Clients.Office.Excel.Functions.SPG($A363, "IQ_AVG_DILUT_SHARES_OUT", R$3)</f>
        <v>81350000</v>
      </c>
      <c r="S363" s="4" cm="1">
        <f t="array" ref="S363">_xll.SNL.Clients.Office.Excel.Functions.SPG($A363, "IQ_AVG_DILUT_SHARES_OUT", S$3)</f>
        <v>79906000</v>
      </c>
      <c r="T363" s="4" cm="1">
        <f t="array" ref="T363">_xll.SNL.Clients.Office.Excel.Functions.SPG($A363, "IQ_AVG_DILUT_SHARES_OUT", T$3)</f>
        <v>79876000</v>
      </c>
      <c r="U363" s="4" cm="1">
        <f t="array" ref="U363">_xll.SNL.Clients.Office.Excel.Functions.SPG($A363, "IQ_AVG_DILUT_SHARES_OUT", U$3)</f>
        <v>79871000</v>
      </c>
      <c r="V363" s="4" cm="1">
        <f t="array" ref="V363">_xll.SNL.Clients.Office.Excel.Functions.SPG($A363, "IQ_AVG_DILUT_SHARES_OUT", V$3)</f>
        <v>80020000</v>
      </c>
      <c r="W363" s="4" cm="1">
        <f t="array" ref="W363">_xll.SNL.Clients.Office.Excel.Functions.SPG($A363, "IQ_AVG_DILUT_SHARES_OUT", W$3)</f>
        <v>80001000</v>
      </c>
      <c r="X363" s="4" cm="1">
        <f t="array" ref="X363">_xll.SNL.Clients.Office.Excel.Functions.SPG($A363, "IQ_AVG_DILUT_SHARES_OUT", X$3)</f>
        <v>79917000</v>
      </c>
      <c r="Y363" s="4" cm="1">
        <f t="array" ref="Y363">_xll.SNL.Clients.Office.Excel.Functions.SPG($A363, "IQ_AVG_DILUT_SHARES_OUT", Y$3)</f>
        <v>79971000</v>
      </c>
    </row>
    <row r="364" spans="1:25" x14ac:dyDescent="0.3">
      <c r="A364" t="s">
        <v>1390</v>
      </c>
      <c r="B364" s="4" t="str" cm="1">
        <f t="array" ref="B364">_xll.SNL.Clients.Office.Excel.Functions.SPG($A364, "IQ_AVG_DILUT_SHARES_OUT", B$3)</f>
        <v>NA</v>
      </c>
      <c r="C364" s="4" cm="1">
        <f t="array" ref="C364">_xll.SNL.Clients.Office.Excel.Functions.SPG($A364, "IQ_AVG_DILUT_SHARES_OUT", C$3)</f>
        <v>58547000</v>
      </c>
      <c r="D364" s="4" cm="1">
        <f t="array" ref="D364">_xll.SNL.Clients.Office.Excel.Functions.SPG($A364, "IQ_AVG_DILUT_SHARES_OUT", D$3)</f>
        <v>59159000</v>
      </c>
      <c r="E364" s="4" cm="1">
        <f t="array" ref="E364">_xll.SNL.Clients.Office.Excel.Functions.SPG($A364, "IQ_AVG_DILUT_SHARES_OUT", E$3)</f>
        <v>59262000</v>
      </c>
      <c r="F364" s="4" cm="1">
        <f t="array" ref="F364">_xll.SNL.Clients.Office.Excel.Functions.SPG($A364, "IQ_AVG_DILUT_SHARES_OUT", F$3)</f>
        <v>63856172</v>
      </c>
      <c r="G364" s="4" cm="1">
        <f t="array" ref="G364">_xll.SNL.Clients.Office.Excel.Functions.SPG($A364, "IQ_AVG_DILUT_SHARES_OUT", G$3)</f>
        <v>60621000</v>
      </c>
      <c r="H364" s="4" cm="1">
        <f t="array" ref="H364">_xll.SNL.Clients.Office.Excel.Functions.SPG($A364, "IQ_AVG_DILUT_SHARES_OUT", H$3)</f>
        <v>60544000</v>
      </c>
      <c r="I364" s="4" cm="1">
        <f t="array" ref="I364">_xll.SNL.Clients.Office.Excel.Functions.SPG($A364, "IQ_AVG_DILUT_SHARES_OUT", I$3)</f>
        <v>60803000</v>
      </c>
      <c r="J364" s="4" cm="1">
        <f t="array" ref="J364">_xll.SNL.Clients.Office.Excel.Functions.SPG($A364, "IQ_AVG_DILUT_SHARES_OUT", J$3)</f>
        <v>63137619</v>
      </c>
      <c r="K364" s="4" cm="1">
        <f t="array" ref="K364">_xll.SNL.Clients.Office.Excel.Functions.SPG($A364, "IQ_AVG_DILUT_SHARES_OUT", K$3)</f>
        <v>60192000</v>
      </c>
      <c r="L364" s="4" cm="1">
        <f t="array" ref="L364">_xll.SNL.Clients.Office.Excel.Functions.SPG($A364, "IQ_AVG_DILUT_SHARES_OUT", L$3)</f>
        <v>60416000</v>
      </c>
      <c r="M364" s="4" cm="1">
        <f t="array" ref="M364">_xll.SNL.Clients.Office.Excel.Functions.SPG($A364, "IQ_AVG_DILUT_SHARES_OUT", M$3)</f>
        <v>60973000</v>
      </c>
      <c r="N364" s="4" cm="1">
        <f t="array" ref="N364">_xll.SNL.Clients.Office.Excel.Functions.SPG($A364, "IQ_AVG_DILUT_SHARES_OUT", N$3)</f>
        <v>62400904</v>
      </c>
      <c r="O364" s="4" cm="1">
        <f t="array" ref="O364">_xll.SNL.Clients.Office.Excel.Functions.SPG($A364, "IQ_AVG_DILUT_SHARES_OUT", O$3)</f>
        <v>60401000</v>
      </c>
      <c r="P364" s="4" cm="1">
        <f t="array" ref="P364">_xll.SNL.Clients.Office.Excel.Functions.SPG($A364, "IQ_AVG_DILUT_SHARES_OUT", P$3)</f>
        <v>60363000</v>
      </c>
      <c r="Q364" s="4" cm="1">
        <f t="array" ref="Q364">_xll.SNL.Clients.Office.Excel.Functions.SPG($A364, "IQ_AVG_DILUT_SHARES_OUT", Q$3)</f>
        <v>60015000</v>
      </c>
      <c r="R364" s="4" cm="1">
        <f t="array" ref="R364">_xll.SNL.Clients.Office.Excel.Functions.SPG($A364, "IQ_AVG_DILUT_SHARES_OUT", R$3)</f>
        <v>61717647</v>
      </c>
      <c r="S364" s="4" cm="1">
        <f t="array" ref="S364">_xll.SNL.Clients.Office.Excel.Functions.SPG($A364, "IQ_AVG_DILUT_SHARES_OUT", S$3)</f>
        <v>59818000</v>
      </c>
      <c r="T364" s="4" cm="1">
        <f t="array" ref="T364">_xll.SNL.Clients.Office.Excel.Functions.SPG($A364, "IQ_AVG_DILUT_SHARES_OUT", T$3)</f>
        <v>59766000</v>
      </c>
      <c r="U364" s="4" cm="1">
        <f t="array" ref="U364">_xll.SNL.Clients.Office.Excel.Functions.SPG($A364, "IQ_AVG_DILUT_SHARES_OUT", U$3)</f>
        <v>60230000</v>
      </c>
      <c r="V364" s="4" cm="1">
        <f t="array" ref="V364">_xll.SNL.Clients.Office.Excel.Functions.SPG($A364, "IQ_AVG_DILUT_SHARES_OUT", V$3)</f>
        <v>61862295</v>
      </c>
      <c r="W364" s="4" cm="1">
        <f t="array" ref="W364">_xll.SNL.Clients.Office.Excel.Functions.SPG($A364, "IQ_AVG_DILUT_SHARES_OUT", W$3)</f>
        <v>60195000</v>
      </c>
      <c r="X364" s="4" cm="1">
        <f t="array" ref="X364">_xll.SNL.Clients.Office.Excel.Functions.SPG($A364, "IQ_AVG_DILUT_SHARES_OUT", X$3)</f>
        <v>60148000</v>
      </c>
      <c r="Y364" s="4" cm="1">
        <f t="array" ref="Y364">_xll.SNL.Clients.Office.Excel.Functions.SPG($A364, "IQ_AVG_DILUT_SHARES_OUT", Y$3)</f>
        <v>59954000</v>
      </c>
    </row>
    <row r="365" spans="1:25" x14ac:dyDescent="0.3">
      <c r="A365" t="s">
        <v>1391</v>
      </c>
      <c r="B365" s="4" t="str" cm="1">
        <f t="array" ref="B365">_xll.SNL.Clients.Office.Excel.Functions.SPG($A365, "IQ_AVG_DILUT_SHARES_OUT", B$3)</f>
        <v>NA</v>
      </c>
      <c r="C365" s="4" cm="1">
        <f t="array" ref="C365">_xll.SNL.Clients.Office.Excel.Functions.SPG($A365, "IQ_AVG_DILUT_SHARES_OUT", C$3)</f>
        <v>215368000</v>
      </c>
      <c r="D365" s="4" cm="1">
        <f t="array" ref="D365">_xll.SNL.Clients.Office.Excel.Functions.SPG($A365, "IQ_AVG_DILUT_SHARES_OUT", D$3)</f>
        <v>210679000</v>
      </c>
      <c r="E365" s="4" cm="1">
        <f t="array" ref="E365">_xll.SNL.Clients.Office.Excel.Functions.SPG($A365, "IQ_AVG_DILUT_SHARES_OUT", E$3)</f>
        <v>215245000</v>
      </c>
      <c r="F365" s="4" cm="1">
        <f t="array" ref="F365">_xll.SNL.Clients.Office.Excel.Functions.SPG($A365, "IQ_AVG_DILUT_SHARES_OUT", F$3)</f>
        <v>215570000</v>
      </c>
      <c r="G365" s="4" cm="1">
        <f t="array" ref="G365">_xll.SNL.Clients.Office.Excel.Functions.SPG($A365, "IQ_AVG_DILUT_SHARES_OUT", G$3)</f>
        <v>215625000</v>
      </c>
      <c r="H365" s="4" cm="1">
        <f t="array" ref="H365">_xll.SNL.Clients.Office.Excel.Functions.SPG($A365, "IQ_AVG_DILUT_SHARES_OUT", H$3)</f>
        <v>209706000</v>
      </c>
      <c r="I365" s="4" cm="1">
        <f t="array" ref="I365">_xll.SNL.Clients.Office.Excel.Functions.SPG($A365, "IQ_AVG_DILUT_SHARES_OUT", I$3)</f>
        <v>216120000</v>
      </c>
      <c r="J365" s="4" cm="1">
        <f t="array" ref="J365">_xll.SNL.Clients.Office.Excel.Functions.SPG($A365, "IQ_AVG_DILUT_SHARES_OUT", J$3)</f>
        <v>209934000</v>
      </c>
      <c r="K365" s="4" cm="1">
        <f t="array" ref="K365">_xll.SNL.Clients.Office.Excel.Functions.SPG($A365, "IQ_AVG_DILUT_SHARES_OUT", K$3)</f>
        <v>215371000</v>
      </c>
      <c r="L365" s="4" cm="1">
        <f t="array" ref="L365">_xll.SNL.Clients.Office.Excel.Functions.SPG($A365, "IQ_AVG_DILUT_SHARES_OUT", L$3)</f>
        <v>210190000</v>
      </c>
      <c r="M365" s="4" cm="1">
        <f t="array" ref="M365">_xll.SNL.Clients.Office.Excel.Functions.SPG($A365, "IQ_AVG_DILUT_SHARES_OUT", M$3)</f>
        <v>215928000</v>
      </c>
      <c r="N365" s="4" cm="1">
        <f t="array" ref="N365">_xll.SNL.Clients.Office.Excel.Functions.SPG($A365, "IQ_AVG_DILUT_SHARES_OUT", N$3)</f>
        <v>209673000</v>
      </c>
      <c r="O365" s="4" cm="1">
        <f t="array" ref="O365">_xll.SNL.Clients.Office.Excel.Functions.SPG($A365, "IQ_AVG_DILUT_SHARES_OUT", O$3)</f>
        <v>215991000</v>
      </c>
      <c r="P365" s="4" cm="1">
        <f t="array" ref="P365">_xll.SNL.Clients.Office.Excel.Functions.SPG($A365, "IQ_AVG_DILUT_SHARES_OUT", P$3)</f>
        <v>210851000</v>
      </c>
      <c r="Q365" s="4" cm="1">
        <f t="array" ref="Q365">_xll.SNL.Clients.Office.Excel.Functions.SPG($A365, "IQ_AVG_DILUT_SHARES_OUT", Q$3)</f>
        <v>210092000</v>
      </c>
      <c r="R365" s="4" cm="1">
        <f t="array" ref="R365">_xll.SNL.Clients.Office.Excel.Functions.SPG($A365, "IQ_AVG_DILUT_SHARES_OUT", R$3)</f>
        <v>209640000</v>
      </c>
      <c r="S365" s="4" cm="1">
        <f t="array" ref="S365">_xll.SNL.Clients.Office.Excel.Functions.SPG($A365, "IQ_AVG_DILUT_SHARES_OUT", S$3)</f>
        <v>209357000</v>
      </c>
      <c r="T365" s="4" cm="1">
        <f t="array" ref="T365">_xll.SNL.Clients.Office.Excel.Functions.SPG($A365, "IQ_AVG_DILUT_SHARES_OUT", T$3)</f>
        <v>208975000</v>
      </c>
      <c r="U365" s="4" cm="1">
        <f t="array" ref="U365">_xll.SNL.Clients.Office.Excel.Functions.SPG($A365, "IQ_AVG_DILUT_SHARES_OUT", U$3)</f>
        <v>209808000</v>
      </c>
      <c r="V365" s="4" cm="1">
        <f t="array" ref="V365">_xll.SNL.Clients.Office.Excel.Functions.SPG($A365, "IQ_AVG_DILUT_SHARES_OUT", V$3)</f>
        <v>211258000</v>
      </c>
      <c r="W365" s="4" cm="1">
        <f t="array" ref="W365">_xll.SNL.Clients.Office.Excel.Functions.SPG($A365, "IQ_AVG_DILUT_SHARES_OUT", W$3)</f>
        <v>189905000</v>
      </c>
      <c r="X365" s="4" cm="1">
        <f t="array" ref="X365">_xll.SNL.Clients.Office.Excel.Functions.SPG($A365, "IQ_AVG_DILUT_SHARES_OUT", X$3)</f>
        <v>174759000</v>
      </c>
      <c r="Y365" s="4" cm="1">
        <f t="array" ref="Y365">_xll.SNL.Clients.Office.Excel.Functions.SPG($A365, "IQ_AVG_DILUT_SHARES_OUT", Y$3)</f>
        <v>177318000</v>
      </c>
    </row>
    <row r="366" spans="1:25" x14ac:dyDescent="0.3">
      <c r="A366" t="s">
        <v>1392</v>
      </c>
      <c r="B366" s="4" cm="1">
        <f t="array" ref="B366">_xll.SNL.Clients.Office.Excel.Functions.SPG($A366, "IQ_AVG_DILUT_SHARES_OUT", B$3)</f>
        <v>49178891</v>
      </c>
      <c r="C366" s="4" cm="1">
        <f t="array" ref="C366">_xll.SNL.Clients.Office.Excel.Functions.SPG($A366, "IQ_AVG_DILUT_SHARES_OUT", C$3)</f>
        <v>49078497</v>
      </c>
      <c r="D366" s="4" cm="1">
        <f t="array" ref="D366">_xll.SNL.Clients.Office.Excel.Functions.SPG($A366, "IQ_AVG_DILUT_SHARES_OUT", D$3)</f>
        <v>48974265</v>
      </c>
      <c r="E366" s="4" cm="1">
        <f t="array" ref="E366">_xll.SNL.Clients.Office.Excel.Functions.SPG($A366, "IQ_AVG_DILUT_SHARES_OUT", E$3)</f>
        <v>48920863</v>
      </c>
      <c r="F366" s="4" cm="1">
        <f t="array" ref="F366">_xll.SNL.Clients.Office.Excel.Functions.SPG($A366, "IQ_AVG_DILUT_SHARES_OUT", F$3)</f>
        <v>48860020</v>
      </c>
      <c r="G366" s="4" cm="1">
        <f t="array" ref="G366">_xll.SNL.Clients.Office.Excel.Functions.SPG($A366, "IQ_AVG_DILUT_SHARES_OUT", G$3)</f>
        <v>48762696</v>
      </c>
      <c r="H366" s="4" cm="1">
        <f t="array" ref="H366">_xll.SNL.Clients.Office.Excel.Functions.SPG($A366, "IQ_AVG_DILUT_SHARES_OUT", H$3)</f>
        <v>48668413</v>
      </c>
      <c r="I366" s="4" cm="1">
        <f t="array" ref="I366">_xll.SNL.Clients.Office.Excel.Functions.SPG($A366, "IQ_AVG_DILUT_SHARES_OUT", I$3)</f>
        <v>48746562</v>
      </c>
      <c r="J366" s="4" cm="1">
        <f t="array" ref="J366">_xll.SNL.Clients.Office.Excel.Functions.SPG($A366, "IQ_AVG_DILUT_SHARES_OUT", J$3)</f>
        <v>48735088</v>
      </c>
      <c r="K366" s="4" cm="1">
        <f t="array" ref="K366">_xll.SNL.Clients.Office.Excel.Functions.SPG($A366, "IQ_AVG_DILUT_SHARES_OUT", K$3)</f>
        <v>48648804</v>
      </c>
      <c r="L366" s="4" cm="1">
        <f t="array" ref="L366">_xll.SNL.Clients.Office.Excel.Functions.SPG($A366, "IQ_AVG_DILUT_SHARES_OUT", L$3)</f>
        <v>48673964</v>
      </c>
      <c r="M366" s="4" cm="1">
        <f t="array" ref="M366">_xll.SNL.Clients.Office.Excel.Functions.SPG($A366, "IQ_AVG_DILUT_SHARES_OUT", M$3)</f>
        <v>48832177</v>
      </c>
      <c r="N366" s="4" cm="1">
        <f t="array" ref="N366">_xll.SNL.Clients.Office.Excel.Functions.SPG($A366, "IQ_AVG_DILUT_SHARES_OUT", N$3)</f>
        <v>48854383</v>
      </c>
      <c r="O366" s="4" cm="1">
        <f t="array" ref="O366">_xll.SNL.Clients.Office.Excel.Functions.SPG($A366, "IQ_AVG_DILUT_SHARES_OUT", O$3)</f>
        <v>48742883</v>
      </c>
      <c r="P366" s="4" cm="1">
        <f t="array" ref="P366">_xll.SNL.Clients.Office.Excel.Functions.SPG($A366, "IQ_AVG_DILUT_SHARES_OUT", P$3)</f>
        <v>48698319</v>
      </c>
      <c r="Q366" s="4" cm="1">
        <f t="array" ref="Q366">_xll.SNL.Clients.Office.Excel.Functions.SPG($A366, "IQ_AVG_DILUT_SHARES_OUT", Q$3)</f>
        <v>48520752</v>
      </c>
      <c r="R366" s="4" cm="1">
        <f t="array" ref="R366">_xll.SNL.Clients.Office.Excel.Functions.SPG($A366, "IQ_AVG_DILUT_SHARES_OUT", R$3)</f>
        <v>48264097</v>
      </c>
      <c r="S366" s="4" cm="1">
        <f t="array" ref="S366">_xll.SNL.Clients.Office.Excel.Functions.SPG($A366, "IQ_AVG_DILUT_SHARES_OUT", S$3)</f>
        <v>48068438</v>
      </c>
      <c r="T366" s="4" cm="1">
        <f t="array" ref="T366">_xll.SNL.Clients.Office.Excel.Functions.SPG($A366, "IQ_AVG_DILUT_SHARES_OUT", T$3)</f>
        <v>48077810</v>
      </c>
      <c r="U366" s="4" cm="1">
        <f t="array" ref="U366">_xll.SNL.Clients.Office.Excel.Functions.SPG($A366, "IQ_AVG_DILUT_SHARES_OUT", U$3)</f>
        <v>48689876</v>
      </c>
      <c r="V366" s="4" cm="1">
        <f t="array" ref="V366">_xll.SNL.Clients.Office.Excel.Functions.SPG($A366, "IQ_AVG_DILUT_SHARES_OUT", V$3)</f>
        <v>49187291</v>
      </c>
      <c r="W366" s="4" cm="1">
        <f t="array" ref="W366">_xll.SNL.Clients.Office.Excel.Functions.SPG($A366, "IQ_AVG_DILUT_SHARES_OUT", W$3)</f>
        <v>49096196</v>
      </c>
      <c r="X366" s="4" cm="1">
        <f t="array" ref="X366">_xll.SNL.Clients.Office.Excel.Functions.SPG($A366, "IQ_AVG_DILUT_SHARES_OUT", X$3)</f>
        <v>49039692</v>
      </c>
      <c r="Y366" s="4" cm="1">
        <f t="array" ref="Y366">_xll.SNL.Clients.Office.Excel.Functions.SPG($A366, "IQ_AVG_DILUT_SHARES_OUT", Y$3)</f>
        <v>48998571</v>
      </c>
    </row>
    <row r="367" spans="1:25" x14ac:dyDescent="0.3">
      <c r="A367" t="s">
        <v>1393</v>
      </c>
      <c r="B367" s="4" t="str" cm="1">
        <f t="array" ref="B367">_xll.SNL.Clients.Office.Excel.Functions.SPG($A367, "IQ_AVG_DILUT_SHARES_OUT", B$3)</f>
        <v>NA</v>
      </c>
      <c r="C367" s="4" cm="1">
        <f t="array" ref="C367">_xll.SNL.Clients.Office.Excel.Functions.SPG($A367, "IQ_AVG_DILUT_SHARES_OUT", C$3)</f>
        <v>435685000</v>
      </c>
      <c r="D367" s="4" cm="1">
        <f t="array" ref="D367">_xll.SNL.Clients.Office.Excel.Functions.SPG($A367, "IQ_AVG_DILUT_SHARES_OUT", D$3)</f>
        <v>435693000</v>
      </c>
      <c r="E367" s="4" cm="1">
        <f t="array" ref="E367">_xll.SNL.Clients.Office.Excel.Functions.SPG($A367, "IQ_AVG_DILUT_SHARES_OUT", E$3)</f>
        <v>447385000</v>
      </c>
      <c r="F367" s="4" cm="1">
        <f t="array" ref="F367">_xll.SNL.Clients.Office.Excel.Functions.SPG($A367, "IQ_AVG_DILUT_SHARES_OUT", F$3)</f>
        <v>448435000</v>
      </c>
      <c r="G367" s="4" cm="1">
        <f t="array" ref="G367">_xll.SNL.Clients.Office.Excel.Functions.SPG($A367, "IQ_AVG_DILUT_SHARES_OUT", G$3)</f>
        <v>453715000</v>
      </c>
      <c r="H367" s="4" cm="1">
        <f t="array" ref="H367">_xll.SNL.Clients.Office.Excel.Functions.SPG($A367, "IQ_AVG_DILUT_SHARES_OUT", H$3)</f>
        <v>454506000</v>
      </c>
      <c r="I367" s="4" cm="1">
        <f t="array" ref="I367">_xll.SNL.Clients.Office.Excel.Functions.SPG($A367, "IQ_AVG_DILUT_SHARES_OUT", I$3)</f>
        <v>454652000</v>
      </c>
      <c r="J367" s="4" cm="1">
        <f t="array" ref="J367">_xll.SNL.Clients.Office.Excel.Functions.SPG($A367, "IQ_AVG_DILUT_SHARES_OUT", J$3)</f>
        <v>458990000</v>
      </c>
      <c r="K367" s="4" cm="1">
        <f t="array" ref="K367">_xll.SNL.Clients.Office.Excel.Functions.SPG($A367, "IQ_AVG_DILUT_SHARES_OUT", K$3)</f>
        <v>464141000</v>
      </c>
      <c r="L367" s="4" cm="1">
        <f t="array" ref="L367">_xll.SNL.Clients.Office.Excel.Functions.SPG($A367, "IQ_AVG_DILUT_SHARES_OUT", L$3)</f>
        <v>468167000</v>
      </c>
      <c r="M367" s="4" cm="1">
        <f t="array" ref="M367">_xll.SNL.Clients.Office.Excel.Functions.SPG($A367, "IQ_AVG_DILUT_SHARES_OUT", M$3)</f>
        <v>471328000</v>
      </c>
      <c r="N367" s="4" cm="1">
        <f t="array" ref="N367">_xll.SNL.Clients.Office.Excel.Functions.SPG($A367, "IQ_AVG_DILUT_SHARES_OUT", N$3)</f>
        <v>479728000</v>
      </c>
      <c r="O367" s="4" cm="1">
        <f t="array" ref="O367">_xll.SNL.Clients.Office.Excel.Functions.SPG($A367, "IQ_AVG_DILUT_SHARES_OUT", O$3)</f>
        <v>473116000</v>
      </c>
      <c r="P367" s="4" cm="1">
        <f t="array" ref="P367">_xll.SNL.Clients.Office.Excel.Functions.SPG($A367, "IQ_AVG_DILUT_SHARES_OUT", P$3)</f>
        <v>462286000</v>
      </c>
      <c r="Q367" s="4" cm="1">
        <f t="array" ref="Q367">_xll.SNL.Clients.Office.Excel.Functions.SPG($A367, "IQ_AVG_DILUT_SHARES_OUT", Q$3)</f>
        <v>459226000</v>
      </c>
      <c r="R367" s="4" cm="1">
        <f t="array" ref="R367">_xll.SNL.Clients.Office.Excel.Functions.SPG($A367, "IQ_AVG_DILUT_SHARES_OUT", R$3)</f>
        <v>457869000</v>
      </c>
      <c r="S367" s="4" cm="1">
        <f t="array" ref="S367">_xll.SNL.Clients.Office.Excel.Functions.SPG($A367, "IQ_AVG_DILUT_SHARES_OUT", S$3)</f>
        <v>456674000</v>
      </c>
      <c r="T367" s="4" cm="1">
        <f t="array" ref="T367">_xll.SNL.Clients.Office.Excel.Functions.SPG($A367, "IQ_AVG_DILUT_SHARES_OUT", T$3)</f>
        <v>454121000</v>
      </c>
      <c r="U367" s="4" cm="1">
        <f t="array" ref="U367">_xll.SNL.Clients.Office.Excel.Functions.SPG($A367, "IQ_AVG_DILUT_SHARES_OUT", U$3)</f>
        <v>452871000</v>
      </c>
      <c r="V367" s="4" cm="1">
        <f t="array" ref="V367">_xll.SNL.Clients.Office.Excel.Functions.SPG($A367, "IQ_AVG_DILUT_SHARES_OUT", V$3)</f>
        <v>451629000</v>
      </c>
      <c r="W367" s="4" cm="1">
        <f t="array" ref="W367">_xll.SNL.Clients.Office.Excel.Functions.SPG($A367, "IQ_AVG_DILUT_SHARES_OUT", W$3)</f>
        <v>454695000</v>
      </c>
      <c r="X367" s="4" cm="1">
        <f t="array" ref="X367">_xll.SNL.Clients.Office.Excel.Functions.SPG($A367, "IQ_AVG_DILUT_SHARES_OUT", X$3)</f>
        <v>451066000</v>
      </c>
      <c r="Y367" s="4" cm="1">
        <f t="array" ref="Y367">_xll.SNL.Clients.Office.Excel.Functions.SPG($A367, "IQ_AVG_DILUT_SHARES_OUT", Y$3)</f>
        <v>453230000</v>
      </c>
    </row>
    <row r="368" spans="1:25" x14ac:dyDescent="0.3">
      <c r="A368" t="s">
        <v>1394</v>
      </c>
      <c r="B368" s="4" t="str" cm="1">
        <f t="array" ref="B368">_xll.SNL.Clients.Office.Excel.Functions.SPG($A368, "IQ_AVG_DILUT_SHARES_OUT", B$3)</f>
        <v>NA</v>
      </c>
      <c r="C368" s="4" cm="1">
        <f t="array" ref="C368">_xll.SNL.Clients.Office.Excel.Functions.SPG($A368, "IQ_AVG_DILUT_SHARES_OUT", C$3)</f>
        <v>435685000</v>
      </c>
      <c r="D368" s="4" cm="1">
        <f t="array" ref="D368">_xll.SNL.Clients.Office.Excel.Functions.SPG($A368, "IQ_AVG_DILUT_SHARES_OUT", D$3)</f>
        <v>435693000</v>
      </c>
      <c r="E368" s="4" cm="1">
        <f t="array" ref="E368">_xll.SNL.Clients.Office.Excel.Functions.SPG($A368, "IQ_AVG_DILUT_SHARES_OUT", E$3)</f>
        <v>447385000</v>
      </c>
      <c r="F368" s="4" cm="1">
        <f t="array" ref="F368">_xll.SNL.Clients.Office.Excel.Functions.SPG($A368, "IQ_AVG_DILUT_SHARES_OUT", F$3)</f>
        <v>448435000</v>
      </c>
      <c r="G368" s="4" cm="1">
        <f t="array" ref="G368">_xll.SNL.Clients.Office.Excel.Functions.SPG($A368, "IQ_AVG_DILUT_SHARES_OUT", G$3)</f>
        <v>453715000</v>
      </c>
      <c r="H368" s="4" cm="1">
        <f t="array" ref="H368">_xll.SNL.Clients.Office.Excel.Functions.SPG($A368, "IQ_AVG_DILUT_SHARES_OUT", H$3)</f>
        <v>454506000</v>
      </c>
      <c r="I368" s="4" cm="1">
        <f t="array" ref="I368">_xll.SNL.Clients.Office.Excel.Functions.SPG($A368, "IQ_AVG_DILUT_SHARES_OUT", I$3)</f>
        <v>454652000</v>
      </c>
      <c r="J368" s="4" cm="1">
        <f t="array" ref="J368">_xll.SNL.Clients.Office.Excel.Functions.SPG($A368, "IQ_AVG_DILUT_SHARES_OUT", J$3)</f>
        <v>458990000</v>
      </c>
      <c r="K368" s="4" cm="1">
        <f t="array" ref="K368">_xll.SNL.Clients.Office.Excel.Functions.SPG($A368, "IQ_AVG_DILUT_SHARES_OUT", K$3)</f>
        <v>464141000</v>
      </c>
      <c r="L368" s="4" cm="1">
        <f t="array" ref="L368">_xll.SNL.Clients.Office.Excel.Functions.SPG($A368, "IQ_AVG_DILUT_SHARES_OUT", L$3)</f>
        <v>468167000</v>
      </c>
      <c r="M368" s="4" cm="1">
        <f t="array" ref="M368">_xll.SNL.Clients.Office.Excel.Functions.SPG($A368, "IQ_AVG_DILUT_SHARES_OUT", M$3)</f>
        <v>471328000</v>
      </c>
      <c r="N368" s="4" cm="1">
        <f t="array" ref="N368">_xll.SNL.Clients.Office.Excel.Functions.SPG($A368, "IQ_AVG_DILUT_SHARES_OUT", N$3)</f>
        <v>479728000</v>
      </c>
      <c r="O368" s="4" cm="1">
        <f t="array" ref="O368">_xll.SNL.Clients.Office.Excel.Functions.SPG($A368, "IQ_AVG_DILUT_SHARES_OUT", O$3)</f>
        <v>473116000</v>
      </c>
      <c r="P368" s="4" cm="1">
        <f t="array" ref="P368">_xll.SNL.Clients.Office.Excel.Functions.SPG($A368, "IQ_AVG_DILUT_SHARES_OUT", P$3)</f>
        <v>462286000</v>
      </c>
      <c r="Q368" s="4" cm="1">
        <f t="array" ref="Q368">_xll.SNL.Clients.Office.Excel.Functions.SPG($A368, "IQ_AVG_DILUT_SHARES_OUT", Q$3)</f>
        <v>459226000</v>
      </c>
      <c r="R368" s="4" cm="1">
        <f t="array" ref="R368">_xll.SNL.Clients.Office.Excel.Functions.SPG($A368, "IQ_AVG_DILUT_SHARES_OUT", R$3)</f>
        <v>457869000</v>
      </c>
      <c r="S368" s="4" cm="1">
        <f t="array" ref="S368">_xll.SNL.Clients.Office.Excel.Functions.SPG($A368, "IQ_AVG_DILUT_SHARES_OUT", S$3)</f>
        <v>456674000</v>
      </c>
      <c r="T368" s="4" cm="1">
        <f t="array" ref="T368">_xll.SNL.Clients.Office.Excel.Functions.SPG($A368, "IQ_AVG_DILUT_SHARES_OUT", T$3)</f>
        <v>454121000</v>
      </c>
      <c r="U368" s="4" cm="1">
        <f t="array" ref="U368">_xll.SNL.Clients.Office.Excel.Functions.SPG($A368, "IQ_AVG_DILUT_SHARES_OUT", U$3)</f>
        <v>452871000</v>
      </c>
      <c r="V368" s="4" cm="1">
        <f t="array" ref="V368">_xll.SNL.Clients.Office.Excel.Functions.SPG($A368, "IQ_AVG_DILUT_SHARES_OUT", V$3)</f>
        <v>451629000</v>
      </c>
      <c r="W368" s="4" cm="1">
        <f t="array" ref="W368">_xll.SNL.Clients.Office.Excel.Functions.SPG($A368, "IQ_AVG_DILUT_SHARES_OUT", W$3)</f>
        <v>454695000</v>
      </c>
      <c r="X368" s="4" cm="1">
        <f t="array" ref="X368">_xll.SNL.Clients.Office.Excel.Functions.SPG($A368, "IQ_AVG_DILUT_SHARES_OUT", X$3)</f>
        <v>451066000</v>
      </c>
      <c r="Y368" s="4" cm="1">
        <f t="array" ref="Y368">_xll.SNL.Clients.Office.Excel.Functions.SPG($A368, "IQ_AVG_DILUT_SHARES_OUT", Y$3)</f>
        <v>453230000</v>
      </c>
    </row>
    <row r="369" spans="1:25" x14ac:dyDescent="0.3">
      <c r="A369" t="s">
        <v>1395</v>
      </c>
      <c r="B369" s="4" cm="1">
        <f t="array" ref="B369">_xll.SNL.Clients.Office.Excel.Functions.SPG($A369, "IQ_AVG_DILUT_SHARES_OUT", B$3)</f>
        <v>135732069</v>
      </c>
      <c r="C369" s="4" cm="1">
        <f t="array" ref="C369">_xll.SNL.Clients.Office.Excel.Functions.SPG($A369, "IQ_AVG_DILUT_SHARES_OUT", C$3)</f>
        <v>135504911</v>
      </c>
      <c r="D369" s="4" cm="1">
        <f t="array" ref="D369">_xll.SNL.Clients.Office.Excel.Functions.SPG($A369, "IQ_AVG_DILUT_SHARES_OUT", D$3)</f>
        <v>135314785</v>
      </c>
      <c r="E369" s="4" cm="1">
        <f t="array" ref="E369">_xll.SNL.Clients.Office.Excel.Functions.SPG($A369, "IQ_AVG_DILUT_SHARES_OUT", E$3)</f>
        <v>135121380</v>
      </c>
      <c r="F369" s="4" cm="1">
        <f t="array" ref="F369">_xll.SNL.Clients.Office.Excel.Functions.SPG($A369, "IQ_AVG_DILUT_SHARES_OUT", F$3)</f>
        <v>134984970</v>
      </c>
      <c r="G369" s="4" cm="1">
        <f t="array" ref="G369">_xll.SNL.Clients.Office.Excel.Functions.SPG($A369, "IQ_AVG_DILUT_SHARES_OUT", G$3)</f>
        <v>134887776</v>
      </c>
      <c r="H369" s="4" cm="1">
        <f t="array" ref="H369">_xll.SNL.Clients.Office.Excel.Functions.SPG($A369, "IQ_AVG_DILUT_SHARES_OUT", H$3)</f>
        <v>134849818</v>
      </c>
      <c r="I369" s="4" cm="1">
        <f t="array" ref="I369">_xll.SNL.Clients.Office.Excel.Functions.SPG($A369, "IQ_AVG_DILUT_SHARES_OUT", I$3)</f>
        <v>134840328</v>
      </c>
      <c r="J369" s="4" cm="1">
        <f t="array" ref="J369">_xll.SNL.Clients.Office.Excel.Functions.SPG($A369, "IQ_AVG_DILUT_SHARES_OUT", J$3)</f>
        <v>134799436</v>
      </c>
      <c r="K369" s="4" cm="1">
        <f t="array" ref="K369">_xll.SNL.Clients.Office.Excel.Functions.SPG($A369, "IQ_AVG_DILUT_SHARES_OUT", K$3)</f>
        <v>134553565</v>
      </c>
      <c r="L369" s="4" cm="1">
        <f t="array" ref="L369">_xll.SNL.Clients.Office.Excel.Functions.SPG($A369, "IQ_AVG_DILUT_SHARES_OUT", L$3)</f>
        <v>134863650</v>
      </c>
      <c r="M369" s="4" cm="1">
        <f t="array" ref="M369">_xll.SNL.Clients.Office.Excel.Functions.SPG($A369, "IQ_AVG_DILUT_SHARES_OUT", M$3)</f>
        <v>136435229</v>
      </c>
      <c r="N369" s="4" cm="1">
        <f t="array" ref="N369">_xll.SNL.Clients.Office.Excel.Functions.SPG($A369, "IQ_AVG_DILUT_SHARES_OUT", N$3)</f>
        <v>131295816</v>
      </c>
      <c r="O369" s="4" cm="1">
        <f t="array" ref="O369">_xll.SNL.Clients.Office.Excel.Functions.SPG($A369, "IQ_AVG_DILUT_SHARES_OUT", O$3)</f>
        <v>128960220</v>
      </c>
      <c r="P369" s="4" cm="1">
        <f t="array" ref="P369">_xll.SNL.Clients.Office.Excel.Functions.SPG($A369, "IQ_AVG_DILUT_SHARES_OUT", P$3)</f>
        <v>129033988</v>
      </c>
      <c r="Q369" s="4" cm="1">
        <f t="array" ref="Q369">_xll.SNL.Clients.Office.Excel.Functions.SPG($A369, "IQ_AVG_DILUT_SHARES_OUT", Q$3)</f>
        <v>128890861</v>
      </c>
      <c r="R369" s="4" cm="1">
        <f t="array" ref="R369">_xll.SNL.Clients.Office.Excel.Functions.SPG($A369, "IQ_AVG_DILUT_SHARES_OUT", R$3)</f>
        <v>129479390</v>
      </c>
      <c r="S369" s="4" cm="1">
        <f t="array" ref="S369">_xll.SNL.Clients.Office.Excel.Functions.SPG($A369, "IQ_AVG_DILUT_SHARES_OUT", S$3)</f>
        <v>129454966</v>
      </c>
      <c r="T369" s="4" cm="1">
        <f t="array" ref="T369">_xll.SNL.Clients.Office.Excel.Functions.SPG($A369, "IQ_AVG_DILUT_SHARES_OUT", T$3)</f>
        <v>119887823</v>
      </c>
      <c r="U369" s="4" cm="1">
        <f t="array" ref="U369">_xll.SNL.Clients.Office.Excel.Functions.SPG($A369, "IQ_AVG_DILUT_SHARES_OUT", U$3)</f>
        <v>101399181</v>
      </c>
      <c r="V369" s="4" cm="1">
        <f t="array" ref="V369">_xll.SNL.Clients.Office.Excel.Functions.SPG($A369, "IQ_AVG_DILUT_SHARES_OUT", V$3)</f>
        <v>101537640</v>
      </c>
      <c r="W369" s="4" cm="1">
        <f t="array" ref="W369">_xll.SNL.Clients.Office.Excel.Functions.SPG($A369, "IQ_AVG_DILUT_SHARES_OUT", W$3)</f>
        <v>101711740</v>
      </c>
      <c r="X369" s="4" cm="1">
        <f t="array" ref="X369">_xll.SNL.Clients.Office.Excel.Functions.SPG($A369, "IQ_AVG_DILUT_SHARES_OUT", X$3)</f>
        <v>102047845</v>
      </c>
      <c r="Y369" s="4" cm="1">
        <f t="array" ref="Y369">_xll.SNL.Clients.Office.Excel.Functions.SPG($A369, "IQ_AVG_DILUT_SHARES_OUT", Y$3)</f>
        <v>102162704</v>
      </c>
    </row>
    <row r="370" spans="1:25" x14ac:dyDescent="0.3">
      <c r="A370" t="s">
        <v>1396</v>
      </c>
      <c r="B370" s="4" cm="1">
        <f t="array" ref="B370">_xll.SNL.Clients.Office.Excel.Functions.SPG($A370, "IQ_AVG_DILUT_SHARES_OUT", B$3)</f>
        <v>225173000</v>
      </c>
      <c r="C370" s="4" cm="1">
        <f t="array" ref="C370">_xll.SNL.Clients.Office.Excel.Functions.SPG($A370, "IQ_AVG_DILUT_SHARES_OUT", C$3)</f>
        <v>254060000</v>
      </c>
      <c r="D370" s="4" cm="1">
        <f t="array" ref="D370">_xll.SNL.Clients.Office.Excel.Functions.SPG($A370, "IQ_AVG_DILUT_SHARES_OUT", D$3)</f>
        <v>254248000</v>
      </c>
      <c r="E370" s="4" cm="1">
        <f t="array" ref="E370">_xll.SNL.Clients.Office.Excel.Functions.SPG($A370, "IQ_AVG_DILUT_SHARES_OUT", E$3)</f>
        <v>254584000</v>
      </c>
      <c r="F370" s="4" cm="1">
        <f t="array" ref="F370">_xll.SNL.Clients.Office.Excel.Functions.SPG($A370, "IQ_AVG_DILUT_SHARES_OUT", F$3)</f>
        <v>223130000</v>
      </c>
      <c r="G370" s="4" cm="1">
        <f t="array" ref="G370">_xll.SNL.Clients.Office.Excel.Functions.SPG($A370, "IQ_AVG_DILUT_SHARES_OUT", G$3)</f>
        <v>253070000</v>
      </c>
      <c r="H370" s="4" cm="1">
        <f t="array" ref="H370">_xll.SNL.Clients.Office.Excel.Functions.SPG($A370, "IQ_AVG_DILUT_SHARES_OUT", H$3)</f>
        <v>254155000</v>
      </c>
      <c r="I370" s="4" cm="1">
        <f t="array" ref="I370">_xll.SNL.Clients.Office.Excel.Functions.SPG($A370, "IQ_AVG_DILUT_SHARES_OUT", I$3)</f>
        <v>257447000</v>
      </c>
      <c r="J370" s="4" cm="1">
        <f t="array" ref="J370">_xll.SNL.Clients.Office.Excel.Functions.SPG($A370, "IQ_AVG_DILUT_SHARES_OUT", J$3)</f>
        <v>262703000</v>
      </c>
      <c r="K370" s="4" cm="1">
        <f t="array" ref="K370">_xll.SNL.Clients.Office.Excel.Functions.SPG($A370, "IQ_AVG_DILUT_SHARES_OUT", K$3)</f>
        <v>266264000</v>
      </c>
      <c r="L370" s="4" cm="1">
        <f t="array" ref="L370">_xll.SNL.Clients.Office.Excel.Functions.SPG($A370, "IQ_AVG_DILUT_SHARES_OUT", L$3)</f>
        <v>286680000</v>
      </c>
      <c r="M370" s="4" cm="1">
        <f t="array" ref="M370">_xll.SNL.Clients.Office.Excel.Functions.SPG($A370, "IQ_AVG_DILUT_SHARES_OUT", M$3)</f>
        <v>293267000</v>
      </c>
      <c r="N370" s="4" cm="1">
        <f t="array" ref="N370">_xll.SNL.Clients.Office.Excel.Functions.SPG($A370, "IQ_AVG_DILUT_SHARES_OUT", N$3)</f>
        <v>285321000</v>
      </c>
      <c r="O370" s="4" cm="1">
        <f t="array" ref="O370">_xll.SNL.Clients.Office.Excel.Functions.SPG($A370, "IQ_AVG_DILUT_SHARES_OUT", O$3)</f>
        <v>287463000</v>
      </c>
      <c r="P370" s="4" cm="1">
        <f t="array" ref="P370">_xll.SNL.Clients.Office.Excel.Functions.SPG($A370, "IQ_AVG_DILUT_SHARES_OUT", P$3)</f>
        <v>286337000</v>
      </c>
      <c r="Q370" s="4" cm="1">
        <f t="array" ref="Q370">_xll.SNL.Clients.Office.Excel.Functions.SPG($A370, "IQ_AVG_DILUT_SHARES_OUT", Q$3)</f>
        <v>261969000</v>
      </c>
      <c r="R370" s="4" cm="1">
        <f t="array" ref="R370">_xll.SNL.Clients.Office.Excel.Functions.SPG($A370, "IQ_AVG_DILUT_SHARES_OUT", R$3)</f>
        <v>223781000</v>
      </c>
      <c r="S370" s="4" cm="1">
        <f t="array" ref="S370">_xll.SNL.Clients.Office.Excel.Functions.SPG($A370, "IQ_AVG_DILUT_SHARES_OUT", S$3)</f>
        <v>220402000</v>
      </c>
      <c r="T370" s="4" cm="1">
        <f t="array" ref="T370">_xll.SNL.Clients.Office.Excel.Functions.SPG($A370, "IQ_AVG_DILUT_SHARES_OUT", T$3)</f>
        <v>175327000</v>
      </c>
      <c r="U370" s="4" cm="1">
        <f t="array" ref="U370">_xll.SNL.Clients.Office.Excel.Functions.SPG($A370, "IQ_AVG_DILUT_SHARES_OUT", U$3)</f>
        <v>170224000</v>
      </c>
      <c r="V370" s="4" cm="1">
        <f t="array" ref="V370">_xll.SNL.Clients.Office.Excel.Functions.SPG($A370, "IQ_AVG_DILUT_SHARES_OUT", V$3)</f>
        <v>170041000</v>
      </c>
      <c r="W370" s="4" cm="1">
        <f t="array" ref="W370">_xll.SNL.Clients.Office.Excel.Functions.SPG($A370, "IQ_AVG_DILUT_SHARES_OUT", W$3)</f>
        <v>170801000</v>
      </c>
      <c r="X370" s="4" cm="1">
        <f t="array" ref="X370">_xll.SNL.Clients.Office.Excel.Functions.SPG($A370, "IQ_AVG_DILUT_SHARES_OUT", X$3)</f>
        <v>172512000</v>
      </c>
      <c r="Y370" s="4" cm="1">
        <f t="array" ref="Y370">_xll.SNL.Clients.Office.Excel.Functions.SPG($A370, "IQ_AVG_DILUT_SHARES_OUT", Y$3)</f>
        <v>174545000</v>
      </c>
    </row>
    <row r="371" spans="1:25" x14ac:dyDescent="0.3">
      <c r="A371" t="s">
        <v>1397</v>
      </c>
      <c r="B371" s="4" t="str" cm="1">
        <f t="array" ref="B371">_xll.SNL.Clients.Office.Excel.Functions.SPG($A371, "IQ_AVG_DILUT_SHARES_OUT", B$3)</f>
        <v>NA</v>
      </c>
      <c r="C371" s="4" cm="1">
        <f t="array" ref="C371">_xll.SNL.Clients.Office.Excel.Functions.SPG($A371, "IQ_AVG_DILUT_SHARES_OUT", C$3)</f>
        <v>48400000</v>
      </c>
      <c r="D371" s="4" cm="1">
        <f t="array" ref="D371">_xll.SNL.Clients.Office.Excel.Functions.SPG($A371, "IQ_AVG_DILUT_SHARES_OUT", D$3)</f>
        <v>47500000</v>
      </c>
      <c r="E371" s="4" cm="1">
        <f t="array" ref="E371">_xll.SNL.Clients.Office.Excel.Functions.SPG($A371, "IQ_AVG_DILUT_SHARES_OUT", E$3)</f>
        <v>49700000</v>
      </c>
      <c r="F371" s="4" cm="1">
        <f t="array" ref="F371">_xll.SNL.Clients.Office.Excel.Functions.SPG($A371, "IQ_AVG_DILUT_SHARES_OUT", F$3)</f>
        <v>49800000</v>
      </c>
      <c r="G371" s="4" cm="1">
        <f t="array" ref="G371">_xll.SNL.Clients.Office.Excel.Functions.SPG($A371, "IQ_AVG_DILUT_SHARES_OUT", G$3)</f>
        <v>49700000</v>
      </c>
      <c r="H371" s="4" cm="1">
        <f t="array" ref="H371">_xll.SNL.Clients.Office.Excel.Functions.SPG($A371, "IQ_AVG_DILUT_SHARES_OUT", H$3)</f>
        <v>49500000</v>
      </c>
      <c r="I371" s="4" cm="1">
        <f t="array" ref="I371">_xll.SNL.Clients.Office.Excel.Functions.SPG($A371, "IQ_AVG_DILUT_SHARES_OUT", I$3)</f>
        <v>49600000</v>
      </c>
      <c r="J371" s="4" cm="1">
        <f t="array" ref="J371">_xll.SNL.Clients.Office.Excel.Functions.SPG($A371, "IQ_AVG_DILUT_SHARES_OUT", J$3)</f>
        <v>49400000</v>
      </c>
      <c r="K371" s="4" cm="1">
        <f t="array" ref="K371">_xll.SNL.Clients.Office.Excel.Functions.SPG($A371, "IQ_AVG_DILUT_SHARES_OUT", K$3)</f>
        <v>48700000</v>
      </c>
      <c r="L371" s="4" cm="1">
        <f t="array" ref="L371">_xll.SNL.Clients.Office.Excel.Functions.SPG($A371, "IQ_AVG_DILUT_SHARES_OUT", L$3)</f>
        <v>48100000</v>
      </c>
      <c r="M371" s="4" cm="1">
        <f t="array" ref="M371">_xll.SNL.Clients.Office.Excel.Functions.SPG($A371, "IQ_AVG_DILUT_SHARES_OUT", M$3)</f>
        <v>47700000</v>
      </c>
      <c r="N371" s="4" cm="1">
        <f t="array" ref="N371">_xll.SNL.Clients.Office.Excel.Functions.SPG($A371, "IQ_AVG_DILUT_SHARES_OUT", N$3)</f>
        <v>47800000</v>
      </c>
      <c r="O371" s="4" cm="1">
        <f t="array" ref="O371">_xll.SNL.Clients.Office.Excel.Functions.SPG($A371, "IQ_AVG_DILUT_SHARES_OUT", O$3)</f>
        <v>47600000</v>
      </c>
      <c r="P371" s="4" cm="1">
        <f t="array" ref="P371">_xll.SNL.Clients.Office.Excel.Functions.SPG($A371, "IQ_AVG_DILUT_SHARES_OUT", P$3)</f>
        <v>47300000</v>
      </c>
      <c r="Q371" s="4" cm="1">
        <f t="array" ref="Q371">_xll.SNL.Clients.Office.Excel.Functions.SPG($A371, "IQ_AVG_DILUT_SHARES_OUT", Q$3)</f>
        <v>46400000</v>
      </c>
      <c r="R371" s="4" cm="1">
        <f t="array" ref="R371">_xll.SNL.Clients.Office.Excel.Functions.SPG($A371, "IQ_AVG_DILUT_SHARES_OUT", R$3)</f>
        <v>45100000</v>
      </c>
      <c r="S371" s="4" cm="1">
        <f t="array" ref="S371">_xll.SNL.Clients.Office.Excel.Functions.SPG($A371, "IQ_AVG_DILUT_SHARES_OUT", S$3)</f>
        <v>44600000</v>
      </c>
      <c r="T371" s="4" cm="1">
        <f t="array" ref="T371">_xll.SNL.Clients.Office.Excel.Functions.SPG($A371, "IQ_AVG_DILUT_SHARES_OUT", T$3)</f>
        <v>44400000</v>
      </c>
      <c r="U371" s="4" cm="1">
        <f t="array" ref="U371">_xll.SNL.Clients.Office.Excel.Functions.SPG($A371, "IQ_AVG_DILUT_SHARES_OUT", U$3)</f>
        <v>44100000</v>
      </c>
      <c r="V371" s="4" cm="1">
        <f t="array" ref="V371">_xll.SNL.Clients.Office.Excel.Functions.SPG($A371, "IQ_AVG_DILUT_SHARES_OUT", V$3)</f>
        <v>44000000</v>
      </c>
      <c r="W371" s="4" cm="1">
        <f t="array" ref="W371">_xll.SNL.Clients.Office.Excel.Functions.SPG($A371, "IQ_AVG_DILUT_SHARES_OUT", W$3)</f>
        <v>44000000</v>
      </c>
      <c r="X371" s="4" cm="1">
        <f t="array" ref="X371">_xll.SNL.Clients.Office.Excel.Functions.SPG($A371, "IQ_AVG_DILUT_SHARES_OUT", X$3)</f>
        <v>44000000</v>
      </c>
      <c r="Y371" s="4" cm="1">
        <f t="array" ref="Y371">_xll.SNL.Clients.Office.Excel.Functions.SPG($A371, "IQ_AVG_DILUT_SHARES_OUT", Y$3)</f>
        <v>43700000</v>
      </c>
    </row>
    <row r="372" spans="1:25" x14ac:dyDescent="0.3">
      <c r="A372" t="s">
        <v>1398</v>
      </c>
      <c r="B372" s="4" t="str" cm="1">
        <f t="array" ref="B372">_xll.SNL.Clients.Office.Excel.Functions.SPG($A372, "IQ_AVG_DILUT_SHARES_OUT", B$3)</f>
        <v>NA</v>
      </c>
      <c r="C372" s="4" cm="1">
        <f t="array" ref="C372">_xll.SNL.Clients.Office.Excel.Functions.SPG($A372, "IQ_AVG_DILUT_SHARES_OUT", C$3)</f>
        <v>47669439</v>
      </c>
      <c r="D372" s="4" cm="1">
        <f t="array" ref="D372">_xll.SNL.Clients.Office.Excel.Functions.SPG($A372, "IQ_AVG_DILUT_SHARES_OUT", D$3)</f>
        <v>47628113</v>
      </c>
      <c r="E372" s="4" cm="1">
        <f t="array" ref="E372">_xll.SNL.Clients.Office.Excel.Functions.SPG($A372, "IQ_AVG_DILUT_SHARES_OUT", E$3)</f>
        <v>47628492</v>
      </c>
      <c r="F372" s="4" cm="1">
        <f t="array" ref="F372">_xll.SNL.Clients.Office.Excel.Functions.SPG($A372, "IQ_AVG_DILUT_SHARES_OUT", F$3)</f>
        <v>47657854</v>
      </c>
      <c r="G372" s="4" cm="1">
        <f t="array" ref="G372">_xll.SNL.Clients.Office.Excel.Functions.SPG($A372, "IQ_AVG_DILUT_SHARES_OUT", G$3)</f>
        <v>47632431</v>
      </c>
      <c r="H372" s="4" cm="1">
        <f t="array" ref="H372">_xll.SNL.Clients.Office.Excel.Functions.SPG($A372, "IQ_AVG_DILUT_SHARES_OUT", H$3)</f>
        <v>47618115</v>
      </c>
      <c r="I372" s="4" cm="1">
        <f t="array" ref="I372">_xll.SNL.Clients.Office.Excel.Functions.SPG($A372, "IQ_AVG_DILUT_SHARES_OUT", I$3)</f>
        <v>47567007</v>
      </c>
      <c r="J372" s="4" cm="1">
        <f t="array" ref="J372">_xll.SNL.Clients.Office.Excel.Functions.SPG($A372, "IQ_AVG_DILUT_SHARES_OUT", J$3)</f>
        <v>47492560</v>
      </c>
      <c r="K372" s="4" cm="1">
        <f t="array" ref="K372">_xll.SNL.Clients.Office.Excel.Functions.SPG($A372, "IQ_AVG_DILUT_SHARES_OUT", K$3)</f>
        <v>47466934</v>
      </c>
      <c r="L372" s="4" cm="1">
        <f t="array" ref="L372">_xll.SNL.Clients.Office.Excel.Functions.SPG($A372, "IQ_AVG_DILUT_SHARES_OUT", L$3)</f>
        <v>47457892</v>
      </c>
      <c r="M372" s="4" cm="1">
        <f t="array" ref="M372">_xll.SNL.Clients.Office.Excel.Functions.SPG($A372, "IQ_AVG_DILUT_SHARES_OUT", M$3)</f>
        <v>47440281</v>
      </c>
      <c r="N372" s="4" cm="1">
        <f t="array" ref="N372">_xll.SNL.Clients.Office.Excel.Functions.SPG($A372, "IQ_AVG_DILUT_SHARES_OUT", N$3)</f>
        <v>47387469</v>
      </c>
      <c r="O372" s="4" cm="1">
        <f t="array" ref="O372">_xll.SNL.Clients.Office.Excel.Functions.SPG($A372, "IQ_AVG_DILUT_SHARES_OUT", O$3)</f>
        <v>47362575</v>
      </c>
      <c r="P372" s="4" cm="1">
        <f t="array" ref="P372">_xll.SNL.Clients.Office.Excel.Functions.SPG($A372, "IQ_AVG_DILUT_SHARES_OUT", P$3)</f>
        <v>47356864</v>
      </c>
      <c r="Q372" s="4" cm="1">
        <f t="array" ref="Q372">_xll.SNL.Clients.Office.Excel.Functions.SPG($A372, "IQ_AVG_DILUT_SHARES_OUT", Q$3)</f>
        <v>47329704</v>
      </c>
      <c r="R372" s="4" cm="1">
        <f t="array" ref="R372">_xll.SNL.Clients.Office.Excel.Functions.SPG($A372, "IQ_AVG_DILUT_SHARES_OUT", R$3)</f>
        <v>47298692</v>
      </c>
      <c r="S372" s="4" cm="1">
        <f t="array" ref="S372">_xll.SNL.Clients.Office.Excel.Functions.SPG($A372, "IQ_AVG_DILUT_SHARES_OUT", S$3)</f>
        <v>47260331</v>
      </c>
      <c r="T372" s="4" cm="1">
        <f t="array" ref="T372">_xll.SNL.Clients.Office.Excel.Functions.SPG($A372, "IQ_AVG_DILUT_SHARES_OUT", T$3)</f>
        <v>47243991</v>
      </c>
      <c r="U372" s="4" cm="1">
        <f t="array" ref="U372">_xll.SNL.Clients.Office.Excel.Functions.SPG($A372, "IQ_AVG_DILUT_SHARES_OUT", U$3)</f>
        <v>47122829</v>
      </c>
      <c r="V372" s="4" cm="1">
        <f t="array" ref="V372">_xll.SNL.Clients.Office.Excel.Functions.SPG($A372, "IQ_AVG_DILUT_SHARES_OUT", V$3)</f>
        <v>47031759</v>
      </c>
      <c r="W372" s="4" cm="1">
        <f t="array" ref="W372">_xll.SNL.Clients.Office.Excel.Functions.SPG($A372, "IQ_AVG_DILUT_SHARES_OUT", W$3)</f>
        <v>47013919</v>
      </c>
      <c r="X372" s="4" cm="1">
        <f t="array" ref="X372">_xll.SNL.Clients.Office.Excel.Functions.SPG($A372, "IQ_AVG_DILUT_SHARES_OUT", X$3)</f>
        <v>46996702</v>
      </c>
      <c r="Y372" s="4" cm="1">
        <f t="array" ref="Y372">_xll.SNL.Clients.Office.Excel.Functions.SPG($A372, "IQ_AVG_DILUT_SHARES_OUT", Y$3)</f>
        <v>46931999</v>
      </c>
    </row>
    <row r="373" spans="1:25" x14ac:dyDescent="0.3">
      <c r="A373" t="s">
        <v>1399</v>
      </c>
      <c r="B373" s="4" t="str" cm="1">
        <f t="array" ref="B373">_xll.SNL.Clients.Office.Excel.Functions.SPG($A373, "IQ_AVG_DILUT_SHARES_OUT", B$3)</f>
        <v>NA</v>
      </c>
      <c r="C373" s="4" cm="1">
        <f t="array" ref="C373">_xll.SNL.Clients.Office.Excel.Functions.SPG($A373, "IQ_AVG_DILUT_SHARES_OUT", C$3)</f>
        <v>186882400</v>
      </c>
      <c r="D373" s="4" cm="1">
        <f t="array" ref="D373">_xll.SNL.Clients.Office.Excel.Functions.SPG($A373, "IQ_AVG_DILUT_SHARES_OUT", D$3)</f>
        <v>190329300</v>
      </c>
      <c r="E373" s="4" cm="1">
        <f t="array" ref="E373">_xll.SNL.Clients.Office.Excel.Functions.SPG($A373, "IQ_AVG_DILUT_SHARES_OUT", E$3)</f>
        <v>193267100</v>
      </c>
      <c r="F373" s="4" cm="1">
        <f t="array" ref="F373">_xll.SNL.Clients.Office.Excel.Functions.SPG($A373, "IQ_AVG_DILUT_SHARES_OUT", F$3)</f>
        <v>195476200</v>
      </c>
      <c r="G373" s="4" cm="1">
        <f t="array" ref="G373">_xll.SNL.Clients.Office.Excel.Functions.SPG($A373, "IQ_AVG_DILUT_SHARES_OUT", G$3)</f>
        <v>197131800</v>
      </c>
      <c r="H373" s="4" cm="1">
        <f t="array" ref="H373">_xll.SNL.Clients.Office.Excel.Functions.SPG($A373, "IQ_AVG_DILUT_SHARES_OUT", H$3)</f>
        <v>198136500</v>
      </c>
      <c r="I373" s="4" cm="1">
        <f t="array" ref="I373">_xll.SNL.Clients.Office.Excel.Functions.SPG($A373, "IQ_AVG_DILUT_SHARES_OUT", I$3)</f>
        <v>199520100</v>
      </c>
      <c r="J373" s="4" cm="1">
        <f t="array" ref="J373">_xll.SNL.Clients.Office.Excel.Functions.SPG($A373, "IQ_AVG_DILUT_SHARES_OUT", J$3)</f>
        <v>200904100</v>
      </c>
      <c r="K373" s="4" cm="1">
        <f t="array" ref="K373">_xll.SNL.Clients.Office.Excel.Functions.SPG($A373, "IQ_AVG_DILUT_SHARES_OUT", K$3)</f>
        <v>201650200</v>
      </c>
      <c r="L373" s="4" cm="1">
        <f t="array" ref="L373">_xll.SNL.Clients.Office.Excel.Functions.SPG($A373, "IQ_AVG_DILUT_SHARES_OUT", L$3)</f>
        <v>202431700</v>
      </c>
      <c r="M373" s="4" cm="1">
        <f t="array" ref="M373">_xll.SNL.Clients.Office.Excel.Functions.SPG($A373, "IQ_AVG_DILUT_SHARES_OUT", M$3)</f>
        <v>203504300</v>
      </c>
      <c r="N373" s="4" cm="1">
        <f t="array" ref="N373">_xll.SNL.Clients.Office.Excel.Functions.SPG($A373, "IQ_AVG_DILUT_SHARES_OUT", N$3)</f>
        <v>204243200</v>
      </c>
      <c r="O373" s="4" cm="1">
        <f t="array" ref="O373">_xll.SNL.Clients.Office.Excel.Functions.SPG($A373, "IQ_AVG_DILUT_SHARES_OUT", O$3)</f>
        <v>205142300</v>
      </c>
      <c r="P373" s="4" cm="1">
        <f t="array" ref="P373">_xll.SNL.Clients.Office.Excel.Functions.SPG($A373, "IQ_AVG_DILUT_SHARES_OUT", P$3)</f>
        <v>205273800</v>
      </c>
      <c r="Q373" s="4" cm="1">
        <f t="array" ref="Q373">_xll.SNL.Clients.Office.Excel.Functions.SPG($A373, "IQ_AVG_DILUT_SHARES_OUT", Q$3)</f>
        <v>204737300</v>
      </c>
      <c r="R373" s="4" cm="1">
        <f t="array" ref="R373">_xll.SNL.Clients.Office.Excel.Functions.SPG($A373, "IQ_AVG_DILUT_SHARES_OUT", R$3)</f>
        <v>204113300</v>
      </c>
      <c r="S373" s="4" cm="1">
        <f t="array" ref="S373">_xll.SNL.Clients.Office.Excel.Functions.SPG($A373, "IQ_AVG_DILUT_SHARES_OUT", S$3)</f>
        <v>203879100</v>
      </c>
      <c r="T373" s="4" cm="1">
        <f t="array" ref="T373">_xll.SNL.Clients.Office.Excel.Functions.SPG($A373, "IQ_AVG_DILUT_SHARES_OUT", T$3)</f>
        <v>203671100</v>
      </c>
      <c r="U373" s="4" cm="1">
        <f t="array" ref="U373">_xll.SNL.Clients.Office.Excel.Functions.SPG($A373, "IQ_AVG_DILUT_SHARES_OUT", U$3)</f>
        <v>203355700</v>
      </c>
      <c r="V373" s="4" cm="1">
        <f t="array" ref="V373">_xll.SNL.Clients.Office.Excel.Functions.SPG($A373, "IQ_AVG_DILUT_SHARES_OUT", V$3)</f>
        <v>205700000</v>
      </c>
      <c r="W373" s="4" cm="1">
        <f t="array" ref="W373">_xll.SNL.Clients.Office.Excel.Functions.SPG($A373, "IQ_AVG_DILUT_SHARES_OUT", W$3)</f>
        <v>208116000</v>
      </c>
      <c r="X373" s="4" cm="1">
        <f t="array" ref="X373">_xll.SNL.Clients.Office.Excel.Functions.SPG($A373, "IQ_AVG_DILUT_SHARES_OUT", X$3)</f>
        <v>211112600</v>
      </c>
      <c r="Y373" s="4" cm="1">
        <f t="array" ref="Y373">_xll.SNL.Clients.Office.Excel.Functions.SPG($A373, "IQ_AVG_DILUT_SHARES_OUT", Y$3)</f>
        <v>214429700</v>
      </c>
    </row>
    <row r="374" spans="1:25" x14ac:dyDescent="0.3">
      <c r="A374" t="s">
        <v>1400</v>
      </c>
      <c r="B374" s="4" t="str" cm="1">
        <f t="array" ref="B374">_xll.SNL.Clients.Office.Excel.Functions.SPG($A374, "IQ_AVG_DILUT_SHARES_OUT", B$3)</f>
        <v>NA</v>
      </c>
      <c r="C374" s="4" cm="1">
        <f t="array" ref="C374">_xll.SNL.Clients.Office.Excel.Functions.SPG($A374, "IQ_AVG_DILUT_SHARES_OUT", C$3)</f>
        <v>244000000</v>
      </c>
      <c r="D374" s="4" cm="1">
        <f t="array" ref="D374">_xll.SNL.Clients.Office.Excel.Functions.SPG($A374, "IQ_AVG_DILUT_SHARES_OUT", D$3)</f>
        <v>248000000</v>
      </c>
      <c r="E374" s="4" cm="1">
        <f t="array" ref="E374">_xll.SNL.Clients.Office.Excel.Functions.SPG($A374, "IQ_AVG_DILUT_SHARES_OUT", E$3)</f>
        <v>248000000</v>
      </c>
      <c r="F374" s="4" cm="1">
        <f t="array" ref="F374">_xll.SNL.Clients.Office.Excel.Functions.SPG($A374, "IQ_AVG_DILUT_SHARES_OUT", F$3)</f>
        <v>248204734</v>
      </c>
      <c r="G374" s="4" cm="1">
        <f t="array" ref="G374">_xll.SNL.Clients.Office.Excel.Functions.SPG($A374, "IQ_AVG_DILUT_SHARES_OUT", G$3)</f>
        <v>249000000</v>
      </c>
      <c r="H374" s="4" cm="1">
        <f t="array" ref="H374">_xll.SNL.Clients.Office.Excel.Functions.SPG($A374, "IQ_AVG_DILUT_SHARES_OUT", H$3)</f>
        <v>251000000</v>
      </c>
      <c r="I374" s="4" cm="1">
        <f t="array" ref="I374">_xll.SNL.Clients.Office.Excel.Functions.SPG($A374, "IQ_AVG_DILUT_SHARES_OUT", I$3)</f>
        <v>252000000</v>
      </c>
      <c r="J374" s="4" cm="1">
        <f t="array" ref="J374">_xll.SNL.Clients.Office.Excel.Functions.SPG($A374, "IQ_AVG_DILUT_SHARES_OUT", J$3)</f>
        <v>226995767</v>
      </c>
      <c r="K374" s="4" cm="1">
        <f t="array" ref="K374">_xll.SNL.Clients.Office.Excel.Functions.SPG($A374, "IQ_AVG_DILUT_SHARES_OUT", K$3)</f>
        <v>251000000</v>
      </c>
      <c r="L374" s="4" cm="1">
        <f t="array" ref="L374">_xll.SNL.Clients.Office.Excel.Functions.SPG($A374, "IQ_AVG_DILUT_SHARES_OUT", L$3)</f>
        <v>226000000</v>
      </c>
      <c r="M374" s="4" cm="1">
        <f t="array" ref="M374">_xll.SNL.Clients.Office.Excel.Functions.SPG($A374, "IQ_AVG_DILUT_SHARES_OUT", M$3)</f>
        <v>223000000</v>
      </c>
      <c r="N374" s="4" cm="1">
        <f t="array" ref="N374">_xll.SNL.Clients.Office.Excel.Functions.SPG($A374, "IQ_AVG_DILUT_SHARES_OUT", N$3)</f>
        <v>225709620</v>
      </c>
      <c r="O374" s="4" cm="1">
        <f t="array" ref="O374">_xll.SNL.Clients.Office.Excel.Functions.SPG($A374, "IQ_AVG_DILUT_SHARES_OUT", O$3)</f>
        <v>225000000</v>
      </c>
      <c r="P374" s="4" cm="1">
        <f t="array" ref="P374">_xll.SNL.Clients.Office.Excel.Functions.SPG($A374, "IQ_AVG_DILUT_SHARES_OUT", P$3)</f>
        <v>225000000</v>
      </c>
      <c r="Q374" s="4" cm="1">
        <f t="array" ref="Q374">_xll.SNL.Clients.Office.Excel.Functions.SPG($A374, "IQ_AVG_DILUT_SHARES_OUT", Q$3)</f>
        <v>221000000</v>
      </c>
      <c r="R374" s="4" cm="1">
        <f t="array" ref="R374">_xll.SNL.Clients.Office.Excel.Functions.SPG($A374, "IQ_AVG_DILUT_SHARES_OUT", R$3)</f>
        <v>220373388</v>
      </c>
      <c r="S374" s="4" cm="1">
        <f t="array" ref="S374">_xll.SNL.Clients.Office.Excel.Functions.SPG($A374, "IQ_AVG_DILUT_SHARES_OUT", S$3)</f>
        <v>220000000</v>
      </c>
      <c r="T374" s="4" cm="1">
        <f t="array" ref="T374">_xll.SNL.Clients.Office.Excel.Functions.SPG($A374, "IQ_AVG_DILUT_SHARES_OUT", T$3)</f>
        <v>220000000</v>
      </c>
      <c r="U374" s="4" cm="1">
        <f t="array" ref="U374">_xll.SNL.Clients.Office.Excel.Functions.SPG($A374, "IQ_AVG_DILUT_SHARES_OUT", U$3)</f>
        <v>219000000</v>
      </c>
      <c r="V374" s="4" cm="1">
        <f t="array" ref="V374">_xll.SNL.Clients.Office.Excel.Functions.SPG($A374, "IQ_AVG_DILUT_SHARES_OUT", V$3)</f>
        <v>220344293</v>
      </c>
      <c r="W374" s="4" cm="1">
        <f t="array" ref="W374">_xll.SNL.Clients.Office.Excel.Functions.SPG($A374, "IQ_AVG_DILUT_SHARES_OUT", W$3)</f>
        <v>220000000</v>
      </c>
      <c r="X374" s="4" cm="1">
        <f t="array" ref="X374">_xll.SNL.Clients.Office.Excel.Functions.SPG($A374, "IQ_AVG_DILUT_SHARES_OUT", X$3)</f>
        <v>219000000</v>
      </c>
      <c r="Y374" s="4" cm="1">
        <f t="array" ref="Y374">_xll.SNL.Clients.Office.Excel.Functions.SPG($A374, "IQ_AVG_DILUT_SHARES_OUT", Y$3)</f>
        <v>219000000</v>
      </c>
    </row>
    <row r="375" spans="1:25" x14ac:dyDescent="0.3">
      <c r="A375" t="s">
        <v>1401</v>
      </c>
      <c r="B375" s="4" t="str" cm="1">
        <f t="array" ref="B375">_xll.SNL.Clients.Office.Excel.Functions.SPG($A375, "IQ_AVG_DILUT_SHARES_OUT", B$3)</f>
        <v>NA</v>
      </c>
      <c r="C375" s="4" cm="1">
        <f t="array" ref="C375">_xll.SNL.Clients.Office.Excel.Functions.SPG($A375, "IQ_AVG_DILUT_SHARES_OUT", C$3)</f>
        <v>37473000</v>
      </c>
      <c r="D375" s="4" cm="1">
        <f t="array" ref="D375">_xll.SNL.Clients.Office.Excel.Functions.SPG($A375, "IQ_AVG_DILUT_SHARES_OUT", D$3)</f>
        <v>37548000</v>
      </c>
      <c r="E375" s="4" cm="1">
        <f t="array" ref="E375">_xll.SNL.Clients.Office.Excel.Functions.SPG($A375, "IQ_AVG_DILUT_SHARES_OUT", E$3)</f>
        <v>37936000</v>
      </c>
      <c r="F375" s="4" cm="1">
        <f t="array" ref="F375">_xll.SNL.Clients.Office.Excel.Functions.SPG($A375, "IQ_AVG_DILUT_SHARES_OUT", F$3)</f>
        <v>38046000</v>
      </c>
      <c r="G375" s="4" cm="1">
        <f t="array" ref="G375">_xll.SNL.Clients.Office.Excel.Functions.SPG($A375, "IQ_AVG_DILUT_SHARES_OUT", G$3)</f>
        <v>38117000</v>
      </c>
      <c r="H375" s="4" cm="1">
        <f t="array" ref="H375">_xll.SNL.Clients.Office.Excel.Functions.SPG($A375, "IQ_AVG_DILUT_SHARES_OUT", H$3)</f>
        <v>38370000</v>
      </c>
      <c r="I375" s="4" cm="1">
        <f t="array" ref="I375">_xll.SNL.Clients.Office.Excel.Functions.SPG($A375, "IQ_AVG_DILUT_SHARES_OUT", I$3)</f>
        <v>39724000</v>
      </c>
      <c r="J375" s="4" cm="1">
        <f t="array" ref="J375">_xll.SNL.Clients.Office.Excel.Functions.SPG($A375, "IQ_AVG_DILUT_SHARES_OUT", J$3)</f>
        <v>40434000</v>
      </c>
      <c r="K375" s="4" cm="1">
        <f t="array" ref="K375">_xll.SNL.Clients.Office.Excel.Functions.SPG($A375, "IQ_AVG_DILUT_SHARES_OUT", K$3)</f>
        <v>40298000</v>
      </c>
      <c r="L375" s="4" cm="1">
        <f t="array" ref="L375">_xll.SNL.Clients.Office.Excel.Functions.SPG($A375, "IQ_AVG_DILUT_SHARES_OUT", L$3)</f>
        <v>40305000</v>
      </c>
      <c r="M375" s="4" cm="1">
        <f t="array" ref="M375">_xll.SNL.Clients.Office.Excel.Functions.SPG($A375, "IQ_AVG_DILUT_SHARES_OUT", M$3)</f>
        <v>40678000</v>
      </c>
      <c r="N375" s="4" cm="1">
        <f t="array" ref="N375">_xll.SNL.Clients.Office.Excel.Functions.SPG($A375, "IQ_AVG_DILUT_SHARES_OUT", N$3)</f>
        <v>40820000</v>
      </c>
      <c r="O375" s="4" cm="1">
        <f t="array" ref="O375">_xll.SNL.Clients.Office.Excel.Functions.SPG($A375, "IQ_AVG_DILUT_SHARES_OUT", O$3)</f>
        <v>40448000</v>
      </c>
      <c r="P375" s="4" cm="1">
        <f t="array" ref="P375">_xll.SNL.Clients.Office.Excel.Functions.SPG($A375, "IQ_AVG_DILUT_SHARES_OUT", P$3)</f>
        <v>40372000</v>
      </c>
      <c r="Q375" s="4" cm="1">
        <f t="array" ref="Q375">_xll.SNL.Clients.Office.Excel.Functions.SPG($A375, "IQ_AVG_DILUT_SHARES_OUT", Q$3)</f>
        <v>40896000</v>
      </c>
      <c r="R375" s="4" cm="1">
        <f t="array" ref="R375">_xll.SNL.Clients.Office.Excel.Functions.SPG($A375, "IQ_AVG_DILUT_SHARES_OUT", R$3)</f>
        <v>40809000</v>
      </c>
      <c r="S375" s="4" cm="1">
        <f t="array" ref="S375">_xll.SNL.Clients.Office.Excel.Functions.SPG($A375, "IQ_AVG_DILUT_SHARES_OUT", S$3)</f>
        <v>40248000</v>
      </c>
      <c r="T375" s="4" cm="1">
        <f t="array" ref="T375">_xll.SNL.Clients.Office.Excel.Functions.SPG($A375, "IQ_AVG_DILUT_SHARES_OUT", T$3)</f>
        <v>40198000</v>
      </c>
      <c r="U375" s="4" cm="1">
        <f t="array" ref="U375">_xll.SNL.Clients.Office.Excel.Functions.SPG($A375, "IQ_AVG_DILUT_SHARES_OUT", U$3)</f>
        <v>40744000</v>
      </c>
      <c r="V375" s="4" cm="1">
        <f t="array" ref="V375">_xll.SNL.Clients.Office.Excel.Functions.SPG($A375, "IQ_AVG_DILUT_SHARES_OUT", V$3)</f>
        <v>40941000</v>
      </c>
      <c r="W375" s="4" cm="1">
        <f t="array" ref="W375">_xll.SNL.Clients.Office.Excel.Functions.SPG($A375, "IQ_AVG_DILUT_SHARES_OUT", W$3)</f>
        <v>40342000</v>
      </c>
      <c r="X375" s="4" cm="1">
        <f t="array" ref="X375">_xll.SNL.Clients.Office.Excel.Functions.SPG($A375, "IQ_AVG_DILUT_SHARES_OUT", X$3)</f>
        <v>40305000</v>
      </c>
      <c r="Y375" s="4" cm="1">
        <f t="array" ref="Y375">_xll.SNL.Clients.Office.Excel.Functions.SPG($A375, "IQ_AVG_DILUT_SHARES_OUT", Y$3)</f>
        <v>41020000</v>
      </c>
    </row>
    <row r="376" spans="1:25" x14ac:dyDescent="0.3">
      <c r="A376" t="s">
        <v>1402</v>
      </c>
      <c r="B376" s="4" t="str" cm="1">
        <f t="array" ref="B376">_xll.SNL.Clients.Office.Excel.Functions.SPG($A376, "IQ_AVG_DILUT_SHARES_OUT", B$3)</f>
        <v>NA</v>
      </c>
      <c r="C376" s="4" cm="1">
        <f t="array" ref="C376">_xll.SNL.Clients.Office.Excel.Functions.SPG($A376, "IQ_AVG_DILUT_SHARES_OUT", C$3)</f>
        <v>73200000</v>
      </c>
      <c r="D376" s="4" cm="1">
        <f t="array" ref="D376">_xll.SNL.Clients.Office.Excel.Functions.SPG($A376, "IQ_AVG_DILUT_SHARES_OUT", D$3)</f>
        <v>73700000</v>
      </c>
      <c r="E376" s="4" cm="1">
        <f t="array" ref="E376">_xll.SNL.Clients.Office.Excel.Functions.SPG($A376, "IQ_AVG_DILUT_SHARES_OUT", E$3)</f>
        <v>73600000</v>
      </c>
      <c r="F376" s="4" cm="1">
        <f t="array" ref="F376">_xll.SNL.Clients.Office.Excel.Functions.SPG($A376, "IQ_AVG_DILUT_SHARES_OUT", F$3)</f>
        <v>73900000</v>
      </c>
      <c r="G376" s="4" cm="1">
        <f t="array" ref="G376">_xll.SNL.Clients.Office.Excel.Functions.SPG($A376, "IQ_AVG_DILUT_SHARES_OUT", G$3)</f>
        <v>74800000</v>
      </c>
      <c r="H376" s="4" cm="1">
        <f t="array" ref="H376">_xll.SNL.Clients.Office.Excel.Functions.SPG($A376, "IQ_AVG_DILUT_SHARES_OUT", H$3)</f>
        <v>74800000</v>
      </c>
      <c r="I376" s="4" cm="1">
        <f t="array" ref="I376">_xll.SNL.Clients.Office.Excel.Functions.SPG($A376, "IQ_AVG_DILUT_SHARES_OUT", I$3)</f>
        <v>76400000</v>
      </c>
      <c r="J376" s="4" cm="1">
        <f t="array" ref="J376">_xll.SNL.Clients.Office.Excel.Functions.SPG($A376, "IQ_AVG_DILUT_SHARES_OUT", J$3)</f>
        <v>76000000</v>
      </c>
      <c r="K376" s="4" cm="1">
        <f t="array" ref="K376">_xll.SNL.Clients.Office.Excel.Functions.SPG($A376, "IQ_AVG_DILUT_SHARES_OUT", K$3)</f>
        <v>75600000</v>
      </c>
      <c r="L376" s="4" cm="1">
        <f t="array" ref="L376">_xll.SNL.Clients.Office.Excel.Functions.SPG($A376, "IQ_AVG_DILUT_SHARES_OUT", L$3)</f>
        <v>75600000</v>
      </c>
      <c r="M376" s="4" cm="1">
        <f t="array" ref="M376">_xll.SNL.Clients.Office.Excel.Functions.SPG($A376, "IQ_AVG_DILUT_SHARES_OUT", M$3)</f>
        <v>75000000</v>
      </c>
      <c r="N376" s="4" cm="1">
        <f t="array" ref="N376">_xll.SNL.Clients.Office.Excel.Functions.SPG($A376, "IQ_AVG_DILUT_SHARES_OUT", N$3)</f>
        <v>75000000</v>
      </c>
      <c r="O376" s="4" cm="1">
        <f t="array" ref="O376">_xll.SNL.Clients.Office.Excel.Functions.SPG($A376, "IQ_AVG_DILUT_SHARES_OUT", O$3)</f>
        <v>75000000</v>
      </c>
      <c r="P376" s="4" cm="1">
        <f t="array" ref="P376">_xll.SNL.Clients.Office.Excel.Functions.SPG($A376, "IQ_AVG_DILUT_SHARES_OUT", P$3)</f>
        <v>116566667</v>
      </c>
      <c r="Q376" s="4" cm="1">
        <f t="array" ref="Q376">_xll.SNL.Clients.Office.Excel.Functions.SPG($A376, "IQ_AVG_DILUT_SHARES_OUT", Q$3)</f>
        <v>199600000</v>
      </c>
      <c r="R376" s="4" cm="1">
        <f t="array" ref="R376">_xll.SNL.Clients.Office.Excel.Functions.SPG($A376, "IQ_AVG_DILUT_SHARES_OUT", R$3)</f>
        <v>199800000</v>
      </c>
      <c r="S376" s="4" cm="1">
        <f t="array" ref="S376">_xll.SNL.Clients.Office.Excel.Functions.SPG($A376, "IQ_AVG_DILUT_SHARES_OUT", S$3)</f>
        <v>199400000</v>
      </c>
      <c r="T376" s="4" cm="1">
        <f t="array" ref="T376">_xll.SNL.Clients.Office.Excel.Functions.SPG($A376, "IQ_AVG_DILUT_SHARES_OUT", T$3)</f>
        <v>198600000</v>
      </c>
      <c r="U376" s="4" cm="1">
        <f t="array" ref="U376">_xll.SNL.Clients.Office.Excel.Functions.SPG($A376, "IQ_AVG_DILUT_SHARES_OUT", U$3)</f>
        <v>197900000</v>
      </c>
      <c r="V376" s="4" cm="1">
        <f t="array" ref="V376">_xll.SNL.Clients.Office.Excel.Functions.SPG($A376, "IQ_AVG_DILUT_SHARES_OUT", V$3)</f>
        <v>197600000</v>
      </c>
      <c r="W376" s="4" cm="1">
        <f t="array" ref="W376">_xll.SNL.Clients.Office.Excel.Functions.SPG($A376, "IQ_AVG_DILUT_SHARES_OUT", W$3)</f>
        <v>197600000</v>
      </c>
      <c r="X376" s="4" cm="1">
        <f t="array" ref="X376">_xll.SNL.Clients.Office.Excel.Functions.SPG($A376, "IQ_AVG_DILUT_SHARES_OUT", X$3)</f>
        <v>188600000</v>
      </c>
      <c r="Y376" s="4" cm="1">
        <f t="array" ref="Y376">_xll.SNL.Clients.Office.Excel.Functions.SPG($A376, "IQ_AVG_DILUT_SHARES_OUT", Y$3)</f>
        <v>109200000</v>
      </c>
    </row>
    <row r="377" spans="1:25" x14ac:dyDescent="0.3">
      <c r="A377" t="s">
        <v>1403</v>
      </c>
      <c r="B377" s="4" cm="1">
        <f t="array" ref="B377">_xll.SNL.Clients.Office.Excel.Functions.SPG($A377, "IQ_AVG_DILUT_SHARES_OUT", B$3)</f>
        <v>540087600</v>
      </c>
      <c r="C377" s="4" cm="1">
        <f t="array" ref="C377">_xll.SNL.Clients.Office.Excel.Functions.SPG($A377, "IQ_AVG_DILUT_SHARES_OUT", C$3)</f>
        <v>511342932</v>
      </c>
      <c r="D377" s="4" cm="1">
        <f t="array" ref="D377">_xll.SNL.Clients.Office.Excel.Functions.SPG($A377, "IQ_AVG_DILUT_SHARES_OUT", D$3)</f>
        <v>510338502</v>
      </c>
      <c r="E377" s="4" cm="1">
        <f t="array" ref="E377">_xll.SNL.Clients.Office.Excel.Functions.SPG($A377, "IQ_AVG_DILUT_SHARES_OUT", E$3)</f>
        <v>510633945</v>
      </c>
      <c r="F377" s="4" cm="1">
        <f t="array" ref="F377">_xll.SNL.Clients.Office.Excel.Functions.SPG($A377, "IQ_AVG_DILUT_SHARES_OUT", F$3)</f>
        <v>509714526</v>
      </c>
      <c r="G377" s="4" cm="1">
        <f t="array" ref="G377">_xll.SNL.Clients.Office.Excel.Functions.SPG($A377, "IQ_AVG_DILUT_SHARES_OUT", G$3)</f>
        <v>509256599</v>
      </c>
      <c r="H377" s="4" cm="1">
        <f t="array" ref="H377">_xll.SNL.Clients.Office.Excel.Functions.SPG($A377, "IQ_AVG_DILUT_SHARES_OUT", H$3)</f>
        <v>508643025</v>
      </c>
      <c r="I377" s="4" cm="1">
        <f t="array" ref="I377">_xll.SNL.Clients.Office.Excel.Functions.SPG($A377, "IQ_AVG_DILUT_SHARES_OUT", I$3)</f>
        <v>509509581</v>
      </c>
      <c r="J377" s="4" cm="1">
        <f t="array" ref="J377">_xll.SNL.Clients.Office.Excel.Functions.SPG($A377, "IQ_AVG_DILUT_SHARES_OUT", J$3)</f>
        <v>509301813</v>
      </c>
      <c r="K377" s="4" cm="1">
        <f t="array" ref="K377">_xll.SNL.Clients.Office.Excel.Functions.SPG($A377, "IQ_AVG_DILUT_SHARES_OUT", K$3)</f>
        <v>508690997</v>
      </c>
      <c r="L377" s="4" cm="1">
        <f t="array" ref="L377">_xll.SNL.Clients.Office.Excel.Functions.SPG($A377, "IQ_AVG_DILUT_SHARES_OUT", L$3)</f>
        <v>508479206</v>
      </c>
      <c r="M377" s="4" cm="1">
        <f t="array" ref="M377">_xll.SNL.Clients.Office.Excel.Functions.SPG($A377, "IQ_AVG_DILUT_SHARES_OUT", M$3)</f>
        <v>423506550</v>
      </c>
      <c r="N377" s="4" cm="1">
        <f t="array" ref="N377">_xll.SNL.Clients.Office.Excel.Functions.SPG($A377, "IQ_AVG_DILUT_SHARES_OUT", N$3)</f>
        <v>414472820</v>
      </c>
      <c r="O377" s="4" cm="1">
        <f t="array" ref="O377">_xll.SNL.Clients.Office.Excel.Functions.SPG($A377, "IQ_AVG_DILUT_SHARES_OUT", O$3)</f>
        <v>409238001</v>
      </c>
      <c r="P377" s="4" cm="1">
        <f t="array" ref="P377">_xll.SNL.Clients.Office.Excel.Functions.SPG($A377, "IQ_AVG_DILUT_SHARES_OUT", P$3)</f>
        <v>408660778</v>
      </c>
      <c r="Q377" s="4" cm="1">
        <f t="array" ref="Q377">_xll.SNL.Clients.Office.Excel.Functions.SPG($A377, "IQ_AVG_DILUT_SHARES_OUT", Q$3)</f>
        <v>407636765</v>
      </c>
      <c r="R377" s="4" cm="1">
        <f t="array" ref="R377">_xll.SNL.Clients.Office.Excel.Functions.SPG($A377, "IQ_AVG_DILUT_SHARES_OUT", R$3)</f>
        <v>405799507</v>
      </c>
      <c r="S377" s="4" cm="1">
        <f t="array" ref="S377">_xll.SNL.Clients.Office.Excel.Functions.SPG($A377, "IQ_AVG_DILUT_SHARES_OUT", S$3)</f>
        <v>404788526</v>
      </c>
      <c r="T377" s="4" cm="1">
        <f t="array" ref="T377">_xll.SNL.Clients.Office.Excel.Functions.SPG($A377, "IQ_AVG_DILUT_SHARES_OUT", T$3)</f>
        <v>404631845</v>
      </c>
      <c r="U377" s="4" cm="1">
        <f t="array" ref="U377">_xll.SNL.Clients.Office.Excel.Functions.SPG($A377, "IQ_AVG_DILUT_SHARES_OUT", U$3)</f>
        <v>405424123</v>
      </c>
      <c r="V377" s="4" cm="1">
        <f t="array" ref="V377">_xll.SNL.Clients.Office.Excel.Functions.SPG($A377, "IQ_AVG_DILUT_SHARES_OUT", V$3)</f>
        <v>358864876</v>
      </c>
      <c r="W377" s="4" cm="1">
        <f t="array" ref="W377">_xll.SNL.Clients.Office.Excel.Functions.SPG($A377, "IQ_AVG_DILUT_SHARES_OUT", W$3)</f>
        <v>333405196</v>
      </c>
      <c r="X377" s="4" cm="1">
        <f t="array" ref="X377">_xll.SNL.Clients.Office.Excel.Functions.SPG($A377, "IQ_AVG_DILUT_SHARES_OUT", X$3)</f>
        <v>332959802</v>
      </c>
      <c r="Y377" s="4" cm="1">
        <f t="array" ref="Y377">_xll.SNL.Clients.Office.Excel.Functions.SPG($A377, "IQ_AVG_DILUT_SHARES_OUT", Y$3)</f>
        <v>332834466</v>
      </c>
    </row>
    <row r="378" spans="1:25" x14ac:dyDescent="0.3">
      <c r="A378" t="s">
        <v>1404</v>
      </c>
      <c r="B378" s="4" t="str" cm="1">
        <f t="array" ref="B378">_xll.SNL.Clients.Office.Excel.Functions.SPG($A378, "IQ_AVG_DILUT_SHARES_OUT", B$3)</f>
        <v>NA</v>
      </c>
      <c r="C378" s="4" cm="1">
        <f t="array" ref="C378">_xll.SNL.Clients.Office.Excel.Functions.SPG($A378, "IQ_AVG_DILUT_SHARES_OUT", C$3)</f>
        <v>20234000</v>
      </c>
      <c r="D378" s="4" cm="1">
        <f t="array" ref="D378">_xll.SNL.Clients.Office.Excel.Functions.SPG($A378, "IQ_AVG_DILUT_SHARES_OUT", D$3)</f>
        <v>20292000</v>
      </c>
      <c r="E378" s="4" cm="1">
        <f t="array" ref="E378">_xll.SNL.Clients.Office.Excel.Functions.SPG($A378, "IQ_AVG_DILUT_SHARES_OUT", E$3)</f>
        <v>20321000</v>
      </c>
      <c r="F378" s="4" cm="1">
        <f t="array" ref="F378">_xll.SNL.Clients.Office.Excel.Functions.SPG($A378, "IQ_AVG_DILUT_SHARES_OUT", F$3)</f>
        <v>20764000</v>
      </c>
      <c r="G378" s="4" cm="1">
        <f t="array" ref="G378">_xll.SNL.Clients.Office.Excel.Functions.SPG($A378, "IQ_AVG_DILUT_SHARES_OUT", G$3)</f>
        <v>20951000</v>
      </c>
      <c r="H378" s="4" cm="1">
        <f t="array" ref="H378">_xll.SNL.Clients.Office.Excel.Functions.SPG($A378, "IQ_AVG_DILUT_SHARES_OUT", H$3)</f>
        <v>21229000</v>
      </c>
      <c r="I378" s="4" cm="1">
        <f t="array" ref="I378">_xll.SNL.Clients.Office.Excel.Functions.SPG($A378, "IQ_AVG_DILUT_SHARES_OUT", I$3)</f>
        <v>21512000</v>
      </c>
      <c r="J378" s="4" cm="1">
        <f t="array" ref="J378">_xll.SNL.Clients.Office.Excel.Functions.SPG($A378, "IQ_AVG_DILUT_SHARES_OUT", J$3)</f>
        <v>21656000</v>
      </c>
      <c r="K378" s="4" cm="1">
        <f t="array" ref="K378">_xll.SNL.Clients.Office.Excel.Functions.SPG($A378, "IQ_AVG_DILUT_SHARES_OUT", K$3)</f>
        <v>21605000</v>
      </c>
      <c r="L378" s="4" cm="1">
        <f t="array" ref="L378">_xll.SNL.Clients.Office.Excel.Functions.SPG($A378, "IQ_AVG_DILUT_SHARES_OUT", L$3)</f>
        <v>21541000</v>
      </c>
      <c r="M378" s="4" cm="1">
        <f t="array" ref="M378">_xll.SNL.Clients.Office.Excel.Functions.SPG($A378, "IQ_AVG_DILUT_SHARES_OUT", M$3)</f>
        <v>21492000</v>
      </c>
      <c r="N378" s="4" cm="1">
        <f t="array" ref="N378">_xll.SNL.Clients.Office.Excel.Functions.SPG($A378, "IQ_AVG_DILUT_SHARES_OUT", N$3)</f>
        <v>21523000</v>
      </c>
      <c r="O378" s="4" cm="1">
        <f t="array" ref="O378">_xll.SNL.Clients.Office.Excel.Functions.SPG($A378, "IQ_AVG_DILUT_SHARES_OUT", O$3)</f>
        <v>21552000</v>
      </c>
      <c r="P378" s="4" cm="1">
        <f t="array" ref="P378">_xll.SNL.Clients.Office.Excel.Functions.SPG($A378, "IQ_AVG_DILUT_SHARES_OUT", P$3)</f>
        <v>21469000</v>
      </c>
      <c r="Q378" s="4" cm="1">
        <f t="array" ref="Q378">_xll.SNL.Clients.Office.Excel.Functions.SPG($A378, "IQ_AVG_DILUT_SHARES_OUT", Q$3)</f>
        <v>21429000</v>
      </c>
      <c r="R378" s="4" cm="1">
        <f t="array" ref="R378">_xll.SNL.Clients.Office.Excel.Functions.SPG($A378, "IQ_AVG_DILUT_SHARES_OUT", R$3)</f>
        <v>21342000</v>
      </c>
      <c r="S378" s="4" cm="1">
        <f t="array" ref="S378">_xll.SNL.Clients.Office.Excel.Functions.SPG($A378, "IQ_AVG_DILUT_SHARES_OUT", S$3)</f>
        <v>21416000</v>
      </c>
      <c r="T378" s="4" cm="1">
        <f t="array" ref="T378">_xll.SNL.Clients.Office.Excel.Functions.SPG($A378, "IQ_AVG_DILUT_SHARES_OUT", T$3)</f>
        <v>21393000</v>
      </c>
      <c r="U378" s="4" cm="1">
        <f t="array" ref="U378">_xll.SNL.Clients.Office.Excel.Functions.SPG($A378, "IQ_AVG_DILUT_SHARES_OUT", U$3)</f>
        <v>21549000</v>
      </c>
      <c r="V378" s="4" cm="1">
        <f t="array" ref="V378">_xll.SNL.Clients.Office.Excel.Functions.SPG($A378, "IQ_AVG_DILUT_SHARES_OUT", V$3)</f>
        <v>21596000</v>
      </c>
      <c r="W378" s="4" cm="1">
        <f t="array" ref="W378">_xll.SNL.Clients.Office.Excel.Functions.SPG($A378, "IQ_AVG_DILUT_SHARES_OUT", W$3)</f>
        <v>21684000</v>
      </c>
      <c r="X378" s="4" cm="1">
        <f t="array" ref="X378">_xll.SNL.Clients.Office.Excel.Functions.SPG($A378, "IQ_AVG_DILUT_SHARES_OUT", X$3)</f>
        <v>21831000</v>
      </c>
      <c r="Y378" s="4" cm="1">
        <f t="array" ref="Y378">_xll.SNL.Clients.Office.Excel.Functions.SPG($A378, "IQ_AVG_DILUT_SHARES_OUT", Y$3)</f>
        <v>21964000</v>
      </c>
    </row>
    <row r="379" spans="1:25" x14ac:dyDescent="0.3">
      <c r="A379" t="s">
        <v>1405</v>
      </c>
      <c r="B379" s="4" t="str" cm="1">
        <f t="array" ref="B379">_xll.SNL.Clients.Office.Excel.Functions.SPG($A379, "IQ_AVG_DILUT_SHARES_OUT", B$3)</f>
        <v>NA</v>
      </c>
      <c r="C379" s="4" cm="1">
        <f t="array" ref="C379">_xll.SNL.Clients.Office.Excel.Functions.SPG($A379, "IQ_AVG_DILUT_SHARES_OUT", C$3)</f>
        <v>130300000</v>
      </c>
      <c r="D379" s="4" cm="1">
        <f t="array" ref="D379">_xll.SNL.Clients.Office.Excel.Functions.SPG($A379, "IQ_AVG_DILUT_SHARES_OUT", D$3)</f>
        <v>130200000</v>
      </c>
      <c r="E379" s="4" cm="1">
        <f t="array" ref="E379">_xll.SNL.Clients.Office.Excel.Functions.SPG($A379, "IQ_AVG_DILUT_SHARES_OUT", E$3)</f>
        <v>130700000</v>
      </c>
      <c r="F379" s="4" cm="1">
        <f t="array" ref="F379">_xll.SNL.Clients.Office.Excel.Functions.SPG($A379, "IQ_AVG_DILUT_SHARES_OUT", F$3)</f>
        <v>132700000</v>
      </c>
      <c r="G379" s="4" cm="1">
        <f t="array" ref="G379">_xll.SNL.Clients.Office.Excel.Functions.SPG($A379, "IQ_AVG_DILUT_SHARES_OUT", G$3)</f>
        <v>139200000</v>
      </c>
      <c r="H379" s="4" cm="1">
        <f t="array" ref="H379">_xll.SNL.Clients.Office.Excel.Functions.SPG($A379, "IQ_AVG_DILUT_SHARES_OUT", H$3)</f>
        <v>162500000</v>
      </c>
      <c r="I379" s="4" cm="1">
        <f t="array" ref="I379">_xll.SNL.Clients.Office.Excel.Functions.SPG($A379, "IQ_AVG_DILUT_SHARES_OUT", I$3)</f>
        <v>172700000</v>
      </c>
      <c r="J379" s="4" cm="1">
        <f t="array" ref="J379">_xll.SNL.Clients.Office.Excel.Functions.SPG($A379, "IQ_AVG_DILUT_SHARES_OUT", J$3)</f>
        <v>176300000</v>
      </c>
      <c r="K379" s="4" cm="1">
        <f t="array" ref="K379">_xll.SNL.Clients.Office.Excel.Functions.SPG($A379, "IQ_AVG_DILUT_SHARES_OUT", K$3)</f>
        <v>178600000</v>
      </c>
      <c r="L379" s="4" cm="1">
        <f t="array" ref="L379">_xll.SNL.Clients.Office.Excel.Functions.SPG($A379, "IQ_AVG_DILUT_SHARES_OUT", L$3)</f>
        <v>179800000</v>
      </c>
      <c r="M379" s="4" cm="1">
        <f t="array" ref="M379">_xll.SNL.Clients.Office.Excel.Functions.SPG($A379, "IQ_AVG_DILUT_SHARES_OUT", M$3)</f>
        <v>181000000</v>
      </c>
      <c r="N379" s="4" cm="1">
        <f t="array" ref="N379">_xll.SNL.Clients.Office.Excel.Functions.SPG($A379, "IQ_AVG_DILUT_SHARES_OUT", N$3)</f>
        <v>182000000</v>
      </c>
      <c r="O379" s="4" t="str" cm="1">
        <f t="array" ref="O379">_xll.SNL.Clients.Office.Excel.Functions.SPG($A379, "IQ_AVG_DILUT_SHARES_OUT", O$3)</f>
        <v>NA</v>
      </c>
      <c r="P379" s="4" cm="1">
        <f t="array" ref="P379">_xll.SNL.Clients.Office.Excel.Functions.SPG($A379, "IQ_AVG_DILUT_SHARES_OUT", P$3)</f>
        <v>183000000</v>
      </c>
      <c r="Q379" s="4" cm="1">
        <f t="array" ref="Q379">_xll.SNL.Clients.Office.Excel.Functions.SPG($A379, "IQ_AVG_DILUT_SHARES_OUT", Q$3)</f>
        <v>183000000</v>
      </c>
      <c r="R379" s="4" cm="1">
        <f t="array" ref="R379">_xll.SNL.Clients.Office.Excel.Functions.SPG($A379, "IQ_AVG_DILUT_SHARES_OUT", R$3)</f>
        <v>186000000</v>
      </c>
      <c r="S379" s="4" cm="1">
        <f t="array" ref="S379">_xll.SNL.Clients.Office.Excel.Functions.SPG($A379, "IQ_AVG_DILUT_SHARES_OUT", S$3)</f>
        <v>186000000</v>
      </c>
      <c r="T379" s="4" cm="1">
        <f t="array" ref="T379">_xll.SNL.Clients.Office.Excel.Functions.SPG($A379, "IQ_AVG_DILUT_SHARES_OUT", T$3)</f>
        <v>186000000</v>
      </c>
      <c r="U379" s="4" cm="1">
        <f t="array" ref="U379">_xll.SNL.Clients.Office.Excel.Functions.SPG($A379, "IQ_AVG_DILUT_SHARES_OUT", U$3)</f>
        <v>188000000</v>
      </c>
      <c r="V379" s="4" cm="1">
        <f t="array" ref="V379">_xll.SNL.Clients.Office.Excel.Functions.SPG($A379, "IQ_AVG_DILUT_SHARES_OUT", V$3)</f>
        <v>189000000</v>
      </c>
      <c r="W379" s="4" cm="1">
        <f t="array" ref="W379">_xll.SNL.Clients.Office.Excel.Functions.SPG($A379, "IQ_AVG_DILUT_SHARES_OUT", W$3)</f>
        <v>189000000</v>
      </c>
      <c r="X379" s="4" cm="1">
        <f t="array" ref="X379">_xll.SNL.Clients.Office.Excel.Functions.SPG($A379, "IQ_AVG_DILUT_SHARES_OUT", X$3)</f>
        <v>189000000</v>
      </c>
      <c r="Y379" s="4" cm="1">
        <f t="array" ref="Y379">_xll.SNL.Clients.Office.Excel.Functions.SPG($A379, "IQ_AVG_DILUT_SHARES_OUT", Y$3)</f>
        <v>189000000</v>
      </c>
    </row>
    <row r="380" spans="1:25" x14ac:dyDescent="0.3">
      <c r="A380" t="s">
        <v>1406</v>
      </c>
      <c r="B380" s="4" t="str" cm="1">
        <f t="array" ref="B380">_xll.SNL.Clients.Office.Excel.Functions.SPG($A380, "IQ_AVG_DILUT_SHARES_OUT", B$3)</f>
        <v>NA</v>
      </c>
      <c r="C380" s="4" cm="1">
        <f t="array" ref="C380">_xll.SNL.Clients.Office.Excel.Functions.SPG($A380, "IQ_AVG_DILUT_SHARES_OUT", C$3)</f>
        <v>93747000</v>
      </c>
      <c r="D380" s="4" cm="1">
        <f t="array" ref="D380">_xll.SNL.Clients.Office.Excel.Functions.SPG($A380, "IQ_AVG_DILUT_SHARES_OUT", D$3)</f>
        <v>91424000</v>
      </c>
      <c r="E380" s="4" cm="1">
        <f t="array" ref="E380">_xll.SNL.Clients.Office.Excel.Functions.SPG($A380, "IQ_AVG_DILUT_SHARES_OUT", E$3)</f>
        <v>87629000</v>
      </c>
      <c r="F380" s="4" cm="1">
        <f t="array" ref="F380">_xll.SNL.Clients.Office.Excel.Functions.SPG($A380, "IQ_AVG_DILUT_SHARES_OUT", F$3)</f>
        <v>81219000</v>
      </c>
      <c r="G380" s="4" cm="1">
        <f t="array" ref="G380">_xll.SNL.Clients.Office.Excel.Functions.SPG($A380, "IQ_AVG_DILUT_SHARES_OUT", G$3)</f>
        <v>70925000</v>
      </c>
      <c r="H380" s="4" cm="1">
        <f t="array" ref="H380">_xll.SNL.Clients.Office.Excel.Functions.SPG($A380, "IQ_AVG_DILUT_SHARES_OUT", H$3)</f>
        <v>71771000</v>
      </c>
      <c r="I380" s="4" cm="1">
        <f t="array" ref="I380">_xll.SNL.Clients.Office.Excel.Functions.SPG($A380, "IQ_AVG_DILUT_SHARES_OUT", I$3)</f>
        <v>72727000</v>
      </c>
      <c r="J380" s="4" cm="1">
        <f t="array" ref="J380">_xll.SNL.Clients.Office.Excel.Functions.SPG($A380, "IQ_AVG_DILUT_SHARES_OUT", J$3)</f>
        <v>73884000</v>
      </c>
      <c r="K380" s="4" cm="1">
        <f t="array" ref="K380">_xll.SNL.Clients.Office.Excel.Functions.SPG($A380, "IQ_AVG_DILUT_SHARES_OUT", K$3)</f>
        <v>74943000</v>
      </c>
      <c r="L380" s="4" cm="1">
        <f t="array" ref="L380">_xll.SNL.Clients.Office.Excel.Functions.SPG($A380, "IQ_AVG_DILUT_SHARES_OUT", L$3)</f>
        <v>76729000</v>
      </c>
      <c r="M380" s="4" cm="1">
        <f t="array" ref="M380">_xll.SNL.Clients.Office.Excel.Functions.SPG($A380, "IQ_AVG_DILUT_SHARES_OUT", M$3)</f>
        <v>77227000</v>
      </c>
      <c r="N380" s="4" cm="1">
        <f t="array" ref="N380">_xll.SNL.Clients.Office.Excel.Functions.SPG($A380, "IQ_AVG_DILUT_SHARES_OUT", N$3)</f>
        <v>79058000</v>
      </c>
      <c r="O380" s="4" cm="1">
        <f t="array" ref="O380">_xll.SNL.Clients.Office.Excel.Functions.SPG($A380, "IQ_AVG_DILUT_SHARES_OUT", O$3)</f>
        <v>64241000</v>
      </c>
      <c r="P380" s="4" cm="1">
        <f t="array" ref="P380">_xll.SNL.Clients.Office.Excel.Functions.SPG($A380, "IQ_AVG_DILUT_SHARES_OUT", P$3)</f>
        <v>64795000</v>
      </c>
      <c r="Q380" s="4" cm="1">
        <f t="array" ref="Q380">_xll.SNL.Clients.Office.Excel.Functions.SPG($A380, "IQ_AVG_DILUT_SHARES_OUT", Q$3)</f>
        <v>65356000</v>
      </c>
      <c r="R380" s="4" cm="1">
        <f t="array" ref="R380">_xll.SNL.Clients.Office.Excel.Functions.SPG($A380, "IQ_AVG_DILUT_SHARES_OUT", R$3)</f>
        <v>67253000</v>
      </c>
      <c r="S380" s="4" cm="1">
        <f t="array" ref="S380">_xll.SNL.Clients.Office.Excel.Functions.SPG($A380, "IQ_AVG_DILUT_SHARES_OUT", S$3)</f>
        <v>67847000</v>
      </c>
      <c r="T380" s="4" cm="1">
        <f t="array" ref="T380">_xll.SNL.Clients.Office.Excel.Functions.SPG($A380, "IQ_AVG_DILUT_SHARES_OUT", T$3)</f>
        <v>67831000</v>
      </c>
      <c r="U380" s="4" cm="1">
        <f t="array" ref="U380">_xll.SNL.Clients.Office.Excel.Functions.SPG($A380, "IQ_AVG_DILUT_SHARES_OUT", U$3)</f>
        <v>67823000</v>
      </c>
      <c r="V380" s="4" cm="1">
        <f t="array" ref="V380">_xll.SNL.Clients.Office.Excel.Functions.SPG($A380, "IQ_AVG_DILUT_SHARES_OUT", V$3)</f>
        <v>66159000</v>
      </c>
      <c r="W380" s="4" cm="1">
        <f t="array" ref="W380">_xll.SNL.Clients.Office.Excel.Functions.SPG($A380, "IQ_AVG_DILUT_SHARES_OUT", W$3)</f>
        <v>62678000</v>
      </c>
      <c r="X380" s="4" cm="1">
        <f t="array" ref="X380">_xll.SNL.Clients.Office.Excel.Functions.SPG($A380, "IQ_AVG_DILUT_SHARES_OUT", X$3)</f>
        <v>62664000</v>
      </c>
      <c r="Y380" s="4" cm="1">
        <f t="array" ref="Y380">_xll.SNL.Clients.Office.Excel.Functions.SPG($A380, "IQ_AVG_DILUT_SHARES_OUT", Y$3)</f>
        <v>55475000</v>
      </c>
    </row>
    <row r="381" spans="1:25" x14ac:dyDescent="0.3">
      <c r="A381" t="s">
        <v>1407</v>
      </c>
      <c r="B381" s="4" t="str" cm="1">
        <f t="array" ref="B381">_xll.SNL.Clients.Office.Excel.Functions.SPG($A381, "IQ_AVG_DILUT_SHARES_OUT", B$3)</f>
        <v>NA</v>
      </c>
      <c r="C381" s="4" cm="1">
        <f t="array" ref="C381">_xll.SNL.Clients.Office.Excel.Functions.SPG($A381, "IQ_AVG_DILUT_SHARES_OUT", C$3)</f>
        <v>27900000</v>
      </c>
      <c r="D381" s="4" cm="1">
        <f t="array" ref="D381">_xll.SNL.Clients.Office.Excel.Functions.SPG($A381, "IQ_AVG_DILUT_SHARES_OUT", D$3)</f>
        <v>27900000</v>
      </c>
      <c r="E381" s="4" cm="1">
        <f t="array" ref="E381">_xll.SNL.Clients.Office.Excel.Functions.SPG($A381, "IQ_AVG_DILUT_SHARES_OUT", E$3)</f>
        <v>28000000</v>
      </c>
      <c r="F381" s="4" cm="1">
        <f t="array" ref="F381">_xll.SNL.Clients.Office.Excel.Functions.SPG($A381, "IQ_AVG_DILUT_SHARES_OUT", F$3)</f>
        <v>28200000</v>
      </c>
      <c r="G381" s="4" cm="1">
        <f t="array" ref="G381">_xll.SNL.Clients.Office.Excel.Functions.SPG($A381, "IQ_AVG_DILUT_SHARES_OUT", G$3)</f>
        <v>28500000</v>
      </c>
      <c r="H381" s="4" cm="1">
        <f t="array" ref="H381">_xll.SNL.Clients.Office.Excel.Functions.SPG($A381, "IQ_AVG_DILUT_SHARES_OUT", H$3)</f>
        <v>28700000</v>
      </c>
      <c r="I381" s="4" cm="1">
        <f t="array" ref="I381">_xll.SNL.Clients.Office.Excel.Functions.SPG($A381, "IQ_AVG_DILUT_SHARES_OUT", I$3)</f>
        <v>28700000</v>
      </c>
      <c r="J381" s="4" cm="1">
        <f t="array" ref="J381">_xll.SNL.Clients.Office.Excel.Functions.SPG($A381, "IQ_AVG_DILUT_SHARES_OUT", J$3)</f>
        <v>28700000</v>
      </c>
      <c r="K381" s="4" cm="1">
        <f t="array" ref="K381">_xll.SNL.Clients.Office.Excel.Functions.SPG($A381, "IQ_AVG_DILUT_SHARES_OUT", K$3)</f>
        <v>28500000</v>
      </c>
      <c r="L381" s="4" cm="1">
        <f t="array" ref="L381">_xll.SNL.Clients.Office.Excel.Functions.SPG($A381, "IQ_AVG_DILUT_SHARES_OUT", L$3)</f>
        <v>28400000</v>
      </c>
      <c r="M381" s="4" cm="1">
        <f t="array" ref="M381">_xll.SNL.Clients.Office.Excel.Functions.SPG($A381, "IQ_AVG_DILUT_SHARES_OUT", M$3)</f>
        <v>28400000</v>
      </c>
      <c r="N381" s="4" cm="1">
        <f t="array" ref="N381">_xll.SNL.Clients.Office.Excel.Functions.SPG($A381, "IQ_AVG_DILUT_SHARES_OUT", N$3)</f>
        <v>28400000</v>
      </c>
      <c r="O381" s="4" cm="1">
        <f t="array" ref="O381">_xll.SNL.Clients.Office.Excel.Functions.SPG($A381, "IQ_AVG_DILUT_SHARES_OUT", O$3)</f>
        <v>28400000</v>
      </c>
      <c r="P381" s="4" cm="1">
        <f t="array" ref="P381">_xll.SNL.Clients.Office.Excel.Functions.SPG($A381, "IQ_AVG_DILUT_SHARES_OUT", P$3)</f>
        <v>28000000</v>
      </c>
      <c r="Q381" s="4" cm="1">
        <f t="array" ref="Q381">_xll.SNL.Clients.Office.Excel.Functions.SPG($A381, "IQ_AVG_DILUT_SHARES_OUT", Q$3)</f>
        <v>28400000</v>
      </c>
      <c r="R381" s="4" cm="1">
        <f t="array" ref="R381">_xll.SNL.Clients.Office.Excel.Functions.SPG($A381, "IQ_AVG_DILUT_SHARES_OUT", R$3)</f>
        <v>28200000</v>
      </c>
      <c r="S381" s="4" cm="1">
        <f t="array" ref="S381">_xll.SNL.Clients.Office.Excel.Functions.SPG($A381, "IQ_AVG_DILUT_SHARES_OUT", S$3)</f>
        <v>28000000</v>
      </c>
      <c r="T381" s="4" cm="1">
        <f t="array" ref="T381">_xll.SNL.Clients.Office.Excel.Functions.SPG($A381, "IQ_AVG_DILUT_SHARES_OUT", T$3)</f>
        <v>27800000</v>
      </c>
      <c r="U381" s="4" cm="1">
        <f t="array" ref="U381">_xll.SNL.Clients.Office.Excel.Functions.SPG($A381, "IQ_AVG_DILUT_SHARES_OUT", U$3)</f>
        <v>27900000</v>
      </c>
      <c r="V381" s="4" t="str" cm="1">
        <f t="array" ref="V381">_xll.SNL.Clients.Office.Excel.Functions.SPG($A381, "IQ_AVG_DILUT_SHARES_OUT", V$3)</f>
        <v>NA</v>
      </c>
      <c r="W381" s="4" cm="1">
        <f t="array" ref="W381">_xll.SNL.Clients.Office.Excel.Functions.SPG($A381, "IQ_AVG_DILUT_SHARES_OUT", W$3)</f>
        <v>28100000</v>
      </c>
      <c r="X381" s="4" cm="1">
        <f t="array" ref="X381">_xll.SNL.Clients.Office.Excel.Functions.SPG($A381, "IQ_AVG_DILUT_SHARES_OUT", X$3)</f>
        <v>28200000</v>
      </c>
      <c r="Y381" s="4" cm="1">
        <f t="array" ref="Y381">_xll.SNL.Clients.Office.Excel.Functions.SPG($A381, "IQ_AVG_DILUT_SHARES_OUT", Y$3)</f>
        <v>28400000</v>
      </c>
    </row>
    <row r="382" spans="1:25" x14ac:dyDescent="0.3">
      <c r="A382" t="s">
        <v>1408</v>
      </c>
      <c r="B382" s="4" t="str" cm="1">
        <f t="array" ref="B382">_xll.SNL.Clients.Office.Excel.Functions.SPG($A382, "IQ_AVG_DILUT_SHARES_OUT", B$3)</f>
        <v>NA</v>
      </c>
      <c r="C382" s="4" cm="1">
        <f t="array" ref="C382">_xll.SNL.Clients.Office.Excel.Functions.SPG($A382, "IQ_AVG_DILUT_SHARES_OUT", C$3)</f>
        <v>153200000</v>
      </c>
      <c r="D382" s="4" cm="1">
        <f t="array" ref="D382">_xll.SNL.Clients.Office.Excel.Functions.SPG($A382, "IQ_AVG_DILUT_SHARES_OUT", D$3)</f>
        <v>155500000</v>
      </c>
      <c r="E382" s="4" cm="1">
        <f t="array" ref="E382">_xll.SNL.Clients.Office.Excel.Functions.SPG($A382, "IQ_AVG_DILUT_SHARES_OUT", E$3)</f>
        <v>155400000</v>
      </c>
      <c r="F382" s="4" cm="1">
        <f t="array" ref="F382">_xll.SNL.Clients.Office.Excel.Functions.SPG($A382, "IQ_AVG_DILUT_SHARES_OUT", F$3)</f>
        <v>155900000</v>
      </c>
      <c r="G382" s="4" cm="1">
        <f t="array" ref="G382">_xll.SNL.Clients.Office.Excel.Functions.SPG($A382, "IQ_AVG_DILUT_SHARES_OUT", G$3)</f>
        <v>155800000</v>
      </c>
      <c r="H382" s="4" cm="1">
        <f t="array" ref="H382">_xll.SNL.Clients.Office.Excel.Functions.SPG($A382, "IQ_AVG_DILUT_SHARES_OUT", H$3)</f>
        <v>156300000</v>
      </c>
      <c r="I382" s="4" cm="1">
        <f t="array" ref="I382">_xll.SNL.Clients.Office.Excel.Functions.SPG($A382, "IQ_AVG_DILUT_SHARES_OUT", I$3)</f>
        <v>156100000</v>
      </c>
      <c r="J382" s="4" cm="1">
        <f t="array" ref="J382">_xll.SNL.Clients.Office.Excel.Functions.SPG($A382, "IQ_AVG_DILUT_SHARES_OUT", J$3)</f>
        <v>157700000</v>
      </c>
      <c r="K382" s="4" cm="1">
        <f t="array" ref="K382">_xll.SNL.Clients.Office.Excel.Functions.SPG($A382, "IQ_AVG_DILUT_SHARES_OUT", K$3)</f>
        <v>158700000</v>
      </c>
      <c r="L382" s="4" cm="1">
        <f t="array" ref="L382">_xll.SNL.Clients.Office.Excel.Functions.SPG($A382, "IQ_AVG_DILUT_SHARES_OUT", L$3)</f>
        <v>161200000</v>
      </c>
      <c r="M382" s="4" cm="1">
        <f t="array" ref="M382">_xll.SNL.Clients.Office.Excel.Functions.SPG($A382, "IQ_AVG_DILUT_SHARES_OUT", M$3)</f>
        <v>166500000</v>
      </c>
      <c r="N382" s="4" cm="1">
        <f t="array" ref="N382">_xll.SNL.Clients.Office.Excel.Functions.SPG($A382, "IQ_AVG_DILUT_SHARES_OUT", N$3)</f>
        <v>170400000</v>
      </c>
      <c r="O382" s="4" cm="1">
        <f t="array" ref="O382">_xll.SNL.Clients.Office.Excel.Functions.SPG($A382, "IQ_AVG_DILUT_SHARES_OUT", O$3)</f>
        <v>170300000</v>
      </c>
      <c r="P382" s="4" cm="1">
        <f t="array" ref="P382">_xll.SNL.Clients.Office.Excel.Functions.SPG($A382, "IQ_AVG_DILUT_SHARES_OUT", P$3)</f>
        <v>170100000</v>
      </c>
      <c r="Q382" s="4" cm="1">
        <f t="array" ref="Q382">_xll.SNL.Clients.Office.Excel.Functions.SPG($A382, "IQ_AVG_DILUT_SHARES_OUT", Q$3)</f>
        <v>169700000</v>
      </c>
      <c r="R382" s="4" cm="1">
        <f t="array" ref="R382">_xll.SNL.Clients.Office.Excel.Functions.SPG($A382, "IQ_AVG_DILUT_SHARES_OUT", R$3)</f>
        <v>169600000</v>
      </c>
      <c r="S382" s="4" cm="1">
        <f t="array" ref="S382">_xll.SNL.Clients.Office.Excel.Functions.SPG($A382, "IQ_AVG_DILUT_SHARES_OUT", S$3)</f>
        <v>168400000</v>
      </c>
      <c r="T382" s="4" cm="1">
        <f t="array" ref="T382">_xll.SNL.Clients.Office.Excel.Functions.SPG($A382, "IQ_AVG_DILUT_SHARES_OUT", T$3)</f>
        <v>168400000</v>
      </c>
      <c r="U382" s="4" cm="1">
        <f t="array" ref="U382">_xll.SNL.Clients.Office.Excel.Functions.SPG($A382, "IQ_AVG_DILUT_SHARES_OUT", U$3)</f>
        <v>168400000</v>
      </c>
      <c r="V382" s="4" cm="1">
        <f t="array" ref="V382">_xll.SNL.Clients.Office.Excel.Functions.SPG($A382, "IQ_AVG_DILUT_SHARES_OUT", V$3)</f>
        <v>168400000</v>
      </c>
      <c r="W382" s="4" cm="1">
        <f t="array" ref="W382">_xll.SNL.Clients.Office.Excel.Functions.SPG($A382, "IQ_AVG_DILUT_SHARES_OUT", W$3)</f>
        <v>168400000</v>
      </c>
      <c r="X382" s="4" t="str" cm="1">
        <f t="array" ref="X382">_xll.SNL.Clients.Office.Excel.Functions.SPG($A382, "IQ_AVG_DILUT_SHARES_OUT", X$3)</f>
        <v>NA</v>
      </c>
      <c r="Y382" s="4" t="str" cm="1">
        <f t="array" ref="Y382">_xll.SNL.Clients.Office.Excel.Functions.SPG($A382, "IQ_AVG_DILUT_SHARES_OUT", Y$3)</f>
        <v>NA</v>
      </c>
    </row>
    <row r="383" spans="1:25" x14ac:dyDescent="0.3">
      <c r="A383" t="s">
        <v>1409</v>
      </c>
      <c r="B383" s="4" t="str" cm="1">
        <f t="array" ref="B383">_xll.SNL.Clients.Office.Excel.Functions.SPG($A383, "IQ_AVG_DILUT_SHARES_OUT", B$3)</f>
        <v>NA</v>
      </c>
      <c r="C383" s="4" cm="1">
        <f t="array" ref="C383">_xll.SNL.Clients.Office.Excel.Functions.SPG($A383, "IQ_AVG_DILUT_SHARES_OUT", C$3)</f>
        <v>190556000</v>
      </c>
      <c r="D383" s="4" cm="1">
        <f t="array" ref="D383">_xll.SNL.Clients.Office.Excel.Functions.SPG($A383, "IQ_AVG_DILUT_SHARES_OUT", D$3)</f>
        <v>194405000</v>
      </c>
      <c r="E383" s="4" cm="1">
        <f t="array" ref="E383">_xll.SNL.Clients.Office.Excel.Functions.SPG($A383, "IQ_AVG_DILUT_SHARES_OUT", E$3)</f>
        <v>190429000</v>
      </c>
      <c r="F383" s="4" cm="1">
        <f t="array" ref="F383">_xll.SNL.Clients.Office.Excel.Functions.SPG($A383, "IQ_AVG_DILUT_SHARES_OUT", F$3)</f>
        <v>190361000</v>
      </c>
      <c r="G383" s="4" cm="1">
        <f t="array" ref="G383">_xll.SNL.Clients.Office.Excel.Functions.SPG($A383, "IQ_AVG_DILUT_SHARES_OUT", G$3)</f>
        <v>192921000</v>
      </c>
      <c r="H383" s="4" cm="1">
        <f t="array" ref="H383">_xll.SNL.Clients.Office.Excel.Functions.SPG($A383, "IQ_AVG_DILUT_SHARES_OUT", H$3)</f>
        <v>194804000</v>
      </c>
      <c r="I383" s="4" cm="1">
        <f t="array" ref="I383">_xll.SNL.Clients.Office.Excel.Functions.SPG($A383, "IQ_AVG_DILUT_SHARES_OUT", I$3)</f>
        <v>191881000</v>
      </c>
      <c r="J383" s="4" cm="1">
        <f t="array" ref="J383">_xll.SNL.Clients.Office.Excel.Functions.SPG($A383, "IQ_AVG_DILUT_SHARES_OUT", J$3)</f>
        <v>191831000</v>
      </c>
      <c r="K383" s="4" cm="1">
        <f t="array" ref="K383">_xll.SNL.Clients.Office.Excel.Functions.SPG($A383, "IQ_AVG_DILUT_SHARES_OUT", K$3)</f>
        <v>192018000</v>
      </c>
      <c r="L383" s="4" cm="1">
        <f t="array" ref="L383">_xll.SNL.Clients.Office.Excel.Functions.SPG($A383, "IQ_AVG_DILUT_SHARES_OUT", L$3)</f>
        <v>192039000</v>
      </c>
      <c r="M383" s="4" cm="1">
        <f t="array" ref="M383">_xll.SNL.Clients.Office.Excel.Functions.SPG($A383, "IQ_AVG_DILUT_SHARES_OUT", M$3)</f>
        <v>192038000</v>
      </c>
      <c r="N383" s="4" cm="1">
        <f t="array" ref="N383">_xll.SNL.Clients.Office.Excel.Functions.SPG($A383, "IQ_AVG_DILUT_SHARES_OUT", N$3)</f>
        <v>192035000</v>
      </c>
      <c r="O383" s="4" cm="1">
        <f t="array" ref="O383">_xll.SNL.Clients.Office.Excel.Functions.SPG($A383, "IQ_AVG_DILUT_SHARES_OUT", O$3)</f>
        <v>192041000</v>
      </c>
      <c r="P383" s="4" cm="1">
        <f t="array" ref="P383">_xll.SNL.Clients.Office.Excel.Functions.SPG($A383, "IQ_AVG_DILUT_SHARES_OUT", P$3)</f>
        <v>192380000</v>
      </c>
      <c r="Q383" s="4" cm="1">
        <f t="array" ref="Q383">_xll.SNL.Clients.Office.Excel.Functions.SPG($A383, "IQ_AVG_DILUT_SHARES_OUT", Q$3)</f>
        <v>192034000</v>
      </c>
      <c r="R383" s="4" cm="1">
        <f t="array" ref="R383">_xll.SNL.Clients.Office.Excel.Functions.SPG($A383, "IQ_AVG_DILUT_SHARES_OUT", R$3)</f>
        <v>191279000</v>
      </c>
      <c r="S383" s="4" cm="1">
        <f t="array" ref="S383">_xll.SNL.Clients.Office.Excel.Functions.SPG($A383, "IQ_AVG_DILUT_SHARES_OUT", S$3)</f>
        <v>191162000</v>
      </c>
      <c r="T383" s="4" cm="1">
        <f t="array" ref="T383">_xll.SNL.Clients.Office.Excel.Functions.SPG($A383, "IQ_AVG_DILUT_SHARES_OUT", T$3)</f>
        <v>191104000</v>
      </c>
      <c r="U383" s="4" cm="1">
        <f t="array" ref="U383">_xll.SNL.Clients.Office.Excel.Functions.SPG($A383, "IQ_AVG_DILUT_SHARES_OUT", U$3)</f>
        <v>191113000</v>
      </c>
      <c r="V383" s="4" cm="1">
        <f t="array" ref="V383">_xll.SNL.Clients.Office.Excel.Functions.SPG($A383, "IQ_AVG_DILUT_SHARES_OUT", V$3)</f>
        <v>191131000</v>
      </c>
      <c r="W383" s="4" cm="1">
        <f t="array" ref="W383">_xll.SNL.Clients.Office.Excel.Functions.SPG($A383, "IQ_AVG_DILUT_SHARES_OUT", W$3)</f>
        <v>191024000</v>
      </c>
      <c r="X383" s="4" cm="1">
        <f t="array" ref="X383">_xll.SNL.Clients.Office.Excel.Functions.SPG($A383, "IQ_AVG_DILUT_SHARES_OUT", X$3)</f>
        <v>191058000</v>
      </c>
      <c r="Y383" s="4" cm="1">
        <f t="array" ref="Y383">_xll.SNL.Clients.Office.Excel.Functions.SPG($A383, "IQ_AVG_DILUT_SHARES_OUT", Y$3)</f>
        <v>190996000</v>
      </c>
    </row>
    <row r="384" spans="1:25" x14ac:dyDescent="0.3">
      <c r="A384" t="s">
        <v>1410</v>
      </c>
      <c r="B384" s="4" t="str" cm="1">
        <f t="array" ref="B384">_xll.SNL.Clients.Office.Excel.Functions.SPG($A384, "IQ_AVG_DILUT_SHARES_OUT", B$3)</f>
        <v>NA</v>
      </c>
      <c r="C384" s="4" cm="1">
        <f t="array" ref="C384">_xll.SNL.Clients.Office.Excel.Functions.SPG($A384, "IQ_AVG_DILUT_SHARES_OUT", C$3)</f>
        <v>100400000</v>
      </c>
      <c r="D384" s="4" cm="1">
        <f t="array" ref="D384">_xll.SNL.Clients.Office.Excel.Functions.SPG($A384, "IQ_AVG_DILUT_SHARES_OUT", D$3)</f>
        <v>102300000</v>
      </c>
      <c r="E384" s="4" cm="1">
        <f t="array" ref="E384">_xll.SNL.Clients.Office.Excel.Functions.SPG($A384, "IQ_AVG_DILUT_SHARES_OUT", E$3)</f>
        <v>104500000</v>
      </c>
      <c r="F384" s="4" cm="1">
        <f t="array" ref="F384">_xll.SNL.Clients.Office.Excel.Functions.SPG($A384, "IQ_AVG_DILUT_SHARES_OUT", F$3)</f>
        <v>106900000</v>
      </c>
      <c r="G384" s="4" cm="1">
        <f t="array" ref="G384">_xll.SNL.Clients.Office.Excel.Functions.SPG($A384, "IQ_AVG_DILUT_SHARES_OUT", G$3)</f>
        <v>108400000</v>
      </c>
      <c r="H384" s="4" cm="1">
        <f t="array" ref="H384">_xll.SNL.Clients.Office.Excel.Functions.SPG($A384, "IQ_AVG_DILUT_SHARES_OUT", H$3)</f>
        <v>109800000</v>
      </c>
      <c r="I384" s="4" cm="1">
        <f t="array" ref="I384">_xll.SNL.Clients.Office.Excel.Functions.SPG($A384, "IQ_AVG_DILUT_SHARES_OUT", I$3)</f>
        <v>109600000</v>
      </c>
      <c r="J384" s="4" cm="1">
        <f t="array" ref="J384">_xll.SNL.Clients.Office.Excel.Functions.SPG($A384, "IQ_AVG_DILUT_SHARES_OUT", J$3)</f>
        <v>106700000</v>
      </c>
      <c r="K384" s="4" cm="1">
        <f t="array" ref="K384">_xll.SNL.Clients.Office.Excel.Functions.SPG($A384, "IQ_AVG_DILUT_SHARES_OUT", K$3)</f>
        <v>106400000</v>
      </c>
      <c r="L384" s="4" cm="1">
        <f t="array" ref="L384">_xll.SNL.Clients.Office.Excel.Functions.SPG($A384, "IQ_AVG_DILUT_SHARES_OUT", L$3)</f>
        <v>110800000</v>
      </c>
      <c r="M384" s="4" cm="1">
        <f t="array" ref="M384">_xll.SNL.Clients.Office.Excel.Functions.SPG($A384, "IQ_AVG_DILUT_SHARES_OUT", M$3)</f>
        <v>117000000</v>
      </c>
      <c r="N384" s="4" cm="1">
        <f t="array" ref="N384">_xll.SNL.Clients.Office.Excel.Functions.SPG($A384, "IQ_AVG_DILUT_SHARES_OUT", N$3)</f>
        <v>120100000</v>
      </c>
      <c r="O384" s="4" cm="1">
        <f t="array" ref="O384">_xll.SNL.Clients.Office.Excel.Functions.SPG($A384, "IQ_AVG_DILUT_SHARES_OUT", O$3)</f>
        <v>122400000</v>
      </c>
      <c r="P384" s="4" cm="1">
        <f t="array" ref="P384">_xll.SNL.Clients.Office.Excel.Functions.SPG($A384, "IQ_AVG_DILUT_SHARES_OUT", P$3)</f>
        <v>130200000</v>
      </c>
      <c r="Q384" s="4" cm="1">
        <f t="array" ref="Q384">_xll.SNL.Clients.Office.Excel.Functions.SPG($A384, "IQ_AVG_DILUT_SHARES_OUT", Q$3)</f>
        <v>130900000</v>
      </c>
      <c r="R384" s="4" cm="1">
        <f t="array" ref="R384">_xll.SNL.Clients.Office.Excel.Functions.SPG($A384, "IQ_AVG_DILUT_SHARES_OUT", R$3)</f>
        <v>132000000</v>
      </c>
      <c r="S384" s="4" cm="1">
        <f t="array" ref="S384">_xll.SNL.Clients.Office.Excel.Functions.SPG($A384, "IQ_AVG_DILUT_SHARES_OUT", S$3)</f>
        <v>126300000</v>
      </c>
      <c r="T384" s="4" cm="1">
        <f t="array" ref="T384">_xll.SNL.Clients.Office.Excel.Functions.SPG($A384, "IQ_AVG_DILUT_SHARES_OUT", T$3)</f>
        <v>128300000</v>
      </c>
      <c r="U384" s="4" cm="1">
        <f t="array" ref="U384">_xll.SNL.Clients.Office.Excel.Functions.SPG($A384, "IQ_AVG_DILUT_SHARES_OUT", U$3)</f>
        <v>137400000</v>
      </c>
      <c r="V384" s="4" cm="1">
        <f t="array" ref="V384">_xll.SNL.Clients.Office.Excel.Functions.SPG($A384, "IQ_AVG_DILUT_SHARES_OUT", V$3)</f>
        <v>135000000</v>
      </c>
      <c r="W384" s="4" cm="1">
        <f t="array" ref="W384">_xll.SNL.Clients.Office.Excel.Functions.SPG($A384, "IQ_AVG_DILUT_SHARES_OUT", W$3)</f>
        <v>144300000</v>
      </c>
      <c r="X384" s="4" cm="1">
        <f t="array" ref="X384">_xll.SNL.Clients.Office.Excel.Functions.SPG($A384, "IQ_AVG_DILUT_SHARES_OUT", X$3)</f>
        <v>149900000</v>
      </c>
      <c r="Y384" s="4" cm="1">
        <f t="array" ref="Y384">_xll.SNL.Clients.Office.Excel.Functions.SPG($A384, "IQ_AVG_DILUT_SHARES_OUT", Y$3)</f>
        <v>151300000</v>
      </c>
    </row>
    <row r="385" spans="1:25" x14ac:dyDescent="0.3">
      <c r="A385" t="s">
        <v>1411</v>
      </c>
      <c r="B385" s="4" t="str" cm="1">
        <f t="array" ref="B385">_xll.SNL.Clients.Office.Excel.Functions.SPG($A385, "IQ_AVG_DILUT_SHARES_OUT", B$3)</f>
        <v>NA</v>
      </c>
      <c r="C385" s="4" cm="1">
        <f t="array" ref="C385">_xll.SNL.Clients.Office.Excel.Functions.SPG($A385, "IQ_AVG_DILUT_SHARES_OUT", C$3)</f>
        <v>220404149</v>
      </c>
      <c r="D385" s="4" cm="1">
        <f t="array" ref="D385">_xll.SNL.Clients.Office.Excel.Functions.SPG($A385, "IQ_AVG_DILUT_SHARES_OUT", D$3)</f>
        <v>220214118</v>
      </c>
      <c r="E385" s="4" cm="1">
        <f t="array" ref="E385">_xll.SNL.Clients.Office.Excel.Functions.SPG($A385, "IQ_AVG_DILUT_SHARES_OUT", E$3)</f>
        <v>220129870</v>
      </c>
      <c r="F385" s="4" cm="1">
        <f t="array" ref="F385">_xll.SNL.Clients.Office.Excel.Functions.SPG($A385, "IQ_AVG_DILUT_SHARES_OUT", F$3)</f>
        <v>219469641</v>
      </c>
      <c r="G385" s="4" cm="1">
        <f t="array" ref="G385">_xll.SNL.Clients.Office.Excel.Functions.SPG($A385, "IQ_AVG_DILUT_SHARES_OUT", G$3)</f>
        <v>215252969</v>
      </c>
      <c r="H385" s="4" cm="1">
        <f t="array" ref="H385">_xll.SNL.Clients.Office.Excel.Functions.SPG($A385, "IQ_AVG_DILUT_SHARES_OUT", H$3)</f>
        <v>215184485</v>
      </c>
      <c r="I385" s="4" cm="1">
        <f t="array" ref="I385">_xll.SNL.Clients.Office.Excel.Functions.SPG($A385, "IQ_AVG_DILUT_SHARES_OUT", I$3)</f>
        <v>212345047</v>
      </c>
      <c r="J385" s="4" cm="1">
        <f t="array" ref="J385">_xll.SNL.Clients.Office.Excel.Functions.SPG($A385, "IQ_AVG_DILUT_SHARES_OUT", J$3)</f>
        <v>209822650</v>
      </c>
      <c r="K385" s="4" cm="1">
        <f t="array" ref="K385">_xll.SNL.Clients.Office.Excel.Functions.SPG($A385, "IQ_AVG_DILUT_SHARES_OUT", K$3)</f>
        <v>204098116</v>
      </c>
      <c r="L385" s="4" cm="1">
        <f t="array" ref="L385">_xll.SNL.Clients.Office.Excel.Functions.SPG($A385, "IQ_AVG_DILUT_SHARES_OUT", L$3)</f>
        <v>194763695</v>
      </c>
      <c r="M385" s="4" cm="1">
        <f t="array" ref="M385">_xll.SNL.Clients.Office.Excel.Functions.SPG($A385, "IQ_AVG_DILUT_SHARES_OUT", M$3)</f>
        <v>192416642</v>
      </c>
      <c r="N385" s="4" cm="1">
        <f t="array" ref="N385">_xll.SNL.Clients.Office.Excel.Functions.SPG($A385, "IQ_AVG_DILUT_SHARES_OUT", N$3)</f>
        <v>188317117</v>
      </c>
      <c r="O385" s="4" cm="1">
        <f t="array" ref="O385">_xll.SNL.Clients.Office.Excel.Functions.SPG($A385, "IQ_AVG_DILUT_SHARES_OUT", O$3)</f>
        <v>186012478</v>
      </c>
      <c r="P385" s="4" cm="1">
        <f t="array" ref="P385">_xll.SNL.Clients.Office.Excel.Functions.SPG($A385, "IQ_AVG_DILUT_SHARES_OUT", P$3)</f>
        <v>180668732</v>
      </c>
      <c r="Q385" s="4" cm="1">
        <f t="array" ref="Q385">_xll.SNL.Clients.Office.Excel.Functions.SPG($A385, "IQ_AVG_DILUT_SHARES_OUT", Q$3)</f>
        <v>177135786</v>
      </c>
      <c r="R385" s="4" cm="1">
        <f t="array" ref="R385">_xll.SNL.Clients.Office.Excel.Functions.SPG($A385, "IQ_AVG_DILUT_SHARES_OUT", R$3)</f>
        <v>176683474</v>
      </c>
      <c r="S385" s="4" cm="1">
        <f t="array" ref="S385">_xll.SNL.Clients.Office.Excel.Functions.SPG($A385, "IQ_AVG_DILUT_SHARES_OUT", S$3)</f>
        <v>175261812</v>
      </c>
      <c r="T385" s="4" cm="1">
        <f t="array" ref="T385">_xll.SNL.Clients.Office.Excel.Functions.SPG($A385, "IQ_AVG_DILUT_SHARES_OUT", T$3)</f>
        <v>173472755</v>
      </c>
      <c r="U385" s="4" cm="1">
        <f t="array" ref="U385">_xll.SNL.Clients.Office.Excel.Functions.SPG($A385, "IQ_AVG_DILUT_SHARES_OUT", U$3)</f>
        <v>173557033</v>
      </c>
      <c r="V385" s="4" cm="1">
        <f t="array" ref="V385">_xll.SNL.Clients.Office.Excel.Functions.SPG($A385, "IQ_AVG_DILUT_SHARES_OUT", V$3)</f>
        <v>173442101</v>
      </c>
      <c r="W385" s="4" cm="1">
        <f t="array" ref="W385">_xll.SNL.Clients.Office.Excel.Functions.SPG($A385, "IQ_AVG_DILUT_SHARES_OUT", W$3)</f>
        <v>172486506</v>
      </c>
      <c r="X385" s="4" cm="1">
        <f t="array" ref="X385">_xll.SNL.Clients.Office.Excel.Functions.SPG($A385, "IQ_AVG_DILUT_SHARES_OUT", X$3)</f>
        <v>171490625</v>
      </c>
      <c r="Y385" s="4" cm="1">
        <f t="array" ref="Y385">_xll.SNL.Clients.Office.Excel.Functions.SPG($A385, "IQ_AVG_DILUT_SHARES_OUT", Y$3)</f>
        <v>167434740</v>
      </c>
    </row>
    <row r="386" spans="1:25" x14ac:dyDescent="0.3">
      <c r="A386" t="s">
        <v>1412</v>
      </c>
      <c r="B386" s="4" t="str" cm="1">
        <f t="array" ref="B386">_xll.SNL.Clients.Office.Excel.Functions.SPG($A386, "IQ_AVG_DILUT_SHARES_OUT", B$3)</f>
        <v>NA</v>
      </c>
      <c r="C386" s="4" cm="1">
        <f t="array" ref="C386">_xll.SNL.Clients.Office.Excel.Functions.SPG($A386, "IQ_AVG_DILUT_SHARES_OUT", C$3)</f>
        <v>517895000</v>
      </c>
      <c r="D386" s="4" cm="1">
        <f t="array" ref="D386">_xll.SNL.Clients.Office.Excel.Functions.SPG($A386, "IQ_AVG_DILUT_SHARES_OUT", D$3)</f>
        <v>517883000</v>
      </c>
      <c r="E386" s="4" cm="1">
        <f t="array" ref="E386">_xll.SNL.Clients.Office.Excel.Functions.SPG($A386, "IQ_AVG_DILUT_SHARES_OUT", E$3)</f>
        <v>517844000</v>
      </c>
      <c r="F386" s="4" cm="1">
        <f t="array" ref="F386">_xll.SNL.Clients.Office.Excel.Functions.SPG($A386, "IQ_AVG_DILUT_SHARES_OUT", F$3)</f>
        <v>516462000</v>
      </c>
      <c r="G386" s="4" cm="1">
        <f t="array" ref="G386">_xll.SNL.Clients.Office.Excel.Functions.SPG($A386, "IQ_AVG_DILUT_SHARES_OUT", G$3)</f>
        <v>515960000</v>
      </c>
      <c r="H386" s="4" cm="1">
        <f t="array" ref="H386">_xll.SNL.Clients.Office.Excel.Functions.SPG($A386, "IQ_AVG_DILUT_SHARES_OUT", H$3)</f>
        <v>515940000</v>
      </c>
      <c r="I386" s="4" cm="1">
        <f t="array" ref="I386">_xll.SNL.Clients.Office.Excel.Functions.SPG($A386, "IQ_AVG_DILUT_SHARES_OUT", I$3)</f>
        <v>515907000</v>
      </c>
      <c r="J386" s="4" cm="1">
        <f t="array" ref="J386">_xll.SNL.Clients.Office.Excel.Functions.SPG($A386, "IQ_AVG_DILUT_SHARES_OUT", J$3)</f>
        <v>515074000</v>
      </c>
      <c r="K386" s="4" cm="1">
        <f t="array" ref="K386">_xll.SNL.Clients.Office.Excel.Functions.SPG($A386, "IQ_AVG_DILUT_SHARES_OUT", K$3)</f>
        <v>514816000</v>
      </c>
      <c r="L386" s="4" cm="1">
        <f t="array" ref="L386">_xll.SNL.Clients.Office.Excel.Functions.SPG($A386, "IQ_AVG_DILUT_SHARES_OUT", L$3)</f>
        <v>514815000</v>
      </c>
      <c r="M386" s="4" cm="1">
        <f t="array" ref="M386">_xll.SNL.Clients.Office.Excel.Functions.SPG($A386, "IQ_AVG_DILUT_SHARES_OUT", M$3)</f>
        <v>514781000</v>
      </c>
      <c r="N386" s="4" cm="1">
        <f t="array" ref="N386">_xll.SNL.Clients.Office.Excel.Functions.SPG($A386, "IQ_AVG_DILUT_SHARES_OUT", N$3)</f>
        <v>514921000</v>
      </c>
      <c r="O386" s="4" cm="1">
        <f t="array" ref="O386">_xll.SNL.Clients.Office.Excel.Functions.SPG($A386, "IQ_AVG_DILUT_SHARES_OUT", O$3)</f>
        <v>514352310</v>
      </c>
      <c r="P386" s="4" cm="1">
        <f t="array" ref="P386">_xll.SNL.Clients.Office.Excel.Functions.SPG($A386, "IQ_AVG_DILUT_SHARES_OUT", P$3)</f>
        <v>514352227</v>
      </c>
      <c r="Q386" s="4" cm="1">
        <f t="array" ref="Q386">_xll.SNL.Clients.Office.Excel.Functions.SPG($A386, "IQ_AVG_DILUT_SHARES_OUT", Q$3)</f>
        <v>514329749</v>
      </c>
      <c r="R386" s="4" cm="1">
        <f t="array" ref="R386">_xll.SNL.Clients.Office.Excel.Functions.SPG($A386, "IQ_AVG_DILUT_SHARES_OUT", R$3)</f>
        <v>510854754</v>
      </c>
      <c r="S386" s="4" cm="1">
        <f t="array" ref="S386">_xll.SNL.Clients.Office.Excel.Functions.SPG($A386, "IQ_AVG_DILUT_SHARES_OUT", S$3)</f>
        <v>509999997</v>
      </c>
      <c r="T386" s="4" cm="1">
        <f t="array" ref="T386">_xll.SNL.Clients.Office.Excel.Functions.SPG($A386, "IQ_AVG_DILUT_SHARES_OUT", T$3)</f>
        <v>504103959</v>
      </c>
      <c r="U386" s="4" cm="1">
        <f t="array" ref="U386">_xll.SNL.Clients.Office.Excel.Functions.SPG($A386, "IQ_AVG_DILUT_SHARES_OUT", U$3)</f>
        <v>501991944</v>
      </c>
      <c r="V386" s="4" cm="1">
        <f t="array" ref="V386">_xll.SNL.Clients.Office.Excel.Functions.SPG($A386, "IQ_AVG_DILUT_SHARES_OUT", V$3)</f>
        <v>501991944</v>
      </c>
      <c r="W386" s="4" cm="1">
        <f t="array" ref="W386">_xll.SNL.Clients.Office.Excel.Functions.SPG($A386, "IQ_AVG_DILUT_SHARES_OUT", W$3)</f>
        <v>501991944</v>
      </c>
      <c r="X386" s="4" cm="1">
        <f t="array" ref="X386">_xll.SNL.Clients.Office.Excel.Functions.SPG($A386, "IQ_AVG_DILUT_SHARES_OUT", X$3)</f>
        <v>501991944</v>
      </c>
      <c r="Y386" s="4" cm="1">
        <f t="array" ref="Y386">_xll.SNL.Clients.Office.Excel.Functions.SPG($A386, "IQ_AVG_DILUT_SHARES_OUT", Y$3)</f>
        <v>501991944</v>
      </c>
    </row>
    <row r="387" spans="1:25" x14ac:dyDescent="0.3">
      <c r="A387" t="s">
        <v>1413</v>
      </c>
      <c r="B387" s="4" t="str" cm="1">
        <f t="array" ref="B387">_xll.SNL.Clients.Office.Excel.Functions.SPG($A387, "IQ_AVG_DILUT_SHARES_OUT", B$3)</f>
        <v>NA</v>
      </c>
      <c r="C387" s="4" cm="1">
        <f t="array" ref="C387">_xll.SNL.Clients.Office.Excel.Functions.SPG($A387, "IQ_AVG_DILUT_SHARES_OUT", C$3)</f>
        <v>37671752</v>
      </c>
      <c r="D387" s="4" cm="1">
        <f t="array" ref="D387">_xll.SNL.Clients.Office.Excel.Functions.SPG($A387, "IQ_AVG_DILUT_SHARES_OUT", D$3)</f>
        <v>37627637</v>
      </c>
      <c r="E387" s="4" cm="1">
        <f t="array" ref="E387">_xll.SNL.Clients.Office.Excel.Functions.SPG($A387, "IQ_AVG_DILUT_SHARES_OUT", E$3)</f>
        <v>36999548</v>
      </c>
      <c r="F387" s="4" cm="1">
        <f t="array" ref="F387">_xll.SNL.Clients.Office.Excel.Functions.SPG($A387, "IQ_AVG_DILUT_SHARES_OUT", F$3)</f>
        <v>36809454</v>
      </c>
      <c r="G387" s="4" cm="1">
        <f t="array" ref="G387">_xll.SNL.Clients.Office.Excel.Functions.SPG($A387, "IQ_AVG_DILUT_SHARES_OUT", G$3)</f>
        <v>36579408</v>
      </c>
      <c r="H387" s="4" cm="1">
        <f t="array" ref="H387">_xll.SNL.Clients.Office.Excel.Functions.SPG($A387, "IQ_AVG_DILUT_SHARES_OUT", H$3)</f>
        <v>36429937</v>
      </c>
      <c r="I387" s="4" cm="1">
        <f t="array" ref="I387">_xll.SNL.Clients.Office.Excel.Functions.SPG($A387, "IQ_AVG_DILUT_SHARES_OUT", I$3)</f>
        <v>36301828</v>
      </c>
      <c r="J387" s="4" cm="1">
        <f t="array" ref="J387">_xll.SNL.Clients.Office.Excel.Functions.SPG($A387, "IQ_AVG_DILUT_SHARES_OUT", J$3)</f>
        <v>36141047</v>
      </c>
      <c r="K387" s="4" cm="1">
        <f t="array" ref="K387">_xll.SNL.Clients.Office.Excel.Functions.SPG($A387, "IQ_AVG_DILUT_SHARES_OUT", K$3)</f>
        <v>35562285</v>
      </c>
      <c r="L387" s="4" cm="1">
        <f t="array" ref="L387">_xll.SNL.Clients.Office.Excel.Functions.SPG($A387, "IQ_AVG_DILUT_SHARES_OUT", L$3)</f>
        <v>35521163</v>
      </c>
      <c r="M387" s="4" cm="1">
        <f t="array" ref="M387">_xll.SNL.Clients.Office.Excel.Functions.SPG($A387, "IQ_AVG_DILUT_SHARES_OUT", M$3)</f>
        <v>35504380</v>
      </c>
      <c r="N387" s="4" cm="1">
        <f t="array" ref="N387">_xll.SNL.Clients.Office.Excel.Functions.SPG($A387, "IQ_AVG_DILUT_SHARES_OUT", N$3)</f>
        <v>35493822</v>
      </c>
      <c r="O387" s="4" cm="1">
        <f t="array" ref="O387">_xll.SNL.Clients.Office.Excel.Functions.SPG($A387, "IQ_AVG_DILUT_SHARES_OUT", O$3)</f>
        <v>35441978</v>
      </c>
      <c r="P387" s="4" cm="1">
        <f t="array" ref="P387">_xll.SNL.Clients.Office.Excel.Functions.SPG($A387, "IQ_AVG_DILUT_SHARES_OUT", P$3)</f>
        <v>35427718</v>
      </c>
      <c r="Q387" s="4" cm="1">
        <f t="array" ref="Q387">_xll.SNL.Clients.Office.Excel.Functions.SPG($A387, "IQ_AVG_DILUT_SHARES_OUT", Q$3)</f>
        <v>35330374</v>
      </c>
      <c r="R387" s="4" cm="1">
        <f t="array" ref="R387">_xll.SNL.Clients.Office.Excel.Functions.SPG($A387, "IQ_AVG_DILUT_SHARES_OUT", R$3)</f>
        <v>35274252</v>
      </c>
      <c r="S387" s="4" cm="1">
        <f t="array" ref="S387">_xll.SNL.Clients.Office.Excel.Functions.SPG($A387, "IQ_AVG_DILUT_SHARES_OUT", S$3)</f>
        <v>35237022</v>
      </c>
      <c r="T387" s="4" cm="1">
        <f t="array" ref="T387">_xll.SNL.Clients.Office.Excel.Functions.SPG($A387, "IQ_AVG_DILUT_SHARES_OUT", T$3)</f>
        <v>35064711</v>
      </c>
      <c r="U387" s="4" cm="1">
        <f t="array" ref="U387">_xll.SNL.Clients.Office.Excel.Functions.SPG($A387, "IQ_AVG_DILUT_SHARES_OUT", U$3)</f>
        <v>35023989</v>
      </c>
      <c r="V387" s="4" cm="1">
        <f t="array" ref="V387">_xll.SNL.Clients.Office.Excel.Functions.SPG($A387, "IQ_AVG_DILUT_SHARES_OUT", V$3)</f>
        <v>34989956</v>
      </c>
      <c r="W387" s="4" cm="1">
        <f t="array" ref="W387">_xll.SNL.Clients.Office.Excel.Functions.SPG($A387, "IQ_AVG_DILUT_SHARES_OUT", W$3)</f>
        <v>34788955</v>
      </c>
      <c r="X387" s="4" cm="1">
        <f t="array" ref="X387">_xll.SNL.Clients.Office.Excel.Functions.SPG($A387, "IQ_AVG_DILUT_SHARES_OUT", X$3)</f>
        <v>34462960</v>
      </c>
      <c r="Y387" s="4" cm="1">
        <f t="array" ref="Y387">_xll.SNL.Clients.Office.Excel.Functions.SPG($A387, "IQ_AVG_DILUT_SHARES_OUT", Y$3)</f>
        <v>34402936</v>
      </c>
    </row>
    <row r="388" spans="1:25" x14ac:dyDescent="0.3">
      <c r="A388" t="s">
        <v>1414</v>
      </c>
      <c r="B388" s="4" t="str" cm="1">
        <f t="array" ref="B388">_xll.SNL.Clients.Office.Excel.Functions.SPG($A388, "IQ_AVG_DILUT_SHARES_OUT", B$3)</f>
        <v>NA</v>
      </c>
      <c r="C388" s="4" cm="1">
        <f t="array" ref="C388">_xll.SNL.Clients.Office.Excel.Functions.SPG($A388, "IQ_AVG_DILUT_SHARES_OUT", C$3)</f>
        <v>33500000</v>
      </c>
      <c r="D388" s="4" cm="1">
        <f t="array" ref="D388">_xll.SNL.Clients.Office.Excel.Functions.SPG($A388, "IQ_AVG_DILUT_SHARES_OUT", D$3)</f>
        <v>33500000</v>
      </c>
      <c r="E388" s="4" cm="1">
        <f t="array" ref="E388">_xll.SNL.Clients.Office.Excel.Functions.SPG($A388, "IQ_AVG_DILUT_SHARES_OUT", E$3)</f>
        <v>33500000</v>
      </c>
      <c r="F388" s="4" cm="1">
        <f t="array" ref="F388">_xll.SNL.Clients.Office.Excel.Functions.SPG($A388, "IQ_AVG_DILUT_SHARES_OUT", F$3)</f>
        <v>33500000</v>
      </c>
      <c r="G388" s="4" cm="1">
        <f t="array" ref="G388">_xll.SNL.Clients.Office.Excel.Functions.SPG($A388, "IQ_AVG_DILUT_SHARES_OUT", G$3)</f>
        <v>33500000</v>
      </c>
      <c r="H388" s="4" cm="1">
        <f t="array" ref="H388">_xll.SNL.Clients.Office.Excel.Functions.SPG($A388, "IQ_AVG_DILUT_SHARES_OUT", H$3)</f>
        <v>33600000</v>
      </c>
      <c r="I388" s="4" cm="1">
        <f t="array" ref="I388">_xll.SNL.Clients.Office.Excel.Functions.SPG($A388, "IQ_AVG_DILUT_SHARES_OUT", I$3)</f>
        <v>33500000</v>
      </c>
      <c r="J388" s="4" cm="1">
        <f t="array" ref="J388">_xll.SNL.Clients.Office.Excel.Functions.SPG($A388, "IQ_AVG_DILUT_SHARES_OUT", J$3)</f>
        <v>33500000</v>
      </c>
      <c r="K388" s="4" cm="1">
        <f t="array" ref="K388">_xll.SNL.Clients.Office.Excel.Functions.SPG($A388, "IQ_AVG_DILUT_SHARES_OUT", K$3)</f>
        <v>33500000</v>
      </c>
      <c r="L388" s="4" cm="1">
        <f t="array" ref="L388">_xll.SNL.Clients.Office.Excel.Functions.SPG($A388, "IQ_AVG_DILUT_SHARES_OUT", L$3)</f>
        <v>33600000</v>
      </c>
      <c r="M388" s="4" cm="1">
        <f t="array" ref="M388">_xll.SNL.Clients.Office.Excel.Functions.SPG($A388, "IQ_AVG_DILUT_SHARES_OUT", M$3)</f>
        <v>33800000</v>
      </c>
      <c r="N388" s="4" cm="1">
        <f t="array" ref="N388">_xll.SNL.Clients.Office.Excel.Functions.SPG($A388, "IQ_AVG_DILUT_SHARES_OUT", N$3)</f>
        <v>33900000</v>
      </c>
      <c r="O388" s="4" cm="1">
        <f t="array" ref="O388">_xll.SNL.Clients.Office.Excel.Functions.SPG($A388, "IQ_AVG_DILUT_SHARES_OUT", O$3)</f>
        <v>33900000</v>
      </c>
      <c r="P388" s="4" cm="1">
        <f t="array" ref="P388">_xll.SNL.Clients.Office.Excel.Functions.SPG($A388, "IQ_AVG_DILUT_SHARES_OUT", P$3)</f>
        <v>33900000</v>
      </c>
      <c r="Q388" s="4" cm="1">
        <f t="array" ref="Q388">_xll.SNL.Clients.Office.Excel.Functions.SPG($A388, "IQ_AVG_DILUT_SHARES_OUT", Q$3)</f>
        <v>33900000</v>
      </c>
      <c r="R388" s="4" cm="1">
        <f t="array" ref="R388">_xll.SNL.Clients.Office.Excel.Functions.SPG($A388, "IQ_AVG_DILUT_SHARES_OUT", R$3)</f>
        <v>33900000</v>
      </c>
      <c r="S388" s="4" cm="1">
        <f t="array" ref="S388">_xll.SNL.Clients.Office.Excel.Functions.SPG($A388, "IQ_AVG_DILUT_SHARES_OUT", S$3)</f>
        <v>33900000</v>
      </c>
      <c r="T388" s="4" cm="1">
        <f t="array" ref="T388">_xll.SNL.Clients.Office.Excel.Functions.SPG($A388, "IQ_AVG_DILUT_SHARES_OUT", T$3)</f>
        <v>34000000</v>
      </c>
      <c r="U388" s="4" cm="1">
        <f t="array" ref="U388">_xll.SNL.Clients.Office.Excel.Functions.SPG($A388, "IQ_AVG_DILUT_SHARES_OUT", U$3)</f>
        <v>34100000</v>
      </c>
      <c r="V388" s="4" cm="1">
        <f t="array" ref="V388">_xll.SNL.Clients.Office.Excel.Functions.SPG($A388, "IQ_AVG_DILUT_SHARES_OUT", V$3)</f>
        <v>34100000</v>
      </c>
      <c r="W388" s="4" cm="1">
        <f t="array" ref="W388">_xll.SNL.Clients.Office.Excel.Functions.SPG($A388, "IQ_AVG_DILUT_SHARES_OUT", W$3)</f>
        <v>34200000</v>
      </c>
      <c r="X388" s="4" cm="1">
        <f t="array" ref="X388">_xll.SNL.Clients.Office.Excel.Functions.SPG($A388, "IQ_AVG_DILUT_SHARES_OUT", X$3)</f>
        <v>34200000</v>
      </c>
      <c r="Y388" s="4" cm="1">
        <f t="array" ref="Y388">_xll.SNL.Clients.Office.Excel.Functions.SPG($A388, "IQ_AVG_DILUT_SHARES_OUT", Y$3)</f>
        <v>34200000</v>
      </c>
    </row>
    <row r="389" spans="1:25" x14ac:dyDescent="0.3">
      <c r="A389" t="s">
        <v>1415</v>
      </c>
      <c r="B389" s="4" t="str" cm="1">
        <f t="array" ref="B389">_xll.SNL.Clients.Office.Excel.Functions.SPG($A389, "IQ_AVG_DILUT_SHARES_OUT", B$3)</f>
        <v>NA</v>
      </c>
      <c r="C389" s="4" cm="1">
        <f t="array" ref="C389">_xll.SNL.Clients.Office.Excel.Functions.SPG($A389, "IQ_AVG_DILUT_SHARES_OUT", C$3)</f>
        <v>75200000</v>
      </c>
      <c r="D389" s="4" cm="1">
        <f t="array" ref="D389">_xll.SNL.Clients.Office.Excel.Functions.SPG($A389, "IQ_AVG_DILUT_SHARES_OUT", D$3)</f>
        <v>75300000</v>
      </c>
      <c r="E389" s="4" cm="1">
        <f t="array" ref="E389">_xll.SNL.Clients.Office.Excel.Functions.SPG($A389, "IQ_AVG_DILUT_SHARES_OUT", E$3)</f>
        <v>74700000</v>
      </c>
      <c r="F389" s="4" cm="1">
        <f t="array" ref="F389">_xll.SNL.Clients.Office.Excel.Functions.SPG($A389, "IQ_AVG_DILUT_SHARES_OUT", F$3)</f>
        <v>74000000</v>
      </c>
      <c r="G389" s="4" cm="1">
        <f t="array" ref="G389">_xll.SNL.Clients.Office.Excel.Functions.SPG($A389, "IQ_AVG_DILUT_SHARES_OUT", G$3)</f>
        <v>73700000</v>
      </c>
      <c r="H389" s="4" cm="1">
        <f t="array" ref="H389">_xll.SNL.Clients.Office.Excel.Functions.SPG($A389, "IQ_AVG_DILUT_SHARES_OUT", H$3)</f>
        <v>73400000</v>
      </c>
      <c r="I389" s="4" cm="1">
        <f t="array" ref="I389">_xll.SNL.Clients.Office.Excel.Functions.SPG($A389, "IQ_AVG_DILUT_SHARES_OUT", I$3)</f>
        <v>73500000</v>
      </c>
      <c r="J389" s="4" cm="1">
        <f t="array" ref="J389">_xll.SNL.Clients.Office.Excel.Functions.SPG($A389, "IQ_AVG_DILUT_SHARES_OUT", J$3)</f>
        <v>73000000</v>
      </c>
      <c r="K389" s="4" cm="1">
        <f t="array" ref="K389">_xll.SNL.Clients.Office.Excel.Functions.SPG($A389, "IQ_AVG_DILUT_SHARES_OUT", K$3)</f>
        <v>72000000</v>
      </c>
      <c r="L389" s="4" cm="1">
        <f t="array" ref="L389">_xll.SNL.Clients.Office.Excel.Functions.SPG($A389, "IQ_AVG_DILUT_SHARES_OUT", L$3)</f>
        <v>73000000</v>
      </c>
      <c r="M389" s="4" cm="1">
        <f t="array" ref="M389">_xll.SNL.Clients.Office.Excel.Functions.SPG($A389, "IQ_AVG_DILUT_SHARES_OUT", M$3)</f>
        <v>70000000</v>
      </c>
      <c r="N389" s="4" cm="1">
        <f t="array" ref="N389">_xll.SNL.Clients.Office.Excel.Functions.SPG($A389, "IQ_AVG_DILUT_SHARES_OUT", N$3)</f>
        <v>70000000</v>
      </c>
      <c r="O389" s="4" cm="1">
        <f t="array" ref="O389">_xll.SNL.Clients.Office.Excel.Functions.SPG($A389, "IQ_AVG_DILUT_SHARES_OUT", O$3)</f>
        <v>70000000</v>
      </c>
      <c r="P389" s="4" cm="1">
        <f t="array" ref="P389">_xll.SNL.Clients.Office.Excel.Functions.SPG($A389, "IQ_AVG_DILUT_SHARES_OUT", P$3)</f>
        <v>70000000</v>
      </c>
      <c r="Q389" s="4" cm="1">
        <f t="array" ref="Q389">_xll.SNL.Clients.Office.Excel.Functions.SPG($A389, "IQ_AVG_DILUT_SHARES_OUT", Q$3)</f>
        <v>70000000</v>
      </c>
      <c r="R389" s="4" cm="1">
        <f t="array" ref="R389">_xll.SNL.Clients.Office.Excel.Functions.SPG($A389, "IQ_AVG_DILUT_SHARES_OUT", R$3)</f>
        <v>70000000</v>
      </c>
      <c r="S389" s="4" cm="1">
        <f t="array" ref="S389">_xll.SNL.Clients.Office.Excel.Functions.SPG($A389, "IQ_AVG_DILUT_SHARES_OUT", S$3)</f>
        <v>70000000</v>
      </c>
      <c r="T389" s="4" cm="1">
        <f t="array" ref="T389">_xll.SNL.Clients.Office.Excel.Functions.SPG($A389, "IQ_AVG_DILUT_SHARES_OUT", T$3)</f>
        <v>70000000</v>
      </c>
      <c r="U389" s="4" cm="1">
        <f t="array" ref="U389">_xll.SNL.Clients.Office.Excel.Functions.SPG($A389, "IQ_AVG_DILUT_SHARES_OUT", U$3)</f>
        <v>70000000</v>
      </c>
      <c r="V389" s="4" cm="1">
        <f t="array" ref="V389">_xll.SNL.Clients.Office.Excel.Functions.SPG($A389, "IQ_AVG_DILUT_SHARES_OUT", V$3)</f>
        <v>14367194</v>
      </c>
      <c r="W389" s="4" cm="1">
        <f t="array" ref="W389">_xll.SNL.Clients.Office.Excel.Functions.SPG($A389, "IQ_AVG_DILUT_SHARES_OUT", W$3)</f>
        <v>696334</v>
      </c>
      <c r="X389" s="4" cm="1">
        <f t="array" ref="X389">_xll.SNL.Clients.Office.Excel.Functions.SPG($A389, "IQ_AVG_DILUT_SHARES_OUT", X$3)</f>
        <v>696334</v>
      </c>
      <c r="Y389" s="4" cm="1">
        <f t="array" ref="Y389">_xll.SNL.Clients.Office.Excel.Functions.SPG($A389, "IQ_AVG_DILUT_SHARES_OUT", Y$3)</f>
        <v>695641</v>
      </c>
    </row>
    <row r="390" spans="1:25" x14ac:dyDescent="0.3">
      <c r="A390" t="s">
        <v>1416</v>
      </c>
      <c r="B390" s="4" cm="1">
        <f t="array" ref="B390">_xll.SNL.Clients.Office.Excel.Functions.SPG($A390, "IQ_AVG_DILUT_SHARES_OUT", B$3)</f>
        <v>170005000</v>
      </c>
      <c r="C390" s="4" cm="1">
        <f t="array" ref="C390">_xll.SNL.Clients.Office.Excel.Functions.SPG($A390, "IQ_AVG_DILUT_SHARES_OUT", C$3)</f>
        <v>169894000</v>
      </c>
      <c r="D390" s="4" cm="1">
        <f t="array" ref="D390">_xll.SNL.Clients.Office.Excel.Functions.SPG($A390, "IQ_AVG_DILUT_SHARES_OUT", D$3)</f>
        <v>169937000</v>
      </c>
      <c r="E390" s="4" cm="1">
        <f t="array" ref="E390">_xll.SNL.Clients.Office.Excel.Functions.SPG($A390, "IQ_AVG_DILUT_SHARES_OUT", E$3)</f>
        <v>170704000</v>
      </c>
      <c r="F390" s="4" cm="1">
        <f t="array" ref="F390">_xll.SNL.Clients.Office.Excel.Functions.SPG($A390, "IQ_AVG_DILUT_SHARES_OUT", F$3)</f>
        <v>170623000</v>
      </c>
      <c r="G390" s="4" cm="1">
        <f t="array" ref="G390">_xll.SNL.Clients.Office.Excel.Functions.SPG($A390, "IQ_AVG_DILUT_SHARES_OUT", G$3)</f>
        <v>171350000</v>
      </c>
      <c r="H390" s="4" cm="1">
        <f t="array" ref="H390">_xll.SNL.Clients.Office.Excel.Functions.SPG($A390, "IQ_AVG_DILUT_SHARES_OUT", H$3)</f>
        <v>172803000</v>
      </c>
      <c r="I390" s="4" cm="1">
        <f t="array" ref="I390">_xll.SNL.Clients.Office.Excel.Functions.SPG($A390, "IQ_AVG_DILUT_SHARES_OUT", I$3)</f>
        <v>172883000</v>
      </c>
      <c r="J390" s="4" cm="1">
        <f t="array" ref="J390">_xll.SNL.Clients.Office.Excel.Functions.SPG($A390, "IQ_AVG_DILUT_SHARES_OUT", J$3)</f>
        <v>172699000</v>
      </c>
      <c r="K390" s="4" cm="1">
        <f t="array" ref="K390">_xll.SNL.Clients.Office.Excel.Functions.SPG($A390, "IQ_AVG_DILUT_SHARES_OUT", K$3)</f>
        <v>173944000</v>
      </c>
      <c r="L390" s="4" cm="1">
        <f t="array" ref="L390">_xll.SNL.Clients.Office.Excel.Functions.SPG($A390, "IQ_AVG_DILUT_SHARES_OUT", L$3)</f>
        <v>175895000</v>
      </c>
      <c r="M390" s="4" cm="1">
        <f t="array" ref="M390">_xll.SNL.Clients.Office.Excel.Functions.SPG($A390, "IQ_AVG_DILUT_SHARES_OUT", M$3)</f>
        <v>147394000</v>
      </c>
      <c r="N390" s="4" cm="1">
        <f t="array" ref="N390">_xll.SNL.Clients.Office.Excel.Functions.SPG($A390, "IQ_AVG_DILUT_SHARES_OUT", N$3)</f>
        <v>90284000</v>
      </c>
      <c r="O390" s="4" cm="1">
        <f t="array" ref="O390">_xll.SNL.Clients.Office.Excel.Functions.SPG($A390, "IQ_AVG_DILUT_SHARES_OUT", O$3)</f>
        <v>90232000</v>
      </c>
      <c r="P390" s="4" cm="1">
        <f t="array" ref="P390">_xll.SNL.Clients.Office.Excel.Functions.SPG($A390, "IQ_AVG_DILUT_SHARES_OUT", P$3)</f>
        <v>90221000</v>
      </c>
      <c r="Q390" s="4" cm="1">
        <f t="array" ref="Q390">_xll.SNL.Clients.Office.Excel.Functions.SPG($A390, "IQ_AVG_DILUT_SHARES_OUT", Q$3)</f>
        <v>90108000</v>
      </c>
      <c r="R390" s="4" cm="1">
        <f t="array" ref="R390">_xll.SNL.Clients.Office.Excel.Functions.SPG($A390, "IQ_AVG_DILUT_SHARES_OUT", R$3)</f>
        <v>89915000</v>
      </c>
      <c r="S390" s="4" cm="1">
        <f t="array" ref="S390">_xll.SNL.Clients.Office.Excel.Functions.SPG($A390, "IQ_AVG_DILUT_SHARES_OUT", S$3)</f>
        <v>89738000</v>
      </c>
      <c r="T390" s="4" cm="1">
        <f t="array" ref="T390">_xll.SNL.Clients.Office.Excel.Functions.SPG($A390, "IQ_AVG_DILUT_SHARES_OUT", T$3)</f>
        <v>89570000</v>
      </c>
      <c r="U390" s="4" cm="1">
        <f t="array" ref="U390">_xll.SNL.Clients.Office.Excel.Functions.SPG($A390, "IQ_AVG_DILUT_SHARES_OUT", U$3)</f>
        <v>91206000</v>
      </c>
      <c r="V390" s="4" cm="1">
        <f t="array" ref="V390">_xll.SNL.Clients.Office.Excel.Functions.SPG($A390, "IQ_AVG_DILUT_SHARES_OUT", V$3)</f>
        <v>91916000</v>
      </c>
      <c r="W390" s="4" cm="1">
        <f t="array" ref="W390">_xll.SNL.Clients.Office.Excel.Functions.SPG($A390, "IQ_AVG_DILUT_SHARES_OUT", W$3)</f>
        <v>91874000</v>
      </c>
      <c r="X390" s="4" cm="1">
        <f t="array" ref="X390">_xll.SNL.Clients.Office.Excel.Functions.SPG($A390, "IQ_AVG_DILUT_SHARES_OUT", X$3)</f>
        <v>91855000</v>
      </c>
      <c r="Y390" s="4" cm="1">
        <f t="array" ref="Y390">_xll.SNL.Clients.Office.Excel.Functions.SPG($A390, "IQ_AVG_DILUT_SHARES_OUT", Y$3)</f>
        <v>92225000</v>
      </c>
    </row>
    <row r="391" spans="1:25" x14ac:dyDescent="0.3">
      <c r="A391" t="s">
        <v>1417</v>
      </c>
      <c r="B391" s="4" t="str" cm="1">
        <f t="array" ref="B391">_xll.SNL.Clients.Office.Excel.Functions.SPG($A391, "IQ_AVG_DILUT_SHARES_OUT", B$3)</f>
        <v>NA</v>
      </c>
      <c r="C391" s="4" cm="1">
        <f t="array" ref="C391">_xll.SNL.Clients.Office.Excel.Functions.SPG($A391, "IQ_AVG_DILUT_SHARES_OUT", C$3)</f>
        <v>49800000</v>
      </c>
      <c r="D391" s="4" cm="1">
        <f t="array" ref="D391">_xll.SNL.Clients.Office.Excel.Functions.SPG($A391, "IQ_AVG_DILUT_SHARES_OUT", D$3)</f>
        <v>50900000</v>
      </c>
      <c r="E391" s="4" cm="1">
        <f t="array" ref="E391">_xll.SNL.Clients.Office.Excel.Functions.SPG($A391, "IQ_AVG_DILUT_SHARES_OUT", E$3)</f>
        <v>51900000</v>
      </c>
      <c r="F391" s="4" cm="1">
        <f t="array" ref="F391">_xll.SNL.Clients.Office.Excel.Functions.SPG($A391, "IQ_AVG_DILUT_SHARES_OUT", F$3)</f>
        <v>52000000</v>
      </c>
      <c r="G391" s="4" cm="1">
        <f t="array" ref="G391">_xll.SNL.Clients.Office.Excel.Functions.SPG($A391, "IQ_AVG_DILUT_SHARES_OUT", G$3)</f>
        <v>52200000</v>
      </c>
      <c r="H391" s="4" cm="1">
        <f t="array" ref="H391">_xll.SNL.Clients.Office.Excel.Functions.SPG($A391, "IQ_AVG_DILUT_SHARES_OUT", H$3)</f>
        <v>52400000</v>
      </c>
      <c r="I391" s="4" cm="1">
        <f t="array" ref="I391">_xll.SNL.Clients.Office.Excel.Functions.SPG($A391, "IQ_AVG_DILUT_SHARES_OUT", I$3)</f>
        <v>52500000</v>
      </c>
      <c r="J391" s="4" cm="1">
        <f t="array" ref="J391">_xll.SNL.Clients.Office.Excel.Functions.SPG($A391, "IQ_AVG_DILUT_SHARES_OUT", J$3)</f>
        <v>52404000</v>
      </c>
      <c r="K391" s="4" cm="1">
        <f t="array" ref="K391">_xll.SNL.Clients.Office.Excel.Functions.SPG($A391, "IQ_AVG_DILUT_SHARES_OUT", K$3)</f>
        <v>52400000</v>
      </c>
      <c r="L391" s="4" cm="1">
        <f t="array" ref="L391">_xll.SNL.Clients.Office.Excel.Functions.SPG($A391, "IQ_AVG_DILUT_SHARES_OUT", L$3)</f>
        <v>52200000</v>
      </c>
      <c r="M391" s="4" cm="1">
        <f t="array" ref="M391">_xll.SNL.Clients.Office.Excel.Functions.SPG($A391, "IQ_AVG_DILUT_SHARES_OUT", M$3)</f>
        <v>52200000</v>
      </c>
      <c r="N391" s="4" cm="1">
        <f t="array" ref="N391">_xll.SNL.Clients.Office.Excel.Functions.SPG($A391, "IQ_AVG_DILUT_SHARES_OUT", N$3)</f>
        <v>52269000</v>
      </c>
      <c r="O391" s="4" cm="1">
        <f t="array" ref="O391">_xll.SNL.Clients.Office.Excel.Functions.SPG($A391, "IQ_AVG_DILUT_SHARES_OUT", O$3)</f>
        <v>52063000</v>
      </c>
      <c r="P391" s="4" cm="1">
        <f t="array" ref="P391">_xll.SNL.Clients.Office.Excel.Functions.SPG($A391, "IQ_AVG_DILUT_SHARES_OUT", P$3)</f>
        <v>51994000</v>
      </c>
      <c r="Q391" s="4" cm="1">
        <f t="array" ref="Q391">_xll.SNL.Clients.Office.Excel.Functions.SPG($A391, "IQ_AVG_DILUT_SHARES_OUT", Q$3)</f>
        <v>51708000</v>
      </c>
      <c r="R391" s="4" cm="1">
        <f t="array" ref="R391">_xll.SNL.Clients.Office.Excel.Functions.SPG($A391, "IQ_AVG_DILUT_SHARES_OUT", R$3)</f>
        <v>51069000</v>
      </c>
      <c r="S391" s="4" cm="1">
        <f t="array" ref="S391">_xll.SNL.Clients.Office.Excel.Functions.SPG($A391, "IQ_AVG_DILUT_SHARES_OUT", S$3)</f>
        <v>50487000</v>
      </c>
      <c r="T391" s="4" cm="1">
        <f t="array" ref="T391">_xll.SNL.Clients.Office.Excel.Functions.SPG($A391, "IQ_AVG_DILUT_SHARES_OUT", T$3)</f>
        <v>42683000</v>
      </c>
      <c r="U391" s="4" cm="1">
        <f t="array" ref="U391">_xll.SNL.Clients.Office.Excel.Functions.SPG($A391, "IQ_AVG_DILUT_SHARES_OUT", U$3)</f>
        <v>42075000</v>
      </c>
      <c r="V391" s="4" cm="1">
        <f t="array" ref="V391">_xll.SNL.Clients.Office.Excel.Functions.SPG($A391, "IQ_AVG_DILUT_SHARES_OUT", V$3)</f>
        <v>42210000</v>
      </c>
      <c r="W391" s="4" cm="1">
        <f t="array" ref="W391">_xll.SNL.Clients.Office.Excel.Functions.SPG($A391, "IQ_AVG_DILUT_SHARES_OUT", W$3)</f>
        <v>42378000</v>
      </c>
      <c r="X391" s="4" cm="1">
        <f t="array" ref="X391">_xll.SNL.Clients.Office.Excel.Functions.SPG($A391, "IQ_AVG_DILUT_SHARES_OUT", X$3)</f>
        <v>43816000</v>
      </c>
      <c r="Y391" s="4" cm="1">
        <f t="array" ref="Y391">_xll.SNL.Clients.Office.Excel.Functions.SPG($A391, "IQ_AVG_DILUT_SHARES_OUT", Y$3)</f>
        <v>45491000</v>
      </c>
    </row>
    <row r="392" spans="1:25" x14ac:dyDescent="0.3">
      <c r="A392" t="s">
        <v>1418</v>
      </c>
      <c r="B392" s="4" cm="1">
        <f t="array" ref="B392">_xll.SNL.Clients.Office.Excel.Functions.SPG($A392, "IQ_AVG_DILUT_SHARES_OUT", B$3)</f>
        <v>109600000</v>
      </c>
      <c r="C392" s="4" cm="1">
        <f t="array" ref="C392">_xll.SNL.Clients.Office.Excel.Functions.SPG($A392, "IQ_AVG_DILUT_SHARES_OUT", C$3)</f>
        <v>109500000</v>
      </c>
      <c r="D392" s="4" cm="1">
        <f t="array" ref="D392">_xll.SNL.Clients.Office.Excel.Functions.SPG($A392, "IQ_AVG_DILUT_SHARES_OUT", D$3)</f>
        <v>109100000</v>
      </c>
      <c r="E392" s="4" cm="1">
        <f t="array" ref="E392">_xll.SNL.Clients.Office.Excel.Functions.SPG($A392, "IQ_AVG_DILUT_SHARES_OUT", E$3)</f>
        <v>109000000</v>
      </c>
      <c r="F392" s="4" cm="1">
        <f t="array" ref="F392">_xll.SNL.Clients.Office.Excel.Functions.SPG($A392, "IQ_AVG_DILUT_SHARES_OUT", F$3)</f>
        <v>108700000</v>
      </c>
      <c r="G392" s="4" cm="1">
        <f t="array" ref="G392">_xll.SNL.Clients.Office.Excel.Functions.SPG($A392, "IQ_AVG_DILUT_SHARES_OUT", G$3)</f>
        <v>108500000</v>
      </c>
      <c r="H392" s="4" cm="1">
        <f t="array" ref="H392">_xll.SNL.Clients.Office.Excel.Functions.SPG($A392, "IQ_AVG_DILUT_SHARES_OUT", H$3)</f>
        <v>108300000</v>
      </c>
      <c r="I392" s="4" cm="1">
        <f t="array" ref="I392">_xll.SNL.Clients.Office.Excel.Functions.SPG($A392, "IQ_AVG_DILUT_SHARES_OUT", I$3)</f>
        <v>108300000</v>
      </c>
      <c r="J392" s="4" cm="1">
        <f t="array" ref="J392">_xll.SNL.Clients.Office.Excel.Functions.SPG($A392, "IQ_AVG_DILUT_SHARES_OUT", J$3)</f>
        <v>108400000</v>
      </c>
      <c r="K392" s="4" cm="1">
        <f t="array" ref="K392">_xll.SNL.Clients.Office.Excel.Functions.SPG($A392, "IQ_AVG_DILUT_SHARES_OUT", K$3)</f>
        <v>107900000</v>
      </c>
      <c r="L392" s="4" cm="1">
        <f t="array" ref="L392">_xll.SNL.Clients.Office.Excel.Functions.SPG($A392, "IQ_AVG_DILUT_SHARES_OUT", L$3)</f>
        <v>107700000</v>
      </c>
      <c r="M392" s="4" cm="1">
        <f t="array" ref="M392">_xll.SNL.Clients.Office.Excel.Functions.SPG($A392, "IQ_AVG_DILUT_SHARES_OUT", M$3)</f>
        <v>106600000</v>
      </c>
      <c r="N392" s="4" cm="1">
        <f t="array" ref="N392">_xll.SNL.Clients.Office.Excel.Functions.SPG($A392, "IQ_AVG_DILUT_SHARES_OUT", N$3)</f>
        <v>104500000</v>
      </c>
      <c r="O392" s="4" cm="1">
        <f t="array" ref="O392">_xll.SNL.Clients.Office.Excel.Functions.SPG($A392, "IQ_AVG_DILUT_SHARES_OUT", O$3)</f>
        <v>103900000</v>
      </c>
      <c r="P392" s="4" cm="1">
        <f t="array" ref="P392">_xll.SNL.Clients.Office.Excel.Functions.SPG($A392, "IQ_AVG_DILUT_SHARES_OUT", P$3)</f>
        <v>103400000</v>
      </c>
      <c r="Q392" s="4" cm="1">
        <f t="array" ref="Q392">_xll.SNL.Clients.Office.Excel.Functions.SPG($A392, "IQ_AVG_DILUT_SHARES_OUT", Q$3)</f>
        <v>101400000</v>
      </c>
      <c r="R392" s="4" cm="1">
        <f t="array" ref="R392">_xll.SNL.Clients.Office.Excel.Functions.SPG($A392, "IQ_AVG_DILUT_SHARES_OUT", R$3)</f>
        <v>100400000</v>
      </c>
      <c r="S392" s="4" cm="1">
        <f t="array" ref="S392">_xll.SNL.Clients.Office.Excel.Functions.SPG($A392, "IQ_AVG_DILUT_SHARES_OUT", S$3)</f>
        <v>100100000</v>
      </c>
      <c r="T392" s="4" cm="1">
        <f t="array" ref="T392">_xll.SNL.Clients.Office.Excel.Functions.SPG($A392, "IQ_AVG_DILUT_SHARES_OUT", T$3)</f>
        <v>100000000</v>
      </c>
      <c r="U392" s="4" cm="1">
        <f t="array" ref="U392">_xll.SNL.Clients.Office.Excel.Functions.SPG($A392, "IQ_AVG_DILUT_SHARES_OUT", U$3)</f>
        <v>101700000</v>
      </c>
      <c r="V392" s="4" cm="1">
        <f t="array" ref="V392">_xll.SNL.Clients.Office.Excel.Functions.SPG($A392, "IQ_AVG_DILUT_SHARES_OUT", V$3)</f>
        <v>102138000</v>
      </c>
      <c r="W392" s="4" cm="1">
        <f t="array" ref="W392">_xll.SNL.Clients.Office.Excel.Functions.SPG($A392, "IQ_AVG_DILUT_SHARES_OUT", W$3)</f>
        <v>102451000</v>
      </c>
      <c r="X392" s="4" cm="1">
        <f t="array" ref="X392">_xll.SNL.Clients.Office.Excel.Functions.SPG($A392, "IQ_AVG_DILUT_SHARES_OUT", X$3)</f>
        <v>103501000</v>
      </c>
      <c r="Y392" s="4" cm="1">
        <f t="array" ref="Y392">_xll.SNL.Clients.Office.Excel.Functions.SPG($A392, "IQ_AVG_DILUT_SHARES_OUT", Y$3)</f>
        <v>104475000</v>
      </c>
    </row>
    <row r="393" spans="1:25" x14ac:dyDescent="0.3">
      <c r="A393" t="s">
        <v>1419</v>
      </c>
      <c r="B393" s="4" t="str" cm="1">
        <f t="array" ref="B393">_xll.SNL.Clients.Office.Excel.Functions.SPG($A393, "IQ_AVG_DILUT_SHARES_OUT", B$3)</f>
        <v>NA</v>
      </c>
      <c r="C393" s="4" cm="1">
        <f t="array" ref="C393">_xll.SNL.Clients.Office.Excel.Functions.SPG($A393, "IQ_AVG_DILUT_SHARES_OUT", C$3)</f>
        <v>129340461</v>
      </c>
      <c r="D393" s="4" cm="1">
        <f t="array" ref="D393">_xll.SNL.Clients.Office.Excel.Functions.SPG($A393, "IQ_AVG_DILUT_SHARES_OUT", D$3)</f>
        <v>129350720</v>
      </c>
      <c r="E393" s="4" cm="1">
        <f t="array" ref="E393">_xll.SNL.Clients.Office.Excel.Functions.SPG($A393, "IQ_AVG_DILUT_SHARES_OUT", E$3)</f>
        <v>129020370</v>
      </c>
      <c r="F393" s="4" cm="1">
        <f t="array" ref="F393">_xll.SNL.Clients.Office.Excel.Functions.SPG($A393, "IQ_AVG_DILUT_SHARES_OUT", F$3)</f>
        <v>128169638</v>
      </c>
      <c r="G393" s="4" cm="1">
        <f t="array" ref="G393">_xll.SNL.Clients.Office.Excel.Functions.SPG($A393, "IQ_AVG_DILUT_SHARES_OUT", G$3)</f>
        <v>128583927</v>
      </c>
      <c r="H393" s="4" cm="1">
        <f t="array" ref="H393">_xll.SNL.Clients.Office.Excel.Functions.SPG($A393, "IQ_AVG_DILUT_SHARES_OUT", H$3)</f>
        <v>128484016</v>
      </c>
      <c r="I393" s="4" cm="1">
        <f t="array" ref="I393">_xll.SNL.Clients.Office.Excel.Functions.SPG($A393, "IQ_AVG_DILUT_SHARES_OUT", I$3)</f>
        <v>128459368</v>
      </c>
      <c r="J393" s="4" cm="1">
        <f t="array" ref="J393">_xll.SNL.Clients.Office.Excel.Functions.SPG($A393, "IQ_AVG_DILUT_SHARES_OUT", J$3)</f>
        <v>128376159</v>
      </c>
      <c r="K393" s="4" cm="1">
        <f t="array" ref="K393">_xll.SNL.Clients.Office.Excel.Functions.SPG($A393, "IQ_AVG_DILUT_SHARES_OUT", K$3)</f>
        <v>128747012</v>
      </c>
      <c r="L393" s="4" cm="1">
        <f t="array" ref="L393">_xll.SNL.Clients.Office.Excel.Functions.SPG($A393, "IQ_AVG_DILUT_SHARES_OUT", L$3)</f>
        <v>129341096</v>
      </c>
      <c r="M393" s="4" cm="1">
        <f t="array" ref="M393">_xll.SNL.Clients.Office.Excel.Functions.SPG($A393, "IQ_AVG_DILUT_SHARES_OUT", M$3)</f>
        <v>128925099</v>
      </c>
      <c r="N393" s="4" cm="1">
        <f t="array" ref="N393">_xll.SNL.Clients.Office.Excel.Functions.SPG($A393, "IQ_AVG_DILUT_SHARES_OUT", N$3)</f>
        <v>128674359</v>
      </c>
      <c r="O393" s="4" cm="1">
        <f t="array" ref="O393">_xll.SNL.Clients.Office.Excel.Functions.SPG($A393, "IQ_AVG_DILUT_SHARES_OUT", O$3)</f>
        <v>128765814</v>
      </c>
      <c r="P393" s="4" cm="1">
        <f t="array" ref="P393">_xll.SNL.Clients.Office.Excel.Functions.SPG($A393, "IQ_AVG_DILUT_SHARES_OUT", P$3)</f>
        <v>128877860</v>
      </c>
      <c r="Q393" s="4" cm="1">
        <f t="array" ref="Q393">_xll.SNL.Clients.Office.Excel.Functions.SPG($A393, "IQ_AVG_DILUT_SHARES_OUT", Q$3)</f>
        <v>128483373</v>
      </c>
      <c r="R393" s="4" cm="1">
        <f t="array" ref="R393">_xll.SNL.Clients.Office.Excel.Functions.SPG($A393, "IQ_AVG_DILUT_SHARES_OUT", R$3)</f>
        <v>129885057</v>
      </c>
      <c r="S393" s="4" cm="1">
        <f t="array" ref="S393">_xll.SNL.Clients.Office.Excel.Functions.SPG($A393, "IQ_AVG_DILUT_SHARES_OUT", S$3)</f>
        <v>127953907</v>
      </c>
      <c r="T393" s="4" cm="1">
        <f t="array" ref="T393">_xll.SNL.Clients.Office.Excel.Functions.SPG($A393, "IQ_AVG_DILUT_SHARES_OUT", T$3)</f>
        <v>127823629</v>
      </c>
      <c r="U393" s="4" cm="1">
        <f t="array" ref="U393">_xll.SNL.Clients.Office.Excel.Functions.SPG($A393, "IQ_AVG_DILUT_SHARES_OUT", U$3)</f>
        <v>128442972</v>
      </c>
      <c r="V393" s="4" cm="1">
        <f t="array" ref="V393">_xll.SNL.Clients.Office.Excel.Functions.SPG($A393, "IQ_AVG_DILUT_SHARES_OUT", V$3)</f>
        <v>128571428</v>
      </c>
      <c r="W393" s="4" cm="1">
        <f t="array" ref="W393">_xll.SNL.Clients.Office.Excel.Functions.SPG($A393, "IQ_AVG_DILUT_SHARES_OUT", W$3)</f>
        <v>128552360</v>
      </c>
      <c r="X393" s="4" cm="1">
        <f t="array" ref="X393">_xll.SNL.Clients.Office.Excel.Functions.SPG($A393, "IQ_AVG_DILUT_SHARES_OUT", X$3)</f>
        <v>128850335</v>
      </c>
      <c r="Y393" s="4" cm="1">
        <f t="array" ref="Y393">_xll.SNL.Clients.Office.Excel.Functions.SPG($A393, "IQ_AVG_DILUT_SHARES_OUT", Y$3)</f>
        <v>128913921</v>
      </c>
    </row>
    <row r="394" spans="1:25" x14ac:dyDescent="0.3">
      <c r="A394" t="s">
        <v>1420</v>
      </c>
      <c r="B394" s="4" t="str" cm="1">
        <f t="array" ref="B394">_xll.SNL.Clients.Office.Excel.Functions.SPG($A394, "IQ_AVG_DILUT_SHARES_OUT", B$3)</f>
        <v>NA</v>
      </c>
      <c r="C394" s="4" cm="1">
        <f t="array" ref="C394">_xll.SNL.Clients.Office.Excel.Functions.SPG($A394, "IQ_AVG_DILUT_SHARES_OUT", C$3)</f>
        <v>40800000</v>
      </c>
      <c r="D394" s="4" cm="1">
        <f t="array" ref="D394">_xll.SNL.Clients.Office.Excel.Functions.SPG($A394, "IQ_AVG_DILUT_SHARES_OUT", D$3)</f>
        <v>42000000</v>
      </c>
      <c r="E394" s="4" cm="1">
        <f t="array" ref="E394">_xll.SNL.Clients.Office.Excel.Functions.SPG($A394, "IQ_AVG_DILUT_SHARES_OUT", E$3)</f>
        <v>42400000</v>
      </c>
      <c r="F394" s="4" cm="1">
        <f t="array" ref="F394">_xll.SNL.Clients.Office.Excel.Functions.SPG($A394, "IQ_AVG_DILUT_SHARES_OUT", F$3)</f>
        <v>42800000</v>
      </c>
      <c r="G394" s="4" cm="1">
        <f t="array" ref="G394">_xll.SNL.Clients.Office.Excel.Functions.SPG($A394, "IQ_AVG_DILUT_SHARES_OUT", G$3)</f>
        <v>43400000</v>
      </c>
      <c r="H394" s="4" cm="1">
        <f t="array" ref="H394">_xll.SNL.Clients.Office.Excel.Functions.SPG($A394, "IQ_AVG_DILUT_SHARES_OUT", H$3)</f>
        <v>43400000</v>
      </c>
      <c r="I394" s="4" cm="1">
        <f t="array" ref="I394">_xll.SNL.Clients.Office.Excel.Functions.SPG($A394, "IQ_AVG_DILUT_SHARES_OUT", I$3)</f>
        <v>43600000</v>
      </c>
      <c r="J394" s="4" cm="1">
        <f t="array" ref="J394">_xll.SNL.Clients.Office.Excel.Functions.SPG($A394, "IQ_AVG_DILUT_SHARES_OUT", J$3)</f>
        <v>43980000</v>
      </c>
      <c r="K394" s="4" cm="1">
        <f t="array" ref="K394">_xll.SNL.Clients.Office.Excel.Functions.SPG($A394, "IQ_AVG_DILUT_SHARES_OUT", K$3)</f>
        <v>44200000</v>
      </c>
      <c r="L394" s="4" cm="1">
        <f t="array" ref="L394">_xll.SNL.Clients.Office.Excel.Functions.SPG($A394, "IQ_AVG_DILUT_SHARES_OUT", L$3)</f>
        <v>45077000</v>
      </c>
      <c r="M394" s="4" cm="1">
        <f t="array" ref="M394">_xll.SNL.Clients.Office.Excel.Functions.SPG($A394, "IQ_AVG_DILUT_SHARES_OUT", M$3)</f>
        <v>45300000</v>
      </c>
      <c r="N394" s="4" cm="1">
        <f t="array" ref="N394">_xll.SNL.Clients.Office.Excel.Functions.SPG($A394, "IQ_AVG_DILUT_SHARES_OUT", N$3)</f>
        <v>44880000</v>
      </c>
      <c r="O394" s="4" cm="1">
        <f t="array" ref="O394">_xll.SNL.Clients.Office.Excel.Functions.SPG($A394, "IQ_AVG_DILUT_SHARES_OUT", O$3)</f>
        <v>45279000</v>
      </c>
      <c r="P394" s="4" cm="1">
        <f t="array" ref="P394">_xll.SNL.Clients.Office.Excel.Functions.SPG($A394, "IQ_AVG_DILUT_SHARES_OUT", P$3)</f>
        <v>44788000</v>
      </c>
      <c r="Q394" s="4" cm="1">
        <f t="array" ref="Q394">_xll.SNL.Clients.Office.Excel.Functions.SPG($A394, "IQ_AVG_DILUT_SHARES_OUT", Q$3)</f>
        <v>44344000</v>
      </c>
      <c r="R394" s="4" cm="1">
        <f t="array" ref="R394">_xll.SNL.Clients.Office.Excel.Functions.SPG($A394, "IQ_AVG_DILUT_SHARES_OUT", R$3)</f>
        <v>44210000</v>
      </c>
      <c r="S394" s="4" cm="1">
        <f t="array" ref="S394">_xll.SNL.Clients.Office.Excel.Functions.SPG($A394, "IQ_AVG_DILUT_SHARES_OUT", S$3)</f>
        <v>44166000</v>
      </c>
      <c r="T394" s="4" cm="1">
        <f t="array" ref="T394">_xll.SNL.Clients.Office.Excel.Functions.SPG($A394, "IQ_AVG_DILUT_SHARES_OUT", T$3)</f>
        <v>43779000</v>
      </c>
      <c r="U394" s="4" cm="1">
        <f t="array" ref="U394">_xll.SNL.Clients.Office.Excel.Functions.SPG($A394, "IQ_AVG_DILUT_SHARES_OUT", U$3)</f>
        <v>43416000</v>
      </c>
      <c r="V394" s="4" cm="1">
        <f t="array" ref="V394">_xll.SNL.Clients.Office.Excel.Functions.SPG($A394, "IQ_AVG_DILUT_SHARES_OUT", V$3)</f>
        <v>43931000</v>
      </c>
      <c r="W394" s="4" cm="1">
        <f t="array" ref="W394">_xll.SNL.Clients.Office.Excel.Functions.SPG($A394, "IQ_AVG_DILUT_SHARES_OUT", W$3)</f>
        <v>43811000</v>
      </c>
      <c r="X394" s="4" cm="1">
        <f t="array" ref="X394">_xll.SNL.Clients.Office.Excel.Functions.SPG($A394, "IQ_AVG_DILUT_SHARES_OUT", X$3)</f>
        <v>43761000</v>
      </c>
      <c r="Y394" s="4" cm="1">
        <f t="array" ref="Y394">_xll.SNL.Clients.Office.Excel.Functions.SPG($A394, "IQ_AVG_DILUT_SHARES_OUT", Y$3)</f>
        <v>43572000</v>
      </c>
    </row>
    <row r="395" spans="1:25" x14ac:dyDescent="0.3">
      <c r="A395" t="s">
        <v>1421</v>
      </c>
      <c r="B395" s="4" cm="1">
        <f t="array" ref="B395">_xll.SNL.Clients.Office.Excel.Functions.SPG($A395, "IQ_AVG_DILUT_SHARES_OUT", B$3)</f>
        <v>55400000</v>
      </c>
      <c r="C395" s="4" cm="1">
        <f t="array" ref="C395">_xll.SNL.Clients.Office.Excel.Functions.SPG($A395, "IQ_AVG_DILUT_SHARES_OUT", C$3)</f>
        <v>55200000</v>
      </c>
      <c r="D395" s="4" cm="1">
        <f t="array" ref="D395">_xll.SNL.Clients.Office.Excel.Functions.SPG($A395, "IQ_AVG_DILUT_SHARES_OUT", D$3)</f>
        <v>55000000</v>
      </c>
      <c r="E395" s="4" cm="1">
        <f t="array" ref="E395">_xll.SNL.Clients.Office.Excel.Functions.SPG($A395, "IQ_AVG_DILUT_SHARES_OUT", E$3)</f>
        <v>54900000</v>
      </c>
      <c r="F395" s="4" cm="1">
        <f t="array" ref="F395">_xll.SNL.Clients.Office.Excel.Functions.SPG($A395, "IQ_AVG_DILUT_SHARES_OUT", F$3)</f>
        <v>55200000</v>
      </c>
      <c r="G395" s="4" cm="1">
        <f t="array" ref="G395">_xll.SNL.Clients.Office.Excel.Functions.SPG($A395, "IQ_AVG_DILUT_SHARES_OUT", G$3)</f>
        <v>55300000</v>
      </c>
      <c r="H395" s="4" cm="1">
        <f t="array" ref="H395">_xll.SNL.Clients.Office.Excel.Functions.SPG($A395, "IQ_AVG_DILUT_SHARES_OUT", H$3)</f>
        <v>55200000</v>
      </c>
      <c r="I395" s="4" cm="1">
        <f t="array" ref="I395">_xll.SNL.Clients.Office.Excel.Functions.SPG($A395, "IQ_AVG_DILUT_SHARES_OUT", I$3)</f>
        <v>54800000</v>
      </c>
      <c r="J395" s="4" cm="1">
        <f t="array" ref="J395">_xll.SNL.Clients.Office.Excel.Functions.SPG($A395, "IQ_AVG_DILUT_SHARES_OUT", J$3)</f>
        <v>54700000</v>
      </c>
      <c r="K395" s="4" cm="1">
        <f t="array" ref="K395">_xll.SNL.Clients.Office.Excel.Functions.SPG($A395, "IQ_AVG_DILUT_SHARES_OUT", K$3)</f>
        <v>55000000</v>
      </c>
      <c r="L395" s="4" cm="1">
        <f t="array" ref="L395">_xll.SNL.Clients.Office.Excel.Functions.SPG($A395, "IQ_AVG_DILUT_SHARES_OUT", L$3)</f>
        <v>56000000</v>
      </c>
      <c r="M395" s="4" cm="1">
        <f t="array" ref="M395">_xll.SNL.Clients.Office.Excel.Functions.SPG($A395, "IQ_AVG_DILUT_SHARES_OUT", M$3)</f>
        <v>58700000</v>
      </c>
      <c r="N395" s="4" cm="1">
        <f t="array" ref="N395">_xll.SNL.Clients.Office.Excel.Functions.SPG($A395, "IQ_AVG_DILUT_SHARES_OUT", N$3)</f>
        <v>60900000</v>
      </c>
      <c r="O395" s="4" cm="1">
        <f t="array" ref="O395">_xll.SNL.Clients.Office.Excel.Functions.SPG($A395, "IQ_AVG_DILUT_SHARES_OUT", O$3)</f>
        <v>62700000</v>
      </c>
      <c r="P395" s="4" cm="1">
        <f t="array" ref="P395">_xll.SNL.Clients.Office.Excel.Functions.SPG($A395, "IQ_AVG_DILUT_SHARES_OUT", P$3)</f>
        <v>63500000</v>
      </c>
      <c r="Q395" s="4" cm="1">
        <f t="array" ref="Q395">_xll.SNL.Clients.Office.Excel.Functions.SPG($A395, "IQ_AVG_DILUT_SHARES_OUT", Q$3)</f>
        <v>63600000</v>
      </c>
      <c r="R395" s="4" cm="1">
        <f t="array" ref="R395">_xll.SNL.Clients.Office.Excel.Functions.SPG($A395, "IQ_AVG_DILUT_SHARES_OUT", R$3)</f>
        <v>63900000</v>
      </c>
      <c r="S395" s="4" cm="1">
        <f t="array" ref="S395">_xll.SNL.Clients.Office.Excel.Functions.SPG($A395, "IQ_AVG_DILUT_SHARES_OUT", S$3)</f>
        <v>63300000</v>
      </c>
      <c r="T395" s="4" cm="1">
        <f t="array" ref="T395">_xll.SNL.Clients.Office.Excel.Functions.SPG($A395, "IQ_AVG_DILUT_SHARES_OUT", T$3)</f>
        <v>62700000</v>
      </c>
      <c r="U395" s="4" cm="1">
        <f t="array" ref="U395">_xll.SNL.Clients.Office.Excel.Functions.SPG($A395, "IQ_AVG_DILUT_SHARES_OUT", U$3)</f>
        <v>63300000</v>
      </c>
      <c r="V395" s="4" cm="1">
        <f t="array" ref="V395">_xll.SNL.Clients.Office.Excel.Functions.SPG($A395, "IQ_AVG_DILUT_SHARES_OUT", V$3)</f>
        <v>63900000</v>
      </c>
      <c r="W395" s="4" cm="1">
        <f t="array" ref="W395">_xll.SNL.Clients.Office.Excel.Functions.SPG($A395, "IQ_AVG_DILUT_SHARES_OUT", W$3)</f>
        <v>64200000</v>
      </c>
      <c r="X395" s="4" cm="1">
        <f t="array" ref="X395">_xll.SNL.Clients.Office.Excel.Functions.SPG($A395, "IQ_AVG_DILUT_SHARES_OUT", X$3)</f>
        <v>64300000</v>
      </c>
      <c r="Y395" s="4" cm="1">
        <f t="array" ref="Y395">_xll.SNL.Clients.Office.Excel.Functions.SPG($A395, "IQ_AVG_DILUT_SHARES_OUT", Y$3)</f>
        <v>64500000</v>
      </c>
    </row>
    <row r="396" spans="1:25" x14ac:dyDescent="0.3">
      <c r="A396" t="s">
        <v>1422</v>
      </c>
      <c r="B396" s="4" t="str" cm="1">
        <f t="array" ref="B396">_xll.SNL.Clients.Office.Excel.Functions.SPG($A396, "IQ_AVG_DILUT_SHARES_OUT", B$3)</f>
        <v>NA</v>
      </c>
      <c r="C396" s="4" cm="1">
        <f t="array" ref="C396">_xll.SNL.Clients.Office.Excel.Functions.SPG($A396, "IQ_AVG_DILUT_SHARES_OUT", C$3)</f>
        <v>126892000</v>
      </c>
      <c r="D396" s="4" cm="1">
        <f t="array" ref="D396">_xll.SNL.Clients.Office.Excel.Functions.SPG($A396, "IQ_AVG_DILUT_SHARES_OUT", D$3)</f>
        <v>129810000</v>
      </c>
      <c r="E396" s="4" cm="1">
        <f t="array" ref="E396">_xll.SNL.Clients.Office.Excel.Functions.SPG($A396, "IQ_AVG_DILUT_SHARES_OUT", E$3)</f>
        <v>130630000</v>
      </c>
      <c r="F396" s="4" cm="1">
        <f t="array" ref="F396">_xll.SNL.Clients.Office.Excel.Functions.SPG($A396, "IQ_AVG_DILUT_SHARES_OUT", F$3)</f>
        <v>130294000</v>
      </c>
      <c r="G396" s="4" cm="1">
        <f t="array" ref="G396">_xll.SNL.Clients.Office.Excel.Functions.SPG($A396, "IQ_AVG_DILUT_SHARES_OUT", G$3)</f>
        <v>129549000</v>
      </c>
      <c r="H396" s="4" cm="1">
        <f t="array" ref="H396">_xll.SNL.Clients.Office.Excel.Functions.SPG($A396, "IQ_AVG_DILUT_SHARES_OUT", H$3)</f>
        <v>129051000</v>
      </c>
      <c r="I396" s="4" cm="1">
        <f t="array" ref="I396">_xll.SNL.Clients.Office.Excel.Functions.SPG($A396, "IQ_AVG_DILUT_SHARES_OUT", I$3)</f>
        <v>133392000</v>
      </c>
      <c r="J396" s="4" cm="1">
        <f t="array" ref="J396">_xll.SNL.Clients.Office.Excel.Functions.SPG($A396, "IQ_AVG_DILUT_SHARES_OUT", J$3)</f>
        <v>134402000</v>
      </c>
      <c r="K396" s="4" cm="1">
        <f t="array" ref="K396">_xll.SNL.Clients.Office.Excel.Functions.SPG($A396, "IQ_AVG_DILUT_SHARES_OUT", K$3)</f>
        <v>135234000</v>
      </c>
      <c r="L396" s="4" cm="1">
        <f t="array" ref="L396">_xll.SNL.Clients.Office.Excel.Functions.SPG($A396, "IQ_AVG_DILUT_SHARES_OUT", L$3)</f>
        <v>138162000</v>
      </c>
      <c r="M396" s="4" cm="1">
        <f t="array" ref="M396">_xll.SNL.Clients.Office.Excel.Functions.SPG($A396, "IQ_AVG_DILUT_SHARES_OUT", M$3)</f>
        <v>145304000</v>
      </c>
      <c r="N396" s="4" cm="1">
        <f t="array" ref="N396">_xll.SNL.Clients.Office.Excel.Functions.SPG($A396, "IQ_AVG_DILUT_SHARES_OUT", N$3)</f>
        <v>149006000</v>
      </c>
      <c r="O396" s="4" cm="1">
        <f t="array" ref="O396">_xll.SNL.Clients.Office.Excel.Functions.SPG($A396, "IQ_AVG_DILUT_SHARES_OUT", O$3)</f>
        <v>151886000</v>
      </c>
      <c r="P396" s="4" cm="1">
        <f t="array" ref="P396">_xll.SNL.Clients.Office.Excel.Functions.SPG($A396, "IQ_AVG_DILUT_SHARES_OUT", P$3)</f>
        <v>153168000</v>
      </c>
      <c r="Q396" s="4" cm="1">
        <f t="array" ref="Q396">_xll.SNL.Clients.Office.Excel.Functions.SPG($A396, "IQ_AVG_DILUT_SHARES_OUT", Q$3)</f>
        <v>156970000</v>
      </c>
      <c r="R396" s="4" cm="1">
        <f t="array" ref="R396">_xll.SNL.Clients.Office.Excel.Functions.SPG($A396, "IQ_AVG_DILUT_SHARES_OUT", R$3)</f>
        <v>157690000</v>
      </c>
      <c r="S396" s="4" cm="1">
        <f t="array" ref="S396">_xll.SNL.Clients.Office.Excel.Functions.SPG($A396, "IQ_AVG_DILUT_SHARES_OUT", S$3)</f>
        <v>158664000</v>
      </c>
      <c r="T396" s="4" cm="1">
        <f t="array" ref="T396">_xll.SNL.Clients.Office.Excel.Functions.SPG($A396, "IQ_AVG_DILUT_SHARES_OUT", T$3)</f>
        <v>158528000</v>
      </c>
      <c r="U396" s="4" cm="1">
        <f t="array" ref="U396">_xll.SNL.Clients.Office.Excel.Functions.SPG($A396, "IQ_AVG_DILUT_SHARES_OUT", U$3)</f>
        <v>156798000</v>
      </c>
      <c r="V396" s="4" cm="1">
        <f t="array" ref="V396">_xll.SNL.Clients.Office.Excel.Functions.SPG($A396, "IQ_AVG_DILUT_SHARES_OUT", V$3)</f>
        <v>157824000</v>
      </c>
      <c r="W396" s="4" cm="1">
        <f t="array" ref="W396">_xll.SNL.Clients.Office.Excel.Functions.SPG($A396, "IQ_AVG_DILUT_SHARES_OUT", W$3)</f>
        <v>158382000</v>
      </c>
      <c r="X396" s="4" cm="1">
        <f t="array" ref="X396">_xll.SNL.Clients.Office.Excel.Functions.SPG($A396, "IQ_AVG_DILUT_SHARES_OUT", X$3)</f>
        <v>158940000</v>
      </c>
      <c r="Y396" s="4" cm="1">
        <f t="array" ref="Y396">_xll.SNL.Clients.Office.Excel.Functions.SPG($A396, "IQ_AVG_DILUT_SHARES_OUT", Y$3)</f>
        <v>159734000</v>
      </c>
    </row>
    <row r="397" spans="1:25" x14ac:dyDescent="0.3">
      <c r="A397" t="s">
        <v>1423</v>
      </c>
      <c r="B397" s="4" t="str" cm="1">
        <f t="array" ref="B397">_xll.SNL.Clients.Office.Excel.Functions.SPG($A397, "IQ_AVG_DILUT_SHARES_OUT", B$3)</f>
        <v>NA</v>
      </c>
      <c r="C397" s="4" cm="1">
        <f t="array" ref="C397">_xll.SNL.Clients.Office.Excel.Functions.SPG($A397, "IQ_AVG_DILUT_SHARES_OUT", C$3)</f>
        <v>29383000</v>
      </c>
      <c r="D397" s="4" cm="1">
        <f t="array" ref="D397">_xll.SNL.Clients.Office.Excel.Functions.SPG($A397, "IQ_AVG_DILUT_SHARES_OUT", D$3)</f>
        <v>29457000</v>
      </c>
      <c r="E397" s="4" cm="1">
        <f t="array" ref="E397">_xll.SNL.Clients.Office.Excel.Functions.SPG($A397, "IQ_AVG_DILUT_SHARES_OUT", E$3)</f>
        <v>29478000</v>
      </c>
      <c r="F397" s="4" cm="1">
        <f t="array" ref="F397">_xll.SNL.Clients.Office.Excel.Functions.SPG($A397, "IQ_AVG_DILUT_SHARES_OUT", F$3)</f>
        <v>29508000</v>
      </c>
      <c r="G397" s="4" cm="1">
        <f t="array" ref="G397">_xll.SNL.Clients.Office.Excel.Functions.SPG($A397, "IQ_AVG_DILUT_SHARES_OUT", G$3)</f>
        <v>29818000</v>
      </c>
      <c r="H397" s="4" cm="1">
        <f t="array" ref="H397">_xll.SNL.Clients.Office.Excel.Functions.SPG($A397, "IQ_AVG_DILUT_SHARES_OUT", H$3)</f>
        <v>30049000</v>
      </c>
      <c r="I397" s="4" cm="1">
        <f t="array" ref="I397">_xll.SNL.Clients.Office.Excel.Functions.SPG($A397, "IQ_AVG_DILUT_SHARES_OUT", I$3)</f>
        <v>30031000</v>
      </c>
      <c r="J397" s="4" cm="1">
        <f t="array" ref="J397">_xll.SNL.Clients.Office.Excel.Functions.SPG($A397, "IQ_AVG_DILUT_SHARES_OUT", J$3)</f>
        <v>30003000</v>
      </c>
      <c r="K397" s="4" cm="1">
        <f t="array" ref="K397">_xll.SNL.Clients.Office.Excel.Functions.SPG($A397, "IQ_AVG_DILUT_SHARES_OUT", K$3)</f>
        <v>29967000</v>
      </c>
      <c r="L397" s="4" cm="1">
        <f t="array" ref="L397">_xll.SNL.Clients.Office.Excel.Functions.SPG($A397, "IQ_AVG_DILUT_SHARES_OUT", L$3)</f>
        <v>29914000</v>
      </c>
      <c r="M397" s="4" cm="1">
        <f t="array" ref="M397">_xll.SNL.Clients.Office.Excel.Functions.SPG($A397, "IQ_AVG_DILUT_SHARES_OUT", M$3)</f>
        <v>29974000</v>
      </c>
      <c r="N397" s="4" cm="1">
        <f t="array" ref="N397">_xll.SNL.Clients.Office.Excel.Functions.SPG($A397, "IQ_AVG_DILUT_SHARES_OUT", N$3)</f>
        <v>29970000</v>
      </c>
      <c r="O397" s="4" cm="1">
        <f t="array" ref="O397">_xll.SNL.Clients.Office.Excel.Functions.SPG($A397, "IQ_AVG_DILUT_SHARES_OUT", O$3)</f>
        <v>29963000</v>
      </c>
      <c r="P397" s="4" cm="1">
        <f t="array" ref="P397">_xll.SNL.Clients.Office.Excel.Functions.SPG($A397, "IQ_AVG_DILUT_SHARES_OUT", P$3)</f>
        <v>29873000</v>
      </c>
      <c r="Q397" s="4" cm="1">
        <f t="array" ref="Q397">_xll.SNL.Clients.Office.Excel.Functions.SPG($A397, "IQ_AVG_DILUT_SHARES_OUT", Q$3)</f>
        <v>29844000</v>
      </c>
      <c r="R397" s="4" cm="1">
        <f t="array" ref="R397">_xll.SNL.Clients.Office.Excel.Functions.SPG($A397, "IQ_AVG_DILUT_SHARES_OUT", R$3)</f>
        <v>29686000</v>
      </c>
      <c r="S397" s="4" cm="1">
        <f t="array" ref="S397">_xll.SNL.Clients.Office.Excel.Functions.SPG($A397, "IQ_AVG_DILUT_SHARES_OUT", S$3)</f>
        <v>29854000</v>
      </c>
      <c r="T397" s="4" cm="1">
        <f t="array" ref="T397">_xll.SNL.Clients.Office.Excel.Functions.SPG($A397, "IQ_AVG_DILUT_SHARES_OUT", T$3)</f>
        <v>29793000</v>
      </c>
      <c r="U397" s="4" cm="1">
        <f t="array" ref="U397">_xll.SNL.Clients.Office.Excel.Functions.SPG($A397, "IQ_AVG_DILUT_SHARES_OUT", U$3)</f>
        <v>29742000</v>
      </c>
      <c r="V397" s="4" cm="1">
        <f t="array" ref="V397">_xll.SNL.Clients.Office.Excel.Functions.SPG($A397, "IQ_AVG_DILUT_SHARES_OUT", V$3)</f>
        <v>29709000</v>
      </c>
      <c r="W397" s="4" cm="1">
        <f t="array" ref="W397">_xll.SNL.Clients.Office.Excel.Functions.SPG($A397, "IQ_AVG_DILUT_SHARES_OUT", W$3)</f>
        <v>29696000</v>
      </c>
      <c r="X397" s="4" cm="1">
        <f t="array" ref="X397">_xll.SNL.Clients.Office.Excel.Functions.SPG($A397, "IQ_AVG_DILUT_SHARES_OUT", X$3)</f>
        <v>29667000</v>
      </c>
      <c r="Y397" s="4" cm="1">
        <f t="array" ref="Y397">_xll.SNL.Clients.Office.Excel.Functions.SPG($A397, "IQ_AVG_DILUT_SHARES_OUT", Y$3)</f>
        <v>29637000</v>
      </c>
    </row>
    <row r="398" spans="1:25" x14ac:dyDescent="0.3">
      <c r="A398" t="s">
        <v>1424</v>
      </c>
      <c r="B398" s="4" cm="1">
        <f t="array" ref="B398">_xll.SNL.Clients.Office.Excel.Functions.SPG($A398, "IQ_AVG_DILUT_SHARES_OUT", B$3)</f>
        <v>67724000</v>
      </c>
      <c r="C398" s="4" cm="1">
        <f t="array" ref="C398">_xll.SNL.Clients.Office.Excel.Functions.SPG($A398, "IQ_AVG_DILUT_SHARES_OUT", C$3)</f>
        <v>65941000</v>
      </c>
      <c r="D398" s="4" cm="1">
        <f t="array" ref="D398">_xll.SNL.Clients.Office.Excel.Functions.SPG($A398, "IQ_AVG_DILUT_SHARES_OUT", D$3)</f>
        <v>62765000</v>
      </c>
      <c r="E398" s="4" cm="1">
        <f t="array" ref="E398">_xll.SNL.Clients.Office.Excel.Functions.SPG($A398, "IQ_AVG_DILUT_SHARES_OUT", E$3)</f>
        <v>62409000</v>
      </c>
      <c r="F398" s="4" cm="1">
        <f t="array" ref="F398">_xll.SNL.Clients.Office.Excel.Functions.SPG($A398, "IQ_AVG_DILUT_SHARES_OUT", F$3)</f>
        <v>62402000</v>
      </c>
      <c r="G398" s="4" cm="1">
        <f t="array" ref="G398">_xll.SNL.Clients.Office.Excel.Functions.SPG($A398, "IQ_AVG_DILUT_SHARES_OUT", G$3)</f>
        <v>62177000</v>
      </c>
      <c r="H398" s="4" cm="1">
        <f t="array" ref="H398">_xll.SNL.Clients.Office.Excel.Functions.SPG($A398, "IQ_AVG_DILUT_SHARES_OUT", H$3)</f>
        <v>62094000</v>
      </c>
      <c r="I398" s="4" cm="1">
        <f t="array" ref="I398">_xll.SNL.Clients.Office.Excel.Functions.SPG($A398, "IQ_AVG_DILUT_SHARES_OUT", I$3)</f>
        <v>61823000</v>
      </c>
      <c r="J398" s="4" cm="1">
        <f t="array" ref="J398">_xll.SNL.Clients.Office.Excel.Functions.SPG($A398, "IQ_AVG_DILUT_SHARES_OUT", J$3)</f>
        <v>61865000</v>
      </c>
      <c r="K398" s="4" cm="1">
        <f t="array" ref="K398">_xll.SNL.Clients.Office.Excel.Functions.SPG($A398, "IQ_AVG_DILUT_SHARES_OUT", K$3)</f>
        <v>61575000</v>
      </c>
      <c r="L398" s="4" cm="1">
        <f t="array" ref="L398">_xll.SNL.Clients.Office.Excel.Functions.SPG($A398, "IQ_AVG_DILUT_SHARES_OUT", L$3)</f>
        <v>58838000</v>
      </c>
      <c r="M398" s="4" cm="1">
        <f t="array" ref="M398">_xll.SNL.Clients.Office.Excel.Functions.SPG($A398, "IQ_AVG_DILUT_SHARES_OUT", M$3)</f>
        <v>58058000</v>
      </c>
      <c r="N398" s="4" cm="1">
        <f t="array" ref="N398">_xll.SNL.Clients.Office.Excel.Functions.SPG($A398, "IQ_AVG_DILUT_SHARES_OUT", N$3)</f>
        <v>57998000</v>
      </c>
      <c r="O398" s="4" cm="1">
        <f t="array" ref="O398">_xll.SNL.Clients.Office.Excel.Functions.SPG($A398, "IQ_AVG_DILUT_SHARES_OUT", O$3)</f>
        <v>57753000</v>
      </c>
      <c r="P398" s="4" cm="1">
        <f t="array" ref="P398">_xll.SNL.Clients.Office.Excel.Functions.SPG($A398, "IQ_AVG_DILUT_SHARES_OUT", P$3)</f>
        <v>57775000</v>
      </c>
      <c r="Q398" s="4" cm="1">
        <f t="array" ref="Q398">_xll.SNL.Clients.Office.Excel.Functions.SPG($A398, "IQ_AVG_DILUT_SHARES_OUT", Q$3)</f>
        <v>57585000</v>
      </c>
      <c r="R398" s="4" cm="1">
        <f t="array" ref="R398">_xll.SNL.Clients.Office.Excel.Functions.SPG($A398, "IQ_AVG_DILUT_SHARES_OUT", R$3)</f>
        <v>57897000</v>
      </c>
      <c r="S398" s="4" cm="1">
        <f t="array" ref="S398">_xll.SNL.Clients.Office.Excel.Functions.SPG($A398, "IQ_AVG_DILUT_SHARES_OUT", S$3)</f>
        <v>58046000</v>
      </c>
      <c r="T398" s="4" cm="1">
        <f t="array" ref="T398">_xll.SNL.Clients.Office.Excel.Functions.SPG($A398, "IQ_AVG_DILUT_SHARES_OUT", T$3)</f>
        <v>57981000</v>
      </c>
      <c r="U398" s="4" cm="1">
        <f t="array" ref="U398">_xll.SNL.Clients.Office.Excel.Functions.SPG($A398, "IQ_AVG_DILUT_SHARES_OUT", U$3)</f>
        <v>58195000</v>
      </c>
      <c r="V398" s="4" cm="1">
        <f t="array" ref="V398">_xll.SNL.Clients.Office.Excel.Functions.SPG($A398, "IQ_AVG_DILUT_SHARES_OUT", V$3)</f>
        <v>58412000</v>
      </c>
      <c r="W398" s="4" cm="1">
        <f t="array" ref="W398">_xll.SNL.Clients.Office.Excel.Functions.SPG($A398, "IQ_AVG_DILUT_SHARES_OUT", W$3)</f>
        <v>57463000</v>
      </c>
      <c r="X398" s="4" cm="1">
        <f t="array" ref="X398">_xll.SNL.Clients.Office.Excel.Functions.SPG($A398, "IQ_AVG_DILUT_SHARES_OUT", X$3)</f>
        <v>57361000</v>
      </c>
      <c r="Y398" s="4" cm="1">
        <f t="array" ref="Y398">_xll.SNL.Clients.Office.Excel.Functions.SPG($A398, "IQ_AVG_DILUT_SHARES_OUT", Y$3)</f>
        <v>57228000</v>
      </c>
    </row>
    <row r="399" spans="1:25" x14ac:dyDescent="0.3">
      <c r="A399" t="s">
        <v>1425</v>
      </c>
      <c r="B399" s="4" t="str" cm="1">
        <f t="array" ref="B399">_xll.SNL.Clients.Office.Excel.Functions.SPG($A399, "IQ_AVG_DILUT_SHARES_OUT", B$3)</f>
        <v>NA</v>
      </c>
      <c r="C399" s="4" cm="1">
        <f t="array" ref="C399">_xll.SNL.Clients.Office.Excel.Functions.SPG($A399, "IQ_AVG_DILUT_SHARES_OUT", C$3)</f>
        <v>61385000</v>
      </c>
      <c r="D399" s="4" cm="1">
        <f t="array" ref="D399">_xll.SNL.Clients.Office.Excel.Functions.SPG($A399, "IQ_AVG_DILUT_SHARES_OUT", D$3)</f>
        <v>62522000</v>
      </c>
      <c r="E399" s="4" cm="1">
        <f t="array" ref="E399">_xll.SNL.Clients.Office.Excel.Functions.SPG($A399, "IQ_AVG_DILUT_SHARES_OUT", E$3)</f>
        <v>62365000</v>
      </c>
      <c r="F399" s="4" cm="1">
        <f t="array" ref="F399">_xll.SNL.Clients.Office.Excel.Functions.SPG($A399, "IQ_AVG_DILUT_SHARES_OUT", F$3)</f>
        <v>61846000</v>
      </c>
      <c r="G399" s="4" cm="1">
        <f t="array" ref="G399">_xll.SNL.Clients.Office.Excel.Functions.SPG($A399, "IQ_AVG_DILUT_SHARES_OUT", G$3)</f>
        <v>62039000</v>
      </c>
      <c r="H399" s="4" cm="1">
        <f t="array" ref="H399">_xll.SNL.Clients.Office.Excel.Functions.SPG($A399, "IQ_AVG_DILUT_SHARES_OUT", H$3)</f>
        <v>61591000</v>
      </c>
      <c r="I399" s="4" cm="1">
        <f t="array" ref="I399">_xll.SNL.Clients.Office.Excel.Functions.SPG($A399, "IQ_AVG_DILUT_SHARES_OUT", I$3)</f>
        <v>61227000</v>
      </c>
      <c r="J399" s="4" cm="1">
        <f t="array" ref="J399">_xll.SNL.Clients.Office.Excel.Functions.SPG($A399, "IQ_AVG_DILUT_SHARES_OUT", J$3)</f>
        <v>60928000</v>
      </c>
      <c r="K399" s="4" cm="1">
        <f t="array" ref="K399">_xll.SNL.Clients.Office.Excel.Functions.SPG($A399, "IQ_AVG_DILUT_SHARES_OUT", K$3)</f>
        <v>61234000</v>
      </c>
      <c r="L399" s="4" cm="1">
        <f t="array" ref="L399">_xll.SNL.Clients.Office.Excel.Functions.SPG($A399, "IQ_AVG_DILUT_SHARES_OUT", L$3)</f>
        <v>62088000</v>
      </c>
      <c r="M399" s="4" cm="1">
        <f t="array" ref="M399">_xll.SNL.Clients.Office.Excel.Functions.SPG($A399, "IQ_AVG_DILUT_SHARES_OUT", M$3)</f>
        <v>64618000</v>
      </c>
      <c r="N399" s="4" cm="1">
        <f t="array" ref="N399">_xll.SNL.Clients.Office.Excel.Functions.SPG($A399, "IQ_AVG_DILUT_SHARES_OUT", N$3)</f>
        <v>65099000</v>
      </c>
      <c r="O399" s="4" cm="1">
        <f t="array" ref="O399">_xll.SNL.Clients.Office.Excel.Functions.SPG($A399, "IQ_AVG_DILUT_SHARES_OUT", O$3)</f>
        <v>65711000</v>
      </c>
      <c r="P399" s="4" cm="1">
        <f t="array" ref="P399">_xll.SNL.Clients.Office.Excel.Functions.SPG($A399, "IQ_AVG_DILUT_SHARES_OUT", P$3)</f>
        <v>65910000</v>
      </c>
      <c r="Q399" s="4" cm="1">
        <f t="array" ref="Q399">_xll.SNL.Clients.Office.Excel.Functions.SPG($A399, "IQ_AVG_DILUT_SHARES_OUT", Q$3)</f>
        <v>65654000</v>
      </c>
      <c r="R399" s="4" cm="1">
        <f t="array" ref="R399">_xll.SNL.Clients.Office.Excel.Functions.SPG($A399, "IQ_AVG_DILUT_SHARES_OUT", R$3)</f>
        <v>64892000</v>
      </c>
      <c r="S399" s="4" cm="1">
        <f t="array" ref="S399">_xll.SNL.Clients.Office.Excel.Functions.SPG($A399, "IQ_AVG_DILUT_SHARES_OUT", S$3)</f>
        <v>63997000</v>
      </c>
      <c r="T399" s="4" cm="1">
        <f t="array" ref="T399">_xll.SNL.Clients.Office.Excel.Functions.SPG($A399, "IQ_AVG_DILUT_SHARES_OUT", T$3)</f>
        <v>63427000</v>
      </c>
      <c r="U399" s="4" cm="1">
        <f t="array" ref="U399">_xll.SNL.Clients.Office.Excel.Functions.SPG($A399, "IQ_AVG_DILUT_SHARES_OUT", U$3)</f>
        <v>64564000</v>
      </c>
      <c r="V399" s="4" cm="1">
        <f t="array" ref="V399">_xll.SNL.Clients.Office.Excel.Functions.SPG($A399, "IQ_AVG_DILUT_SHARES_OUT", V$3)</f>
        <v>64673000</v>
      </c>
      <c r="W399" s="4" cm="1">
        <f t="array" ref="W399">_xll.SNL.Clients.Office.Excel.Functions.SPG($A399, "IQ_AVG_DILUT_SHARES_OUT", W$3)</f>
        <v>64553000</v>
      </c>
      <c r="X399" s="4" cm="1">
        <f t="array" ref="X399">_xll.SNL.Clients.Office.Excel.Functions.SPG($A399, "IQ_AVG_DILUT_SHARES_OUT", X$3)</f>
        <v>64633000</v>
      </c>
      <c r="Y399" s="4" cm="1">
        <f t="array" ref="Y399">_xll.SNL.Clients.Office.Excel.Functions.SPG($A399, "IQ_AVG_DILUT_SHARES_OUT", Y$3)</f>
        <v>64564000</v>
      </c>
    </row>
    <row r="400" spans="1:25" x14ac:dyDescent="0.3">
      <c r="A400" t="s">
        <v>1426</v>
      </c>
      <c r="B400" s="4" t="str" cm="1">
        <f t="array" ref="B400">_xll.SNL.Clients.Office.Excel.Functions.SPG($A400, "IQ_AVG_DILUT_SHARES_OUT", B$3)</f>
        <v>NA</v>
      </c>
      <c r="C400" s="4" cm="1">
        <f t="array" ref="C400">_xll.SNL.Clients.Office.Excel.Functions.SPG($A400, "IQ_AVG_DILUT_SHARES_OUT", C$3)</f>
        <v>79200000</v>
      </c>
      <c r="D400" s="4" cm="1">
        <f t="array" ref="D400">_xll.SNL.Clients.Office.Excel.Functions.SPG($A400, "IQ_AVG_DILUT_SHARES_OUT", D$3)</f>
        <v>80700000</v>
      </c>
      <c r="E400" s="4" cm="1">
        <f t="array" ref="E400">_xll.SNL.Clients.Office.Excel.Functions.SPG($A400, "IQ_AVG_DILUT_SHARES_OUT", E$3)</f>
        <v>81800000</v>
      </c>
      <c r="F400" s="4" cm="1">
        <f t="array" ref="F400">_xll.SNL.Clients.Office.Excel.Functions.SPG($A400, "IQ_AVG_DILUT_SHARES_OUT", F$3)</f>
        <v>82600000</v>
      </c>
      <c r="G400" s="4" cm="1">
        <f t="array" ref="G400">_xll.SNL.Clients.Office.Excel.Functions.SPG($A400, "IQ_AVG_DILUT_SHARES_OUT", G$3)</f>
        <v>84500000</v>
      </c>
      <c r="H400" s="4" cm="1">
        <f t="array" ref="H400">_xll.SNL.Clients.Office.Excel.Functions.SPG($A400, "IQ_AVG_DILUT_SHARES_OUT", H$3)</f>
        <v>85700000</v>
      </c>
      <c r="I400" s="4" cm="1">
        <f t="array" ref="I400">_xll.SNL.Clients.Office.Excel.Functions.SPG($A400, "IQ_AVG_DILUT_SHARES_OUT", I$3)</f>
        <v>87100000</v>
      </c>
      <c r="J400" s="4" cm="1">
        <f t="array" ref="J400">_xll.SNL.Clients.Office.Excel.Functions.SPG($A400, "IQ_AVG_DILUT_SHARES_OUT", J$3)</f>
        <v>88300000</v>
      </c>
      <c r="K400" s="4" cm="1">
        <f t="array" ref="K400">_xll.SNL.Clients.Office.Excel.Functions.SPG($A400, "IQ_AVG_DILUT_SHARES_OUT", K$3)</f>
        <v>89900000</v>
      </c>
      <c r="L400" s="4" cm="1">
        <f t="array" ref="L400">_xll.SNL.Clients.Office.Excel.Functions.SPG($A400, "IQ_AVG_DILUT_SHARES_OUT", L$3)</f>
        <v>92100000</v>
      </c>
      <c r="M400" s="4" cm="1">
        <f t="array" ref="M400">_xll.SNL.Clients.Office.Excel.Functions.SPG($A400, "IQ_AVG_DILUT_SHARES_OUT", M$3)</f>
        <v>93200000</v>
      </c>
      <c r="N400" s="4" cm="1">
        <f t="array" ref="N400">_xll.SNL.Clients.Office.Excel.Functions.SPG($A400, "IQ_AVG_DILUT_SHARES_OUT", N$3)</f>
        <v>93700000</v>
      </c>
      <c r="O400" s="4" cm="1">
        <f t="array" ref="O400">_xll.SNL.Clients.Office.Excel.Functions.SPG($A400, "IQ_AVG_DILUT_SHARES_OUT", O$3)</f>
        <v>94100000</v>
      </c>
      <c r="P400" s="4" cm="1">
        <f t="array" ref="P400">_xll.SNL.Clients.Office.Excel.Functions.SPG($A400, "IQ_AVG_DILUT_SHARES_OUT", P$3)</f>
        <v>94100000</v>
      </c>
      <c r="Q400" s="4" cm="1">
        <f t="array" ref="Q400">_xll.SNL.Clients.Office.Excel.Functions.SPG($A400, "IQ_AVG_DILUT_SHARES_OUT", Q$3)</f>
        <v>93800000</v>
      </c>
      <c r="R400" s="4" cm="1">
        <f t="array" ref="R400">_xll.SNL.Clients.Office.Excel.Functions.SPG($A400, "IQ_AVG_DILUT_SHARES_OUT", R$3)</f>
        <v>93300000</v>
      </c>
      <c r="S400" s="4" cm="1">
        <f t="array" ref="S400">_xll.SNL.Clients.Office.Excel.Functions.SPG($A400, "IQ_AVG_DILUT_SHARES_OUT", S$3)</f>
        <v>93400000</v>
      </c>
      <c r="T400" s="4" cm="1">
        <f t="array" ref="T400">_xll.SNL.Clients.Office.Excel.Functions.SPG($A400, "IQ_AVG_DILUT_SHARES_OUT", T$3)</f>
        <v>93300000</v>
      </c>
      <c r="U400" s="4" cm="1">
        <f t="array" ref="U400">_xll.SNL.Clients.Office.Excel.Functions.SPG($A400, "IQ_AVG_DILUT_SHARES_OUT", U$3)</f>
        <v>93900000</v>
      </c>
      <c r="V400" s="4" cm="1">
        <f t="array" ref="V400">_xll.SNL.Clients.Office.Excel.Functions.SPG($A400, "IQ_AVG_DILUT_SHARES_OUT", V$3)</f>
        <v>95000000</v>
      </c>
      <c r="W400" s="4" cm="1">
        <f t="array" ref="W400">_xll.SNL.Clients.Office.Excel.Functions.SPG($A400, "IQ_AVG_DILUT_SHARES_OUT", W$3)</f>
        <v>96300000</v>
      </c>
      <c r="X400" s="4" cm="1">
        <f t="array" ref="X400">_xll.SNL.Clients.Office.Excel.Functions.SPG($A400, "IQ_AVG_DILUT_SHARES_OUT", X$3)</f>
        <v>97400000</v>
      </c>
      <c r="Y400" s="4" cm="1">
        <f t="array" ref="Y400">_xll.SNL.Clients.Office.Excel.Functions.SPG($A400, "IQ_AVG_DILUT_SHARES_OUT", Y$3)</f>
        <v>98200000</v>
      </c>
    </row>
    <row r="401" spans="1:25" x14ac:dyDescent="0.3">
      <c r="A401" t="s">
        <v>1427</v>
      </c>
      <c r="B401" s="4" t="str" cm="1">
        <f t="array" ref="B401">_xll.SNL.Clients.Office.Excel.Functions.SPG($A401, "IQ_AVG_DILUT_SHARES_OUT", B$3)</f>
        <v>NA</v>
      </c>
      <c r="C401" s="4" cm="1">
        <f t="array" ref="C401">_xll.SNL.Clients.Office.Excel.Functions.SPG($A401, "IQ_AVG_DILUT_SHARES_OUT", C$3)</f>
        <v>120000000</v>
      </c>
      <c r="D401" s="4" cm="1">
        <f t="array" ref="D401">_xll.SNL.Clients.Office.Excel.Functions.SPG($A401, "IQ_AVG_DILUT_SHARES_OUT", D$3)</f>
        <v>120000000</v>
      </c>
      <c r="E401" s="4" cm="1">
        <f t="array" ref="E401">_xll.SNL.Clients.Office.Excel.Functions.SPG($A401, "IQ_AVG_DILUT_SHARES_OUT", E$3)</f>
        <v>120000000</v>
      </c>
      <c r="F401" s="4" cm="1">
        <f t="array" ref="F401">_xll.SNL.Clients.Office.Excel.Functions.SPG($A401, "IQ_AVG_DILUT_SHARES_OUT", F$3)</f>
        <v>120000000</v>
      </c>
      <c r="G401" s="4" cm="1">
        <f t="array" ref="G401">_xll.SNL.Clients.Office.Excel.Functions.SPG($A401, "IQ_AVG_DILUT_SHARES_OUT", G$3)</f>
        <v>119000000</v>
      </c>
      <c r="H401" s="4" cm="1">
        <f t="array" ref="H401">_xll.SNL.Clients.Office.Excel.Functions.SPG($A401, "IQ_AVG_DILUT_SHARES_OUT", H$3)</f>
        <v>118000000</v>
      </c>
      <c r="I401" s="4" cm="1">
        <f t="array" ref="I401">_xll.SNL.Clients.Office.Excel.Functions.SPG($A401, "IQ_AVG_DILUT_SHARES_OUT", I$3)</f>
        <v>116000000</v>
      </c>
      <c r="J401" s="4" cm="1">
        <f t="array" ref="J401">_xll.SNL.Clients.Office.Excel.Functions.SPG($A401, "IQ_AVG_DILUT_SHARES_OUT", J$3)</f>
        <v>115000000</v>
      </c>
      <c r="K401" s="4" cm="1">
        <f t="array" ref="K401">_xll.SNL.Clients.Office.Excel.Functions.SPG($A401, "IQ_AVG_DILUT_SHARES_OUT", K$3)</f>
        <v>116000000</v>
      </c>
      <c r="L401" s="4" cm="1">
        <f t="array" ref="L401">_xll.SNL.Clients.Office.Excel.Functions.SPG($A401, "IQ_AVG_DILUT_SHARES_OUT", L$3)</f>
        <v>116000000</v>
      </c>
      <c r="M401" s="4" cm="1">
        <f t="array" ref="M401">_xll.SNL.Clients.Office.Excel.Functions.SPG($A401, "IQ_AVG_DILUT_SHARES_OUT", M$3)</f>
        <v>116000000</v>
      </c>
      <c r="N401" s="4" cm="1">
        <f t="array" ref="N401">_xll.SNL.Clients.Office.Excel.Functions.SPG($A401, "IQ_AVG_DILUT_SHARES_OUT", N$3)</f>
        <v>116000000</v>
      </c>
      <c r="O401" s="4" cm="1">
        <f t="array" ref="O401">_xll.SNL.Clients.Office.Excel.Functions.SPG($A401, "IQ_AVG_DILUT_SHARES_OUT", O$3)</f>
        <v>116000000</v>
      </c>
      <c r="P401" s="4" cm="1">
        <f t="array" ref="P401">_xll.SNL.Clients.Office.Excel.Functions.SPG($A401, "IQ_AVG_DILUT_SHARES_OUT", P$3)</f>
        <v>113000000</v>
      </c>
      <c r="Q401" s="4" cm="1">
        <f t="array" ref="Q401">_xll.SNL.Clients.Office.Excel.Functions.SPG($A401, "IQ_AVG_DILUT_SHARES_OUT", Q$3)</f>
        <v>112000000</v>
      </c>
      <c r="R401" s="4" cm="1">
        <f t="array" ref="R401">_xll.SNL.Clients.Office.Excel.Functions.SPG($A401, "IQ_AVG_DILUT_SHARES_OUT", R$3)</f>
        <v>102000000</v>
      </c>
      <c r="S401" s="4" cm="1">
        <f t="array" ref="S401">_xll.SNL.Clients.Office.Excel.Functions.SPG($A401, "IQ_AVG_DILUT_SHARES_OUT", S$3)</f>
        <v>102000000</v>
      </c>
      <c r="T401" s="4" t="str" cm="1">
        <f t="array" ref="T401">_xll.SNL.Clients.Office.Excel.Functions.SPG($A401, "IQ_AVG_DILUT_SHARES_OUT", T$3)</f>
        <v>NA</v>
      </c>
      <c r="U401" s="4" cm="1">
        <f t="array" ref="U401">_xll.SNL.Clients.Office.Excel.Functions.SPG($A401, "IQ_AVG_DILUT_SHARES_OUT", U$3)</f>
        <v>103000000</v>
      </c>
      <c r="V401" s="4" cm="1">
        <f t="array" ref="V401">_xll.SNL.Clients.Office.Excel.Functions.SPG($A401, "IQ_AVG_DILUT_SHARES_OUT", V$3)</f>
        <v>103000000</v>
      </c>
      <c r="W401" s="4" cm="1">
        <f t="array" ref="W401">_xll.SNL.Clients.Office.Excel.Functions.SPG($A401, "IQ_AVG_DILUT_SHARES_OUT", W$3)</f>
        <v>102000000</v>
      </c>
      <c r="X401" s="4" cm="1">
        <f t="array" ref="X401">_xll.SNL.Clients.Office.Excel.Functions.SPG($A401, "IQ_AVG_DILUT_SHARES_OUT", X$3)</f>
        <v>102000000</v>
      </c>
      <c r="Y401" s="4" cm="1">
        <f t="array" ref="Y401">_xll.SNL.Clients.Office.Excel.Functions.SPG($A401, "IQ_AVG_DILUT_SHARES_OUT", Y$3)</f>
        <v>117000000</v>
      </c>
    </row>
    <row r="402" spans="1:25" x14ac:dyDescent="0.3">
      <c r="A402" t="s">
        <v>1428</v>
      </c>
      <c r="B402" s="4" t="str" cm="1">
        <f t="array" ref="B402">_xll.SNL.Clients.Office.Excel.Functions.SPG($A402, "IQ_AVG_DILUT_SHARES_OUT", B$3)</f>
        <v>NA</v>
      </c>
      <c r="C402" s="4" cm="1">
        <f t="array" ref="C402">_xll.SNL.Clients.Office.Excel.Functions.SPG($A402, "IQ_AVG_DILUT_SHARES_OUT", C$3)</f>
        <v>85492000</v>
      </c>
      <c r="D402" s="4" cm="1">
        <f t="array" ref="D402">_xll.SNL.Clients.Office.Excel.Functions.SPG($A402, "IQ_AVG_DILUT_SHARES_OUT", D$3)</f>
        <v>85468000</v>
      </c>
      <c r="E402" s="4" cm="1">
        <f t="array" ref="E402">_xll.SNL.Clients.Office.Excel.Functions.SPG($A402, "IQ_AVG_DILUT_SHARES_OUT", E$3)</f>
        <v>87157000</v>
      </c>
      <c r="F402" s="4" cm="1">
        <f t="array" ref="F402">_xll.SNL.Clients.Office.Excel.Functions.SPG($A402, "IQ_AVG_DILUT_SHARES_OUT", F$3)</f>
        <v>87743000</v>
      </c>
      <c r="G402" s="4" cm="1">
        <f t="array" ref="G402">_xll.SNL.Clients.Office.Excel.Functions.SPG($A402, "IQ_AVG_DILUT_SHARES_OUT", G$3)</f>
        <v>87589000</v>
      </c>
      <c r="H402" s="4" cm="1">
        <f t="array" ref="H402">_xll.SNL.Clients.Office.Excel.Functions.SPG($A402, "IQ_AVG_DILUT_SHARES_OUT", H$3)</f>
        <v>87196000</v>
      </c>
      <c r="I402" s="4" cm="1">
        <f t="array" ref="I402">_xll.SNL.Clients.Office.Excel.Functions.SPG($A402, "IQ_AVG_DILUT_SHARES_OUT", I$3)</f>
        <v>87086000</v>
      </c>
      <c r="J402" s="4" cm="1">
        <f t="array" ref="J402">_xll.SNL.Clients.Office.Excel.Functions.SPG($A402, "IQ_AVG_DILUT_SHARES_OUT", J$3)</f>
        <v>86867000</v>
      </c>
      <c r="K402" s="4" cm="1">
        <f t="array" ref="K402">_xll.SNL.Clients.Office.Excel.Functions.SPG($A402, "IQ_AVG_DILUT_SHARES_OUT", K$3)</f>
        <v>86831000</v>
      </c>
      <c r="L402" s="4" cm="1">
        <f t="array" ref="L402">_xll.SNL.Clients.Office.Excel.Functions.SPG($A402, "IQ_AVG_DILUT_SHARES_OUT", L$3)</f>
        <v>86860000</v>
      </c>
      <c r="M402" s="4" cm="1">
        <f t="array" ref="M402">_xll.SNL.Clients.Office.Excel.Functions.SPG($A402, "IQ_AVG_DILUT_SHARES_OUT", M$3)</f>
        <v>88223000</v>
      </c>
      <c r="N402" s="4" cm="1">
        <f t="array" ref="N402">_xll.SNL.Clients.Office.Excel.Functions.SPG($A402, "IQ_AVG_DILUT_SHARES_OUT", N$3)</f>
        <v>88757000</v>
      </c>
      <c r="O402" s="4" cm="1">
        <f t="array" ref="O402">_xll.SNL.Clients.Office.Excel.Functions.SPG($A402, "IQ_AVG_DILUT_SHARES_OUT", O$3)</f>
        <v>88750000</v>
      </c>
      <c r="P402" s="4" cm="1">
        <f t="array" ref="P402">_xll.SNL.Clients.Office.Excel.Functions.SPG($A402, "IQ_AVG_DILUT_SHARES_OUT", P$3)</f>
        <v>88652000</v>
      </c>
      <c r="Q402" s="4" cm="1">
        <f t="array" ref="Q402">_xll.SNL.Clients.Office.Excel.Functions.SPG($A402, "IQ_AVG_DILUT_SHARES_OUT", Q$3)</f>
        <v>88472000</v>
      </c>
      <c r="R402" s="4" cm="1">
        <f t="array" ref="R402">_xll.SNL.Clients.Office.Excel.Functions.SPG($A402, "IQ_AVG_DILUT_SHARES_OUT", R$3)</f>
        <v>88320000</v>
      </c>
      <c r="S402" s="4" cm="1">
        <f t="array" ref="S402">_xll.SNL.Clients.Office.Excel.Functions.SPG($A402, "IQ_AVG_DILUT_SHARES_OUT", S$3)</f>
        <v>88094000</v>
      </c>
      <c r="T402" s="4" cm="1">
        <f t="array" ref="T402">_xll.SNL.Clients.Office.Excel.Functions.SPG($A402, "IQ_AVG_DILUT_SHARES_OUT", T$3)</f>
        <v>87477000</v>
      </c>
      <c r="U402" s="4" cm="1">
        <f t="array" ref="U402">_xll.SNL.Clients.Office.Excel.Functions.SPG($A402, "IQ_AVG_DILUT_SHARES_OUT", U$3)</f>
        <v>87461000</v>
      </c>
      <c r="V402" s="4" cm="1">
        <f t="array" ref="V402">_xll.SNL.Clients.Office.Excel.Functions.SPG($A402, "IQ_AVG_DILUT_SHARES_OUT", V$3)</f>
        <v>86930000</v>
      </c>
      <c r="W402" s="4" cm="1">
        <f t="array" ref="W402">_xll.SNL.Clients.Office.Excel.Functions.SPG($A402, "IQ_AVG_DILUT_SHARES_OUT", W$3)</f>
        <v>86373000</v>
      </c>
      <c r="X402" s="4" cm="1">
        <f t="array" ref="X402">_xll.SNL.Clients.Office.Excel.Functions.SPG($A402, "IQ_AVG_DILUT_SHARES_OUT", X$3)</f>
        <v>86227000</v>
      </c>
      <c r="Y402" s="4" cm="1">
        <f t="array" ref="Y402">_xll.SNL.Clients.Office.Excel.Functions.SPG($A402, "IQ_AVG_DILUT_SHARES_OUT", Y$3)</f>
        <v>85857000</v>
      </c>
    </row>
    <row r="403" spans="1:25" x14ac:dyDescent="0.3">
      <c r="A403" t="s">
        <v>1429</v>
      </c>
      <c r="B403" s="4" cm="1">
        <f t="array" ref="B403">_xll.SNL.Clients.Office.Excel.Functions.SPG($A403, "IQ_AVG_DILUT_SHARES_OUT", B$3)</f>
        <v>147329000</v>
      </c>
      <c r="C403" s="4" cm="1">
        <f t="array" ref="C403">_xll.SNL.Clients.Office.Excel.Functions.SPG($A403, "IQ_AVG_DILUT_SHARES_OUT", C$3)</f>
        <v>147150000</v>
      </c>
      <c r="D403" s="4" cm="1">
        <f t="array" ref="D403">_xll.SNL.Clients.Office.Excel.Functions.SPG($A403, "IQ_AVG_DILUT_SHARES_OUT", D$3)</f>
        <v>147120000</v>
      </c>
      <c r="E403" s="4" cm="1">
        <f t="array" ref="E403">_xll.SNL.Clients.Office.Excel.Functions.SPG($A403, "IQ_AVG_DILUT_SHARES_OUT", E$3)</f>
        <v>147343000</v>
      </c>
      <c r="F403" s="4" cm="1">
        <f t="array" ref="F403">_xll.SNL.Clients.Office.Excel.Functions.SPG($A403, "IQ_AVG_DILUT_SHARES_OUT", F$3)</f>
        <v>147645000</v>
      </c>
      <c r="G403" s="4" cm="1">
        <f t="array" ref="G403">_xll.SNL.Clients.Office.Excel.Functions.SPG($A403, "IQ_AVG_DILUT_SHARES_OUT", G$3)</f>
        <v>147653000</v>
      </c>
      <c r="H403" s="4" cm="1">
        <f t="array" ref="H403">_xll.SNL.Clients.Office.Excel.Functions.SPG($A403, "IQ_AVG_DILUT_SHARES_OUT", H$3)</f>
        <v>147696000</v>
      </c>
      <c r="I403" s="4" cm="1">
        <f t="array" ref="I403">_xll.SNL.Clients.Office.Excel.Functions.SPG($A403, "IQ_AVG_DILUT_SHARES_OUT", I$3)</f>
        <v>148034000</v>
      </c>
      <c r="J403" s="4" cm="1">
        <f t="array" ref="J403">_xll.SNL.Clients.Office.Excel.Functions.SPG($A403, "IQ_AVG_DILUT_SHARES_OUT", J$3)</f>
        <v>148829000</v>
      </c>
      <c r="K403" s="4" cm="1">
        <f t="array" ref="K403">_xll.SNL.Clients.Office.Excel.Functions.SPG($A403, "IQ_AVG_DILUT_SHARES_OUT", K$3)</f>
        <v>149792000</v>
      </c>
      <c r="L403" s="4" cm="1">
        <f t="array" ref="L403">_xll.SNL.Clients.Office.Excel.Functions.SPG($A403, "IQ_AVG_DILUT_SHARES_OUT", L$3)</f>
        <v>150838000</v>
      </c>
      <c r="M403" s="4" cm="1">
        <f t="array" ref="M403">_xll.SNL.Clients.Office.Excel.Functions.SPG($A403, "IQ_AVG_DILUT_SHARES_OUT", M$3)</f>
        <v>151687000</v>
      </c>
      <c r="N403" s="4" cm="1">
        <f t="array" ref="N403">_xll.SNL.Clients.Office.Excel.Functions.SPG($A403, "IQ_AVG_DILUT_SHARES_OUT", N$3)</f>
        <v>153635000</v>
      </c>
      <c r="O403" s="4" cm="1">
        <f t="array" ref="O403">_xll.SNL.Clients.Office.Excel.Functions.SPG($A403, "IQ_AVG_DILUT_SHARES_OUT", O$3)</f>
        <v>160480000</v>
      </c>
      <c r="P403" s="4" cm="1">
        <f t="array" ref="P403">_xll.SNL.Clients.Office.Excel.Functions.SPG($A403, "IQ_AVG_DILUT_SHARES_OUT", P$3)</f>
        <v>163054000</v>
      </c>
      <c r="Q403" s="4" cm="1">
        <f t="array" ref="Q403">_xll.SNL.Clients.Office.Excel.Functions.SPG($A403, "IQ_AVG_DILUT_SHARES_OUT", Q$3)</f>
        <v>163882000</v>
      </c>
      <c r="R403" s="4" cm="1">
        <f t="array" ref="R403">_xll.SNL.Clients.Office.Excel.Functions.SPG($A403, "IQ_AVG_DILUT_SHARES_OUT", R$3)</f>
        <v>163900000</v>
      </c>
      <c r="S403" s="4" cm="1">
        <f t="array" ref="S403">_xll.SNL.Clients.Office.Excel.Functions.SPG($A403, "IQ_AVG_DILUT_SHARES_OUT", S$3)</f>
        <v>163779000</v>
      </c>
      <c r="T403" s="4" cm="1">
        <f t="array" ref="T403">_xll.SNL.Clients.Office.Excel.Functions.SPG($A403, "IQ_AVG_DILUT_SHARES_OUT", T$3)</f>
        <v>164425000</v>
      </c>
      <c r="U403" s="4" cm="1">
        <f t="array" ref="U403">_xll.SNL.Clients.Office.Excel.Functions.SPG($A403, "IQ_AVG_DILUT_SHARES_OUT", U$3)</f>
        <v>172998000</v>
      </c>
      <c r="V403" s="4" cm="1">
        <f t="array" ref="V403">_xll.SNL.Clients.Office.Excel.Functions.SPG($A403, "IQ_AVG_DILUT_SHARES_OUT", V$3)</f>
        <v>178718000</v>
      </c>
      <c r="W403" s="4" cm="1">
        <f t="array" ref="W403">_xll.SNL.Clients.Office.Excel.Functions.SPG($A403, "IQ_AVG_DILUT_SHARES_OUT", W$3)</f>
        <v>181870000</v>
      </c>
      <c r="X403" s="4" cm="1">
        <f t="array" ref="X403">_xll.SNL.Clients.Office.Excel.Functions.SPG($A403, "IQ_AVG_DILUT_SHARES_OUT", X$3)</f>
        <v>189098000</v>
      </c>
      <c r="Y403" s="4" cm="1">
        <f t="array" ref="Y403">_xll.SNL.Clients.Office.Excel.Functions.SPG($A403, "IQ_AVG_DILUT_SHARES_OUT", Y$3)</f>
        <v>195314000</v>
      </c>
    </row>
    <row r="404" spans="1:25" x14ac:dyDescent="0.3">
      <c r="A404" t="s">
        <v>1430</v>
      </c>
      <c r="B404" s="4" t="str" cm="1">
        <f t="array" ref="B404">_xll.SNL.Clients.Office.Excel.Functions.SPG($A404, "IQ_AVG_DILUT_SHARES_OUT", B$3)</f>
        <v>NA</v>
      </c>
      <c r="C404" s="4" cm="1">
        <f t="array" ref="C404">_xll.SNL.Clients.Office.Excel.Functions.SPG($A404, "IQ_AVG_DILUT_SHARES_OUT", C$3)</f>
        <v>355131093</v>
      </c>
      <c r="D404" s="4" cm="1">
        <f t="array" ref="D404">_xll.SNL.Clients.Office.Excel.Functions.SPG($A404, "IQ_AVG_DILUT_SHARES_OUT", D$3)</f>
        <v>371431165</v>
      </c>
      <c r="E404" s="4" cm="1">
        <f t="array" ref="E404">_xll.SNL.Clients.Office.Excel.Functions.SPG($A404, "IQ_AVG_DILUT_SHARES_OUT", E$3)</f>
        <v>379307483</v>
      </c>
      <c r="F404" s="4" cm="1">
        <f t="array" ref="F404">_xll.SNL.Clients.Office.Excel.Functions.SPG($A404, "IQ_AVG_DILUT_SHARES_OUT", F$3)</f>
        <v>550000000</v>
      </c>
      <c r="G404" s="4" cm="1">
        <f t="array" ref="G404">_xll.SNL.Clients.Office.Excel.Functions.SPG($A404, "IQ_AVG_DILUT_SHARES_OUT", G$3)</f>
        <v>397228170</v>
      </c>
      <c r="H404" s="4" cm="1">
        <f t="array" ref="H404">_xll.SNL.Clients.Office.Excel.Functions.SPG($A404, "IQ_AVG_DILUT_SHARES_OUT", H$3)</f>
        <v>401725003</v>
      </c>
      <c r="I404" s="4" cm="1">
        <f t="array" ref="I404">_xll.SNL.Clients.Office.Excel.Functions.SPG($A404, "IQ_AVG_DILUT_SHARES_OUT", I$3)</f>
        <v>404117628</v>
      </c>
      <c r="J404" s="4" cm="1">
        <f t="array" ref="J404">_xll.SNL.Clients.Office.Excel.Functions.SPG($A404, "IQ_AVG_DILUT_SHARES_OUT", J$3)</f>
        <v>386666666</v>
      </c>
      <c r="K404" s="4" cm="1">
        <f t="array" ref="K404">_xll.SNL.Clients.Office.Excel.Functions.SPG($A404, "IQ_AVG_DILUT_SHARES_OUT", K$3)</f>
        <v>403471309</v>
      </c>
      <c r="L404" s="4" cm="1">
        <f t="array" ref="L404">_xll.SNL.Clients.Office.Excel.Functions.SPG($A404, "IQ_AVG_DILUT_SHARES_OUT", L$3)</f>
        <v>403221743</v>
      </c>
      <c r="M404" s="4" cm="1">
        <f t="array" ref="M404">_xll.SNL.Clients.Office.Excel.Functions.SPG($A404, "IQ_AVG_DILUT_SHARES_OUT", M$3)</f>
        <v>403138488</v>
      </c>
      <c r="N404" s="4" cm="1">
        <f t="array" ref="N404">_xll.SNL.Clients.Office.Excel.Functions.SPG($A404, "IQ_AVG_DILUT_SHARES_OUT", N$3)</f>
        <v>402500000</v>
      </c>
      <c r="O404" s="4" cm="1">
        <f t="array" ref="O404">_xll.SNL.Clients.Office.Excel.Functions.SPG($A404, "IQ_AVG_DILUT_SHARES_OUT", O$3)</f>
        <v>263999648</v>
      </c>
      <c r="P404" s="4" cm="1">
        <f t="array" ref="P404">_xll.SNL.Clients.Office.Excel.Functions.SPG($A404, "IQ_AVG_DILUT_SHARES_OUT", P$3)</f>
        <v>192531074</v>
      </c>
      <c r="Q404" s="4" cm="1">
        <f t="array" ref="Q404">_xll.SNL.Clients.Office.Excel.Functions.SPG($A404, "IQ_AVG_DILUT_SHARES_OUT", Q$3)</f>
        <v>192062142</v>
      </c>
      <c r="R404" s="4" cm="1">
        <f t="array" ref="R404">_xll.SNL.Clients.Office.Excel.Functions.SPG($A404, "IQ_AVG_DILUT_SHARES_OUT", R$3)</f>
        <v>182142857</v>
      </c>
      <c r="S404" s="4" cm="1">
        <f t="array" ref="S404">_xll.SNL.Clients.Office.Excel.Functions.SPG($A404, "IQ_AVG_DILUT_SHARES_OUT", S$3)</f>
        <v>397320656</v>
      </c>
      <c r="T404" s="4" cm="1">
        <f t="array" ref="T404">_xll.SNL.Clients.Office.Excel.Functions.SPG($A404, "IQ_AVG_DILUT_SHARES_OUT", T$3)</f>
        <v>150100678</v>
      </c>
      <c r="U404" s="4" cm="1">
        <f t="array" ref="U404">_xll.SNL.Clients.Office.Excel.Functions.SPG($A404, "IQ_AVG_DILUT_SHARES_OUT", U$3)</f>
        <v>150100678</v>
      </c>
      <c r="V404" s="4" t="str" cm="1">
        <f t="array" ref="V404">_xll.SNL.Clients.Office.Excel.Functions.SPG($A404, "IQ_AVG_DILUT_SHARES_OUT", V$3)</f>
        <v>NA</v>
      </c>
      <c r="W404" s="4" t="str" cm="1">
        <f t="array" ref="W404">_xll.SNL.Clients.Office.Excel.Functions.SPG($A404, "IQ_AVG_DILUT_SHARES_OUT", W$3)</f>
        <v>NA</v>
      </c>
      <c r="X404" s="4" t="str" cm="1">
        <f t="array" ref="X404">_xll.SNL.Clients.Office.Excel.Functions.SPG($A404, "IQ_AVG_DILUT_SHARES_OUT", X$3)</f>
        <v>NA</v>
      </c>
      <c r="Y404" s="4" t="str" cm="1">
        <f t="array" ref="Y404">_xll.SNL.Clients.Office.Excel.Functions.SPG($A404, "IQ_AVG_DILUT_SHARES_OUT", Y$3)</f>
        <v>NA</v>
      </c>
    </row>
    <row r="405" spans="1:25" x14ac:dyDescent="0.3">
      <c r="B405" s="4" t="str" cm="1">
        <f t="array" ref="B405">_xll.SNL.Clients.Office.Excel.Functions.SPG($A405, "IQ_AVG_DILUT_SHARES_OUT", B$3)</f>
        <v>#INVALID COMPANY ID</v>
      </c>
      <c r="C405" s="4" t="str" cm="1">
        <f t="array" ref="C405">_xll.SNL.Clients.Office.Excel.Functions.SPG($A405, "IQ_AVG_DILUT_SHARES_OUT", C$3)</f>
        <v>#INVALID COMPANY ID</v>
      </c>
      <c r="D405" s="4" t="str" cm="1">
        <f t="array" ref="D405">_xll.SNL.Clients.Office.Excel.Functions.SPG($A405, "IQ_AVG_DILUT_SHARES_OUT", D$3)</f>
        <v>#INVALID COMPANY ID</v>
      </c>
      <c r="E405" s="4" t="str" cm="1">
        <f t="array" ref="E405">_xll.SNL.Clients.Office.Excel.Functions.SPG($A405, "IQ_AVG_DILUT_SHARES_OUT", E$3)</f>
        <v>#INVALID COMPANY ID</v>
      </c>
      <c r="F405" s="4" t="str" cm="1">
        <f t="array" ref="F405">_xll.SNL.Clients.Office.Excel.Functions.SPG($A405, "IQ_AVG_DILUT_SHARES_OUT", F$3)</f>
        <v>#INVALID COMPANY ID</v>
      </c>
      <c r="G405" s="4" t="str" cm="1">
        <f t="array" ref="G405">_xll.SNL.Clients.Office.Excel.Functions.SPG($A405, "IQ_AVG_DILUT_SHARES_OUT", G$3)</f>
        <v>#INVALID COMPANY ID</v>
      </c>
      <c r="H405" s="4" t="str" cm="1">
        <f t="array" ref="H405">_xll.SNL.Clients.Office.Excel.Functions.SPG($A405, "IQ_AVG_DILUT_SHARES_OUT", H$3)</f>
        <v>#INVALID COMPANY ID</v>
      </c>
      <c r="I405" s="4" t="str" cm="1">
        <f t="array" ref="I405">_xll.SNL.Clients.Office.Excel.Functions.SPG($A405, "IQ_AVG_DILUT_SHARES_OUT", I$3)</f>
        <v>#INVALID COMPANY ID</v>
      </c>
      <c r="J405" s="4" t="str" cm="1">
        <f t="array" ref="J405">_xll.SNL.Clients.Office.Excel.Functions.SPG($A405, "IQ_AVG_DILUT_SHARES_OUT", J$3)</f>
        <v>#INVALID COMPANY ID</v>
      </c>
      <c r="K405" s="4" t="str" cm="1">
        <f t="array" ref="K405">_xll.SNL.Clients.Office.Excel.Functions.SPG($A405, "IQ_AVG_DILUT_SHARES_OUT", K$3)</f>
        <v>#INVALID COMPANY ID</v>
      </c>
      <c r="L405" s="4" t="str" cm="1">
        <f t="array" ref="L405">_xll.SNL.Clients.Office.Excel.Functions.SPG($A405, "IQ_AVG_DILUT_SHARES_OUT", L$3)</f>
        <v>#INVALID COMPANY ID</v>
      </c>
      <c r="M405" s="4" t="str" cm="1">
        <f t="array" ref="M405">_xll.SNL.Clients.Office.Excel.Functions.SPG($A405, "IQ_AVG_DILUT_SHARES_OUT", M$3)</f>
        <v>#INVALID COMPANY ID</v>
      </c>
      <c r="N405" s="4" t="str" cm="1">
        <f t="array" ref="N405">_xll.SNL.Clients.Office.Excel.Functions.SPG($A405, "IQ_AVG_DILUT_SHARES_OUT", N$3)</f>
        <v>#INVALID COMPANY ID</v>
      </c>
      <c r="O405" s="4" t="str" cm="1">
        <f t="array" ref="O405">_xll.SNL.Clients.Office.Excel.Functions.SPG($A405, "IQ_AVG_DILUT_SHARES_OUT", O$3)</f>
        <v>#INVALID COMPANY ID</v>
      </c>
      <c r="P405" s="4" t="str" cm="1">
        <f t="array" ref="P405">_xll.SNL.Clients.Office.Excel.Functions.SPG($A405, "IQ_AVG_DILUT_SHARES_OUT", P$3)</f>
        <v>#INVALID COMPANY ID</v>
      </c>
      <c r="Q405" s="4" t="str" cm="1">
        <f t="array" ref="Q405">_xll.SNL.Clients.Office.Excel.Functions.SPG($A405, "IQ_AVG_DILUT_SHARES_OUT", Q$3)</f>
        <v>#INVALID COMPANY ID</v>
      </c>
      <c r="R405" s="4" t="str" cm="1">
        <f t="array" ref="R405">_xll.SNL.Clients.Office.Excel.Functions.SPG($A405, "IQ_AVG_DILUT_SHARES_OUT", R$3)</f>
        <v>#INVALID COMPANY ID</v>
      </c>
      <c r="S405" s="4" t="str" cm="1">
        <f t="array" ref="S405">_xll.SNL.Clients.Office.Excel.Functions.SPG($A405, "IQ_AVG_DILUT_SHARES_OUT", S$3)</f>
        <v>#INVALID COMPANY ID</v>
      </c>
      <c r="T405" s="4" t="str" cm="1">
        <f t="array" ref="T405">_xll.SNL.Clients.Office.Excel.Functions.SPG($A405, "IQ_AVG_DILUT_SHARES_OUT", T$3)</f>
        <v>#INVALID COMPANY ID</v>
      </c>
      <c r="U405" s="4" t="str" cm="1">
        <f t="array" ref="U405">_xll.SNL.Clients.Office.Excel.Functions.SPG($A405, "IQ_AVG_DILUT_SHARES_OUT", U$3)</f>
        <v>#INVALID COMPANY ID</v>
      </c>
      <c r="V405" s="4" t="str" cm="1">
        <f t="array" ref="V405">_xll.SNL.Clients.Office.Excel.Functions.SPG($A405, "IQ_AVG_DILUT_SHARES_OUT", V$3)</f>
        <v>#INVALID COMPANY ID</v>
      </c>
      <c r="W405" s="4" t="str" cm="1">
        <f t="array" ref="W405">_xll.SNL.Clients.Office.Excel.Functions.SPG($A405, "IQ_AVG_DILUT_SHARES_OUT", W$3)</f>
        <v>#INVALID COMPANY ID</v>
      </c>
      <c r="X405" s="4" t="str" cm="1">
        <f t="array" ref="X405">_xll.SNL.Clients.Office.Excel.Functions.SPG($A405, "IQ_AVG_DILUT_SHARES_OUT", X$3)</f>
        <v>#INVALID COMPANY ID</v>
      </c>
      <c r="Y405" s="4" t="str" cm="1">
        <f t="array" ref="Y405">_xll.SNL.Clients.Office.Excel.Functions.SPG($A405, "IQ_AVG_DILUT_SHARES_OUT", Y$3)</f>
        <v>#INVALID COMPANY ID</v>
      </c>
    </row>
    <row r="406" spans="1:25" x14ac:dyDescent="0.3">
      <c r="B406" s="4" t="str" cm="1">
        <f t="array" ref="B406">_xll.SNL.Clients.Office.Excel.Functions.SPG($A406, "IQ_AVG_DILUT_SHARES_OUT", B$3)</f>
        <v>#INVALID COMPANY ID</v>
      </c>
      <c r="C406" s="4" t="str" cm="1">
        <f t="array" ref="C406">_xll.SNL.Clients.Office.Excel.Functions.SPG($A406, "IQ_AVG_DILUT_SHARES_OUT", C$3)</f>
        <v>#INVALID COMPANY ID</v>
      </c>
      <c r="D406" s="4" t="str" cm="1">
        <f t="array" ref="D406">_xll.SNL.Clients.Office.Excel.Functions.SPG($A406, "IQ_AVG_DILUT_SHARES_OUT", D$3)</f>
        <v>#INVALID COMPANY ID</v>
      </c>
      <c r="E406" s="4" t="str" cm="1">
        <f t="array" ref="E406">_xll.SNL.Clients.Office.Excel.Functions.SPG($A406, "IQ_AVG_DILUT_SHARES_OUT", E$3)</f>
        <v>#INVALID COMPANY ID</v>
      </c>
      <c r="F406" s="4" t="str" cm="1">
        <f t="array" ref="F406">_xll.SNL.Clients.Office.Excel.Functions.SPG($A406, "IQ_AVG_DILUT_SHARES_OUT", F$3)</f>
        <v>#INVALID COMPANY ID</v>
      </c>
      <c r="G406" s="4" t="str" cm="1">
        <f t="array" ref="G406">_xll.SNL.Clients.Office.Excel.Functions.SPG($A406, "IQ_AVG_DILUT_SHARES_OUT", G$3)</f>
        <v>#INVALID COMPANY ID</v>
      </c>
      <c r="H406" s="4" t="str" cm="1">
        <f t="array" ref="H406">_xll.SNL.Clients.Office.Excel.Functions.SPG($A406, "IQ_AVG_DILUT_SHARES_OUT", H$3)</f>
        <v>#INVALID COMPANY ID</v>
      </c>
      <c r="I406" s="4" t="str" cm="1">
        <f t="array" ref="I406">_xll.SNL.Clients.Office.Excel.Functions.SPG($A406, "IQ_AVG_DILUT_SHARES_OUT", I$3)</f>
        <v>#INVALID COMPANY ID</v>
      </c>
      <c r="J406" s="4" t="str" cm="1">
        <f t="array" ref="J406">_xll.SNL.Clients.Office.Excel.Functions.SPG($A406, "IQ_AVG_DILUT_SHARES_OUT", J$3)</f>
        <v>#INVALID COMPANY ID</v>
      </c>
      <c r="K406" s="4" t="str" cm="1">
        <f t="array" ref="K406">_xll.SNL.Clients.Office.Excel.Functions.SPG($A406, "IQ_AVG_DILUT_SHARES_OUT", K$3)</f>
        <v>#INVALID COMPANY ID</v>
      </c>
      <c r="L406" s="4" t="str" cm="1">
        <f t="array" ref="L406">_xll.SNL.Clients.Office.Excel.Functions.SPG($A406, "IQ_AVG_DILUT_SHARES_OUT", L$3)</f>
        <v>#INVALID COMPANY ID</v>
      </c>
      <c r="M406" s="4" t="str" cm="1">
        <f t="array" ref="M406">_xll.SNL.Clients.Office.Excel.Functions.SPG($A406, "IQ_AVG_DILUT_SHARES_OUT", M$3)</f>
        <v>#INVALID COMPANY ID</v>
      </c>
      <c r="N406" s="4" t="str" cm="1">
        <f t="array" ref="N406">_xll.SNL.Clients.Office.Excel.Functions.SPG($A406, "IQ_AVG_DILUT_SHARES_OUT", N$3)</f>
        <v>#INVALID COMPANY ID</v>
      </c>
      <c r="O406" s="4" t="str" cm="1">
        <f t="array" ref="O406">_xll.SNL.Clients.Office.Excel.Functions.SPG($A406, "IQ_AVG_DILUT_SHARES_OUT", O$3)</f>
        <v>#INVALID COMPANY ID</v>
      </c>
      <c r="P406" s="4" t="str" cm="1">
        <f t="array" ref="P406">_xll.SNL.Clients.Office.Excel.Functions.SPG($A406, "IQ_AVG_DILUT_SHARES_OUT", P$3)</f>
        <v>#INVALID COMPANY ID</v>
      </c>
      <c r="Q406" s="4" t="str" cm="1">
        <f t="array" ref="Q406">_xll.SNL.Clients.Office.Excel.Functions.SPG($A406, "IQ_AVG_DILUT_SHARES_OUT", Q$3)</f>
        <v>#INVALID COMPANY ID</v>
      </c>
      <c r="R406" s="4" t="str" cm="1">
        <f t="array" ref="R406">_xll.SNL.Clients.Office.Excel.Functions.SPG($A406, "IQ_AVG_DILUT_SHARES_OUT", R$3)</f>
        <v>#INVALID COMPANY ID</v>
      </c>
      <c r="S406" s="4" t="str" cm="1">
        <f t="array" ref="S406">_xll.SNL.Clients.Office.Excel.Functions.SPG($A406, "IQ_AVG_DILUT_SHARES_OUT", S$3)</f>
        <v>#INVALID COMPANY ID</v>
      </c>
      <c r="T406" s="4" t="str" cm="1">
        <f t="array" ref="T406">_xll.SNL.Clients.Office.Excel.Functions.SPG($A406, "IQ_AVG_DILUT_SHARES_OUT", T$3)</f>
        <v>#INVALID COMPANY ID</v>
      </c>
      <c r="U406" s="4" t="str" cm="1">
        <f t="array" ref="U406">_xll.SNL.Clients.Office.Excel.Functions.SPG($A406, "IQ_AVG_DILUT_SHARES_OUT", U$3)</f>
        <v>#INVALID COMPANY ID</v>
      </c>
      <c r="V406" s="4" t="str" cm="1">
        <f t="array" ref="V406">_xll.SNL.Clients.Office.Excel.Functions.SPG($A406, "IQ_AVG_DILUT_SHARES_OUT", V$3)</f>
        <v>#INVALID COMPANY ID</v>
      </c>
      <c r="W406" s="4" t="str" cm="1">
        <f t="array" ref="W406">_xll.SNL.Clients.Office.Excel.Functions.SPG($A406, "IQ_AVG_DILUT_SHARES_OUT", W$3)</f>
        <v>#INVALID COMPANY ID</v>
      </c>
      <c r="X406" s="4" t="str" cm="1">
        <f t="array" ref="X406">_xll.SNL.Clients.Office.Excel.Functions.SPG($A406, "IQ_AVG_DILUT_SHARES_OUT", X$3)</f>
        <v>#INVALID COMPANY ID</v>
      </c>
      <c r="Y406" s="4" t="str" cm="1">
        <f t="array" ref="Y406">_xll.SNL.Clients.Office.Excel.Functions.SPG($A406, "IQ_AVG_DILUT_SHARES_OUT", Y$3)</f>
        <v>#INVALID COMPANY ID</v>
      </c>
    </row>
    <row r="407" spans="1:25" x14ac:dyDescent="0.3">
      <c r="B407" s="4" t="str" cm="1">
        <f t="array" ref="B407">_xll.SNL.Clients.Office.Excel.Functions.SPG($A407, "IQ_AVG_DILUT_SHARES_OUT", B$3)</f>
        <v>#INVALID COMPANY ID</v>
      </c>
      <c r="C407" s="4" t="str" cm="1">
        <f t="array" ref="C407">_xll.SNL.Clients.Office.Excel.Functions.SPG($A407, "IQ_AVG_DILUT_SHARES_OUT", C$3)</f>
        <v>#INVALID COMPANY ID</v>
      </c>
      <c r="D407" s="4" t="str" cm="1">
        <f t="array" ref="D407">_xll.SNL.Clients.Office.Excel.Functions.SPG($A407, "IQ_AVG_DILUT_SHARES_OUT", D$3)</f>
        <v>#INVALID COMPANY ID</v>
      </c>
      <c r="E407" s="4" t="str" cm="1">
        <f t="array" ref="E407">_xll.SNL.Clients.Office.Excel.Functions.SPG($A407, "IQ_AVG_DILUT_SHARES_OUT", E$3)</f>
        <v>#INVALID COMPANY ID</v>
      </c>
      <c r="F407" s="4" t="str" cm="1">
        <f t="array" ref="F407">_xll.SNL.Clients.Office.Excel.Functions.SPG($A407, "IQ_AVG_DILUT_SHARES_OUT", F$3)</f>
        <v>#INVALID COMPANY ID</v>
      </c>
      <c r="G407" s="4" t="str" cm="1">
        <f t="array" ref="G407">_xll.SNL.Clients.Office.Excel.Functions.SPG($A407, "IQ_AVG_DILUT_SHARES_OUT", G$3)</f>
        <v>#INVALID COMPANY ID</v>
      </c>
      <c r="H407" s="4" t="str" cm="1">
        <f t="array" ref="H407">_xll.SNL.Clients.Office.Excel.Functions.SPG($A407, "IQ_AVG_DILUT_SHARES_OUT", H$3)</f>
        <v>#INVALID COMPANY ID</v>
      </c>
      <c r="I407" s="4" t="str" cm="1">
        <f t="array" ref="I407">_xll.SNL.Clients.Office.Excel.Functions.SPG($A407, "IQ_AVG_DILUT_SHARES_OUT", I$3)</f>
        <v>#INVALID COMPANY ID</v>
      </c>
      <c r="J407" s="4" t="str" cm="1">
        <f t="array" ref="J407">_xll.SNL.Clients.Office.Excel.Functions.SPG($A407, "IQ_AVG_DILUT_SHARES_OUT", J$3)</f>
        <v>#INVALID COMPANY ID</v>
      </c>
      <c r="K407" s="4" t="str" cm="1">
        <f t="array" ref="K407">_xll.SNL.Clients.Office.Excel.Functions.SPG($A407, "IQ_AVG_DILUT_SHARES_OUT", K$3)</f>
        <v>#INVALID COMPANY ID</v>
      </c>
      <c r="L407" s="4" t="str" cm="1">
        <f t="array" ref="L407">_xll.SNL.Clients.Office.Excel.Functions.SPG($A407, "IQ_AVG_DILUT_SHARES_OUT", L$3)</f>
        <v>#INVALID COMPANY ID</v>
      </c>
      <c r="M407" s="4" t="str" cm="1">
        <f t="array" ref="M407">_xll.SNL.Clients.Office.Excel.Functions.SPG($A407, "IQ_AVG_DILUT_SHARES_OUT", M$3)</f>
        <v>#INVALID COMPANY ID</v>
      </c>
      <c r="N407" s="4" t="str" cm="1">
        <f t="array" ref="N407">_xll.SNL.Clients.Office.Excel.Functions.SPG($A407, "IQ_AVG_DILUT_SHARES_OUT", N$3)</f>
        <v>#INVALID COMPANY ID</v>
      </c>
      <c r="O407" s="4" t="str" cm="1">
        <f t="array" ref="O407">_xll.SNL.Clients.Office.Excel.Functions.SPG($A407, "IQ_AVG_DILUT_SHARES_OUT", O$3)</f>
        <v>#INVALID COMPANY ID</v>
      </c>
      <c r="P407" s="4" t="str" cm="1">
        <f t="array" ref="P407">_xll.SNL.Clients.Office.Excel.Functions.SPG($A407, "IQ_AVG_DILUT_SHARES_OUT", P$3)</f>
        <v>#INVALID COMPANY ID</v>
      </c>
      <c r="Q407" s="4" t="str" cm="1">
        <f t="array" ref="Q407">_xll.SNL.Clients.Office.Excel.Functions.SPG($A407, "IQ_AVG_DILUT_SHARES_OUT", Q$3)</f>
        <v>#INVALID COMPANY ID</v>
      </c>
      <c r="R407" s="4" t="str" cm="1">
        <f t="array" ref="R407">_xll.SNL.Clients.Office.Excel.Functions.SPG($A407, "IQ_AVG_DILUT_SHARES_OUT", R$3)</f>
        <v>#INVALID COMPANY ID</v>
      </c>
      <c r="S407" s="4" t="str" cm="1">
        <f t="array" ref="S407">_xll.SNL.Clients.Office.Excel.Functions.SPG($A407, "IQ_AVG_DILUT_SHARES_OUT", S$3)</f>
        <v>#INVALID COMPANY ID</v>
      </c>
      <c r="T407" s="4" t="str" cm="1">
        <f t="array" ref="T407">_xll.SNL.Clients.Office.Excel.Functions.SPG($A407, "IQ_AVG_DILUT_SHARES_OUT", T$3)</f>
        <v>#INVALID COMPANY ID</v>
      </c>
      <c r="U407" s="4" t="str" cm="1">
        <f t="array" ref="U407">_xll.SNL.Clients.Office.Excel.Functions.SPG($A407, "IQ_AVG_DILUT_SHARES_OUT", U$3)</f>
        <v>#INVALID COMPANY ID</v>
      </c>
      <c r="V407" s="4" t="str" cm="1">
        <f t="array" ref="V407">_xll.SNL.Clients.Office.Excel.Functions.SPG($A407, "IQ_AVG_DILUT_SHARES_OUT", V$3)</f>
        <v>#INVALID COMPANY ID</v>
      </c>
      <c r="W407" s="4" t="str" cm="1">
        <f t="array" ref="W407">_xll.SNL.Clients.Office.Excel.Functions.SPG($A407, "IQ_AVG_DILUT_SHARES_OUT", W$3)</f>
        <v>#INVALID COMPANY ID</v>
      </c>
      <c r="X407" s="4" t="str" cm="1">
        <f t="array" ref="X407">_xll.SNL.Clients.Office.Excel.Functions.SPG($A407, "IQ_AVG_DILUT_SHARES_OUT", X$3)</f>
        <v>#INVALID COMPANY ID</v>
      </c>
      <c r="Y407" s="4" t="str" cm="1">
        <f t="array" ref="Y407">_xll.SNL.Clients.Office.Excel.Functions.SPG($A407, "IQ_AVG_DILUT_SHARES_OUT", Y$3)</f>
        <v>#INVALID COMPANY ID</v>
      </c>
    </row>
    <row r="408" spans="1:25" x14ac:dyDescent="0.3">
      <c r="B408" s="4" t="str" cm="1">
        <f t="array" ref="B408">_xll.SNL.Clients.Office.Excel.Functions.SPG($A408, "IQ_AVG_DILUT_SHARES_OUT", B$3)</f>
        <v>#INVALID COMPANY ID</v>
      </c>
      <c r="C408" s="4" t="str" cm="1">
        <f t="array" ref="C408">_xll.SNL.Clients.Office.Excel.Functions.SPG($A408, "IQ_AVG_DILUT_SHARES_OUT", C$3)</f>
        <v>#INVALID COMPANY ID</v>
      </c>
      <c r="D408" s="4" t="str" cm="1">
        <f t="array" ref="D408">_xll.SNL.Clients.Office.Excel.Functions.SPG($A408, "IQ_AVG_DILUT_SHARES_OUT", D$3)</f>
        <v>#INVALID COMPANY ID</v>
      </c>
      <c r="E408" s="4" t="str" cm="1">
        <f t="array" ref="E408">_xll.SNL.Clients.Office.Excel.Functions.SPG($A408, "IQ_AVG_DILUT_SHARES_OUT", E$3)</f>
        <v>#INVALID COMPANY ID</v>
      </c>
      <c r="F408" s="4" t="str" cm="1">
        <f t="array" ref="F408">_xll.SNL.Clients.Office.Excel.Functions.SPG($A408, "IQ_AVG_DILUT_SHARES_OUT", F$3)</f>
        <v>#INVALID COMPANY ID</v>
      </c>
      <c r="G408" s="4" t="str" cm="1">
        <f t="array" ref="G408">_xll.SNL.Clients.Office.Excel.Functions.SPG($A408, "IQ_AVG_DILUT_SHARES_OUT", G$3)</f>
        <v>#INVALID COMPANY ID</v>
      </c>
      <c r="H408" s="4" t="str" cm="1">
        <f t="array" ref="H408">_xll.SNL.Clients.Office.Excel.Functions.SPG($A408, "IQ_AVG_DILUT_SHARES_OUT", H$3)</f>
        <v>#INVALID COMPANY ID</v>
      </c>
      <c r="I408" s="4" t="str" cm="1">
        <f t="array" ref="I408">_xll.SNL.Clients.Office.Excel.Functions.SPG($A408, "IQ_AVG_DILUT_SHARES_OUT", I$3)</f>
        <v>#INVALID COMPANY ID</v>
      </c>
      <c r="J408" s="4" t="str" cm="1">
        <f t="array" ref="J408">_xll.SNL.Clients.Office.Excel.Functions.SPG($A408, "IQ_AVG_DILUT_SHARES_OUT", J$3)</f>
        <v>#INVALID COMPANY ID</v>
      </c>
      <c r="K408" s="4" t="str" cm="1">
        <f t="array" ref="K408">_xll.SNL.Clients.Office.Excel.Functions.SPG($A408, "IQ_AVG_DILUT_SHARES_OUT", K$3)</f>
        <v>#INVALID COMPANY ID</v>
      </c>
      <c r="L408" s="4" t="str" cm="1">
        <f t="array" ref="L408">_xll.SNL.Clients.Office.Excel.Functions.SPG($A408, "IQ_AVG_DILUT_SHARES_OUT", L$3)</f>
        <v>#INVALID COMPANY ID</v>
      </c>
      <c r="M408" s="4" t="str" cm="1">
        <f t="array" ref="M408">_xll.SNL.Clients.Office.Excel.Functions.SPG($A408, "IQ_AVG_DILUT_SHARES_OUT", M$3)</f>
        <v>#INVALID COMPANY ID</v>
      </c>
      <c r="N408" s="4" t="str" cm="1">
        <f t="array" ref="N408">_xll.SNL.Clients.Office.Excel.Functions.SPG($A408, "IQ_AVG_DILUT_SHARES_OUT", N$3)</f>
        <v>#INVALID COMPANY ID</v>
      </c>
      <c r="O408" s="4" t="str" cm="1">
        <f t="array" ref="O408">_xll.SNL.Clients.Office.Excel.Functions.SPG($A408, "IQ_AVG_DILUT_SHARES_OUT", O$3)</f>
        <v>#INVALID COMPANY ID</v>
      </c>
      <c r="P408" s="4" t="str" cm="1">
        <f t="array" ref="P408">_xll.SNL.Clients.Office.Excel.Functions.SPG($A408, "IQ_AVG_DILUT_SHARES_OUT", P$3)</f>
        <v>#INVALID COMPANY ID</v>
      </c>
      <c r="Q408" s="4" t="str" cm="1">
        <f t="array" ref="Q408">_xll.SNL.Clients.Office.Excel.Functions.SPG($A408, "IQ_AVG_DILUT_SHARES_OUT", Q$3)</f>
        <v>#INVALID COMPANY ID</v>
      </c>
      <c r="R408" s="4" t="str" cm="1">
        <f t="array" ref="R408">_xll.SNL.Clients.Office.Excel.Functions.SPG($A408, "IQ_AVG_DILUT_SHARES_OUT", R$3)</f>
        <v>#INVALID COMPANY ID</v>
      </c>
      <c r="S408" s="4" t="str" cm="1">
        <f t="array" ref="S408">_xll.SNL.Clients.Office.Excel.Functions.SPG($A408, "IQ_AVG_DILUT_SHARES_OUT", S$3)</f>
        <v>#INVALID COMPANY ID</v>
      </c>
      <c r="T408" s="4" t="str" cm="1">
        <f t="array" ref="T408">_xll.SNL.Clients.Office.Excel.Functions.SPG($A408, "IQ_AVG_DILUT_SHARES_OUT", T$3)</f>
        <v>#INVALID COMPANY ID</v>
      </c>
      <c r="U408" s="4" t="str" cm="1">
        <f t="array" ref="U408">_xll.SNL.Clients.Office.Excel.Functions.SPG($A408, "IQ_AVG_DILUT_SHARES_OUT", U$3)</f>
        <v>#INVALID COMPANY ID</v>
      </c>
      <c r="V408" s="4" t="str" cm="1">
        <f t="array" ref="V408">_xll.SNL.Clients.Office.Excel.Functions.SPG($A408, "IQ_AVG_DILUT_SHARES_OUT", V$3)</f>
        <v>#INVALID COMPANY ID</v>
      </c>
      <c r="W408" s="4" t="str" cm="1">
        <f t="array" ref="W408">_xll.SNL.Clients.Office.Excel.Functions.SPG($A408, "IQ_AVG_DILUT_SHARES_OUT", W$3)</f>
        <v>#INVALID COMPANY ID</v>
      </c>
      <c r="X408" s="4" t="str" cm="1">
        <f t="array" ref="X408">_xll.SNL.Clients.Office.Excel.Functions.SPG($A408, "IQ_AVG_DILUT_SHARES_OUT", X$3)</f>
        <v>#INVALID COMPANY ID</v>
      </c>
      <c r="Y408" s="4" t="str" cm="1">
        <f t="array" ref="Y408">_xll.SNL.Clients.Office.Excel.Functions.SPG($A408, "IQ_AVG_DILUT_SHARES_OUT", Y$3)</f>
        <v>#INVALID COMPANY ID</v>
      </c>
    </row>
    <row r="409" spans="1:25" x14ac:dyDescent="0.3">
      <c r="B409" s="4" t="str" cm="1">
        <f t="array" ref="B409">_xll.SNL.Clients.Office.Excel.Functions.SPG($A409, "IQ_AVG_DILUT_SHARES_OUT", B$3)</f>
        <v>#INVALID COMPANY ID</v>
      </c>
      <c r="C409" s="4" t="str" cm="1">
        <f t="array" ref="C409">_xll.SNL.Clients.Office.Excel.Functions.SPG($A409, "IQ_AVG_DILUT_SHARES_OUT", C$3)</f>
        <v>#INVALID COMPANY ID</v>
      </c>
      <c r="D409" s="4" t="str" cm="1">
        <f t="array" ref="D409">_xll.SNL.Clients.Office.Excel.Functions.SPG($A409, "IQ_AVG_DILUT_SHARES_OUT", D$3)</f>
        <v>#INVALID COMPANY ID</v>
      </c>
      <c r="E409" s="4" t="str" cm="1">
        <f t="array" ref="E409">_xll.SNL.Clients.Office.Excel.Functions.SPG($A409, "IQ_AVG_DILUT_SHARES_OUT", E$3)</f>
        <v>#INVALID COMPANY ID</v>
      </c>
      <c r="F409" s="4" t="str" cm="1">
        <f t="array" ref="F409">_xll.SNL.Clients.Office.Excel.Functions.SPG($A409, "IQ_AVG_DILUT_SHARES_OUT", F$3)</f>
        <v>#INVALID COMPANY ID</v>
      </c>
      <c r="G409" s="4" t="str" cm="1">
        <f t="array" ref="G409">_xll.SNL.Clients.Office.Excel.Functions.SPG($A409, "IQ_AVG_DILUT_SHARES_OUT", G$3)</f>
        <v>#INVALID COMPANY ID</v>
      </c>
      <c r="H409" s="4" t="str" cm="1">
        <f t="array" ref="H409">_xll.SNL.Clients.Office.Excel.Functions.SPG($A409, "IQ_AVG_DILUT_SHARES_OUT", H$3)</f>
        <v>#INVALID COMPANY ID</v>
      </c>
      <c r="I409" s="4" t="str" cm="1">
        <f t="array" ref="I409">_xll.SNL.Clients.Office.Excel.Functions.SPG($A409, "IQ_AVG_DILUT_SHARES_OUT", I$3)</f>
        <v>#INVALID COMPANY ID</v>
      </c>
      <c r="J409" s="4" t="str" cm="1">
        <f t="array" ref="J409">_xll.SNL.Clients.Office.Excel.Functions.SPG($A409, "IQ_AVG_DILUT_SHARES_OUT", J$3)</f>
        <v>#INVALID COMPANY ID</v>
      </c>
      <c r="K409" s="4" t="str" cm="1">
        <f t="array" ref="K409">_xll.SNL.Clients.Office.Excel.Functions.SPG($A409, "IQ_AVG_DILUT_SHARES_OUT", K$3)</f>
        <v>#INVALID COMPANY ID</v>
      </c>
      <c r="L409" s="4" t="str" cm="1">
        <f t="array" ref="L409">_xll.SNL.Clients.Office.Excel.Functions.SPG($A409, "IQ_AVG_DILUT_SHARES_OUT", L$3)</f>
        <v>#INVALID COMPANY ID</v>
      </c>
      <c r="M409" s="4" t="str" cm="1">
        <f t="array" ref="M409">_xll.SNL.Clients.Office.Excel.Functions.SPG($A409, "IQ_AVG_DILUT_SHARES_OUT", M$3)</f>
        <v>#INVALID COMPANY ID</v>
      </c>
      <c r="N409" s="4" t="str" cm="1">
        <f t="array" ref="N409">_xll.SNL.Clients.Office.Excel.Functions.SPG($A409, "IQ_AVG_DILUT_SHARES_OUT", N$3)</f>
        <v>#INVALID COMPANY ID</v>
      </c>
      <c r="O409" s="4" t="str" cm="1">
        <f t="array" ref="O409">_xll.SNL.Clients.Office.Excel.Functions.SPG($A409, "IQ_AVG_DILUT_SHARES_OUT", O$3)</f>
        <v>#INVALID COMPANY ID</v>
      </c>
      <c r="P409" s="4" t="str" cm="1">
        <f t="array" ref="P409">_xll.SNL.Clients.Office.Excel.Functions.SPG($A409, "IQ_AVG_DILUT_SHARES_OUT", P$3)</f>
        <v>#INVALID COMPANY ID</v>
      </c>
      <c r="Q409" s="4" t="str" cm="1">
        <f t="array" ref="Q409">_xll.SNL.Clients.Office.Excel.Functions.SPG($A409, "IQ_AVG_DILUT_SHARES_OUT", Q$3)</f>
        <v>#INVALID COMPANY ID</v>
      </c>
      <c r="R409" s="4" t="str" cm="1">
        <f t="array" ref="R409">_xll.SNL.Clients.Office.Excel.Functions.SPG($A409, "IQ_AVG_DILUT_SHARES_OUT", R$3)</f>
        <v>#INVALID COMPANY ID</v>
      </c>
      <c r="S409" s="4" t="str" cm="1">
        <f t="array" ref="S409">_xll.SNL.Clients.Office.Excel.Functions.SPG($A409, "IQ_AVG_DILUT_SHARES_OUT", S$3)</f>
        <v>#INVALID COMPANY ID</v>
      </c>
      <c r="T409" s="4" t="str" cm="1">
        <f t="array" ref="T409">_xll.SNL.Clients.Office.Excel.Functions.SPG($A409, "IQ_AVG_DILUT_SHARES_OUT", T$3)</f>
        <v>#INVALID COMPANY ID</v>
      </c>
      <c r="U409" s="4" t="str" cm="1">
        <f t="array" ref="U409">_xll.SNL.Clients.Office.Excel.Functions.SPG($A409, "IQ_AVG_DILUT_SHARES_OUT", U$3)</f>
        <v>#INVALID COMPANY ID</v>
      </c>
      <c r="V409" s="4" t="str" cm="1">
        <f t="array" ref="V409">_xll.SNL.Clients.Office.Excel.Functions.SPG($A409, "IQ_AVG_DILUT_SHARES_OUT", V$3)</f>
        <v>#INVALID COMPANY ID</v>
      </c>
      <c r="W409" s="4" t="str" cm="1">
        <f t="array" ref="W409">_xll.SNL.Clients.Office.Excel.Functions.SPG($A409, "IQ_AVG_DILUT_SHARES_OUT", W$3)</f>
        <v>#INVALID COMPANY ID</v>
      </c>
      <c r="X409" s="4" t="str" cm="1">
        <f t="array" ref="X409">_xll.SNL.Clients.Office.Excel.Functions.SPG($A409, "IQ_AVG_DILUT_SHARES_OUT", X$3)</f>
        <v>#INVALID COMPANY ID</v>
      </c>
      <c r="Y409" s="4" t="str" cm="1">
        <f t="array" ref="Y409">_xll.SNL.Clients.Office.Excel.Functions.SPG($A409, "IQ_AVG_DILUT_SHARES_OUT", Y$3)</f>
        <v>#INVALID COMPANY ID</v>
      </c>
    </row>
    <row r="410" spans="1:25" x14ac:dyDescent="0.3">
      <c r="B410" s="4" t="str" cm="1">
        <f t="array" ref="B410">_xll.SNL.Clients.Office.Excel.Functions.SPG($A410, "IQ_AVG_DILUT_SHARES_OUT", B$3)</f>
        <v>#INVALID COMPANY ID</v>
      </c>
      <c r="C410" s="4" t="str" cm="1">
        <f t="array" ref="C410">_xll.SNL.Clients.Office.Excel.Functions.SPG($A410, "IQ_AVG_DILUT_SHARES_OUT", C$3)</f>
        <v>#INVALID COMPANY ID</v>
      </c>
      <c r="D410" s="4" t="str" cm="1">
        <f t="array" ref="D410">_xll.SNL.Clients.Office.Excel.Functions.SPG($A410, "IQ_AVG_DILUT_SHARES_OUT", D$3)</f>
        <v>#INVALID COMPANY ID</v>
      </c>
      <c r="E410" s="4" t="str" cm="1">
        <f t="array" ref="E410">_xll.SNL.Clients.Office.Excel.Functions.SPG($A410, "IQ_AVG_DILUT_SHARES_OUT", E$3)</f>
        <v>#INVALID COMPANY ID</v>
      </c>
      <c r="F410" s="4" t="str" cm="1">
        <f t="array" ref="F410">_xll.SNL.Clients.Office.Excel.Functions.SPG($A410, "IQ_AVG_DILUT_SHARES_OUT", F$3)</f>
        <v>#INVALID COMPANY ID</v>
      </c>
      <c r="G410" s="4" t="str" cm="1">
        <f t="array" ref="G410">_xll.SNL.Clients.Office.Excel.Functions.SPG($A410, "IQ_AVG_DILUT_SHARES_OUT", G$3)</f>
        <v>#INVALID COMPANY ID</v>
      </c>
      <c r="H410" s="4" t="str" cm="1">
        <f t="array" ref="H410">_xll.SNL.Clients.Office.Excel.Functions.SPG($A410, "IQ_AVG_DILUT_SHARES_OUT", H$3)</f>
        <v>#INVALID COMPANY ID</v>
      </c>
      <c r="I410" s="4" t="str" cm="1">
        <f t="array" ref="I410">_xll.SNL.Clients.Office.Excel.Functions.SPG($A410, "IQ_AVG_DILUT_SHARES_OUT", I$3)</f>
        <v>#INVALID COMPANY ID</v>
      </c>
      <c r="J410" s="4" t="str" cm="1">
        <f t="array" ref="J410">_xll.SNL.Clients.Office.Excel.Functions.SPG($A410, "IQ_AVG_DILUT_SHARES_OUT", J$3)</f>
        <v>#INVALID COMPANY ID</v>
      </c>
      <c r="K410" s="4" t="str" cm="1">
        <f t="array" ref="K410">_xll.SNL.Clients.Office.Excel.Functions.SPG($A410, "IQ_AVG_DILUT_SHARES_OUT", K$3)</f>
        <v>#INVALID COMPANY ID</v>
      </c>
      <c r="L410" s="4" t="str" cm="1">
        <f t="array" ref="L410">_xll.SNL.Clients.Office.Excel.Functions.SPG($A410, "IQ_AVG_DILUT_SHARES_OUT", L$3)</f>
        <v>#INVALID COMPANY ID</v>
      </c>
      <c r="M410" s="4" t="str" cm="1">
        <f t="array" ref="M410">_xll.SNL.Clients.Office.Excel.Functions.SPG($A410, "IQ_AVG_DILUT_SHARES_OUT", M$3)</f>
        <v>#INVALID COMPANY ID</v>
      </c>
      <c r="N410" s="4" t="str" cm="1">
        <f t="array" ref="N410">_xll.SNL.Clients.Office.Excel.Functions.SPG($A410, "IQ_AVG_DILUT_SHARES_OUT", N$3)</f>
        <v>#INVALID COMPANY ID</v>
      </c>
      <c r="O410" s="4" t="str" cm="1">
        <f t="array" ref="O410">_xll.SNL.Clients.Office.Excel.Functions.SPG($A410, "IQ_AVG_DILUT_SHARES_OUT", O$3)</f>
        <v>#INVALID COMPANY ID</v>
      </c>
      <c r="P410" s="4" t="str" cm="1">
        <f t="array" ref="P410">_xll.SNL.Clients.Office.Excel.Functions.SPG($A410, "IQ_AVG_DILUT_SHARES_OUT", P$3)</f>
        <v>#INVALID COMPANY ID</v>
      </c>
      <c r="Q410" s="4" t="str" cm="1">
        <f t="array" ref="Q410">_xll.SNL.Clients.Office.Excel.Functions.SPG($A410, "IQ_AVG_DILUT_SHARES_OUT", Q$3)</f>
        <v>#INVALID COMPANY ID</v>
      </c>
      <c r="R410" s="4" t="str" cm="1">
        <f t="array" ref="R410">_xll.SNL.Clients.Office.Excel.Functions.SPG($A410, "IQ_AVG_DILUT_SHARES_OUT", R$3)</f>
        <v>#INVALID COMPANY ID</v>
      </c>
      <c r="S410" s="4" t="str" cm="1">
        <f t="array" ref="S410">_xll.SNL.Clients.Office.Excel.Functions.SPG($A410, "IQ_AVG_DILUT_SHARES_OUT", S$3)</f>
        <v>#INVALID COMPANY ID</v>
      </c>
      <c r="T410" s="4" t="str" cm="1">
        <f t="array" ref="T410">_xll.SNL.Clients.Office.Excel.Functions.SPG($A410, "IQ_AVG_DILUT_SHARES_OUT", T$3)</f>
        <v>#INVALID COMPANY ID</v>
      </c>
      <c r="U410" s="4" t="str" cm="1">
        <f t="array" ref="U410">_xll.SNL.Clients.Office.Excel.Functions.SPG($A410, "IQ_AVG_DILUT_SHARES_OUT", U$3)</f>
        <v>#INVALID COMPANY ID</v>
      </c>
      <c r="V410" s="4" t="str" cm="1">
        <f t="array" ref="V410">_xll.SNL.Clients.Office.Excel.Functions.SPG($A410, "IQ_AVG_DILUT_SHARES_OUT", V$3)</f>
        <v>#INVALID COMPANY ID</v>
      </c>
      <c r="W410" s="4" t="str" cm="1">
        <f t="array" ref="W410">_xll.SNL.Clients.Office.Excel.Functions.SPG($A410, "IQ_AVG_DILUT_SHARES_OUT", W$3)</f>
        <v>#INVALID COMPANY ID</v>
      </c>
      <c r="X410" s="4" t="str" cm="1">
        <f t="array" ref="X410">_xll.SNL.Clients.Office.Excel.Functions.SPG($A410, "IQ_AVG_DILUT_SHARES_OUT", X$3)</f>
        <v>#INVALID COMPANY ID</v>
      </c>
      <c r="Y410" s="4" t="str" cm="1">
        <f t="array" ref="Y410">_xll.SNL.Clients.Office.Excel.Functions.SPG($A410, "IQ_AVG_DILUT_SHARES_OUT", Y$3)</f>
        <v>#INVALID COMPANY ID</v>
      </c>
    </row>
    <row r="411" spans="1:25" x14ac:dyDescent="0.3">
      <c r="B411" s="4" t="str" cm="1">
        <f t="array" ref="B411">_xll.SNL.Clients.Office.Excel.Functions.SPG($A411, "IQ_AVG_DILUT_SHARES_OUT", B$3)</f>
        <v>#INVALID COMPANY ID</v>
      </c>
      <c r="C411" s="4" t="str" cm="1">
        <f t="array" ref="C411">_xll.SNL.Clients.Office.Excel.Functions.SPG($A411, "IQ_AVG_DILUT_SHARES_OUT", C$3)</f>
        <v>#INVALID COMPANY ID</v>
      </c>
      <c r="D411" s="4" t="str" cm="1">
        <f t="array" ref="D411">_xll.SNL.Clients.Office.Excel.Functions.SPG($A411, "IQ_AVG_DILUT_SHARES_OUT", D$3)</f>
        <v>#INVALID COMPANY ID</v>
      </c>
      <c r="E411" s="4" t="str" cm="1">
        <f t="array" ref="E411">_xll.SNL.Clients.Office.Excel.Functions.SPG($A411, "IQ_AVG_DILUT_SHARES_OUT", E$3)</f>
        <v>#INVALID COMPANY ID</v>
      </c>
      <c r="F411" s="4" t="str" cm="1">
        <f t="array" ref="F411">_xll.SNL.Clients.Office.Excel.Functions.SPG($A411, "IQ_AVG_DILUT_SHARES_OUT", F$3)</f>
        <v>#INVALID COMPANY ID</v>
      </c>
      <c r="G411" s="4" t="str" cm="1">
        <f t="array" ref="G411">_xll.SNL.Clients.Office.Excel.Functions.SPG($A411, "IQ_AVG_DILUT_SHARES_OUT", G$3)</f>
        <v>#INVALID COMPANY ID</v>
      </c>
      <c r="H411" s="4" t="str" cm="1">
        <f t="array" ref="H411">_xll.SNL.Clients.Office.Excel.Functions.SPG($A411, "IQ_AVG_DILUT_SHARES_OUT", H$3)</f>
        <v>#INVALID COMPANY ID</v>
      </c>
      <c r="I411" s="4" t="str" cm="1">
        <f t="array" ref="I411">_xll.SNL.Clients.Office.Excel.Functions.SPG($A411, "IQ_AVG_DILUT_SHARES_OUT", I$3)</f>
        <v>#INVALID COMPANY ID</v>
      </c>
      <c r="J411" s="4" t="str" cm="1">
        <f t="array" ref="J411">_xll.SNL.Clients.Office.Excel.Functions.SPG($A411, "IQ_AVG_DILUT_SHARES_OUT", J$3)</f>
        <v>#INVALID COMPANY ID</v>
      </c>
      <c r="K411" s="4" t="str" cm="1">
        <f t="array" ref="K411">_xll.SNL.Clients.Office.Excel.Functions.SPG($A411, "IQ_AVG_DILUT_SHARES_OUT", K$3)</f>
        <v>#INVALID COMPANY ID</v>
      </c>
      <c r="L411" s="4" t="str" cm="1">
        <f t="array" ref="L411">_xll.SNL.Clients.Office.Excel.Functions.SPG($A411, "IQ_AVG_DILUT_SHARES_OUT", L$3)</f>
        <v>#INVALID COMPANY ID</v>
      </c>
      <c r="M411" s="4" t="str" cm="1">
        <f t="array" ref="M411">_xll.SNL.Clients.Office.Excel.Functions.SPG($A411, "IQ_AVG_DILUT_SHARES_OUT", M$3)</f>
        <v>#INVALID COMPANY ID</v>
      </c>
      <c r="N411" s="4" t="str" cm="1">
        <f t="array" ref="N411">_xll.SNL.Clients.Office.Excel.Functions.SPG($A411, "IQ_AVG_DILUT_SHARES_OUT", N$3)</f>
        <v>#INVALID COMPANY ID</v>
      </c>
      <c r="O411" s="4" t="str" cm="1">
        <f t="array" ref="O411">_xll.SNL.Clients.Office.Excel.Functions.SPG($A411, "IQ_AVG_DILUT_SHARES_OUT", O$3)</f>
        <v>#INVALID COMPANY ID</v>
      </c>
      <c r="P411" s="4" t="str" cm="1">
        <f t="array" ref="P411">_xll.SNL.Clients.Office.Excel.Functions.SPG($A411, "IQ_AVG_DILUT_SHARES_OUT", P$3)</f>
        <v>#INVALID COMPANY ID</v>
      </c>
      <c r="Q411" s="4" t="str" cm="1">
        <f t="array" ref="Q411">_xll.SNL.Clients.Office.Excel.Functions.SPG($A411, "IQ_AVG_DILUT_SHARES_OUT", Q$3)</f>
        <v>#INVALID COMPANY ID</v>
      </c>
      <c r="R411" s="4" t="str" cm="1">
        <f t="array" ref="R411">_xll.SNL.Clients.Office.Excel.Functions.SPG($A411, "IQ_AVG_DILUT_SHARES_OUT", R$3)</f>
        <v>#INVALID COMPANY ID</v>
      </c>
      <c r="S411" s="4" t="str" cm="1">
        <f t="array" ref="S411">_xll.SNL.Clients.Office.Excel.Functions.SPG($A411, "IQ_AVG_DILUT_SHARES_OUT", S$3)</f>
        <v>#INVALID COMPANY ID</v>
      </c>
      <c r="T411" s="4" t="str" cm="1">
        <f t="array" ref="T411">_xll.SNL.Clients.Office.Excel.Functions.SPG($A411, "IQ_AVG_DILUT_SHARES_OUT", T$3)</f>
        <v>#INVALID COMPANY ID</v>
      </c>
      <c r="U411" s="4" t="str" cm="1">
        <f t="array" ref="U411">_xll.SNL.Clients.Office.Excel.Functions.SPG($A411, "IQ_AVG_DILUT_SHARES_OUT", U$3)</f>
        <v>#INVALID COMPANY ID</v>
      </c>
      <c r="V411" s="4" t="str" cm="1">
        <f t="array" ref="V411">_xll.SNL.Clients.Office.Excel.Functions.SPG($A411, "IQ_AVG_DILUT_SHARES_OUT", V$3)</f>
        <v>#INVALID COMPANY ID</v>
      </c>
      <c r="W411" s="4" t="str" cm="1">
        <f t="array" ref="W411">_xll.SNL.Clients.Office.Excel.Functions.SPG($A411, "IQ_AVG_DILUT_SHARES_OUT", W$3)</f>
        <v>#INVALID COMPANY ID</v>
      </c>
      <c r="X411" s="4" t="str" cm="1">
        <f t="array" ref="X411">_xll.SNL.Clients.Office.Excel.Functions.SPG($A411, "IQ_AVG_DILUT_SHARES_OUT", X$3)</f>
        <v>#INVALID COMPANY ID</v>
      </c>
      <c r="Y411" s="4" t="str" cm="1">
        <f t="array" ref="Y411">_xll.SNL.Clients.Office.Excel.Functions.SPG($A411, "IQ_AVG_DILUT_SHARES_OUT", Y$3)</f>
        <v>#INVALID COMPANY ID</v>
      </c>
    </row>
    <row r="412" spans="1:25" x14ac:dyDescent="0.3">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x14ac:dyDescent="0.3">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x14ac:dyDescent="0.3">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x14ac:dyDescent="0.3">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x14ac:dyDescent="0.3">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2:25" x14ac:dyDescent="0.3">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2:25" x14ac:dyDescent="0.3">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2:25" x14ac:dyDescent="0.3">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2:25" x14ac:dyDescent="0.3">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2:25" x14ac:dyDescent="0.3">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2:25" x14ac:dyDescent="0.3">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2:25" x14ac:dyDescent="0.3">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2:25" x14ac:dyDescent="0.3">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2:25" x14ac:dyDescent="0.3">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2:25" x14ac:dyDescent="0.3">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2:25" x14ac:dyDescent="0.3">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2:25" x14ac:dyDescent="0.3">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2:25" x14ac:dyDescent="0.3">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2:25" x14ac:dyDescent="0.3">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2:25" x14ac:dyDescent="0.3">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2:25" x14ac:dyDescent="0.3">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2:25" x14ac:dyDescent="0.3">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2:25" x14ac:dyDescent="0.3">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2:25" x14ac:dyDescent="0.3">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2:25" x14ac:dyDescent="0.3">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2:25" x14ac:dyDescent="0.3">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2:25" x14ac:dyDescent="0.3">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2:25" x14ac:dyDescent="0.3">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2:25" x14ac:dyDescent="0.3">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2:25" x14ac:dyDescent="0.3">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2:25" x14ac:dyDescent="0.3">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2:25" x14ac:dyDescent="0.3">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2:25" x14ac:dyDescent="0.3">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2:25" x14ac:dyDescent="0.3">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2:25" x14ac:dyDescent="0.3">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2:25" x14ac:dyDescent="0.3">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2:25" x14ac:dyDescent="0.3">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2:25" x14ac:dyDescent="0.3">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2:25" x14ac:dyDescent="0.3">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2:25" x14ac:dyDescent="0.3">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2:25" x14ac:dyDescent="0.3">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2:25" x14ac:dyDescent="0.3">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2:25" x14ac:dyDescent="0.3">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2:25" x14ac:dyDescent="0.3">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2:25" x14ac:dyDescent="0.3">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2:25" x14ac:dyDescent="0.3">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2:25" x14ac:dyDescent="0.3">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2:25" x14ac:dyDescent="0.3">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2:25" x14ac:dyDescent="0.3">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2:25" x14ac:dyDescent="0.3">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2:25" x14ac:dyDescent="0.3">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2:25" x14ac:dyDescent="0.3">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2:25" x14ac:dyDescent="0.3">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2:25" x14ac:dyDescent="0.3">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2:25" x14ac:dyDescent="0.3">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2:25" x14ac:dyDescent="0.3">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2:25" x14ac:dyDescent="0.3">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2:25" x14ac:dyDescent="0.3">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2:25" x14ac:dyDescent="0.3">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2:25" x14ac:dyDescent="0.3">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2:25" x14ac:dyDescent="0.3">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2:25" x14ac:dyDescent="0.3">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2:25" x14ac:dyDescent="0.3">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2:25" x14ac:dyDescent="0.3">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2:25" x14ac:dyDescent="0.3">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2:25" x14ac:dyDescent="0.3">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2:25" x14ac:dyDescent="0.3">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2:25" x14ac:dyDescent="0.3">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2:25" x14ac:dyDescent="0.3">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2:25" x14ac:dyDescent="0.3">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2:25" x14ac:dyDescent="0.3">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2:25" x14ac:dyDescent="0.3">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2:25" x14ac:dyDescent="0.3">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2:25" x14ac:dyDescent="0.3">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2:25" x14ac:dyDescent="0.3">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2:25" x14ac:dyDescent="0.3">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2:25" x14ac:dyDescent="0.3">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2:25" x14ac:dyDescent="0.3">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2:25" x14ac:dyDescent="0.3">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2:25" x14ac:dyDescent="0.3">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2:25" x14ac:dyDescent="0.3">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2:25" x14ac:dyDescent="0.3">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2:25" x14ac:dyDescent="0.3">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2:25" x14ac:dyDescent="0.3">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2:25" x14ac:dyDescent="0.3">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2:25" x14ac:dyDescent="0.3">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2:25" x14ac:dyDescent="0.3">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2:25" x14ac:dyDescent="0.3">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2:25" x14ac:dyDescent="0.3">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2:25" x14ac:dyDescent="0.3">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2:25" x14ac:dyDescent="0.3">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2:25" x14ac:dyDescent="0.3">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2:25" x14ac:dyDescent="0.3">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2:25" x14ac:dyDescent="0.3">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2:25" x14ac:dyDescent="0.3">
      <c r="B506" s="4"/>
      <c r="C506" s="4"/>
      <c r="D506" s="4"/>
      <c r="E506" s="4"/>
      <c r="F506" s="4"/>
      <c r="G506" s="4"/>
      <c r="H506" s="4"/>
      <c r="I506" s="4"/>
      <c r="J506" s="4"/>
      <c r="K506" s="4"/>
      <c r="L506" s="4"/>
      <c r="M506" s="4"/>
      <c r="N506" s="4"/>
      <c r="O506" s="4"/>
      <c r="P506" s="4"/>
      <c r="Q506" s="4"/>
      <c r="R506" s="4"/>
      <c r="S506" s="4"/>
      <c r="T506" s="4"/>
      <c r="U506" s="4"/>
      <c r="V506" s="4"/>
      <c r="W506" s="4"/>
      <c r="X506" s="4"/>
      <c r="Y506"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509</v>
      </c>
      <c r="N2" t="s">
        <v>509</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516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c r="M4" t="s">
        <v>516</v>
      </c>
      <c r="N4" s="4" cm="1">
        <f t="array" ref="N4">_xll.SNL.Clients.Office.Excel.Functions.SPG(M4, "SP_TOTAL_REV", "CY2022")</f>
        <v>34229000</v>
      </c>
      <c r="O4" s="4">
        <f>_xll.SNL.Clients.Office.Excel.Functions.SPG(M4,"IQ_AVG_DILUT_SHARES_OUT","CY2022")</f>
        <v>567600000</v>
      </c>
      <c r="P4" s="5">
        <f>_xll.SNL.Clients.Office.Excel.Functions.SPG(M4, "IQ_DILUT_EPS_NORM", "CY2022")</f>
        <v>6.6470000000000002</v>
      </c>
      <c r="Q4">
        <f>O4*P4/1000</f>
        <v>3772837.2</v>
      </c>
      <c r="R4">
        <f>Q4/N4</f>
        <v>0.11022341289549797</v>
      </c>
    </row>
    <row r="5" spans="1:18" x14ac:dyDescent="0.3">
      <c r="A5" t="s">
        <v>517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517</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517</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518</v>
      </c>
      <c r="H6" s="4" cm="1">
        <f t="array" ref="H6">_xll.SNL.Clients.Office.Excel.Functions.SPG(G6, "SP_TOTAL_REV", "CY2022")</f>
        <v>43653000</v>
      </c>
      <c r="I6" s="4">
        <f>_xll.SNL.Clients.Office.Excel.Functions.SPG(G6,"IQ_AVG_DILUT_SHARES_OUT","CY2022")</f>
        <v>1764000000</v>
      </c>
      <c r="J6" s="5">
        <f>_xll.SNL.Clients.Office.Excel.Functions.SPG(G6, "IQ_DILUT_EPS_NORM", "CY2022")</f>
        <v>3.081</v>
      </c>
      <c r="K6">
        <f t="shared" si="2"/>
        <v>5434884</v>
      </c>
      <c r="L6">
        <f t="shared" si="3"/>
        <v>0.12450195862827297</v>
      </c>
      <c r="M6" t="s">
        <v>518</v>
      </c>
      <c r="N6" s="4" cm="1">
        <f t="array" ref="N6">_xll.SNL.Clients.Office.Excel.Functions.SPG(M6, "SP_TOTAL_REV", "CY2022")</f>
        <v>43653000</v>
      </c>
      <c r="O6" s="4">
        <f>_xll.SNL.Clients.Office.Excel.Functions.SPG(M6,"IQ_AVG_DILUT_SHARES_OUT","CY2022")</f>
        <v>1764000000</v>
      </c>
      <c r="P6" s="5">
        <f>_xll.SNL.Clients.Office.Excel.Functions.SPG(M6, "IQ_DILUT_EPS_NORM", "CY2022")</f>
        <v>3.081</v>
      </c>
      <c r="Q6">
        <f t="shared" si="4"/>
        <v>5434884</v>
      </c>
      <c r="R6">
        <f t="shared" si="5"/>
        <v>0.12450195862827297</v>
      </c>
    </row>
    <row r="7" spans="1:18" x14ac:dyDescent="0.3">
      <c r="A7" t="s">
        <v>519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519</v>
      </c>
      <c r="H7" s="4" cm="1">
        <f t="array" ref="H7">_xll.SNL.Clients.Office.Excel.Functions.SPG(G7, "SP_TOTAL_REV", "CY2022")</f>
        <v>58054000</v>
      </c>
      <c r="I7" s="4">
        <f>_xll.SNL.Clients.Office.Excel.Functions.SPG(G7,"IQ_AVG_DILUT_SHARES_OUT","CY2022")</f>
        <v>1778000000</v>
      </c>
      <c r="J7" s="5">
        <f>_xll.SNL.Clients.Office.Excel.Functions.SPG(G7, "IQ_DILUT_EPS_NORM", "CY2022")</f>
        <v>7.3440000000000003</v>
      </c>
      <c r="K7">
        <f t="shared" si="2"/>
        <v>13057632</v>
      </c>
      <c r="L7">
        <f t="shared" si="3"/>
        <v>0.22492217590519173</v>
      </c>
      <c r="M7" t="s">
        <v>519</v>
      </c>
      <c r="N7" s="4" cm="1">
        <f t="array" ref="N7">_xll.SNL.Clients.Office.Excel.Functions.SPG(M7, "SP_TOTAL_REV", "CY2022")</f>
        <v>58054000</v>
      </c>
      <c r="O7" s="4">
        <f>_xll.SNL.Clients.Office.Excel.Functions.SPG(M7,"IQ_AVG_DILUT_SHARES_OUT","CY2022")</f>
        <v>1778000000</v>
      </c>
      <c r="P7" s="5">
        <f>_xll.SNL.Clients.Office.Excel.Functions.SPG(M7, "IQ_DILUT_EPS_NORM", "CY2022")</f>
        <v>7.3440000000000003</v>
      </c>
      <c r="Q7">
        <f t="shared" si="4"/>
        <v>13057632</v>
      </c>
      <c r="R7">
        <f t="shared" si="5"/>
        <v>0.22492217590519173</v>
      </c>
    </row>
    <row r="8" spans="1:18" x14ac:dyDescent="0.3">
      <c r="A8" t="s">
        <v>520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520</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520</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521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521</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521</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522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522</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522</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523</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523</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523</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524</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524</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524</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525</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2.9849999999999999</v>
      </c>
      <c r="E13">
        <f t="shared" si="0"/>
        <v>881321.25</v>
      </c>
      <c r="F13">
        <f t="shared" si="1"/>
        <v>0.13085690423162583</v>
      </c>
      <c r="G13" t="s">
        <v>525</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525</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526</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8.7070000000000007</v>
      </c>
      <c r="E14">
        <f t="shared" si="0"/>
        <v>1939484.2500000002</v>
      </c>
      <c r="F14">
        <f t="shared" si="1"/>
        <v>0.15612421212779831</v>
      </c>
      <c r="G14" t="s">
        <v>526</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526</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527</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1.99</v>
      </c>
      <c r="E15">
        <f t="shared" si="0"/>
        <v>1317380</v>
      </c>
      <c r="F15">
        <f t="shared" si="1"/>
        <v>0.13284057678733488</v>
      </c>
      <c r="G15" t="s">
        <v>527</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1.9159999999999999</v>
      </c>
      <c r="K15">
        <f t="shared" si="2"/>
        <v>1302880</v>
      </c>
      <c r="L15">
        <f t="shared" si="3"/>
        <v>0.15512322895582809</v>
      </c>
      <c r="M15" t="s">
        <v>528</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528</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v>
      </c>
      <c r="E16">
        <f t="shared" si="0"/>
        <v>452360.66700000002</v>
      </c>
      <c r="F16">
        <f t="shared" si="1"/>
        <v>0.11867003163759995</v>
      </c>
      <c r="G16" t="s">
        <v>528</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529</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529</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529</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530</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530</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530</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531</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4.774</v>
      </c>
      <c r="Q18">
        <f t="shared" si="4"/>
        <v>374377.08</v>
      </c>
      <c r="R18">
        <f t="shared" si="5"/>
        <v>0.10024462363791911</v>
      </c>
    </row>
    <row r="19" spans="1:18" x14ac:dyDescent="0.3">
      <c r="A19" t="s">
        <v>531</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5.343</v>
      </c>
      <c r="E19">
        <f t="shared" si="0"/>
        <v>409102.82400000002</v>
      </c>
      <c r="F19">
        <f t="shared" si="1"/>
        <v>0.10592317037175127</v>
      </c>
      <c r="G19" t="s">
        <v>531</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4.774</v>
      </c>
      <c r="K19">
        <f t="shared" si="2"/>
        <v>374377.08</v>
      </c>
      <c r="L19">
        <f t="shared" si="3"/>
        <v>0.10024462363791911</v>
      </c>
      <c r="M19" t="s">
        <v>532</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532</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532</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533</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533</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533</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534</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534</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534</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535</v>
      </c>
      <c r="N22" s="4" cm="1">
        <f t="array" ref="N22">_xll.SNL.Clients.Office.Excel.Functions.SPG(M22, "SP_TOTAL_REV", "CY2022")</f>
        <v>282836000</v>
      </c>
      <c r="O22" s="4">
        <f>_xll.SNL.Clients.Office.Excel.Functions.SPG(M22,"IQ_AVG_DILUT_SHARES_OUT","CY2022")</f>
        <v>13159000000</v>
      </c>
      <c r="P22" s="5" t="str">
        <f>_xll.SNL.Clients.Office.Excel.Functions.SPG(M22, "IQ_DILUT_EPS_NORM", "CY2022")</f>
        <v>NA</v>
      </c>
      <c r="Q22" t="e">
        <f t="shared" si="4"/>
        <v>#VALUE!</v>
      </c>
      <c r="R22" t="e">
        <f t="shared" si="5"/>
        <v>#VALUE!</v>
      </c>
    </row>
    <row r="23" spans="1:18" x14ac:dyDescent="0.3">
      <c r="A23" t="s">
        <v>535</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t="s">
        <v>535</v>
      </c>
      <c r="H23" s="4" cm="1">
        <f t="array" ref="H23">_xll.SNL.Clients.Office.Excel.Functions.SPG(G23, "SP_TOTAL_REV", "CY2022")</f>
        <v>282836000</v>
      </c>
      <c r="I23" s="4">
        <f>_xll.SNL.Clients.Office.Excel.Functions.SPG(G23,"IQ_AVG_DILUT_SHARES_OUT","CY2022")</f>
        <v>13159000000</v>
      </c>
      <c r="J23" s="5" t="str">
        <f>_xll.SNL.Clients.Office.Excel.Functions.SPG(G23, "IQ_DILUT_EPS_NORM", "CY2022")</f>
        <v>NA</v>
      </c>
      <c r="K23" t="e">
        <f t="shared" si="2"/>
        <v>#VALUE!</v>
      </c>
      <c r="L23" t="e">
        <f t="shared" si="3"/>
        <v>#VALUE!</v>
      </c>
      <c r="M23" t="s">
        <v>536</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536</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536</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537</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2.6349999999999998</v>
      </c>
      <c r="Q24">
        <f t="shared" si="4"/>
        <v>4753540</v>
      </c>
      <c r="R24">
        <f t="shared" si="5"/>
        <v>0.22977281515854603</v>
      </c>
    </row>
    <row r="25" spans="1:18" x14ac:dyDescent="0.3">
      <c r="A25" t="s">
        <v>537</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537</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2.6349999999999998</v>
      </c>
      <c r="K25">
        <f t="shared" si="2"/>
        <v>4753540</v>
      </c>
      <c r="L25">
        <f t="shared" si="3"/>
        <v>0.22977281515854603</v>
      </c>
      <c r="M25" t="s">
        <v>538</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0.68</v>
      </c>
      <c r="Q25">
        <f t="shared" si="4"/>
        <v>6928520.0000000009</v>
      </c>
      <c r="R25">
        <f t="shared" si="5"/>
        <v>1.3480056733393907E-2</v>
      </c>
    </row>
    <row r="26" spans="1:18" x14ac:dyDescent="0.3">
      <c r="A26" t="s">
        <v>538</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538</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0.68</v>
      </c>
      <c r="K26">
        <f t="shared" si="2"/>
        <v>6928520.0000000009</v>
      </c>
      <c r="L26">
        <f t="shared" si="3"/>
        <v>1.3480056733393907E-2</v>
      </c>
      <c r="M26" t="s">
        <v>539</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539</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t="s">
        <v>539</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540</v>
      </c>
      <c r="N27" s="4" cm="1">
        <f t="array" ref="N27">_xll.SNL.Clients.Office.Excel.Functions.SPG(M27, "SP_TOTAL_REV", "CY2022")</f>
        <v>7713000</v>
      </c>
      <c r="O27" s="4">
        <f>_xll.SNL.Clients.Office.Excel.Functions.SPG(M27,"IQ_AVG_DILUT_SHARES_OUT","CY2022")</f>
        <v>259500000</v>
      </c>
      <c r="P27" s="5">
        <f>_xll.SNL.Clients.Office.Excel.Functions.SPG(M27, "IQ_DILUT_EPS_NORM", "CY2022")</f>
        <v>3.0030000000000001</v>
      </c>
      <c r="Q27">
        <f t="shared" si="4"/>
        <v>779278.5</v>
      </c>
      <c r="R27">
        <f t="shared" si="5"/>
        <v>0.10103442240373396</v>
      </c>
    </row>
    <row r="28" spans="1:18" x14ac:dyDescent="0.3">
      <c r="A28" t="s">
        <v>540</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t="s">
        <v>540</v>
      </c>
      <c r="H28" s="4" cm="1">
        <f t="array" ref="H28">_xll.SNL.Clients.Office.Excel.Functions.SPG(G28, "SP_TOTAL_REV", "CY2022")</f>
        <v>7713000</v>
      </c>
      <c r="I28" s="4">
        <f>_xll.SNL.Clients.Office.Excel.Functions.SPG(G28,"IQ_AVG_DILUT_SHARES_OUT","CY2022")</f>
        <v>259500000</v>
      </c>
      <c r="J28" s="5">
        <f>_xll.SNL.Clients.Office.Excel.Functions.SPG(G28, "IQ_DILUT_EPS_NORM", "CY2022")</f>
        <v>3.0030000000000001</v>
      </c>
      <c r="K28">
        <f t="shared" si="2"/>
        <v>779278.5</v>
      </c>
      <c r="L28">
        <f t="shared" si="3"/>
        <v>0.10103442240373396</v>
      </c>
      <c r="M28" t="s">
        <v>541</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541</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541</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542</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542</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542</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543</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8.3350000000000009</v>
      </c>
      <c r="Q30">
        <f t="shared" si="4"/>
        <v>6267920.0000000009</v>
      </c>
      <c r="R30">
        <f t="shared" si="5"/>
        <v>0.12367640094711919</v>
      </c>
    </row>
    <row r="31" spans="1:18" x14ac:dyDescent="0.3">
      <c r="A31" t="s">
        <v>543</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9.2089999999999996</v>
      </c>
      <c r="E31">
        <f t="shared" si="0"/>
        <v>6777824</v>
      </c>
      <c r="F31">
        <f t="shared" si="1"/>
        <v>0.12192085192113973</v>
      </c>
      <c r="G31" t="s">
        <v>543</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8.3350000000000009</v>
      </c>
      <c r="K31">
        <f t="shared" si="2"/>
        <v>6267920.0000000009</v>
      </c>
      <c r="L31">
        <f t="shared" si="3"/>
        <v>0.12367640094711919</v>
      </c>
      <c r="M31" t="s">
        <v>544</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10.74</v>
      </c>
      <c r="Q31">
        <f t="shared" si="4"/>
        <v>8462494.3949999996</v>
      </c>
      <c r="R31">
        <f t="shared" si="5"/>
        <v>0.15541771157024792</v>
      </c>
    </row>
    <row r="32" spans="1:18" x14ac:dyDescent="0.3">
      <c r="A32" t="s">
        <v>544</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2.8919999999999999</v>
      </c>
      <c r="E32">
        <f t="shared" si="0"/>
        <v>2097374.032656</v>
      </c>
      <c r="F32">
        <f t="shared" si="1"/>
        <v>7.5072447299591949E-2</v>
      </c>
      <c r="G32" t="s">
        <v>544</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10.74</v>
      </c>
      <c r="K32">
        <f t="shared" si="2"/>
        <v>8462494.3949999996</v>
      </c>
      <c r="L32">
        <f t="shared" si="3"/>
        <v>0.15541771157024792</v>
      </c>
      <c r="M32" t="s">
        <v>545</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3.536</v>
      </c>
      <c r="Q32">
        <f t="shared" si="4"/>
        <v>1636284</v>
      </c>
      <c r="R32">
        <f t="shared" si="5"/>
        <v>0.1687847748723503</v>
      </c>
    </row>
    <row r="33" spans="1:18" x14ac:dyDescent="0.3">
      <c r="A33" t="s">
        <v>545</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3.335</v>
      </c>
      <c r="E33">
        <f t="shared" si="0"/>
        <v>1557985.27</v>
      </c>
      <c r="F33">
        <f t="shared" si="1"/>
        <v>0.15378699312986141</v>
      </c>
      <c r="G33" t="s">
        <v>545</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3.536</v>
      </c>
      <c r="K33">
        <f t="shared" si="2"/>
        <v>1636284</v>
      </c>
      <c r="L33">
        <f t="shared" si="3"/>
        <v>0.1687847748723503</v>
      </c>
      <c r="M33" t="s">
        <v>546</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546</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546</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547</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547</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547</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548</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548</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548</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549</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9.5310000000000006</v>
      </c>
      <c r="Q36">
        <f t="shared" si="4"/>
        <v>5156271</v>
      </c>
      <c r="R36">
        <f t="shared" si="5"/>
        <v>0.19588462561258216</v>
      </c>
    </row>
    <row r="37" spans="1:18" x14ac:dyDescent="0.3">
      <c r="A37" t="s">
        <v>549</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7.5030000000000001</v>
      </c>
      <c r="E37">
        <f t="shared" si="0"/>
        <v>4036614</v>
      </c>
      <c r="F37">
        <f t="shared" si="1"/>
        <v>0.14319311812699539</v>
      </c>
      <c r="G37" t="s">
        <v>549</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9.5310000000000006</v>
      </c>
      <c r="K37">
        <f t="shared" si="2"/>
        <v>5156271</v>
      </c>
      <c r="L37">
        <f t="shared" si="3"/>
        <v>0.19588462561258216</v>
      </c>
      <c r="M37" t="s">
        <v>550</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550</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550</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551</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551</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551</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552</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4.1210000000000004</v>
      </c>
      <c r="Q39">
        <f t="shared" si="4"/>
        <v>360546.29000000004</v>
      </c>
      <c r="R39">
        <f t="shared" si="5"/>
        <v>0.17455194323263554</v>
      </c>
    </row>
    <row r="40" spans="1:18" x14ac:dyDescent="0.3">
      <c r="A40" t="s">
        <v>552</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552</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4.1210000000000004</v>
      </c>
      <c r="K40">
        <f t="shared" si="2"/>
        <v>360546.29000000004</v>
      </c>
      <c r="L40">
        <f t="shared" si="3"/>
        <v>0.17455194323263554</v>
      </c>
      <c r="M40" t="s">
        <v>553</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553</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10.401</v>
      </c>
      <c r="E41">
        <f t="shared" si="0"/>
        <v>2132205</v>
      </c>
      <c r="F41">
        <f t="shared" si="1"/>
        <v>0.15903669724770642</v>
      </c>
      <c r="G41" t="s">
        <v>553</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554</v>
      </c>
      <c r="N41" s="4" cm="1">
        <f t="array" ref="N41">_xll.SNL.Clients.Office.Excel.Functions.SPG(M41, "SP_TOTAL_REV", "CY2022")</f>
        <v>10960000</v>
      </c>
      <c r="O41" s="4">
        <f>_xll.SNL.Clients.Office.Excel.Functions.SPG(M41,"IQ_AVG_DILUT_SHARES_OUT","CY2022")</f>
        <v>333000000</v>
      </c>
      <c r="P41" s="5">
        <f>_xll.SNL.Clients.Office.Excel.Functions.SPG(M41, "IQ_DILUT_EPS_NORM", "CY2022")</f>
        <v>7.7910000000000004</v>
      </c>
      <c r="Q41">
        <f t="shared" si="4"/>
        <v>2594403</v>
      </c>
      <c r="R41">
        <f t="shared" si="5"/>
        <v>0.23671560218978102</v>
      </c>
    </row>
    <row r="42" spans="1:18" x14ac:dyDescent="0.3">
      <c r="A42" t="s">
        <v>554</v>
      </c>
      <c r="B42" s="4" cm="1">
        <f t="array" ref="B42">_xll.SNL.Clients.Office.Excel.Functions.SPG(A42, "SP_TOTAL_REV", "CY2023")</f>
        <v>8093000</v>
      </c>
      <c r="C42" s="4">
        <f>_xll.SNL.Clients.Office.Excel.Functions.SPG(A42,"IQ_AVG_DILUT_SHARES_OUT","CY2023")</f>
        <v>309000000</v>
      </c>
      <c r="D42" s="5">
        <f>_xll.SNL.Clients.Office.Excel.Functions.SPG(A42, "IQ_DILUT_EPS_NORM", "CY2023")</f>
        <v>5.1390000000000002</v>
      </c>
      <c r="E42">
        <f t="shared" si="0"/>
        <v>1587951</v>
      </c>
      <c r="F42">
        <f t="shared" si="1"/>
        <v>0.19621290003706907</v>
      </c>
      <c r="G42" t="s">
        <v>554</v>
      </c>
      <c r="H42" s="4" cm="1">
        <f t="array" ref="H42">_xll.SNL.Clients.Office.Excel.Functions.SPG(G42, "SP_TOTAL_REV", "CY2022")</f>
        <v>10960000</v>
      </c>
      <c r="I42" s="4">
        <f>_xll.SNL.Clients.Office.Excel.Functions.SPG(G42,"IQ_AVG_DILUT_SHARES_OUT","CY2022")</f>
        <v>333000000</v>
      </c>
      <c r="J42" s="5">
        <f>_xll.SNL.Clients.Office.Excel.Functions.SPG(G42, "IQ_DILUT_EPS_NORM", "CY2022")</f>
        <v>7.7910000000000004</v>
      </c>
      <c r="K42">
        <f t="shared" si="2"/>
        <v>2594403</v>
      </c>
      <c r="L42">
        <f t="shared" si="3"/>
        <v>0.23671560218978102</v>
      </c>
      <c r="M42" t="s">
        <v>555</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555</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555</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556</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556</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t="s">
        <v>556</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557</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2.1949999999999998</v>
      </c>
      <c r="Q44">
        <f t="shared" si="4"/>
        <v>595240.1</v>
      </c>
      <c r="R44">
        <f t="shared" si="5"/>
        <v>3.4035113499914234E-2</v>
      </c>
    </row>
    <row r="45" spans="1:18" x14ac:dyDescent="0.3">
      <c r="A45" t="s">
        <v>557</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557</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2.1949999999999998</v>
      </c>
      <c r="K45">
        <f t="shared" si="2"/>
        <v>595240.1</v>
      </c>
      <c r="L45">
        <f t="shared" si="3"/>
        <v>3.4035113499914234E-2</v>
      </c>
      <c r="M45" t="s">
        <v>558</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558</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558</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559</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5.6120000000000001</v>
      </c>
      <c r="Q46">
        <f t="shared" si="4"/>
        <v>3159556</v>
      </c>
      <c r="R46">
        <f t="shared" si="5"/>
        <v>3.1111465595336563E-2</v>
      </c>
    </row>
    <row r="47" spans="1:18" x14ac:dyDescent="0.3">
      <c r="A47" t="s">
        <v>559</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t="s">
        <v>559</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5.6120000000000001</v>
      </c>
      <c r="K47">
        <f t="shared" si="2"/>
        <v>3159556</v>
      </c>
      <c r="L47">
        <f t="shared" si="3"/>
        <v>3.1111465595336563E-2</v>
      </c>
      <c r="M47" t="s">
        <v>560</v>
      </c>
      <c r="N47" s="4" cm="1">
        <f t="array" ref="N47">_xll.SNL.Clients.Office.Excel.Functions.SPG(M47, "SP_TOTAL_REV", "CY2022")</f>
        <v>4381310</v>
      </c>
      <c r="O47" s="4">
        <f>_xll.SNL.Clients.Office.Excel.Functions.SPG(M47,"IQ_AVG_DILUT_SHARES_OUT","CY2022")</f>
        <v>316459000</v>
      </c>
      <c r="P47" s="5">
        <f>_xll.SNL.Clients.Office.Excel.Functions.SPG(M47, "IQ_DILUT_EPS_NORM", "CY2022")</f>
        <v>3.07</v>
      </c>
      <c r="Q47">
        <f t="shared" si="4"/>
        <v>971529.13</v>
      </c>
      <c r="R47">
        <f t="shared" si="5"/>
        <v>0.22174398296399936</v>
      </c>
    </row>
    <row r="48" spans="1:18" x14ac:dyDescent="0.3">
      <c r="A48" t="s">
        <v>560</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t="s">
        <v>560</v>
      </c>
      <c r="H48" s="4" cm="1">
        <f t="array" ref="H48">_xll.SNL.Clients.Office.Excel.Functions.SPG(G48, "SP_TOTAL_REV", "CY2022")</f>
        <v>4381310</v>
      </c>
      <c r="I48" s="4">
        <f>_xll.SNL.Clients.Office.Excel.Functions.SPG(G48,"IQ_AVG_DILUT_SHARES_OUT","CY2022")</f>
        <v>316459000</v>
      </c>
      <c r="J48" s="5">
        <f>_xll.SNL.Clients.Office.Excel.Functions.SPG(G48, "IQ_DILUT_EPS_NORM", "CY2022")</f>
        <v>3.07</v>
      </c>
      <c r="K48">
        <f t="shared" si="2"/>
        <v>971529.13</v>
      </c>
      <c r="L48">
        <f t="shared" si="3"/>
        <v>0.22174398296399936</v>
      </c>
      <c r="M48" t="s">
        <v>561</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5.0129999999999999</v>
      </c>
      <c r="Q48">
        <f t="shared" si="4"/>
        <v>1076291.1000000001</v>
      </c>
      <c r="R48">
        <f t="shared" si="5"/>
        <v>0.12621118238211945</v>
      </c>
    </row>
    <row r="49" spans="1:18" x14ac:dyDescent="0.3">
      <c r="A49" t="s">
        <v>561</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561</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5.0129999999999999</v>
      </c>
      <c r="K49">
        <f t="shared" si="2"/>
        <v>1076291.1000000001</v>
      </c>
      <c r="L49">
        <f t="shared" si="3"/>
        <v>0.12621118238211945</v>
      </c>
      <c r="M49" t="s">
        <v>562</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562</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562</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563</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563</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563</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564</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564</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t="s">
        <v>564</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565</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565</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565</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566</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566</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566</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567</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567</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567</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568</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568</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568</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569</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569</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569</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571</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0.999</v>
      </c>
      <c r="Q57">
        <f t="shared" si="4"/>
        <v>986013</v>
      </c>
      <c r="R57">
        <f t="shared" si="5"/>
        <v>4.6606778218944982E-2</v>
      </c>
    </row>
    <row r="58" spans="1:18" x14ac:dyDescent="0.3">
      <c r="A58" t="s">
        <v>570</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t="s">
        <v>570</v>
      </c>
      <c r="H58" s="4" cm="1">
        <f t="array" ref="H58">_xll.SNL.Clients.Office.Excel.Functions.SPG(G58, "SP_TOTAL_REV", "CY2022")</f>
        <v>1189935</v>
      </c>
      <c r="I58" s="4">
        <f>_xll.SNL.Clients.Office.Excel.Functions.SPG(G58,"IQ_AVG_DILUT_SHARES_OUT","CY2022")</f>
        <v>72534000</v>
      </c>
      <c r="J58" s="5">
        <f>_xll.SNL.Clients.Office.Excel.Functions.SPG(G58, "IQ_DILUT_EPS_NORM", "CY2022")</f>
        <v>0.84</v>
      </c>
      <c r="K58">
        <f t="shared" si="2"/>
        <v>60928.56</v>
      </c>
      <c r="L58">
        <f t="shared" si="3"/>
        <v>5.1203267405362476E-2</v>
      </c>
      <c r="M58" t="s">
        <v>572</v>
      </c>
      <c r="N58" s="4" cm="1">
        <f t="array" ref="N58">_xll.SNL.Clients.Office.Excel.Functions.SPG(M58, "SP_TOTAL_REV", "CY2022")</f>
        <v>15349000</v>
      </c>
      <c r="O58" s="4">
        <f>_xll.SNL.Clients.Office.Excel.Functions.SPG(M58,"IQ_AVG_DILUT_SHARES_OUT","CY2022")</f>
        <v>320008000</v>
      </c>
      <c r="P58" s="5">
        <f>_xll.SNL.Clients.Office.Excel.Functions.SPG(M58, "IQ_DILUT_EPS_NORM", "CY2022")</f>
        <v>1.7030000000000001</v>
      </c>
      <c r="Q58">
        <f t="shared" si="4"/>
        <v>544973.62399999995</v>
      </c>
      <c r="R58">
        <f t="shared" si="5"/>
        <v>3.5505480747931459E-2</v>
      </c>
    </row>
    <row r="59" spans="1:18" x14ac:dyDescent="0.3">
      <c r="A59" t="s">
        <v>571</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t="s">
        <v>571</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0.999</v>
      </c>
      <c r="K59">
        <f t="shared" si="2"/>
        <v>986013</v>
      </c>
      <c r="L59">
        <f t="shared" si="3"/>
        <v>4.6606778218944982E-2</v>
      </c>
      <c r="M59" t="s">
        <v>573</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572</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t="s">
        <v>572</v>
      </c>
      <c r="H60" s="4" cm="1">
        <f t="array" ref="H60">_xll.SNL.Clients.Office.Excel.Functions.SPG(G60, "SP_TOTAL_REV", "CY2022")</f>
        <v>15349000</v>
      </c>
      <c r="I60" s="4">
        <f>_xll.SNL.Clients.Office.Excel.Functions.SPG(G60,"IQ_AVG_DILUT_SHARES_OUT","CY2022")</f>
        <v>320008000</v>
      </c>
      <c r="J60" s="5">
        <f>_xll.SNL.Clients.Office.Excel.Functions.SPG(G60, "IQ_DILUT_EPS_NORM", "CY2022")</f>
        <v>1.7030000000000001</v>
      </c>
      <c r="K60">
        <f t="shared" si="2"/>
        <v>544973.62399999995</v>
      </c>
      <c r="L60">
        <f t="shared" si="3"/>
        <v>3.5505480747931459E-2</v>
      </c>
      <c r="M60" t="s">
        <v>574</v>
      </c>
      <c r="N60" s="4" cm="1">
        <f t="array" ref="N60">_xll.SNL.Clients.Office.Excel.Functions.SPG(M60, "SP_TOTAL_REV", "CY2022")</f>
        <v>16338000</v>
      </c>
      <c r="O60" s="4">
        <f>_xll.SNL.Clients.Office.Excel.Functions.SPG(M60,"IQ_AVG_DILUT_SHARES_OUT","CY2022")</f>
        <v>814795000</v>
      </c>
      <c r="P60" s="5">
        <f>_xll.SNL.Clients.Office.Excel.Functions.SPG(M60, "IQ_DILUT_EPS_NORM", "CY2022")</f>
        <v>3.3580000000000001</v>
      </c>
      <c r="Q60">
        <f t="shared" si="4"/>
        <v>2736081.61</v>
      </c>
      <c r="R60">
        <f t="shared" si="5"/>
        <v>0.16746735279715999</v>
      </c>
    </row>
    <row r="61" spans="1:18" x14ac:dyDescent="0.3">
      <c r="A61" t="s">
        <v>573</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573</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575</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574</v>
      </c>
      <c r="B62" s="4" cm="1">
        <f t="array" ref="B62">_xll.SNL.Clients.Office.Excel.Functions.SPG(A62, "SP_TOTAL_REV", "CY2023")</f>
        <v>17383000</v>
      </c>
      <c r="C62" s="4">
        <f>_xll.SNL.Clients.Office.Excel.Functions.SPG(A62,"IQ_AVG_DILUT_SHARES_OUT","CY2023")</f>
        <v>787798000</v>
      </c>
      <c r="D62" s="5">
        <f>_xll.SNL.Clients.Office.Excel.Functions.SPG(A62, "IQ_DILUT_EPS_NORM", "CY2023")</f>
        <v>4.0279999999999996</v>
      </c>
      <c r="E62">
        <f t="shared" si="0"/>
        <v>3173250.3439999996</v>
      </c>
      <c r="F62">
        <f t="shared" si="1"/>
        <v>0.18254906195708448</v>
      </c>
      <c r="G62" t="s">
        <v>574</v>
      </c>
      <c r="H62" s="4" cm="1">
        <f t="array" ref="H62">_xll.SNL.Clients.Office.Excel.Functions.SPG(G62, "SP_TOTAL_REV", "CY2022")</f>
        <v>16338000</v>
      </c>
      <c r="I62" s="4">
        <f>_xll.SNL.Clients.Office.Excel.Functions.SPG(G62,"IQ_AVG_DILUT_SHARES_OUT","CY2022")</f>
        <v>814795000</v>
      </c>
      <c r="J62" s="5">
        <f>_xll.SNL.Clients.Office.Excel.Functions.SPG(G62, "IQ_DILUT_EPS_NORM", "CY2022")</f>
        <v>3.3580000000000001</v>
      </c>
      <c r="K62">
        <f t="shared" si="2"/>
        <v>2736081.61</v>
      </c>
      <c r="L62">
        <f t="shared" si="3"/>
        <v>0.16746735279715999</v>
      </c>
      <c r="M62" t="s">
        <v>576</v>
      </c>
      <c r="N62" s="4" cm="1">
        <f t="array" ref="N62">_xll.SNL.Clients.Office.Excel.Functions.SPG(M62, "SP_TOTAL_REV", "CY2022")</f>
        <v>14506000</v>
      </c>
      <c r="O62" s="4">
        <f>_xll.SNL.Clients.Office.Excel.Functions.SPG(M62,"IQ_AVG_DILUT_SHARES_OUT","CY2022")</f>
        <v>504000000</v>
      </c>
      <c r="P62" s="5">
        <f>_xll.SNL.Clients.Office.Excel.Functions.SPG(M62, "IQ_DILUT_EPS_NORM", "CY2022")</f>
        <v>1.4179999999999999</v>
      </c>
      <c r="Q62">
        <f t="shared" si="4"/>
        <v>714672</v>
      </c>
      <c r="R62">
        <f t="shared" si="5"/>
        <v>4.9267337653384806E-2</v>
      </c>
    </row>
    <row r="63" spans="1:18" x14ac:dyDescent="0.3">
      <c r="A63" t="s">
        <v>575</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575</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577</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576</v>
      </c>
      <c r="B64" s="4" cm="1">
        <f t="array" ref="B64">_xll.SNL.Clients.Office.Excel.Functions.SPG(A64, "SP_TOTAL_REV", "CY2023")</f>
        <v>14813000</v>
      </c>
      <c r="C64" s="4">
        <f>_xll.SNL.Clients.Office.Excel.Functions.SPG(A64,"IQ_AVG_DILUT_SHARES_OUT","CY2023")</f>
        <v>506000000</v>
      </c>
      <c r="D64" s="5">
        <f>_xll.SNL.Clients.Office.Excel.Functions.SPG(A64, "IQ_DILUT_EPS_NORM", "CY2023")</f>
        <v>1.2509999999999999</v>
      </c>
      <c r="E64">
        <f t="shared" si="0"/>
        <v>633006</v>
      </c>
      <c r="F64">
        <f t="shared" si="1"/>
        <v>4.2733139809626682E-2</v>
      </c>
      <c r="G64" t="s">
        <v>576</v>
      </c>
      <c r="H64" s="4" cm="1">
        <f t="array" ref="H64">_xll.SNL.Clients.Office.Excel.Functions.SPG(G64, "SP_TOTAL_REV", "CY2022")</f>
        <v>14506000</v>
      </c>
      <c r="I64" s="4">
        <f>_xll.SNL.Clients.Office.Excel.Functions.SPG(G64,"IQ_AVG_DILUT_SHARES_OUT","CY2022")</f>
        <v>504000000</v>
      </c>
      <c r="J64" s="5">
        <f>_xll.SNL.Clients.Office.Excel.Functions.SPG(G64, "IQ_DILUT_EPS_NORM", "CY2022")</f>
        <v>1.4179999999999999</v>
      </c>
      <c r="K64">
        <f t="shared" si="2"/>
        <v>714672</v>
      </c>
      <c r="L64">
        <f t="shared" si="3"/>
        <v>4.9267337653384806E-2</v>
      </c>
      <c r="M64" t="s">
        <v>578</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577</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577</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579</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578</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578</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580</v>
      </c>
      <c r="N66" s="4" cm="1">
        <f t="array" ref="N66">_xll.SNL.Clients.Office.Excel.Functions.SPG(M66, "SP_TOTAL_REV", "CY2022")</f>
        <v>2802249</v>
      </c>
      <c r="O66" s="4">
        <f>_xll.SNL.Clients.Office.Excel.Functions.SPG(M66,"IQ_AVG_DILUT_SHARES_OUT","CY2022")</f>
        <v>29785000</v>
      </c>
      <c r="P66" s="5">
        <f>_xll.SNL.Clients.Office.Excel.Functions.SPG(M66, "IQ_DILUT_EPS_NORM", "CY2022")</f>
        <v>10.526999999999999</v>
      </c>
      <c r="Q66">
        <f t="shared" si="4"/>
        <v>313546.69500000001</v>
      </c>
      <c r="R66">
        <f t="shared" si="5"/>
        <v>0.11189108997808546</v>
      </c>
    </row>
    <row r="67" spans="1:18" x14ac:dyDescent="0.3">
      <c r="A67" t="s">
        <v>579</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579</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581</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580</v>
      </c>
      <c r="B68" s="4" cm="1">
        <f t="array" ref="B68">_xll.SNL.Clients.Office.Excel.Functions.SPG(A68, "SP_TOTAL_REV", "CY2023")</f>
        <v>2671262</v>
      </c>
      <c r="C68" s="4">
        <f>_xll.SNL.Clients.Office.Excel.Functions.SPG(A68,"IQ_AVG_DILUT_SHARES_OUT","CY2023")</f>
        <v>29209000</v>
      </c>
      <c r="D68" s="5">
        <f>_xll.SNL.Clients.Office.Excel.Functions.SPG(A68, "IQ_DILUT_EPS_NORM", "CY2023")</f>
        <v>9.1869999999999994</v>
      </c>
      <c r="E68">
        <f t="shared" si="0"/>
        <v>268343.08299999998</v>
      </c>
      <c r="F68">
        <f t="shared" si="1"/>
        <v>0.10045554610517425</v>
      </c>
      <c r="G68" t="s">
        <v>580</v>
      </c>
      <c r="H68" s="4" cm="1">
        <f t="array" ref="H68">_xll.SNL.Clients.Office.Excel.Functions.SPG(G68, "SP_TOTAL_REV", "CY2022")</f>
        <v>2802249</v>
      </c>
      <c r="I68" s="4">
        <f>_xll.SNL.Clients.Office.Excel.Functions.SPG(G68,"IQ_AVG_DILUT_SHARES_OUT","CY2022")</f>
        <v>29785000</v>
      </c>
      <c r="J68" s="5">
        <f>_xll.SNL.Clients.Office.Excel.Functions.SPG(G68, "IQ_DILUT_EPS_NORM", "CY2022")</f>
        <v>10.526999999999999</v>
      </c>
      <c r="K68">
        <f t="shared" si="2"/>
        <v>313546.69500000001</v>
      </c>
      <c r="L68">
        <f t="shared" si="3"/>
        <v>0.11189108997808546</v>
      </c>
      <c r="M68" t="s">
        <v>582</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581</v>
      </c>
      <c r="B69" s="4" cm="1">
        <f t="array" ref="B69">_xll.SNL.Clients.Office.Excel.Functions.SPG(A69, "SP_TOTAL_REV", "CY2023")</f>
        <v>1144999</v>
      </c>
      <c r="C69" s="4">
        <f>_xll.SNL.Clients.Office.Excel.Functions.SPG(A69,"IQ_AVG_DILUT_SHARES_OUT","CY2023")</f>
        <v>161472000</v>
      </c>
      <c r="D69" s="5">
        <f>_xll.SNL.Clients.Office.Excel.Functions.SPG(A69, "IQ_DILUT_EPS_NORM", "CY2023")</f>
        <v>0.90600000000000003</v>
      </c>
      <c r="E69">
        <f t="shared" ref="E69:E132" si="6">C69*D69/1000</f>
        <v>146293.63200000001</v>
      </c>
      <c r="F69">
        <f t="shared" ref="F69:F132" si="7">E69/B69</f>
        <v>0.12776747577945485</v>
      </c>
      <c r="G69" t="s">
        <v>581</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583</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582</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582</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585</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583</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25.885000000000002</v>
      </c>
      <c r="E71">
        <f t="shared" si="6"/>
        <v>3901036.484135</v>
      </c>
      <c r="F71">
        <f t="shared" si="7"/>
        <v>0.21843532583767289</v>
      </c>
      <c r="G71" t="s">
        <v>583</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586</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584</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584</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587</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585</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585</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588</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586</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586</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589</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587</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587</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590</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3.109</v>
      </c>
      <c r="Q75">
        <f t="shared" si="10"/>
        <v>6671914</v>
      </c>
      <c r="R75">
        <f t="shared" si="11"/>
        <v>0.14454199614376395</v>
      </c>
    </row>
    <row r="76" spans="1:18" x14ac:dyDescent="0.3">
      <c r="A76" t="s">
        <v>588</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588</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591</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589</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589</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592</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590</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3.0430000000000001</v>
      </c>
      <c r="E78">
        <f t="shared" si="6"/>
        <v>6323354</v>
      </c>
      <c r="F78">
        <f t="shared" si="7"/>
        <v>0.14050024441185618</v>
      </c>
      <c r="G78" t="s">
        <v>590</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3.109</v>
      </c>
      <c r="K78">
        <f t="shared" si="8"/>
        <v>6671914</v>
      </c>
      <c r="L78">
        <f t="shared" si="9"/>
        <v>0.14454199614376395</v>
      </c>
      <c r="M78" t="s">
        <v>593</v>
      </c>
      <c r="N78" s="4" cm="1">
        <f t="array" ref="N78">_xll.SNL.Clients.Office.Excel.Functions.SPG(M78, "SP_TOTAL_REV", "CY2022")</f>
        <v>3573400</v>
      </c>
      <c r="O78" s="4">
        <f>_xll.SNL.Clients.Office.Excel.Functions.SPG(M78,"IQ_AVG_DILUT_SHARES_OUT","CY2022")</f>
        <v>278600000</v>
      </c>
      <c r="P78" s="5">
        <f>_xll.SNL.Clients.Office.Excel.Functions.SPG(M78, "IQ_DILUT_EPS_NORM", "CY2022")</f>
        <v>1.893</v>
      </c>
      <c r="Q78">
        <f t="shared" si="10"/>
        <v>527389.80000000005</v>
      </c>
      <c r="R78">
        <f t="shared" si="11"/>
        <v>0.14758767560306713</v>
      </c>
    </row>
    <row r="79" spans="1:18" x14ac:dyDescent="0.3">
      <c r="A79" t="s">
        <v>591</v>
      </c>
      <c r="B79" s="4" cm="1">
        <f t="array" ref="B79">_xll.SNL.Clients.Office.Excel.Functions.SPG(A79, "SP_TOTAL_REV", "CY2023")</f>
        <v>38865000</v>
      </c>
      <c r="C79" s="4">
        <f>_xll.SNL.Clients.Office.Excel.Functions.SPG(A79,"IQ_AVG_DILUT_SHARES_OUT","CY2023")</f>
        <v>4365000000</v>
      </c>
      <c r="D79" s="5">
        <f>_xll.SNL.Clients.Office.Excel.Functions.SPG(A79, "IQ_DILUT_EPS_NORM", "CY2023")</f>
        <v>1.97</v>
      </c>
      <c r="E79">
        <f t="shared" si="6"/>
        <v>8599050</v>
      </c>
      <c r="F79">
        <f t="shared" si="7"/>
        <v>0.22125434195291394</v>
      </c>
      <c r="G79" t="s">
        <v>591</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594</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592</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592</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596</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2.411</v>
      </c>
      <c r="Q80">
        <f t="shared" si="10"/>
        <v>663051.52099999995</v>
      </c>
      <c r="R80">
        <f t="shared" si="11"/>
        <v>0.18616058907527208</v>
      </c>
    </row>
    <row r="81" spans="1:18" x14ac:dyDescent="0.3">
      <c r="A81" t="s">
        <v>593</v>
      </c>
      <c r="B81" s="4" cm="1">
        <f t="array" ref="B81">_xll.SNL.Clients.Office.Excel.Functions.SPG(A81, "SP_TOTAL_REV", "CY2023")</f>
        <v>4257100</v>
      </c>
      <c r="C81" s="4">
        <f>_xll.SNL.Clients.Office.Excel.Functions.SPG(A81,"IQ_AVG_DILUT_SHARES_OUT","CY2023")</f>
        <v>280800000</v>
      </c>
      <c r="D81" s="5">
        <f>_xll.SNL.Clients.Office.Excel.Functions.SPG(A81, "IQ_DILUT_EPS_NORM", "CY2023")</f>
        <v>2.31</v>
      </c>
      <c r="E81">
        <f t="shared" si="6"/>
        <v>648648</v>
      </c>
      <c r="F81">
        <f t="shared" si="7"/>
        <v>0.15236851377698432</v>
      </c>
      <c r="G81" t="s">
        <v>593</v>
      </c>
      <c r="H81" s="4" cm="1">
        <f t="array" ref="H81">_xll.SNL.Clients.Office.Excel.Functions.SPG(G81, "SP_TOTAL_REV", "CY2022")</f>
        <v>3573400</v>
      </c>
      <c r="I81" s="4">
        <f>_xll.SNL.Clients.Office.Excel.Functions.SPG(G81,"IQ_AVG_DILUT_SHARES_OUT","CY2022")</f>
        <v>278600000</v>
      </c>
      <c r="J81" s="5">
        <f>_xll.SNL.Clients.Office.Excel.Functions.SPG(G81, "IQ_DILUT_EPS_NORM", "CY2022")</f>
        <v>1.893</v>
      </c>
      <c r="K81">
        <f t="shared" si="8"/>
        <v>527389.80000000005</v>
      </c>
      <c r="L81">
        <f t="shared" si="9"/>
        <v>0.14758767560306713</v>
      </c>
      <c r="M81" t="s">
        <v>597</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594</v>
      </c>
      <c r="B82" s="4" cm="1">
        <f t="array" ref="B82">_xll.SNL.Clients.Office.Excel.Functions.SPG(A82, "SP_TOTAL_REV", "CY2023")</f>
        <v>4260000</v>
      </c>
      <c r="C82" s="4">
        <f>_xll.SNL.Clients.Office.Excel.Functions.SPG(A82,"IQ_AVG_DILUT_SHARES_OUT","CY2023")</f>
        <v>479111641</v>
      </c>
      <c r="D82" s="5">
        <f>_xll.SNL.Clients.Office.Excel.Functions.SPG(A82, "IQ_DILUT_EPS_NORM", "CY2023")</f>
        <v>1.4710000000000001</v>
      </c>
      <c r="E82">
        <f t="shared" si="6"/>
        <v>704773.22391100007</v>
      </c>
      <c r="F82">
        <f t="shared" si="7"/>
        <v>0.16543972392276998</v>
      </c>
      <c r="G82" t="s">
        <v>594</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598</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595</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595</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9.3510000000000009</v>
      </c>
      <c r="K83">
        <f t="shared" si="8"/>
        <v>1431963.0846540001</v>
      </c>
      <c r="L83">
        <f t="shared" si="9"/>
        <v>2.1298832172983104E-2</v>
      </c>
      <c r="M83" t="s">
        <v>599</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596</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2.911</v>
      </c>
      <c r="E84">
        <f t="shared" si="6"/>
        <v>793969.42799999996</v>
      </c>
      <c r="F84">
        <f t="shared" si="7"/>
        <v>0.19412521901052962</v>
      </c>
      <c r="G84" t="s">
        <v>596</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2.411</v>
      </c>
      <c r="K84">
        <f t="shared" si="8"/>
        <v>663051.52099999995</v>
      </c>
      <c r="L84">
        <f t="shared" si="9"/>
        <v>0.18616058907527208</v>
      </c>
      <c r="M84" t="s">
        <v>600</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14.686999999999999</v>
      </c>
      <c r="Q84">
        <f t="shared" si="10"/>
        <v>5774928.4000000004</v>
      </c>
      <c r="R84">
        <f t="shared" si="11"/>
        <v>0.2033210717177763</v>
      </c>
    </row>
    <row r="85" spans="1:18" x14ac:dyDescent="0.3">
      <c r="A85" t="s">
        <v>597</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597</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601</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598</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598</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602</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599</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599</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603</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600</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600</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14.686999999999999</v>
      </c>
      <c r="K88">
        <f t="shared" si="8"/>
        <v>5774928.4000000004</v>
      </c>
      <c r="L88">
        <f t="shared" si="9"/>
        <v>0.2033210717177763</v>
      </c>
      <c r="M88" t="s">
        <v>604</v>
      </c>
      <c r="N88" s="4" cm="1">
        <f t="array" ref="N88">_xll.SNL.Clients.Office.Excel.Functions.SPG(M88, "SP_TOTAL_REV", "CY2022")</f>
        <v>20421000</v>
      </c>
      <c r="O88" s="4">
        <f>_xll.SNL.Clients.Office.Excel.Functions.SPG(M88,"IQ_AVG_DILUT_SHARES_OUT","CY2022")</f>
        <v>861200000</v>
      </c>
      <c r="P88" s="5">
        <f>_xll.SNL.Clients.Office.Excel.Functions.SPG(M88, "IQ_DILUT_EPS_NORM", "CY2022")</f>
        <v>1.8029999999999999</v>
      </c>
      <c r="Q88">
        <f t="shared" si="10"/>
        <v>1552743.6</v>
      </c>
      <c r="R88">
        <f t="shared" si="11"/>
        <v>7.6036609372704567E-2</v>
      </c>
    </row>
    <row r="89" spans="1:18" x14ac:dyDescent="0.3">
      <c r="A89" t="s">
        <v>601</v>
      </c>
      <c r="B89" s="4" cm="1">
        <f t="array" ref="B89">_xll.SNL.Clients.Office.Excel.Functions.SPG(A89, "SP_TOTAL_REV", "CY2023")</f>
        <v>216002000</v>
      </c>
      <c r="C89" s="4">
        <f>_xll.SNL.Clients.Office.Excel.Functions.SPG(A89,"IQ_AVG_DILUT_SHARES_OUT","CY2023")</f>
        <v>252750000</v>
      </c>
      <c r="D89" s="5">
        <f>_xll.SNL.Clients.Office.Excel.Functions.SPG(A89, "IQ_DILUT_EPS_NORM", "CY2023")</f>
        <v>4.9059999999999997</v>
      </c>
      <c r="E89">
        <f t="shared" si="6"/>
        <v>1239991.5</v>
      </c>
      <c r="F89">
        <f t="shared" si="7"/>
        <v>5.7406482347385672E-3</v>
      </c>
      <c r="G89" t="s">
        <v>601</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605</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602</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602</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606</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603</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603</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607</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604</v>
      </c>
      <c r="B92" s="4" cm="1">
        <f t="array" ref="B92">_xll.SNL.Clients.Office.Excel.Functions.SPG(A92, "SP_TOTAL_REV", "CY2023")</f>
        <v>22098000</v>
      </c>
      <c r="C92" s="4">
        <f>_xll.SNL.Clients.Office.Excel.Functions.SPG(A92,"IQ_AVG_DILUT_SHARES_OUT","CY2023")</f>
        <v>853000000</v>
      </c>
      <c r="D92" s="5">
        <f>_xll.SNL.Clients.Office.Excel.Functions.SPG(A92, "IQ_DILUT_EPS_NORM", "CY2023")</f>
        <v>1.556</v>
      </c>
      <c r="E92">
        <f t="shared" si="6"/>
        <v>1327268</v>
      </c>
      <c r="F92">
        <f t="shared" si="7"/>
        <v>6.0062811114127979E-2</v>
      </c>
      <c r="G92" t="s">
        <v>604</v>
      </c>
      <c r="H92" s="4" cm="1">
        <f t="array" ref="H92">_xll.SNL.Clients.Office.Excel.Functions.SPG(G92, "SP_TOTAL_REV", "CY2022")</f>
        <v>20421000</v>
      </c>
      <c r="I92" s="4">
        <f>_xll.SNL.Clients.Office.Excel.Functions.SPG(G92,"IQ_AVG_DILUT_SHARES_OUT","CY2022")</f>
        <v>861200000</v>
      </c>
      <c r="J92" s="5">
        <f>_xll.SNL.Clients.Office.Excel.Functions.SPG(G92, "IQ_DILUT_EPS_NORM", "CY2022")</f>
        <v>1.8029999999999999</v>
      </c>
      <c r="K92">
        <f t="shared" si="8"/>
        <v>1552743.6</v>
      </c>
      <c r="L92">
        <f t="shared" si="9"/>
        <v>7.6036609372704567E-2</v>
      </c>
      <c r="M92" t="s">
        <v>608</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3.0579999999999998</v>
      </c>
      <c r="Q92">
        <f t="shared" si="10"/>
        <v>1002094.7196699999</v>
      </c>
      <c r="R92">
        <f t="shared" si="11"/>
        <v>3.2246723185667382E-2</v>
      </c>
    </row>
    <row r="93" spans="1:18" x14ac:dyDescent="0.3">
      <c r="A93" t="s">
        <v>605</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605</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609</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7.0149999999999997</v>
      </c>
      <c r="Q93">
        <f t="shared" si="10"/>
        <v>961055</v>
      </c>
      <c r="R93">
        <f t="shared" si="11"/>
        <v>4.0467688757700425E-2</v>
      </c>
    </row>
    <row r="94" spans="1:18" x14ac:dyDescent="0.3">
      <c r="A94" t="s">
        <v>606</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606</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610</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607</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607</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611</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608</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2.6070000000000002</v>
      </c>
      <c r="E96">
        <f t="shared" si="6"/>
        <v>814820.30579400004</v>
      </c>
      <c r="F96">
        <f t="shared" si="7"/>
        <v>2.5264179145293317E-2</v>
      </c>
      <c r="G96" t="s">
        <v>608</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3.0579999999999998</v>
      </c>
      <c r="K96">
        <f t="shared" si="8"/>
        <v>1002094.7196699999</v>
      </c>
      <c r="L96">
        <f t="shared" si="9"/>
        <v>3.2246723185667382E-2</v>
      </c>
      <c r="M96" t="s">
        <v>612</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609</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7.0060000000000002</v>
      </c>
      <c r="E97">
        <f t="shared" si="6"/>
        <v>954917.8</v>
      </c>
      <c r="F97">
        <f t="shared" si="7"/>
        <v>4.4672427020958083E-2</v>
      </c>
      <c r="G97" t="s">
        <v>609</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7.0149999999999997</v>
      </c>
      <c r="K97">
        <f t="shared" si="8"/>
        <v>961055</v>
      </c>
      <c r="L97">
        <f t="shared" si="9"/>
        <v>4.0467688757700425E-2</v>
      </c>
      <c r="M97" t="s">
        <v>613</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610</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610</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614</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611</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611</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615</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612</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4.657</v>
      </c>
      <c r="E100">
        <f t="shared" si="6"/>
        <v>2541343.5279999999</v>
      </c>
      <c r="F100">
        <f t="shared" si="7"/>
        <v>1.6354403881795716E-2</v>
      </c>
      <c r="G100" t="s">
        <v>612</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616</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6.165</v>
      </c>
      <c r="Q100">
        <f t="shared" si="10"/>
        <v>316270.66499999998</v>
      </c>
      <c r="R100">
        <f t="shared" si="11"/>
        <v>7.9543735507009453E-2</v>
      </c>
    </row>
    <row r="101" spans="1:18" x14ac:dyDescent="0.3">
      <c r="A101" t="s">
        <v>613</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613</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617</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614</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614</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618</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615</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615</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619</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616</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6.2759999999999998</v>
      </c>
      <c r="E104">
        <f t="shared" si="6"/>
        <v>322906.47600000002</v>
      </c>
      <c r="F104">
        <f t="shared" si="7"/>
        <v>7.8196777311232674E-2</v>
      </c>
      <c r="G104" t="s">
        <v>616</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6.165</v>
      </c>
      <c r="K104">
        <f t="shared" si="8"/>
        <v>316270.66499999998</v>
      </c>
      <c r="L104">
        <f t="shared" si="9"/>
        <v>7.9543735507009453E-2</v>
      </c>
      <c r="M104" t="s">
        <v>620</v>
      </c>
      <c r="N104" s="4" cm="1">
        <f t="array" ref="N104">_xll.SNL.Clients.Office.Excel.Functions.SPG(M104, "SP_TOTAL_REV", "CY2022")</f>
        <v>8634652</v>
      </c>
      <c r="O104" s="4">
        <f>_xll.SNL.Clients.Office.Excel.Functions.SPG(M104,"IQ_AVG_DILUT_SHARES_OUT","CY2022")</f>
        <v>1403100000</v>
      </c>
      <c r="P104" s="5">
        <f>_xll.SNL.Clients.Office.Excel.Functions.SPG(M104, "IQ_DILUT_EPS_NORM", "CY2022")</f>
        <v>0.53100000000000003</v>
      </c>
      <c r="Q104">
        <f t="shared" si="10"/>
        <v>745046.1</v>
      </c>
      <c r="R104">
        <f t="shared" si="11"/>
        <v>8.62855966864675E-2</v>
      </c>
    </row>
    <row r="105" spans="1:18" x14ac:dyDescent="0.3">
      <c r="A105" t="s">
        <v>617</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2.4729999999999999</v>
      </c>
      <c r="E105">
        <f t="shared" si="6"/>
        <v>4528063</v>
      </c>
      <c r="F105">
        <f t="shared" si="7"/>
        <v>0.24038132399001963</v>
      </c>
      <c r="G105" t="s">
        <v>617</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621</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618</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618</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622</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619</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619</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623</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13.454000000000001</v>
      </c>
      <c r="Q107">
        <f t="shared" si="10"/>
        <v>4211976.51</v>
      </c>
      <c r="R107">
        <f t="shared" si="11"/>
        <v>2.3395840216407175E-2</v>
      </c>
    </row>
    <row r="108" spans="1:18" x14ac:dyDescent="0.3">
      <c r="A108" t="s">
        <v>620</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620</v>
      </c>
      <c r="H108" s="4" cm="1">
        <f t="array" ref="H108">_xll.SNL.Clients.Office.Excel.Functions.SPG(G108, "SP_TOTAL_REV", "CY2022")</f>
        <v>8634652</v>
      </c>
      <c r="I108" s="4">
        <f>_xll.SNL.Clients.Office.Excel.Functions.SPG(G108,"IQ_AVG_DILUT_SHARES_OUT","CY2022")</f>
        <v>1403100000</v>
      </c>
      <c r="J108" s="5">
        <f>_xll.SNL.Clients.Office.Excel.Functions.SPG(G108, "IQ_DILUT_EPS_NORM", "CY2022")</f>
        <v>0.53100000000000003</v>
      </c>
      <c r="K108">
        <f t="shared" si="8"/>
        <v>745046.1</v>
      </c>
      <c r="L108">
        <f t="shared" si="9"/>
        <v>8.62855966864675E-2</v>
      </c>
      <c r="M108" t="s">
        <v>624</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621</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621</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625</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622</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622</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626</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623</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15.11</v>
      </c>
      <c r="E111">
        <f t="shared" si="6"/>
        <v>4485887.0199999996</v>
      </c>
      <c r="F111">
        <f t="shared" si="7"/>
        <v>2.2982509183500949E-2</v>
      </c>
      <c r="G111" t="s">
        <v>623</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13.454000000000001</v>
      </c>
      <c r="K111">
        <f t="shared" si="8"/>
        <v>4211976.51</v>
      </c>
      <c r="L111">
        <f t="shared" si="9"/>
        <v>2.3395840216407175E-2</v>
      </c>
      <c r="M111" t="s">
        <v>627</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5.9390000000000001</v>
      </c>
      <c r="Q111">
        <f t="shared" si="10"/>
        <v>11665977.699999999</v>
      </c>
      <c r="R111">
        <f t="shared" si="11"/>
        <v>0.15662394205466945</v>
      </c>
    </row>
    <row r="112" spans="1:18" x14ac:dyDescent="0.3">
      <c r="A112" t="s">
        <v>624</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624</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628</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625</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625</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629</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626</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626</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630</v>
      </c>
      <c r="N114" s="4" cm="1">
        <f t="array" ref="N114">_xll.SNL.Clients.Office.Excel.Functions.SPG(M114, "SP_TOTAL_REV", "CY2022")</f>
        <v>5008800</v>
      </c>
      <c r="O114" s="4">
        <f>_xll.SNL.Clients.Office.Excel.Functions.SPG(M114,"IQ_AVG_DILUT_SHARES_OUT","CY2022")</f>
        <v>359181000</v>
      </c>
      <c r="P114" s="5">
        <f>_xll.SNL.Clients.Office.Excel.Functions.SPG(M114, "IQ_DILUT_EPS_NORM", "CY2022")</f>
        <v>6.0730000000000004</v>
      </c>
      <c r="Q114">
        <f t="shared" si="10"/>
        <v>2181306.213</v>
      </c>
      <c r="R114">
        <f t="shared" si="11"/>
        <v>0.43549477180162915</v>
      </c>
    </row>
    <row r="115" spans="1:18" x14ac:dyDescent="0.3">
      <c r="A115" t="s">
        <v>627</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4.2969999999999997</v>
      </c>
      <c r="E115">
        <f t="shared" si="6"/>
        <v>8404072.5999999996</v>
      </c>
      <c r="F115">
        <f t="shared" si="7"/>
        <v>0.10897962290575237</v>
      </c>
      <c r="G115" t="s">
        <v>627</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5.9390000000000001</v>
      </c>
      <c r="K115">
        <f t="shared" si="8"/>
        <v>11665977.699999999</v>
      </c>
      <c r="L115">
        <f t="shared" si="9"/>
        <v>0.15662394205466945</v>
      </c>
      <c r="M115" t="s">
        <v>631</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628</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628</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632</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1.917</v>
      </c>
      <c r="Q116">
        <f t="shared" si="10"/>
        <v>8338950</v>
      </c>
      <c r="R116">
        <f t="shared" si="11"/>
        <v>0.19391103153195052</v>
      </c>
    </row>
    <row r="117" spans="1:18" x14ac:dyDescent="0.3">
      <c r="A117" t="s">
        <v>629</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3.7050000000000001</v>
      </c>
      <c r="E117">
        <f t="shared" si="6"/>
        <v>461357.71500000003</v>
      </c>
      <c r="F117">
        <f t="shared" si="7"/>
        <v>6.3113230506155957E-2</v>
      </c>
      <c r="G117" t="s">
        <v>629</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633</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3.7069999999999999</v>
      </c>
      <c r="Q117">
        <f t="shared" si="10"/>
        <v>1923933</v>
      </c>
      <c r="R117">
        <f t="shared" si="11"/>
        <v>9.9028875849289683E-2</v>
      </c>
    </row>
    <row r="118" spans="1:18" x14ac:dyDescent="0.3">
      <c r="A118" t="s">
        <v>630</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630</v>
      </c>
      <c r="H118" s="4" cm="1">
        <f t="array" ref="H118">_xll.SNL.Clients.Office.Excel.Functions.SPG(G118, "SP_TOTAL_REV", "CY2022")</f>
        <v>5008800</v>
      </c>
      <c r="I118" s="4">
        <f>_xll.SNL.Clients.Office.Excel.Functions.SPG(G118,"IQ_AVG_DILUT_SHARES_OUT","CY2022")</f>
        <v>359181000</v>
      </c>
      <c r="J118" s="5">
        <f>_xll.SNL.Clients.Office.Excel.Functions.SPG(G118, "IQ_DILUT_EPS_NORM", "CY2022")</f>
        <v>6.0730000000000004</v>
      </c>
      <c r="K118">
        <f t="shared" si="8"/>
        <v>2181306.213</v>
      </c>
      <c r="L118">
        <f t="shared" si="9"/>
        <v>0.43549477180162915</v>
      </c>
      <c r="M118" t="s">
        <v>634</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2.347</v>
      </c>
      <c r="Q118">
        <f t="shared" si="10"/>
        <v>1968663.6</v>
      </c>
      <c r="R118">
        <f t="shared" si="11"/>
        <v>0.10957108031390884</v>
      </c>
    </row>
    <row r="119" spans="1:18" x14ac:dyDescent="0.3">
      <c r="A119" t="s">
        <v>631</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631</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635</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2.6659999999999999</v>
      </c>
      <c r="Q119">
        <f t="shared" si="10"/>
        <v>11810380</v>
      </c>
      <c r="R119">
        <f t="shared" si="11"/>
        <v>9.7263211641562416E-2</v>
      </c>
    </row>
    <row r="120" spans="1:18" x14ac:dyDescent="0.3">
      <c r="A120" t="s">
        <v>632</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2.0510000000000002</v>
      </c>
      <c r="E120">
        <f t="shared" si="6"/>
        <v>8899289</v>
      </c>
      <c r="F120">
        <f t="shared" si="7"/>
        <v>0.19450297241771211</v>
      </c>
      <c r="G120" t="s">
        <v>632</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1.917</v>
      </c>
      <c r="K120">
        <f t="shared" si="8"/>
        <v>8338950</v>
      </c>
      <c r="L120">
        <f t="shared" si="9"/>
        <v>0.19391103153195052</v>
      </c>
      <c r="M120" t="s">
        <v>636</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633</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633</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3.7069999999999999</v>
      </c>
      <c r="K121">
        <f t="shared" si="8"/>
        <v>1923933</v>
      </c>
      <c r="L121">
        <f t="shared" si="9"/>
        <v>9.9028875849289683E-2</v>
      </c>
      <c r="M121" t="s">
        <v>637</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634</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634</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2.347</v>
      </c>
      <c r="K122">
        <f t="shared" si="8"/>
        <v>1968663.6</v>
      </c>
      <c r="L122">
        <f t="shared" si="9"/>
        <v>0.10957108031390884</v>
      </c>
      <c r="M122" t="s">
        <v>638</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635</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635</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2.6659999999999999</v>
      </c>
      <c r="K123">
        <f t="shared" si="8"/>
        <v>11810380</v>
      </c>
      <c r="L123">
        <f t="shared" si="9"/>
        <v>9.7263211641562416E-2</v>
      </c>
      <c r="M123" t="s">
        <v>639</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636</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636</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640</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637</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637</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641</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-0.83899999999999997</v>
      </c>
      <c r="Q125">
        <f t="shared" si="10"/>
        <v>-276031</v>
      </c>
      <c r="R125">
        <f t="shared" si="11"/>
        <v>-1.129423076923077E-2</v>
      </c>
    </row>
    <row r="126" spans="1:18" x14ac:dyDescent="0.3">
      <c r="A126" t="s">
        <v>638</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8.3360000000000003</v>
      </c>
      <c r="E126">
        <f t="shared" si="6"/>
        <v>10050506.800000001</v>
      </c>
      <c r="F126">
        <f t="shared" si="7"/>
        <v>0.17370088315099982</v>
      </c>
      <c r="G126" t="s">
        <v>638</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642</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639</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639</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643</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640</v>
      </c>
      <c r="B128" s="4" cm="1">
        <f t="array" ref="B128">_xll.SNL.Clients.Office.Excel.Functions.SPG(A128, "SP_TOTAL_REV", "CY2023")</f>
        <v>9820400</v>
      </c>
      <c r="C128" s="4">
        <f>_xll.SNL.Clients.Office.Excel.Functions.SPG(A128,"IQ_AVG_DILUT_SHARES_OUT","CY2023")</f>
        <v>166574750</v>
      </c>
      <c r="D128" s="5">
        <f>_xll.SNL.Clients.Office.Excel.Functions.SPG(A128, "IQ_DILUT_EPS_NORM", "CY2023")</f>
        <v>7.8440000000000003</v>
      </c>
      <c r="E128">
        <f t="shared" si="6"/>
        <v>1306612.3389999999</v>
      </c>
      <c r="F128">
        <f t="shared" si="7"/>
        <v>0.13305082674840127</v>
      </c>
      <c r="G128" t="s">
        <v>640</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644</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1.5309999999999999</v>
      </c>
      <c r="Q128">
        <f t="shared" si="10"/>
        <v>1312067</v>
      </c>
      <c r="R128">
        <f t="shared" si="11"/>
        <v>9.2470716752413848E-2</v>
      </c>
    </row>
    <row r="129" spans="1:18" x14ac:dyDescent="0.3">
      <c r="A129" t="s">
        <v>641</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4.3920000000000003</v>
      </c>
      <c r="E129">
        <f t="shared" si="6"/>
        <v>1423008</v>
      </c>
      <c r="F129">
        <f t="shared" si="7"/>
        <v>5.7107633036359261E-2</v>
      </c>
      <c r="G129" t="s">
        <v>641</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-0.83899999999999997</v>
      </c>
      <c r="K129">
        <f t="shared" si="8"/>
        <v>-276031</v>
      </c>
      <c r="L129">
        <f t="shared" si="9"/>
        <v>-1.129423076923077E-2</v>
      </c>
      <c r="M129" t="s">
        <v>645</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642</v>
      </c>
      <c r="B130" s="4" cm="1">
        <f t="array" ref="B130">_xll.SNL.Clients.Office.Excel.Functions.SPG(A130, "SP_TOTAL_REV", "CY2023")</f>
        <v>3666300</v>
      </c>
      <c r="C130" s="4">
        <f>_xll.SNL.Clients.Office.Excel.Functions.SPG(A130,"IQ_AVG_DILUT_SHARES_OUT","CY2023")</f>
        <v>199500000</v>
      </c>
      <c r="D130" s="5">
        <f>_xll.SNL.Clients.Office.Excel.Functions.SPG(A130, "IQ_DILUT_EPS_NORM", "CY2023")</f>
        <v>1.1870000000000001</v>
      </c>
      <c r="E130">
        <f t="shared" si="6"/>
        <v>236806.5</v>
      </c>
      <c r="F130">
        <f t="shared" si="7"/>
        <v>6.459004991408232E-2</v>
      </c>
      <c r="G130" t="s">
        <v>642</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646</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1.587</v>
      </c>
      <c r="Q130">
        <f t="shared" si="10"/>
        <v>1149781.5</v>
      </c>
      <c r="R130">
        <f t="shared" si="11"/>
        <v>6.5871183042108275E-2</v>
      </c>
    </row>
    <row r="131" spans="1:18" x14ac:dyDescent="0.3">
      <c r="A131" t="s">
        <v>643</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643</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647</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0.76400000000000001</v>
      </c>
      <c r="Q131">
        <f t="shared" si="10"/>
        <v>303919.2</v>
      </c>
      <c r="R131">
        <f t="shared" si="11"/>
        <v>0.1392591642228739</v>
      </c>
    </row>
    <row r="132" spans="1:18" x14ac:dyDescent="0.3">
      <c r="A132" t="s">
        <v>644</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0.85899999999999999</v>
      </c>
      <c r="E132">
        <f t="shared" si="6"/>
        <v>737881</v>
      </c>
      <c r="F132">
        <f t="shared" si="7"/>
        <v>5.8617810613282494E-2</v>
      </c>
      <c r="G132" t="s">
        <v>644</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1.5309999999999999</v>
      </c>
      <c r="K132">
        <f t="shared" si="8"/>
        <v>1312067</v>
      </c>
      <c r="L132">
        <f t="shared" si="9"/>
        <v>9.2470716752413848E-2</v>
      </c>
      <c r="M132" t="s">
        <v>648</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645</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645</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649</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4.0759999999999996</v>
      </c>
      <c r="Q133">
        <f t="shared" ref="Q133:Q196" si="16">O133*P133/1000</f>
        <v>3256723.9999999995</v>
      </c>
      <c r="R133">
        <f t="shared" ref="R133:R196" si="17">Q133/N133</f>
        <v>0.34230859785579143</v>
      </c>
    </row>
    <row r="134" spans="1:18" x14ac:dyDescent="0.3">
      <c r="A134" t="s">
        <v>646</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1.4119999999999999</v>
      </c>
      <c r="E134">
        <f t="shared" si="12"/>
        <v>1005202.8</v>
      </c>
      <c r="F134">
        <f t="shared" si="13"/>
        <v>5.8353814002089867E-2</v>
      </c>
      <c r="G134" t="s">
        <v>646</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1.587</v>
      </c>
      <c r="K134">
        <f t="shared" si="14"/>
        <v>1149781.5</v>
      </c>
      <c r="L134">
        <f t="shared" si="15"/>
        <v>6.5871183042108275E-2</v>
      </c>
      <c r="M134" t="s">
        <v>650</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647</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647</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0.76400000000000001</v>
      </c>
      <c r="K135">
        <f t="shared" si="14"/>
        <v>303919.2</v>
      </c>
      <c r="L135">
        <f t="shared" si="15"/>
        <v>0.1392591642228739</v>
      </c>
      <c r="M135" t="s">
        <v>651</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1.5189999999999999</v>
      </c>
      <c r="Q135">
        <f t="shared" si="16"/>
        <v>3252179</v>
      </c>
      <c r="R135">
        <f t="shared" si="17"/>
        <v>0.21895771897933078</v>
      </c>
    </row>
    <row r="136" spans="1:18" x14ac:dyDescent="0.3">
      <c r="A136" t="s">
        <v>648</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648</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652</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12.859</v>
      </c>
      <c r="Q136">
        <f t="shared" si="16"/>
        <v>1829835.7</v>
      </c>
      <c r="R136">
        <f t="shared" si="17"/>
        <v>6.517901617154663E-2</v>
      </c>
    </row>
    <row r="137" spans="1:18" x14ac:dyDescent="0.3">
      <c r="A137" t="s">
        <v>649</v>
      </c>
      <c r="B137" s="4" cm="1">
        <f t="array" ref="B137">_xll.SNL.Clients.Office.Excel.Functions.SPG(A137, "SP_TOTAL_REV", "CY2023")</f>
        <v>5684000</v>
      </c>
      <c r="C137" s="4">
        <f>_xll.SNL.Clients.Office.Excel.Functions.SPG(A137,"IQ_AVG_DILUT_SHARES_OUT","CY2023")</f>
        <v>760000000</v>
      </c>
      <c r="D137" s="5">
        <f>_xll.SNL.Clients.Office.Excel.Functions.SPG(A137, "IQ_DILUT_EPS_NORM", "CY2023")</f>
        <v>1.75</v>
      </c>
      <c r="E137">
        <f t="shared" si="12"/>
        <v>1330000</v>
      </c>
      <c r="F137">
        <f t="shared" si="13"/>
        <v>0.23399014778325122</v>
      </c>
      <c r="G137" t="s">
        <v>649</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4.0759999999999996</v>
      </c>
      <c r="K137">
        <f t="shared" si="14"/>
        <v>3256723.9999999995</v>
      </c>
      <c r="L137">
        <f t="shared" si="15"/>
        <v>0.34230859785579143</v>
      </c>
      <c r="M137" t="s">
        <v>653</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650</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650</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654</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651</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1.5089999999999999</v>
      </c>
      <c r="E139">
        <f t="shared" si="12"/>
        <v>3037617</v>
      </c>
      <c r="F139">
        <f t="shared" si="13"/>
        <v>0.20724684451115508</v>
      </c>
      <c r="G139" t="s">
        <v>651</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1.5189999999999999</v>
      </c>
      <c r="K139">
        <f t="shared" si="14"/>
        <v>3252179</v>
      </c>
      <c r="L139">
        <f t="shared" si="15"/>
        <v>0.21895771897933078</v>
      </c>
      <c r="M139" t="s">
        <v>655</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652</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652</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12.859</v>
      </c>
      <c r="K140">
        <f t="shared" si="14"/>
        <v>1829835.7</v>
      </c>
      <c r="L140">
        <f t="shared" si="15"/>
        <v>6.517901617154663E-2</v>
      </c>
      <c r="M140" t="s">
        <v>656</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4.125</v>
      </c>
      <c r="Q140">
        <f t="shared" si="16"/>
        <v>395315.25</v>
      </c>
      <c r="R140">
        <f t="shared" si="17"/>
        <v>3.4049858680880292E-2</v>
      </c>
    </row>
    <row r="141" spans="1:18" x14ac:dyDescent="0.3">
      <c r="A141" t="s">
        <v>653</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653</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657</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-0.159</v>
      </c>
      <c r="Q141">
        <f t="shared" si="16"/>
        <v>-24311.1</v>
      </c>
      <c r="R141">
        <f t="shared" si="17"/>
        <v>-1.9508184882041403E-2</v>
      </c>
    </row>
    <row r="142" spans="1:18" x14ac:dyDescent="0.3">
      <c r="A142" t="s">
        <v>654</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654</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658</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655</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655</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659</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2.7549999999999999</v>
      </c>
      <c r="Q143">
        <f t="shared" si="16"/>
        <v>1765955</v>
      </c>
      <c r="R143">
        <f t="shared" si="17"/>
        <v>3.4912715985923846E-2</v>
      </c>
    </row>
    <row r="144" spans="1:18" x14ac:dyDescent="0.3">
      <c r="A144" t="s">
        <v>656</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5.2750000000000004</v>
      </c>
      <c r="E144">
        <f t="shared" si="12"/>
        <v>491535.05000000005</v>
      </c>
      <c r="F144">
        <f t="shared" si="13"/>
        <v>4.048839359193921E-2</v>
      </c>
      <c r="G144" t="s">
        <v>656</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4.125</v>
      </c>
      <c r="K144">
        <f t="shared" si="14"/>
        <v>395315.25</v>
      </c>
      <c r="L144">
        <f t="shared" si="15"/>
        <v>3.4049858680880292E-2</v>
      </c>
      <c r="M144" t="s">
        <v>660</v>
      </c>
      <c r="N144" s="4" cm="1">
        <f t="array" ref="N144">_xll.SNL.Clients.Office.Excel.Functions.SPG(M144, "SP_TOTAL_REV", "CY2022")</f>
        <v>18873000</v>
      </c>
      <c r="O144" s="4">
        <f>_xll.SNL.Clients.Office.Excel.Functions.SPG(M144,"IQ_AVG_DILUT_SHARES_OUT","CY2022")</f>
        <v>653000000</v>
      </c>
      <c r="P144" s="5">
        <f>_xll.SNL.Clients.Office.Excel.Functions.SPG(M144, "IQ_DILUT_EPS_NORM", "CY2022")</f>
        <v>7.3470000000000004</v>
      </c>
      <c r="Q144">
        <f t="shared" si="16"/>
        <v>4797591</v>
      </c>
      <c r="R144">
        <f t="shared" si="17"/>
        <v>0.25420394213956443</v>
      </c>
    </row>
    <row r="145" spans="1:18" x14ac:dyDescent="0.3">
      <c r="A145" t="s">
        <v>657</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657</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-0.159</v>
      </c>
      <c r="K145">
        <f t="shared" si="14"/>
        <v>-24311.1</v>
      </c>
      <c r="L145">
        <f t="shared" si="15"/>
        <v>-1.9508184882041403E-2</v>
      </c>
      <c r="M145" t="s">
        <v>661</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658</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27.603000000000002</v>
      </c>
      <c r="E146">
        <f t="shared" si="12"/>
        <v>7980027.2999999998</v>
      </c>
      <c r="F146">
        <f t="shared" si="13"/>
        <v>0.13134766356678462</v>
      </c>
      <c r="G146" t="s">
        <v>658</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662</v>
      </c>
      <c r="N146" s="4" cm="1">
        <f t="array" ref="N146">_xll.SNL.Clients.Office.Excel.Functions.SPG(M146, "SP_TOTAL_REV", "CY2022")</f>
        <v>9083000</v>
      </c>
      <c r="O146" s="4">
        <f>_xll.SNL.Clients.Office.Excel.Functions.SPG(M146,"IQ_AVG_DILUT_SHARES_OUT","CY2022")</f>
        <v>176539000</v>
      </c>
      <c r="P146" s="5">
        <f>_xll.SNL.Clients.Office.Excel.Functions.SPG(M146, "IQ_DILUT_EPS_NORM", "CY2022")</f>
        <v>19.71</v>
      </c>
      <c r="Q146">
        <f t="shared" si="16"/>
        <v>3479583.69</v>
      </c>
      <c r="R146">
        <f t="shared" si="17"/>
        <v>0.3830874920180557</v>
      </c>
    </row>
    <row r="147" spans="1:18" x14ac:dyDescent="0.3">
      <c r="A147" t="s">
        <v>659</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659</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2.7549999999999999</v>
      </c>
      <c r="K147">
        <f t="shared" si="14"/>
        <v>1765955</v>
      </c>
      <c r="L147">
        <f t="shared" si="15"/>
        <v>3.4912715985923846E-2</v>
      </c>
      <c r="M147" t="s">
        <v>663</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660</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660</v>
      </c>
      <c r="H148" s="4" cm="1">
        <f t="array" ref="H148">_xll.SNL.Clients.Office.Excel.Functions.SPG(G148, "SP_TOTAL_REV", "CY2022")</f>
        <v>18873000</v>
      </c>
      <c r="I148" s="4">
        <f>_xll.SNL.Clients.Office.Excel.Functions.SPG(G148,"IQ_AVG_DILUT_SHARES_OUT","CY2022")</f>
        <v>653000000</v>
      </c>
      <c r="J148" s="5">
        <f>_xll.SNL.Clients.Office.Excel.Functions.SPG(G148, "IQ_DILUT_EPS_NORM", "CY2022")</f>
        <v>7.3470000000000004</v>
      </c>
      <c r="K148">
        <f t="shared" si="14"/>
        <v>4797591</v>
      </c>
      <c r="L148">
        <f t="shared" si="15"/>
        <v>0.25420394213956443</v>
      </c>
      <c r="M148" t="s">
        <v>664</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661</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1.0409999999999999</v>
      </c>
      <c r="E149">
        <f t="shared" si="12"/>
        <v>442945.49999999994</v>
      </c>
      <c r="F149">
        <f t="shared" si="13"/>
        <v>0.12228294177732378</v>
      </c>
      <c r="G149" t="s">
        <v>661</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665</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662</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662</v>
      </c>
      <c r="H150" s="4" cm="1">
        <f t="array" ref="H150">_xll.SNL.Clients.Office.Excel.Functions.SPG(G150, "SP_TOTAL_REV", "CY2022")</f>
        <v>9083000</v>
      </c>
      <c r="I150" s="4">
        <f>_xll.SNL.Clients.Office.Excel.Functions.SPG(G150,"IQ_AVG_DILUT_SHARES_OUT","CY2022")</f>
        <v>176539000</v>
      </c>
      <c r="J150" s="5">
        <f>_xll.SNL.Clients.Office.Excel.Functions.SPG(G150, "IQ_DILUT_EPS_NORM", "CY2022")</f>
        <v>19.71</v>
      </c>
      <c r="K150">
        <f t="shared" si="14"/>
        <v>3479583.69</v>
      </c>
      <c r="L150">
        <f t="shared" si="15"/>
        <v>0.3830874920180557</v>
      </c>
      <c r="M150" t="s">
        <v>666</v>
      </c>
      <c r="N150" s="4" cm="1">
        <f t="array" ref="N150">_xll.SNL.Clients.Office.Excel.Functions.SPG(M150, "SP_TOTAL_REV", "CY2022")</f>
        <v>28331700</v>
      </c>
      <c r="O150" s="4">
        <f>_xll.SNL.Clients.Office.Excel.Functions.SPG(M150,"IQ_AVG_DILUT_SHARES_OUT","CY2022")</f>
        <v>224100000</v>
      </c>
      <c r="P150" s="5">
        <f>_xll.SNL.Clients.Office.Excel.Functions.SPG(M150, "IQ_DILUT_EPS_NORM", "CY2022")</f>
        <v>5.9980000000000002</v>
      </c>
      <c r="Q150">
        <f t="shared" si="16"/>
        <v>1344151.8</v>
      </c>
      <c r="R150">
        <f t="shared" si="17"/>
        <v>4.7443386736411866E-2</v>
      </c>
    </row>
    <row r="151" spans="1:18" x14ac:dyDescent="0.3">
      <c r="A151" t="s">
        <v>663</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663</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667</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2.27</v>
      </c>
      <c r="Q151">
        <f t="shared" si="16"/>
        <v>1872296</v>
      </c>
      <c r="R151">
        <f t="shared" si="17"/>
        <v>0.1343303199885206</v>
      </c>
    </row>
    <row r="152" spans="1:18" x14ac:dyDescent="0.3">
      <c r="A152" t="s">
        <v>664</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664</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668</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665</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665</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669</v>
      </c>
      <c r="N153" s="4" cm="1">
        <f t="array" ref="N153">_xll.SNL.Clients.Office.Excel.Functions.SPG(M153, "SP_TOTAL_REV", "CY2022")</f>
        <v>8508088</v>
      </c>
      <c r="O153" s="4">
        <f>_xll.SNL.Clients.Office.Excel.Functions.SPG(M153,"IQ_AVG_DILUT_SHARES_OUT","CY2022")</f>
        <v>143595000</v>
      </c>
      <c r="P153" s="5">
        <f>_xll.SNL.Clients.Office.Excel.Functions.SPG(M153, "IQ_DILUT_EPS_NORM", "CY2022")</f>
        <v>5.7370000000000001</v>
      </c>
      <c r="Q153">
        <f t="shared" si="16"/>
        <v>823804.51500000001</v>
      </c>
      <c r="R153">
        <f t="shared" si="17"/>
        <v>9.682604540526614E-2</v>
      </c>
    </row>
    <row r="154" spans="1:18" x14ac:dyDescent="0.3">
      <c r="A154" t="s">
        <v>666</v>
      </c>
      <c r="B154" s="4" cm="1">
        <f t="array" ref="B154">_xll.SNL.Clients.Office.Excel.Functions.SPG(A154, "SP_TOTAL_REV", "CY2023")</f>
        <v>30603800</v>
      </c>
      <c r="C154" s="4">
        <f>_xll.SNL.Clients.Office.Excel.Functions.SPG(A154,"IQ_AVG_DILUT_SHARES_OUT","CY2023")</f>
        <v>219500000</v>
      </c>
      <c r="D154" s="5">
        <f>_xll.SNL.Clients.Office.Excel.Functions.SPG(A154, "IQ_DILUT_EPS_NORM", "CY2023")</f>
        <v>4.8090000000000002</v>
      </c>
      <c r="E154">
        <f t="shared" si="12"/>
        <v>1055575.5</v>
      </c>
      <c r="F154">
        <f t="shared" si="13"/>
        <v>3.4491648095988078E-2</v>
      </c>
      <c r="G154" t="s">
        <v>666</v>
      </c>
      <c r="H154" s="4" cm="1">
        <f t="array" ref="H154">_xll.SNL.Clients.Office.Excel.Functions.SPG(G154, "SP_TOTAL_REV", "CY2022")</f>
        <v>28331700</v>
      </c>
      <c r="I154" s="4">
        <f>_xll.SNL.Clients.Office.Excel.Functions.SPG(G154,"IQ_AVG_DILUT_SHARES_OUT","CY2022")</f>
        <v>224100000</v>
      </c>
      <c r="J154" s="5">
        <f>_xll.SNL.Clients.Office.Excel.Functions.SPG(G154, "IQ_DILUT_EPS_NORM", "CY2022")</f>
        <v>5.9980000000000002</v>
      </c>
      <c r="K154">
        <f t="shared" si="14"/>
        <v>1344151.8</v>
      </c>
      <c r="L154">
        <f t="shared" si="15"/>
        <v>4.7443386736411866E-2</v>
      </c>
      <c r="M154" t="s">
        <v>670</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4.7649999999999997</v>
      </c>
      <c r="Q154">
        <f t="shared" si="16"/>
        <v>3457484</v>
      </c>
      <c r="R154">
        <f t="shared" si="17"/>
        <v>6.0762082176373411E-2</v>
      </c>
    </row>
    <row r="155" spans="1:18" x14ac:dyDescent="0.3">
      <c r="A155" t="s">
        <v>667</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1.782</v>
      </c>
      <c r="E155">
        <f t="shared" si="12"/>
        <v>1490643</v>
      </c>
      <c r="F155">
        <f t="shared" si="13"/>
        <v>0.10356722017647467</v>
      </c>
      <c r="G155" t="s">
        <v>667</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2.27</v>
      </c>
      <c r="K155">
        <f t="shared" si="14"/>
        <v>1872296</v>
      </c>
      <c r="L155">
        <f t="shared" si="15"/>
        <v>0.1343303199885206</v>
      </c>
      <c r="M155" t="s">
        <v>671</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668</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668</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672</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669</v>
      </c>
      <c r="B157" s="4" cm="1">
        <f t="array" ref="B157">_xll.SNL.Clients.Office.Excel.Functions.SPG(A157, "SP_TOTAL_REV", "CY2023")</f>
        <v>8438134</v>
      </c>
      <c r="C157" s="4">
        <f>_xll.SNL.Clients.Office.Excel.Functions.SPG(A157,"IQ_AVG_DILUT_SHARES_OUT","CY2023")</f>
        <v>140599000</v>
      </c>
      <c r="D157" s="5">
        <f>_xll.SNL.Clients.Office.Excel.Functions.SPG(A157, "IQ_DILUT_EPS_NORM", "CY2023")</f>
        <v>5.87</v>
      </c>
      <c r="E157">
        <f t="shared" si="12"/>
        <v>825316.13</v>
      </c>
      <c r="F157">
        <f t="shared" si="13"/>
        <v>9.7807895679305396E-2</v>
      </c>
      <c r="G157" t="s">
        <v>669</v>
      </c>
      <c r="H157" s="4" cm="1">
        <f t="array" ref="H157">_xll.SNL.Clients.Office.Excel.Functions.SPG(G157, "SP_TOTAL_REV", "CY2022")</f>
        <v>8508088</v>
      </c>
      <c r="I157" s="4">
        <f>_xll.SNL.Clients.Office.Excel.Functions.SPG(G157,"IQ_AVG_DILUT_SHARES_OUT","CY2022")</f>
        <v>143595000</v>
      </c>
      <c r="J157" s="5">
        <f>_xll.SNL.Clients.Office.Excel.Functions.SPG(G157, "IQ_DILUT_EPS_NORM", "CY2022")</f>
        <v>5.7370000000000001</v>
      </c>
      <c r="K157">
        <f t="shared" si="14"/>
        <v>823804.51500000001</v>
      </c>
      <c r="L157">
        <f t="shared" si="15"/>
        <v>9.682604540526614E-2</v>
      </c>
      <c r="M157" t="s">
        <v>673</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3.8780000000000001</v>
      </c>
      <c r="Q157">
        <f t="shared" si="16"/>
        <v>2986060</v>
      </c>
      <c r="R157">
        <f t="shared" si="17"/>
        <v>0.10544369504572902</v>
      </c>
    </row>
    <row r="158" spans="1:18" x14ac:dyDescent="0.3">
      <c r="A158" t="s">
        <v>670</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1.472</v>
      </c>
      <c r="E158">
        <f t="shared" si="12"/>
        <v>1043648</v>
      </c>
      <c r="F158">
        <f t="shared" si="13"/>
        <v>2.3388642373716999E-2</v>
      </c>
      <c r="G158" t="s">
        <v>670</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4.7649999999999997</v>
      </c>
      <c r="K158">
        <f t="shared" si="14"/>
        <v>3457484</v>
      </c>
      <c r="L158">
        <f t="shared" si="15"/>
        <v>6.0762082176373411E-2</v>
      </c>
      <c r="M158" t="s">
        <v>674</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671</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671</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675</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5.5049999999999999</v>
      </c>
      <c r="Q159">
        <f t="shared" si="16"/>
        <v>687574.5</v>
      </c>
      <c r="R159">
        <f t="shared" si="17"/>
        <v>6.4988137996219275E-2</v>
      </c>
    </row>
    <row r="160" spans="1:18" x14ac:dyDescent="0.3">
      <c r="A160" t="s">
        <v>672</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672</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676</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4.5369999999999999</v>
      </c>
      <c r="Q160">
        <f t="shared" si="16"/>
        <v>1818429.6</v>
      </c>
      <c r="R160">
        <f t="shared" si="17"/>
        <v>8.7626715497301472E-2</v>
      </c>
    </row>
    <row r="161" spans="1:18" x14ac:dyDescent="0.3">
      <c r="A161" t="s">
        <v>673</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3.931</v>
      </c>
      <c r="E161">
        <f t="shared" si="12"/>
        <v>3030801</v>
      </c>
      <c r="F161">
        <f t="shared" si="13"/>
        <v>0.10596465282148101</v>
      </c>
      <c r="G161" t="s">
        <v>673</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3.8780000000000001</v>
      </c>
      <c r="K161">
        <f t="shared" si="14"/>
        <v>2986060</v>
      </c>
      <c r="L161">
        <f t="shared" si="15"/>
        <v>0.10544369504572902</v>
      </c>
      <c r="M161" t="s">
        <v>677</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674</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1.929</v>
      </c>
      <c r="E162">
        <f t="shared" si="12"/>
        <v>870364.8</v>
      </c>
      <c r="F162">
        <f t="shared" si="13"/>
        <v>7.2121710308253234E-2</v>
      </c>
      <c r="G162" t="s">
        <v>674</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678</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675</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675</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5.5049999999999999</v>
      </c>
      <c r="K163">
        <f t="shared" si="14"/>
        <v>687574.5</v>
      </c>
      <c r="L163">
        <f t="shared" si="15"/>
        <v>6.4988137996219275E-2</v>
      </c>
      <c r="M163" t="s">
        <v>679</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3.3029999999999999</v>
      </c>
      <c r="Q163">
        <f t="shared" si="16"/>
        <v>1265049</v>
      </c>
      <c r="R163">
        <f t="shared" si="17"/>
        <v>7.3463937282229969E-2</v>
      </c>
    </row>
    <row r="164" spans="1:18" x14ac:dyDescent="0.3">
      <c r="A164" t="s">
        <v>676</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5.9509999999999996</v>
      </c>
      <c r="E164">
        <f t="shared" si="12"/>
        <v>2386946.1</v>
      </c>
      <c r="F164">
        <f t="shared" si="13"/>
        <v>0.10290334971546819</v>
      </c>
      <c r="G164" t="s">
        <v>676</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4.5369999999999999</v>
      </c>
      <c r="K164">
        <f t="shared" si="14"/>
        <v>1818429.6</v>
      </c>
      <c r="L164">
        <f t="shared" si="15"/>
        <v>8.7626715497301472E-2</v>
      </c>
      <c r="M164" t="s">
        <v>680</v>
      </c>
      <c r="N164" s="4" cm="1">
        <f t="array" ref="N164">_xll.SNL.Clients.Office.Excel.Functions.SPG(M164, "SP_TOTAL_REV", "CY2022")</f>
        <v>5382400</v>
      </c>
      <c r="O164" s="4">
        <f>_xll.SNL.Clients.Office.Excel.Functions.SPG(M164,"IQ_AVG_DILUT_SHARES_OUT","CY2022")</f>
        <v>624200000</v>
      </c>
      <c r="P164" s="5">
        <f>_xll.SNL.Clients.Office.Excel.Functions.SPG(M164, "IQ_DILUT_EPS_NORM", "CY2022")</f>
        <v>1.8280000000000001</v>
      </c>
      <c r="Q164">
        <f t="shared" si="16"/>
        <v>1141037.6000000001</v>
      </c>
      <c r="R164">
        <f t="shared" si="17"/>
        <v>0.2119942033293698</v>
      </c>
    </row>
    <row r="165" spans="1:18" x14ac:dyDescent="0.3">
      <c r="A165" t="s">
        <v>677</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2.3639999999999999</v>
      </c>
      <c r="E165">
        <f t="shared" si="12"/>
        <v>1260012</v>
      </c>
      <c r="F165">
        <f t="shared" si="13"/>
        <v>0.1246056170886076</v>
      </c>
      <c r="G165" t="s">
        <v>677</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681</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678</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678</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682</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19.689</v>
      </c>
      <c r="Q166">
        <f t="shared" si="16"/>
        <v>4780489.2</v>
      </c>
      <c r="R166">
        <f t="shared" si="17"/>
        <v>3.0527725661738881E-2</v>
      </c>
    </row>
    <row r="167" spans="1:18" x14ac:dyDescent="0.3">
      <c r="A167" t="s">
        <v>679</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3.5470000000000002</v>
      </c>
      <c r="E167">
        <f t="shared" si="12"/>
        <v>1365595</v>
      </c>
      <c r="F167">
        <f t="shared" si="13"/>
        <v>8.3583976006855187E-2</v>
      </c>
      <c r="G167" t="s">
        <v>679</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3.3029999999999999</v>
      </c>
      <c r="K167">
        <f t="shared" si="14"/>
        <v>1265049</v>
      </c>
      <c r="L167">
        <f t="shared" si="15"/>
        <v>7.3463937282229969E-2</v>
      </c>
      <c r="M167" t="s">
        <v>683</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680</v>
      </c>
      <c r="B168" s="4" cm="1">
        <f t="array" ref="B168">_xll.SNL.Clients.Office.Excel.Functions.SPG(A168, "SP_TOTAL_REV", "CY2023")</f>
        <v>6004800</v>
      </c>
      <c r="C168" s="4">
        <f>_xll.SNL.Clients.Office.Excel.Functions.SPG(A168,"IQ_AVG_DILUT_SHARES_OUT","CY2023")</f>
        <v>609400000</v>
      </c>
      <c r="D168" s="5">
        <f>_xll.SNL.Clients.Office.Excel.Functions.SPG(A168, "IQ_DILUT_EPS_NORM", "CY2023")</f>
        <v>1.8520000000000001</v>
      </c>
      <c r="E168">
        <f t="shared" si="12"/>
        <v>1128608.8</v>
      </c>
      <c r="F168">
        <f t="shared" si="13"/>
        <v>0.18795110578204105</v>
      </c>
      <c r="G168" t="s">
        <v>680</v>
      </c>
      <c r="H168" s="4" cm="1">
        <f t="array" ref="H168">_xll.SNL.Clients.Office.Excel.Functions.SPG(G168, "SP_TOTAL_REV", "CY2022")</f>
        <v>5382400</v>
      </c>
      <c r="I168" s="4">
        <f>_xll.SNL.Clients.Office.Excel.Functions.SPG(G168,"IQ_AVG_DILUT_SHARES_OUT","CY2022")</f>
        <v>624200000</v>
      </c>
      <c r="J168" s="5">
        <f>_xll.SNL.Clients.Office.Excel.Functions.SPG(G168, "IQ_DILUT_EPS_NORM", "CY2022")</f>
        <v>1.8280000000000001</v>
      </c>
      <c r="K168">
        <f t="shared" si="14"/>
        <v>1141037.6000000001</v>
      </c>
      <c r="L168">
        <f t="shared" si="15"/>
        <v>0.2119942033293698</v>
      </c>
      <c r="M168" t="s">
        <v>684</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681</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3.7210000000000001</v>
      </c>
      <c r="E169">
        <f t="shared" si="12"/>
        <v>1014902.75</v>
      </c>
      <c r="F169">
        <f t="shared" si="13"/>
        <v>0.13254574245788167</v>
      </c>
      <c r="G169" t="s">
        <v>681</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685</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1.976</v>
      </c>
      <c r="Q169">
        <f t="shared" si="16"/>
        <v>285314.64</v>
      </c>
      <c r="R169">
        <f t="shared" si="17"/>
        <v>0.12240782237232464</v>
      </c>
    </row>
    <row r="170" spans="1:18" x14ac:dyDescent="0.3">
      <c r="A170" t="s">
        <v>682</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682</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19.689</v>
      </c>
      <c r="K170">
        <f t="shared" si="14"/>
        <v>4780489.2</v>
      </c>
      <c r="L170">
        <f t="shared" si="15"/>
        <v>3.0527725661738881E-2</v>
      </c>
      <c r="M170" t="s">
        <v>686</v>
      </c>
      <c r="N170" s="4" cm="1">
        <f t="array" ref="N170">_xll.SNL.Clients.Office.Excel.Functions.SPG(M170, "SP_TOTAL_REV", "CY2022")</f>
        <v>13764237</v>
      </c>
      <c r="O170" s="4">
        <f>_xll.SNL.Clients.Office.Excel.Functions.SPG(M170,"IQ_AVG_DILUT_SHARES_OUT","CY2022")</f>
        <v>205547578</v>
      </c>
      <c r="P170" s="5">
        <f>_xll.SNL.Clients.Office.Excel.Functions.SPG(M170, "IQ_DILUT_EPS_NORM", "CY2022")</f>
        <v>3.7090000000000001</v>
      </c>
      <c r="Q170">
        <f t="shared" si="16"/>
        <v>762375.96680200007</v>
      </c>
      <c r="R170">
        <f t="shared" si="17"/>
        <v>5.5388174934941914E-2</v>
      </c>
    </row>
    <row r="171" spans="1:18" x14ac:dyDescent="0.3">
      <c r="A171" t="s">
        <v>683</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683</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687</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684</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3.0270000000000001</v>
      </c>
      <c r="E172">
        <f t="shared" si="12"/>
        <v>1737346.65</v>
      </c>
      <c r="F172">
        <f t="shared" si="13"/>
        <v>0.10920527060154629</v>
      </c>
      <c r="G172" t="s">
        <v>684</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688</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6.968</v>
      </c>
      <c r="Q172">
        <f t="shared" si="16"/>
        <v>412289.592</v>
      </c>
      <c r="R172">
        <f t="shared" si="17"/>
        <v>8.5453968725089119E-2</v>
      </c>
    </row>
    <row r="173" spans="1:18" x14ac:dyDescent="0.3">
      <c r="A173" t="s">
        <v>685</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2.2719999999999998</v>
      </c>
      <c r="E173">
        <f t="shared" si="12"/>
        <v>325554.88</v>
      </c>
      <c r="F173">
        <f t="shared" si="13"/>
        <v>0.14211492474635343</v>
      </c>
      <c r="G173" t="s">
        <v>685</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1.976</v>
      </c>
      <c r="K173">
        <f t="shared" si="14"/>
        <v>285314.64</v>
      </c>
      <c r="L173">
        <f t="shared" si="15"/>
        <v>0.12240782237232464</v>
      </c>
      <c r="M173" t="s">
        <v>689</v>
      </c>
      <c r="N173" s="4" cm="1">
        <f t="array" ref="N173">_xll.SNL.Clients.Office.Excel.Functions.SPG(M173, "SP_TOTAL_REV", "CY2022")</f>
        <v>11996159</v>
      </c>
      <c r="O173" s="4">
        <f>_xll.SNL.Clients.Office.Excel.Functions.SPG(M173,"IQ_AVG_DILUT_SHARES_OUT","CY2022")</f>
        <v>406495000</v>
      </c>
      <c r="P173" s="5">
        <f>_xll.SNL.Clients.Office.Excel.Functions.SPG(M173, "IQ_DILUT_EPS_NORM", "CY2022")</f>
        <v>4.133</v>
      </c>
      <c r="Q173">
        <f t="shared" si="16"/>
        <v>1680043.835</v>
      </c>
      <c r="R173">
        <f t="shared" si="17"/>
        <v>0.14004848010100565</v>
      </c>
    </row>
    <row r="174" spans="1:18" x14ac:dyDescent="0.3">
      <c r="A174" t="s">
        <v>686</v>
      </c>
      <c r="B174" s="4" cm="1">
        <f t="array" ref="B174">_xll.SNL.Clients.Office.Excel.Functions.SPG(A174, "SP_TOTAL_REV", "CY2023")</f>
        <v>12147412</v>
      </c>
      <c r="C174" s="4">
        <f>_xll.SNL.Clients.Office.Excel.Functions.SPG(A174,"IQ_AVG_DILUT_SHARES_OUT","CY2023")</f>
        <v>212376495</v>
      </c>
      <c r="D174" s="5">
        <f>_xll.SNL.Clients.Office.Excel.Functions.SPG(A174, "IQ_DILUT_EPS_NORM", "CY2023")</f>
        <v>5.5</v>
      </c>
      <c r="E174">
        <f t="shared" si="12"/>
        <v>1168070.7224999999</v>
      </c>
      <c r="F174">
        <f t="shared" si="13"/>
        <v>9.6157990072288646E-2</v>
      </c>
      <c r="G174" t="s">
        <v>686</v>
      </c>
      <c r="H174" s="4" cm="1">
        <f t="array" ref="H174">_xll.SNL.Clients.Office.Excel.Functions.SPG(G174, "SP_TOTAL_REV", "CY2022")</f>
        <v>13764237</v>
      </c>
      <c r="I174" s="4">
        <f>_xll.SNL.Clients.Office.Excel.Functions.SPG(G174,"IQ_AVG_DILUT_SHARES_OUT","CY2022")</f>
        <v>205547578</v>
      </c>
      <c r="J174" s="5">
        <f>_xll.SNL.Clients.Office.Excel.Functions.SPG(G174, "IQ_DILUT_EPS_NORM", "CY2022")</f>
        <v>3.7090000000000001</v>
      </c>
      <c r="K174">
        <f t="shared" si="14"/>
        <v>762375.96680200007</v>
      </c>
      <c r="L174">
        <f t="shared" si="15"/>
        <v>5.5388174934941914E-2</v>
      </c>
      <c r="M174" t="s">
        <v>690</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4.6369999999999996</v>
      </c>
      <c r="Q174">
        <f t="shared" si="16"/>
        <v>571742.1</v>
      </c>
      <c r="R174">
        <f t="shared" si="17"/>
        <v>0.11162041700831674</v>
      </c>
    </row>
    <row r="175" spans="1:18" x14ac:dyDescent="0.3">
      <c r="A175" t="s">
        <v>687</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687</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691</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3.149</v>
      </c>
      <c r="Q175">
        <f t="shared" si="16"/>
        <v>289166.37199999997</v>
      </c>
      <c r="R175">
        <f t="shared" si="17"/>
        <v>3.9886276683773869E-2</v>
      </c>
    </row>
    <row r="176" spans="1:18" x14ac:dyDescent="0.3">
      <c r="A176" t="s">
        <v>688</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6.5890000000000004</v>
      </c>
      <c r="E176">
        <f t="shared" si="12"/>
        <v>389311.065</v>
      </c>
      <c r="F176">
        <f t="shared" si="13"/>
        <v>8.2999199452515063E-2</v>
      </c>
      <c r="G176" t="s">
        <v>688</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6.968</v>
      </c>
      <c r="K176">
        <f t="shared" si="14"/>
        <v>412289.592</v>
      </c>
      <c r="L176">
        <f t="shared" si="15"/>
        <v>8.5453968725089119E-2</v>
      </c>
      <c r="M176" t="s">
        <v>692</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689</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3.4929999999999999</v>
      </c>
      <c r="E177">
        <f t="shared" si="12"/>
        <v>1443391.432</v>
      </c>
      <c r="F177">
        <f t="shared" si="13"/>
        <v>0.29017238400524298</v>
      </c>
      <c r="G177" t="s">
        <v>689</v>
      </c>
      <c r="H177" s="4" cm="1">
        <f t="array" ref="H177">_xll.SNL.Clients.Office.Excel.Functions.SPG(G177, "SP_TOTAL_REV", "CY2022")</f>
        <v>11996159</v>
      </c>
      <c r="I177" s="4">
        <f>_xll.SNL.Clients.Office.Excel.Functions.SPG(G177,"IQ_AVG_DILUT_SHARES_OUT","CY2022")</f>
        <v>406495000</v>
      </c>
      <c r="J177" s="5">
        <f>_xll.SNL.Clients.Office.Excel.Functions.SPG(G177, "IQ_DILUT_EPS_NORM", "CY2022")</f>
        <v>4.133</v>
      </c>
      <c r="K177">
        <f t="shared" si="14"/>
        <v>1680043.835</v>
      </c>
      <c r="L177">
        <f t="shared" si="15"/>
        <v>0.14004848010100565</v>
      </c>
      <c r="M177" t="s">
        <v>693</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3.036</v>
      </c>
      <c r="Q177">
        <f t="shared" si="16"/>
        <v>197638.09269600001</v>
      </c>
      <c r="R177">
        <f t="shared" si="17"/>
        <v>0.11886010870717036</v>
      </c>
    </row>
    <row r="178" spans="1:18" x14ac:dyDescent="0.3">
      <c r="A178" t="s">
        <v>690</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3.7429999999999999</v>
      </c>
      <c r="E178">
        <f t="shared" si="12"/>
        <v>463757.7</v>
      </c>
      <c r="F178">
        <f t="shared" si="13"/>
        <v>8.8079788042239607E-2</v>
      </c>
      <c r="G178" t="s">
        <v>690</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4.6369999999999996</v>
      </c>
      <c r="K178">
        <f t="shared" si="14"/>
        <v>571742.1</v>
      </c>
      <c r="L178">
        <f t="shared" si="15"/>
        <v>0.11162041700831674</v>
      </c>
      <c r="M178" t="s">
        <v>694</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691</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4.5780000000000003</v>
      </c>
      <c r="E179">
        <f t="shared" si="12"/>
        <v>430373.20199999999</v>
      </c>
      <c r="F179">
        <f t="shared" si="13"/>
        <v>5.2023513336146611E-2</v>
      </c>
      <c r="G179" t="s">
        <v>691</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3.149</v>
      </c>
      <c r="K179">
        <f t="shared" si="14"/>
        <v>289166.37199999997</v>
      </c>
      <c r="L179">
        <f t="shared" si="15"/>
        <v>3.9886276683773869E-2</v>
      </c>
      <c r="M179" t="s">
        <v>695</v>
      </c>
      <c r="N179" s="4" cm="1">
        <f t="array" ref="N179">_xll.SNL.Clients.Office.Excel.Functions.SPG(M179, "SP_TOTAL_REV", "CY2022")</f>
        <v>2566111</v>
      </c>
      <c r="O179" s="4">
        <f>_xll.SNL.Clients.Office.Excel.Functions.SPG(M179,"IQ_AVG_DILUT_SHARES_OUT","CY2022")</f>
        <v>126778626</v>
      </c>
      <c r="P179" s="5">
        <f>_xll.SNL.Clients.Office.Excel.Functions.SPG(M179, "IQ_DILUT_EPS_NORM", "CY2022")</f>
        <v>1.9019999999999999</v>
      </c>
      <c r="Q179">
        <f t="shared" si="16"/>
        <v>241132.94665199998</v>
      </c>
      <c r="R179">
        <f t="shared" si="17"/>
        <v>9.3968244807804482E-2</v>
      </c>
    </row>
    <row r="180" spans="1:18" x14ac:dyDescent="0.3">
      <c r="A180" t="s">
        <v>692</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692</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696</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693</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3.14</v>
      </c>
      <c r="E181">
        <f t="shared" si="12"/>
        <v>201755.62890000001</v>
      </c>
      <c r="F181">
        <f t="shared" si="13"/>
        <v>0.11567097550767678</v>
      </c>
      <c r="G181" t="s">
        <v>693</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3.036</v>
      </c>
      <c r="K181">
        <f t="shared" si="14"/>
        <v>197638.09269600001</v>
      </c>
      <c r="L181">
        <f t="shared" si="15"/>
        <v>0.11886010870717036</v>
      </c>
      <c r="M181" t="s">
        <v>697</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2.2589999999999999</v>
      </c>
      <c r="Q181">
        <f t="shared" si="16"/>
        <v>520247.7</v>
      </c>
      <c r="R181">
        <f t="shared" si="17"/>
        <v>8.8793108156542816E-2</v>
      </c>
    </row>
    <row r="182" spans="1:18" x14ac:dyDescent="0.3">
      <c r="A182" t="s">
        <v>694</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1.413</v>
      </c>
      <c r="E182">
        <f t="shared" si="12"/>
        <v>509527.8</v>
      </c>
      <c r="F182">
        <f t="shared" si="13"/>
        <v>3.3616665567064719E-2</v>
      </c>
      <c r="G182" t="s">
        <v>694</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698</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695</v>
      </c>
      <c r="B183" s="4" cm="1">
        <f t="array" ref="B183">_xll.SNL.Clients.Office.Excel.Functions.SPG(A183, "SP_TOTAL_REV", "CY2023")</f>
        <v>2748377</v>
      </c>
      <c r="C183" s="4">
        <f>_xll.SNL.Clients.Office.Excel.Functions.SPG(A183,"IQ_AVG_DILUT_SHARES_OUT","CY2023")</f>
        <v>140145406</v>
      </c>
      <c r="D183" s="5">
        <f>_xll.SNL.Clients.Office.Excel.Functions.SPG(A183, "IQ_DILUT_EPS_NORM", "CY2023")</f>
        <v>1.7450000000000001</v>
      </c>
      <c r="E183">
        <f t="shared" si="12"/>
        <v>244553.73347000004</v>
      </c>
      <c r="F183">
        <f t="shared" si="13"/>
        <v>8.8981145406907436E-2</v>
      </c>
      <c r="G183" t="s">
        <v>695</v>
      </c>
      <c r="H183" s="4" cm="1">
        <f t="array" ref="H183">_xll.SNL.Clients.Office.Excel.Functions.SPG(G183, "SP_TOTAL_REV", "CY2022")</f>
        <v>2566111</v>
      </c>
      <c r="I183" s="4">
        <f>_xll.SNL.Clients.Office.Excel.Functions.SPG(G183,"IQ_AVG_DILUT_SHARES_OUT","CY2022")</f>
        <v>126778626</v>
      </c>
      <c r="J183" s="5">
        <f>_xll.SNL.Clients.Office.Excel.Functions.SPG(G183, "IQ_DILUT_EPS_NORM", "CY2022")</f>
        <v>1.9019999999999999</v>
      </c>
      <c r="K183">
        <f t="shared" si="14"/>
        <v>241132.94665199998</v>
      </c>
      <c r="L183">
        <f t="shared" si="15"/>
        <v>9.3968244807804482E-2</v>
      </c>
      <c r="M183" t="s">
        <v>699</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1.5740000000000001</v>
      </c>
      <c r="Q183">
        <f t="shared" si="16"/>
        <v>1553538</v>
      </c>
      <c r="R183">
        <f t="shared" si="17"/>
        <v>8.1430862773875665E-2</v>
      </c>
    </row>
    <row r="184" spans="1:18" x14ac:dyDescent="0.3">
      <c r="A184" t="s">
        <v>696</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696</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700</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697</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697</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2.2589999999999999</v>
      </c>
      <c r="K185">
        <f t="shared" si="14"/>
        <v>520247.7</v>
      </c>
      <c r="L185">
        <f t="shared" si="15"/>
        <v>8.8793108156542816E-2</v>
      </c>
      <c r="M185" t="s">
        <v>701</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698</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698</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702</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699</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699</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1.5740000000000001</v>
      </c>
      <c r="K187">
        <f t="shared" si="14"/>
        <v>1553538</v>
      </c>
      <c r="L187">
        <f t="shared" si="15"/>
        <v>8.1430862773875665E-2</v>
      </c>
      <c r="M187" t="s">
        <v>703</v>
      </c>
      <c r="N187" s="4" cm="1">
        <f t="array" ref="N187">_xll.SNL.Clients.Office.Excel.Functions.SPG(M187, "SP_TOTAL_REV", "CY2022")</f>
        <v>401183000</v>
      </c>
      <c r="O187" s="4">
        <f>_xll.SNL.Clients.Office.Excel.Functions.SPG(M187,"IQ_AVG_DILUT_SHARES_OUT","CY2022")</f>
        <v>4205000000</v>
      </c>
      <c r="P187" s="5">
        <f>_xll.SNL.Clients.Office.Excel.Functions.SPG(M187, "IQ_DILUT_EPS_NORM", "CY2022")</f>
        <v>11.65</v>
      </c>
      <c r="Q187">
        <f t="shared" si="16"/>
        <v>48988250</v>
      </c>
      <c r="R187">
        <f t="shared" si="17"/>
        <v>0.12210948619457954</v>
      </c>
    </row>
    <row r="188" spans="1:18" x14ac:dyDescent="0.3">
      <c r="A188" t="s">
        <v>700</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700</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704</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701</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701</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705</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702</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702</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707</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703</v>
      </c>
      <c r="B191" s="4" cm="1">
        <f t="array" ref="B191">_xll.SNL.Clients.Office.Excel.Functions.SPG(A191, "SP_TOTAL_REV", "CY2023")</f>
        <v>338293000</v>
      </c>
      <c r="C191" s="4">
        <f>_xll.SNL.Clients.Office.Excel.Functions.SPG(A191,"IQ_AVG_DILUT_SHARES_OUT","CY2023")</f>
        <v>4052000000</v>
      </c>
      <c r="D191" s="5">
        <f>_xll.SNL.Clients.Office.Excel.Functions.SPG(A191, "IQ_DILUT_EPS_NORM", "CY2023")</f>
        <v>8.24</v>
      </c>
      <c r="E191">
        <f t="shared" si="12"/>
        <v>33388480</v>
      </c>
      <c r="F191">
        <f t="shared" si="13"/>
        <v>9.8696928402302153E-2</v>
      </c>
      <c r="G191" t="s">
        <v>703</v>
      </c>
      <c r="H191" s="4" cm="1">
        <f t="array" ref="H191">_xll.SNL.Clients.Office.Excel.Functions.SPG(G191, "SP_TOTAL_REV", "CY2022")</f>
        <v>401183000</v>
      </c>
      <c r="I191" s="4">
        <f>_xll.SNL.Clients.Office.Excel.Functions.SPG(G191,"IQ_AVG_DILUT_SHARES_OUT","CY2022")</f>
        <v>4205000000</v>
      </c>
      <c r="J191" s="5">
        <f>_xll.SNL.Clients.Office.Excel.Functions.SPG(G191, "IQ_DILUT_EPS_NORM", "CY2022")</f>
        <v>11.65</v>
      </c>
      <c r="K191">
        <f t="shared" si="14"/>
        <v>48988250</v>
      </c>
      <c r="L191">
        <f t="shared" si="15"/>
        <v>0.12210948619457954</v>
      </c>
      <c r="M191" t="s">
        <v>708</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704</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704</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709</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705</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705</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710</v>
      </c>
      <c r="N193" s="4" cm="1">
        <f t="array" ref="N193">_xll.SNL.Clients.Office.Excel.Functions.SPG(M193, "SP_TOTAL_REV", "CY2022")</f>
        <v>9719000</v>
      </c>
      <c r="O193" s="4">
        <f>_xll.SNL.Clients.Office.Excel.Functions.SPG(M193,"IQ_AVG_DILUT_SHARES_OUT","CY2022")</f>
        <v>604000000</v>
      </c>
      <c r="P193" s="5">
        <f>_xll.SNL.Clients.Office.Excel.Functions.SPG(M193, "IQ_DILUT_EPS_NORM", "CY2022")</f>
        <v>1.099</v>
      </c>
      <c r="Q193">
        <f t="shared" si="16"/>
        <v>663796</v>
      </c>
      <c r="R193">
        <f t="shared" si="17"/>
        <v>6.8298796172445719E-2</v>
      </c>
    </row>
    <row r="194" spans="1:18" x14ac:dyDescent="0.3">
      <c r="A194" t="s">
        <v>706</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706</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711</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707</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707</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713</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708</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708</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714</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2.903</v>
      </c>
      <c r="Q196">
        <f t="shared" si="16"/>
        <v>1880853.7</v>
      </c>
      <c r="R196">
        <f t="shared" si="17"/>
        <v>0.10604125274849185</v>
      </c>
    </row>
    <row r="197" spans="1:18" x14ac:dyDescent="0.3">
      <c r="A197" t="s">
        <v>709</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709</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715</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710</v>
      </c>
      <c r="B198" s="4" cm="1">
        <f t="array" ref="B198">_xll.SNL.Clients.Office.Excel.Functions.SPG(A198, "SP_TOTAL_REV", "CY2023")</f>
        <v>9821000</v>
      </c>
      <c r="C198" s="4">
        <f>_xll.SNL.Clients.Office.Excel.Functions.SPG(A198,"IQ_AVG_DILUT_SHARES_OUT","CY2023")</f>
        <v>591000000</v>
      </c>
      <c r="D198" s="5">
        <f>_xll.SNL.Clients.Office.Excel.Functions.SPG(A198, "IQ_DILUT_EPS_NORM", "CY2023")</f>
        <v>0.86599999999999999</v>
      </c>
      <c r="E198">
        <f t="shared" si="18"/>
        <v>511806</v>
      </c>
      <c r="F198">
        <f t="shared" si="19"/>
        <v>5.2113430404235821E-2</v>
      </c>
      <c r="G198" t="s">
        <v>710</v>
      </c>
      <c r="H198" s="4" cm="1">
        <f t="array" ref="H198">_xll.SNL.Clients.Office.Excel.Functions.SPG(G198, "SP_TOTAL_REV", "CY2022")</f>
        <v>9719000</v>
      </c>
      <c r="I198" s="4">
        <f>_xll.SNL.Clients.Office.Excel.Functions.SPG(G198,"IQ_AVG_DILUT_SHARES_OUT","CY2022")</f>
        <v>604000000</v>
      </c>
      <c r="J198" s="5">
        <f>_xll.SNL.Clients.Office.Excel.Functions.SPG(G198, "IQ_DILUT_EPS_NORM", "CY2022")</f>
        <v>1.099</v>
      </c>
      <c r="K198">
        <f t="shared" si="20"/>
        <v>663796</v>
      </c>
      <c r="L198">
        <f t="shared" si="21"/>
        <v>6.8298796172445719E-2</v>
      </c>
      <c r="M198" t="s">
        <v>716</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0.85699999999999998</v>
      </c>
      <c r="Q198">
        <f t="shared" si="22"/>
        <v>3439998</v>
      </c>
      <c r="R198">
        <f t="shared" si="23"/>
        <v>2.1764287567143499E-2</v>
      </c>
    </row>
    <row r="199" spans="1:18" x14ac:dyDescent="0.3">
      <c r="A199" t="s">
        <v>711</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711</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717</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712</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712</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-1.0980000000000001</v>
      </c>
      <c r="K200">
        <f t="shared" si="20"/>
        <v>-116992.99800000002</v>
      </c>
      <c r="L200">
        <f t="shared" si="21"/>
        <v>-4.4665425631624109E-2</v>
      </c>
      <c r="M200" t="s">
        <v>718</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713</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713</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719</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714</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714</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2.903</v>
      </c>
      <c r="K202">
        <f t="shared" si="20"/>
        <v>1880853.7</v>
      </c>
      <c r="L202">
        <f t="shared" si="21"/>
        <v>0.10604125274849185</v>
      </c>
      <c r="M202" t="s">
        <v>720</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715</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715</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721</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716</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716</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0.85699999999999998</v>
      </c>
      <c r="K204">
        <f t="shared" si="20"/>
        <v>3439998</v>
      </c>
      <c r="L204">
        <f t="shared" si="21"/>
        <v>2.1764287567143499E-2</v>
      </c>
      <c r="M204" t="s">
        <v>722</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2.1829999999999998</v>
      </c>
      <c r="Q204">
        <f t="shared" si="22"/>
        <v>3167532.9999999995</v>
      </c>
      <c r="R204">
        <f t="shared" si="23"/>
        <v>0.13904885864793676</v>
      </c>
    </row>
    <row r="205" spans="1:18" x14ac:dyDescent="0.3">
      <c r="A205" t="s">
        <v>717</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717</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723</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718</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718</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724</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719</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2.6219999999999999</v>
      </c>
      <c r="E207">
        <f t="shared" si="18"/>
        <v>1314933</v>
      </c>
      <c r="F207">
        <f t="shared" si="19"/>
        <v>9.03299443566669E-2</v>
      </c>
      <c r="G207" t="s">
        <v>719</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725</v>
      </c>
      <c r="N207" s="4" cm="1">
        <f t="array" ref="N207">_xll.SNL.Clients.Office.Excel.Functions.SPG(M207, "SP_TOTAL_REV", "CY2022")</f>
        <v>58100000</v>
      </c>
      <c r="O207" s="4">
        <f>_xll.SNL.Clients.Office.Excel.Functions.SPG(M207,"IQ_AVG_DILUT_SHARES_OUT","CY2022")</f>
        <v>1096000000</v>
      </c>
      <c r="P207" s="5">
        <f>_xll.SNL.Clients.Office.Excel.Functions.SPG(M207, "IQ_DILUT_EPS_NORM", "CY2022")</f>
        <v>1.046</v>
      </c>
      <c r="Q207">
        <f t="shared" si="22"/>
        <v>1146416</v>
      </c>
      <c r="R207">
        <f t="shared" si="23"/>
        <v>1.9731772805507745E-2</v>
      </c>
    </row>
    <row r="208" spans="1:18" x14ac:dyDescent="0.3">
      <c r="A208" t="s">
        <v>720</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720</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727</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721</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1.859</v>
      </c>
      <c r="E209">
        <f t="shared" si="18"/>
        <v>911328.27500000002</v>
      </c>
      <c r="F209">
        <f t="shared" si="19"/>
        <v>0.11574774239845556</v>
      </c>
      <c r="G209" t="s">
        <v>721</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728</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4.819</v>
      </c>
      <c r="Q209">
        <f t="shared" si="22"/>
        <v>311699.45938300004</v>
      </c>
      <c r="R209">
        <f t="shared" si="23"/>
        <v>6.8284209886133651E-2</v>
      </c>
    </row>
    <row r="210" spans="1:18" x14ac:dyDescent="0.3">
      <c r="A210" t="s">
        <v>722</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1.2849999999999999</v>
      </c>
      <c r="E210">
        <f t="shared" si="18"/>
        <v>1854255</v>
      </c>
      <c r="F210">
        <f t="shared" si="19"/>
        <v>8.1131262305841167E-2</v>
      </c>
      <c r="G210" t="s">
        <v>722</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2.1829999999999998</v>
      </c>
      <c r="K210">
        <f t="shared" si="20"/>
        <v>3167532.9999999995</v>
      </c>
      <c r="L210">
        <f t="shared" si="21"/>
        <v>0.13904885864793676</v>
      </c>
      <c r="M210" t="s">
        <v>729</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723</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723</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730</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724</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724</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731</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725</v>
      </c>
      <c r="B213" s="4" cm="1">
        <f t="array" ref="B213">_xll.SNL.Clients.Office.Excel.Functions.SPG(A213, "SP_TOTAL_REV", "CY2023")</f>
        <v>67954000</v>
      </c>
      <c r="C213" s="4">
        <f>_xll.SNL.Clients.Office.Excel.Functions.SPG(A213,"IQ_AVG_DILUT_SHARES_OUT","CY2023")</f>
        <v>1099000000</v>
      </c>
      <c r="D213" s="5">
        <f>_xll.SNL.Clients.Office.Excel.Functions.SPG(A213, "IQ_DILUT_EPS_NORM", "CY2023")</f>
        <v>3.4420000000000002</v>
      </c>
      <c r="E213">
        <f t="shared" si="18"/>
        <v>3782758</v>
      </c>
      <c r="F213">
        <f t="shared" si="19"/>
        <v>5.5666450834387968E-2</v>
      </c>
      <c r="G213" t="s">
        <v>725</v>
      </c>
      <c r="H213" s="4" cm="1">
        <f t="array" ref="H213">_xll.SNL.Clients.Office.Excel.Functions.SPG(G213, "SP_TOTAL_REV", "CY2022")</f>
        <v>58100000</v>
      </c>
      <c r="I213" s="4">
        <f>_xll.SNL.Clients.Office.Excel.Functions.SPG(G213,"IQ_AVG_DILUT_SHARES_OUT","CY2022")</f>
        <v>1096000000</v>
      </c>
      <c r="J213" s="5">
        <f>_xll.SNL.Clients.Office.Excel.Functions.SPG(G213, "IQ_DILUT_EPS_NORM", "CY2022")</f>
        <v>1.046</v>
      </c>
      <c r="K213">
        <f t="shared" si="20"/>
        <v>1146416</v>
      </c>
      <c r="L213">
        <f t="shared" si="21"/>
        <v>1.9731772805507745E-2</v>
      </c>
      <c r="M213" t="s">
        <v>732</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726</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2.722</v>
      </c>
      <c r="E214">
        <f t="shared" si="18"/>
        <v>1246676</v>
      </c>
      <c r="F214">
        <f t="shared" si="19"/>
        <v>6.3762070376432084E-2</v>
      </c>
      <c r="G214" t="s">
        <v>726</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3.3460000000000001</v>
      </c>
      <c r="K214">
        <f t="shared" si="20"/>
        <v>1519084</v>
      </c>
      <c r="L214">
        <f t="shared" si="21"/>
        <v>8.2824491576249937E-2</v>
      </c>
      <c r="M214" t="s">
        <v>733</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5.0199999999999996</v>
      </c>
      <c r="Q214">
        <f t="shared" si="22"/>
        <v>6335239.9999999991</v>
      </c>
      <c r="R214">
        <f t="shared" si="23"/>
        <v>0.23222169275319815</v>
      </c>
    </row>
    <row r="215" spans="1:18" x14ac:dyDescent="0.3">
      <c r="A215" t="s">
        <v>727</v>
      </c>
      <c r="B215" s="4" cm="1">
        <f t="array" ref="B215">_xll.SNL.Clients.Office.Excel.Functions.SPG(A215, "SP_TOTAL_REV", "CY2023")</f>
        <v>3786000</v>
      </c>
      <c r="C215" s="4">
        <f>_xll.SNL.Clients.Office.Excel.Functions.SPG(A215,"IQ_AVG_DILUT_SHARES_OUT","CY2023")</f>
        <v>644499517</v>
      </c>
      <c r="D215" s="5">
        <f>_xll.SNL.Clients.Office.Excel.Functions.SPG(A215, "IQ_DILUT_EPS_NORM", "CY2023")</f>
        <v>0.72699999999999998</v>
      </c>
      <c r="E215">
        <f t="shared" si="18"/>
        <v>468551.14885899995</v>
      </c>
      <c r="F215">
        <f t="shared" si="19"/>
        <v>0.1237588877070787</v>
      </c>
      <c r="G215" t="s">
        <v>727</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734</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3.5910000000000002</v>
      </c>
      <c r="Q215">
        <f t="shared" si="22"/>
        <v>989593.41599999997</v>
      </c>
      <c r="R215">
        <f t="shared" si="23"/>
        <v>0.1102547782494932</v>
      </c>
    </row>
    <row r="216" spans="1:18" x14ac:dyDescent="0.3">
      <c r="A216" t="s">
        <v>728</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2.8879999999999999</v>
      </c>
      <c r="E216">
        <f t="shared" si="18"/>
        <v>179224.62165599997</v>
      </c>
      <c r="F216">
        <f t="shared" si="19"/>
        <v>4.4553680843082456E-2</v>
      </c>
      <c r="G216" t="s">
        <v>728</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4.819</v>
      </c>
      <c r="K216">
        <f t="shared" si="20"/>
        <v>311699.45938300004</v>
      </c>
      <c r="L216">
        <f t="shared" si="21"/>
        <v>6.8284209886133651E-2</v>
      </c>
      <c r="M216" t="s">
        <v>735</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729</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729</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736</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25.091000000000001</v>
      </c>
      <c r="Q217">
        <f t="shared" si="22"/>
        <v>8985087.0999999996</v>
      </c>
      <c r="R217">
        <f t="shared" si="23"/>
        <v>0.18969887258524226</v>
      </c>
    </row>
    <row r="218" spans="1:18" x14ac:dyDescent="0.3">
      <c r="A218" t="s">
        <v>730</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730</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737</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731</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731</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738</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4.2770000000000001</v>
      </c>
      <c r="Q219">
        <f t="shared" si="22"/>
        <v>1409271.5</v>
      </c>
      <c r="R219">
        <f t="shared" si="23"/>
        <v>6.3020816563813614E-2</v>
      </c>
    </row>
    <row r="220" spans="1:18" x14ac:dyDescent="0.3">
      <c r="A220" t="s">
        <v>732</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732</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739</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3.1749999999999998</v>
      </c>
      <c r="Q220">
        <f t="shared" si="22"/>
        <v>441007.5</v>
      </c>
      <c r="R220">
        <f t="shared" si="23"/>
        <v>7.5299656803319279E-2</v>
      </c>
    </row>
    <row r="221" spans="1:18" x14ac:dyDescent="0.3">
      <c r="A221" t="s">
        <v>733</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4.6239999999999997</v>
      </c>
      <c r="E221">
        <f t="shared" si="18"/>
        <v>5816992</v>
      </c>
      <c r="F221">
        <f t="shared" si="19"/>
        <v>0.21452249594335449</v>
      </c>
      <c r="G221" t="s">
        <v>733</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5.0199999999999996</v>
      </c>
      <c r="K221">
        <f t="shared" si="20"/>
        <v>6335239.9999999991</v>
      </c>
      <c r="L221">
        <f t="shared" si="21"/>
        <v>0.23222169275319815</v>
      </c>
      <c r="M221" t="s">
        <v>740</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11.563000000000001</v>
      </c>
      <c r="Q221">
        <f t="shared" si="22"/>
        <v>3407222.9580000001</v>
      </c>
      <c r="R221">
        <f t="shared" si="23"/>
        <v>5.6567379310344827E-2</v>
      </c>
    </row>
    <row r="222" spans="1:18" x14ac:dyDescent="0.3">
      <c r="A222" t="s">
        <v>734</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v>
      </c>
      <c r="E222">
        <f t="shared" si="18"/>
        <v>1041558.04</v>
      </c>
      <c r="F222">
        <f t="shared" si="19"/>
        <v>0.1078840725682198</v>
      </c>
      <c r="G222" t="s">
        <v>734</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3.5910000000000002</v>
      </c>
      <c r="K222">
        <f t="shared" si="20"/>
        <v>989593.41599999997</v>
      </c>
      <c r="L222">
        <f t="shared" si="21"/>
        <v>0.1102547782494932</v>
      </c>
      <c r="M222" t="s">
        <v>741</v>
      </c>
      <c r="N222" s="4" cm="1">
        <f t="array" ref="N222">_xll.SNL.Clients.Office.Excel.Functions.SPG(M222, "SP_TOTAL_REV", "CY2022")</f>
        <v>2082528</v>
      </c>
      <c r="O222" s="4">
        <f>_xll.SNL.Clients.Office.Excel.Functions.SPG(M222,"IQ_AVG_DILUT_SHARES_OUT","CY2022")</f>
        <v>539147000</v>
      </c>
      <c r="P222" s="5">
        <f>_xll.SNL.Clients.Office.Excel.Functions.SPG(M222, "IQ_DILUT_EPS_NORM", "CY2022")</f>
        <v>0.20599999999999999</v>
      </c>
      <c r="Q222">
        <f t="shared" si="22"/>
        <v>111064.28200000001</v>
      </c>
      <c r="R222">
        <f t="shared" si="23"/>
        <v>5.3331471173496833E-2</v>
      </c>
    </row>
    <row r="223" spans="1:18" x14ac:dyDescent="0.3">
      <c r="A223" t="s">
        <v>735</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735</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742</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3.73</v>
      </c>
      <c r="Q223">
        <f t="shared" si="22"/>
        <v>513828.64910000004</v>
      </c>
      <c r="R223">
        <f t="shared" si="23"/>
        <v>4.0628500759073302E-2</v>
      </c>
    </row>
    <row r="224" spans="1:18" x14ac:dyDescent="0.3">
      <c r="A224" t="s">
        <v>736</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22.47</v>
      </c>
      <c r="E224">
        <f t="shared" si="18"/>
        <v>7770126</v>
      </c>
      <c r="F224">
        <f t="shared" si="19"/>
        <v>0.16798819561551434</v>
      </c>
      <c r="G224" t="s">
        <v>736</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25.091000000000001</v>
      </c>
      <c r="K224">
        <f t="shared" si="20"/>
        <v>8985087.0999999996</v>
      </c>
      <c r="L224">
        <f t="shared" si="21"/>
        <v>0.18969887258524226</v>
      </c>
      <c r="M224" t="s">
        <v>743</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737</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737</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744</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5.93</v>
      </c>
      <c r="Q225">
        <f t="shared" si="22"/>
        <v>1835928</v>
      </c>
      <c r="R225">
        <f t="shared" si="23"/>
        <v>0.16586213750112927</v>
      </c>
    </row>
    <row r="226" spans="1:18" x14ac:dyDescent="0.3">
      <c r="A226" t="s">
        <v>738</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6.1840000000000002</v>
      </c>
      <c r="E226">
        <f t="shared" si="18"/>
        <v>1926316</v>
      </c>
      <c r="F226">
        <f t="shared" si="19"/>
        <v>7.8538590125168187E-2</v>
      </c>
      <c r="G226" t="s">
        <v>738</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4.2770000000000001</v>
      </c>
      <c r="K226">
        <f t="shared" si="20"/>
        <v>1409271.5</v>
      </c>
      <c r="L226">
        <f t="shared" si="21"/>
        <v>6.3020816563813614E-2</v>
      </c>
      <c r="M226" t="s">
        <v>745</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739</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0.88800000000000001</v>
      </c>
      <c r="E227">
        <f t="shared" si="18"/>
        <v>123254.39999999999</v>
      </c>
      <c r="F227">
        <f t="shared" si="19"/>
        <v>2.4634621150040972E-2</v>
      </c>
      <c r="G227" t="s">
        <v>739</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3.1749999999999998</v>
      </c>
      <c r="K227">
        <f t="shared" si="20"/>
        <v>441007.5</v>
      </c>
      <c r="L227">
        <f t="shared" si="21"/>
        <v>7.5299656803319279E-2</v>
      </c>
      <c r="M227" t="s">
        <v>746</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740</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14.364000000000001</v>
      </c>
      <c r="E228">
        <f t="shared" si="18"/>
        <v>3970381.9679999999</v>
      </c>
      <c r="F228">
        <f t="shared" si="19"/>
        <v>6.1112885851496122E-2</v>
      </c>
      <c r="G228" t="s">
        <v>740</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11.563000000000001</v>
      </c>
      <c r="K228">
        <f t="shared" si="20"/>
        <v>3407222.9580000001</v>
      </c>
      <c r="L228">
        <f t="shared" si="21"/>
        <v>5.6567379310344827E-2</v>
      </c>
      <c r="M228" t="s">
        <v>747</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741</v>
      </c>
      <c r="B229" s="4" cm="1">
        <f t="array" ref="B229">_xll.SNL.Clients.Office.Excel.Functions.SPG(A229, "SP_TOTAL_REV", "CY2023")</f>
        <v>2193748</v>
      </c>
      <c r="C229" s="4">
        <f>_xll.SNL.Clients.Office.Excel.Functions.SPG(A229,"IQ_AVG_DILUT_SHARES_OUT","CY2023")</f>
        <v>547275000</v>
      </c>
      <c r="D229" s="5">
        <f>_xll.SNL.Clients.Office.Excel.Functions.SPG(A229, "IQ_DILUT_EPS_NORM", "CY2023")</f>
        <v>0.22</v>
      </c>
      <c r="E229">
        <f t="shared" si="18"/>
        <v>120400.5</v>
      </c>
      <c r="F229">
        <f t="shared" si="19"/>
        <v>5.4883468839629711E-2</v>
      </c>
      <c r="G229" t="s">
        <v>741</v>
      </c>
      <c r="H229" s="4" cm="1">
        <f t="array" ref="H229">_xll.SNL.Clients.Office.Excel.Functions.SPG(G229, "SP_TOTAL_REV", "CY2022")</f>
        <v>2082528</v>
      </c>
      <c r="I229" s="4">
        <f>_xll.SNL.Clients.Office.Excel.Functions.SPG(G229,"IQ_AVG_DILUT_SHARES_OUT","CY2022")</f>
        <v>539147000</v>
      </c>
      <c r="J229" s="5">
        <f>_xll.SNL.Clients.Office.Excel.Functions.SPG(G229, "IQ_DILUT_EPS_NORM", "CY2022")</f>
        <v>0.20599999999999999</v>
      </c>
      <c r="K229">
        <f t="shared" si="20"/>
        <v>111064.28200000001</v>
      </c>
      <c r="L229">
        <f t="shared" si="21"/>
        <v>5.3331471173496833E-2</v>
      </c>
      <c r="M229" t="s">
        <v>748</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742</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2.8650000000000002</v>
      </c>
      <c r="E230">
        <f t="shared" si="18"/>
        <v>377458.509915</v>
      </c>
      <c r="F230">
        <f t="shared" si="19"/>
        <v>3.0590688865791395E-2</v>
      </c>
      <c r="G230" t="s">
        <v>742</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3.73</v>
      </c>
      <c r="K230">
        <f t="shared" si="20"/>
        <v>513828.64910000004</v>
      </c>
      <c r="L230">
        <f t="shared" si="21"/>
        <v>4.0628500759073302E-2</v>
      </c>
      <c r="M230" t="s">
        <v>749</v>
      </c>
      <c r="N230" s="4" cm="1">
        <f t="array" ref="N230">_xll.SNL.Clients.Office.Excel.Functions.SPG(M230, "SP_TOTAL_REV", "CY2022")</f>
        <v>35466000</v>
      </c>
      <c r="O230" s="4">
        <f>_xll.SNL.Clients.Office.Excel.Functions.SPG(M230,"IQ_AVG_DILUT_SHARES_OUT","CY2022")</f>
        <v>683100000</v>
      </c>
      <c r="P230" s="5" t="str">
        <f>_xll.SNL.Clients.Office.Excel.Functions.SPG(M230, "IQ_DILUT_EPS_NORM", "CY2022")</f>
        <v>NA</v>
      </c>
      <c r="Q230" t="e">
        <f t="shared" si="22"/>
        <v>#VALUE!</v>
      </c>
      <c r="R230" t="e">
        <f t="shared" si="23"/>
        <v>#VALUE!</v>
      </c>
    </row>
    <row r="231" spans="1:18" x14ac:dyDescent="0.3">
      <c r="A231" t="s">
        <v>743</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743</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750</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744</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4.0259999999999998</v>
      </c>
      <c r="E232">
        <f t="shared" si="18"/>
        <v>1238397.6000000001</v>
      </c>
      <c r="F232">
        <f t="shared" si="19"/>
        <v>0.12029117047110248</v>
      </c>
      <c r="G232" t="s">
        <v>744</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5.93</v>
      </c>
      <c r="K232">
        <f t="shared" si="20"/>
        <v>1835928</v>
      </c>
      <c r="L232">
        <f t="shared" si="21"/>
        <v>0.16586213750112927</v>
      </c>
      <c r="M232" t="s">
        <v>751</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0.54100000000000004</v>
      </c>
      <c r="Q232">
        <f t="shared" si="22"/>
        <v>388167.5</v>
      </c>
      <c r="R232">
        <f t="shared" si="23"/>
        <v>7.8576417004048577E-2</v>
      </c>
    </row>
    <row r="233" spans="1:18" x14ac:dyDescent="0.3">
      <c r="A233" t="s">
        <v>745</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1.163</v>
      </c>
      <c r="E233">
        <f t="shared" si="18"/>
        <v>1530798.75</v>
      </c>
      <c r="F233">
        <f t="shared" si="19"/>
        <v>5.4513683629500376E-2</v>
      </c>
      <c r="G233" t="s">
        <v>745</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752</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1.1619999999999999</v>
      </c>
      <c r="Q233">
        <f t="shared" si="22"/>
        <v>489201.99999999994</v>
      </c>
      <c r="R233">
        <f t="shared" si="23"/>
        <v>8.6385661310259571E-2</v>
      </c>
    </row>
    <row r="234" spans="1:18" x14ac:dyDescent="0.3">
      <c r="A234" t="s">
        <v>746</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746</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753</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747</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2.3969999999999998</v>
      </c>
      <c r="E235">
        <f t="shared" si="18"/>
        <v>591014.50725000002</v>
      </c>
      <c r="F235">
        <f t="shared" si="19"/>
        <v>0.14889640673418489</v>
      </c>
      <c r="G235" t="s">
        <v>747</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755</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748</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748</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756</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1.206</v>
      </c>
      <c r="Q236">
        <f t="shared" si="22"/>
        <v>1767055.32</v>
      </c>
      <c r="R236">
        <f t="shared" si="23"/>
        <v>0.24359736972704715</v>
      </c>
    </row>
    <row r="237" spans="1:18" x14ac:dyDescent="0.3">
      <c r="A237" t="s">
        <v>749</v>
      </c>
      <c r="B237" s="4" cm="1">
        <f t="array" ref="B237">_xll.SNL.Clients.Office.Excel.Functions.SPG(A237, "SP_TOTAL_REV", "CY2023")</f>
        <v>36662000</v>
      </c>
      <c r="C237" s="4">
        <f>_xll.SNL.Clients.Office.Excel.Functions.SPG(A237,"IQ_AVG_DILUT_SHARES_OUT","CY2023")</f>
        <v>668200000</v>
      </c>
      <c r="D237" s="5" t="str">
        <f>_xll.SNL.Clients.Office.Excel.Functions.SPG(A237, "IQ_DILUT_EPS_NORM", "CY2023")</f>
        <v>NA</v>
      </c>
      <c r="E237" t="e">
        <f t="shared" si="18"/>
        <v>#VALUE!</v>
      </c>
      <c r="F237" t="e">
        <f t="shared" si="19"/>
        <v>#VALUE!</v>
      </c>
      <c r="G237" t="s">
        <v>749</v>
      </c>
      <c r="H237" s="4" cm="1">
        <f t="array" ref="H237">_xll.SNL.Clients.Office.Excel.Functions.SPG(G237, "SP_TOTAL_REV", "CY2022")</f>
        <v>35466000</v>
      </c>
      <c r="I237" s="4">
        <f>_xll.SNL.Clients.Office.Excel.Functions.SPG(G237,"IQ_AVG_DILUT_SHARES_OUT","CY2022")</f>
        <v>683100000</v>
      </c>
      <c r="J237" s="5" t="str">
        <f>_xll.SNL.Clients.Office.Excel.Functions.SPG(G237, "IQ_DILUT_EPS_NORM", "CY2022")</f>
        <v>NA</v>
      </c>
      <c r="K237" t="e">
        <f t="shared" si="20"/>
        <v>#VALUE!</v>
      </c>
      <c r="L237" t="e">
        <f t="shared" si="21"/>
        <v>#VALUE!</v>
      </c>
      <c r="M237" t="s">
        <v>757</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11.596</v>
      </c>
      <c r="Q237">
        <f t="shared" si="22"/>
        <v>464999.6</v>
      </c>
      <c r="R237">
        <f t="shared" si="23"/>
        <v>4.3555601348819778E-2</v>
      </c>
    </row>
    <row r="238" spans="1:18" x14ac:dyDescent="0.3">
      <c r="A238" t="s">
        <v>750</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1.194</v>
      </c>
      <c r="E238">
        <f t="shared" si="18"/>
        <v>654854.37450000003</v>
      </c>
      <c r="F238">
        <f t="shared" si="19"/>
        <v>5.3959970802400052E-2</v>
      </c>
      <c r="G238" t="s">
        <v>750</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758</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5.0529999999999999</v>
      </c>
      <c r="Q238">
        <f t="shared" si="22"/>
        <v>4609695.5702860001</v>
      </c>
      <c r="R238">
        <f t="shared" si="23"/>
        <v>7.6155552127639192E-2</v>
      </c>
    </row>
    <row r="239" spans="1:18" x14ac:dyDescent="0.3">
      <c r="A239" t="s">
        <v>751</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0.61299999999999999</v>
      </c>
      <c r="E239">
        <f t="shared" si="18"/>
        <v>436946.4</v>
      </c>
      <c r="F239">
        <f t="shared" si="19"/>
        <v>8.1036053412462908E-2</v>
      </c>
      <c r="G239" t="s">
        <v>751</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0.54100000000000004</v>
      </c>
      <c r="K239">
        <f t="shared" si="20"/>
        <v>388167.5</v>
      </c>
      <c r="L239">
        <f t="shared" si="21"/>
        <v>7.8576417004048577E-2</v>
      </c>
      <c r="M239" t="s">
        <v>759</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6.17</v>
      </c>
      <c r="Q239">
        <f t="shared" si="22"/>
        <v>468920</v>
      </c>
      <c r="R239">
        <f t="shared" si="23"/>
        <v>0.14737106760111882</v>
      </c>
    </row>
    <row r="240" spans="1:18" x14ac:dyDescent="0.3">
      <c r="A240" t="s">
        <v>752</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1.48</v>
      </c>
      <c r="E240">
        <f t="shared" si="18"/>
        <v>615680</v>
      </c>
      <c r="F240">
        <f t="shared" si="19"/>
        <v>9.2722891566265064E-2</v>
      </c>
      <c r="G240" t="s">
        <v>752</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1.1619999999999999</v>
      </c>
      <c r="K240">
        <f t="shared" si="20"/>
        <v>489201.99999999994</v>
      </c>
      <c r="L240">
        <f t="shared" si="21"/>
        <v>8.6385661310259571E-2</v>
      </c>
      <c r="M240" t="s">
        <v>760</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753</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753</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761</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754</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754</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762</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755</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19.532</v>
      </c>
      <c r="E243">
        <f t="shared" si="18"/>
        <v>2430581.6120000002</v>
      </c>
      <c r="F243">
        <f t="shared" si="19"/>
        <v>2.284939564179217E-2</v>
      </c>
      <c r="G243" t="s">
        <v>755</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763</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756</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756</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1.206</v>
      </c>
      <c r="K244">
        <f t="shared" si="20"/>
        <v>1767055.32</v>
      </c>
      <c r="L244">
        <f t="shared" si="21"/>
        <v>0.24359736972704715</v>
      </c>
      <c r="M244" t="s">
        <v>764</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1.218</v>
      </c>
      <c r="Q244">
        <f t="shared" si="22"/>
        <v>499623.6</v>
      </c>
      <c r="R244">
        <f t="shared" si="23"/>
        <v>8.44486587901222E-2</v>
      </c>
    </row>
    <row r="245" spans="1:18" x14ac:dyDescent="0.3">
      <c r="A245" t="s">
        <v>757</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11.122</v>
      </c>
      <c r="E245">
        <f t="shared" si="18"/>
        <v>443767.8</v>
      </c>
      <c r="F245">
        <f t="shared" si="19"/>
        <v>3.8743478260869567E-2</v>
      </c>
      <c r="G245" t="s">
        <v>757</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11.596</v>
      </c>
      <c r="K245">
        <f t="shared" si="20"/>
        <v>464999.6</v>
      </c>
      <c r="L245">
        <f t="shared" si="21"/>
        <v>4.3555601348819778E-2</v>
      </c>
      <c r="M245" t="s">
        <v>766</v>
      </c>
      <c r="N245" s="4" cm="1">
        <f t="array" ref="N245">_xll.SNL.Clients.Office.Excel.Functions.SPG(M245, "SP_TOTAL_REV", "CY2022")</f>
        <v>63054000</v>
      </c>
      <c r="O245" s="4">
        <f>_xll.SNL.Clients.Office.Excel.Functions.SPG(M245,"IQ_AVG_DILUT_SHARES_OUT","CY2022")</f>
        <v>4123000000</v>
      </c>
      <c r="P245" s="5" t="str">
        <f>_xll.SNL.Clients.Office.Excel.Functions.SPG(M245, "IQ_DILUT_EPS_NORM", "CY2022")</f>
        <v>NA</v>
      </c>
      <c r="Q245" t="e">
        <f t="shared" si="22"/>
        <v>#VALUE!</v>
      </c>
      <c r="R245" t="e">
        <f t="shared" si="23"/>
        <v>#VALUE!</v>
      </c>
    </row>
    <row r="246" spans="1:18" x14ac:dyDescent="0.3">
      <c r="A246" t="s">
        <v>758</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6.1779999999999999</v>
      </c>
      <c r="E246">
        <f t="shared" si="18"/>
        <v>5696572.1093839994</v>
      </c>
      <c r="F246">
        <f t="shared" si="19"/>
        <v>9.2088136265502732E-2</v>
      </c>
      <c r="G246" t="s">
        <v>758</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5.0529999999999999</v>
      </c>
      <c r="K246">
        <f t="shared" si="20"/>
        <v>4609695.5702860001</v>
      </c>
      <c r="L246">
        <f t="shared" si="21"/>
        <v>7.6155552127639192E-2</v>
      </c>
      <c r="M246" t="s">
        <v>767</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1.99</v>
      </c>
      <c r="Q246">
        <f t="shared" si="22"/>
        <v>1116390</v>
      </c>
      <c r="R246">
        <f t="shared" si="23"/>
        <v>0.15309791552386176</v>
      </c>
    </row>
    <row r="247" spans="1:18" x14ac:dyDescent="0.3">
      <c r="A247" t="s">
        <v>759</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759</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6.17</v>
      </c>
      <c r="K247">
        <f t="shared" si="20"/>
        <v>468920</v>
      </c>
      <c r="L247">
        <f t="shared" si="21"/>
        <v>0.14737106760111882</v>
      </c>
      <c r="M247" t="s">
        <v>768</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760</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760</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769</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2.8490000000000002</v>
      </c>
      <c r="Q248">
        <f t="shared" si="22"/>
        <v>1045583.0000000001</v>
      </c>
      <c r="R248">
        <f t="shared" si="23"/>
        <v>4.9410850148858758E-2</v>
      </c>
    </row>
    <row r="249" spans="1:18" x14ac:dyDescent="0.3">
      <c r="A249" t="s">
        <v>761</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761</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770</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762</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-0.443</v>
      </c>
      <c r="E250">
        <f t="shared" si="18"/>
        <v>-69994</v>
      </c>
      <c r="F250">
        <f t="shared" si="19"/>
        <v>-1.5540408525754884E-2</v>
      </c>
      <c r="G250" t="s">
        <v>762</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771</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763</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763</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772</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2.8460000000000001</v>
      </c>
      <c r="Q251">
        <f t="shared" si="22"/>
        <v>1030252</v>
      </c>
      <c r="R251">
        <f t="shared" si="23"/>
        <v>0.16557680563144869</v>
      </c>
    </row>
    <row r="252" spans="1:18" x14ac:dyDescent="0.3">
      <c r="A252" t="s">
        <v>764</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764</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1.218</v>
      </c>
      <c r="K252">
        <f t="shared" si="20"/>
        <v>499623.6</v>
      </c>
      <c r="L252">
        <f t="shared" si="21"/>
        <v>8.44486587901222E-2</v>
      </c>
      <c r="M252" t="s">
        <v>773</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1.7929999999999999</v>
      </c>
      <c r="Q252">
        <f t="shared" si="22"/>
        <v>823883.5</v>
      </c>
      <c r="R252">
        <f t="shared" si="23"/>
        <v>0.13620385524640843</v>
      </c>
    </row>
    <row r="253" spans="1:18" x14ac:dyDescent="0.3">
      <c r="A253" t="s">
        <v>765</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1.956</v>
      </c>
      <c r="E253">
        <f t="shared" si="18"/>
        <v>144026.14799999999</v>
      </c>
      <c r="F253">
        <f t="shared" si="19"/>
        <v>8.4866035000883855E-2</v>
      </c>
      <c r="G253" t="s">
        <v>765</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0.60499999999999998</v>
      </c>
      <c r="K253">
        <f t="shared" si="20"/>
        <v>42295.55</v>
      </c>
      <c r="L253">
        <f t="shared" si="21"/>
        <v>3.2402934191373634E-2</v>
      </c>
      <c r="M253" t="s">
        <v>774</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766</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0.10100000000000001</v>
      </c>
      <c r="E254">
        <f t="shared" si="18"/>
        <v>425412</v>
      </c>
      <c r="F254">
        <f t="shared" si="19"/>
        <v>7.8448771852179678E-3</v>
      </c>
      <c r="G254" t="s">
        <v>766</v>
      </c>
      <c r="H254" s="4" cm="1">
        <f t="array" ref="H254">_xll.SNL.Clients.Office.Excel.Functions.SPG(G254, "SP_TOTAL_REV", "CY2022")</f>
        <v>63054000</v>
      </c>
      <c r="I254" s="4">
        <f>_xll.SNL.Clients.Office.Excel.Functions.SPG(G254,"IQ_AVG_DILUT_SHARES_OUT","CY2022")</f>
        <v>4123000000</v>
      </c>
      <c r="J254" s="5" t="str">
        <f>_xll.SNL.Clients.Office.Excel.Functions.SPG(G254, "IQ_DILUT_EPS_NORM", "CY2022")</f>
        <v>NA</v>
      </c>
      <c r="K254" t="e">
        <f t="shared" si="20"/>
        <v>#VALUE!</v>
      </c>
      <c r="L254" t="e">
        <f t="shared" si="21"/>
        <v>#VALUE!</v>
      </c>
      <c r="M254" t="s">
        <v>775</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767</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3.3780000000000001</v>
      </c>
      <c r="E255">
        <f t="shared" si="18"/>
        <v>1908570</v>
      </c>
      <c r="F255">
        <f t="shared" si="19"/>
        <v>0.23892964446670004</v>
      </c>
      <c r="G255" t="s">
        <v>767</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1.99</v>
      </c>
      <c r="K255">
        <f t="shared" si="20"/>
        <v>1116390</v>
      </c>
      <c r="L255">
        <f t="shared" si="21"/>
        <v>0.15309791552386176</v>
      </c>
      <c r="M255" t="s">
        <v>776</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768</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768</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777</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769</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1.5840000000000001</v>
      </c>
      <c r="E257">
        <f t="shared" si="18"/>
        <v>552974.4</v>
      </c>
      <c r="F257">
        <f t="shared" si="19"/>
        <v>2.9233157115669275E-2</v>
      </c>
      <c r="G257" t="s">
        <v>769</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2.8490000000000002</v>
      </c>
      <c r="K257">
        <f t="shared" si="20"/>
        <v>1045583.0000000001</v>
      </c>
      <c r="L257">
        <f t="shared" si="21"/>
        <v>4.9410850148858758E-2</v>
      </c>
      <c r="M257" t="s">
        <v>778</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770</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770</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779</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771</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7.3920000000000003</v>
      </c>
      <c r="E259">
        <f t="shared" si="18"/>
        <v>2095632</v>
      </c>
      <c r="F259">
        <f t="shared" si="19"/>
        <v>0.13883874387173711</v>
      </c>
      <c r="G259" t="s">
        <v>771</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780</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5.5960000000000001</v>
      </c>
      <c r="Q259">
        <f t="shared" si="22"/>
        <v>14907184.4</v>
      </c>
      <c r="R259">
        <f t="shared" si="23"/>
        <v>0.18636310038754844</v>
      </c>
    </row>
    <row r="260" spans="1:18" x14ac:dyDescent="0.3">
      <c r="A260" t="s">
        <v>772</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3.3839999999999999</v>
      </c>
      <c r="E260">
        <f t="shared" si="18"/>
        <v>1209441.6000000001</v>
      </c>
      <c r="F260">
        <f t="shared" si="19"/>
        <v>0.16976763380637555</v>
      </c>
      <c r="G260" t="s">
        <v>772</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2.8460000000000001</v>
      </c>
      <c r="K260">
        <f t="shared" si="20"/>
        <v>1030252</v>
      </c>
      <c r="L260">
        <f t="shared" si="21"/>
        <v>0.16557680563144869</v>
      </c>
      <c r="M260" t="s">
        <v>781</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773</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773</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1.7929999999999999</v>
      </c>
      <c r="K261">
        <f t="shared" ref="K261:K324" si="26">I261*J261/1000</f>
        <v>823883.5</v>
      </c>
      <c r="L261">
        <f t="shared" ref="L261:L324" si="27">K261/H261</f>
        <v>0.13620385524640843</v>
      </c>
      <c r="M261" t="s">
        <v>782</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774</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774</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783</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775</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775</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784</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1.66</v>
      </c>
      <c r="Q263">
        <f t="shared" si="28"/>
        <v>571182.79486000002</v>
      </c>
      <c r="R263">
        <f t="shared" si="29"/>
        <v>4.5142084474828106E-2</v>
      </c>
    </row>
    <row r="264" spans="1:18" x14ac:dyDescent="0.3">
      <c r="A264" t="s">
        <v>776</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776</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786</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777</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777</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787</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1.569</v>
      </c>
      <c r="Q265">
        <f t="shared" si="28"/>
        <v>1463969.571</v>
      </c>
      <c r="R265">
        <f t="shared" si="29"/>
        <v>0.20206619337474119</v>
      </c>
    </row>
    <row r="266" spans="1:18" x14ac:dyDescent="0.3">
      <c r="A266" t="s">
        <v>778</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778</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788</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779</v>
      </c>
      <c r="B267" s="4" cm="1">
        <f t="array" ref="B267">_xll.SNL.Clients.Office.Excel.Functions.SPG(A267, "SP_TOTAL_REV", "CY2023")</f>
        <v>16712971</v>
      </c>
      <c r="C267" s="4">
        <f>_xll.SNL.Clients.Office.Excel.Functions.SPG(A267,"IQ_AVG_DILUT_SHARES_OUT","CY2023")</f>
        <v>127043250</v>
      </c>
      <c r="D267" s="5">
        <f>_xll.SNL.Clients.Office.Excel.Functions.SPG(A267, "IQ_DILUT_EPS_NORM", "CY2023")</f>
        <v>4.88</v>
      </c>
      <c r="E267">
        <f t="shared" si="24"/>
        <v>619971.06000000006</v>
      </c>
      <c r="F267">
        <f t="shared" si="25"/>
        <v>3.7095203479979716E-2</v>
      </c>
      <c r="G267" t="s">
        <v>779</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789</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4.4349999999999996</v>
      </c>
      <c r="Q267">
        <f t="shared" si="28"/>
        <v>1500360.4999999998</v>
      </c>
      <c r="R267">
        <f t="shared" si="29"/>
        <v>7.436731102850061E-2</v>
      </c>
    </row>
    <row r="268" spans="1:18" x14ac:dyDescent="0.3">
      <c r="A268" t="s">
        <v>780</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6.2130000000000001</v>
      </c>
      <c r="E268">
        <f t="shared" si="24"/>
        <v>15907765.199999999</v>
      </c>
      <c r="F268">
        <f t="shared" si="25"/>
        <v>0.18680075153536324</v>
      </c>
      <c r="G268" t="s">
        <v>780</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5.5960000000000001</v>
      </c>
      <c r="K268">
        <f t="shared" si="26"/>
        <v>14907184.4</v>
      </c>
      <c r="L268">
        <f t="shared" si="27"/>
        <v>0.18636310038754844</v>
      </c>
      <c r="M268" t="s">
        <v>790</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781</v>
      </c>
      <c r="B269" s="4" cm="1">
        <f t="array" ref="B269">_xll.SNL.Clients.Office.Excel.Functions.SPG(A269, "SP_TOTAL_REV", "CY2023")</f>
        <v>26819000</v>
      </c>
      <c r="C269" s="4">
        <f>_xll.SNL.Clients.Office.Excel.Functions.SPG(A269,"IQ_AVG_DILUT_SHARES_OUT","CY2023")</f>
        <v>685425000</v>
      </c>
      <c r="D269" s="5">
        <f>_xll.SNL.Clients.Office.Excel.Functions.SPG(A269, "IQ_DILUT_EPS_NORM", "CY2023")</f>
        <v>2.2200000000000002</v>
      </c>
      <c r="E269">
        <f t="shared" si="24"/>
        <v>1521643.5000000002</v>
      </c>
      <c r="F269">
        <f t="shared" si="25"/>
        <v>5.6737518177411544E-2</v>
      </c>
      <c r="G269" t="s">
        <v>781</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791</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0.90900000000000003</v>
      </c>
      <c r="Q269">
        <f t="shared" si="28"/>
        <v>2052522</v>
      </c>
      <c r="R269">
        <f t="shared" si="29"/>
        <v>0.1069021875</v>
      </c>
    </row>
    <row r="270" spans="1:18" x14ac:dyDescent="0.3">
      <c r="A270" t="s">
        <v>782</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782</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792</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783</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1.014</v>
      </c>
      <c r="E271">
        <f t="shared" si="24"/>
        <v>330462.59999999998</v>
      </c>
      <c r="F271">
        <f t="shared" si="25"/>
        <v>5.9387653877257612E-2</v>
      </c>
      <c r="G271" t="s">
        <v>783</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793</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784</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1.9359999999999999</v>
      </c>
      <c r="E272">
        <f t="shared" si="24"/>
        <v>667078.26011199993</v>
      </c>
      <c r="F272">
        <f t="shared" si="25"/>
        <v>5.0836630095412276E-2</v>
      </c>
      <c r="G272" t="s">
        <v>784</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1.66</v>
      </c>
      <c r="K272">
        <f t="shared" si="26"/>
        <v>571182.79486000002</v>
      </c>
      <c r="L272">
        <f t="shared" si="27"/>
        <v>4.5142084474828106E-2</v>
      </c>
      <c r="M272" t="s">
        <v>794</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785</v>
      </c>
      <c r="B273" s="4" cm="1">
        <f t="array" ref="B273">_xll.SNL.Clients.Office.Excel.Functions.SPG(A273, "SP_TOTAL_REV", "CY2023")</f>
        <v>15444000</v>
      </c>
      <c r="C273" s="4">
        <f>_xll.SNL.Clients.Office.Excel.Functions.SPG(A273,"IQ_AVG_DILUT_SHARES_OUT","CY2023")</f>
        <v>1850325000</v>
      </c>
      <c r="D273" s="5">
        <f>_xll.SNL.Clients.Office.Excel.Functions.SPG(A273, "IQ_DILUT_EPS_NORM", "CY2023")</f>
        <v>0.88800000000000001</v>
      </c>
      <c r="E273">
        <f t="shared" si="24"/>
        <v>1643088.6</v>
      </c>
      <c r="F273">
        <f t="shared" si="25"/>
        <v>0.10639009324009324</v>
      </c>
      <c r="G273" t="s">
        <v>785</v>
      </c>
      <c r="H273" s="4" cm="1">
        <f t="array" ref="H273">_xll.SNL.Clients.Office.Excel.Functions.SPG(G273, "SP_TOTAL_REV", "CY2022")</f>
        <v>14950000</v>
      </c>
      <c r="I273" s="4">
        <f>_xll.SNL.Clients.Office.Excel.Functions.SPG(G273,"IQ_AVG_DILUT_SHARES_OUT","CY2022")</f>
        <v>1716160000</v>
      </c>
      <c r="J273" s="5">
        <f>_xll.SNL.Clients.Office.Excel.Functions.SPG(G273, "IQ_DILUT_EPS_NORM", "CY2022")</f>
        <v>1.079</v>
      </c>
      <c r="K273">
        <f t="shared" si="26"/>
        <v>1851736.64</v>
      </c>
      <c r="L273">
        <f t="shared" si="27"/>
        <v>0.12386198260869564</v>
      </c>
      <c r="M273" t="s">
        <v>795</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7.2050000000000001</v>
      </c>
      <c r="Q273">
        <f t="shared" si="28"/>
        <v>1394167.5</v>
      </c>
      <c r="R273">
        <f t="shared" si="29"/>
        <v>8.1711845035751962E-2</v>
      </c>
    </row>
    <row r="274" spans="1:18" x14ac:dyDescent="0.3">
      <c r="A274" t="s">
        <v>786</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786</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796</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10.714</v>
      </c>
      <c r="Q274">
        <f t="shared" si="28"/>
        <v>981402.4</v>
      </c>
      <c r="R274">
        <f t="shared" si="29"/>
        <v>8.2721735685567149E-2</v>
      </c>
    </row>
    <row r="275" spans="1:18" x14ac:dyDescent="0.3">
      <c r="A275" t="s">
        <v>787</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787</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1.569</v>
      </c>
      <c r="K275">
        <f t="shared" si="26"/>
        <v>1463969.571</v>
      </c>
      <c r="L275">
        <f t="shared" si="27"/>
        <v>0.20206619337474119</v>
      </c>
      <c r="M275" t="s">
        <v>797</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788</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788</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798</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789</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5.2320000000000002</v>
      </c>
      <c r="E277">
        <f t="shared" si="24"/>
        <v>1772601.6</v>
      </c>
      <c r="F277">
        <f t="shared" si="25"/>
        <v>8.6760393519651521E-2</v>
      </c>
      <c r="G277" t="s">
        <v>789</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4.4349999999999996</v>
      </c>
      <c r="K277">
        <f t="shared" si="26"/>
        <v>1500360.4999999998</v>
      </c>
      <c r="L277">
        <f t="shared" si="27"/>
        <v>7.436731102850061E-2</v>
      </c>
      <c r="M277" t="s">
        <v>799</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790</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790</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800</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791</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0.86699999999999999</v>
      </c>
      <c r="E279">
        <f t="shared" si="24"/>
        <v>1936878</v>
      </c>
      <c r="F279">
        <f t="shared" si="25"/>
        <v>0.12631263858093125</v>
      </c>
      <c r="G279" t="s">
        <v>791</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0.90900000000000003</v>
      </c>
      <c r="K279">
        <f t="shared" si="26"/>
        <v>2052522</v>
      </c>
      <c r="L279">
        <f t="shared" si="27"/>
        <v>0.1069021875</v>
      </c>
      <c r="M279" t="s">
        <v>801</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792</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792</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802</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8.1240000000000006</v>
      </c>
      <c r="Q280">
        <f t="shared" si="28"/>
        <v>4094804.7120000003</v>
      </c>
      <c r="R280">
        <f t="shared" si="29"/>
        <v>0.12273122862966072</v>
      </c>
    </row>
    <row r="281" spans="1:18" x14ac:dyDescent="0.3">
      <c r="A281" t="s">
        <v>793</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793</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803</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0.94299999999999995</v>
      </c>
      <c r="Q281">
        <f t="shared" si="28"/>
        <v>218358.12463799998</v>
      </c>
      <c r="R281">
        <f t="shared" si="29"/>
        <v>1.3090030559932722E-2</v>
      </c>
    </row>
    <row r="282" spans="1:18" x14ac:dyDescent="0.3">
      <c r="A282" t="s">
        <v>794</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794</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804</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795</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6.0449999999999999</v>
      </c>
      <c r="E283">
        <f t="shared" si="24"/>
        <v>1152177</v>
      </c>
      <c r="F283">
        <f t="shared" si="25"/>
        <v>5.9332457902054686E-2</v>
      </c>
      <c r="G283" t="s">
        <v>795</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7.2050000000000001</v>
      </c>
      <c r="K283">
        <f t="shared" si="26"/>
        <v>1394167.5</v>
      </c>
      <c r="L283">
        <f t="shared" si="27"/>
        <v>8.1711845035751962E-2</v>
      </c>
      <c r="M283" t="s">
        <v>805</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796</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7.2140000000000004</v>
      </c>
      <c r="E284">
        <f t="shared" si="24"/>
        <v>631946.4</v>
      </c>
      <c r="F284">
        <f t="shared" si="25"/>
        <v>5.196243915274306E-2</v>
      </c>
      <c r="G284" t="s">
        <v>796</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10.714</v>
      </c>
      <c r="K284">
        <f t="shared" si="26"/>
        <v>981402.4</v>
      </c>
      <c r="L284">
        <f t="shared" si="27"/>
        <v>8.2721735685567149E-2</v>
      </c>
      <c r="M284" t="s">
        <v>806</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797</v>
      </c>
      <c r="B285" s="4" cm="1">
        <f t="array" ref="B285">_xll.SNL.Clients.Office.Excel.Functions.SPG(A285, "SP_TOTAL_REV", "CY2023")</f>
        <v>14317147</v>
      </c>
      <c r="C285" s="4">
        <f>_xll.SNL.Clients.Office.Excel.Functions.SPG(A285,"IQ_AVG_DILUT_SHARES_OUT","CY2023")</f>
        <v>1337935000</v>
      </c>
      <c r="D285" s="5">
        <f>_xll.SNL.Clients.Office.Excel.Functions.SPG(A285, "IQ_DILUT_EPS_NORM", "CY2023")</f>
        <v>1.8979999999999999</v>
      </c>
      <c r="E285">
        <f t="shared" si="24"/>
        <v>2539400.63</v>
      </c>
      <c r="F285">
        <f t="shared" si="25"/>
        <v>0.17736778353955573</v>
      </c>
      <c r="G285" t="s">
        <v>797</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807</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798</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798</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809</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799</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799</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810</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800</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800</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811</v>
      </c>
      <c r="N288" s="4" cm="1">
        <f t="array" ref="N288">_xll.SNL.Clients.Office.Excel.Functions.SPG(M288, "SP_TOTAL_REV", "CY2022")</f>
        <v>7575000</v>
      </c>
      <c r="O288" s="4">
        <f>_xll.SNL.Clients.Office.Excel.Functions.SPG(M288,"IQ_AVG_DILUT_SHARES_OUT","CY2022")</f>
        <v>687000000</v>
      </c>
      <c r="P288" s="5">
        <f>_xll.SNL.Clients.Office.Excel.Functions.SPG(M288, "IQ_DILUT_EPS_NORM", "CY2022")</f>
        <v>3.4950000000000001</v>
      </c>
      <c r="Q288">
        <f t="shared" si="28"/>
        <v>2401065</v>
      </c>
      <c r="R288">
        <f t="shared" si="29"/>
        <v>0.31697227722772275</v>
      </c>
    </row>
    <row r="289" spans="1:18" x14ac:dyDescent="0.3">
      <c r="A289" t="s">
        <v>801</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801</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812</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802</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10.122999999999999</v>
      </c>
      <c r="E290">
        <f t="shared" si="24"/>
        <v>4983451.67</v>
      </c>
      <c r="F290">
        <f t="shared" si="25"/>
        <v>0.15168477719607962</v>
      </c>
      <c r="G290" t="s">
        <v>802</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8.1240000000000006</v>
      </c>
      <c r="K290">
        <f t="shared" si="26"/>
        <v>4094804.7120000003</v>
      </c>
      <c r="L290">
        <f t="shared" si="27"/>
        <v>0.12273122862966072</v>
      </c>
      <c r="M290" t="s">
        <v>813</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803</v>
      </c>
      <c r="B291" s="4" cm="1">
        <f t="array" ref="B291">_xll.SNL.Clients.Office.Excel.Functions.SPG(A291, "SP_TOTAL_REV", "CY2023")</f>
        <v>22749073</v>
      </c>
      <c r="C291" s="4">
        <f>_xll.SNL.Clients.Office.Excel.Functions.SPG(A291,"IQ_AVG_DILUT_SHARES_OUT","CY2023")</f>
        <v>230977326</v>
      </c>
      <c r="D291" s="5">
        <f>_xll.SNL.Clients.Office.Excel.Functions.SPG(A291, "IQ_DILUT_EPS_NORM", "CY2023")</f>
        <v>1.8029999999999999</v>
      </c>
      <c r="E291">
        <f t="shared" si="24"/>
        <v>416452.118778</v>
      </c>
      <c r="F291">
        <f t="shared" si="25"/>
        <v>1.8306333571394315E-2</v>
      </c>
      <c r="G291" t="s">
        <v>803</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0.94299999999999995</v>
      </c>
      <c r="K291">
        <f t="shared" si="26"/>
        <v>218358.12463799998</v>
      </c>
      <c r="L291">
        <f t="shared" si="27"/>
        <v>1.3090030559932722E-2</v>
      </c>
      <c r="M291" t="s">
        <v>814</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804</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2.9529999999999998</v>
      </c>
      <c r="E292">
        <f t="shared" si="24"/>
        <v>792289.9</v>
      </c>
      <c r="F292">
        <f t="shared" si="25"/>
        <v>5.7139037934516086E-2</v>
      </c>
      <c r="G292" t="s">
        <v>804</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815</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5.5430000000000001</v>
      </c>
      <c r="Q292">
        <f t="shared" si="28"/>
        <v>2799215</v>
      </c>
      <c r="R292">
        <f t="shared" si="29"/>
        <v>0.13486293120061668</v>
      </c>
    </row>
    <row r="293" spans="1:18" x14ac:dyDescent="0.3">
      <c r="A293" t="s">
        <v>805</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805</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816</v>
      </c>
      <c r="N293" s="4" cm="1">
        <f t="array" ref="N293">_xll.SNL.Clients.Office.Excel.Functions.SPG(M293, "SP_TOTAL_REV", "CY2022")</f>
        <v>6160700</v>
      </c>
      <c r="O293" s="4">
        <f>_xll.SNL.Clients.Office.Excel.Functions.SPG(M293,"IQ_AVG_DILUT_SHARES_OUT","CY2022")</f>
        <v>62500000</v>
      </c>
      <c r="P293" s="5">
        <f>_xll.SNL.Clients.Office.Excel.Functions.SPG(M293, "IQ_DILUT_EPS_NORM", "CY2022")</f>
        <v>9.4830000000000005</v>
      </c>
      <c r="Q293">
        <f t="shared" si="28"/>
        <v>592687.5</v>
      </c>
      <c r="R293">
        <f t="shared" si="29"/>
        <v>9.6204570909149939E-2</v>
      </c>
    </row>
    <row r="294" spans="1:18" x14ac:dyDescent="0.3">
      <c r="A294" t="s">
        <v>806</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806</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817</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3.0449999999999999</v>
      </c>
      <c r="Q294">
        <f t="shared" si="28"/>
        <v>706440</v>
      </c>
      <c r="R294">
        <f t="shared" si="29"/>
        <v>8.1387096774193549E-2</v>
      </c>
    </row>
    <row r="295" spans="1:18" x14ac:dyDescent="0.3">
      <c r="A295" t="s">
        <v>807</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10.888999999999999</v>
      </c>
      <c r="E295">
        <f t="shared" si="24"/>
        <v>6359176</v>
      </c>
      <c r="F295">
        <f t="shared" si="25"/>
        <v>7.3621172302812093E-2</v>
      </c>
      <c r="G295" t="s">
        <v>807</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818</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7.8739999999999997</v>
      </c>
      <c r="Q295">
        <f t="shared" si="28"/>
        <v>7645654</v>
      </c>
      <c r="R295">
        <f t="shared" si="29"/>
        <v>0.34382578585240814</v>
      </c>
    </row>
    <row r="296" spans="1:18" x14ac:dyDescent="0.3">
      <c r="A296" t="s">
        <v>808</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11.069000000000001</v>
      </c>
      <c r="E296">
        <f t="shared" si="24"/>
        <v>1406427.14</v>
      </c>
      <c r="F296">
        <f t="shared" si="25"/>
        <v>0.14620922069203113</v>
      </c>
      <c r="G296" t="s">
        <v>808</v>
      </c>
      <c r="H296" s="4" cm="1">
        <f t="array" ref="H296">_xll.SNL.Clients.Office.Excel.Functions.SPG(G296, "SP_TOTAL_REV", "CY2022")</f>
        <v>8110518</v>
      </c>
      <c r="I296" s="4">
        <f>_xll.SNL.Clients.Office.Excel.Functions.SPG(G296,"IQ_AVG_DILUT_SHARES_OUT","CY2022")</f>
        <v>128017000</v>
      </c>
      <c r="J296" s="5" t="str">
        <f>_xll.SNL.Clients.Office.Excel.Functions.SPG(G296, "IQ_DILUT_EPS_NORM", "CY2022")</f>
        <v>NA</v>
      </c>
      <c r="K296" t="e">
        <f t="shared" si="26"/>
        <v>#VALUE!</v>
      </c>
      <c r="L296" t="e">
        <f t="shared" si="27"/>
        <v>#VALUE!</v>
      </c>
      <c r="M296" t="s">
        <v>819</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v>
      </c>
      <c r="Q296">
        <f t="shared" si="28"/>
        <v>419205.3</v>
      </c>
      <c r="R296">
        <f t="shared" si="29"/>
        <v>0.13145999975539718</v>
      </c>
    </row>
    <row r="297" spans="1:18" x14ac:dyDescent="0.3">
      <c r="A297" t="s">
        <v>809</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809</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820</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810</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810</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821</v>
      </c>
      <c r="N298" s="4" cm="1">
        <f t="array" ref="N298">_xll.SNL.Clients.Office.Excel.Functions.SPG(M298, "SP_TOTAL_REV", "CY2022")</f>
        <v>23182600</v>
      </c>
      <c r="O298" s="4">
        <f>_xll.SNL.Clients.Office.Excel.Functions.SPG(M298,"IQ_AVG_DILUT_SHARES_OUT","CY2022")</f>
        <v>741300000</v>
      </c>
      <c r="P298" s="5">
        <f>_xll.SNL.Clients.Office.Excel.Functions.SPG(M298, "IQ_DILUT_EPS_NORM", "CY2022")</f>
        <v>7.5140000000000002</v>
      </c>
      <c r="Q298">
        <f t="shared" si="28"/>
        <v>5570128.2000000002</v>
      </c>
      <c r="R298">
        <f t="shared" si="29"/>
        <v>0.24027193671115407</v>
      </c>
    </row>
    <row r="299" spans="1:18" x14ac:dyDescent="0.3">
      <c r="A299" t="s">
        <v>811</v>
      </c>
      <c r="B299" s="4" cm="1">
        <f t="array" ref="B299">_xll.SNL.Clients.Office.Excel.Functions.SPG(A299, "SP_TOTAL_REV", "CY2023")</f>
        <v>6453000</v>
      </c>
      <c r="C299" s="4">
        <f>_xll.SNL.Clients.Office.Excel.Functions.SPG(A299,"IQ_AVG_DILUT_SHARES_OUT","CY2023")</f>
        <v>608000000</v>
      </c>
      <c r="D299" s="5">
        <f>_xll.SNL.Clients.Office.Excel.Functions.SPG(A299, "IQ_DILUT_EPS_NORM", "CY2023")</f>
        <v>1.9490000000000001</v>
      </c>
      <c r="E299">
        <f t="shared" si="24"/>
        <v>1184992</v>
      </c>
      <c r="F299">
        <f t="shared" si="25"/>
        <v>0.18363427863009452</v>
      </c>
      <c r="G299" t="s">
        <v>811</v>
      </c>
      <c r="H299" s="4" cm="1">
        <f t="array" ref="H299">_xll.SNL.Clients.Office.Excel.Functions.SPG(G299, "SP_TOTAL_REV", "CY2022")</f>
        <v>7575000</v>
      </c>
      <c r="I299" s="4">
        <f>_xll.SNL.Clients.Office.Excel.Functions.SPG(G299,"IQ_AVG_DILUT_SHARES_OUT","CY2022")</f>
        <v>687000000</v>
      </c>
      <c r="J299" s="5">
        <f>_xll.SNL.Clients.Office.Excel.Functions.SPG(G299, "IQ_DILUT_EPS_NORM", "CY2022")</f>
        <v>3.4950000000000001</v>
      </c>
      <c r="K299">
        <f t="shared" si="26"/>
        <v>2401065</v>
      </c>
      <c r="L299">
        <f t="shared" si="27"/>
        <v>0.31697227722772275</v>
      </c>
      <c r="M299" t="s">
        <v>822</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812</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812</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823</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813</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5.5250000000000004</v>
      </c>
      <c r="E301">
        <f t="shared" si="24"/>
        <v>208038.35</v>
      </c>
      <c r="F301">
        <f t="shared" si="25"/>
        <v>0.27644565721476533</v>
      </c>
      <c r="G301" t="s">
        <v>813</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824</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814</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7.0940000000000003</v>
      </c>
      <c r="E302">
        <f t="shared" si="24"/>
        <v>2148772.6</v>
      </c>
      <c r="F302">
        <f t="shared" si="25"/>
        <v>0.34107501587301586</v>
      </c>
      <c r="G302" t="s">
        <v>814</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825</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815</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815</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5.5430000000000001</v>
      </c>
      <c r="K303">
        <f t="shared" si="26"/>
        <v>2799215</v>
      </c>
      <c r="L303">
        <f t="shared" si="27"/>
        <v>0.13486293120061668</v>
      </c>
      <c r="M303" t="s">
        <v>826</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816</v>
      </c>
      <c r="B304" s="4" cm="1">
        <f t="array" ref="B304">_xll.SNL.Clients.Office.Excel.Functions.SPG(A304, "SP_TOTAL_REV", "CY2023")</f>
        <v>6777200</v>
      </c>
      <c r="C304" s="4">
        <f>_xll.SNL.Clients.Office.Excel.Functions.SPG(A304,"IQ_AVG_DILUT_SHARES_OUT","CY2023")</f>
        <v>62100000</v>
      </c>
      <c r="D304" s="5">
        <f>_xll.SNL.Clients.Office.Excel.Functions.SPG(A304, "IQ_DILUT_EPS_NORM", "CY2023")</f>
        <v>14.943</v>
      </c>
      <c r="E304">
        <f t="shared" si="24"/>
        <v>927960.3</v>
      </c>
      <c r="F304">
        <f t="shared" si="25"/>
        <v>0.13692384760668122</v>
      </c>
      <c r="G304" t="s">
        <v>816</v>
      </c>
      <c r="H304" s="4" cm="1">
        <f t="array" ref="H304">_xll.SNL.Clients.Office.Excel.Functions.SPG(G304, "SP_TOTAL_REV", "CY2022")</f>
        <v>6160700</v>
      </c>
      <c r="I304" s="4">
        <f>_xll.SNL.Clients.Office.Excel.Functions.SPG(G304,"IQ_AVG_DILUT_SHARES_OUT","CY2022")</f>
        <v>62500000</v>
      </c>
      <c r="J304" s="5">
        <f>_xll.SNL.Clients.Office.Excel.Functions.SPG(G304, "IQ_DILUT_EPS_NORM", "CY2022")</f>
        <v>9.4830000000000005</v>
      </c>
      <c r="K304">
        <f t="shared" si="26"/>
        <v>592687.5</v>
      </c>
      <c r="L304">
        <f t="shared" si="27"/>
        <v>9.6204570909149939E-2</v>
      </c>
      <c r="M304" t="s">
        <v>827</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817</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3.2679999999999998</v>
      </c>
      <c r="E305">
        <f t="shared" si="24"/>
        <v>738568</v>
      </c>
      <c r="F305">
        <f t="shared" si="25"/>
        <v>9.2703401531316676E-2</v>
      </c>
      <c r="G305" t="s">
        <v>817</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3.0449999999999999</v>
      </c>
      <c r="K305">
        <f t="shared" si="26"/>
        <v>706440</v>
      </c>
      <c r="L305">
        <f t="shared" si="27"/>
        <v>8.1387096774193549E-2</v>
      </c>
      <c r="M305" t="s">
        <v>828</v>
      </c>
      <c r="N305" s="4" cm="1">
        <f t="array" ref="N305">_xll.SNL.Clients.Office.Excel.Functions.SPG(M305, "SP_TOTAL_REV", "CY2022")</f>
        <v>13081792</v>
      </c>
      <c r="O305" s="4">
        <f>_xll.SNL.Clients.Office.Excel.Functions.SPG(M305,"IQ_AVG_DILUT_SHARES_OUT","CY2022")</f>
        <v>412993000</v>
      </c>
      <c r="P305" s="5">
        <f>_xll.SNL.Clients.Office.Excel.Functions.SPG(M305, "IQ_DILUT_EPS_NORM", "CY2022")</f>
        <v>-0.64200000000000002</v>
      </c>
      <c r="Q305">
        <f t="shared" si="28"/>
        <v>-265141.50599999999</v>
      </c>
      <c r="R305">
        <f t="shared" si="29"/>
        <v>-2.0267980564130664E-2</v>
      </c>
    </row>
    <row r="306" spans="1:18" x14ac:dyDescent="0.3">
      <c r="A306" t="s">
        <v>818</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818</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7.8739999999999997</v>
      </c>
      <c r="K306">
        <f t="shared" si="26"/>
        <v>7645654</v>
      </c>
      <c r="L306">
        <f t="shared" si="27"/>
        <v>0.34382578585240814</v>
      </c>
      <c r="M306" t="s">
        <v>829</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819</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819</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v>
      </c>
      <c r="K307">
        <f t="shared" si="26"/>
        <v>419205.3</v>
      </c>
      <c r="L307">
        <f t="shared" si="27"/>
        <v>0.13145999975539718</v>
      </c>
      <c r="M307" t="s">
        <v>830</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820</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820</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831</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821</v>
      </c>
      <c r="B309" s="4" cm="1">
        <f t="array" ref="B309">_xll.SNL.Clients.Office.Excel.Functions.SPG(A309, "SP_TOTAL_REV", "CY2023")</f>
        <v>25493700</v>
      </c>
      <c r="C309" s="4">
        <f>_xll.SNL.Clients.Office.Excel.Functions.SPG(A309,"IQ_AVG_DILUT_SHARES_OUT","CY2023")</f>
        <v>732300000</v>
      </c>
      <c r="D309" s="5">
        <f>_xll.SNL.Clients.Office.Excel.Functions.SPG(A309, "IQ_DILUT_EPS_NORM", "CY2023")</f>
        <v>9.1959999999999997</v>
      </c>
      <c r="E309">
        <f t="shared" si="24"/>
        <v>6734230.7999999998</v>
      </c>
      <c r="F309">
        <f t="shared" si="25"/>
        <v>0.26415274361901175</v>
      </c>
      <c r="G309" t="s">
        <v>821</v>
      </c>
      <c r="H309" s="4" cm="1">
        <f t="array" ref="H309">_xll.SNL.Clients.Office.Excel.Functions.SPG(G309, "SP_TOTAL_REV", "CY2022")</f>
        <v>23182600</v>
      </c>
      <c r="I309" s="4">
        <f>_xll.SNL.Clients.Office.Excel.Functions.SPG(G309,"IQ_AVG_DILUT_SHARES_OUT","CY2022")</f>
        <v>741300000</v>
      </c>
      <c r="J309" s="5">
        <f>_xll.SNL.Clients.Office.Excel.Functions.SPG(G309, "IQ_DILUT_EPS_NORM", "CY2022")</f>
        <v>7.5140000000000002</v>
      </c>
      <c r="K309">
        <f t="shared" si="26"/>
        <v>5570128.2000000002</v>
      </c>
      <c r="L309">
        <f t="shared" si="27"/>
        <v>0.24027193671115407</v>
      </c>
      <c r="M309" t="s">
        <v>832</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2.3239999999999998</v>
      </c>
      <c r="Q309">
        <f t="shared" si="28"/>
        <v>268614.89199999999</v>
      </c>
      <c r="R309">
        <f t="shared" si="29"/>
        <v>0.13649415053870531</v>
      </c>
    </row>
    <row r="310" spans="1:18" x14ac:dyDescent="0.3">
      <c r="A310" t="s">
        <v>822</v>
      </c>
      <c r="B310" s="4" cm="1">
        <f t="array" ref="B310">_xll.SNL.Clients.Office.Excel.Functions.SPG(A310, "SP_TOTAL_REV", "CY2023")</f>
        <v>301506000</v>
      </c>
      <c r="C310" s="4">
        <f>_xll.SNL.Clients.Office.Excel.Functions.SPG(A310,"IQ_AVG_DILUT_SHARES_OUT","CY2023")</f>
        <v>135599899</v>
      </c>
      <c r="D310" s="5">
        <f>_xll.SNL.Clients.Office.Excel.Functions.SPG(A310, "IQ_DILUT_EPS_NORM", "CY2023")</f>
        <v>16.843</v>
      </c>
      <c r="E310">
        <f t="shared" si="24"/>
        <v>2283909.098857</v>
      </c>
      <c r="F310">
        <f t="shared" si="25"/>
        <v>7.5750038103951497E-3</v>
      </c>
      <c r="G310" t="s">
        <v>822</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833</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14.416</v>
      </c>
      <c r="Q310">
        <f t="shared" si="28"/>
        <v>5997056</v>
      </c>
      <c r="R310">
        <f t="shared" si="29"/>
        <v>0.3113251310803094</v>
      </c>
    </row>
    <row r="311" spans="1:18" x14ac:dyDescent="0.3">
      <c r="A311" t="s">
        <v>823</v>
      </c>
      <c r="B311" s="4" cm="1">
        <f t="array" ref="B311">_xll.SNL.Clients.Office.Excel.Functions.SPG(A311, "SP_TOTAL_REV", "CY2023")</f>
        <v>32320000</v>
      </c>
      <c r="C311" s="4">
        <f>_xll.SNL.Clients.Office.Excel.Functions.SPG(A311,"IQ_AVG_DILUT_SHARES_OUT","CY2023")</f>
        <v>1332524001</v>
      </c>
      <c r="D311" s="5">
        <f>_xll.SNL.Clients.Office.Excel.Functions.SPG(A311, "IQ_DILUT_EPS_NORM", "CY2023")</f>
        <v>3.1030000000000002</v>
      </c>
      <c r="E311">
        <f t="shared" si="24"/>
        <v>4134821.9751030002</v>
      </c>
      <c r="F311">
        <f t="shared" si="25"/>
        <v>0.12793384823957302</v>
      </c>
      <c r="G311" t="s">
        <v>823</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834</v>
      </c>
      <c r="N311" s="4" cm="1">
        <f t="array" ref="N311">_xll.SNL.Clients.Office.Excel.Functions.SPG(M311, "SP_TOTAL_REV", "CY2022")</f>
        <v>11737065</v>
      </c>
      <c r="O311" s="4">
        <f>_xll.SNL.Clients.Office.Excel.Functions.SPG(M311,"IQ_AVG_DILUT_SHARES_OUT","CY2022")</f>
        <v>64062000</v>
      </c>
      <c r="P311" s="5">
        <f>_xll.SNL.Clients.Office.Excel.Functions.SPG(M311, "IQ_DILUT_EPS_NORM", "CY2022")</f>
        <v>9.9990000000000006</v>
      </c>
      <c r="Q311">
        <f t="shared" si="28"/>
        <v>640555.93799999997</v>
      </c>
      <c r="R311">
        <f t="shared" si="29"/>
        <v>5.4575478452236564E-2</v>
      </c>
    </row>
    <row r="312" spans="1:18" x14ac:dyDescent="0.3">
      <c r="A312" t="s">
        <v>824</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824</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835</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13.622</v>
      </c>
      <c r="Q312">
        <f t="shared" si="28"/>
        <v>796887</v>
      </c>
      <c r="R312">
        <f t="shared" si="29"/>
        <v>2.4922968662037907E-2</v>
      </c>
    </row>
    <row r="313" spans="1:18" x14ac:dyDescent="0.3">
      <c r="A313" t="s">
        <v>825</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825</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836</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2.581</v>
      </c>
      <c r="Q313">
        <f t="shared" si="28"/>
        <v>559818.9</v>
      </c>
      <c r="R313">
        <f t="shared" si="29"/>
        <v>5.2314634146341465E-2</v>
      </c>
    </row>
    <row r="314" spans="1:18" x14ac:dyDescent="0.3">
      <c r="A314" t="s">
        <v>826</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826</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837</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827</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827</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838</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v>
      </c>
      <c r="Q315">
        <f t="shared" si="28"/>
        <v>330768.71999999997</v>
      </c>
      <c r="R315">
        <f t="shared" si="29"/>
        <v>0.18435977411005111</v>
      </c>
    </row>
    <row r="316" spans="1:18" x14ac:dyDescent="0.3">
      <c r="A316" t="s">
        <v>828</v>
      </c>
      <c r="B316" s="4" cm="1">
        <f t="array" ref="B316">_xll.SNL.Clients.Office.Excel.Functions.SPG(A316, "SP_TOTAL_REV", "CY2023")</f>
        <v>16118509</v>
      </c>
      <c r="C316" s="4">
        <f>_xll.SNL.Clients.Office.Excel.Functions.SPG(A316,"IQ_AVG_DILUT_SHARES_OUT","CY2023")</f>
        <v>358627000</v>
      </c>
      <c r="D316" s="5">
        <f>_xll.SNL.Clients.Office.Excel.Functions.SPG(A316, "IQ_DILUT_EPS_NORM", "CY2023")</f>
        <v>1.4350000000000001</v>
      </c>
      <c r="E316">
        <f t="shared" si="24"/>
        <v>514629.745</v>
      </c>
      <c r="F316">
        <f t="shared" si="25"/>
        <v>3.1927875276801347E-2</v>
      </c>
      <c r="G316" t="s">
        <v>828</v>
      </c>
      <c r="H316" s="4" cm="1">
        <f t="array" ref="H316">_xll.SNL.Clients.Office.Excel.Functions.SPG(G316, "SP_TOTAL_REV", "CY2022")</f>
        <v>13081792</v>
      </c>
      <c r="I316" s="4">
        <f>_xll.SNL.Clients.Office.Excel.Functions.SPG(G316,"IQ_AVG_DILUT_SHARES_OUT","CY2022")</f>
        <v>412993000</v>
      </c>
      <c r="J316" s="5">
        <f>_xll.SNL.Clients.Office.Excel.Functions.SPG(G316, "IQ_DILUT_EPS_NORM", "CY2022")</f>
        <v>-0.64200000000000002</v>
      </c>
      <c r="K316">
        <f t="shared" si="26"/>
        <v>-265141.50599999999</v>
      </c>
      <c r="L316">
        <f t="shared" si="27"/>
        <v>-2.0267980564130664E-2</v>
      </c>
      <c r="M316" t="s">
        <v>839</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0.92100000000000004</v>
      </c>
      <c r="Q316">
        <f t="shared" si="28"/>
        <v>982193.08200000005</v>
      </c>
      <c r="R316">
        <f t="shared" si="29"/>
        <v>0.15563069251550851</v>
      </c>
    </row>
    <row r="317" spans="1:18" x14ac:dyDescent="0.3">
      <c r="A317" t="s">
        <v>829</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829</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840</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6.1520000000000001</v>
      </c>
      <c r="Q317">
        <f t="shared" si="28"/>
        <v>1136274.3999999999</v>
      </c>
      <c r="R317">
        <f t="shared" si="29"/>
        <v>0.20780438917337232</v>
      </c>
    </row>
    <row r="318" spans="1:18" x14ac:dyDescent="0.3">
      <c r="A318" t="s">
        <v>830</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830</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841</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5.0590000000000002</v>
      </c>
      <c r="Q318">
        <f t="shared" si="28"/>
        <v>8666067</v>
      </c>
      <c r="R318">
        <f t="shared" si="29"/>
        <v>0.16147549750316761</v>
      </c>
    </row>
    <row r="319" spans="1:18" x14ac:dyDescent="0.3">
      <c r="A319" t="s">
        <v>831</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831</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842</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8.5609999999999999</v>
      </c>
      <c r="Q319">
        <f t="shared" si="28"/>
        <v>3047716</v>
      </c>
      <c r="R319">
        <f t="shared" si="29"/>
        <v>0.15935603287808756</v>
      </c>
    </row>
    <row r="320" spans="1:18" x14ac:dyDescent="0.3">
      <c r="A320" t="s">
        <v>832</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2.8959999999999999</v>
      </c>
      <c r="E320">
        <f t="shared" si="24"/>
        <v>337803.92</v>
      </c>
      <c r="F320">
        <f t="shared" si="25"/>
        <v>0.1553155747805009</v>
      </c>
      <c r="G320" t="s">
        <v>832</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2.3239999999999998</v>
      </c>
      <c r="K320">
        <f t="shared" si="26"/>
        <v>268614.89199999999</v>
      </c>
      <c r="L320">
        <f t="shared" si="27"/>
        <v>0.13649415053870531</v>
      </c>
      <c r="M320" t="s">
        <v>843</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833</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833</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14.416</v>
      </c>
      <c r="K321">
        <f t="shared" si="26"/>
        <v>5997056</v>
      </c>
      <c r="L321">
        <f t="shared" si="27"/>
        <v>0.3113251310803094</v>
      </c>
      <c r="M321" t="s">
        <v>844</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834</v>
      </c>
      <c r="B322" s="4" cm="1">
        <f t="array" ref="B322">_xll.SNL.Clients.Office.Excel.Functions.SPG(A322, "SP_TOTAL_REV", "CY2023")</f>
        <v>11135115</v>
      </c>
      <c r="C322" s="4">
        <f>_xll.SNL.Clients.Office.Excel.Functions.SPG(A322,"IQ_AVG_DILUT_SHARES_OUT","CY2023")</f>
        <v>63657000</v>
      </c>
      <c r="D322" s="5">
        <f>_xll.SNL.Clients.Office.Excel.Functions.SPG(A322, "IQ_DILUT_EPS_NORM", "CY2023")</f>
        <v>7.3330000000000002</v>
      </c>
      <c r="E322">
        <f t="shared" si="24"/>
        <v>466796.78100000002</v>
      </c>
      <c r="F322">
        <f t="shared" si="25"/>
        <v>4.1921145942363416E-2</v>
      </c>
      <c r="G322" t="s">
        <v>834</v>
      </c>
      <c r="H322" s="4" cm="1">
        <f t="array" ref="H322">_xll.SNL.Clients.Office.Excel.Functions.SPG(G322, "SP_TOTAL_REV", "CY2022")</f>
        <v>11737065</v>
      </c>
      <c r="I322" s="4">
        <f>_xll.SNL.Clients.Office.Excel.Functions.SPG(G322,"IQ_AVG_DILUT_SHARES_OUT","CY2022")</f>
        <v>64062000</v>
      </c>
      <c r="J322" s="5">
        <f>_xll.SNL.Clients.Office.Excel.Functions.SPG(G322, "IQ_DILUT_EPS_NORM", "CY2022")</f>
        <v>9.9990000000000006</v>
      </c>
      <c r="K322">
        <f t="shared" si="26"/>
        <v>640555.93799999997</v>
      </c>
      <c r="L322">
        <f t="shared" si="27"/>
        <v>5.4575478452236564E-2</v>
      </c>
      <c r="M322" t="s">
        <v>845</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835</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16.233000000000001</v>
      </c>
      <c r="E323">
        <f t="shared" si="24"/>
        <v>943137.3</v>
      </c>
      <c r="F323">
        <f t="shared" si="25"/>
        <v>2.7680714369570324E-2</v>
      </c>
      <c r="G323" t="s">
        <v>835</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13.622</v>
      </c>
      <c r="K323">
        <f t="shared" si="26"/>
        <v>796887</v>
      </c>
      <c r="L323">
        <f t="shared" si="27"/>
        <v>2.4922968662037907E-2</v>
      </c>
      <c r="M323" t="s">
        <v>846</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836</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836</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2.581</v>
      </c>
      <c r="K324">
        <f t="shared" si="26"/>
        <v>559818.9</v>
      </c>
      <c r="L324">
        <f t="shared" si="27"/>
        <v>5.2314634146341465E-2</v>
      </c>
      <c r="M324" t="s">
        <v>847</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837</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837</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848</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838</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838</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v>
      </c>
      <c r="K326">
        <f t="shared" si="32"/>
        <v>330768.71999999997</v>
      </c>
      <c r="L326">
        <f t="shared" si="33"/>
        <v>0.18435977411005111</v>
      </c>
      <c r="M326" t="s">
        <v>849</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839</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1.23</v>
      </c>
      <c r="E327">
        <f t="shared" si="30"/>
        <v>1301316.6299999999</v>
      </c>
      <c r="F327">
        <f t="shared" si="31"/>
        <v>0.18225654188702647</v>
      </c>
      <c r="G327" t="s">
        <v>839</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0.92100000000000004</v>
      </c>
      <c r="K327">
        <f t="shared" si="32"/>
        <v>982193.08200000005</v>
      </c>
      <c r="L327">
        <f t="shared" si="33"/>
        <v>0.15563069251550851</v>
      </c>
      <c r="M327" t="s">
        <v>850</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840</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840</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6.1520000000000001</v>
      </c>
      <c r="K328">
        <f t="shared" si="32"/>
        <v>1136274.3999999999</v>
      </c>
      <c r="L328">
        <f t="shared" si="33"/>
        <v>0.20780438917337232</v>
      </c>
      <c r="M328" t="s">
        <v>851</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841</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841</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5.0590000000000002</v>
      </c>
      <c r="K329">
        <f t="shared" si="32"/>
        <v>8666067</v>
      </c>
      <c r="L329">
        <f t="shared" si="33"/>
        <v>0.16147549750316761</v>
      </c>
      <c r="M329" t="s">
        <v>852</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842</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842</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8.5609999999999999</v>
      </c>
      <c r="K330">
        <f t="shared" si="32"/>
        <v>3047716</v>
      </c>
      <c r="L330">
        <f t="shared" si="33"/>
        <v>0.15935603287808756</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843</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843</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853</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844</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844</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854</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10.956</v>
      </c>
      <c r="Q332">
        <f t="shared" si="34"/>
        <v>2581233.6</v>
      </c>
      <c r="R332">
        <f t="shared" si="35"/>
        <v>0.20252911730090231</v>
      </c>
    </row>
    <row r="333" spans="1:18" x14ac:dyDescent="0.3">
      <c r="A333" t="s">
        <v>845</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845</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855</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5.3760000000000003</v>
      </c>
      <c r="Q333">
        <f t="shared" si="34"/>
        <v>1122870.4112640002</v>
      </c>
      <c r="R333">
        <f t="shared" si="35"/>
        <v>0.16637089007052691</v>
      </c>
    </row>
    <row r="334" spans="1:18" x14ac:dyDescent="0.3">
      <c r="A334" t="s">
        <v>846</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846</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856</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847</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847</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857</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-3.0840000000000001</v>
      </c>
      <c r="Q335">
        <f t="shared" si="34"/>
        <v>-1294580.5333800002</v>
      </c>
      <c r="R335">
        <f t="shared" si="35"/>
        <v>-0.26726768737096807</v>
      </c>
    </row>
    <row r="336" spans="1:18" x14ac:dyDescent="0.3">
      <c r="A336" t="s">
        <v>848</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848</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858</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849</v>
      </c>
      <c r="B337" s="4" cm="1">
        <f t="array" ref="B337">_xll.SNL.Clients.Office.Excel.Functions.SPG(A337, "SP_TOTAL_REV", "CY2023")</f>
        <v>9965000</v>
      </c>
      <c r="C337" s="4">
        <f>_xll.SNL.Clients.Office.Excel.Functions.SPG(A337,"IQ_AVG_DILUT_SHARES_OUT","CY2023")</f>
        <v>575300000</v>
      </c>
      <c r="D337" s="5">
        <f>_xll.SNL.Clients.Office.Excel.Functions.SPG(A337, "IQ_DILUT_EPS_NORM", "CY2023")</f>
        <v>0.61699999999999999</v>
      </c>
      <c r="E337">
        <f t="shared" si="30"/>
        <v>354960.1</v>
      </c>
      <c r="F337">
        <f t="shared" si="31"/>
        <v>3.5620682388359255E-2</v>
      </c>
      <c r="G337" t="s">
        <v>849</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859</v>
      </c>
      <c r="N337" s="4" cm="1">
        <f t="array" ref="N337">_xll.SNL.Clients.Office.Excel.Functions.SPG(M337, "SP_TOTAL_REV", "CY2022")</f>
        <v>41512467</v>
      </c>
      <c r="O337" s="4">
        <f>_xll.SNL.Clients.Office.Excel.Functions.SPG(M337,"IQ_AVG_DILUT_SHARES_OUT","CY2022")</f>
        <v>263176000</v>
      </c>
      <c r="P337" s="5">
        <f>_xll.SNL.Clients.Office.Excel.Functions.SPG(M337, "IQ_DILUT_EPS_NORM", "CY2022")</f>
        <v>22.548999999999999</v>
      </c>
      <c r="Q337">
        <f t="shared" si="34"/>
        <v>5934355.6239999998</v>
      </c>
      <c r="R337">
        <f t="shared" si="35"/>
        <v>0.14295357642801618</v>
      </c>
    </row>
    <row r="338" spans="1:18" x14ac:dyDescent="0.3">
      <c r="A338" t="s">
        <v>850</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850</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860</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851</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851</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861</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852</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852</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862</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863</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27.079000000000001</v>
      </c>
      <c r="Q341">
        <f t="shared" si="34"/>
        <v>1759105.9979999999</v>
      </c>
      <c r="R341">
        <f t="shared" si="35"/>
        <v>0.12207655022324991</v>
      </c>
    </row>
    <row r="342" spans="1:18" x14ac:dyDescent="0.3">
      <c r="A342" t="s">
        <v>853</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853</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864</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854</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9.4440000000000008</v>
      </c>
      <c r="E343">
        <f t="shared" si="30"/>
        <v>2147565.6</v>
      </c>
      <c r="F343">
        <f t="shared" si="31"/>
        <v>0.17666712734452122</v>
      </c>
      <c r="G343" t="s">
        <v>854</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10.956</v>
      </c>
      <c r="K343">
        <f t="shared" si="32"/>
        <v>2581233.6</v>
      </c>
      <c r="L343">
        <f t="shared" si="33"/>
        <v>0.20252911730090231</v>
      </c>
      <c r="M343" t="s">
        <v>865</v>
      </c>
      <c r="N343" s="4" cm="1">
        <f t="array" ref="N343">_xll.SNL.Clients.Office.Excel.Functions.SPG(M343, "SP_TOTAL_REV", "CY2022")</f>
        <v>6260077</v>
      </c>
      <c r="O343" s="4">
        <f>_xll.SNL.Clients.Office.Excel.Functions.SPG(M343,"IQ_AVG_DILUT_SHARES_OUT","CY2022")</f>
        <v>226155640</v>
      </c>
      <c r="P343" s="5">
        <f>_xll.SNL.Clients.Office.Excel.Functions.SPG(M343, "IQ_DILUT_EPS_NORM", "CY2022")</f>
        <v>5.0890000000000004</v>
      </c>
      <c r="Q343">
        <f t="shared" si="34"/>
        <v>1150906.0519600001</v>
      </c>
      <c r="R343">
        <f t="shared" si="35"/>
        <v>0.18384854562651548</v>
      </c>
    </row>
    <row r="344" spans="1:18" x14ac:dyDescent="0.3">
      <c r="A344" t="s">
        <v>855</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4.5209999999999999</v>
      </c>
      <c r="E344">
        <f t="shared" si="30"/>
        <v>938395.69566600001</v>
      </c>
      <c r="F344">
        <f t="shared" si="31"/>
        <v>0.13904218338509408</v>
      </c>
      <c r="G344" t="s">
        <v>855</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5.3760000000000003</v>
      </c>
      <c r="K344">
        <f t="shared" si="32"/>
        <v>1122870.4112640002</v>
      </c>
      <c r="L344">
        <f t="shared" si="33"/>
        <v>0.16637089007052691</v>
      </c>
      <c r="M344" t="s">
        <v>866</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856</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856</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867</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3.7709999999999999</v>
      </c>
      <c r="Q345">
        <f t="shared" si="34"/>
        <v>1690162.2</v>
      </c>
      <c r="R345">
        <f t="shared" si="35"/>
        <v>0.2029932262016286</v>
      </c>
    </row>
    <row r="346" spans="1:18" x14ac:dyDescent="0.3">
      <c r="A346" t="s">
        <v>857</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857</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-3.0840000000000001</v>
      </c>
      <c r="K346">
        <f t="shared" si="32"/>
        <v>-1294580.5333800002</v>
      </c>
      <c r="L346">
        <f t="shared" si="33"/>
        <v>-0.26726768737096807</v>
      </c>
      <c r="M346" t="s">
        <v>868</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858</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858</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869</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859</v>
      </c>
      <c r="B348" s="4" cm="1">
        <f t="array" ref="B348">_xll.SNL.Clients.Office.Excel.Functions.SPG(A348, "SP_TOTAL_REV", "CY2023")</f>
        <v>34713501</v>
      </c>
      <c r="C348" s="4">
        <f>_xll.SNL.Clients.Office.Excel.Functions.SPG(A348,"IQ_AVG_DILUT_SHARES_OUT","CY2023")</f>
        <v>250412000</v>
      </c>
      <c r="D348" s="5">
        <f>_xll.SNL.Clients.Office.Excel.Functions.SPG(A348, "IQ_DILUT_EPS_NORM", "CY2023")</f>
        <v>14.106999999999999</v>
      </c>
      <c r="E348">
        <f t="shared" si="30"/>
        <v>3532562.0839999998</v>
      </c>
      <c r="F348">
        <f t="shared" si="31"/>
        <v>0.10176334804144359</v>
      </c>
      <c r="G348" t="s">
        <v>859</v>
      </c>
      <c r="H348" s="4" cm="1">
        <f t="array" ref="H348">_xll.SNL.Clients.Office.Excel.Functions.SPG(G348, "SP_TOTAL_REV", "CY2022")</f>
        <v>41512467</v>
      </c>
      <c r="I348" s="4">
        <f>_xll.SNL.Clients.Office.Excel.Functions.SPG(G348,"IQ_AVG_DILUT_SHARES_OUT","CY2022")</f>
        <v>263176000</v>
      </c>
      <c r="J348" s="5">
        <f>_xll.SNL.Clients.Office.Excel.Functions.SPG(G348, "IQ_DILUT_EPS_NORM", "CY2022")</f>
        <v>22.548999999999999</v>
      </c>
      <c r="K348">
        <f t="shared" si="32"/>
        <v>5934355.6239999998</v>
      </c>
      <c r="L348">
        <f t="shared" si="33"/>
        <v>0.14295357642801618</v>
      </c>
      <c r="M348" t="s">
        <v>870</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860</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860</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871</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861</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861</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872</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9.5950000000000006</v>
      </c>
      <c r="Q350">
        <f t="shared" si="34"/>
        <v>889456.5</v>
      </c>
      <c r="R350">
        <f t="shared" si="35"/>
        <v>0.10491348195329087</v>
      </c>
    </row>
    <row r="351" spans="1:18" x14ac:dyDescent="0.3">
      <c r="A351" t="s">
        <v>862</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862</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874</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863</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863</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27.079000000000001</v>
      </c>
      <c r="K352">
        <f t="shared" si="32"/>
        <v>1759105.9979999999</v>
      </c>
      <c r="L352">
        <f t="shared" si="33"/>
        <v>0.12207655022324991</v>
      </c>
      <c r="M352" t="s">
        <v>875</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864</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864</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876</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865</v>
      </c>
      <c r="B354" s="4" cm="1">
        <f t="array" ref="B354">_xll.SNL.Clients.Office.Excel.Functions.SPG(A354, "SP_TOTAL_REV", "CY2023")</f>
        <v>5866152</v>
      </c>
      <c r="C354" s="4">
        <f>_xll.SNL.Clients.Office.Excel.Functions.SPG(A354,"IQ_AVG_DILUT_SHARES_OUT","CY2023")</f>
        <v>220180424</v>
      </c>
      <c r="D354" s="5">
        <f>_xll.SNL.Clients.Office.Excel.Functions.SPG(A354, "IQ_DILUT_EPS_NORM", "CY2023")</f>
        <v>4.6769999999999996</v>
      </c>
      <c r="E354">
        <f t="shared" si="30"/>
        <v>1029783.8430479999</v>
      </c>
      <c r="F354">
        <f t="shared" si="31"/>
        <v>0.17554673711966548</v>
      </c>
      <c r="G354" t="s">
        <v>865</v>
      </c>
      <c r="H354" s="4" cm="1">
        <f t="array" ref="H354">_xll.SNL.Clients.Office.Excel.Functions.SPG(G354, "SP_TOTAL_REV", "CY2022")</f>
        <v>6260077</v>
      </c>
      <c r="I354" s="4">
        <f>_xll.SNL.Clients.Office.Excel.Functions.SPG(G354,"IQ_AVG_DILUT_SHARES_OUT","CY2022")</f>
        <v>226155640</v>
      </c>
      <c r="J354" s="5">
        <f>_xll.SNL.Clients.Office.Excel.Functions.SPG(G354, "IQ_DILUT_EPS_NORM", "CY2022")</f>
        <v>5.0890000000000004</v>
      </c>
      <c r="K354">
        <f t="shared" si="32"/>
        <v>1150906.0519600001</v>
      </c>
      <c r="L354">
        <f t="shared" si="33"/>
        <v>0.18384854562651548</v>
      </c>
      <c r="M354" t="s">
        <v>877</v>
      </c>
      <c r="N354" s="4" cm="1">
        <f t="array" ref="N354">_xll.SNL.Clients.Office.Excel.Functions.SPG(M354, "SP_TOTAL_REV", "CY2022")</f>
        <v>1375218</v>
      </c>
      <c r="O354" s="4">
        <f>_xll.SNL.Clients.Office.Excel.Functions.SPG(M354,"IQ_AVG_DILUT_SHARES_OUT","CY2022")</f>
        <v>58175000</v>
      </c>
      <c r="P354" s="5">
        <f>_xll.SNL.Clients.Office.Excel.Functions.SPG(M354, "IQ_DILUT_EPS_NORM", "CY2022")</f>
        <v>4.1840000000000002</v>
      </c>
      <c r="Q354">
        <f t="shared" si="34"/>
        <v>243404.2</v>
      </c>
      <c r="R354">
        <f t="shared" si="35"/>
        <v>0.17699317490027036</v>
      </c>
    </row>
    <row r="355" spans="1:18" x14ac:dyDescent="0.3">
      <c r="A355" t="s">
        <v>866</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866</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878</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2.2639999999999998</v>
      </c>
      <c r="Q355">
        <f t="shared" si="34"/>
        <v>2621711.9999999995</v>
      </c>
      <c r="R355">
        <f t="shared" si="35"/>
        <v>9.5272621556799164E-2</v>
      </c>
    </row>
    <row r="356" spans="1:18" x14ac:dyDescent="0.3">
      <c r="A356" t="s">
        <v>867</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3.6669999999999998</v>
      </c>
      <c r="E356">
        <f t="shared" si="30"/>
        <v>1638415.6</v>
      </c>
      <c r="F356">
        <f t="shared" si="31"/>
        <v>0.19852363988852539</v>
      </c>
      <c r="G356" t="s">
        <v>867</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3.7709999999999999</v>
      </c>
      <c r="K356">
        <f t="shared" si="32"/>
        <v>1690162.2</v>
      </c>
      <c r="L356">
        <f t="shared" si="33"/>
        <v>0.2029932262016286</v>
      </c>
      <c r="M356" t="s">
        <v>879</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2.5409999999999999</v>
      </c>
      <c r="Q356">
        <f t="shared" si="34"/>
        <v>420789.6</v>
      </c>
      <c r="R356">
        <f t="shared" si="35"/>
        <v>0.10208879615701877</v>
      </c>
    </row>
    <row r="357" spans="1:18" x14ac:dyDescent="0.3">
      <c r="A357" t="s">
        <v>868</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868</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880</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5.1470000000000002</v>
      </c>
      <c r="Q357">
        <f t="shared" si="34"/>
        <v>7138889</v>
      </c>
      <c r="R357">
        <f t="shared" si="35"/>
        <v>8.2633681359385133E-2</v>
      </c>
    </row>
    <row r="358" spans="1:18" x14ac:dyDescent="0.3">
      <c r="A358" t="s">
        <v>869</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869</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881</v>
      </c>
      <c r="N358" s="4" cm="1">
        <f t="array" ref="N358">_xll.SNL.Clients.Office.Excel.Functions.SPG(M358, "SP_TOTAL_REV", "CY2022")</f>
        <v>100330000</v>
      </c>
      <c r="O358" s="4">
        <f>_xll.SNL.Clients.Office.Excel.Functions.SPG(M358,"IQ_AVG_DILUT_SHARES_OUT","CY2022")</f>
        <v>5733000000</v>
      </c>
      <c r="P358" s="5">
        <f>_xll.SNL.Clients.Office.Excel.Functions.SPG(M358, "IQ_DILUT_EPS_NORM", "CY2022")</f>
        <v>4.3789999999999996</v>
      </c>
      <c r="Q358">
        <f t="shared" si="34"/>
        <v>25104806.999999996</v>
      </c>
      <c r="R358">
        <f t="shared" si="35"/>
        <v>0.25022233629024215</v>
      </c>
    </row>
    <row r="359" spans="1:18" x14ac:dyDescent="0.3">
      <c r="A359" t="s">
        <v>870</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870</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882</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0.36699999999999999</v>
      </c>
      <c r="Q359">
        <f t="shared" si="34"/>
        <v>782444</v>
      </c>
      <c r="R359">
        <f t="shared" si="35"/>
        <v>3.6090590405904059E-2</v>
      </c>
    </row>
    <row r="360" spans="1:18" x14ac:dyDescent="0.3">
      <c r="A360" t="s">
        <v>871</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871</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883</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4.5609999999999999</v>
      </c>
      <c r="Q360">
        <f t="shared" si="34"/>
        <v>7078672</v>
      </c>
      <c r="R360">
        <f t="shared" si="35"/>
        <v>0.22286606636861658</v>
      </c>
    </row>
    <row r="361" spans="1:18" x14ac:dyDescent="0.3">
      <c r="A361" t="s">
        <v>872</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872</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9.5950000000000006</v>
      </c>
      <c r="K361">
        <f t="shared" si="32"/>
        <v>889456.5</v>
      </c>
      <c r="L361">
        <f t="shared" si="33"/>
        <v>0.10491348195329087</v>
      </c>
      <c r="M361" t="s">
        <v>884</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15.205</v>
      </c>
      <c r="Q361">
        <f t="shared" si="34"/>
        <v>7203079.8550000004</v>
      </c>
      <c r="R361">
        <f t="shared" si="35"/>
        <v>4.2373550532384258E-2</v>
      </c>
    </row>
    <row r="362" spans="1:18" x14ac:dyDescent="0.3">
      <c r="A362" t="s">
        <v>873</v>
      </c>
      <c r="B362" s="4" cm="1">
        <f t="array" ref="B362">_xll.SNL.Clients.Office.Excel.Functions.SPG(A362, "SP_TOTAL_REV", "CY2023")</f>
        <v>7527400</v>
      </c>
      <c r="C362" s="4">
        <f>_xll.SNL.Clients.Office.Excel.Functions.SPG(A362,"IQ_AVG_DILUT_SHARES_OUT","CY2023")</f>
        <v>703300000</v>
      </c>
      <c r="D362" s="5">
        <f>_xll.SNL.Clients.Office.Excel.Functions.SPG(A362, "IQ_DILUT_EPS_NORM", "CY2023")</f>
        <v>0.92600000000000005</v>
      </c>
      <c r="E362">
        <f t="shared" si="30"/>
        <v>651255.80000000005</v>
      </c>
      <c r="F362">
        <f t="shared" si="31"/>
        <v>8.6518027472965442E-2</v>
      </c>
      <c r="G362" t="s">
        <v>873</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885</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874</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874</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886</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875</v>
      </c>
      <c r="B364" s="4" cm="1">
        <f t="array" ref="B364">_xll.SNL.Clients.Office.Excel.Functions.SPG(A364, "SP_TOTAL_REV", "CY2023")</f>
        <v>19826043</v>
      </c>
      <c r="C364" s="4">
        <f>_xll.SNL.Clients.Office.Excel.Functions.SPG(A364,"IQ_AVG_DILUT_SHARES_OUT","CY2023")</f>
        <v>130023935</v>
      </c>
      <c r="D364" s="5">
        <f>_xll.SNL.Clients.Office.Excel.Functions.SPG(A364, "IQ_DILUT_EPS_NORM", "CY2023")</f>
        <v>17.509</v>
      </c>
      <c r="E364">
        <f t="shared" si="30"/>
        <v>2276589.0779149998</v>
      </c>
      <c r="F364">
        <f t="shared" si="31"/>
        <v>0.11482821246352587</v>
      </c>
      <c r="G364" t="s">
        <v>875</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887</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876</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876</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888</v>
      </c>
      <c r="N365" s="4" cm="1">
        <f t="array" ref="N365">_xll.SNL.Clients.Office.Excel.Functions.SPG(M365, "SP_TOTAL_REV", "CY2022")</f>
        <v>17652000</v>
      </c>
      <c r="O365" s="4">
        <f>_xll.SNL.Clients.Office.Excel.Functions.SPG(M365,"IQ_AVG_DILUT_SHARES_OUT","CY2022")</f>
        <v>237300000</v>
      </c>
      <c r="P365" s="5">
        <f>_xll.SNL.Clients.Office.Excel.Functions.SPG(M365, "IQ_DILUT_EPS_NORM", "CY2022")</f>
        <v>4.2409999999999997</v>
      </c>
      <c r="Q365">
        <f t="shared" si="34"/>
        <v>1006389.2999999999</v>
      </c>
      <c r="R365">
        <f t="shared" si="35"/>
        <v>5.7012763426240648E-2</v>
      </c>
    </row>
    <row r="366" spans="1:18" x14ac:dyDescent="0.3">
      <c r="A366" t="s">
        <v>877</v>
      </c>
      <c r="B366" s="4" cm="1">
        <f t="array" ref="B366">_xll.SNL.Clients.Office.Excel.Functions.SPG(A366, "SP_TOTAL_REV", "CY2023")</f>
        <v>1693674</v>
      </c>
      <c r="C366" s="4">
        <f>_xll.SNL.Clients.Office.Excel.Functions.SPG(A366,"IQ_AVG_DILUT_SHARES_OUT","CY2023")</f>
        <v>57974000</v>
      </c>
      <c r="D366" s="5">
        <f>_xll.SNL.Clients.Office.Excel.Functions.SPG(A366, "IQ_DILUT_EPS_NORM", "CY2023")</f>
        <v>5.093</v>
      </c>
      <c r="E366">
        <f t="shared" si="30"/>
        <v>295261.58199999999</v>
      </c>
      <c r="F366">
        <f t="shared" si="31"/>
        <v>0.17433200367957469</v>
      </c>
      <c r="G366" t="s">
        <v>877</v>
      </c>
      <c r="H366" s="4" cm="1">
        <f t="array" ref="H366">_xll.SNL.Clients.Office.Excel.Functions.SPG(G366, "SP_TOTAL_REV", "CY2022")</f>
        <v>1375218</v>
      </c>
      <c r="I366" s="4">
        <f>_xll.SNL.Clients.Office.Excel.Functions.SPG(G366,"IQ_AVG_DILUT_SHARES_OUT","CY2022")</f>
        <v>58175000</v>
      </c>
      <c r="J366" s="5">
        <f>_xll.SNL.Clients.Office.Excel.Functions.SPG(G366, "IQ_DILUT_EPS_NORM", "CY2022")</f>
        <v>4.1840000000000002</v>
      </c>
      <c r="K366">
        <f t="shared" si="32"/>
        <v>243404.2</v>
      </c>
      <c r="L366">
        <f t="shared" si="33"/>
        <v>0.17699317490027036</v>
      </c>
      <c r="M366" t="s">
        <v>889</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0.85799999999999998</v>
      </c>
      <c r="Q366">
        <f t="shared" si="34"/>
        <v>632261.91599999997</v>
      </c>
      <c r="R366">
        <f t="shared" si="35"/>
        <v>8.0012897494305235E-2</v>
      </c>
    </row>
    <row r="367" spans="1:18" x14ac:dyDescent="0.3">
      <c r="A367" t="s">
        <v>878</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878</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2.2639999999999998</v>
      </c>
      <c r="K367">
        <f t="shared" si="32"/>
        <v>2621711.9999999995</v>
      </c>
      <c r="L367">
        <f t="shared" si="33"/>
        <v>9.5272621556799164E-2</v>
      </c>
      <c r="M367" t="s">
        <v>890</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879</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2.5270000000000001</v>
      </c>
      <c r="E368">
        <f t="shared" si="30"/>
        <v>420240.1</v>
      </c>
      <c r="F368">
        <f t="shared" si="31"/>
        <v>0.10238521135339261</v>
      </c>
      <c r="G368" t="s">
        <v>879</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2.5409999999999999</v>
      </c>
      <c r="K368">
        <f t="shared" si="32"/>
        <v>420789.6</v>
      </c>
      <c r="L368">
        <f t="shared" si="33"/>
        <v>0.10208879615701877</v>
      </c>
      <c r="M368" t="s">
        <v>891</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880</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5.69</v>
      </c>
      <c r="E369">
        <f t="shared" si="30"/>
        <v>7869270.0000000009</v>
      </c>
      <c r="F369">
        <f t="shared" si="31"/>
        <v>8.6030217227317962E-2</v>
      </c>
      <c r="G369" t="s">
        <v>880</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5.1470000000000002</v>
      </c>
      <c r="K369">
        <f t="shared" si="32"/>
        <v>7138889</v>
      </c>
      <c r="L369">
        <f t="shared" si="33"/>
        <v>8.2633681359385133E-2</v>
      </c>
      <c r="M369" t="s">
        <v>892</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881</v>
      </c>
      <c r="B370" s="4" cm="1">
        <f t="array" ref="B370">_xll.SNL.Clients.Office.Excel.Functions.SPG(A370, "SP_TOTAL_REV", "CY2023")</f>
        <v>58496000</v>
      </c>
      <c r="C370" s="4">
        <f>_xll.SNL.Clients.Office.Excel.Functions.SPG(A370,"IQ_AVG_DILUT_SHARES_OUT","CY2023")</f>
        <v>5709000000</v>
      </c>
      <c r="D370" s="5">
        <f>_xll.SNL.Clients.Office.Excel.Functions.SPG(A370, "IQ_DILUT_EPS_NORM", "CY2023")</f>
        <v>0.77</v>
      </c>
      <c r="E370">
        <f t="shared" si="30"/>
        <v>4395930</v>
      </c>
      <c r="F370">
        <f t="shared" si="31"/>
        <v>7.5149240973741788E-2</v>
      </c>
      <c r="G370" t="s">
        <v>881</v>
      </c>
      <c r="H370" s="4" cm="1">
        <f t="array" ref="H370">_xll.SNL.Clients.Office.Excel.Functions.SPG(G370, "SP_TOTAL_REV", "CY2022")</f>
        <v>100330000</v>
      </c>
      <c r="I370" s="4">
        <f>_xll.SNL.Clients.Office.Excel.Functions.SPG(G370,"IQ_AVG_DILUT_SHARES_OUT","CY2022")</f>
        <v>5733000000</v>
      </c>
      <c r="J370" s="5">
        <f>_xll.SNL.Clients.Office.Excel.Functions.SPG(G370, "IQ_DILUT_EPS_NORM", "CY2022")</f>
        <v>4.3789999999999996</v>
      </c>
      <c r="K370">
        <f t="shared" si="32"/>
        <v>25104806.999999996</v>
      </c>
      <c r="L370">
        <f t="shared" si="33"/>
        <v>0.25022233629024215</v>
      </c>
      <c r="M370" t="s">
        <v>893</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882</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882</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0.36699999999999999</v>
      </c>
      <c r="K371">
        <f t="shared" si="32"/>
        <v>782444</v>
      </c>
      <c r="L371">
        <f t="shared" si="33"/>
        <v>3.6090590405904059E-2</v>
      </c>
      <c r="M371" t="s">
        <v>894</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883</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4.4530000000000003</v>
      </c>
      <c r="E372">
        <f t="shared" si="30"/>
        <v>6915509</v>
      </c>
      <c r="F372">
        <f t="shared" si="31"/>
        <v>0.19660854608517656</v>
      </c>
      <c r="G372" t="s">
        <v>883</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4.5609999999999999</v>
      </c>
      <c r="K372">
        <f t="shared" si="32"/>
        <v>7078672</v>
      </c>
      <c r="L372">
        <f t="shared" si="33"/>
        <v>0.22286606636861658</v>
      </c>
      <c r="M372" t="s">
        <v>895</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884</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12.564</v>
      </c>
      <c r="E373">
        <f t="shared" si="30"/>
        <v>5694130.4400000004</v>
      </c>
      <c r="F373">
        <f t="shared" si="31"/>
        <v>3.8630726395701469E-2</v>
      </c>
      <c r="G373" t="s">
        <v>884</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15.205</v>
      </c>
      <c r="K373">
        <f t="shared" si="32"/>
        <v>7203079.8550000004</v>
      </c>
      <c r="L373">
        <f t="shared" si="33"/>
        <v>4.2373550532384258E-2</v>
      </c>
      <c r="M373" t="s">
        <v>896</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885</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885</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897</v>
      </c>
      <c r="N374" s="4" t="str" cm="1">
        <f t="array" ref="N374">_xll.SNL.Clients.Office.Excel.Functions.SPG(M374, "SP_TOTAL_REV", "CY2022")</f>
        <v>NA</v>
      </c>
      <c r="O374" s="4">
        <f>_xll.SNL.Clients.Office.Excel.Functions.SPG(M374,"IQ_AVG_DILUT_SHARES_OUT","CY2022")</f>
        <v>176280000</v>
      </c>
      <c r="P374" s="5">
        <f>_xll.SNL.Clients.Office.Excel.Functions.SPG(M374, "IQ_DILUT_EPS_NORM", "CY2022")</f>
        <v>7.7149999999999999</v>
      </c>
      <c r="Q374">
        <f t="shared" si="34"/>
        <v>1360000.2</v>
      </c>
      <c r="R374" t="e">
        <f t="shared" si="35"/>
        <v>#VALUE!</v>
      </c>
    </row>
    <row r="375" spans="1:18" x14ac:dyDescent="0.3">
      <c r="A375" t="s">
        <v>886</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886</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898</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9.2789999999999999</v>
      </c>
      <c r="Q375">
        <f t="shared" si="34"/>
        <v>2191384.3139999998</v>
      </c>
      <c r="R375">
        <f t="shared" si="35"/>
        <v>0.13693602384905959</v>
      </c>
    </row>
    <row r="376" spans="1:18" x14ac:dyDescent="0.3">
      <c r="A376" t="s">
        <v>887</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887</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899</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888</v>
      </c>
      <c r="B377" s="4" cm="1">
        <f t="array" ref="B377">_xll.SNL.Clients.Office.Excel.Functions.SPG(A377, "SP_TOTAL_REV", "CY2023")</f>
        <v>18246000</v>
      </c>
      <c r="C377" s="4">
        <f>_xll.SNL.Clients.Office.Excel.Functions.SPG(A377,"IQ_AVG_DILUT_SHARES_OUT","CY2023")</f>
        <v>237200000</v>
      </c>
      <c r="D377" s="5">
        <f>_xll.SNL.Clients.Office.Excel.Functions.SPG(A377, "IQ_DILUT_EPS_NORM", "CY2023")</f>
        <v>5.4290000000000003</v>
      </c>
      <c r="E377">
        <f t="shared" si="30"/>
        <v>1287758.8</v>
      </c>
      <c r="F377">
        <f t="shared" si="31"/>
        <v>7.0577595089334658E-2</v>
      </c>
      <c r="G377" t="s">
        <v>888</v>
      </c>
      <c r="H377" s="4" cm="1">
        <f t="array" ref="H377">_xll.SNL.Clients.Office.Excel.Functions.SPG(G377, "SP_TOTAL_REV", "CY2022")</f>
        <v>17652000</v>
      </c>
      <c r="I377" s="4">
        <f>_xll.SNL.Clients.Office.Excel.Functions.SPG(G377,"IQ_AVG_DILUT_SHARES_OUT","CY2022")</f>
        <v>237300000</v>
      </c>
      <c r="J377" s="5">
        <f>_xll.SNL.Clients.Office.Excel.Functions.SPG(G377, "IQ_DILUT_EPS_NORM", "CY2022")</f>
        <v>4.2409999999999997</v>
      </c>
      <c r="K377">
        <f t="shared" si="32"/>
        <v>1006389.2999999999</v>
      </c>
      <c r="L377">
        <f t="shared" si="33"/>
        <v>5.7012763426240648E-2</v>
      </c>
      <c r="M377" t="s">
        <v>900</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3.2069999999999999</v>
      </c>
      <c r="Q377">
        <f t="shared" si="34"/>
        <v>474610.34399999998</v>
      </c>
      <c r="R377">
        <f t="shared" si="35"/>
        <v>2.7797413631786474E-2</v>
      </c>
    </row>
    <row r="378" spans="1:18" x14ac:dyDescent="0.3">
      <c r="A378" t="s">
        <v>889</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0.997</v>
      </c>
      <c r="E378">
        <f t="shared" si="30"/>
        <v>735951.50199999998</v>
      </c>
      <c r="F378">
        <f t="shared" si="31"/>
        <v>8.854084480269489E-2</v>
      </c>
      <c r="G378" t="s">
        <v>889</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0.85799999999999998</v>
      </c>
      <c r="K378">
        <f t="shared" si="32"/>
        <v>632261.91599999997</v>
      </c>
      <c r="L378">
        <f t="shared" si="33"/>
        <v>8.0012897494305235E-2</v>
      </c>
      <c r="M378" t="s">
        <v>901</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890</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890</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902</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6.9889999999999999</v>
      </c>
      <c r="Q379">
        <f t="shared" si="34"/>
        <v>824702</v>
      </c>
      <c r="R379">
        <f t="shared" si="35"/>
        <v>8.3446524334716179E-2</v>
      </c>
    </row>
    <row r="380" spans="1:18" x14ac:dyDescent="0.3">
      <c r="A380" t="s">
        <v>891</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891</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903</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892</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892</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904</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893</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893</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905</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2.528</v>
      </c>
      <c r="Q382">
        <f t="shared" si="34"/>
        <v>3756355.2</v>
      </c>
      <c r="R382">
        <f t="shared" si="35"/>
        <v>5.6003148761069863E-2</v>
      </c>
    </row>
    <row r="383" spans="1:18" x14ac:dyDescent="0.3">
      <c r="A383" t="s">
        <v>894</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5.65</v>
      </c>
      <c r="E383">
        <f t="shared" si="30"/>
        <v>2059990.0000000002</v>
      </c>
      <c r="F383">
        <f t="shared" si="31"/>
        <v>3.8162804053428187E-2</v>
      </c>
      <c r="G383" t="s">
        <v>894</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906</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895</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895</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907</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896</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1.8080000000000001</v>
      </c>
      <c r="E385">
        <f t="shared" si="30"/>
        <v>216416.696</v>
      </c>
      <c r="F385">
        <f t="shared" si="31"/>
        <v>9.9211956593991721E-2</v>
      </c>
      <c r="G385" t="s">
        <v>896</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908</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897</v>
      </c>
      <c r="B386" s="4" t="str" cm="1">
        <f t="array" ref="B386">_xll.SNL.Clients.Office.Excel.Functions.SPG(A386, "SP_TOTAL_REV", "CY2023")</f>
        <v>NA</v>
      </c>
      <c r="C386" s="4">
        <f>_xll.SNL.Clients.Office.Excel.Functions.SPG(A386,"IQ_AVG_DILUT_SHARES_OUT","CY2023")</f>
        <v>176143000</v>
      </c>
      <c r="D386" s="5">
        <f>_xll.SNL.Clients.Office.Excel.Functions.SPG(A386, "IQ_DILUT_EPS_NORM", "CY2023")</f>
        <v>7.6070000000000002</v>
      </c>
      <c r="E386">
        <f t="shared" si="30"/>
        <v>1339919.801</v>
      </c>
      <c r="F386" t="e">
        <f t="shared" si="31"/>
        <v>#VALUE!</v>
      </c>
      <c r="G386" t="s">
        <v>897</v>
      </c>
      <c r="H386" s="4" t="str" cm="1">
        <f t="array" ref="H386">_xll.SNL.Clients.Office.Excel.Functions.SPG(G386, "SP_TOTAL_REV", "CY2022")</f>
        <v>NA</v>
      </c>
      <c r="I386" s="4">
        <f>_xll.SNL.Clients.Office.Excel.Functions.SPG(G386,"IQ_AVG_DILUT_SHARES_OUT","CY2022")</f>
        <v>176280000</v>
      </c>
      <c r="J386" s="5">
        <f>_xll.SNL.Clients.Office.Excel.Functions.SPG(G386, "IQ_DILUT_EPS_NORM", "CY2022")</f>
        <v>7.7149999999999999</v>
      </c>
      <c r="K386">
        <f t="shared" si="32"/>
        <v>1360000.2</v>
      </c>
      <c r="L386" t="e">
        <f t="shared" si="33"/>
        <v>#VALUE!</v>
      </c>
      <c r="M386" t="s">
        <v>909</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1.9950000000000001</v>
      </c>
      <c r="Q386">
        <f t="shared" si="34"/>
        <v>1879290</v>
      </c>
      <c r="R386">
        <f t="shared" si="35"/>
        <v>0.26232412060301508</v>
      </c>
    </row>
    <row r="387" spans="1:18" x14ac:dyDescent="0.3">
      <c r="A387" t="s">
        <v>898</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9.8670000000000009</v>
      </c>
      <c r="E387">
        <f t="shared" si="30"/>
        <v>2182215.321</v>
      </c>
      <c r="F387">
        <f t="shared" si="31"/>
        <v>0.13586556196408597</v>
      </c>
      <c r="G387" t="s">
        <v>898</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9.2789999999999999</v>
      </c>
      <c r="K387">
        <f t="shared" si="32"/>
        <v>2191384.3139999998</v>
      </c>
      <c r="L387">
        <f t="shared" si="33"/>
        <v>0.13693602384905959</v>
      </c>
      <c r="M387" t="s">
        <v>910</v>
      </c>
      <c r="N387" s="4" cm="1">
        <f t="array" ref="N387">_xll.SNL.Clients.Office.Excel.Functions.SPG(M387, "SP_TOTAL_REV", "CY2022")</f>
        <v>13511300</v>
      </c>
      <c r="O387" s="4">
        <f>_xll.SNL.Clients.Office.Excel.Functions.SPG(M387,"IQ_AVG_DILUT_SHARES_OUT","CY2022")</f>
        <v>317080000</v>
      </c>
      <c r="P387" s="5">
        <f>_xll.SNL.Clients.Office.Excel.Functions.SPG(M387, "IQ_DILUT_EPS_NORM", "CY2022")</f>
        <v>3.8029999999999999</v>
      </c>
      <c r="Q387">
        <f t="shared" si="34"/>
        <v>1205855.24</v>
      </c>
      <c r="R387">
        <f t="shared" si="35"/>
        <v>8.9247906567095692E-2</v>
      </c>
    </row>
    <row r="388" spans="1:18" x14ac:dyDescent="0.3">
      <c r="A388" t="s">
        <v>899</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899</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911</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900</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900</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3.2069999999999999</v>
      </c>
      <c r="K389">
        <f t="shared" ref="K389:K452" si="38">I389*J389/1000</f>
        <v>474610.34399999998</v>
      </c>
      <c r="L389">
        <f t="shared" ref="L389:L452" si="39">K389/H389</f>
        <v>2.7797413631786474E-2</v>
      </c>
      <c r="M389" t="s">
        <v>912</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3.7810000000000001</v>
      </c>
      <c r="Q389">
        <f t="shared" ref="Q389:Q452" si="40">O389*P389/1000</f>
        <v>478016.70600000001</v>
      </c>
      <c r="R389">
        <f t="shared" ref="R389:R452" si="41">Q389/N389</f>
        <v>0.14433647279352574</v>
      </c>
    </row>
    <row r="390" spans="1:18" x14ac:dyDescent="0.3">
      <c r="A390" t="s">
        <v>901</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4.8979999999999997</v>
      </c>
      <c r="E390">
        <f t="shared" si="36"/>
        <v>5510250</v>
      </c>
      <c r="F390">
        <f t="shared" si="37"/>
        <v>0.15183098203460818</v>
      </c>
      <c r="G390" t="s">
        <v>901</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913</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902</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6.3140000000000001</v>
      </c>
      <c r="E391">
        <f t="shared" si="36"/>
        <v>713482</v>
      </c>
      <c r="F391">
        <f t="shared" si="37"/>
        <v>7.7116515348032863E-2</v>
      </c>
      <c r="G391" t="s">
        <v>902</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6.9889999999999999</v>
      </c>
      <c r="K391">
        <f t="shared" si="38"/>
        <v>824702</v>
      </c>
      <c r="L391">
        <f t="shared" si="39"/>
        <v>8.3446524334716179E-2</v>
      </c>
      <c r="M391" t="s">
        <v>914</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903</v>
      </c>
      <c r="B392" s="4" cm="1">
        <f t="array" ref="B392">_xll.SNL.Clients.Office.Excel.Functions.SPG(A392, "SP_TOTAL_REV", "CY2023")</f>
        <v>6604300</v>
      </c>
      <c r="C392" s="4">
        <f>_xll.SNL.Clients.Office.Excel.Functions.SPG(A392,"IQ_AVG_DILUT_SHARES_OUT","CY2023")</f>
        <v>67099950</v>
      </c>
      <c r="D392" s="5">
        <f>_xll.SNL.Clients.Office.Excel.Functions.SPG(A392, "IQ_DILUT_EPS_NORM", "CY2023")</f>
        <v>7.2640000000000002</v>
      </c>
      <c r="E392">
        <f t="shared" si="36"/>
        <v>487414.0368</v>
      </c>
      <c r="F392">
        <f t="shared" si="37"/>
        <v>7.3802528171040077E-2</v>
      </c>
      <c r="G392" t="s">
        <v>903</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915</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904</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904</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916</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7.766</v>
      </c>
      <c r="Q393">
        <f t="shared" si="40"/>
        <v>829408.8</v>
      </c>
      <c r="R393">
        <f t="shared" si="41"/>
        <v>0.15440053613313973</v>
      </c>
    </row>
    <row r="394" spans="1:18" x14ac:dyDescent="0.3">
      <c r="A394" t="s">
        <v>905</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1.512</v>
      </c>
      <c r="E394">
        <f t="shared" si="36"/>
        <v>2170324.7999999998</v>
      </c>
      <c r="F394">
        <f t="shared" si="37"/>
        <v>3.1490493325594893E-2</v>
      </c>
      <c r="G394" t="s">
        <v>905</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2.528</v>
      </c>
      <c r="K394">
        <f t="shared" si="38"/>
        <v>3756355.2</v>
      </c>
      <c r="L394">
        <f t="shared" si="39"/>
        <v>5.6003148761069863E-2</v>
      </c>
      <c r="M394" t="s">
        <v>917</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906</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906</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918</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-4.9260000000000002</v>
      </c>
      <c r="Q395">
        <f t="shared" si="40"/>
        <v>-1256130</v>
      </c>
      <c r="R395">
        <f t="shared" si="41"/>
        <v>-0.14209615384615384</v>
      </c>
    </row>
    <row r="396" spans="1:18" x14ac:dyDescent="0.3">
      <c r="A396" t="s">
        <v>907</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907</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919</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v>
      </c>
      <c r="Q396">
        <f t="shared" si="40"/>
        <v>2016105</v>
      </c>
      <c r="R396">
        <f t="shared" si="41"/>
        <v>0.18031526697075395</v>
      </c>
    </row>
    <row r="397" spans="1:18" x14ac:dyDescent="0.3">
      <c r="A397" t="s">
        <v>908</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908</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920</v>
      </c>
      <c r="N397" s="4" cm="1">
        <f t="array" ref="N397">_xll.SNL.Clients.Office.Excel.Functions.SPG(M397, "SP_TOTAL_REV", "CY2022")</f>
        <v>31352000</v>
      </c>
      <c r="O397" s="4">
        <f>_xll.SNL.Clients.Office.Excel.Functions.SPG(M397,"IQ_AVG_DILUT_SHARES_OUT","CY2022")</f>
        <v>997000000</v>
      </c>
      <c r="P397" s="5" t="str">
        <f>_xll.SNL.Clients.Office.Excel.Functions.SPG(M397, "IQ_DILUT_EPS_NORM", "CY2022")</f>
        <v>NA</v>
      </c>
      <c r="Q397" t="e">
        <f t="shared" si="40"/>
        <v>#VALUE!</v>
      </c>
      <c r="R397" t="e">
        <f t="shared" si="41"/>
        <v>#VALUE!</v>
      </c>
    </row>
    <row r="398" spans="1:18" x14ac:dyDescent="0.3">
      <c r="A398" t="s">
        <v>909</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1.8380000000000001</v>
      </c>
      <c r="E398">
        <f t="shared" si="36"/>
        <v>1724044</v>
      </c>
      <c r="F398">
        <f t="shared" si="37"/>
        <v>0.22762661737523104</v>
      </c>
      <c r="G398" t="s">
        <v>909</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1.9950000000000001</v>
      </c>
      <c r="K398">
        <f t="shared" si="38"/>
        <v>1879290</v>
      </c>
      <c r="L398">
        <f t="shared" si="39"/>
        <v>0.26232412060301508</v>
      </c>
      <c r="M398" t="s">
        <v>921</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910</v>
      </c>
      <c r="B399" s="4" cm="1">
        <f t="array" ref="B399">_xll.SNL.Clients.Office.Excel.Functions.SPG(A399, "SP_TOTAL_REV", "CY2023")</f>
        <v>14964500</v>
      </c>
      <c r="C399" s="4">
        <f>_xll.SNL.Clients.Office.Excel.Functions.SPG(A399,"IQ_AVG_DILUT_SHARES_OUT","CY2023")</f>
        <v>316665000</v>
      </c>
      <c r="D399" s="5">
        <f>_xll.SNL.Clients.Office.Excel.Functions.SPG(A399, "IQ_DILUT_EPS_NORM", "CY2023")</f>
        <v>4.4489999999999998</v>
      </c>
      <c r="E399">
        <f t="shared" si="36"/>
        <v>1408842.585</v>
      </c>
      <c r="F399">
        <f t="shared" si="37"/>
        <v>9.4145650372548365E-2</v>
      </c>
      <c r="G399" t="s">
        <v>910</v>
      </c>
      <c r="H399" s="4" cm="1">
        <f t="array" ref="H399">_xll.SNL.Clients.Office.Excel.Functions.SPG(G399, "SP_TOTAL_REV", "CY2022")</f>
        <v>13511300</v>
      </c>
      <c r="I399" s="4">
        <f>_xll.SNL.Clients.Office.Excel.Functions.SPG(G399,"IQ_AVG_DILUT_SHARES_OUT","CY2022")</f>
        <v>317080000</v>
      </c>
      <c r="J399" s="5">
        <f>_xll.SNL.Clients.Office.Excel.Functions.SPG(G399, "IQ_DILUT_EPS_NORM", "CY2022")</f>
        <v>3.8029999999999999</v>
      </c>
      <c r="K399">
        <f t="shared" si="38"/>
        <v>1205855.24</v>
      </c>
      <c r="L399">
        <f t="shared" si="39"/>
        <v>8.9247906567095692E-2</v>
      </c>
      <c r="M399" t="s">
        <v>922</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911</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911</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923</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912</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912</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3.7810000000000001</v>
      </c>
      <c r="K401">
        <f t="shared" si="38"/>
        <v>478016.70600000001</v>
      </c>
      <c r="L401">
        <f t="shared" si="39"/>
        <v>0.14433647279352574</v>
      </c>
      <c r="M401" t="s">
        <v>924</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913</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913</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925</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1.2250000000000001</v>
      </c>
      <c r="Q402">
        <f t="shared" si="40"/>
        <v>249330.37500000003</v>
      </c>
      <c r="R402">
        <f t="shared" si="41"/>
        <v>3.4414130434782614E-2</v>
      </c>
    </row>
    <row r="403" spans="1:18" x14ac:dyDescent="0.3">
      <c r="A403" t="s">
        <v>914</v>
      </c>
      <c r="B403" s="4" cm="1">
        <f t="array" ref="B403">_xll.SNL.Clients.Office.Excel.Functions.SPG(A403, "SP_TOTAL_REV", "CY2023")</f>
        <v>9129100</v>
      </c>
      <c r="C403" s="4">
        <f>_xll.SNL.Clients.Office.Excel.Functions.SPG(A403,"IQ_AVG_DILUT_SHARES_OUT","CY2023")</f>
        <v>115525000</v>
      </c>
      <c r="D403" s="5">
        <f>_xll.SNL.Clients.Office.Excel.Functions.SPG(A403, "IQ_DILUT_EPS_NORM", "CY2023")</f>
        <v>8.5830000000000002</v>
      </c>
      <c r="E403">
        <f t="shared" si="36"/>
        <v>991551.07499999995</v>
      </c>
      <c r="F403">
        <f t="shared" si="37"/>
        <v>0.10861432945197226</v>
      </c>
      <c r="G403" t="s">
        <v>914</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926</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915</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0.73799999999999999</v>
      </c>
      <c r="E404">
        <f t="shared" si="36"/>
        <v>361715.94</v>
      </c>
      <c r="F404">
        <f t="shared" si="37"/>
        <v>0.11769711038181381</v>
      </c>
      <c r="G404" t="s">
        <v>915</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927</v>
      </c>
      <c r="N404" s="4" cm="1">
        <f t="array" ref="N404">_xll.SNL.Clients.Office.Excel.Functions.SPG(M404, "SP_TOTAL_REV", "CY2022")</f>
        <v>5923214</v>
      </c>
      <c r="O404" s="4">
        <f>_xll.SNL.Clients.Office.Excel.Functions.SPG(M404,"IQ_AVG_DILUT_SHARES_OUT","CY2022")</f>
        <v>327816695</v>
      </c>
      <c r="P404" s="5">
        <f>_xll.SNL.Clients.Office.Excel.Functions.SPG(M404, "IQ_DILUT_EPS_NORM", "CY2022")</f>
        <v>3.7549999999999999</v>
      </c>
      <c r="Q404">
        <f t="shared" si="40"/>
        <v>1230951.6897249999</v>
      </c>
      <c r="R404">
        <f t="shared" si="41"/>
        <v>0.20781820304398929</v>
      </c>
    </row>
    <row r="405" spans="1:18" x14ac:dyDescent="0.3">
      <c r="A405" t="s">
        <v>916</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916</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7.766</v>
      </c>
      <c r="K405">
        <f t="shared" si="38"/>
        <v>829408.8</v>
      </c>
      <c r="L405">
        <f t="shared" si="39"/>
        <v>0.15440053613313973</v>
      </c>
      <c r="M405" t="s">
        <v>928</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917</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917</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929</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918</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3.7869999999999999</v>
      </c>
      <c r="E407">
        <f t="shared" si="36"/>
        <v>1071721</v>
      </c>
      <c r="F407">
        <f t="shared" si="37"/>
        <v>7.7102230215827336E-2</v>
      </c>
      <c r="G407" t="s">
        <v>918</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-4.9260000000000002</v>
      </c>
      <c r="K407">
        <f t="shared" si="38"/>
        <v>-1256130</v>
      </c>
      <c r="L407">
        <f t="shared" si="39"/>
        <v>-0.14209615384615384</v>
      </c>
      <c r="M407" t="s">
        <v>930</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919</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919</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v>
      </c>
      <c r="K408">
        <f t="shared" si="38"/>
        <v>2016105</v>
      </c>
      <c r="L408">
        <f t="shared" si="39"/>
        <v>0.18031526697075395</v>
      </c>
      <c r="M408" t="s">
        <v>931</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2.6789999999999998</v>
      </c>
      <c r="Q408">
        <f t="shared" si="40"/>
        <v>2895999</v>
      </c>
      <c r="R408">
        <f t="shared" si="41"/>
        <v>9.8910447761194023E-2</v>
      </c>
    </row>
    <row r="409" spans="1:18" x14ac:dyDescent="0.3">
      <c r="A409" t="s">
        <v>920</v>
      </c>
      <c r="B409" s="4" cm="1">
        <f t="array" ref="B409">_xll.SNL.Clients.Office.Excel.Functions.SPG(A409, "SP_TOTAL_REV", "CY2023")</f>
        <v>34857000</v>
      </c>
      <c r="C409" s="4">
        <f>_xll.SNL.Clients.Office.Excel.Functions.SPG(A409,"IQ_AVG_DILUT_SHARES_OUT","CY2023")</f>
        <v>984000000</v>
      </c>
      <c r="D409" s="5" t="str">
        <f>_xll.SNL.Clients.Office.Excel.Functions.SPG(A409, "IQ_DILUT_EPS_NORM", "CY2023")</f>
        <v>NA</v>
      </c>
      <c r="E409" t="e">
        <f t="shared" si="36"/>
        <v>#VALUE!</v>
      </c>
      <c r="F409" t="e">
        <f t="shared" si="37"/>
        <v>#VALUE!</v>
      </c>
      <c r="G409" t="s">
        <v>920</v>
      </c>
      <c r="H409" s="4" cm="1">
        <f t="array" ref="H409">_xll.SNL.Clients.Office.Excel.Functions.SPG(G409, "SP_TOTAL_REV", "CY2022")</f>
        <v>31352000</v>
      </c>
      <c r="I409" s="4">
        <f>_xll.SNL.Clients.Office.Excel.Functions.SPG(G409,"IQ_AVG_DILUT_SHARES_OUT","CY2022")</f>
        <v>997000000</v>
      </c>
      <c r="J409" s="5" t="str">
        <f>_xll.SNL.Clients.Office.Excel.Functions.SPG(G409, "IQ_DILUT_EPS_NORM", "CY2022")</f>
        <v>NA</v>
      </c>
      <c r="K409" t="e">
        <f t="shared" si="38"/>
        <v>#VALUE!</v>
      </c>
      <c r="L409" t="e">
        <f t="shared" si="39"/>
        <v>#VALUE!</v>
      </c>
      <c r="M409" t="s">
        <v>932</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0.9</v>
      </c>
      <c r="Q409">
        <f t="shared" si="40"/>
        <v>577800</v>
      </c>
      <c r="R409">
        <f t="shared" si="41"/>
        <v>2.4263038548752835E-2</v>
      </c>
    </row>
    <row r="410" spans="1:18" x14ac:dyDescent="0.3">
      <c r="A410" t="s">
        <v>921</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921</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933</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2.5870000000000002</v>
      </c>
      <c r="Q410">
        <f t="shared" si="40"/>
        <v>405002.61099999998</v>
      </c>
      <c r="R410">
        <f t="shared" si="41"/>
        <v>2.3897625063431557E-2</v>
      </c>
    </row>
    <row r="411" spans="1:18" x14ac:dyDescent="0.3">
      <c r="A411" t="s">
        <v>922</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922</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934</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923</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923</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935</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924</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v>
      </c>
      <c r="E413">
        <f t="shared" si="36"/>
        <v>2023480.1340000001</v>
      </c>
      <c r="F413">
        <f t="shared" si="37"/>
        <v>0.12102153911483254</v>
      </c>
      <c r="G413" t="s">
        <v>924</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937</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925</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3.0640000000000001</v>
      </c>
      <c r="E414">
        <f t="shared" si="36"/>
        <v>629930.82400000002</v>
      </c>
      <c r="F414">
        <f t="shared" si="37"/>
        <v>7.0218573626128641E-2</v>
      </c>
      <c r="G414" t="s">
        <v>925</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1.2250000000000001</v>
      </c>
      <c r="K414">
        <f t="shared" si="38"/>
        <v>249330.37500000003</v>
      </c>
      <c r="L414">
        <f t="shared" si="39"/>
        <v>3.4414130434782614E-2</v>
      </c>
      <c r="M414" t="s">
        <v>938</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5.532</v>
      </c>
      <c r="Q414">
        <f t="shared" si="40"/>
        <v>2114330.4</v>
      </c>
      <c r="R414">
        <f t="shared" si="41"/>
        <v>0.11460406526098975</v>
      </c>
    </row>
    <row r="415" spans="1:18" x14ac:dyDescent="0.3">
      <c r="A415" t="s">
        <v>926</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926</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939</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927</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927</v>
      </c>
      <c r="H416" s="4" cm="1">
        <f t="array" ref="H416">_xll.SNL.Clients.Office.Excel.Functions.SPG(G416, "SP_TOTAL_REV", "CY2022")</f>
        <v>5923214</v>
      </c>
      <c r="I416" s="4">
        <f>_xll.SNL.Clients.Office.Excel.Functions.SPG(G416,"IQ_AVG_DILUT_SHARES_OUT","CY2022")</f>
        <v>327816695</v>
      </c>
      <c r="J416" s="5">
        <f>_xll.SNL.Clients.Office.Excel.Functions.SPG(G416, "IQ_DILUT_EPS_NORM", "CY2022")</f>
        <v>3.7549999999999999</v>
      </c>
      <c r="K416">
        <f t="shared" si="38"/>
        <v>1230951.6897249999</v>
      </c>
      <c r="L416">
        <f t="shared" si="39"/>
        <v>0.20781820304398929</v>
      </c>
      <c r="M416" t="s">
        <v>940</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928</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928</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941</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929</v>
      </c>
      <c r="B418" s="4" cm="1">
        <f t="array" ref="B418">_xll.SNL.Clients.Office.Excel.Functions.SPG(A418, "SP_TOTAL_REV", "CY2023")</f>
        <v>8207800</v>
      </c>
      <c r="C418" s="4">
        <f>_xll.SNL.Clients.Office.Excel.Functions.SPG(A418,"IQ_AVG_DILUT_SHARES_OUT","CY2023")</f>
        <v>104024923</v>
      </c>
      <c r="D418" s="5">
        <f>_xll.SNL.Clients.Office.Excel.Functions.SPG(A418, "IQ_DILUT_EPS_NORM", "CY2023")</f>
        <v>6.8730000000000002</v>
      </c>
      <c r="E418">
        <f t="shared" si="36"/>
        <v>714963.29577900004</v>
      </c>
      <c r="F418">
        <f t="shared" si="37"/>
        <v>8.7107787199858677E-2</v>
      </c>
      <c r="G418" t="s">
        <v>929</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942</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5.0179999999999998</v>
      </c>
      <c r="Q418">
        <f t="shared" si="40"/>
        <v>6299480.6268419996</v>
      </c>
      <c r="R418">
        <f t="shared" si="41"/>
        <v>7.9168046484799734E-2</v>
      </c>
    </row>
    <row r="419" spans="1:18" x14ac:dyDescent="0.3">
      <c r="A419" t="s">
        <v>930</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930</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943</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6.5209999999999999</v>
      </c>
      <c r="Q419">
        <f t="shared" si="40"/>
        <v>1480919.1</v>
      </c>
      <c r="R419">
        <f t="shared" si="41"/>
        <v>0.22824103014610692</v>
      </c>
    </row>
    <row r="420" spans="1:18" x14ac:dyDescent="0.3">
      <c r="A420" t="s">
        <v>931</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931</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2.6789999999999998</v>
      </c>
      <c r="K420">
        <f t="shared" si="38"/>
        <v>2895999</v>
      </c>
      <c r="L420">
        <f t="shared" si="39"/>
        <v>9.8910447761194023E-2</v>
      </c>
      <c r="M420" t="s">
        <v>944</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932</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932</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0.9</v>
      </c>
      <c r="K421">
        <f t="shared" si="38"/>
        <v>577800</v>
      </c>
      <c r="L421">
        <f t="shared" si="39"/>
        <v>2.4263038548752835E-2</v>
      </c>
      <c r="M421" t="s">
        <v>945</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933</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0.89400000000000002</v>
      </c>
      <c r="E422">
        <f t="shared" si="36"/>
        <v>133877.394</v>
      </c>
      <c r="F422">
        <f t="shared" si="37"/>
        <v>8.4834006501447942E-3</v>
      </c>
      <c r="G422" t="s">
        <v>933</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2.5870000000000002</v>
      </c>
      <c r="K422">
        <f t="shared" si="38"/>
        <v>405002.61099999998</v>
      </c>
      <c r="L422">
        <f t="shared" si="39"/>
        <v>2.3897625063431557E-2</v>
      </c>
      <c r="M422" t="s">
        <v>946</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2</v>
      </c>
      <c r="Q422">
        <f t="shared" si="40"/>
        <v>462200</v>
      </c>
      <c r="R422">
        <f t="shared" si="41"/>
        <v>2.2083345278024635E-2</v>
      </c>
    </row>
    <row r="423" spans="1:18" x14ac:dyDescent="0.3">
      <c r="A423" t="s">
        <v>934</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934</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947</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935</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935</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948</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936</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936</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949</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11.753</v>
      </c>
      <c r="Q425">
        <f t="shared" si="40"/>
        <v>560618.1</v>
      </c>
      <c r="R425">
        <f t="shared" si="41"/>
        <v>0.10270364195947679</v>
      </c>
    </row>
    <row r="426" spans="1:18" x14ac:dyDescent="0.3">
      <c r="A426" t="s">
        <v>937</v>
      </c>
      <c r="B426" s="4" cm="1">
        <f t="array" ref="B426">_xll.SNL.Clients.Office.Excel.Functions.SPG(A426, "SP_TOTAL_REV", "CY2023")</f>
        <v>4780499</v>
      </c>
      <c r="C426" s="4">
        <f>_xll.SNL.Clients.Office.Excel.Functions.SPG(A426,"IQ_AVG_DILUT_SHARES_OUT","CY2023")</f>
        <v>99804426</v>
      </c>
      <c r="D426" s="5">
        <f>_xll.SNL.Clients.Office.Excel.Functions.SPG(A426, "IQ_DILUT_EPS_NORM", "CY2023")</f>
        <v>4.7130000000000001</v>
      </c>
      <c r="E426">
        <f t="shared" si="36"/>
        <v>470378.25973800005</v>
      </c>
      <c r="F426">
        <f t="shared" si="37"/>
        <v>9.8395221866587584E-2</v>
      </c>
      <c r="G426" t="s">
        <v>937</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950</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938</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6.38</v>
      </c>
      <c r="E427">
        <f t="shared" si="36"/>
        <v>2448006</v>
      </c>
      <c r="F427">
        <f t="shared" si="37"/>
        <v>0.11942657820275149</v>
      </c>
      <c r="G427" t="s">
        <v>938</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5.532</v>
      </c>
      <c r="K427">
        <f t="shared" si="38"/>
        <v>2114330.4</v>
      </c>
      <c r="L427">
        <f t="shared" si="39"/>
        <v>0.11460406526098975</v>
      </c>
      <c r="M427" t="s">
        <v>951</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3.1930000000000001</v>
      </c>
      <c r="Q427">
        <f t="shared" si="40"/>
        <v>541960.66200000001</v>
      </c>
      <c r="R427">
        <f t="shared" si="41"/>
        <v>0.17177588972582009</v>
      </c>
    </row>
    <row r="428" spans="1:18" x14ac:dyDescent="0.3">
      <c r="A428" t="s">
        <v>939</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939</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952</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2.4590000000000001</v>
      </c>
      <c r="Q428">
        <f t="shared" si="40"/>
        <v>8545025</v>
      </c>
      <c r="R428">
        <f t="shared" si="41"/>
        <v>0.10489584100562226</v>
      </c>
    </row>
    <row r="429" spans="1:18" x14ac:dyDescent="0.3">
      <c r="A429" t="s">
        <v>940</v>
      </c>
      <c r="B429" s="4" cm="1">
        <f t="array" ref="B429">_xll.SNL.Clients.Office.Excel.Functions.SPG(A429, "SP_TOTAL_REV", "CY2023")</f>
        <v>6120111</v>
      </c>
      <c r="C429" s="4">
        <f>_xll.SNL.Clients.Office.Excel.Functions.SPG(A429,"IQ_AVG_DILUT_SHARES_OUT","CY2023")</f>
        <v>155218000</v>
      </c>
      <c r="D429" s="5">
        <f>_xll.SNL.Clients.Office.Excel.Functions.SPG(A429, "IQ_DILUT_EPS_NORM", "CY2023")</f>
        <v>5.9690000000000003</v>
      </c>
      <c r="E429">
        <f t="shared" si="36"/>
        <v>926496.24199999997</v>
      </c>
      <c r="F429">
        <f t="shared" si="37"/>
        <v>0.1513855291186712</v>
      </c>
      <c r="G429" t="s">
        <v>940</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953</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941</v>
      </c>
      <c r="B430" s="4" cm="1">
        <f t="array" ref="B430">_xll.SNL.Clients.Office.Excel.Functions.SPG(A430, "SP_TOTAL_REV", "CY2023")</f>
        <v>77512159</v>
      </c>
      <c r="C430" s="4">
        <f>_xll.SNL.Clients.Office.Excel.Functions.SPG(A430,"IQ_AVG_DILUT_SHARES_OUT","CY2023")</f>
        <v>507837215</v>
      </c>
      <c r="D430" s="5">
        <f>_xll.SNL.Clients.Office.Excel.Functions.SPG(A430, "IQ_DILUT_EPS_NORM", "CY2023")</f>
        <v>3.8149999999999999</v>
      </c>
      <c r="E430">
        <f t="shared" si="36"/>
        <v>1937398.9752249999</v>
      </c>
      <c r="F430">
        <f t="shared" si="37"/>
        <v>2.4994775016201006E-2</v>
      </c>
      <c r="G430" t="s">
        <v>941</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954</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2.9540000000000002</v>
      </c>
      <c r="Q430">
        <f t="shared" si="40"/>
        <v>635030.24199999997</v>
      </c>
      <c r="R430">
        <f t="shared" si="41"/>
        <v>4.9345733312611703E-2</v>
      </c>
    </row>
    <row r="431" spans="1:18" x14ac:dyDescent="0.3">
      <c r="A431" t="s">
        <v>942</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6.4930000000000003</v>
      </c>
      <c r="E431">
        <f t="shared" si="36"/>
        <v>7793458.7121520005</v>
      </c>
      <c r="F431">
        <f t="shared" si="37"/>
        <v>9.9206429799027482E-2</v>
      </c>
      <c r="G431" t="s">
        <v>942</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5.0179999999999998</v>
      </c>
      <c r="K431">
        <f t="shared" si="38"/>
        <v>6299480.6268419996</v>
      </c>
      <c r="L431">
        <f t="shared" si="39"/>
        <v>7.9168046484799734E-2</v>
      </c>
      <c r="M431" t="s">
        <v>955</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943</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6.4850000000000003</v>
      </c>
      <c r="E432">
        <f t="shared" si="36"/>
        <v>1457828</v>
      </c>
      <c r="F432">
        <f t="shared" si="37"/>
        <v>0.22565250367618606</v>
      </c>
      <c r="G432" t="s">
        <v>943</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6.5209999999999999</v>
      </c>
      <c r="K432">
        <f t="shared" si="38"/>
        <v>1480919.1</v>
      </c>
      <c r="L432">
        <f t="shared" si="39"/>
        <v>0.22824103014610692</v>
      </c>
      <c r="M432" t="s">
        <v>956</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944</v>
      </c>
      <c r="B433" s="4" cm="1">
        <f t="array" ref="B433">_xll.SNL.Clients.Office.Excel.Functions.SPG(A433, "SP_TOTAL_REV", "CY2023")</f>
        <v>5396400</v>
      </c>
      <c r="C433" s="4">
        <f>_xll.SNL.Clients.Office.Excel.Functions.SPG(A433,"IQ_AVG_DILUT_SHARES_OUT","CY2023")</f>
        <v>169374873</v>
      </c>
      <c r="D433" s="5">
        <f>_xll.SNL.Clients.Office.Excel.Functions.SPG(A433, "IQ_DILUT_EPS_NORM", "CY2023")</f>
        <v>-2.3439999999999999</v>
      </c>
      <c r="E433">
        <f t="shared" si="36"/>
        <v>-397014.70231199998</v>
      </c>
      <c r="F433">
        <f t="shared" si="37"/>
        <v>-7.3570288027573941E-2</v>
      </c>
      <c r="G433" t="s">
        <v>944</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957</v>
      </c>
      <c r="N433" s="4" cm="1">
        <f t="array" ref="N433">_xll.SNL.Clients.Office.Excel.Functions.SPG(M433, "SP_TOTAL_REV", "CY2022")</f>
        <v>14204717</v>
      </c>
      <c r="O433" s="4">
        <f>_xll.SNL.Clients.Office.Excel.Functions.SPG(M433,"IQ_AVG_DILUT_SHARES_OUT","CY2022")</f>
        <v>112149000</v>
      </c>
      <c r="P433" s="5">
        <f>_xll.SNL.Clients.Office.Excel.Functions.SPG(M433, "IQ_DILUT_EPS_NORM", "CY2022")</f>
        <v>7.8259999999999996</v>
      </c>
      <c r="Q433">
        <f t="shared" si="40"/>
        <v>877678.07400000002</v>
      </c>
      <c r="R433">
        <f t="shared" si="41"/>
        <v>6.1787790210815187E-2</v>
      </c>
    </row>
    <row r="434" spans="1:18" x14ac:dyDescent="0.3">
      <c r="A434" t="s">
        <v>945</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3.2749999999999999</v>
      </c>
      <c r="E434">
        <f t="shared" si="36"/>
        <v>768970</v>
      </c>
      <c r="F434">
        <f t="shared" si="37"/>
        <v>0.11431608366658243</v>
      </c>
      <c r="G434" t="s">
        <v>945</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958</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5.617</v>
      </c>
      <c r="Q434">
        <f t="shared" si="40"/>
        <v>1319433.3</v>
      </c>
      <c r="R434">
        <f t="shared" si="41"/>
        <v>8.2507381954388836E-2</v>
      </c>
    </row>
    <row r="435" spans="1:18" x14ac:dyDescent="0.3">
      <c r="A435" t="s">
        <v>946</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4.3449999999999998</v>
      </c>
      <c r="E435">
        <f t="shared" si="36"/>
        <v>981970</v>
      </c>
      <c r="F435">
        <f t="shared" si="37"/>
        <v>6.1142693473969972E-2</v>
      </c>
      <c r="G435" t="s">
        <v>946</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2</v>
      </c>
      <c r="K435">
        <f t="shared" si="38"/>
        <v>462200</v>
      </c>
      <c r="L435">
        <f t="shared" si="39"/>
        <v>2.2083345278024635E-2</v>
      </c>
      <c r="M435" t="s">
        <v>959</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947</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947</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960</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948</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948</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961</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1.33</v>
      </c>
      <c r="Q437">
        <f t="shared" si="40"/>
        <v>332766</v>
      </c>
      <c r="R437">
        <f t="shared" si="41"/>
        <v>9.0516551968011311E-2</v>
      </c>
    </row>
    <row r="438" spans="1:18" x14ac:dyDescent="0.3">
      <c r="A438" t="s">
        <v>949</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949</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11.753</v>
      </c>
      <c r="K438">
        <f t="shared" si="38"/>
        <v>560618.1</v>
      </c>
      <c r="L438">
        <f t="shared" si="39"/>
        <v>0.10270364195947679</v>
      </c>
      <c r="M438" t="s">
        <v>962</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3.7970000000000002</v>
      </c>
      <c r="Q438">
        <f t="shared" si="40"/>
        <v>5082140.2139999997</v>
      </c>
      <c r="R438">
        <f t="shared" si="41"/>
        <v>0.25539676436001807</v>
      </c>
    </row>
    <row r="439" spans="1:18" x14ac:dyDescent="0.3">
      <c r="A439" t="s">
        <v>950</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5.6719999999999997</v>
      </c>
      <c r="E439">
        <f t="shared" si="36"/>
        <v>268308.288</v>
      </c>
      <c r="F439">
        <f t="shared" si="37"/>
        <v>9.0203153550071968E-2</v>
      </c>
      <c r="G439" t="s">
        <v>950</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963</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951</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2.0499999999999998</v>
      </c>
      <c r="E440">
        <f t="shared" si="36"/>
        <v>336823.2</v>
      </c>
      <c r="F440">
        <f t="shared" si="37"/>
        <v>0.12585414628714739</v>
      </c>
      <c r="G440" t="s">
        <v>951</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3.1930000000000001</v>
      </c>
      <c r="K440">
        <f t="shared" si="38"/>
        <v>541960.66200000001</v>
      </c>
      <c r="L440">
        <f t="shared" si="39"/>
        <v>0.17177588972582009</v>
      </c>
      <c r="M440" t="s">
        <v>964</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5.5279999999999996</v>
      </c>
      <c r="Q440">
        <f t="shared" si="40"/>
        <v>1996989.9999999998</v>
      </c>
      <c r="R440">
        <f t="shared" si="41"/>
        <v>3.7251021283739666E-2</v>
      </c>
    </row>
    <row r="441" spans="1:18" x14ac:dyDescent="0.3">
      <c r="A441" t="s">
        <v>952</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952</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2.4590000000000001</v>
      </c>
      <c r="K441">
        <f t="shared" si="38"/>
        <v>8545025</v>
      </c>
      <c r="L441">
        <f t="shared" si="39"/>
        <v>0.10489584100562226</v>
      </c>
      <c r="M441" t="s">
        <v>965</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953</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953</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966</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0.223</v>
      </c>
      <c r="Q442">
        <f t="shared" si="40"/>
        <v>71962.100000000006</v>
      </c>
      <c r="R442">
        <f t="shared" si="41"/>
        <v>4.7484064665127022E-2</v>
      </c>
    </row>
    <row r="443" spans="1:18" x14ac:dyDescent="0.3">
      <c r="A443" t="s">
        <v>954</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3.7570000000000001</v>
      </c>
      <c r="E443">
        <f t="shared" si="36"/>
        <v>758064.91799999995</v>
      </c>
      <c r="F443">
        <f t="shared" si="37"/>
        <v>5.5401952641964479E-2</v>
      </c>
      <c r="G443" t="s">
        <v>954</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2.9540000000000002</v>
      </c>
      <c r="K443">
        <f t="shared" si="38"/>
        <v>635030.24199999997</v>
      </c>
      <c r="L443">
        <f t="shared" si="39"/>
        <v>4.9345733312611703E-2</v>
      </c>
      <c r="M443" t="s">
        <v>967</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955</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11.081</v>
      </c>
      <c r="E444">
        <f t="shared" si="36"/>
        <v>4299428</v>
      </c>
      <c r="F444">
        <f t="shared" si="37"/>
        <v>0.10032032106773689</v>
      </c>
      <c r="G444" t="s">
        <v>955</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968</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956</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956</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969</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957</v>
      </c>
      <c r="B446" s="4" cm="1">
        <f t="array" ref="B446">_xll.SNL.Clients.Office.Excel.Functions.SPG(A446, "SP_TOTAL_REV", "CY2023")</f>
        <v>14555741</v>
      </c>
      <c r="C446" s="4">
        <f>_xll.SNL.Clients.Office.Excel.Functions.SPG(A446,"IQ_AVG_DILUT_SHARES_OUT","CY2023")</f>
        <v>548730000</v>
      </c>
      <c r="D446" s="5">
        <f>_xll.SNL.Clients.Office.Excel.Functions.SPG(A446, "IQ_DILUT_EPS_NORM", "CY2023")</f>
        <v>1.631</v>
      </c>
      <c r="E446">
        <f t="shared" si="36"/>
        <v>894978.63</v>
      </c>
      <c r="F446">
        <f t="shared" si="37"/>
        <v>6.1486298086782389E-2</v>
      </c>
      <c r="G446" t="s">
        <v>957</v>
      </c>
      <c r="H446" s="4" cm="1">
        <f t="array" ref="H446">_xll.SNL.Clients.Office.Excel.Functions.SPG(G446, "SP_TOTAL_REV", "CY2022")</f>
        <v>14204717</v>
      </c>
      <c r="I446" s="4">
        <f>_xll.SNL.Clients.Office.Excel.Functions.SPG(G446,"IQ_AVG_DILUT_SHARES_OUT","CY2022")</f>
        <v>112149000</v>
      </c>
      <c r="J446" s="5">
        <f>_xll.SNL.Clients.Office.Excel.Functions.SPG(G446, "IQ_DILUT_EPS_NORM", "CY2022")</f>
        <v>7.8259999999999996</v>
      </c>
      <c r="K446">
        <f t="shared" si="38"/>
        <v>877678.07400000002</v>
      </c>
      <c r="L446">
        <f t="shared" si="39"/>
        <v>6.1787790210815187E-2</v>
      </c>
      <c r="M446" t="s">
        <v>970</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10.417</v>
      </c>
      <c r="Q446">
        <f t="shared" si="40"/>
        <v>9114875</v>
      </c>
      <c r="R446">
        <f t="shared" si="41"/>
        <v>9.0841705036975029E-2</v>
      </c>
    </row>
    <row r="447" spans="1:18" x14ac:dyDescent="0.3">
      <c r="A447" t="s">
        <v>958</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958</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5.617</v>
      </c>
      <c r="K447">
        <f t="shared" si="38"/>
        <v>1319433.3</v>
      </c>
      <c r="L447">
        <f t="shared" si="39"/>
        <v>8.2507381954388836E-2</v>
      </c>
      <c r="M447" t="s">
        <v>971</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959</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21.446999999999999</v>
      </c>
      <c r="E448">
        <f t="shared" si="36"/>
        <v>1229985.45</v>
      </c>
      <c r="F448">
        <f t="shared" si="37"/>
        <v>0.17629145048014905</v>
      </c>
      <c r="G448" t="s">
        <v>959</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972</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960</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960</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973</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961</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1.103</v>
      </c>
      <c r="E450">
        <f t="shared" si="36"/>
        <v>274757.3</v>
      </c>
      <c r="F450">
        <f t="shared" si="37"/>
        <v>7.2329296864716869E-2</v>
      </c>
      <c r="G450" t="s">
        <v>961</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1.33</v>
      </c>
      <c r="K450">
        <f t="shared" si="38"/>
        <v>332766</v>
      </c>
      <c r="L450">
        <f t="shared" si="39"/>
        <v>9.0516551968011311E-2</v>
      </c>
      <c r="M450" t="s">
        <v>974</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23.437999999999999</v>
      </c>
      <c r="Q450">
        <f t="shared" si="40"/>
        <v>9281448</v>
      </c>
      <c r="R450">
        <f t="shared" si="41"/>
        <v>5.4217549024762106E-2</v>
      </c>
    </row>
    <row r="451" spans="1:18" x14ac:dyDescent="0.3">
      <c r="A451" t="s">
        <v>962</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2.9079999999999999</v>
      </c>
      <c r="E451">
        <f t="shared" si="36"/>
        <v>3873348.4040000001</v>
      </c>
      <c r="F451">
        <f t="shared" si="37"/>
        <v>0.19345462011787035</v>
      </c>
      <c r="G451" t="s">
        <v>962</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3.7970000000000002</v>
      </c>
      <c r="K451">
        <f t="shared" si="38"/>
        <v>5082140.2139999997</v>
      </c>
      <c r="L451">
        <f t="shared" si="39"/>
        <v>0.25539676436001807</v>
      </c>
      <c r="M451" t="s">
        <v>975</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5.8999999999999997E-2</v>
      </c>
      <c r="Q451">
        <f t="shared" si="40"/>
        <v>23803.786</v>
      </c>
      <c r="R451">
        <f t="shared" si="41"/>
        <v>5.8482282195517921E-3</v>
      </c>
    </row>
    <row r="452" spans="1:18" x14ac:dyDescent="0.3">
      <c r="A452" t="s">
        <v>963</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2.903</v>
      </c>
      <c r="E452">
        <f t="shared" si="36"/>
        <v>124158.40700000001</v>
      </c>
      <c r="F452">
        <f t="shared" si="37"/>
        <v>6.3613855968307431E-2</v>
      </c>
      <c r="G452" t="s">
        <v>963</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977</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964</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0.60599999999999998</v>
      </c>
      <c r="E453">
        <f t="shared" ref="E453:E506" si="42">C453*D453/1000</f>
        <v>214221</v>
      </c>
      <c r="F453">
        <f t="shared" ref="F453:F506" si="43">E453/B453</f>
        <v>4.0464865885908577E-3</v>
      </c>
      <c r="G453" t="s">
        <v>964</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5.5279999999999996</v>
      </c>
      <c r="K453">
        <f t="shared" ref="K453:K506" si="44">I453*J453/1000</f>
        <v>1996989.9999999998</v>
      </c>
      <c r="L453">
        <f t="shared" ref="L453:L506" si="45">K453/H453</f>
        <v>3.7251021283739666E-2</v>
      </c>
      <c r="M453" t="s">
        <v>978</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5.2590000000000003</v>
      </c>
      <c r="Q453">
        <f t="shared" ref="Q453:Q506" si="46">O453*P453/1000</f>
        <v>835807.30597800005</v>
      </c>
      <c r="R453">
        <f t="shared" ref="R453:R506" si="47">Q453/N453</f>
        <v>0.33472459190148179</v>
      </c>
    </row>
    <row r="454" spans="1:18" x14ac:dyDescent="0.3">
      <c r="A454" t="s">
        <v>965</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965</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979</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4.0449999999999999</v>
      </c>
      <c r="Q454">
        <f t="shared" si="46"/>
        <v>17005180</v>
      </c>
      <c r="R454">
        <f t="shared" si="47"/>
        <v>0.12427507582124457</v>
      </c>
    </row>
    <row r="455" spans="1:18" x14ac:dyDescent="0.3">
      <c r="A455" t="s">
        <v>966</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0.192</v>
      </c>
      <c r="E455">
        <f t="shared" si="42"/>
        <v>63187.968000000001</v>
      </c>
      <c r="F455">
        <f t="shared" si="43"/>
        <v>3.8280588348974617E-2</v>
      </c>
      <c r="G455" t="s">
        <v>966</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0.223</v>
      </c>
      <c r="K455">
        <f t="shared" si="44"/>
        <v>71962.100000000006</v>
      </c>
      <c r="L455">
        <f t="shared" si="45"/>
        <v>4.7484064665127022E-2</v>
      </c>
      <c r="M455" t="s">
        <v>980</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967</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967</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981</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1.1779999999999999</v>
      </c>
      <c r="Q456">
        <f t="shared" si="46"/>
        <v>1434097.2</v>
      </c>
      <c r="R456">
        <f t="shared" si="47"/>
        <v>8.8183216809016945E-2</v>
      </c>
    </row>
    <row r="457" spans="1:18" x14ac:dyDescent="0.3">
      <c r="A457" t="s">
        <v>968</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968</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982</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969</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969</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983</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970</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7.04</v>
      </c>
      <c r="E459">
        <f t="shared" si="42"/>
        <v>6054400</v>
      </c>
      <c r="F459">
        <f t="shared" si="43"/>
        <v>6.6562589326942104E-2</v>
      </c>
      <c r="G459" t="s">
        <v>970</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10.417</v>
      </c>
      <c r="K459">
        <f t="shared" si="44"/>
        <v>9114875</v>
      </c>
      <c r="L459">
        <f t="shared" si="45"/>
        <v>9.0841705036975029E-2</v>
      </c>
      <c r="M459" t="s">
        <v>984</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4.0090000000000003</v>
      </c>
      <c r="Q459">
        <f t="shared" si="46"/>
        <v>535602.4</v>
      </c>
      <c r="R459">
        <f t="shared" si="47"/>
        <v>7.3217738407699046E-2</v>
      </c>
    </row>
    <row r="460" spans="1:18" x14ac:dyDescent="0.3">
      <c r="A460" t="s">
        <v>971</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971</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985</v>
      </c>
      <c r="N460" s="4" cm="1">
        <f t="array" ref="N460">_xll.SNL.Clients.Office.Excel.Functions.SPG(M460, "SP_TOTAL_REV", "CY2022")</f>
        <v>11166499</v>
      </c>
      <c r="O460" s="4">
        <f>_xll.SNL.Clients.Office.Excel.Functions.SPG(M460,"IQ_AVG_DILUT_SHARES_OUT","CY2022")</f>
        <v>419191500</v>
      </c>
      <c r="P460" s="5">
        <f>_xll.SNL.Clients.Office.Excel.Functions.SPG(M460, "IQ_DILUT_EPS_NORM", "CY2022")</f>
        <v>2.5550000000000002</v>
      </c>
      <c r="Q460">
        <f t="shared" si="46"/>
        <v>1071034.2825000002</v>
      </c>
      <c r="R460">
        <f t="shared" si="47"/>
        <v>9.5914957991757324E-2</v>
      </c>
    </row>
    <row r="461" spans="1:18" x14ac:dyDescent="0.3">
      <c r="A461" t="s">
        <v>972</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972</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986</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24.699000000000002</v>
      </c>
      <c r="Q461">
        <f t="shared" si="46"/>
        <v>1262118.8999999999</v>
      </c>
      <c r="R461">
        <f t="shared" si="47"/>
        <v>8.2881461780929866E-2</v>
      </c>
    </row>
    <row r="462" spans="1:18" x14ac:dyDescent="0.3">
      <c r="A462" t="s">
        <v>973</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973</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987</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3.0539999999999998</v>
      </c>
      <c r="Q462">
        <f t="shared" si="46"/>
        <v>558271.19999999995</v>
      </c>
      <c r="R462">
        <f t="shared" si="47"/>
        <v>6.6762879693853139E-2</v>
      </c>
    </row>
    <row r="463" spans="1:18" x14ac:dyDescent="0.3">
      <c r="A463" t="s">
        <v>974</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19.927</v>
      </c>
      <c r="E463">
        <f t="shared" si="42"/>
        <v>7034231</v>
      </c>
      <c r="F463">
        <f t="shared" si="43"/>
        <v>5.0605614348098217E-2</v>
      </c>
      <c r="G463" t="s">
        <v>974</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23.437999999999999</v>
      </c>
      <c r="K463">
        <f t="shared" si="44"/>
        <v>9281448</v>
      </c>
      <c r="L463">
        <f t="shared" si="45"/>
        <v>5.4217549024762106E-2</v>
      </c>
      <c r="M463" t="s">
        <v>988</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975</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0.17199999999999999</v>
      </c>
      <c r="E464">
        <f t="shared" si="42"/>
        <v>69775.240000000005</v>
      </c>
      <c r="F464">
        <f t="shared" si="43"/>
        <v>1.5572320710814018E-2</v>
      </c>
      <c r="G464" t="s">
        <v>975</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5.8999999999999997E-2</v>
      </c>
      <c r="K464">
        <f t="shared" si="44"/>
        <v>23803.786</v>
      </c>
      <c r="L464">
        <f t="shared" si="45"/>
        <v>5.8482282195517921E-3</v>
      </c>
      <c r="M464" t="s">
        <v>989</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1.754</v>
      </c>
      <c r="Q464">
        <f t="shared" si="46"/>
        <v>14386308</v>
      </c>
      <c r="R464">
        <f t="shared" si="47"/>
        <v>2.3534380628475238E-2</v>
      </c>
    </row>
    <row r="465" spans="1:18" x14ac:dyDescent="0.3">
      <c r="A465" t="s">
        <v>976</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976</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990</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977</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977</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991</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978</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978</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5.2590000000000003</v>
      </c>
      <c r="K467">
        <f t="shared" si="44"/>
        <v>835807.30597800005</v>
      </c>
      <c r="L467">
        <f t="shared" si="45"/>
        <v>0.33472459190148179</v>
      </c>
      <c r="M467" t="s">
        <v>992</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979</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979</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4.0449999999999999</v>
      </c>
      <c r="K468">
        <f t="shared" si="44"/>
        <v>17005180</v>
      </c>
      <c r="L468">
        <f t="shared" si="45"/>
        <v>0.12427507582124457</v>
      </c>
      <c r="M468" t="s">
        <v>993</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980</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980</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994</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981</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0.94799999999999995</v>
      </c>
      <c r="E470">
        <f t="shared" si="42"/>
        <v>1144141.2</v>
      </c>
      <c r="F470">
        <f t="shared" si="43"/>
        <v>7.4165334577912606E-2</v>
      </c>
      <c r="G470" t="s">
        <v>981</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1.1779999999999999</v>
      </c>
      <c r="K470">
        <f t="shared" si="44"/>
        <v>1434097.2</v>
      </c>
      <c r="L470">
        <f t="shared" si="45"/>
        <v>8.8183216809016945E-2</v>
      </c>
      <c r="M470" t="s">
        <v>995</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982</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982</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996</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0.16</v>
      </c>
      <c r="Q471">
        <f t="shared" si="46"/>
        <v>74425.279999999999</v>
      </c>
      <c r="R471">
        <f t="shared" si="47"/>
        <v>1.274552795057648E-2</v>
      </c>
    </row>
    <row r="472" spans="1:18" x14ac:dyDescent="0.3">
      <c r="A472" t="s">
        <v>983</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983</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997</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6.508</v>
      </c>
      <c r="Q472">
        <f t="shared" si="46"/>
        <v>493306.4</v>
      </c>
      <c r="R472">
        <f t="shared" si="47"/>
        <v>0.17087755031348506</v>
      </c>
    </row>
    <row r="473" spans="1:18" x14ac:dyDescent="0.3">
      <c r="A473" t="s">
        <v>984</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984</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4.0090000000000003</v>
      </c>
      <c r="K473">
        <f t="shared" si="44"/>
        <v>535602.4</v>
      </c>
      <c r="L473">
        <f t="shared" si="45"/>
        <v>7.3217738407699046E-2</v>
      </c>
      <c r="M473" t="s">
        <v>998</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985</v>
      </c>
      <c r="B474" s="4" cm="1">
        <f t="array" ref="B474">_xll.SNL.Clients.Office.Excel.Functions.SPG(A474, "SP_TOTAL_REV", "CY2023")</f>
        <v>12142938</v>
      </c>
      <c r="C474" s="4">
        <f>_xll.SNL.Clients.Office.Excel.Functions.SPG(A474,"IQ_AVG_DILUT_SHARES_OUT","CY2023")</f>
        <v>409947000</v>
      </c>
      <c r="D474" s="5">
        <f>_xll.SNL.Clients.Office.Excel.Functions.SPG(A474, "IQ_DILUT_EPS_NORM", "CY2023")</f>
        <v>2.669</v>
      </c>
      <c r="E474">
        <f t="shared" si="42"/>
        <v>1094148.5430000001</v>
      </c>
      <c r="F474">
        <f t="shared" si="43"/>
        <v>9.0105750601707765E-2</v>
      </c>
      <c r="G474" t="s">
        <v>985</v>
      </c>
      <c r="H474" s="4" cm="1">
        <f t="array" ref="H474">_xll.SNL.Clients.Office.Excel.Functions.SPG(G474, "SP_TOTAL_REV", "CY2022")</f>
        <v>11166499</v>
      </c>
      <c r="I474" s="4">
        <f>_xll.SNL.Clients.Office.Excel.Functions.SPG(G474,"IQ_AVG_DILUT_SHARES_OUT","CY2022")</f>
        <v>419191500</v>
      </c>
      <c r="J474" s="5">
        <f>_xll.SNL.Clients.Office.Excel.Functions.SPG(G474, "IQ_DILUT_EPS_NORM", "CY2022")</f>
        <v>2.5550000000000002</v>
      </c>
      <c r="K474">
        <f t="shared" si="44"/>
        <v>1071034.2825000002</v>
      </c>
      <c r="L474">
        <f t="shared" si="45"/>
        <v>9.5914957991757324E-2</v>
      </c>
      <c r="M474" t="s">
        <v>999</v>
      </c>
      <c r="N474" s="4" cm="1">
        <f t="array" ref="N474">_xll.SNL.Clients.Office.Excel.Functions.SPG(M474, "SP_TOTAL_REV", "CY2022")</f>
        <v>21227400</v>
      </c>
      <c r="O474" s="4">
        <f>_xll.SNL.Clients.Office.Excel.Functions.SPG(M474,"IQ_AVG_DILUT_SHARES_OUT","CY2022")</f>
        <v>258950000</v>
      </c>
      <c r="P474" s="5">
        <f>_xll.SNL.Clients.Office.Excel.Functions.SPG(M474, "IQ_DILUT_EPS_NORM", "CY2022")</f>
        <v>3.6040000000000001</v>
      </c>
      <c r="Q474">
        <f t="shared" si="46"/>
        <v>933255.8</v>
      </c>
      <c r="R474">
        <f t="shared" si="47"/>
        <v>4.3964677727842322E-2</v>
      </c>
    </row>
    <row r="475" spans="1:18" x14ac:dyDescent="0.3">
      <c r="A475" t="s">
        <v>986</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986</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24.699000000000002</v>
      </c>
      <c r="K475">
        <f t="shared" si="44"/>
        <v>1262118.8999999999</v>
      </c>
      <c r="L475">
        <f t="shared" si="45"/>
        <v>8.2881461780929866E-2</v>
      </c>
      <c r="M475" t="s">
        <v>1000</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987</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987</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3.0539999999999998</v>
      </c>
      <c r="K476">
        <f t="shared" si="44"/>
        <v>558271.19999999995</v>
      </c>
      <c r="L476">
        <f t="shared" si="45"/>
        <v>6.6762879693853139E-2</v>
      </c>
      <c r="M476" t="s">
        <v>1001</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988</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988</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1002</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989</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1.837</v>
      </c>
      <c r="E478">
        <f t="shared" si="42"/>
        <v>14894396</v>
      </c>
      <c r="F478">
        <f t="shared" si="43"/>
        <v>2.2980745998071359E-2</v>
      </c>
      <c r="G478" t="s">
        <v>989</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1.754</v>
      </c>
      <c r="K478">
        <f t="shared" si="44"/>
        <v>14386308</v>
      </c>
      <c r="L478">
        <f t="shared" si="45"/>
        <v>2.3534380628475238E-2</v>
      </c>
      <c r="M478" t="s">
        <v>1003</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-1.7450000000000001</v>
      </c>
      <c r="Q478">
        <f t="shared" si="46"/>
        <v>-198272.13500000001</v>
      </c>
      <c r="R478">
        <f t="shared" si="47"/>
        <v>-5.277651607407851E-2</v>
      </c>
    </row>
    <row r="479" spans="1:18" x14ac:dyDescent="0.3">
      <c r="A479" t="s">
        <v>990</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990</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1004</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991</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991</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1005</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992</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992</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1006</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3.5950000000000002</v>
      </c>
      <c r="Q481">
        <f t="shared" si="46"/>
        <v>1042550</v>
      </c>
      <c r="R481">
        <f t="shared" si="47"/>
        <v>0.15237503653902368</v>
      </c>
    </row>
    <row r="482" spans="1:18" x14ac:dyDescent="0.3">
      <c r="A482" t="s">
        <v>993</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8.1750000000000007</v>
      </c>
      <c r="E482">
        <f t="shared" si="42"/>
        <v>484532.25000000006</v>
      </c>
      <c r="F482">
        <f t="shared" si="43"/>
        <v>0.16389176962917265</v>
      </c>
      <c r="G482" t="s">
        <v>993</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1007</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994</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3.395</v>
      </c>
      <c r="E483">
        <f t="shared" si="42"/>
        <v>1072480.5</v>
      </c>
      <c r="F483">
        <f t="shared" si="43"/>
        <v>0.1205982795457101</v>
      </c>
      <c r="G483" t="s">
        <v>994</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1008</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2.8639999999999999</v>
      </c>
      <c r="Q483">
        <f t="shared" si="46"/>
        <v>602299.19999999995</v>
      </c>
      <c r="R483">
        <f t="shared" si="47"/>
        <v>8.6787878787878775E-2</v>
      </c>
    </row>
    <row r="484" spans="1:18" x14ac:dyDescent="0.3">
      <c r="A484" t="s">
        <v>995</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995</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1009</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996</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0.39200000000000002</v>
      </c>
      <c r="E485">
        <f t="shared" si="42"/>
        <v>203330.79199999999</v>
      </c>
      <c r="F485">
        <f t="shared" si="43"/>
        <v>3.1022214369943919E-2</v>
      </c>
      <c r="G485" t="s">
        <v>996</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0.16</v>
      </c>
      <c r="K485">
        <f t="shared" si="44"/>
        <v>74425.279999999999</v>
      </c>
      <c r="L485">
        <f t="shared" si="45"/>
        <v>1.274552795057648E-2</v>
      </c>
      <c r="M485" t="s">
        <v>1010</v>
      </c>
      <c r="N485" s="4" cm="1">
        <f t="array" ref="N485">_xll.SNL.Clients.Office.Excel.Functions.SPG(M485, "SP_TOTAL_REV", "CY2022")</f>
        <v>24384000</v>
      </c>
      <c r="O485" s="4">
        <f>_xll.SNL.Clients.Office.Excel.Functions.SPG(M485,"IQ_AVG_DILUT_SHARES_OUT","CY2022")</f>
        <v>252000000</v>
      </c>
      <c r="P485" s="5">
        <f>_xll.SNL.Clients.Office.Excel.Functions.SPG(M485, "IQ_DILUT_EPS_NORM", "CY2022")</f>
        <v>24.536000000000001</v>
      </c>
      <c r="Q485">
        <f t="shared" si="46"/>
        <v>6183072</v>
      </c>
      <c r="R485">
        <f t="shared" si="47"/>
        <v>0.2535708661417323</v>
      </c>
    </row>
    <row r="486" spans="1:18" x14ac:dyDescent="0.3">
      <c r="A486" t="s">
        <v>997</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6.1239999999999997</v>
      </c>
      <c r="E486">
        <f t="shared" si="42"/>
        <v>461137.2</v>
      </c>
      <c r="F486">
        <f t="shared" si="43"/>
        <v>0.15632829344362331</v>
      </c>
      <c r="G486" t="s">
        <v>997</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6.508</v>
      </c>
      <c r="K486">
        <f t="shared" si="44"/>
        <v>493306.4</v>
      </c>
      <c r="L486">
        <f t="shared" si="45"/>
        <v>0.17087755031348506</v>
      </c>
      <c r="M486" t="s">
        <v>1011</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0.72199999999999998</v>
      </c>
      <c r="Q486">
        <f t="shared" si="46"/>
        <v>155591</v>
      </c>
      <c r="R486">
        <f t="shared" si="47"/>
        <v>3.9671341152473227E-2</v>
      </c>
    </row>
    <row r="487" spans="1:18" x14ac:dyDescent="0.3">
      <c r="A487" t="s">
        <v>998</v>
      </c>
      <c r="B487" s="4" cm="1">
        <f t="array" ref="B487">_xll.SNL.Clients.Office.Excel.Functions.SPG(A487, "SP_TOTAL_REV", "CY2023")</f>
        <v>11257000</v>
      </c>
      <c r="C487" s="4">
        <f>_xll.SNL.Clients.Office.Excel.Functions.SPG(A487,"IQ_AVG_DILUT_SHARES_OUT","CY2023")</f>
        <v>321000000</v>
      </c>
      <c r="D487" s="5">
        <f>_xll.SNL.Clients.Office.Excel.Functions.SPG(A487, "IQ_DILUT_EPS_NORM", "CY2023")</f>
        <v>-3.97</v>
      </c>
      <c r="E487">
        <f t="shared" si="42"/>
        <v>-1274370</v>
      </c>
      <c r="F487">
        <f t="shared" si="43"/>
        <v>-0.11320689348849605</v>
      </c>
      <c r="G487" t="s">
        <v>998</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1012</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999</v>
      </c>
      <c r="B488" s="4" cm="1">
        <f t="array" ref="B488">_xll.SNL.Clients.Office.Excel.Functions.SPG(A488, "SP_TOTAL_REV", "CY2023")</f>
        <v>20006900</v>
      </c>
      <c r="C488" s="4">
        <f>_xll.SNL.Clients.Office.Excel.Functions.SPG(A488,"IQ_AVG_DILUT_SHARES_OUT","CY2023")</f>
        <v>256475000</v>
      </c>
      <c r="D488" s="5">
        <f>_xll.SNL.Clients.Office.Excel.Functions.SPG(A488, "IQ_DILUT_EPS_NORM", "CY2023")</f>
        <v>1.853</v>
      </c>
      <c r="E488">
        <f t="shared" si="42"/>
        <v>475248.17499999999</v>
      </c>
      <c r="F488">
        <f t="shared" si="43"/>
        <v>2.3754213546326518E-2</v>
      </c>
      <c r="G488" t="s">
        <v>999</v>
      </c>
      <c r="H488" s="4" cm="1">
        <f t="array" ref="H488">_xll.SNL.Clients.Office.Excel.Functions.SPG(G488, "SP_TOTAL_REV", "CY2022")</f>
        <v>21227400</v>
      </c>
      <c r="I488" s="4">
        <f>_xll.SNL.Clients.Office.Excel.Functions.SPG(G488,"IQ_AVG_DILUT_SHARES_OUT","CY2022")</f>
        <v>258950000</v>
      </c>
      <c r="J488" s="5">
        <f>_xll.SNL.Clients.Office.Excel.Functions.SPG(G488, "IQ_DILUT_EPS_NORM", "CY2022")</f>
        <v>3.6040000000000001</v>
      </c>
      <c r="K488">
        <f t="shared" si="44"/>
        <v>933255.8</v>
      </c>
      <c r="L488">
        <f t="shared" si="45"/>
        <v>4.3964677727842322E-2</v>
      </c>
      <c r="M488" t="s">
        <v>1013</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1000</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1000</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1014</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1001</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1001</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1015</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1002</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1002</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1016</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3.5920000000000001</v>
      </c>
      <c r="Q491">
        <f t="shared" si="46"/>
        <v>459413.20799999998</v>
      </c>
      <c r="R491">
        <f t="shared" si="47"/>
        <v>4.7627328218950861E-2</v>
      </c>
    </row>
    <row r="492" spans="1:18" x14ac:dyDescent="0.3">
      <c r="A492" t="s">
        <v>1003</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1003</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-1.7450000000000001</v>
      </c>
      <c r="K492">
        <f t="shared" si="44"/>
        <v>-198272.13500000001</v>
      </c>
      <c r="L492">
        <f t="shared" si="45"/>
        <v>-5.277651607407851E-2</v>
      </c>
      <c r="M492" t="s">
        <v>1017</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3.1269999999999998</v>
      </c>
      <c r="Q492">
        <f t="shared" si="46"/>
        <v>181680.72942299998</v>
      </c>
      <c r="R492">
        <f t="shared" si="47"/>
        <v>5.8413000706045978E-2</v>
      </c>
    </row>
    <row r="493" spans="1:18" x14ac:dyDescent="0.3">
      <c r="A493" t="s">
        <v>1004</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1004</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1018</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3.101</v>
      </c>
      <c r="Q493">
        <f t="shared" si="46"/>
        <v>791279.06900000002</v>
      </c>
      <c r="R493">
        <f t="shared" si="47"/>
        <v>0.12816311451247167</v>
      </c>
    </row>
    <row r="494" spans="1:18" x14ac:dyDescent="0.3">
      <c r="A494" t="s">
        <v>1005</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2.4009999999999998</v>
      </c>
      <c r="E494">
        <f t="shared" si="42"/>
        <v>523850.17999999993</v>
      </c>
      <c r="F494">
        <f t="shared" si="43"/>
        <v>7.1136634980988586E-2</v>
      </c>
      <c r="G494" t="s">
        <v>1005</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1006</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4.1180000000000003</v>
      </c>
      <c r="E495">
        <f t="shared" si="42"/>
        <v>1173630</v>
      </c>
      <c r="F495">
        <f t="shared" si="43"/>
        <v>0.16586065573770492</v>
      </c>
      <c r="G495" t="s">
        <v>1006</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3.5950000000000002</v>
      </c>
      <c r="K495">
        <f t="shared" si="44"/>
        <v>1042550</v>
      </c>
      <c r="L495">
        <f t="shared" si="45"/>
        <v>0.15237503653902368</v>
      </c>
      <c r="M495" t="s">
        <v>1019</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1007</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1007</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1020</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9.1419999999999995</v>
      </c>
      <c r="Q496">
        <f t="shared" si="46"/>
        <v>1578824.8170099999</v>
      </c>
      <c r="R496">
        <f t="shared" si="47"/>
        <v>8.3935396970228601E-2</v>
      </c>
    </row>
    <row r="497" spans="1:18" x14ac:dyDescent="0.3">
      <c r="A497" t="s">
        <v>1008</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3.758</v>
      </c>
      <c r="E497">
        <f t="shared" si="42"/>
        <v>788052.6</v>
      </c>
      <c r="F497">
        <f t="shared" si="43"/>
        <v>0.10657712801925834</v>
      </c>
      <c r="G497" t="s">
        <v>1008</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2.8639999999999999</v>
      </c>
      <c r="K497">
        <f t="shared" si="44"/>
        <v>602299.19999999995</v>
      </c>
      <c r="L497">
        <f t="shared" si="45"/>
        <v>8.6787878787878775E-2</v>
      </c>
      <c r="M497" t="s">
        <v>1021</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1009</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1009</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1022</v>
      </c>
      <c r="N498" s="4" cm="1">
        <f t="array" ref="N498">_xll.SNL.Clients.Office.Excel.Functions.SPG(M498, "SP_TOTAL_REV", "CY2022")</f>
        <v>11154722</v>
      </c>
      <c r="O498" s="4">
        <f>_xll.SNL.Clients.Office.Excel.Functions.SPG(M498,"IQ_AVG_DILUT_SHARES_OUT","CY2022")</f>
        <v>60717000</v>
      </c>
      <c r="P498" s="5">
        <f>_xll.SNL.Clients.Office.Excel.Functions.SPG(M498, "IQ_DILUT_EPS_NORM", "CY2022")</f>
        <v>6.2969999999999997</v>
      </c>
      <c r="Q498">
        <f t="shared" si="46"/>
        <v>382334.94900000002</v>
      </c>
      <c r="R498">
        <f t="shared" si="47"/>
        <v>3.4275614309348099E-2</v>
      </c>
    </row>
    <row r="499" spans="1:18" x14ac:dyDescent="0.3">
      <c r="A499" t="s">
        <v>1010</v>
      </c>
      <c r="B499" s="4" cm="1">
        <f t="array" ref="B499">_xll.SNL.Clients.Office.Excel.Functions.SPG(A499, "SP_TOTAL_REV", "CY2023")</f>
        <v>19374000</v>
      </c>
      <c r="C499" s="4">
        <f>_xll.SNL.Clients.Office.Excel.Functions.SPG(A499,"IQ_AVG_DILUT_SHARES_OUT","CY2023")</f>
        <v>242000000</v>
      </c>
      <c r="D499" s="5">
        <f>_xll.SNL.Clients.Office.Excel.Functions.SPG(A499, "IQ_DILUT_EPS_NORM", "CY2023")</f>
        <v>16.294</v>
      </c>
      <c r="E499">
        <f t="shared" si="42"/>
        <v>3943148</v>
      </c>
      <c r="F499">
        <f t="shared" si="43"/>
        <v>0.20352782079075049</v>
      </c>
      <c r="G499" t="s">
        <v>1010</v>
      </c>
      <c r="H499" s="4" cm="1">
        <f t="array" ref="H499">_xll.SNL.Clients.Office.Excel.Functions.SPG(G499, "SP_TOTAL_REV", "CY2022")</f>
        <v>24384000</v>
      </c>
      <c r="I499" s="4">
        <f>_xll.SNL.Clients.Office.Excel.Functions.SPG(G499,"IQ_AVG_DILUT_SHARES_OUT","CY2022")</f>
        <v>252000000</v>
      </c>
      <c r="J499" s="5">
        <f>_xll.SNL.Clients.Office.Excel.Functions.SPG(G499, "IQ_DILUT_EPS_NORM", "CY2022")</f>
        <v>24.536000000000001</v>
      </c>
      <c r="K499">
        <f t="shared" si="44"/>
        <v>6183072</v>
      </c>
      <c r="L499">
        <f t="shared" si="45"/>
        <v>0.2535708661417323</v>
      </c>
      <c r="M499" t="s">
        <v>1023</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1011</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1011</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0.72199999999999998</v>
      </c>
      <c r="K500">
        <f t="shared" si="44"/>
        <v>155591</v>
      </c>
      <c r="L500">
        <f t="shared" si="45"/>
        <v>3.9671341152473227E-2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1012</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1012</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1024</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1.363</v>
      </c>
      <c r="Q501">
        <f t="shared" si="46"/>
        <v>1373245.6710000001</v>
      </c>
      <c r="R501">
        <f t="shared" si="47"/>
        <v>7.8569954857535193E-2</v>
      </c>
    </row>
    <row r="502" spans="1:18" x14ac:dyDescent="0.3">
      <c r="A502" t="s">
        <v>1013</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8.7159999999999993</v>
      </c>
      <c r="E502">
        <f t="shared" si="42"/>
        <v>481123.19999999995</v>
      </c>
      <c r="F502">
        <f t="shared" si="43"/>
        <v>2.4730053970701618E-2</v>
      </c>
      <c r="G502" t="s">
        <v>1013</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1014</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1014</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1015</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1015</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1025</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1016</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1016</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3.5920000000000001</v>
      </c>
      <c r="K505">
        <f t="shared" si="44"/>
        <v>459413.20799999998</v>
      </c>
      <c r="L505">
        <f t="shared" si="45"/>
        <v>4.7627328218950861E-2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1017</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1.8839999999999999</v>
      </c>
      <c r="E506">
        <f t="shared" si="42"/>
        <v>107835.483912</v>
      </c>
      <c r="F506">
        <f t="shared" si="43"/>
        <v>3.622861397977778E-2</v>
      </c>
      <c r="G506" t="s">
        <v>1017</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3.1269999999999998</v>
      </c>
      <c r="K506">
        <f t="shared" si="44"/>
        <v>181680.72942299998</v>
      </c>
      <c r="L506">
        <f t="shared" si="45"/>
        <v>5.8413000706045978E-2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15716898832</v>
      </c>
      <c r="C507">
        <f>SUM(C4:C506)</f>
        <v>374543799322</v>
      </c>
      <c r="D507">
        <f>E507/C507*1000</f>
        <v>3.4938651995397318</v>
      </c>
      <c r="E507">
        <f>SUMIF(E4:E506, "&lt;&gt;#VALUE!")</f>
        <v>1308605546.1545289</v>
      </c>
      <c r="F507">
        <f>E507/B507</f>
        <v>8.32610529686795E-2</v>
      </c>
      <c r="H507">
        <f>SUM(H4:H506)</f>
        <v>15340258554</v>
      </c>
      <c r="I507">
        <f>SUM(I4:I506)</f>
        <v>377062794135</v>
      </c>
      <c r="J507">
        <f>K507/I507*1000</f>
        <v>3.5123118931633495</v>
      </c>
      <c r="K507">
        <f>SUMIF(K4:K506, "&lt;&gt;#VALUE!")</f>
        <v>1324362136.3097641</v>
      </c>
      <c r="L507">
        <f>K507/H507</f>
        <v>8.6332452067076432E-2</v>
      </c>
      <c r="M507" t="s">
        <v>1026</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1.454</v>
      </c>
      <c r="Q507">
        <f>O507*P507/1000</f>
        <v>187711.4</v>
      </c>
      <c r="R507">
        <f>Q507/N507</f>
        <v>5.7307708746756218E-2</v>
      </c>
    </row>
    <row r="508" spans="1:18" x14ac:dyDescent="0.3">
      <c r="N508">
        <f>SUM(N5:N507)</f>
        <v>15246387278</v>
      </c>
      <c r="O508">
        <f>SUM(O5:O507)</f>
        <v>375365250176</v>
      </c>
      <c r="P508">
        <f>Q508/O508*1000</f>
        <v>3.516192924537707</v>
      </c>
      <c r="Q508">
        <f>SUMIF(Q5:Q507, "&lt;&gt;#VALUE!")</f>
        <v>1319856636.7861774</v>
      </c>
      <c r="R508">
        <f>Q508/N508</f>
        <v>8.6568484239586643E-2</v>
      </c>
    </row>
    <row r="509" spans="1:18" x14ac:dyDescent="0.3">
      <c r="E509" t="s">
        <v>3</v>
      </c>
      <c r="F509" s="7">
        <f>D507/J507-1</f>
        <v>-5.2520089857406305E-3</v>
      </c>
      <c r="G509" s="7">
        <f>D507/P508-1</f>
        <v>-6.3499715394343959E-3</v>
      </c>
    </row>
    <row r="510" spans="1:18" x14ac:dyDescent="0.3">
      <c r="E510" t="s">
        <v>1027</v>
      </c>
      <c r="F510" s="7">
        <f>B507/H507-1</f>
        <v>2.4552407423523492E-2</v>
      </c>
      <c r="G510" s="7">
        <f>B507/N508-1</f>
        <v>3.0860527508633551E-2</v>
      </c>
    </row>
    <row r="511" spans="1:18" x14ac:dyDescent="0.3">
      <c r="E511" t="s">
        <v>1028</v>
      </c>
      <c r="F511" s="7">
        <f>F507/L507-1</f>
        <v>-3.5576414486763297E-2</v>
      </c>
      <c r="G511" s="7">
        <f>F507/R508-1</f>
        <v>-3.8205951045111375E-2</v>
      </c>
    </row>
    <row r="512" spans="1:18" x14ac:dyDescent="0.3">
      <c r="E512" t="s">
        <v>2</v>
      </c>
      <c r="F512" s="7">
        <f>C507/I507-1</f>
        <v>-6.6805711201994855E-3</v>
      </c>
      <c r="G512" s="7">
        <f>C507/O508-1</f>
        <v>-2.1884041040421964E-3</v>
      </c>
    </row>
  </sheetData>
  <autoFilter ref="A2:R507" xr:uid="{2FDBA3EB-8725-4938-9DC7-83087053DF4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513</v>
      </c>
      <c r="D2" s="6">
        <f>AVERAGE(D6:D508)</f>
        <v>109.59082056451622</v>
      </c>
      <c r="F2" s="6">
        <f>AVERAGEIF(F6:F495,  "&lt;&gt;#VALUE!")</f>
        <v>0.11168186505819079</v>
      </c>
      <c r="K2" s="7">
        <f>D2/N2-1</f>
        <v>-1.4606908320557999E-5</v>
      </c>
      <c r="N2" s="6">
        <f>AVERAGE(N6:N508)</f>
        <v>109.59242137096781</v>
      </c>
      <c r="P2" s="6">
        <f>AVERAGEIF(P6:P495,  "&lt;&gt;#VALUE!")</f>
        <v>0.11170473384454122</v>
      </c>
      <c r="U2" s="7">
        <f>N2/X2-1</f>
        <v>0.1170689928876254</v>
      </c>
      <c r="X2" s="6">
        <f>AVERAGE(X6:X508)</f>
        <v>98.107119675456389</v>
      </c>
    </row>
    <row r="3" spans="1:29" x14ac:dyDescent="0.3">
      <c r="A3" t="s">
        <v>514</v>
      </c>
      <c r="D3" s="6">
        <v>5.4630900000000002</v>
      </c>
      <c r="K3" s="7">
        <f>D3/N3-1</f>
        <v>-7.1158808484534486E-2</v>
      </c>
      <c r="N3" s="6">
        <v>5.8816189999999997</v>
      </c>
      <c r="U3" s="7">
        <f>N3/X3-1</f>
        <v>0.25830810991676034</v>
      </c>
      <c r="X3" s="6">
        <v>4.6742280000000003</v>
      </c>
    </row>
    <row r="4" spans="1:29" x14ac:dyDescent="0.3">
      <c r="B4" t="s">
        <v>0</v>
      </c>
      <c r="L4" t="s">
        <v>509</v>
      </c>
      <c r="V4" t="s">
        <v>515</v>
      </c>
    </row>
    <row r="5" spans="1:29" x14ac:dyDescent="0.3">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x14ac:dyDescent="0.3">
      <c r="A6" t="s">
        <v>6</v>
      </c>
      <c r="B6" s="4" cm="1">
        <f t="array" ref="B6">_xll.SNL.Clients.Office.Excel.Functions.SPG(A6, "SP_TOTAL_REV", "CY2023")</f>
        <v>32681000</v>
      </c>
      <c r="C6" s="4">
        <f>_xll.SNL.Clients.Office.Excel.Functions.SPG(A6,"IQ_AVG_DILUT_SHARES_OUT","CY2023")</f>
        <v>553900000</v>
      </c>
      <c r="D6" s="5">
        <f>_xll.SNL.Clients.Office.Excel.Functions.SPG(A6, "IQ_DILUT_EPS_NORM", "CY2023")</f>
        <v>5.8529999999999998</v>
      </c>
      <c r="E6">
        <f t="shared" ref="E6:E69" si="0">C6*D6/1000</f>
        <v>3241976.7</v>
      </c>
      <c r="F6">
        <f t="shared" ref="F6:F69" si="1">E6/B6</f>
        <v>9.9200657874606052E-2</v>
      </c>
      <c r="G6" s="5">
        <f>_xll.SNL.Clients.Office.Excel.Functions.SPG(A6, "SP_MARKETCAP", "12/30/2023")</f>
        <v>60379.298594159998</v>
      </c>
      <c r="H6">
        <f>G6/$G$509</f>
        <v>1.4401332227882181E-3</v>
      </c>
      <c r="I6">
        <f>D6*H6</f>
        <v>8.4290997529794399E-3</v>
      </c>
      <c r="K6" t="s">
        <v>6</v>
      </c>
      <c r="L6" s="4" cm="1">
        <f t="array" ref="L6">_xll.SNL.Clients.Office.Excel.Functions.SPG(K6, "SP_TOTAL_REV", "CY2022")</f>
        <v>34229000</v>
      </c>
      <c r="M6" s="4">
        <f>_xll.SNL.Clients.Office.Excel.Functions.SPG(K6,"IQ_AVG_DILUT_SHARES_OUT","CY2022")</f>
        <v>567600000</v>
      </c>
      <c r="N6" s="5">
        <f>_xll.SNL.Clients.Office.Excel.Functions.SPG(K6, "IQ_DILUT_EPS_NORM", "CY2022")</f>
        <v>6.6470000000000002</v>
      </c>
      <c r="O6">
        <f t="shared" ref="O6:O69" si="2">M6*N6/1000</f>
        <v>3772837.2</v>
      </c>
      <c r="P6">
        <f t="shared" ref="P6:P69" si="3">O6/L6</f>
        <v>0.11022341289549797</v>
      </c>
      <c r="Q6" s="5">
        <f>_xll.SNL.Clients.Office.Excel.Functions.SPG(K6, "SP_MARKETCAP", "12/31/2022")</f>
        <v>69104.236135760002</v>
      </c>
      <c r="R6">
        <f>Q6/$Q$509</f>
        <v>2.0550551731078398E-3</v>
      </c>
      <c r="S6">
        <f>N6*R6</f>
        <v>1.3659951735647812E-2</v>
      </c>
      <c r="U6"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2.4189468879611165E-3</v>
      </c>
      <c r="AC6">
        <f>X6*AB6</f>
        <v>1.882908257588933E-2</v>
      </c>
    </row>
    <row r="7" spans="1:29" x14ac:dyDescent="0.3">
      <c r="A7"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2.924308693896198E-4</v>
      </c>
      <c r="I7">
        <f t="shared" ref="I7:I70" si="6">D7*H7</f>
        <v>9.0946000380171758E-4</v>
      </c>
      <c r="K7"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2.6005920521971507E-4</v>
      </c>
      <c r="S7">
        <f t="shared" ref="S7:S70" si="8">N7*R7</f>
        <v>8.0878412823331383E-4</v>
      </c>
      <c r="U7"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3.2290660735727361E-4</v>
      </c>
      <c r="AC7">
        <f t="shared" ref="AC7:AC70" si="11">X7*AB7</f>
        <v>7.8272561623403121E-4</v>
      </c>
    </row>
    <row r="8" spans="1:29" x14ac:dyDescent="0.3">
      <c r="A8"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4.5577231018162139E-3</v>
      </c>
      <c r="I8">
        <f t="shared" si="6"/>
        <v>1.12439028921806E-2</v>
      </c>
      <c r="K8"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5.6927476034192796E-3</v>
      </c>
      <c r="S8">
        <f t="shared" si="8"/>
        <v>1.4044008337635363E-2</v>
      </c>
      <c r="U8"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5.7038828046906687E-3</v>
      </c>
      <c r="AC8">
        <f t="shared" si="11"/>
        <v>1.7374027023087775E-2</v>
      </c>
    </row>
    <row r="9" spans="1:29" x14ac:dyDescent="0.3">
      <c r="A9"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6.5258812339732686E-3</v>
      </c>
      <c r="I9">
        <f t="shared" si="6"/>
        <v>3.6819021922077186E-2</v>
      </c>
      <c r="K9"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8.4964976677124101E-3</v>
      </c>
      <c r="S9">
        <f t="shared" si="8"/>
        <v>4.7937239841233423E-2</v>
      </c>
      <c r="U9"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5.6567700827320939E-3</v>
      </c>
      <c r="AC9">
        <f t="shared" si="11"/>
        <v>3.455720843541036E-2</v>
      </c>
    </row>
    <row r="10" spans="1:29" x14ac:dyDescent="0.3">
      <c r="A10"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5.2477392631571597E-3</v>
      </c>
      <c r="I10">
        <f t="shared" si="6"/>
        <v>5.0798116067361301E-2</v>
      </c>
      <c r="K10"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4.9972505572226092E-3</v>
      </c>
      <c r="S10">
        <f t="shared" si="8"/>
        <v>4.8373385393914857E-2</v>
      </c>
      <c r="U10"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6.1914371631805231E-3</v>
      </c>
      <c r="AC10">
        <f t="shared" si="11"/>
        <v>4.7271622740883291E-2</v>
      </c>
    </row>
    <row r="11" spans="1:29" x14ac:dyDescent="0.3">
      <c r="A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6.4788138961187122E-3</v>
      </c>
      <c r="I11">
        <f t="shared" si="6"/>
        <v>5.9890155655721374E-2</v>
      </c>
      <c r="K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4.6526688926912434E-3</v>
      </c>
      <c r="S11">
        <f t="shared" si="8"/>
        <v>4.3009271244037854E-2</v>
      </c>
      <c r="U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6.3760309624886517E-3</v>
      </c>
      <c r="AC11">
        <f t="shared" si="11"/>
        <v>4.7131620874716118E-2</v>
      </c>
    </row>
    <row r="12" spans="1:29" x14ac:dyDescent="0.3">
      <c r="A12"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5.6799984356262533E-3</v>
      </c>
      <c r="I12">
        <f t="shared" si="6"/>
        <v>1.1132796933827458E-3</v>
      </c>
      <c r="K12"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3.1056584669076079E-3</v>
      </c>
      <c r="S12">
        <f t="shared" si="8"/>
        <v>6.0870905951389113E-4</v>
      </c>
      <c r="U12"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4.1066210064988748E-3</v>
      </c>
      <c r="AC12">
        <f t="shared" si="11"/>
        <v>7.5726091359839256E-3</v>
      </c>
    </row>
    <row r="13" spans="1:29" x14ac:dyDescent="0.3">
      <c r="A13"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1.1499099075186385E-3</v>
      </c>
      <c r="I13">
        <f t="shared" si="6"/>
        <v>6.3164551219998819E-3</v>
      </c>
      <c r="K13"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1.3302460445655041E-3</v>
      </c>
      <c r="S13">
        <f t="shared" si="8"/>
        <v>7.3070415227983144E-3</v>
      </c>
      <c r="U13"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9.1281720274928742E-4</v>
      </c>
      <c r="AC13">
        <f t="shared" si="11"/>
        <v>4.390650745224072E-3</v>
      </c>
    </row>
    <row r="14" spans="1:29" x14ac:dyDescent="0.3">
      <c r="A14"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2.9849999999999999</v>
      </c>
      <c r="E14">
        <f t="shared" si="0"/>
        <v>881321.25</v>
      </c>
      <c r="F14">
        <f t="shared" si="1"/>
        <v>0.13085690423162583</v>
      </c>
      <c r="G14" s="5">
        <f>_xll.SNL.Clients.Office.Excel.Functions.SPG(A14, "SP_MARKETCAP", "12/30/2023")</f>
        <v>40736.360301059998</v>
      </c>
      <c r="H14">
        <f t="shared" si="5"/>
        <v>9.7162085699852485E-4</v>
      </c>
      <c r="I14">
        <f t="shared" si="6"/>
        <v>2.9002882581405966E-3</v>
      </c>
      <c r="K14"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2.9849999999999999</v>
      </c>
      <c r="O14">
        <f t="shared" si="2"/>
        <v>881321.25</v>
      </c>
      <c r="P14">
        <f t="shared" si="3"/>
        <v>0.13085690423162583</v>
      </c>
      <c r="Q14" s="5">
        <f>_xll.SNL.Clients.Office.Excel.Functions.SPG(K14, "SP_MARKETCAP", "12/31/2022")</f>
        <v>44307.180785999997</v>
      </c>
      <c r="R14">
        <f t="shared" si="7"/>
        <v>1.3176283564036847E-3</v>
      </c>
      <c r="S14">
        <f t="shared" si="8"/>
        <v>3.9331206438649987E-3</v>
      </c>
      <c r="U14"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1.1393941309797734E-3</v>
      </c>
      <c r="AC14">
        <f t="shared" si="11"/>
        <v>3.2187884200178601E-3</v>
      </c>
    </row>
    <row r="15" spans="1:29" x14ac:dyDescent="0.3">
      <c r="A15"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8.7070000000000007</v>
      </c>
      <c r="E15">
        <f t="shared" si="0"/>
        <v>1939484.2500000002</v>
      </c>
      <c r="F15">
        <f t="shared" si="1"/>
        <v>0.15612421212779831</v>
      </c>
      <c r="G15" s="5">
        <f>_xll.SNL.Clients.Office.Excel.Functions.SPG(A15, "SP_MARKETCAP", "12/30/2023")</f>
        <v>60846.0556966</v>
      </c>
      <c r="H15">
        <f t="shared" si="5"/>
        <v>1.4512660518512777E-3</v>
      </c>
      <c r="I15">
        <f t="shared" si="6"/>
        <v>1.2636173513469077E-2</v>
      </c>
      <c r="K15"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8.7070000000000007</v>
      </c>
      <c r="O15">
        <f t="shared" si="2"/>
        <v>1939484.2500000002</v>
      </c>
      <c r="P15">
        <f t="shared" si="3"/>
        <v>0.15612421212779831</v>
      </c>
      <c r="Q15" s="5">
        <f>_xll.SNL.Clients.Office.Excel.Functions.SPG(K15, "SP_MARKETCAP", "12/31/2022")</f>
        <v>68429.930559820001</v>
      </c>
      <c r="R15">
        <f t="shared" si="7"/>
        <v>2.0350023479905979E-3</v>
      </c>
      <c r="S15">
        <f t="shared" si="8"/>
        <v>1.7718765443954138E-2</v>
      </c>
      <c r="U15"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1.593957970603359E-3</v>
      </c>
      <c r="AC15">
        <f t="shared" si="11"/>
        <v>1.1497218841962028E-2</v>
      </c>
    </row>
    <row r="16" spans="1:29" x14ac:dyDescent="0.3">
      <c r="A16"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1.99</v>
      </c>
      <c r="E16">
        <f t="shared" si="0"/>
        <v>1317380</v>
      </c>
      <c r="F16">
        <f t="shared" si="1"/>
        <v>0.13284057678733488</v>
      </c>
      <c r="G16" s="5">
        <f>_xll.SNL.Clients.Office.Excel.Functions.SPG(A16, "SP_MARKETCAP", "12/30/2023")</f>
        <v>87255.682112940005</v>
      </c>
      <c r="H16">
        <f t="shared" si="5"/>
        <v>2.0811736739857829E-3</v>
      </c>
      <c r="I16">
        <f t="shared" si="6"/>
        <v>4.1415356112317076E-3</v>
      </c>
      <c r="K16"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1.99</v>
      </c>
      <c r="O16">
        <f t="shared" si="2"/>
        <v>1317380</v>
      </c>
      <c r="P16">
        <f t="shared" si="3"/>
        <v>0.13284057678733488</v>
      </c>
      <c r="Q16" s="5">
        <f>_xll.SNL.Clients.Office.Excel.Functions.SPG(K16, "SP_MARKETCAP", "12/31/2022")</f>
        <v>54136.6491465</v>
      </c>
      <c r="R16">
        <f t="shared" si="7"/>
        <v>1.6099418372076818E-3</v>
      </c>
      <c r="S16">
        <f t="shared" si="8"/>
        <v>3.2037842560432867E-3</v>
      </c>
      <c r="U16"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2.4637152008375822E-3</v>
      </c>
      <c r="AC16">
        <f t="shared" si="11"/>
        <v>-4.2375901454406409E-4</v>
      </c>
    </row>
    <row r="17" spans="1:29" x14ac:dyDescent="0.3">
      <c r="A17"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v>
      </c>
      <c r="E17">
        <f t="shared" si="0"/>
        <v>452360.66700000002</v>
      </c>
      <c r="F17">
        <f t="shared" si="1"/>
        <v>0.11867003163759995</v>
      </c>
      <c r="G17" s="5">
        <f>_xll.SNL.Clients.Office.Excel.Functions.SPG(A17, "SP_MARKETCAP", "12/30/2023")</f>
        <v>17850.916072799999</v>
      </c>
      <c r="H17">
        <f t="shared" si="5"/>
        <v>4.2577005517135908E-4</v>
      </c>
      <c r="I17">
        <f t="shared" si="6"/>
        <v>1.2394166306038262E-3</v>
      </c>
      <c r="K17"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v>
      </c>
      <c r="O17">
        <f t="shared" si="2"/>
        <v>452360.66700000002</v>
      </c>
      <c r="P17">
        <f t="shared" si="3"/>
        <v>0.11867003163759995</v>
      </c>
      <c r="Q17" s="5">
        <f>_xll.SNL.Clients.Office.Excel.Functions.SPG(K17, "SP_MARKETCAP", "12/31/2022")</f>
        <v>13255.525215600001</v>
      </c>
      <c r="R17">
        <f t="shared" si="7"/>
        <v>3.9419921541515498E-4</v>
      </c>
      <c r="S17">
        <f t="shared" si="8"/>
        <v>1.1475139160735161E-3</v>
      </c>
      <c r="U17"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4.4939782387544051E-4</v>
      </c>
      <c r="AC17">
        <f t="shared" si="11"/>
        <v>1.2443825743110948E-3</v>
      </c>
    </row>
    <row r="18" spans="1:29" x14ac:dyDescent="0.3">
      <c r="A18"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4.0440595454358793E-4</v>
      </c>
      <c r="I18">
        <f t="shared" si="6"/>
        <v>4.6987927858419482E-3</v>
      </c>
      <c r="K18"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7.5552861832436523E-4</v>
      </c>
      <c r="S18">
        <f t="shared" si="8"/>
        <v>8.7784870163107997E-3</v>
      </c>
      <c r="U18"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6.4622490316858618E-4</v>
      </c>
      <c r="AC18">
        <f t="shared" si="11"/>
        <v>2.0000660753067743E-3</v>
      </c>
    </row>
    <row r="19" spans="1:29" x14ac:dyDescent="0.3">
      <c r="A19"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5.2543564655906322E-4</v>
      </c>
      <c r="I19">
        <f t="shared" si="6"/>
        <v>7.2405032095838905E-4</v>
      </c>
      <c r="K19"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7.1082687776082617E-4</v>
      </c>
      <c r="S19">
        <f t="shared" si="8"/>
        <v>9.7951943755441835E-4</v>
      </c>
      <c r="U19"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8.1649910374695898E-4</v>
      </c>
      <c r="AC19">
        <f t="shared" si="11"/>
        <v>1.7816010443758644E-3</v>
      </c>
    </row>
    <row r="20" spans="1:29" x14ac:dyDescent="0.3">
      <c r="A20"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5.343</v>
      </c>
      <c r="E20">
        <f t="shared" si="0"/>
        <v>409102.82400000002</v>
      </c>
      <c r="F20">
        <f t="shared" si="1"/>
        <v>0.10592317037175127</v>
      </c>
      <c r="G20" s="5">
        <f>_xll.SNL.Clients.Office.Excel.Functions.SPG(A20, "SP_MARKETCAP", "12/30/2023")</f>
        <v>20985.417236000001</v>
      </c>
      <c r="H20">
        <f t="shared" si="5"/>
        <v>5.0053242186154205E-4</v>
      </c>
      <c r="I20">
        <f t="shared" si="6"/>
        <v>2.674344730006219E-3</v>
      </c>
      <c r="K20"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5.343</v>
      </c>
      <c r="O20">
        <f t="shared" si="2"/>
        <v>409102.82400000002</v>
      </c>
      <c r="P20">
        <f t="shared" si="3"/>
        <v>0.10592317037175127</v>
      </c>
      <c r="Q20" s="5">
        <f>_xll.SNL.Clients.Office.Excel.Functions.SPG(K20, "SP_MARKETCAP", "12/31/2022")</f>
        <v>16473.894825899999</v>
      </c>
      <c r="R20">
        <f t="shared" si="7"/>
        <v>4.8990864636272468E-4</v>
      </c>
      <c r="S20">
        <f t="shared" si="8"/>
        <v>2.617581897516038E-3</v>
      </c>
      <c r="U20"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1.2246159316951512E-3</v>
      </c>
      <c r="AC20">
        <f t="shared" si="11"/>
        <v>9.3095303127465404E-3</v>
      </c>
    </row>
    <row r="21" spans="1:29" x14ac:dyDescent="0.3">
      <c r="A2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2.6527110701266493E-4</v>
      </c>
      <c r="I21">
        <f t="shared" si="6"/>
        <v>1.2117584168338533E-3</v>
      </c>
      <c r="K2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2.7497825283519744E-4</v>
      </c>
      <c r="S21">
        <f t="shared" si="8"/>
        <v>1.2561006589511818E-3</v>
      </c>
      <c r="U2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2.8072981928255967E-4</v>
      </c>
      <c r="AC21">
        <f t="shared" si="11"/>
        <v>1.0235409211042125E-3</v>
      </c>
    </row>
    <row r="22" spans="1:29" x14ac:dyDescent="0.3">
      <c r="A22"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3.1223174054113628E-4</v>
      </c>
      <c r="I22">
        <f t="shared" si="6"/>
        <v>5.4453215550374163E-4</v>
      </c>
      <c r="K22"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4.1214311941685766E-4</v>
      </c>
      <c r="S22">
        <f t="shared" si="8"/>
        <v>7.1877760026299977E-4</v>
      </c>
      <c r="U22"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3.6368591959234518E-4</v>
      </c>
      <c r="AC22">
        <f t="shared" si="11"/>
        <v>5.302540707656393E-4</v>
      </c>
    </row>
    <row r="23" spans="1:29" x14ac:dyDescent="0.3">
      <c r="A23" t="s">
        <v>23</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s="5" t="str">
        <f>_xll.SNL.Clients.Office.Excel.Functions.SPG(A23, "SP_MARKETCAP", "12/30/2023")</f>
        <v>NA</v>
      </c>
      <c r="H23" t="e">
        <f t="shared" si="5"/>
        <v>#VALUE!</v>
      </c>
      <c r="I23" t="e">
        <f t="shared" si="6"/>
        <v>#VALUE!</v>
      </c>
      <c r="K23" t="s">
        <v>23</v>
      </c>
      <c r="L23" s="4" cm="1">
        <f t="array" ref="L23">_xll.SNL.Clients.Office.Excel.Functions.SPG(K23, "SP_TOTAL_REV", "CY2023")</f>
        <v>307394000</v>
      </c>
      <c r="M23" s="4">
        <f>_xll.SNL.Clients.Office.Excel.Functions.SPG(K23,"IQ_AVG_DILUT_SHARES_OUT","CY2023")</f>
        <v>12722000000</v>
      </c>
      <c r="N23" s="5" t="str">
        <f>_xll.SNL.Clients.Office.Excel.Functions.SPG(K23, "IQ_DILUT_EPS_NORM", "CY2023")</f>
        <v>NA</v>
      </c>
      <c r="O23" t="e">
        <f t="shared" si="2"/>
        <v>#VALUE!</v>
      </c>
      <c r="P23" t="e">
        <f t="shared" si="3"/>
        <v>#VALUE!</v>
      </c>
      <c r="Q23" s="5" t="str">
        <f>_xll.SNL.Clients.Office.Excel.Functions.SPG(K23, "SP_MARKETCAP", "12/31/2022")</f>
        <v>NA</v>
      </c>
      <c r="R23" t="e">
        <f t="shared" si="7"/>
        <v>#VALUE!</v>
      </c>
      <c r="S23" t="e">
        <f t="shared" si="8"/>
        <v>#VALUE!</v>
      </c>
      <c r="U23" t="s">
        <v>23</v>
      </c>
      <c r="V23" s="4" cm="1">
        <f t="array" ref="V23">_xll.SNL.Clients.Office.Excel.Functions.SPG(U23, "SP_TOTAL_REV", "CY2021")</f>
        <v>257637000</v>
      </c>
      <c r="W23" s="4">
        <f>_xll.SNL.Clients.Office.Excel.Functions.SPG(U23,"IQ_AVG_DILUT_SHARES_OUT","CY2021")</f>
        <v>13553000000</v>
      </c>
      <c r="X23" s="5" t="str">
        <f>_xll.SNL.Clients.Office.Excel.Functions.SPG(U23, "IQ_DILUT_EPS_NORM", "CY2021")</f>
        <v>NA</v>
      </c>
      <c r="Y23" t="e">
        <f t="shared" si="9"/>
        <v>#VALUE!</v>
      </c>
      <c r="Z23" t="e">
        <f t="shared" si="10"/>
        <v>#VALUE!</v>
      </c>
      <c r="AA23" s="5" t="str">
        <f>_xll.SNL.Clients.Office.Excel.Functions.SPG(U23, "SP_MARKETCAP", "12/31/2021")</f>
        <v>NA</v>
      </c>
      <c r="AB23" t="e">
        <f t="shared" si="4"/>
        <v>#VALUE!</v>
      </c>
      <c r="AC23" t="e">
        <f t="shared" si="11"/>
        <v>#VALUE!</v>
      </c>
    </row>
    <row r="24" spans="1:29" x14ac:dyDescent="0.3">
      <c r="A24" t="s">
        <v>24</v>
      </c>
      <c r="B24" s="4" cm="1">
        <f t="array" ref="B24">_xll.SNL.Clients.Office.Excel.Functions.SPG(A24, "SP_TOTAL_REV", "CY2023")</f>
        <v>307394000</v>
      </c>
      <c r="C24" s="4">
        <f>_xll.SNL.Clients.Office.Excel.Functions.SPG(A24,"IQ_AVG_DILUT_SHARES_OUT","CY2023")</f>
        <v>12722000000</v>
      </c>
      <c r="D24" s="5" t="str">
        <f>_xll.SNL.Clients.Office.Excel.Functions.SPG(A24, "IQ_DILUT_EPS_NORM", "CY2023")</f>
        <v>NA</v>
      </c>
      <c r="E24" t="e">
        <f t="shared" si="0"/>
        <v>#VALUE!</v>
      </c>
      <c r="F24" t="e">
        <f t="shared" si="1"/>
        <v>#VALUE!</v>
      </c>
      <c r="G24" s="5">
        <f>_xll.SNL.Clients.Office.Excel.Functions.SPG(A24, "SP_MARKETCAP", "12/30/2023")</f>
        <v>1755459.04</v>
      </c>
      <c r="H24">
        <f t="shared" si="5"/>
        <v>4.1870226114094571E-2</v>
      </c>
      <c r="I24" t="e">
        <f t="shared" si="6"/>
        <v>#VALUE!</v>
      </c>
      <c r="K24" t="s">
        <v>24</v>
      </c>
      <c r="L24" s="4" cm="1">
        <f t="array" ref="L24">_xll.SNL.Clients.Office.Excel.Functions.SPG(K24, "SP_TOTAL_REV", "CY2023")</f>
        <v>307394000</v>
      </c>
      <c r="M24" s="4">
        <f>_xll.SNL.Clients.Office.Excel.Functions.SPG(K24,"IQ_AVG_DILUT_SHARES_OUT","CY2023")</f>
        <v>12722000000</v>
      </c>
      <c r="N24" s="5" t="str">
        <f>_xll.SNL.Clients.Office.Excel.Functions.SPG(K24, "IQ_DILUT_EPS_NORM", "CY2023")</f>
        <v>NA</v>
      </c>
      <c r="O24" t="e">
        <f t="shared" si="2"/>
        <v>#VALUE!</v>
      </c>
      <c r="P24" t="e">
        <f t="shared" si="3"/>
        <v>#VALUE!</v>
      </c>
      <c r="Q24" s="5">
        <f>_xll.SNL.Clients.Office.Excel.Functions.SPG(K24, "SP_MARKETCAP", "12/31/2022")</f>
        <v>1145003.8899999999</v>
      </c>
      <c r="R24">
        <f t="shared" si="7"/>
        <v>3.4050679074874357E-2</v>
      </c>
      <c r="S24" t="e">
        <f t="shared" si="8"/>
        <v>#VALUE!</v>
      </c>
      <c r="U24" t="s">
        <v>24</v>
      </c>
      <c r="V24" s="4" cm="1">
        <f t="array" ref="V24">_xll.SNL.Clients.Office.Excel.Functions.SPG(U24, "SP_TOTAL_REV", "CY2021")</f>
        <v>257637000</v>
      </c>
      <c r="W24" s="4">
        <f>_xll.SNL.Clients.Office.Excel.Functions.SPG(U24,"IQ_AVG_DILUT_SHARES_OUT","CY2021")</f>
        <v>13553000000</v>
      </c>
      <c r="X24" s="5" t="str">
        <f>_xll.SNL.Clients.Office.Excel.Functions.SPG(U24, "IQ_DILUT_EPS_NORM", "CY2021")</f>
        <v>NA</v>
      </c>
      <c r="Y24" t="e">
        <f t="shared" si="9"/>
        <v>#VALUE!</v>
      </c>
      <c r="Z24" t="e">
        <f t="shared" si="10"/>
        <v>#VALUE!</v>
      </c>
      <c r="AA24" s="5">
        <f>_xll.SNL.Clients.Office.Excel.Functions.SPG(U24, "SP_MARKETCAP", "12/31/2021")</f>
        <v>1921854.64584366</v>
      </c>
      <c r="AB24">
        <f t="shared" si="4"/>
        <v>4.5416901731980201E-2</v>
      </c>
      <c r="AC24" t="e">
        <f t="shared" si="11"/>
        <v>#VALUE!</v>
      </c>
    </row>
    <row r="25" spans="1:29" x14ac:dyDescent="0.3">
      <c r="A25"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1.7017336289122426E-3</v>
      </c>
      <c r="I25">
        <f t="shared" si="6"/>
        <v>6.8596882581452492E-3</v>
      </c>
      <c r="K25"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2.4361828089627911E-3</v>
      </c>
      <c r="S25">
        <f t="shared" si="8"/>
        <v>9.8202529029290109E-3</v>
      </c>
      <c r="U25"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2.0572647674519128E-3</v>
      </c>
      <c r="AC25">
        <f t="shared" si="11"/>
        <v>3.336883452807003E-3</v>
      </c>
    </row>
    <row r="26" spans="1:29" x14ac:dyDescent="0.3">
      <c r="A26"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3.7450400835693447E-2</v>
      </c>
      <c r="I26">
        <f t="shared" si="6"/>
        <v>8.1417171416797551E-2</v>
      </c>
      <c r="K26"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2.5484064687243586E-2</v>
      </c>
      <c r="S26">
        <f t="shared" si="8"/>
        <v>5.5402356630067554E-2</v>
      </c>
      <c r="U26"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3.9961450187729224E-2</v>
      </c>
      <c r="AC26">
        <f t="shared" si="11"/>
        <v>5.6865143617138687E-2</v>
      </c>
    </row>
    <row r="27" spans="1:29" x14ac:dyDescent="0.3">
      <c r="A27"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s="5">
        <f>_xll.SNL.Clients.Office.Excel.Functions.SPG(A27, "SP_MARKETCAP", "12/30/2023")</f>
        <v>13923.46856368</v>
      </c>
      <c r="H27">
        <f t="shared" si="5"/>
        <v>3.3209477622090755E-4</v>
      </c>
      <c r="I27">
        <f t="shared" si="6"/>
        <v>1.3084534183103758E-4</v>
      </c>
      <c r="K27"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0.39400000000000002</v>
      </c>
      <c r="O27">
        <f t="shared" si="2"/>
        <v>572482</v>
      </c>
      <c r="P27">
        <f t="shared" si="3"/>
        <v>4.079250391905373E-2</v>
      </c>
      <c r="Q27" s="5">
        <f>_xll.SNL.Clients.Office.Excel.Functions.SPG(K27, "SP_MARKETCAP", "12/31/2022")</f>
        <v>17427.34985196</v>
      </c>
      <c r="R27">
        <f t="shared" si="7"/>
        <v>5.1826295274389779E-4</v>
      </c>
      <c r="S27">
        <f t="shared" si="8"/>
        <v>2.0419560338109574E-4</v>
      </c>
      <c r="U27"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4.3029976896128054E-4</v>
      </c>
      <c r="AC27">
        <f t="shared" si="11"/>
        <v>2.2418617962882716E-4</v>
      </c>
    </row>
    <row r="28" spans="1:29" x14ac:dyDescent="0.3">
      <c r="A28" t="s">
        <v>28</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s="5">
        <f>_xll.SNL.Clients.Office.Excel.Functions.SPG(A28, "SP_MARKETCAP", "12/30/2023")</f>
        <v>19021.444772319999</v>
      </c>
      <c r="H28">
        <f t="shared" si="5"/>
        <v>4.5368885031564195E-4</v>
      </c>
      <c r="I28">
        <f t="shared" si="6"/>
        <v>1.4341104558477443E-3</v>
      </c>
      <c r="K28" t="s">
        <v>28</v>
      </c>
      <c r="L28" s="4" cm="1">
        <f t="array" ref="L28">_xll.SNL.Clients.Office.Excel.Functions.SPG(K28, "SP_TOTAL_REV", "CY2023")</f>
        <v>7265000</v>
      </c>
      <c r="M28" s="4">
        <f>_xll.SNL.Clients.Office.Excel.Functions.SPG(K28,"IQ_AVG_DILUT_SHARES_OUT","CY2023")</f>
        <v>263400000</v>
      </c>
      <c r="N28" s="5">
        <f>_xll.SNL.Clients.Office.Excel.Functions.SPG(K28, "IQ_DILUT_EPS_NORM", "CY2023")</f>
        <v>3.161</v>
      </c>
      <c r="O28">
        <f t="shared" si="2"/>
        <v>832607.4</v>
      </c>
      <c r="P28">
        <f t="shared" si="3"/>
        <v>0.11460528561596697</v>
      </c>
      <c r="Q28" s="5">
        <f>_xll.SNL.Clients.Office.Excel.Functions.SPG(K28, "SP_MARKETCAP", "12/31/2022")</f>
        <v>22987.791267479999</v>
      </c>
      <c r="R28">
        <f t="shared" si="7"/>
        <v>6.8362204698637383E-4</v>
      </c>
      <c r="S28">
        <f t="shared" si="8"/>
        <v>2.1609292905239276E-3</v>
      </c>
      <c r="U28" t="s">
        <v>28</v>
      </c>
      <c r="V28" s="4" cm="1">
        <f t="array" ref="V28">_xll.SNL.Clients.Office.Excel.Functions.SPG(U28, "SP_TOTAL_REV", "CY2021")</f>
        <v>6157000</v>
      </c>
      <c r="W28" s="4">
        <f>_xll.SNL.Clients.Office.Excel.Functions.SPG(U28,"IQ_AVG_DILUT_SHARES_OUT","CY2021")</f>
        <v>257600000</v>
      </c>
      <c r="X28" s="5">
        <f>_xll.SNL.Clients.Office.Excel.Functions.SPG(U28, "IQ_DILUT_EPS_NORM", "CY2021")</f>
        <v>2.7759999999999998</v>
      </c>
      <c r="Y28">
        <f t="shared" si="9"/>
        <v>715097.59999999998</v>
      </c>
      <c r="Z28">
        <f t="shared" si="10"/>
        <v>0.1161438362839045</v>
      </c>
      <c r="AA28" s="5">
        <f>_xll.SNL.Clients.Office.Excel.Functions.SPG(U28, "SP_MARKETCAP", "12/31/2021")</f>
        <v>22929.527060910001</v>
      </c>
      <c r="AB28">
        <f t="shared" si="4"/>
        <v>5.4186620176417113E-4</v>
      </c>
      <c r="AC28">
        <f t="shared" si="11"/>
        <v>1.504220576097339E-3</v>
      </c>
    </row>
    <row r="29" spans="1:29" x14ac:dyDescent="0.3">
      <c r="A29"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1.0187336194157877E-3</v>
      </c>
      <c r="I29">
        <f t="shared" si="6"/>
        <v>2.9838707712688422E-3</v>
      </c>
      <c r="K29"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1.4509809328969215E-3</v>
      </c>
      <c r="S29">
        <f t="shared" si="8"/>
        <v>4.2499231524550833E-3</v>
      </c>
      <c r="U29"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1.0589387504665105E-3</v>
      </c>
      <c r="AC29">
        <f t="shared" si="11"/>
        <v>3.4489635102694246E-3</v>
      </c>
    </row>
    <row r="30" spans="1:29" x14ac:dyDescent="0.3">
      <c r="A30"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9.2089999999999996</v>
      </c>
      <c r="E30">
        <f t="shared" si="0"/>
        <v>6777824</v>
      </c>
      <c r="F30">
        <f t="shared" si="1"/>
        <v>0.12192085192113973</v>
      </c>
      <c r="G30" s="5">
        <f>_xll.SNL.Clients.Office.Excel.Functions.SPG(A30, "SP_MARKETCAP", "12/30/2023")</f>
        <v>136523.19639518001</v>
      </c>
      <c r="H30">
        <f t="shared" si="5"/>
        <v>3.2562748390216659E-3</v>
      </c>
      <c r="I30">
        <f t="shared" si="6"/>
        <v>2.998703499255052E-2</v>
      </c>
      <c r="K30"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9.2089999999999996</v>
      </c>
      <c r="O30">
        <f t="shared" si="2"/>
        <v>6777824</v>
      </c>
      <c r="P30">
        <f t="shared" si="3"/>
        <v>0.12192085192113973</v>
      </c>
      <c r="Q30" s="5">
        <f>_xll.SNL.Clients.Office.Excel.Functions.SPG(K30, "SP_MARKETCAP", "12/31/2022")</f>
        <v>110403.630834</v>
      </c>
      <c r="R30">
        <f t="shared" si="7"/>
        <v>3.2832365331347804E-3</v>
      </c>
      <c r="S30">
        <f t="shared" si="8"/>
        <v>3.0235325233638193E-2</v>
      </c>
      <c r="U30"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2.9945595501462011E-3</v>
      </c>
      <c r="AC30">
        <f t="shared" si="11"/>
        <v>2.3483335992246508E-2</v>
      </c>
    </row>
    <row r="31" spans="1:29" x14ac:dyDescent="0.3">
      <c r="A3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2.8919999999999999</v>
      </c>
      <c r="E31">
        <f t="shared" si="0"/>
        <v>2097374.032656</v>
      </c>
      <c r="F31">
        <f t="shared" si="1"/>
        <v>7.5072447299591949E-2</v>
      </c>
      <c r="G31" s="5">
        <f>_xll.SNL.Clients.Office.Excel.Functions.SPG(A31, "SP_MARKETCAP", "12/30/2023")</f>
        <v>47563.233238250003</v>
      </c>
      <c r="H31">
        <f t="shared" si="5"/>
        <v>1.1344516078272873E-3</v>
      </c>
      <c r="I31">
        <f t="shared" si="6"/>
        <v>3.2808340498365145E-3</v>
      </c>
      <c r="K3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2.8919999999999999</v>
      </c>
      <c r="O31">
        <f t="shared" si="2"/>
        <v>2097374.032656</v>
      </c>
      <c r="P31">
        <f t="shared" si="3"/>
        <v>7.5072447299591949E-2</v>
      </c>
      <c r="Q31" s="5">
        <f>_xll.SNL.Clients.Office.Excel.Functions.SPG(K31, "SP_MARKETCAP", "12/31/2022")</f>
        <v>46986.055832400001</v>
      </c>
      <c r="R31">
        <f t="shared" si="7"/>
        <v>1.3972940372658307E-3</v>
      </c>
      <c r="S31">
        <f t="shared" si="8"/>
        <v>4.040974355772782E-3</v>
      </c>
      <c r="U3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1.1156747603117423E-3</v>
      </c>
      <c r="AC31">
        <f t="shared" si="11"/>
        <v>8.2760753719925036E-3</v>
      </c>
    </row>
    <row r="32" spans="1:29" x14ac:dyDescent="0.3">
      <c r="A32"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3.335</v>
      </c>
      <c r="E32">
        <f t="shared" si="0"/>
        <v>1557985.27</v>
      </c>
      <c r="F32">
        <f t="shared" si="1"/>
        <v>0.15378699312986141</v>
      </c>
      <c r="G32" s="5">
        <f>_xll.SNL.Clients.Office.Excel.Functions.SPG(A32, "SP_MARKETCAP", "12/30/2023")</f>
        <v>100635.72567384</v>
      </c>
      <c r="H32">
        <f t="shared" si="5"/>
        <v>2.4003069813122347E-3</v>
      </c>
      <c r="I32">
        <f t="shared" si="6"/>
        <v>8.0050237826763022E-3</v>
      </c>
      <c r="K32"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3.335</v>
      </c>
      <c r="O32">
        <f t="shared" si="2"/>
        <v>1557985.27</v>
      </c>
      <c r="P32">
        <f t="shared" si="3"/>
        <v>0.15378699312986141</v>
      </c>
      <c r="Q32" s="5">
        <f>_xll.SNL.Clients.Office.Excel.Functions.SPG(K32, "SP_MARKETCAP", "12/31/2022")</f>
        <v>98643.20305158</v>
      </c>
      <c r="R32">
        <f t="shared" si="7"/>
        <v>2.9334992477859771E-3</v>
      </c>
      <c r="S32">
        <f t="shared" si="8"/>
        <v>9.7832199913662331E-3</v>
      </c>
      <c r="U32"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3.1479579669917673E-3</v>
      </c>
      <c r="AC32">
        <f t="shared" si="11"/>
        <v>1.428543325420864E-2</v>
      </c>
    </row>
    <row r="33" spans="1:29" x14ac:dyDescent="0.3">
      <c r="A33"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6.1296084331811159E-4</v>
      </c>
      <c r="I33">
        <f t="shared" si="6"/>
        <v>2.3739973461710463E-3</v>
      </c>
      <c r="K33"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8.241784096650102E-4</v>
      </c>
      <c r="S33">
        <f t="shared" si="8"/>
        <v>3.1920429806325847E-3</v>
      </c>
      <c r="U33"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8.1022174570484018E-4</v>
      </c>
      <c r="AC33">
        <f t="shared" si="11"/>
        <v>2.4849500940767452E-3</v>
      </c>
    </row>
    <row r="34" spans="1:29" x14ac:dyDescent="0.3">
      <c r="A34"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9.1678614118314466E-4</v>
      </c>
      <c r="I34">
        <f t="shared" si="6"/>
        <v>1.7518866371868714E-2</v>
      </c>
      <c r="K34"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9.8538830988749849E-4</v>
      </c>
      <c r="S34">
        <f t="shared" si="8"/>
        <v>1.8829785213640211E-2</v>
      </c>
      <c r="U34"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7.9763693566094163E-4</v>
      </c>
      <c r="AC34">
        <f t="shared" si="11"/>
        <v>1.7519297654856922E-2</v>
      </c>
    </row>
    <row r="35" spans="1:29" x14ac:dyDescent="0.3">
      <c r="A35"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9.0769971911682868E-4</v>
      </c>
      <c r="I35">
        <f t="shared" si="6"/>
        <v>3.9366936818096858E-3</v>
      </c>
      <c r="K35"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9.5422800281106811E-4</v>
      </c>
      <c r="S35">
        <f t="shared" si="8"/>
        <v>4.1384868481916023E-3</v>
      </c>
      <c r="U35"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8.0381358657406776E-4</v>
      </c>
      <c r="AC35">
        <f t="shared" si="11"/>
        <v>2.6260589873374793E-3</v>
      </c>
    </row>
    <row r="36" spans="1:29" x14ac:dyDescent="0.3">
      <c r="A36"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7.5030000000000001</v>
      </c>
      <c r="E36">
        <f t="shared" si="0"/>
        <v>4036614</v>
      </c>
      <c r="F36">
        <f t="shared" si="1"/>
        <v>0.14319311812699539</v>
      </c>
      <c r="G36" s="5">
        <f>_xll.SNL.Clients.Office.Excel.Functions.SPG(A36, "SP_MARKETCAP", "12/30/2023")</f>
        <v>154141.97533654</v>
      </c>
      <c r="H36">
        <f t="shared" si="5"/>
        <v>3.676508089310998E-3</v>
      </c>
      <c r="I36">
        <f t="shared" si="6"/>
        <v>2.7584840194100419E-2</v>
      </c>
      <c r="K36"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7.5030000000000001</v>
      </c>
      <c r="O36">
        <f t="shared" si="2"/>
        <v>4036614</v>
      </c>
      <c r="P36">
        <f t="shared" si="3"/>
        <v>0.14319311812699539</v>
      </c>
      <c r="Q36" s="5">
        <f>_xll.SNL.Clients.Office.Excel.Functions.SPG(K36, "SP_MARKETCAP", "12/31/2022")</f>
        <v>140139.24266384001</v>
      </c>
      <c r="R36">
        <f t="shared" si="7"/>
        <v>4.1675285293068806E-3</v>
      </c>
      <c r="S36">
        <f t="shared" si="8"/>
        <v>3.1268966555389528E-2</v>
      </c>
      <c r="U36"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9.468</v>
      </c>
      <c r="Y36">
        <f t="shared" si="9"/>
        <v>5425164</v>
      </c>
      <c r="Z36">
        <f t="shared" si="10"/>
        <v>0.2088288232803418</v>
      </c>
      <c r="AA36" s="5">
        <f>_xll.SNL.Clients.Office.Excel.Functions.SPG(U36, "SP_MARKETCAP", "12/31/2021")</f>
        <v>126717.92997293999</v>
      </c>
      <c r="AB36">
        <f t="shared" si="4"/>
        <v>2.994573905840086E-3</v>
      </c>
      <c r="AC36">
        <f t="shared" si="11"/>
        <v>2.8352625740493933E-2</v>
      </c>
    </row>
    <row r="37" spans="1:29" x14ac:dyDescent="0.3">
      <c r="A37"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1.4146406749438339E-3</v>
      </c>
      <c r="I37">
        <f t="shared" si="6"/>
        <v>1.7499105149055227E-3</v>
      </c>
      <c r="K37"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1.3474654968247347E-3</v>
      </c>
      <c r="S37">
        <f t="shared" si="8"/>
        <v>1.666814819572197E-3</v>
      </c>
      <c r="U37"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1.2360265489300816E-3</v>
      </c>
      <c r="AC37">
        <f t="shared" si="11"/>
        <v>1.2607470799086832E-3</v>
      </c>
    </row>
    <row r="38" spans="1:29" x14ac:dyDescent="0.3">
      <c r="A38"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2.3502664956738298E-3</v>
      </c>
      <c r="I38">
        <f t="shared" si="6"/>
        <v>9.4198681146607094E-3</v>
      </c>
      <c r="K38"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2.4843473407973188E-3</v>
      </c>
      <c r="S38">
        <f t="shared" si="8"/>
        <v>9.9572641419156532E-3</v>
      </c>
      <c r="U38"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2.1820991349467021E-3</v>
      </c>
      <c r="AC38">
        <f t="shared" si="11"/>
        <v>6.7405042278503623E-3</v>
      </c>
    </row>
    <row r="39" spans="1:29" x14ac:dyDescent="0.3">
      <c r="A39"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7.5190240346754099E-4</v>
      </c>
      <c r="I39">
        <f t="shared" si="6"/>
        <v>3.196337117140517E-3</v>
      </c>
      <c r="K39"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6.2585961057267877E-4</v>
      </c>
      <c r="S39">
        <f t="shared" si="8"/>
        <v>2.6605292045444578E-3</v>
      </c>
      <c r="U39"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8.2708739473221946E-4</v>
      </c>
      <c r="AC39">
        <f t="shared" si="11"/>
        <v>3.0238315151409944E-3</v>
      </c>
    </row>
    <row r="40" spans="1:29" x14ac:dyDescent="0.3">
      <c r="A40"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10.401</v>
      </c>
      <c r="E40">
        <f t="shared" si="0"/>
        <v>2132205</v>
      </c>
      <c r="F40">
        <f t="shared" si="1"/>
        <v>0.15903669724770642</v>
      </c>
      <c r="G40" s="5">
        <f>_xll.SNL.Clients.Office.Excel.Functions.SPG(A40, "SP_MARKETCAP", "12/30/2023")</f>
        <v>58266.960721900003</v>
      </c>
      <c r="H40">
        <f t="shared" si="5"/>
        <v>1.3897509225888976E-3</v>
      </c>
      <c r="I40">
        <f t="shared" si="6"/>
        <v>1.4454799345847123E-2</v>
      </c>
      <c r="K40"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10.401</v>
      </c>
      <c r="O40">
        <f t="shared" si="2"/>
        <v>2132205</v>
      </c>
      <c r="P40">
        <f t="shared" si="3"/>
        <v>0.15903669724770642</v>
      </c>
      <c r="Q40" s="5">
        <f>_xll.SNL.Clients.Office.Excel.Functions.SPG(K40, "SP_MARKETCAP", "12/31/2022")</f>
        <v>62084.840211039998</v>
      </c>
      <c r="R40">
        <f t="shared" si="7"/>
        <v>1.8463089845406359E-3</v>
      </c>
      <c r="S40">
        <f t="shared" si="8"/>
        <v>1.9203459748207155E-2</v>
      </c>
      <c r="U40"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1.5649718320457382E-3</v>
      </c>
      <c r="AC40">
        <f t="shared" si="11"/>
        <v>7.3725823007674725E-3</v>
      </c>
    </row>
    <row r="41" spans="1:29" x14ac:dyDescent="0.3">
      <c r="A41" t="s">
        <v>41</v>
      </c>
      <c r="B41" s="4" cm="1">
        <f t="array" ref="B41">_xll.SNL.Clients.Office.Excel.Functions.SPG(A41, "SP_TOTAL_REV", "CY2023")</f>
        <v>8093000</v>
      </c>
      <c r="C41" s="4">
        <f>_xll.SNL.Clients.Office.Excel.Functions.SPG(A41,"IQ_AVG_DILUT_SHARES_OUT","CY2023")</f>
        <v>309000000</v>
      </c>
      <c r="D41" s="5">
        <f>_xll.SNL.Clients.Office.Excel.Functions.SPG(A41, "IQ_DILUT_EPS_NORM", "CY2023")</f>
        <v>5.1390000000000002</v>
      </c>
      <c r="E41">
        <f t="shared" si="0"/>
        <v>1587951</v>
      </c>
      <c r="F41">
        <f t="shared" si="1"/>
        <v>0.19621290003706907</v>
      </c>
      <c r="G41" s="5">
        <f>_xll.SNL.Clients.Office.Excel.Functions.SPG(A41, "SP_MARKETCAP", "12/30/2023")</f>
        <v>11005.09282548</v>
      </c>
      <c r="H41">
        <f t="shared" si="5"/>
        <v>2.6248731215594042E-4</v>
      </c>
      <c r="I41">
        <f t="shared" si="6"/>
        <v>1.3489222971693779E-3</v>
      </c>
      <c r="K41" t="s">
        <v>41</v>
      </c>
      <c r="L41" s="4" cm="1">
        <f t="array" ref="L41">_xll.SNL.Clients.Office.Excel.Functions.SPG(K41, "SP_TOTAL_REV", "CY2023")</f>
        <v>8093000</v>
      </c>
      <c r="M41" s="4">
        <f>_xll.SNL.Clients.Office.Excel.Functions.SPG(K41,"IQ_AVG_DILUT_SHARES_OUT","CY2023")</f>
        <v>309000000</v>
      </c>
      <c r="N41" s="5">
        <f>_xll.SNL.Clients.Office.Excel.Functions.SPG(K41, "IQ_DILUT_EPS_NORM", "CY2023")</f>
        <v>5.1390000000000002</v>
      </c>
      <c r="O41">
        <f t="shared" si="2"/>
        <v>1587951</v>
      </c>
      <c r="P41">
        <f t="shared" si="3"/>
        <v>0.19621290003706907</v>
      </c>
      <c r="Q41" s="5">
        <f>_xll.SNL.Clients.Office.Excel.Functions.SPG(K41, "SP_MARKETCAP", "12/31/2022")</f>
        <v>15008.17087068</v>
      </c>
      <c r="R41">
        <f t="shared" si="7"/>
        <v>4.4632023898050021E-4</v>
      </c>
      <c r="S41">
        <f t="shared" si="8"/>
        <v>2.2936397081207908E-3</v>
      </c>
      <c r="U4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2.3084602138279071E-4</v>
      </c>
      <c r="AC41">
        <f t="shared" si="11"/>
        <v>7.7402670969649735E-4</v>
      </c>
    </row>
    <row r="42" spans="1:29" x14ac:dyDescent="0.3">
      <c r="A42"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1.2615140412239663E-3</v>
      </c>
      <c r="I42">
        <f t="shared" si="6"/>
        <v>4.309331964821069E-3</v>
      </c>
      <c r="K42"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1.0856322521560035E-3</v>
      </c>
      <c r="S42">
        <f t="shared" si="8"/>
        <v>3.7085197733649081E-3</v>
      </c>
      <c r="U42"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4.2205824353207537E-4</v>
      </c>
      <c r="AC42">
        <f t="shared" si="11"/>
        <v>-7.6476953728012056E-4</v>
      </c>
    </row>
    <row r="43" spans="1:29" x14ac:dyDescent="0.3">
      <c r="A43"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7.1420068669077075E-2</v>
      </c>
      <c r="I43">
        <f t="shared" si="6"/>
        <v>0.33631710336268394</v>
      </c>
      <c r="K43"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6.1467713385647063E-2</v>
      </c>
      <c r="S43">
        <f t="shared" si="8"/>
        <v>0.289451462333012</v>
      </c>
      <c r="U43"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6.8846168769439747E-2</v>
      </c>
      <c r="AC43">
        <f t="shared" si="11"/>
        <v>0.3008577575224517</v>
      </c>
    </row>
    <row r="44" spans="1:29" x14ac:dyDescent="0.3">
      <c r="A44"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s="5">
        <f>_xll.SNL.Clients.Office.Excel.Functions.SPG(A44, "SP_MARKETCAP", "12/30/2023")</f>
        <v>134691.04570734999</v>
      </c>
      <c r="H44">
        <f t="shared" si="5"/>
        <v>3.2125754066643394E-3</v>
      </c>
      <c r="I44">
        <f t="shared" si="6"/>
        <v>1.8787140978173057E-2</v>
      </c>
      <c r="K44"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5.8479999999999999</v>
      </c>
      <c r="O44">
        <f t="shared" si="2"/>
        <v>4924016</v>
      </c>
      <c r="P44">
        <f t="shared" si="3"/>
        <v>0.18591716065697564</v>
      </c>
      <c r="Q44" s="5">
        <f>_xll.SNL.Clients.Office.Excel.Functions.SPG(K44, "SP_MARKETCAP", "12/31/2022")</f>
        <v>82202.32612836</v>
      </c>
      <c r="R44">
        <f t="shared" si="7"/>
        <v>2.4445725037710972E-3</v>
      </c>
      <c r="S44">
        <f t="shared" si="8"/>
        <v>1.4295860002053375E-2</v>
      </c>
      <c r="U44"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3.3041155029219162E-3</v>
      </c>
      <c r="AC44">
        <f t="shared" si="11"/>
        <v>1.706906068809462E-2</v>
      </c>
    </row>
    <row r="45" spans="1:29" x14ac:dyDescent="0.3">
      <c r="A45"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6.05311196437152E-4</v>
      </c>
      <c r="I45">
        <f t="shared" si="6"/>
        <v>1.7802202287216639E-3</v>
      </c>
      <c r="K45"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7.5040703845200279E-4</v>
      </c>
      <c r="S45">
        <f t="shared" si="8"/>
        <v>2.2069471000873402E-3</v>
      </c>
      <c r="U45"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1.0544822093612278E-3</v>
      </c>
      <c r="AC45">
        <f t="shared" si="11"/>
        <v>2.0372596284858923E-3</v>
      </c>
    </row>
    <row r="46" spans="1:29" x14ac:dyDescent="0.3">
      <c r="A46"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6.572178923869756E-4</v>
      </c>
      <c r="I46">
        <f t="shared" si="6"/>
        <v>3.878242782975543E-3</v>
      </c>
      <c r="K46"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6.8668006178921887E-4</v>
      </c>
      <c r="S46">
        <f t="shared" si="8"/>
        <v>4.0520990446181807E-3</v>
      </c>
      <c r="U46"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4.0388962876264589E-4</v>
      </c>
      <c r="AC46">
        <f t="shared" si="11"/>
        <v>1.4099786940103968E-3</v>
      </c>
    </row>
    <row r="47" spans="1:29" x14ac:dyDescent="0.3">
      <c r="A47"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s="5">
        <f>_xll.SNL.Clients.Office.Excel.Functions.SPG(A47, "SP_MARKETCAP", "12/30/2023")</f>
        <v>38520.794236100002</v>
      </c>
      <c r="H47">
        <f t="shared" si="5"/>
        <v>9.1877641574594532E-4</v>
      </c>
      <c r="I47">
        <f t="shared" si="6"/>
        <v>4.8805403204424617E-3</v>
      </c>
      <c r="K47"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5.3120000000000003</v>
      </c>
      <c r="O47">
        <f t="shared" si="2"/>
        <v>2879104</v>
      </c>
      <c r="P47">
        <f t="shared" si="3"/>
        <v>3.0649960078777877E-2</v>
      </c>
      <c r="Q47" s="5">
        <f>_xll.SNL.Clients.Office.Excel.Functions.SPG(K47, "SP_MARKETCAP", "12/31/2022")</f>
        <v>51005.682976949996</v>
      </c>
      <c r="R47">
        <f t="shared" si="7"/>
        <v>1.5168316520242622E-3</v>
      </c>
      <c r="S47">
        <f t="shared" si="8"/>
        <v>8.0574097355528805E-3</v>
      </c>
      <c r="U47"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8.9358095888813572E-4</v>
      </c>
      <c r="AC47">
        <f t="shared" si="11"/>
        <v>3.27854853816057E-3</v>
      </c>
    </row>
    <row r="48" spans="1:29" x14ac:dyDescent="0.3">
      <c r="A48" t="s">
        <v>48</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s="5">
        <f>_xll.SNL.Clients.Office.Excel.Functions.SPG(A48, "SP_MARKETCAP", "12/30/2023")</f>
        <v>73267.194442420005</v>
      </c>
      <c r="H48">
        <f t="shared" si="5"/>
        <v>1.747528098433706E-3</v>
      </c>
      <c r="I48">
        <f t="shared" si="6"/>
        <v>8.2762930741820308E-3</v>
      </c>
      <c r="K48" t="s">
        <v>48</v>
      </c>
      <c r="L48" s="4" cm="1">
        <f t="array" ref="L48">_xll.SNL.Clients.Office.Excel.Functions.SPG(K48, "SP_TOTAL_REV", "CY2023")</f>
        <v>5860168</v>
      </c>
      <c r="M48" s="4">
        <f>_xll.SNL.Clients.Office.Excel.Functions.SPG(K48,"IQ_AVG_DILUT_SHARES_OUT","CY2023")</f>
        <v>317135000</v>
      </c>
      <c r="N48" s="5">
        <f>_xll.SNL.Clients.Office.Excel.Functions.SPG(K48, "IQ_DILUT_EPS_NORM", "CY2023")</f>
        <v>4.7359999999999998</v>
      </c>
      <c r="O48">
        <f t="shared" si="2"/>
        <v>1501951.36</v>
      </c>
      <c r="P48">
        <f t="shared" si="3"/>
        <v>0.2562983450303814</v>
      </c>
      <c r="Q48" s="5">
        <f>_xll.SNL.Clients.Office.Excel.Functions.SPG(K48, "SP_MARKETCAP", "12/31/2022")</f>
        <v>37081.236951600004</v>
      </c>
      <c r="R48">
        <f t="shared" si="7"/>
        <v>1.1027397462713461E-3</v>
      </c>
      <c r="S48">
        <f t="shared" si="8"/>
        <v>5.2225754383410945E-3</v>
      </c>
      <c r="U48" t="s">
        <v>48</v>
      </c>
      <c r="V48" s="4" cm="1">
        <f t="array" ref="V48">_xll.SNL.Clients.Office.Excel.Functions.SPG(U48, "SP_TOTAL_REV", "CY2021")</f>
        <v>2948037</v>
      </c>
      <c r="W48" s="4">
        <f>_xll.SNL.Clients.Office.Excel.Functions.SPG(U48,"IQ_AVG_DILUT_SHARES_OUT","CY2021")</f>
        <v>319238000</v>
      </c>
      <c r="X48" s="5">
        <f>_xll.SNL.Clients.Office.Excel.Functions.SPG(U48, "IQ_DILUT_EPS_NORM", "CY2021")</f>
        <v>1.8220000000000001</v>
      </c>
      <c r="Y48">
        <f t="shared" si="9"/>
        <v>581651.63600000006</v>
      </c>
      <c r="Z48">
        <f t="shared" si="10"/>
        <v>0.1973013350917916</v>
      </c>
      <c r="AA48" s="5">
        <f>_xll.SNL.Clients.Office.Excel.Functions.SPG(U48, "SP_MARKETCAP", "12/31/2021")</f>
        <v>44172.014625000003</v>
      </c>
      <c r="AB48">
        <f t="shared" si="4"/>
        <v>1.0438646085258704E-3</v>
      </c>
      <c r="AC48">
        <f t="shared" si="11"/>
        <v>1.9019213167341359E-3</v>
      </c>
    </row>
    <row r="49" spans="1:29" x14ac:dyDescent="0.3">
      <c r="A49"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1.1580843884458842E-3</v>
      </c>
      <c r="I49">
        <f t="shared" si="6"/>
        <v>6.5570738073805956E-3</v>
      </c>
      <c r="K49"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1.1821574558237204E-3</v>
      </c>
      <c r="S49">
        <f t="shared" si="8"/>
        <v>6.6933755148739053E-3</v>
      </c>
      <c r="U49"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8.3110373777471147E-4</v>
      </c>
      <c r="AC49">
        <f t="shared" si="11"/>
        <v>2.6345988487458355E-3</v>
      </c>
    </row>
    <row r="50" spans="1:29" x14ac:dyDescent="0.3">
      <c r="A50"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2.1134745707985459E-4</v>
      </c>
      <c r="I50">
        <f t="shared" si="6"/>
        <v>2.0654986980414188E-3</v>
      </c>
      <c r="K50"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1.964850888020023E-4</v>
      </c>
      <c r="S50">
        <f t="shared" si="8"/>
        <v>1.9202487728619685E-3</v>
      </c>
      <c r="U50"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2.0985967627719281E-4</v>
      </c>
      <c r="AC50">
        <f t="shared" si="11"/>
        <v>1.7571550694689352E-3</v>
      </c>
    </row>
    <row r="51" spans="1:29" x14ac:dyDescent="0.3">
      <c r="A5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2.8616322788387765E-3</v>
      </c>
      <c r="I51">
        <f t="shared" si="6"/>
        <v>4.8132654930068217E-3</v>
      </c>
      <c r="K5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3.9014846209069966E-3</v>
      </c>
      <c r="S51">
        <f t="shared" si="8"/>
        <v>6.5622971323655681E-3</v>
      </c>
      <c r="U5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4.1513667856458497E-3</v>
      </c>
      <c r="AC51">
        <f t="shared" si="11"/>
        <v>9.1454610287778054E-3</v>
      </c>
    </row>
    <row r="52" spans="1:29" x14ac:dyDescent="0.3">
      <c r="A52"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s="5">
        <f>_xll.SNL.Clients.Office.Excel.Functions.SPG(A52, "SP_MARKETCAP", "12/30/2023")</f>
        <v>17481.607054200002</v>
      </c>
      <c r="H52">
        <f t="shared" si="5"/>
        <v>4.1696150324139992E-4</v>
      </c>
      <c r="I52">
        <f t="shared" si="6"/>
        <v>1.8721571495538857E-3</v>
      </c>
      <c r="K52"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4.49</v>
      </c>
      <c r="O52">
        <f t="shared" si="2"/>
        <v>660617.0675</v>
      </c>
      <c r="P52">
        <f t="shared" si="3"/>
        <v>0.16725266056764684</v>
      </c>
      <c r="Q52" s="5">
        <f>_xll.SNL.Clients.Office.Excel.Functions.SPG(K52, "SP_MARKETCAP", "12/31/2022")</f>
        <v>15803.66020618</v>
      </c>
      <c r="R52">
        <f t="shared" si="7"/>
        <v>4.6997688530909528E-4</v>
      </c>
      <c r="S52">
        <f t="shared" si="8"/>
        <v>2.1101962150378377E-3</v>
      </c>
      <c r="U52"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3.2856550923781409E-4</v>
      </c>
      <c r="AC52">
        <f t="shared" si="11"/>
        <v>1.2524917212145472E-3</v>
      </c>
    </row>
    <row r="53" spans="1:29" x14ac:dyDescent="0.3">
      <c r="A53"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1.2422808699762292E-3</v>
      </c>
      <c r="I53">
        <f t="shared" si="6"/>
        <v>4.3678595388364216E-3</v>
      </c>
      <c r="K53"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1.1990696719186671E-3</v>
      </c>
      <c r="S53">
        <f t="shared" si="8"/>
        <v>4.2159289664660338E-3</v>
      </c>
      <c r="U53"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1.4617295912734019E-3</v>
      </c>
      <c r="AC53">
        <f t="shared" si="11"/>
        <v>2.8474492438005871E-3</v>
      </c>
    </row>
    <row r="54" spans="1:29" x14ac:dyDescent="0.3">
      <c r="A54"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2.2854849415910308E-3</v>
      </c>
      <c r="I54">
        <f t="shared" si="6"/>
        <v>1.5852123554875388E-2</v>
      </c>
      <c r="K54"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2.9466602470751111E-3</v>
      </c>
      <c r="S54">
        <f t="shared" si="8"/>
        <v>2.0438035473712968E-2</v>
      </c>
      <c r="U54"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2.4554601992696234E-3</v>
      </c>
      <c r="AC54">
        <f t="shared" si="11"/>
        <v>1.2819957700386703E-2</v>
      </c>
    </row>
    <row r="55" spans="1:29" x14ac:dyDescent="0.3">
      <c r="A55"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1.0664007460188718E-3</v>
      </c>
      <c r="I55">
        <f t="shared" si="6"/>
        <v>0.1158633746542044</v>
      </c>
      <c r="K55"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1.376282807752549E-3</v>
      </c>
      <c r="S55">
        <f t="shared" si="8"/>
        <v>0.1495317507795067</v>
      </c>
      <c r="U55"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82.4</v>
      </c>
      <c r="Y55">
        <f t="shared" si="9"/>
        <v>1792529.6000000003</v>
      </c>
      <c r="Z55">
        <f t="shared" si="10"/>
        <v>0.11488247252479628</v>
      </c>
      <c r="AA55" s="5">
        <f>_xll.SNL.Clients.Office.Excel.Functions.SPG(U55, "SP_MARKETCAP", "12/31/2021")</f>
        <v>43257.741430440001</v>
      </c>
      <c r="AB55">
        <f t="shared" si="4"/>
        <v>1.0222586791059131E-3</v>
      </c>
      <c r="AC55">
        <f t="shared" si="11"/>
        <v>8.4234115158327239E-2</v>
      </c>
    </row>
    <row r="56" spans="1:29" x14ac:dyDescent="0.3">
      <c r="A56"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6.333831820362879E-4</v>
      </c>
      <c r="I56">
        <f t="shared" si="6"/>
        <v>1.9413194529412224E-3</v>
      </c>
      <c r="K56"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6.7108096518016746E-4</v>
      </c>
      <c r="S56">
        <f t="shared" si="8"/>
        <v>2.0568631582772133E-3</v>
      </c>
      <c r="U56"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8.327544287589371E-4</v>
      </c>
      <c r="AC56">
        <f t="shared" si="11"/>
        <v>1.6088815563622665E-3</v>
      </c>
    </row>
    <row r="57" spans="1:29" x14ac:dyDescent="0.3">
      <c r="A57"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3.8830629025254541E-4</v>
      </c>
      <c r="I57">
        <f t="shared" si="6"/>
        <v>2.514671535675484E-3</v>
      </c>
      <c r="K57"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4.3582911656384391E-4</v>
      </c>
      <c r="S57">
        <f t="shared" si="8"/>
        <v>2.8224293588674531E-3</v>
      </c>
      <c r="U57"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4.2374289679582847E-4</v>
      </c>
      <c r="AC57">
        <f t="shared" si="11"/>
        <v>3.0814583454992646E-3</v>
      </c>
    </row>
    <row r="58" spans="1:29" x14ac:dyDescent="0.3">
      <c r="A58" t="s">
        <v>58</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s="5">
        <f>_xll.SNL.Clients.Office.Excel.Functions.SPG(A58, "SP_MARKETCAP", "12/30/2023")</f>
        <v>19357.65656223</v>
      </c>
      <c r="H58">
        <f t="shared" si="5"/>
        <v>4.617079856785247E-4</v>
      </c>
      <c r="I58">
        <f t="shared" si="6"/>
        <v>7.6135646838388726E-4</v>
      </c>
      <c r="K58" t="s">
        <v>58</v>
      </c>
      <c r="L58" s="4" cm="1">
        <f t="array" ref="L58">_xll.SNL.Clients.Office.Excel.Functions.SPG(K58, "SP_TOTAL_REV", "CY2023")</f>
        <v>1563391</v>
      </c>
      <c r="M58" s="4">
        <f>_xll.SNL.Clients.Office.Excel.Functions.SPG(K58,"IQ_AVG_DILUT_SHARES_OUT","CY2023")</f>
        <v>75456000</v>
      </c>
      <c r="N58" s="5">
        <f>_xll.SNL.Clients.Office.Excel.Functions.SPG(K58, "IQ_DILUT_EPS_NORM", "CY2023")</f>
        <v>1.649</v>
      </c>
      <c r="O58">
        <f t="shared" si="2"/>
        <v>124426.944</v>
      </c>
      <c r="P58">
        <f t="shared" si="3"/>
        <v>7.9587859978725736E-2</v>
      </c>
      <c r="Q58" s="5">
        <f>_xll.SNL.Clients.Office.Excel.Functions.SPG(K58, "SP_MARKETCAP", "12/31/2022")</f>
        <v>11808.46718922</v>
      </c>
      <c r="R58">
        <f t="shared" si="7"/>
        <v>3.5116590444624074E-4</v>
      </c>
      <c r="S58">
        <f t="shared" si="8"/>
        <v>5.7907257643185096E-4</v>
      </c>
      <c r="U58"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2.5402797097768236E-4</v>
      </c>
      <c r="AC58">
        <f t="shared" si="11"/>
        <v>-3.3912734125520595E-4</v>
      </c>
    </row>
    <row r="59" spans="1:29" x14ac:dyDescent="0.3">
      <c r="A59"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s="5">
        <f>_xll.SNL.Clients.Office.Excel.Functions.SPG(A59, "SP_MARKETCAP", "12/30/2023")</f>
        <v>34393.074462739998</v>
      </c>
      <c r="H59">
        <f t="shared" si="5"/>
        <v>8.2032435488430162E-4</v>
      </c>
      <c r="I59">
        <f t="shared" si="6"/>
        <v>1.2140800452287665E-3</v>
      </c>
      <c r="K59"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v>
      </c>
      <c r="O59">
        <f t="shared" si="2"/>
        <v>1502200</v>
      </c>
      <c r="P59">
        <f t="shared" si="3"/>
        <v>5.8895946051909356E-2</v>
      </c>
      <c r="Q59" s="5">
        <f>_xll.SNL.Clients.Office.Excel.Functions.SPG(K59, "SP_MARKETCAP", "12/31/2022")</f>
        <v>29573.336721970001</v>
      </c>
      <c r="R59">
        <f t="shared" si="7"/>
        <v>8.7946618058476413E-4</v>
      </c>
      <c r="S59">
        <f t="shared" si="8"/>
        <v>1.301609947265451E-3</v>
      </c>
      <c r="U59"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4.9464758416856906E-4</v>
      </c>
      <c r="AC59">
        <f t="shared" si="11"/>
        <v>5.9802892925979998E-4</v>
      </c>
    </row>
    <row r="60" spans="1:29" x14ac:dyDescent="0.3">
      <c r="A60" t="s">
        <v>60</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s="5">
        <f>_xll.SNL.Clients.Office.Excel.Functions.SPG(A60, "SP_MARKETCAP", "12/30/2023")</f>
        <v>18136.125829280001</v>
      </c>
      <c r="H60">
        <f t="shared" si="5"/>
        <v>4.3257271858967701E-4</v>
      </c>
      <c r="I60">
        <f t="shared" si="6"/>
        <v>8.2448360163192439E-4</v>
      </c>
      <c r="K60" t="s">
        <v>60</v>
      </c>
      <c r="L60" s="4" cm="1">
        <f t="array" ref="L60">_xll.SNL.Clients.Office.Excel.Functions.SPG(K60, "SP_TOTAL_REV", "CY2023")</f>
        <v>14029000</v>
      </c>
      <c r="M60" s="4">
        <f>_xll.SNL.Clients.Office.Excel.Functions.SPG(K60,"IQ_AVG_DILUT_SHARES_OUT","CY2023")</f>
        <v>317022000</v>
      </c>
      <c r="N60" s="5">
        <f>_xll.SNL.Clients.Office.Excel.Functions.SPG(K60, "IQ_DILUT_EPS_NORM", "CY2023")</f>
        <v>1.9059999999999999</v>
      </c>
      <c r="O60">
        <f t="shared" si="2"/>
        <v>604243.93200000003</v>
      </c>
      <c r="P60">
        <f t="shared" si="3"/>
        <v>4.3071062228241502E-2</v>
      </c>
      <c r="Q60" s="5">
        <f>_xll.SNL.Clients.Office.Excel.Functions.SPG(K60, "SP_MARKETCAP", "12/31/2022")</f>
        <v>16053.876471</v>
      </c>
      <c r="R60">
        <f t="shared" si="7"/>
        <v>4.7741793752482145E-4</v>
      </c>
      <c r="S60">
        <f t="shared" si="8"/>
        <v>9.0995858892230967E-4</v>
      </c>
      <c r="U60"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7.3687035522163502E-4</v>
      </c>
      <c r="AC60">
        <f t="shared" si="11"/>
        <v>1.641747151433803E-3</v>
      </c>
    </row>
    <row r="61" spans="1:29" x14ac:dyDescent="0.3">
      <c r="A6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6.3553439806782698E-3</v>
      </c>
      <c r="I61">
        <f t="shared" si="6"/>
        <v>1.5748542384120753E-2</v>
      </c>
      <c r="K6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7.9016029156741118E-3</v>
      </c>
      <c r="S61">
        <f t="shared" si="8"/>
        <v>1.9580172025040452E-2</v>
      </c>
      <c r="U6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8.604575543410535E-3</v>
      </c>
      <c r="AC61">
        <f t="shared" si="11"/>
        <v>2.1347951923201536E-2</v>
      </c>
    </row>
    <row r="62" spans="1:29" x14ac:dyDescent="0.3">
      <c r="A62" t="s">
        <v>62</v>
      </c>
      <c r="B62" s="4" cm="1">
        <f t="array" ref="B62">_xll.SNL.Clients.Office.Excel.Functions.SPG(A62, "SP_TOTAL_REV", "CY2023")</f>
        <v>14813000</v>
      </c>
      <c r="C62" s="4">
        <f>_xll.SNL.Clients.Office.Excel.Functions.SPG(A62,"IQ_AVG_DILUT_SHARES_OUT","CY2023")</f>
        <v>506000000</v>
      </c>
      <c r="D62" s="5">
        <f>_xll.SNL.Clients.Office.Excel.Functions.SPG(A62, "IQ_DILUT_EPS_NORM", "CY2023")</f>
        <v>1.2509999999999999</v>
      </c>
      <c r="E62">
        <f t="shared" si="0"/>
        <v>633006</v>
      </c>
      <c r="F62">
        <f t="shared" si="1"/>
        <v>4.2733139809626682E-2</v>
      </c>
      <c r="G62" s="5">
        <f>_xll.SNL.Clients.Office.Excel.Functions.SPG(A62, "SP_MARKETCAP", "12/30/2023")</f>
        <v>19613.126857939998</v>
      </c>
      <c r="H62">
        <f t="shared" si="5"/>
        <v>4.6780132013012901E-4</v>
      </c>
      <c r="I62">
        <f t="shared" si="6"/>
        <v>5.8521945148279136E-4</v>
      </c>
      <c r="K62" t="s">
        <v>62</v>
      </c>
      <c r="L62" s="4" cm="1">
        <f t="array" ref="L62">_xll.SNL.Clients.Office.Excel.Functions.SPG(K62, "SP_TOTAL_REV", "CY2023")</f>
        <v>14813000</v>
      </c>
      <c r="M62" s="4">
        <f>_xll.SNL.Clients.Office.Excel.Functions.SPG(K62,"IQ_AVG_DILUT_SHARES_OUT","CY2023")</f>
        <v>506000000</v>
      </c>
      <c r="N62" s="5">
        <f>_xll.SNL.Clients.Office.Excel.Functions.SPG(K62, "IQ_DILUT_EPS_NORM", "CY2023")</f>
        <v>1.2509999999999999</v>
      </c>
      <c r="O62">
        <f t="shared" si="2"/>
        <v>633006</v>
      </c>
      <c r="P62">
        <f t="shared" si="3"/>
        <v>4.2733139809626682E-2</v>
      </c>
      <c r="Q62" s="5">
        <f>_xll.SNL.Clients.Office.Excel.Functions.SPG(K62, "SP_MARKETCAP", "12/31/2022")</f>
        <v>25695.03508623</v>
      </c>
      <c r="R62">
        <f t="shared" si="7"/>
        <v>7.641313721116305E-4</v>
      </c>
      <c r="S62">
        <f t="shared" si="8"/>
        <v>9.5592834651164965E-4</v>
      </c>
      <c r="U62"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1.0156839210073846E-3</v>
      </c>
      <c r="AC62">
        <f t="shared" si="11"/>
        <v>1.9348778695190676E-3</v>
      </c>
    </row>
    <row r="63" spans="1:29" x14ac:dyDescent="0.3">
      <c r="A63"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1.6838898253051398E-3</v>
      </c>
      <c r="I63">
        <f t="shared" si="6"/>
        <v>8.1601300934287073E-3</v>
      </c>
      <c r="K63"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2.1497755033536336E-3</v>
      </c>
      <c r="S63">
        <f t="shared" si="8"/>
        <v>1.0417812089251709E-2</v>
      </c>
      <c r="U63"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1.6939920261680019E-3</v>
      </c>
      <c r="AC63">
        <f t="shared" si="11"/>
        <v>6.4761315160402708E-3</v>
      </c>
    </row>
    <row r="64" spans="1:29" x14ac:dyDescent="0.3">
      <c r="A64"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4.0216381883355086E-4</v>
      </c>
      <c r="I65">
        <f t="shared" si="6"/>
        <v>2.017655879087925E-3</v>
      </c>
      <c r="K65"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5.2778735637169631E-4</v>
      </c>
      <c r="S65">
        <f t="shared" si="8"/>
        <v>2.6479091669168006E-3</v>
      </c>
      <c r="U65"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5.7758473980691854E-4</v>
      </c>
      <c r="AC65">
        <f t="shared" si="11"/>
        <v>4.3428596586082202E-3</v>
      </c>
    </row>
    <row r="66" spans="1:29" x14ac:dyDescent="0.3">
      <c r="A66" t="s">
        <v>66</v>
      </c>
      <c r="B66" s="4" cm="1">
        <f t="array" ref="B66">_xll.SNL.Clients.Office.Excel.Functions.SPG(A66, "SP_TOTAL_REV", "CY2023")</f>
        <v>1144999</v>
      </c>
      <c r="C66" s="4">
        <f>_xll.SNL.Clients.Office.Excel.Functions.SPG(A66,"IQ_AVG_DILUT_SHARES_OUT","CY2023")</f>
        <v>161472000</v>
      </c>
      <c r="D66" s="5">
        <f>_xll.SNL.Clients.Office.Excel.Functions.SPG(A66, "IQ_DILUT_EPS_NORM", "CY2023")</f>
        <v>0.90600000000000003</v>
      </c>
      <c r="E66">
        <f t="shared" si="0"/>
        <v>146293.63200000001</v>
      </c>
      <c r="F66">
        <f t="shared" si="1"/>
        <v>0.12776747577945485</v>
      </c>
      <c r="G66" s="5">
        <f>_xll.SNL.Clients.Office.Excel.Functions.SPG(A66, "SP_MARKETCAP", "12/30/2023")</f>
        <v>12202.883243640001</v>
      </c>
      <c r="H66">
        <f t="shared" si="5"/>
        <v>2.910563385489773E-4</v>
      </c>
      <c r="I66">
        <f t="shared" si="6"/>
        <v>2.6369704272537344E-4</v>
      </c>
      <c r="K66" t="s">
        <v>66</v>
      </c>
      <c r="L66" s="4" cm="1">
        <f t="array" ref="L66">_xll.SNL.Clients.Office.Excel.Functions.SPG(K66, "SP_TOTAL_REV", "CY2023")</f>
        <v>1144999</v>
      </c>
      <c r="M66" s="4">
        <f>_xll.SNL.Clients.Office.Excel.Functions.SPG(K66,"IQ_AVG_DILUT_SHARES_OUT","CY2023")</f>
        <v>161472000</v>
      </c>
      <c r="N66" s="5">
        <f>_xll.SNL.Clients.Office.Excel.Functions.SPG(K66, "IQ_DILUT_EPS_NORM", "CY2023")</f>
        <v>0.90600000000000003</v>
      </c>
      <c r="O66">
        <f t="shared" si="2"/>
        <v>146293.63200000001</v>
      </c>
      <c r="P66">
        <f t="shared" si="3"/>
        <v>0.12776747577945485</v>
      </c>
      <c r="Q66" s="5">
        <f>_xll.SNL.Clients.Office.Excel.Functions.SPG(K66, "SP_MARKETCAP", "12/31/2022")</f>
        <v>13009.63514368</v>
      </c>
      <c r="R66">
        <f t="shared" si="7"/>
        <v>3.8688681761478964E-4</v>
      </c>
      <c r="S66">
        <f t="shared" si="8"/>
        <v>3.5051945675899942E-4</v>
      </c>
      <c r="U66"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4.8041162954583314E-4</v>
      </c>
      <c r="AC66">
        <f t="shared" si="11"/>
        <v>4.9626521332084555E-4</v>
      </c>
    </row>
    <row r="67" spans="1:29" x14ac:dyDescent="0.3">
      <c r="A67"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8.9431653034119287E-4</v>
      </c>
      <c r="I67">
        <f t="shared" si="6"/>
        <v>7.1366459121227199E-3</v>
      </c>
      <c r="K67"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1.1858775972128544E-3</v>
      </c>
      <c r="S67">
        <f t="shared" si="8"/>
        <v>9.4633032257585778E-3</v>
      </c>
      <c r="U67"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8.3284401261241882E-4</v>
      </c>
      <c r="AC67">
        <f t="shared" si="11"/>
        <v>1.0196509246413844E-2</v>
      </c>
    </row>
    <row r="68" spans="1:29" x14ac:dyDescent="0.3">
      <c r="A68"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25.885000000000002</v>
      </c>
      <c r="E68">
        <f t="shared" si="0"/>
        <v>3901036.484135</v>
      </c>
      <c r="F68">
        <f t="shared" si="1"/>
        <v>0.21843532583767289</v>
      </c>
      <c r="G68" s="5">
        <f>_xll.SNL.Clients.Office.Excel.Functions.SPG(A68, "SP_MARKETCAP", "12/30/2023")</f>
        <v>120765.37395779999</v>
      </c>
      <c r="H68">
        <f t="shared" si="5"/>
        <v>2.880428081287658E-3</v>
      </c>
      <c r="I68">
        <f t="shared" si="6"/>
        <v>7.4559880884131027E-2</v>
      </c>
      <c r="K68"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25.885000000000002</v>
      </c>
      <c r="O68">
        <f t="shared" si="2"/>
        <v>3901036.484135</v>
      </c>
      <c r="P68">
        <f t="shared" si="3"/>
        <v>0.21843532583767289</v>
      </c>
      <c r="Q68" s="5">
        <f>_xll.SNL.Clients.Office.Excel.Functions.SPG(K68, "SP_MARKETCAP", "12/31/2022")</f>
        <v>106433.09172950999</v>
      </c>
      <c r="R68">
        <f t="shared" si="7"/>
        <v>3.1651587222364889E-3</v>
      </c>
      <c r="S68">
        <f t="shared" si="8"/>
        <v>8.1930133525091514E-2</v>
      </c>
      <c r="U68"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3.2869315354505367E-3</v>
      </c>
      <c r="AC68">
        <f t="shared" si="11"/>
        <v>9.1531182467691097E-2</v>
      </c>
    </row>
    <row r="69" spans="1:29" x14ac:dyDescent="0.3">
      <c r="A69"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2.366270436750452E-3</v>
      </c>
      <c r="I69">
        <f t="shared" si="6"/>
        <v>2.6028974804254974E-3</v>
      </c>
      <c r="K69"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1.6361858882348505E-3</v>
      </c>
      <c r="S69">
        <f t="shared" si="8"/>
        <v>1.7998044770583357E-3</v>
      </c>
      <c r="U69"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2.1943742449278799E-3</v>
      </c>
      <c r="AC69">
        <f t="shared" si="11"/>
        <v>5.9643091977139772E-3</v>
      </c>
    </row>
    <row r="70" spans="1:29" x14ac:dyDescent="0.3">
      <c r="A70"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2.9519032468477303E-3</v>
      </c>
      <c r="I70">
        <f t="shared" si="6"/>
        <v>0.28797882505272404</v>
      </c>
      <c r="K70"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2.3247011894716712E-3</v>
      </c>
      <c r="S70">
        <f t="shared" si="8"/>
        <v>0.22679087394128783</v>
      </c>
      <c r="U70"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2.3282234216810867E-3</v>
      </c>
      <c r="AC70">
        <f t="shared" si="11"/>
        <v>8.4854430826588875E-2</v>
      </c>
    </row>
    <row r="71" spans="1:29" x14ac:dyDescent="0.3">
      <c r="A71" t="s">
        <v>71</v>
      </c>
      <c r="B71" s="4" cm="1">
        <f t="array" ref="B71">_xll.SNL.Clients.Office.Excel.Functions.SPG(A71, "SP_TOTAL_REV", "CY2023")</f>
        <v>14198000</v>
      </c>
      <c r="C71" s="4">
        <f>_xll.SNL.Clients.Office.Excel.Functions.SPG(A71,"IQ_AVG_DILUT_SHARES_OUT","CY2023")</f>
        <v>234400000</v>
      </c>
      <c r="D71" s="5">
        <f>_xll.SNL.Clients.Office.Excel.Functions.SPG(A71, "IQ_DILUT_EPS_NORM", "CY2023")</f>
        <v>3.008</v>
      </c>
      <c r="E71">
        <f t="shared" si="12"/>
        <v>705075.19999999995</v>
      </c>
      <c r="F71">
        <f t="shared" si="13"/>
        <v>4.9660177489787294E-2</v>
      </c>
      <c r="G71" s="5">
        <f>_xll.SNL.Clients.Office.Excel.Functions.SPG(A71, "SP_MARKETCAP", "12/30/2023")</f>
        <v>8426.7371296500005</v>
      </c>
      <c r="H71">
        <f t="shared" ref="H71:H134" si="17">G71/$G$509</f>
        <v>2.00989815759234E-4</v>
      </c>
      <c r="I71">
        <f t="shared" ref="I71:I134" si="18">D71*H71</f>
        <v>6.0457736580377586E-4</v>
      </c>
      <c r="K71" t="s">
        <v>71</v>
      </c>
      <c r="L71" s="4" cm="1">
        <f t="array" ref="L71">_xll.SNL.Clients.Office.Excel.Functions.SPG(K71, "SP_TOTAL_REV", "CY2023")</f>
        <v>14198000</v>
      </c>
      <c r="M71" s="4">
        <f>_xll.SNL.Clients.Office.Excel.Functions.SPG(K71,"IQ_AVG_DILUT_SHARES_OUT","CY2023")</f>
        <v>234400000</v>
      </c>
      <c r="N71" s="5">
        <f>_xll.SNL.Clients.Office.Excel.Functions.SPG(K71, "IQ_DILUT_EPS_NORM", "CY2023")</f>
        <v>3.008</v>
      </c>
      <c r="O71">
        <f t="shared" si="14"/>
        <v>705075.19999999995</v>
      </c>
      <c r="P71">
        <f t="shared" si="15"/>
        <v>4.9660177489787294E-2</v>
      </c>
      <c r="Q71" s="5">
        <f>_xll.SNL.Clients.Office.Excel.Functions.SPG(K71, "SP_MARKETCAP", "12/31/2022")</f>
        <v>9424.6956824999997</v>
      </c>
      <c r="R71">
        <f t="shared" ref="R71:R134" si="19">Q71/$Q$509</f>
        <v>2.8027615527416374E-4</v>
      </c>
      <c r="S71">
        <f t="shared" ref="S71:S134" si="20">N71*R71</f>
        <v>8.4307067506468451E-4</v>
      </c>
      <c r="U71" t="s">
        <v>71</v>
      </c>
      <c r="V71" s="4" cm="1">
        <f t="array" ref="V71">_xll.SNL.Clients.Office.Excel.Functions.SPG(U71, "SP_TOTAL_REV", "CY2021")</f>
        <v>11803000</v>
      </c>
      <c r="W71" s="4">
        <f>_xll.SNL.Clients.Office.Excel.Functions.SPG(U71,"IQ_AVG_DILUT_SHARES_OUT","CY2021")</f>
        <v>239500000</v>
      </c>
      <c r="X71" s="5">
        <f>_xll.SNL.Clients.Office.Excel.Functions.SPG(U71, "IQ_DILUT_EPS_NORM", "CY2021")</f>
        <v>2.3849999999999998</v>
      </c>
      <c r="Y71">
        <f t="shared" ref="Y71:Y134" si="21">W71*X71/1000</f>
        <v>571207.5</v>
      </c>
      <c r="Z71">
        <f t="shared" ref="Z71:Z134" si="22">Y71/V71</f>
        <v>4.8395111412352788E-2</v>
      </c>
      <c r="AA71" s="5">
        <f>_xll.SNL.Clients.Office.Excel.Functions.SPG(U71, "SP_MARKETCAP", "12/31/2021")</f>
        <v>10806.49136425</v>
      </c>
      <c r="AB71">
        <f t="shared" si="16"/>
        <v>2.5537693884345949E-4</v>
      </c>
      <c r="AC71">
        <f t="shared" ref="AC71:AC134" si="23">X71*AB71</f>
        <v>6.0907399914165083E-4</v>
      </c>
    </row>
    <row r="72" spans="1:29" x14ac:dyDescent="0.3">
      <c r="A72" t="s">
        <v>72</v>
      </c>
      <c r="B72" s="4" cm="1">
        <f t="array" ref="B72">_xll.SNL.Clients.Office.Excel.Functions.SPG(A72, "SP_TOTAL_REV", "CY2023")</f>
        <v>14240000</v>
      </c>
      <c r="C72" s="4">
        <f>_xll.SNL.Clients.Office.Excel.Functions.SPG(A72,"IQ_AVG_DILUT_SHARES_OUT","CY2023")</f>
        <v>1463500000</v>
      </c>
      <c r="D72" s="5">
        <f>_xll.SNL.Clients.Office.Excel.Functions.SPG(A72, "IQ_DILUT_EPS_NORM", "CY2023")</f>
        <v>0.90500000000000003</v>
      </c>
      <c r="E72">
        <f t="shared" si="12"/>
        <v>1324467.5</v>
      </c>
      <c r="F72">
        <f t="shared" si="13"/>
        <v>9.3010358146067409E-2</v>
      </c>
      <c r="G72" s="5">
        <f>_xll.SNL.Clients.Office.Excel.Functions.SPG(A72, "SP_MARKETCAP", "12/30/2023")</f>
        <v>84690.654338370005</v>
      </c>
      <c r="H72">
        <f t="shared" si="17"/>
        <v>2.0199940677044659E-3</v>
      </c>
      <c r="I72">
        <f t="shared" si="18"/>
        <v>1.8280946312725418E-3</v>
      </c>
      <c r="K72" t="s">
        <v>72</v>
      </c>
      <c r="L72" s="4" cm="1">
        <f t="array" ref="L72">_xll.SNL.Clients.Office.Excel.Functions.SPG(K72, "SP_TOTAL_REV", "CY2023")</f>
        <v>14240000</v>
      </c>
      <c r="M72" s="4">
        <f>_xll.SNL.Clients.Office.Excel.Functions.SPG(K72,"IQ_AVG_DILUT_SHARES_OUT","CY2023")</f>
        <v>1463500000</v>
      </c>
      <c r="N72" s="5">
        <f>_xll.SNL.Clients.Office.Excel.Functions.SPG(K72, "IQ_DILUT_EPS_NORM", "CY2023")</f>
        <v>0.90500000000000003</v>
      </c>
      <c r="O72">
        <f t="shared" si="14"/>
        <v>1324467.5</v>
      </c>
      <c r="P72">
        <f t="shared" si="15"/>
        <v>9.3010358146067409E-2</v>
      </c>
      <c r="Q72" s="5">
        <f>_xll.SNL.Clients.Office.Excel.Functions.SPG(K72, "SP_MARKETCAP", "12/31/2022")</f>
        <v>66273.043018140001</v>
      </c>
      <c r="R72">
        <f t="shared" si="19"/>
        <v>1.9708597838266105E-3</v>
      </c>
      <c r="S72">
        <f t="shared" si="20"/>
        <v>1.7836281043630826E-3</v>
      </c>
      <c r="U72" t="s">
        <v>72</v>
      </c>
      <c r="V72" s="4" cm="1">
        <f t="array" ref="V72">_xll.SNL.Clients.Office.Excel.Functions.SPG(U72, "SP_TOTAL_REV", "CY2021")</f>
        <v>11888000</v>
      </c>
      <c r="W72" s="4">
        <f>_xll.SNL.Clients.Office.Excel.Functions.SPG(U72,"IQ_AVG_DILUT_SHARES_OUT","CY2021")</f>
        <v>1433800000</v>
      </c>
      <c r="X72" s="5">
        <f>_xll.SNL.Clients.Office.Excel.Functions.SPG(U72, "IQ_DILUT_EPS_NORM", "CY2021")</f>
        <v>0.63300000000000001</v>
      </c>
      <c r="Y72">
        <f t="shared" si="21"/>
        <v>907595.4</v>
      </c>
      <c r="Z72">
        <f t="shared" si="22"/>
        <v>7.6345508075370119E-2</v>
      </c>
      <c r="AA72" s="5">
        <f>_xll.SNL.Clients.Office.Excel.Functions.SPG(U72, "SP_MARKETCAP", "12/31/2021")</f>
        <v>60533.680422960002</v>
      </c>
      <c r="AB72">
        <f t="shared" si="16"/>
        <v>1.4305203680155506E-3</v>
      </c>
      <c r="AC72">
        <f t="shared" si="23"/>
        <v>9.0551939295384354E-4</v>
      </c>
    </row>
    <row r="73" spans="1:29" x14ac:dyDescent="0.3">
      <c r="A73" t="s">
        <v>73</v>
      </c>
      <c r="B73" s="4" cm="1">
        <f t="array" ref="B73">_xll.SNL.Clients.Office.Excel.Functions.SPG(A73, "SP_TOTAL_REV", "CY2023")</f>
        <v>45006000</v>
      </c>
      <c r="C73" s="4">
        <f>_xll.SNL.Clients.Office.Excel.Functions.SPG(A73,"IQ_AVG_DILUT_SHARES_OUT","CY2023")</f>
        <v>2078000000</v>
      </c>
      <c r="D73" s="5">
        <f>_xll.SNL.Clients.Office.Excel.Functions.SPG(A73, "IQ_DILUT_EPS_NORM", "CY2023")</f>
        <v>3.0430000000000001</v>
      </c>
      <c r="E73">
        <f t="shared" si="12"/>
        <v>6323354</v>
      </c>
      <c r="F73">
        <f t="shared" si="13"/>
        <v>0.14050024441185618</v>
      </c>
      <c r="G73" s="5">
        <f>_xll.SNL.Clients.Office.Excel.Functions.SPG(A73, "SP_MARKETCAP", "12/30/2023")</f>
        <v>104403.41974202001</v>
      </c>
      <c r="H73">
        <f t="shared" si="17"/>
        <v>2.490171910637746E-3</v>
      </c>
      <c r="I73">
        <f t="shared" si="18"/>
        <v>7.5775931240706614E-3</v>
      </c>
      <c r="K73" t="s">
        <v>73</v>
      </c>
      <c r="L73" s="4" cm="1">
        <f t="array" ref="L73">_xll.SNL.Clients.Office.Excel.Functions.SPG(K73, "SP_TOTAL_REV", "CY2023")</f>
        <v>45006000</v>
      </c>
      <c r="M73" s="4">
        <f>_xll.SNL.Clients.Office.Excel.Functions.SPG(K73,"IQ_AVG_DILUT_SHARES_OUT","CY2023")</f>
        <v>2078000000</v>
      </c>
      <c r="N73" s="5">
        <f>_xll.SNL.Clients.Office.Excel.Functions.SPG(K73, "IQ_DILUT_EPS_NORM", "CY2023")</f>
        <v>3.0430000000000001</v>
      </c>
      <c r="O73">
        <f t="shared" si="14"/>
        <v>6323354</v>
      </c>
      <c r="P73">
        <f t="shared" si="15"/>
        <v>0.14050024441185618</v>
      </c>
      <c r="Q73" s="5">
        <f>_xll.SNL.Clients.Office.Excel.Functions.SPG(K73, "SP_MARKETCAP", "12/31/2022")</f>
        <v>159703.45307325001</v>
      </c>
      <c r="R73">
        <f t="shared" si="19"/>
        <v>4.7493384740784541E-3</v>
      </c>
      <c r="S73">
        <f t="shared" si="20"/>
        <v>1.4452236976620736E-2</v>
      </c>
      <c r="U73" t="s">
        <v>73</v>
      </c>
      <c r="V73" s="4" cm="1">
        <f t="array" ref="V73">_xll.SNL.Clients.Office.Excel.Functions.SPG(U73, "SP_TOTAL_REV", "CY2021")</f>
        <v>46385000</v>
      </c>
      <c r="W73" s="4">
        <f>_xll.SNL.Clients.Office.Excel.Functions.SPG(U73,"IQ_AVG_DILUT_SHARES_OUT","CY2021")</f>
        <v>2245000000</v>
      </c>
      <c r="X73" s="5">
        <f>_xll.SNL.Clients.Office.Excel.Functions.SPG(U73, "IQ_DILUT_EPS_NORM", "CY2021")</f>
        <v>2.5739999999999998</v>
      </c>
      <c r="Y73">
        <f t="shared" si="21"/>
        <v>5778630</v>
      </c>
      <c r="Z73">
        <f t="shared" si="22"/>
        <v>0.12457971326937588</v>
      </c>
      <c r="AA73" s="5">
        <f>_xll.SNL.Clients.Office.Excel.Functions.SPG(U73, "SP_MARKETCAP", "12/31/2021")</f>
        <v>138394.86169724999</v>
      </c>
      <c r="AB73">
        <f t="shared" si="16"/>
        <v>3.2705209249348751E-3</v>
      </c>
      <c r="AC73">
        <f t="shared" si="23"/>
        <v>8.4183208607823672E-3</v>
      </c>
    </row>
    <row r="74" spans="1:29" x14ac:dyDescent="0.3">
      <c r="A74" t="s">
        <v>74</v>
      </c>
      <c r="B74" s="4" cm="1">
        <f t="array" ref="B74">_xll.SNL.Clients.Office.Excel.Functions.SPG(A74, "SP_TOTAL_REV", "CY2023")</f>
        <v>38865000</v>
      </c>
      <c r="C74" s="4">
        <f>_xll.SNL.Clients.Office.Excel.Functions.SPG(A74,"IQ_AVG_DILUT_SHARES_OUT","CY2023")</f>
        <v>4365000000</v>
      </c>
      <c r="D74" s="5">
        <f>_xll.SNL.Clients.Office.Excel.Functions.SPG(A74, "IQ_DILUT_EPS_NORM", "CY2023")</f>
        <v>1.97</v>
      </c>
      <c r="E74">
        <f t="shared" si="12"/>
        <v>8599050</v>
      </c>
      <c r="F74">
        <f t="shared" si="13"/>
        <v>0.22125434195291394</v>
      </c>
      <c r="G74" s="5">
        <f>_xll.SNL.Clients.Office.Excel.Functions.SPG(A74, "SP_MARKETCAP", "12/30/2023")</f>
        <v>522561.91014624998</v>
      </c>
      <c r="H74">
        <f t="shared" si="17"/>
        <v>1.246385409051564E-2</v>
      </c>
      <c r="I74">
        <f t="shared" si="18"/>
        <v>2.4553792558315812E-2</v>
      </c>
      <c r="K74" t="s">
        <v>74</v>
      </c>
      <c r="L74" s="4" cm="1">
        <f t="array" ref="L74">_xll.SNL.Clients.Office.Excel.Functions.SPG(K74, "SP_TOTAL_REV", "CY2023")</f>
        <v>38865000</v>
      </c>
      <c r="M74" s="4">
        <f>_xll.SNL.Clients.Office.Excel.Functions.SPG(K74,"IQ_AVG_DILUT_SHARES_OUT","CY2023")</f>
        <v>4365000000</v>
      </c>
      <c r="N74" s="5">
        <f>_xll.SNL.Clients.Office.Excel.Functions.SPG(K74, "IQ_DILUT_EPS_NORM", "CY2023")</f>
        <v>1.97</v>
      </c>
      <c r="O74">
        <f t="shared" si="14"/>
        <v>8599050</v>
      </c>
      <c r="P74">
        <f t="shared" si="15"/>
        <v>0.22125434195291394</v>
      </c>
      <c r="Q74" s="5">
        <f>_xll.SNL.Clients.Office.Excel.Functions.SPG(K74, "SP_MARKETCAP", "12/31/2022")</f>
        <v>233652.67745819999</v>
      </c>
      <c r="R74">
        <f t="shared" si="19"/>
        <v>6.9484762493813874E-3</v>
      </c>
      <c r="S74">
        <f t="shared" si="20"/>
        <v>1.3688498211281333E-2</v>
      </c>
      <c r="U74" t="s">
        <v>74</v>
      </c>
      <c r="V74" s="4" cm="1">
        <f t="array" ref="V74">_xll.SNL.Clients.Office.Excel.Functions.SPG(U74, "SP_TOTAL_REV", "CY2021")</f>
        <v>28501000</v>
      </c>
      <c r="W74" s="4">
        <f>_xll.SNL.Clients.Office.Excel.Functions.SPG(U74,"IQ_AVG_DILUT_SHARES_OUT","CY2021")</f>
        <v>4292500000</v>
      </c>
      <c r="X74" s="5">
        <f>_xll.SNL.Clients.Office.Excel.Functions.SPG(U74, "IQ_DILUT_EPS_NORM", "CY2021")</f>
        <v>1.1919999999999999</v>
      </c>
      <c r="Y74">
        <f t="shared" si="21"/>
        <v>5116660</v>
      </c>
      <c r="Z74">
        <f t="shared" si="22"/>
        <v>0.17952563067962526</v>
      </c>
      <c r="AA74" s="5">
        <f>_xll.SNL.Clients.Office.Excel.Functions.SPG(U74, "SP_MARKETCAP", "12/31/2021")</f>
        <v>274730.46704687999</v>
      </c>
      <c r="AB74">
        <f t="shared" si="16"/>
        <v>6.4923778973782972E-3</v>
      </c>
      <c r="AC74">
        <f t="shared" si="23"/>
        <v>7.7389144536749296E-3</v>
      </c>
    </row>
    <row r="75" spans="1:29" x14ac:dyDescent="0.3">
      <c r="A75" t="s">
        <v>75</v>
      </c>
      <c r="B75" s="4" cm="1">
        <f t="array" ref="B75">_xll.SNL.Clients.Office.Excel.Functions.SPG(A75, "SP_TOTAL_REV", "CY2023")</f>
        <v>6320700</v>
      </c>
      <c r="C75" s="4">
        <f>_xll.SNL.Clients.Office.Excel.Functions.SPG(A75,"IQ_AVG_DILUT_SHARES_OUT","CY2023")</f>
        <v>119100000</v>
      </c>
      <c r="D75" s="5">
        <f>_xll.SNL.Clients.Office.Excel.Functions.SPG(A75, "IQ_DILUT_EPS_NORM", "CY2023")</f>
        <v>4.556</v>
      </c>
      <c r="E75">
        <f t="shared" si="12"/>
        <v>542619.6</v>
      </c>
      <c r="F75">
        <f t="shared" si="13"/>
        <v>8.5848023161991555E-2</v>
      </c>
      <c r="G75" s="5">
        <f>_xll.SNL.Clients.Office.Excel.Functions.SPG(A75, "SP_MARKETCAP", "12/30/2023")</f>
        <v>24205.878068499998</v>
      </c>
      <c r="H75">
        <f t="shared" si="17"/>
        <v>5.7734505045375353E-4</v>
      </c>
      <c r="I75">
        <f t="shared" si="18"/>
        <v>2.6303840498673012E-3</v>
      </c>
      <c r="K75" t="s">
        <v>75</v>
      </c>
      <c r="L75" s="4" cm="1">
        <f t="array" ref="L75">_xll.SNL.Clients.Office.Excel.Functions.SPG(K75, "SP_TOTAL_REV", "CY2023")</f>
        <v>6320700</v>
      </c>
      <c r="M75" s="4">
        <f>_xll.SNL.Clients.Office.Excel.Functions.SPG(K75,"IQ_AVG_DILUT_SHARES_OUT","CY2023")</f>
        <v>119100000</v>
      </c>
      <c r="N75" s="5">
        <f>_xll.SNL.Clients.Office.Excel.Functions.SPG(K75, "IQ_DILUT_EPS_NORM", "CY2023")</f>
        <v>4.556</v>
      </c>
      <c r="O75">
        <f t="shared" si="14"/>
        <v>542619.6</v>
      </c>
      <c r="P75">
        <f t="shared" si="15"/>
        <v>8.5848023161991555E-2</v>
      </c>
      <c r="Q75" s="5">
        <f>_xll.SNL.Clients.Office.Excel.Functions.SPG(K75, "SP_MARKETCAP", "12/31/2022")</f>
        <v>15781.10847399</v>
      </c>
      <c r="R75">
        <f t="shared" si="19"/>
        <v>4.6930623099770757E-4</v>
      </c>
      <c r="S75">
        <f t="shared" si="20"/>
        <v>2.1381591884255557E-3</v>
      </c>
      <c r="U75" t="s">
        <v>75</v>
      </c>
      <c r="V75" s="4" cm="1">
        <f t="array" ref="V75">_xll.SNL.Clients.Office.Excel.Functions.SPG(U75, "SP_TOTAL_REV", "CY2021")</f>
        <v>5373900</v>
      </c>
      <c r="W75" s="4">
        <f>_xll.SNL.Clients.Office.Excel.Functions.SPG(U75,"IQ_AVG_DILUT_SHARES_OUT","CY2021")</f>
        <v>118250000</v>
      </c>
      <c r="X75" s="5">
        <f>_xll.SNL.Clients.Office.Excel.Functions.SPG(U75, "IQ_DILUT_EPS_NORM", "CY2021")</f>
        <v>3.2189999999999999</v>
      </c>
      <c r="Y75">
        <f t="shared" si="21"/>
        <v>380646.75</v>
      </c>
      <c r="Z75">
        <f t="shared" si="22"/>
        <v>7.0832495952660085E-2</v>
      </c>
      <c r="AA75" s="5">
        <f>_xll.SNL.Clients.Office.Excel.Functions.SPG(U75, "SP_MARKETCAP", "12/31/2021")</f>
        <v>21861.262391759999</v>
      </c>
      <c r="AB75">
        <f t="shared" si="16"/>
        <v>5.1662117524384665E-4</v>
      </c>
      <c r="AC75">
        <f t="shared" si="23"/>
        <v>1.6630035631099423E-3</v>
      </c>
    </row>
    <row r="76" spans="1:29" x14ac:dyDescent="0.3">
      <c r="A76" t="s">
        <v>76</v>
      </c>
      <c r="B76" s="4" cm="1">
        <f t="array" ref="B76">_xll.SNL.Clients.Office.Excel.Functions.SPG(A76, "SP_TOTAL_REV", "CY2023")</f>
        <v>4257100</v>
      </c>
      <c r="C76" s="4">
        <f>_xll.SNL.Clients.Office.Excel.Functions.SPG(A76,"IQ_AVG_DILUT_SHARES_OUT","CY2023")</f>
        <v>280800000</v>
      </c>
      <c r="D76" s="5">
        <f>_xll.SNL.Clients.Office.Excel.Functions.SPG(A76, "IQ_DILUT_EPS_NORM", "CY2023")</f>
        <v>2.31</v>
      </c>
      <c r="E76">
        <f t="shared" si="12"/>
        <v>648648</v>
      </c>
      <c r="F76">
        <f t="shared" si="13"/>
        <v>0.15236851377698432</v>
      </c>
      <c r="G76" s="5">
        <f>_xll.SNL.Clients.Office.Excel.Functions.SPG(A76, "SP_MARKETCAP", "12/30/2023")</f>
        <v>20237.75176241</v>
      </c>
      <c r="H76">
        <f t="shared" si="17"/>
        <v>4.8269952361464536E-4</v>
      </c>
      <c r="I76">
        <f t="shared" si="18"/>
        <v>1.1150358995498308E-3</v>
      </c>
      <c r="K76" t="s">
        <v>76</v>
      </c>
      <c r="L76" s="4" cm="1">
        <f t="array" ref="L76">_xll.SNL.Clients.Office.Excel.Functions.SPG(K76, "SP_TOTAL_REV", "CY2023")</f>
        <v>4257100</v>
      </c>
      <c r="M76" s="4">
        <f>_xll.SNL.Clients.Office.Excel.Functions.SPG(K76,"IQ_AVG_DILUT_SHARES_OUT","CY2023")</f>
        <v>280800000</v>
      </c>
      <c r="N76" s="5">
        <f>_xll.SNL.Clients.Office.Excel.Functions.SPG(K76, "IQ_DILUT_EPS_NORM", "CY2023")</f>
        <v>2.31</v>
      </c>
      <c r="O76">
        <f t="shared" si="14"/>
        <v>648648</v>
      </c>
      <c r="P76">
        <f t="shared" si="15"/>
        <v>0.15236851377698432</v>
      </c>
      <c r="Q76" s="5">
        <f>_xll.SNL.Clients.Office.Excel.Functions.SPG(K76, "SP_MARKETCAP", "12/31/2022")</f>
        <v>16135.178247989999</v>
      </c>
      <c r="R76">
        <f t="shared" si="19"/>
        <v>4.7983572906306986E-4</v>
      </c>
      <c r="S76">
        <f t="shared" si="20"/>
        <v>1.1084205341356913E-3</v>
      </c>
      <c r="U76" t="s">
        <v>76</v>
      </c>
      <c r="V76" s="4" cm="1">
        <f t="array" ref="V76">_xll.SNL.Clients.Office.Excel.Functions.SPG(U76, "SP_TOTAL_REV", "CY2021")</f>
        <v>3051398</v>
      </c>
      <c r="W76" s="4">
        <f>_xll.SNL.Clients.Office.Excel.Functions.SPG(U76,"IQ_AVG_DILUT_SHARES_OUT","CY2021")</f>
        <v>277400000</v>
      </c>
      <c r="X76" s="5">
        <f>_xll.SNL.Clients.Office.Excel.Functions.SPG(U76, "IQ_DILUT_EPS_NORM", "CY2021")</f>
        <v>1.788</v>
      </c>
      <c r="Y76">
        <f t="shared" si="21"/>
        <v>495991.2</v>
      </c>
      <c r="Z76">
        <f t="shared" si="22"/>
        <v>0.16254556108380486</v>
      </c>
      <c r="AA76" s="5">
        <f>_xll.SNL.Clients.Office.Excel.Functions.SPG(U76, "SP_MARKETCAP", "12/31/2021")</f>
        <v>19848.958244919999</v>
      </c>
      <c r="AB76">
        <f t="shared" si="16"/>
        <v>4.6906678818885226E-4</v>
      </c>
      <c r="AC76">
        <f t="shared" si="23"/>
        <v>8.386914172816679E-4</v>
      </c>
    </row>
    <row r="77" spans="1:29" x14ac:dyDescent="0.3">
      <c r="A77" t="s">
        <v>77</v>
      </c>
      <c r="B77" s="4" cm="1">
        <f t="array" ref="B77">_xll.SNL.Clients.Office.Excel.Functions.SPG(A77, "SP_TOTAL_REV", "CY2023")</f>
        <v>4260000</v>
      </c>
      <c r="C77" s="4">
        <f>_xll.SNL.Clients.Office.Excel.Functions.SPG(A77,"IQ_AVG_DILUT_SHARES_OUT","CY2023")</f>
        <v>479111641</v>
      </c>
      <c r="D77" s="5">
        <f>_xll.SNL.Clients.Office.Excel.Functions.SPG(A77, "IQ_DILUT_EPS_NORM", "CY2023")</f>
        <v>1.4710000000000001</v>
      </c>
      <c r="E77">
        <f t="shared" si="12"/>
        <v>704773.22391100007</v>
      </c>
      <c r="F77">
        <f t="shared" si="13"/>
        <v>0.16543972392276998</v>
      </c>
      <c r="G77" s="5">
        <f>_xll.SNL.Clients.Office.Excel.Functions.SPG(A77, "SP_MARKETCAP", "12/30/2023")</f>
        <v>27579.091669410001</v>
      </c>
      <c r="H77">
        <f t="shared" si="17"/>
        <v>6.5780105254950225E-4</v>
      </c>
      <c r="I77">
        <f t="shared" si="18"/>
        <v>9.676253483003179E-4</v>
      </c>
      <c r="K77" t="s">
        <v>77</v>
      </c>
      <c r="L77" s="4" cm="1">
        <f t="array" ref="L77">_xll.SNL.Clients.Office.Excel.Functions.SPG(K77, "SP_TOTAL_REV", "CY2023")</f>
        <v>4260000</v>
      </c>
      <c r="M77" s="4">
        <f>_xll.SNL.Clients.Office.Excel.Functions.SPG(K77,"IQ_AVG_DILUT_SHARES_OUT","CY2023")</f>
        <v>479111641</v>
      </c>
      <c r="N77" s="5">
        <f>_xll.SNL.Clients.Office.Excel.Functions.SPG(K77, "IQ_DILUT_EPS_NORM", "CY2023")</f>
        <v>1.4710000000000001</v>
      </c>
      <c r="O77">
        <f t="shared" si="14"/>
        <v>704773.22391100007</v>
      </c>
      <c r="P77">
        <f t="shared" si="15"/>
        <v>0.16543972392276998</v>
      </c>
      <c r="Q77" s="5">
        <f>_xll.SNL.Clients.Office.Excel.Functions.SPG(K77, "SP_MARKETCAP", "12/31/2022")</f>
        <v>31484.117578000001</v>
      </c>
      <c r="R77">
        <f t="shared" si="19"/>
        <v>9.3628990518459176E-4</v>
      </c>
      <c r="S77">
        <f t="shared" si="20"/>
        <v>1.3772824505265346E-3</v>
      </c>
      <c r="U77" t="s">
        <v>77</v>
      </c>
      <c r="V77" s="4" cm="1">
        <f t="array" ref="V77">_xll.SNL.Clients.Office.Excel.Functions.SPG(U77, "SP_TOTAL_REV", "CY2021")</f>
        <v>3749000</v>
      </c>
      <c r="W77" s="4">
        <f>_xll.SNL.Clients.Office.Excel.Functions.SPG(U77,"IQ_AVG_DILUT_SHARES_OUT","CY2021")</f>
        <v>480627500</v>
      </c>
      <c r="X77" s="5">
        <f>_xll.SNL.Clients.Office.Excel.Functions.SPG(U77, "IQ_DILUT_EPS_NORM", "CY2021")</f>
        <v>1.359</v>
      </c>
      <c r="Y77">
        <f t="shared" si="21"/>
        <v>653172.77249999996</v>
      </c>
      <c r="Z77">
        <f t="shared" si="22"/>
        <v>0.17422586623099492</v>
      </c>
      <c r="AA77" s="5">
        <f>_xll.SNL.Clients.Office.Excel.Functions.SPG(U77, "SP_MARKETCAP", "12/31/2021")</f>
        <v>34033.643811460002</v>
      </c>
      <c r="AB77">
        <f t="shared" si="16"/>
        <v>8.0427656686167287E-4</v>
      </c>
      <c r="AC77">
        <f t="shared" si="23"/>
        <v>1.0930118543650135E-3</v>
      </c>
    </row>
    <row r="78" spans="1:29" x14ac:dyDescent="0.3">
      <c r="A78" t="s">
        <v>78</v>
      </c>
      <c r="B78" s="4" cm="1">
        <f t="array" ref="B78">_xll.SNL.Clients.Office.Excel.Functions.SPG(A78, "SP_TOTAL_REV", "CY2023")</f>
        <v>17097330</v>
      </c>
      <c r="C78" s="4">
        <f>_xll.SNL.Clients.Office.Excel.Functions.SPG(A78,"IQ_AVG_DILUT_SHARES_OUT","CY2023")</f>
        <v>128998000</v>
      </c>
      <c r="D78" s="5">
        <f>_xll.SNL.Clients.Office.Excel.Functions.SPG(A78, "IQ_DILUT_EPS_NORM", "CY2023")</f>
        <v>9.6140000000000008</v>
      </c>
      <c r="E78">
        <f t="shared" si="12"/>
        <v>1240186.7720000001</v>
      </c>
      <c r="F78">
        <f t="shared" si="13"/>
        <v>7.2536868154267367E-2</v>
      </c>
      <c r="G78" s="5">
        <f>_xll.SNL.Clients.Office.Excel.Functions.SPG(A78, "SP_MARKETCAP", "12/30/2023")</f>
        <v>20591.5106185</v>
      </c>
      <c r="H78">
        <f t="shared" si="17"/>
        <v>4.9113718177518648E-4</v>
      </c>
      <c r="I78">
        <f t="shared" si="18"/>
        <v>4.721792865586643E-3</v>
      </c>
      <c r="K78" t="s">
        <v>78</v>
      </c>
      <c r="L78" s="4" cm="1">
        <f t="array" ref="L78">_xll.SNL.Clients.Office.Excel.Functions.SPG(K78, "SP_TOTAL_REV", "CY2023")</f>
        <v>17097330</v>
      </c>
      <c r="M78" s="4">
        <f>_xll.SNL.Clients.Office.Excel.Functions.SPG(K78,"IQ_AVG_DILUT_SHARES_OUT","CY2023")</f>
        <v>128998000</v>
      </c>
      <c r="N78" s="5">
        <f>_xll.SNL.Clients.Office.Excel.Functions.SPG(K78, "IQ_DILUT_EPS_NORM", "CY2023")</f>
        <v>9.6140000000000008</v>
      </c>
      <c r="O78">
        <f t="shared" si="14"/>
        <v>1240186.7720000001</v>
      </c>
      <c r="P78">
        <f t="shared" si="15"/>
        <v>7.2536868154267367E-2</v>
      </c>
      <c r="Q78" s="5">
        <f>_xll.SNL.Clients.Office.Excel.Functions.SPG(K78, "SP_MARKETCAP", "12/31/2022")</f>
        <v>9548.7596755199993</v>
      </c>
      <c r="R78">
        <f t="shared" si="19"/>
        <v>2.8396563026020195E-4</v>
      </c>
      <c r="S78">
        <f t="shared" si="20"/>
        <v>2.7300455693215816E-3</v>
      </c>
      <c r="U78" t="s">
        <v>78</v>
      </c>
      <c r="V78" s="4" cm="1">
        <f t="array" ref="V78">_xll.SNL.Clients.Office.Excel.Functions.SPG(U78, "SP_TOTAL_REV", "CY2021")</f>
        <v>19893856</v>
      </c>
      <c r="W78" s="4">
        <f>_xll.SNL.Clients.Office.Excel.Functions.SPG(U78,"IQ_AVG_DILUT_SHARES_OUT","CY2021")</f>
        <v>203470000</v>
      </c>
      <c r="X78" s="5">
        <f>_xll.SNL.Clients.Office.Excel.Functions.SPG(U78, "IQ_DILUT_EPS_NORM", "CY2021")</f>
        <v>6.992</v>
      </c>
      <c r="Y78">
        <f t="shared" si="21"/>
        <v>1422662.24</v>
      </c>
      <c r="Z78">
        <f t="shared" si="22"/>
        <v>7.1512643903725859E-2</v>
      </c>
      <c r="AA78" s="5">
        <f>_xll.SNL.Clients.Office.Excel.Functions.SPG(U78, "SP_MARKETCAP", "12/31/2021")</f>
        <v>16413.558252480001</v>
      </c>
      <c r="AB78">
        <f t="shared" si="16"/>
        <v>3.8788207205846009E-4</v>
      </c>
      <c r="AC78">
        <f t="shared" si="23"/>
        <v>2.712071447832753E-3</v>
      </c>
    </row>
    <row r="79" spans="1:29" x14ac:dyDescent="0.3">
      <c r="A79" t="s">
        <v>79</v>
      </c>
      <c r="B79" s="4" cm="1">
        <f t="array" ref="B79">_xll.SNL.Clients.Office.Excel.Functions.SPG(A79, "SP_TOTAL_REV", "CY2023")</f>
        <v>59540000</v>
      </c>
      <c r="C79" s="4">
        <f>_xll.SNL.Clients.Office.Excel.Functions.SPG(A79,"IQ_AVG_DILUT_SHARES_OUT","CY2023")</f>
        <v>150787917</v>
      </c>
      <c r="D79" s="5">
        <f>_xll.SNL.Clients.Office.Excel.Functions.SPG(A79, "IQ_DILUT_EPS_NORM", "CY2023")</f>
        <v>12.698</v>
      </c>
      <c r="E79">
        <f t="shared" si="12"/>
        <v>1914704.970066</v>
      </c>
      <c r="F79">
        <f t="shared" si="13"/>
        <v>3.2158296440476991E-2</v>
      </c>
      <c r="G79" s="5">
        <f>_xll.SNL.Clients.Office.Excel.Functions.SPG(A79, "SP_MARKETCAP", "12/30/2023")</f>
        <v>14666.8213791</v>
      </c>
      <c r="H79">
        <f t="shared" si="17"/>
        <v>3.498248113598557E-4</v>
      </c>
      <c r="I79">
        <f t="shared" si="18"/>
        <v>4.4420754546474475E-3</v>
      </c>
      <c r="K79" t="s">
        <v>79</v>
      </c>
      <c r="L79" s="4" cm="1">
        <f t="array" ref="L79">_xll.SNL.Clients.Office.Excel.Functions.SPG(K79, "SP_TOTAL_REV", "CY2023")</f>
        <v>59540000</v>
      </c>
      <c r="M79" s="4">
        <f>_xll.SNL.Clients.Office.Excel.Functions.SPG(K79,"IQ_AVG_DILUT_SHARES_OUT","CY2023")</f>
        <v>150787917</v>
      </c>
      <c r="N79" s="5">
        <f>_xll.SNL.Clients.Office.Excel.Functions.SPG(K79, "IQ_DILUT_EPS_NORM", "CY2023")</f>
        <v>12.698</v>
      </c>
      <c r="O79">
        <f t="shared" si="14"/>
        <v>1914704.970066</v>
      </c>
      <c r="P79">
        <f t="shared" si="15"/>
        <v>3.2158296440476991E-2</v>
      </c>
      <c r="Q79" s="5">
        <f>_xll.SNL.Clients.Office.Excel.Functions.SPG(K79, "SP_MARKETCAP", "12/31/2022")</f>
        <v>14945.56226251</v>
      </c>
      <c r="R79">
        <f t="shared" si="19"/>
        <v>4.4445835393125275E-4</v>
      </c>
      <c r="S79">
        <f t="shared" si="20"/>
        <v>5.6437321782190474E-3</v>
      </c>
      <c r="U79" t="s">
        <v>79</v>
      </c>
      <c r="V79" s="4" cm="1">
        <f t="array" ref="V79">_xll.SNL.Clients.Office.Excel.Functions.SPG(U79, "SP_TOTAL_REV", "CY2021")</f>
        <v>59152000</v>
      </c>
      <c r="W79" s="4">
        <f>_xll.SNL.Clients.Office.Excel.Functions.SPG(U79,"IQ_AVG_DILUT_SHARES_OUT","CY2021")</f>
        <v>152366712</v>
      </c>
      <c r="X79" s="5">
        <f>_xll.SNL.Clients.Office.Excel.Functions.SPG(U79, "IQ_DILUT_EPS_NORM", "CY2021")</f>
        <v>9.3019999999999996</v>
      </c>
      <c r="Y79">
        <f t="shared" si="21"/>
        <v>1417315.155024</v>
      </c>
      <c r="Z79">
        <f t="shared" si="22"/>
        <v>2.3960561857992967E-2</v>
      </c>
      <c r="AA79" s="5">
        <f>_xll.SNL.Clients.Office.Excel.Functions.SPG(U79, "SP_MARKETCAP", "12/31/2021")</f>
        <v>13118.96577864</v>
      </c>
      <c r="AB79">
        <f t="shared" si="16"/>
        <v>3.1002489229987965E-4</v>
      </c>
      <c r="AC79">
        <f t="shared" si="23"/>
        <v>2.8838515481734803E-3</v>
      </c>
    </row>
    <row r="80" spans="1:29" x14ac:dyDescent="0.3">
      <c r="A80" t="s">
        <v>80</v>
      </c>
      <c r="B80" s="4" cm="1">
        <f t="array" ref="B80">_xll.SNL.Clients.Office.Excel.Functions.SPG(A80, "SP_TOTAL_REV", "CY2023")</f>
        <v>3373491</v>
      </c>
      <c r="C80" s="4">
        <f>_xll.SNL.Clients.Office.Excel.Functions.SPG(A80,"IQ_AVG_DILUT_SHARES_OUT","CY2023")</f>
        <v>157201000</v>
      </c>
      <c r="D80" s="5">
        <f>_xll.SNL.Clients.Office.Excel.Functions.SPG(A80, "IQ_DILUT_EPS_NORM", "CY2023")</f>
        <v>1.389</v>
      </c>
      <c r="E80">
        <f t="shared" si="12"/>
        <v>218352.18900000001</v>
      </c>
      <c r="F80">
        <f t="shared" si="13"/>
        <v>6.4725884551048163E-2</v>
      </c>
      <c r="G80" s="5">
        <f>_xll.SNL.Clients.Office.Excel.Functions.SPG(A80, "SP_MARKETCAP", "12/30/2023")</f>
        <v>11012.492430599999</v>
      </c>
      <c r="H80">
        <f t="shared" si="17"/>
        <v>2.626638033941122E-4</v>
      </c>
      <c r="I80">
        <f t="shared" si="18"/>
        <v>3.6484002291442184E-4</v>
      </c>
      <c r="K80" t="s">
        <v>80</v>
      </c>
      <c r="L80" s="4" cm="1">
        <f t="array" ref="L80">_xll.SNL.Clients.Office.Excel.Functions.SPG(K80, "SP_TOTAL_REV", "CY2023")</f>
        <v>3373491</v>
      </c>
      <c r="M80" s="4">
        <f>_xll.SNL.Clients.Office.Excel.Functions.SPG(K80,"IQ_AVG_DILUT_SHARES_OUT","CY2023")</f>
        <v>157201000</v>
      </c>
      <c r="N80" s="5">
        <f>_xll.SNL.Clients.Office.Excel.Functions.SPG(K80, "IQ_DILUT_EPS_NORM", "CY2023")</f>
        <v>1.389</v>
      </c>
      <c r="O80">
        <f t="shared" si="14"/>
        <v>218352.18900000001</v>
      </c>
      <c r="P80">
        <f t="shared" si="15"/>
        <v>6.4725884551048163E-2</v>
      </c>
      <c r="Q80" s="5">
        <f>_xll.SNL.Clients.Office.Excel.Functions.SPG(K80, "SP_MARKETCAP", "12/31/2022")</f>
        <v>10593.483436959999</v>
      </c>
      <c r="R80">
        <f t="shared" si="19"/>
        <v>3.1503413040537531E-4</v>
      </c>
      <c r="S80">
        <f t="shared" si="20"/>
        <v>4.375824071330663E-4</v>
      </c>
      <c r="U80" t="s">
        <v>80</v>
      </c>
      <c r="V80" s="4" cm="1">
        <f t="array" ref="V80">_xll.SNL.Clients.Office.Excel.Functions.SPG(U80, "SP_TOTAL_REV", "CY2021")</f>
        <v>2875041</v>
      </c>
      <c r="W80" s="4">
        <f>_xll.SNL.Clients.Office.Excel.Functions.SPG(U80,"IQ_AVG_DILUT_SHARES_OUT","CY2021")</f>
        <v>156376000</v>
      </c>
      <c r="X80" s="5">
        <f>_xll.SNL.Clients.Office.Excel.Functions.SPG(U80, "IQ_DILUT_EPS_NORM", "CY2021")</f>
        <v>1.371</v>
      </c>
      <c r="Y80">
        <f t="shared" si="21"/>
        <v>214391.49600000001</v>
      </c>
      <c r="Z80">
        <f t="shared" si="22"/>
        <v>7.456989169893577E-2</v>
      </c>
      <c r="AA80" s="5">
        <f>_xll.SNL.Clients.Office.Excel.Functions.SPG(U80, "SP_MARKETCAP", "12/31/2021")</f>
        <v>17991.915809919999</v>
      </c>
      <c r="AB80">
        <f t="shared" si="16"/>
        <v>4.2518151623817987E-4</v>
      </c>
      <c r="AC80">
        <f t="shared" si="23"/>
        <v>5.8292385876254464E-4</v>
      </c>
    </row>
    <row r="81" spans="1:29" x14ac:dyDescent="0.3">
      <c r="A81" t="s">
        <v>81</v>
      </c>
      <c r="B81" s="4" cm="1">
        <f t="array" ref="B81">_xll.SNL.Clients.Office.Excel.Functions.SPG(A81, "SP_TOTAL_REV", "CY2023")</f>
        <v>17596443</v>
      </c>
      <c r="C81" s="4">
        <f>_xll.SNL.Clients.Office.Excel.Functions.SPG(A81,"IQ_AVG_DILUT_SHARES_OUT","CY2023")</f>
        <v>119677000</v>
      </c>
      <c r="D81" s="5">
        <f>_xll.SNL.Clients.Office.Excel.Functions.SPG(A81, "IQ_DILUT_EPS_NORM", "CY2023")</f>
        <v>2.2280000000000002</v>
      </c>
      <c r="E81">
        <f t="shared" si="12"/>
        <v>266640.35600000003</v>
      </c>
      <c r="F81">
        <f t="shared" si="13"/>
        <v>1.5153082699725168E-2</v>
      </c>
      <c r="G81" s="5">
        <f>_xll.SNL.Clients.Office.Excel.Functions.SPG(A81, "SP_MARKETCAP", "12/30/2023")</f>
        <v>10077.48308643</v>
      </c>
      <c r="H81">
        <f t="shared" si="17"/>
        <v>2.4036248404279929E-4</v>
      </c>
      <c r="I81">
        <f t="shared" si="18"/>
        <v>5.3552761444735687E-4</v>
      </c>
      <c r="K81" t="s">
        <v>81</v>
      </c>
      <c r="L81" s="4" cm="1">
        <f t="array" ref="L81">_xll.SNL.Clients.Office.Excel.Functions.SPG(K81, "SP_TOTAL_REV", "CY2023")</f>
        <v>17596443</v>
      </c>
      <c r="M81" s="4">
        <f>_xll.SNL.Clients.Office.Excel.Functions.SPG(K81,"IQ_AVG_DILUT_SHARES_OUT","CY2023")</f>
        <v>119677000</v>
      </c>
      <c r="N81" s="5">
        <f>_xll.SNL.Clients.Office.Excel.Functions.SPG(K81, "IQ_DILUT_EPS_NORM", "CY2023")</f>
        <v>2.2280000000000002</v>
      </c>
      <c r="O81">
        <f t="shared" si="14"/>
        <v>266640.35600000003</v>
      </c>
      <c r="P81">
        <f t="shared" si="15"/>
        <v>1.5153082699725168E-2</v>
      </c>
      <c r="Q81" s="5">
        <f>_xll.SNL.Clients.Office.Excel.Functions.SPG(K81, "SP_MARKETCAP", "12/31/2022")</f>
        <v>10777.478890079999</v>
      </c>
      <c r="R81">
        <f t="shared" si="19"/>
        <v>3.2050587611745772E-4</v>
      </c>
      <c r="S81">
        <f t="shared" si="20"/>
        <v>7.1408709198969589E-4</v>
      </c>
      <c r="U81" t="s">
        <v>81</v>
      </c>
      <c r="V81" s="4" cm="1">
        <f t="array" ref="V81">_xll.SNL.Clients.Office.Excel.Functions.SPG(U81, "SP_TOTAL_REV", "CY2021")</f>
        <v>23102138</v>
      </c>
      <c r="W81" s="4">
        <f>_xll.SNL.Clients.Office.Excel.Functions.SPG(U81,"IQ_AVG_DILUT_SHARES_OUT","CY2021")</f>
        <v>133834000</v>
      </c>
      <c r="X81" s="5">
        <f>_xll.SNL.Clients.Office.Excel.Functions.SPG(U81, "IQ_DILUT_EPS_NORM", "CY2021")</f>
        <v>4.774</v>
      </c>
      <c r="Y81">
        <f t="shared" si="21"/>
        <v>638923.51599999995</v>
      </c>
      <c r="Z81">
        <f t="shared" si="22"/>
        <v>2.7656466946912012E-2</v>
      </c>
      <c r="AA81" s="5">
        <f>_xll.SNL.Clients.Office.Excel.Functions.SPG(U81, "SP_MARKETCAP", "12/31/2021")</f>
        <v>13934.986332300001</v>
      </c>
      <c r="AB81">
        <f t="shared" si="16"/>
        <v>3.2930893408576772E-4</v>
      </c>
      <c r="AC81">
        <f t="shared" si="23"/>
        <v>1.572120851325455E-3</v>
      </c>
    </row>
    <row r="82" spans="1:29" x14ac:dyDescent="0.3">
      <c r="A82" t="s">
        <v>82</v>
      </c>
      <c r="B82" s="4" cm="1">
        <f t="array" ref="B82">_xll.SNL.Clients.Office.Excel.Functions.SPG(A82, "SP_TOTAL_REV", "CY2023")</f>
        <v>4089986</v>
      </c>
      <c r="C82" s="4">
        <f>_xll.SNL.Clients.Office.Excel.Functions.SPG(A82,"IQ_AVG_DILUT_SHARES_OUT","CY2023")</f>
        <v>272748000</v>
      </c>
      <c r="D82" s="5">
        <f>_xll.SNL.Clients.Office.Excel.Functions.SPG(A82, "IQ_DILUT_EPS_NORM", "CY2023")</f>
        <v>2.911</v>
      </c>
      <c r="E82">
        <f t="shared" si="12"/>
        <v>793969.42799999996</v>
      </c>
      <c r="F82">
        <f t="shared" si="13"/>
        <v>0.19412521901052962</v>
      </c>
      <c r="G82" s="5">
        <f>_xll.SNL.Clients.Office.Excel.Functions.SPG(A82, "SP_MARKETCAP", "12/30/2023")</f>
        <v>74101.526939999996</v>
      </c>
      <c r="H82">
        <f t="shared" si="17"/>
        <v>1.7674281300106382E-3</v>
      </c>
      <c r="I82">
        <f t="shared" si="18"/>
        <v>5.1449832864609683E-3</v>
      </c>
      <c r="K82" t="s">
        <v>82</v>
      </c>
      <c r="L82" s="4" cm="1">
        <f t="array" ref="L82">_xll.SNL.Clients.Office.Excel.Functions.SPG(K82, "SP_TOTAL_REV", "CY2023")</f>
        <v>4089986</v>
      </c>
      <c r="M82" s="4">
        <f>_xll.SNL.Clients.Office.Excel.Functions.SPG(K82,"IQ_AVG_DILUT_SHARES_OUT","CY2023")</f>
        <v>272748000</v>
      </c>
      <c r="N82" s="5">
        <f>_xll.SNL.Clients.Office.Excel.Functions.SPG(K82, "IQ_DILUT_EPS_NORM", "CY2023")</f>
        <v>2.911</v>
      </c>
      <c r="O82">
        <f t="shared" si="14"/>
        <v>793969.42799999996</v>
      </c>
      <c r="P82">
        <f t="shared" si="15"/>
        <v>0.19412521901052962</v>
      </c>
      <c r="Q82" s="5">
        <f>_xll.SNL.Clients.Office.Excel.Functions.SPG(K82, "SP_MARKETCAP", "12/31/2022")</f>
        <v>44066.122239999997</v>
      </c>
      <c r="R82">
        <f t="shared" si="19"/>
        <v>1.3104596408562625E-3</v>
      </c>
      <c r="S82">
        <f t="shared" si="20"/>
        <v>3.8147480145325802E-3</v>
      </c>
      <c r="U82" t="s">
        <v>82</v>
      </c>
      <c r="V82" s="4" cm="1">
        <f t="array" ref="V82">_xll.SNL.Clients.Office.Excel.Functions.SPG(U82, "SP_TOTAL_REV", "CY2021")</f>
        <v>2988244</v>
      </c>
      <c r="W82" s="4">
        <f>_xll.SNL.Clients.Office.Excel.Functions.SPG(U82,"IQ_AVG_DILUT_SHARES_OUT","CY2021")</f>
        <v>278858000</v>
      </c>
      <c r="X82" s="5">
        <f>_xll.SNL.Clients.Office.Excel.Functions.SPG(U82, "IQ_DILUT_EPS_NORM", "CY2021")</f>
        <v>1.724</v>
      </c>
      <c r="Y82">
        <f t="shared" si="21"/>
        <v>480751.19199999998</v>
      </c>
      <c r="Z82">
        <f t="shared" si="22"/>
        <v>0.16088083570150227</v>
      </c>
      <c r="AA82" s="5">
        <f>_xll.SNL.Clients.Office.Excel.Functions.SPG(U82, "SP_MARKETCAP", "12/31/2021")</f>
        <v>51645.225350000001</v>
      </c>
      <c r="AB82">
        <f t="shared" si="16"/>
        <v>1.2204700962789312E-3</v>
      </c>
      <c r="AC82">
        <f t="shared" si="23"/>
        <v>2.1040904459848774E-3</v>
      </c>
    </row>
    <row r="83" spans="1:29" x14ac:dyDescent="0.3">
      <c r="A83" t="s">
        <v>83</v>
      </c>
      <c r="B83" s="4" cm="1">
        <f t="array" ref="B83">_xll.SNL.Clients.Office.Excel.Functions.SPG(A83, "SP_TOTAL_REV", "CY2023")</f>
        <v>11528000</v>
      </c>
      <c r="C83" s="4">
        <f>_xll.SNL.Clients.Office.Excel.Functions.SPG(A83,"IQ_AVG_DILUT_SHARES_OUT","CY2023")</f>
        <v>216000000</v>
      </c>
      <c r="D83" s="5">
        <f>_xll.SNL.Clients.Office.Excel.Functions.SPG(A83, "IQ_DILUT_EPS_NORM", "CY2023")</f>
        <v>0.44800000000000001</v>
      </c>
      <c r="E83">
        <f t="shared" si="12"/>
        <v>96768</v>
      </c>
      <c r="F83">
        <f t="shared" si="13"/>
        <v>8.3941707147814019E-3</v>
      </c>
      <c r="G83" s="5">
        <f>_xll.SNL.Clients.Office.Excel.Functions.SPG(A83, "SP_MARKETCAP", "12/30/2023")</f>
        <v>10112.516959680001</v>
      </c>
      <c r="H83">
        <f t="shared" si="17"/>
        <v>2.4119809237156442E-4</v>
      </c>
      <c r="I83">
        <f t="shared" si="18"/>
        <v>1.0805674538246087E-4</v>
      </c>
      <c r="K83" t="s">
        <v>83</v>
      </c>
      <c r="L83" s="4" cm="1">
        <f t="array" ref="L83">_xll.SNL.Clients.Office.Excel.Functions.SPG(K83, "SP_TOTAL_REV", "CY2023")</f>
        <v>11528000</v>
      </c>
      <c r="M83" s="4">
        <f>_xll.SNL.Clients.Office.Excel.Functions.SPG(K83,"IQ_AVG_DILUT_SHARES_OUT","CY2023")</f>
        <v>216000000</v>
      </c>
      <c r="N83" s="5">
        <f>_xll.SNL.Clients.Office.Excel.Functions.SPG(K83, "IQ_DILUT_EPS_NORM", "CY2023")</f>
        <v>0.44800000000000001</v>
      </c>
      <c r="O83">
        <f t="shared" si="14"/>
        <v>96768</v>
      </c>
      <c r="P83">
        <f t="shared" si="15"/>
        <v>8.3941707147814019E-3</v>
      </c>
      <c r="Q83" s="5">
        <f>_xll.SNL.Clients.Office.Excel.Functions.SPG(K83, "SP_MARKETCAP", "12/31/2022")</f>
        <v>8925.9499680000008</v>
      </c>
      <c r="R83">
        <f t="shared" si="19"/>
        <v>2.6544421416660263E-4</v>
      </c>
      <c r="S83">
        <f t="shared" si="20"/>
        <v>1.1891900794663798E-4</v>
      </c>
      <c r="U83" t="s">
        <v>83</v>
      </c>
      <c r="V83" s="4" cm="1">
        <f t="array" ref="V83">_xll.SNL.Clients.Office.Excel.Functions.SPG(U83, "SP_TOTAL_REV", "CY2021")</f>
        <v>9570000</v>
      </c>
      <c r="W83" s="4">
        <f>_xll.SNL.Clients.Office.Excel.Functions.SPG(U83,"IQ_AVG_DILUT_SHARES_OUT","CY2021")</f>
        <v>211000000</v>
      </c>
      <c r="X83" s="5">
        <f>_xll.SNL.Clients.Office.Excel.Functions.SPG(U83, "IQ_DILUT_EPS_NORM", "CY2021")</f>
        <v>-2.1819999999999999</v>
      </c>
      <c r="Y83">
        <f t="shared" si="21"/>
        <v>-460402</v>
      </c>
      <c r="Z83">
        <f t="shared" si="22"/>
        <v>-4.8108881922675026E-2</v>
      </c>
      <c r="AA83" s="5">
        <f>_xll.SNL.Clients.Office.Excel.Functions.SPG(U83, "SP_MARKETCAP", "12/31/2021")</f>
        <v>19994.287083560001</v>
      </c>
      <c r="AB83">
        <f t="shared" si="16"/>
        <v>4.7250117153184353E-4</v>
      </c>
      <c r="AC83">
        <f t="shared" si="23"/>
        <v>-1.0309975562824826E-3</v>
      </c>
    </row>
    <row r="84" spans="1:29" x14ac:dyDescent="0.3">
      <c r="A84" t="s">
        <v>84</v>
      </c>
      <c r="B84" s="4" cm="1">
        <f t="array" ref="B84">_xll.SNL.Clients.Office.Excel.Functions.SPG(A84, "SP_TOTAL_REV", "CY2023")</f>
        <v>1561755</v>
      </c>
      <c r="C84" s="4">
        <f>_xll.SNL.Clients.Office.Excel.Functions.SPG(A84,"IQ_AVG_DILUT_SHARES_OUT","CY2023")</f>
        <v>109399000</v>
      </c>
      <c r="D84" s="5">
        <f>_xll.SNL.Clients.Office.Excel.Functions.SPG(A84, "IQ_DILUT_EPS_NORM", "CY2023")</f>
        <v>1.0269999999999999</v>
      </c>
      <c r="E84">
        <f t="shared" si="12"/>
        <v>112352.77299999999</v>
      </c>
      <c r="F84">
        <f t="shared" si="13"/>
        <v>7.19400757481167E-2</v>
      </c>
      <c r="G84" s="5">
        <f>_xll.SNL.Clients.Office.Excel.Functions.SPG(A84, "SP_MARKETCAP", "12/30/2023")</f>
        <v>10601.31304374</v>
      </c>
      <c r="H84">
        <f t="shared" si="17"/>
        <v>2.5285658288426595E-4</v>
      </c>
      <c r="I84">
        <f t="shared" si="18"/>
        <v>2.5968371062214113E-4</v>
      </c>
      <c r="K84" t="s">
        <v>84</v>
      </c>
      <c r="L84" s="4" cm="1">
        <f t="array" ref="L84">_xll.SNL.Clients.Office.Excel.Functions.SPG(K84, "SP_TOTAL_REV", "CY2023")</f>
        <v>1561755</v>
      </c>
      <c r="M84" s="4">
        <f>_xll.SNL.Clients.Office.Excel.Functions.SPG(K84,"IQ_AVG_DILUT_SHARES_OUT","CY2023")</f>
        <v>109399000</v>
      </c>
      <c r="N84" s="5">
        <f>_xll.SNL.Clients.Office.Excel.Functions.SPG(K84, "IQ_DILUT_EPS_NORM", "CY2023")</f>
        <v>1.0269999999999999</v>
      </c>
      <c r="O84">
        <f t="shared" si="14"/>
        <v>112352.77299999999</v>
      </c>
      <c r="P84">
        <f t="shared" si="15"/>
        <v>7.19400757481167E-2</v>
      </c>
      <c r="Q84" s="5">
        <f>_xll.SNL.Clients.Office.Excel.Functions.SPG(K84, "SP_MARKETCAP", "12/31/2022")</f>
        <v>11918.356555799999</v>
      </c>
      <c r="R84">
        <f t="shared" si="19"/>
        <v>3.5443384754043998E-4</v>
      </c>
      <c r="S84">
        <f t="shared" si="20"/>
        <v>3.6400356142403183E-4</v>
      </c>
      <c r="U84" t="s">
        <v>84</v>
      </c>
      <c r="V84" s="4" cm="1">
        <f t="array" ref="V84">_xll.SNL.Clients.Office.Excel.Functions.SPG(U84, "SP_TOTAL_REV", "CY2021")</f>
        <v>1179486</v>
      </c>
      <c r="W84" s="4">
        <f>_xll.SNL.Clients.Office.Excel.Functions.SPG(U84,"IQ_AVG_DILUT_SHARES_OUT","CY2021")</f>
        <v>102829000</v>
      </c>
      <c r="X84" s="5">
        <f>_xll.SNL.Clients.Office.Excel.Functions.SPG(U84, "IQ_DILUT_EPS_NORM", "CY2021")</f>
        <v>0.76800000000000002</v>
      </c>
      <c r="Y84">
        <f t="shared" si="21"/>
        <v>78972.672000000006</v>
      </c>
      <c r="Z84">
        <f t="shared" si="22"/>
        <v>6.6955158433419301E-2</v>
      </c>
      <c r="AA84" s="5">
        <f>_xll.SNL.Clients.Office.Excel.Functions.SPG(U84, "SP_MARKETCAP", "12/31/2021")</f>
        <v>18260.610526439999</v>
      </c>
      <c r="AB84">
        <f t="shared" si="16"/>
        <v>4.3153125843251429E-4</v>
      </c>
      <c r="AC84">
        <f t="shared" si="23"/>
        <v>3.3141600647617096E-4</v>
      </c>
    </row>
    <row r="85" spans="1:29" x14ac:dyDescent="0.3">
      <c r="A85" t="s">
        <v>85</v>
      </c>
      <c r="B85" s="4" cm="1">
        <f t="array" ref="B85">_xll.SNL.Clients.Office.Excel.Functions.SPG(A85, "SP_TOTAL_REV", "CY2023")</f>
        <v>26361000</v>
      </c>
      <c r="C85" s="4">
        <f>_xll.SNL.Clients.Office.Excel.Functions.SPG(A85,"IQ_AVG_DILUT_SHARES_OUT","CY2023")</f>
        <v>383400000</v>
      </c>
      <c r="D85" s="5">
        <f>_xll.SNL.Clients.Office.Excel.Functions.SPG(A85, "IQ_DILUT_EPS_NORM", "CY2023")</f>
        <v>9.8539999999999992</v>
      </c>
      <c r="E85">
        <f t="shared" si="12"/>
        <v>3778023.5999999996</v>
      </c>
      <c r="F85">
        <f t="shared" si="13"/>
        <v>0.14331867531580744</v>
      </c>
      <c r="G85" s="5">
        <f>_xll.SNL.Clients.Office.Excel.Functions.SPG(A85, "SP_MARKETCAP", "12/30/2023")</f>
        <v>49936.628613519999</v>
      </c>
      <c r="H85">
        <f t="shared" si="17"/>
        <v>1.1910605054183704E-3</v>
      </c>
      <c r="I85">
        <f t="shared" si="18"/>
        <v>1.1736710220392622E-2</v>
      </c>
      <c r="K85" t="s">
        <v>85</v>
      </c>
      <c r="L85" s="4" cm="1">
        <f t="array" ref="L85">_xll.SNL.Clients.Office.Excel.Functions.SPG(K85, "SP_TOTAL_REV", "CY2023")</f>
        <v>26361000</v>
      </c>
      <c r="M85" s="4">
        <f>_xll.SNL.Clients.Office.Excel.Functions.SPG(K85,"IQ_AVG_DILUT_SHARES_OUT","CY2023")</f>
        <v>383400000</v>
      </c>
      <c r="N85" s="5">
        <f>_xll.SNL.Clients.Office.Excel.Functions.SPG(K85, "IQ_DILUT_EPS_NORM", "CY2023")</f>
        <v>9.8539999999999992</v>
      </c>
      <c r="O85">
        <f t="shared" si="14"/>
        <v>3778023.5999999996</v>
      </c>
      <c r="P85">
        <f t="shared" si="15"/>
        <v>0.14331867531580744</v>
      </c>
      <c r="Q85" s="5">
        <f>_xll.SNL.Clients.Office.Excel.Functions.SPG(K85, "SP_MARKETCAP", "12/31/2022")</f>
        <v>35482.699253120001</v>
      </c>
      <c r="R85">
        <f t="shared" si="19"/>
        <v>1.0552016596015873E-3</v>
      </c>
      <c r="S85">
        <f t="shared" si="20"/>
        <v>1.0397957153714041E-2</v>
      </c>
      <c r="U85" t="s">
        <v>85</v>
      </c>
      <c r="V85" s="4" cm="1">
        <f t="array" ref="V85">_xll.SNL.Clients.Office.Excel.Functions.SPG(U85, "SP_TOTAL_REV", "CY2021")</f>
        <v>32379000</v>
      </c>
      <c r="W85" s="4">
        <f>_xll.SNL.Clients.Office.Excel.Functions.SPG(U85,"IQ_AVG_DILUT_SHARES_OUT","CY2021")</f>
        <v>444200000</v>
      </c>
      <c r="X85" s="5">
        <f>_xll.SNL.Clients.Office.Excel.Functions.SPG(U85, "IQ_DILUT_EPS_NORM", "CY2021")</f>
        <v>22.244</v>
      </c>
      <c r="Y85">
        <f t="shared" si="21"/>
        <v>9880784.8000000007</v>
      </c>
      <c r="Z85">
        <f t="shared" si="22"/>
        <v>0.30516028289941011</v>
      </c>
      <c r="AA85" s="5">
        <f>_xll.SNL.Clients.Office.Excel.Functions.SPG(U85, "SP_MARKETCAP", "12/31/2021")</f>
        <v>61753.504395219999</v>
      </c>
      <c r="AB85">
        <f t="shared" si="16"/>
        <v>1.4593470150246048E-3</v>
      </c>
      <c r="AC85">
        <f t="shared" si="23"/>
        <v>3.2461715002207306E-2</v>
      </c>
    </row>
    <row r="86" spans="1:29" x14ac:dyDescent="0.3">
      <c r="A86" t="s">
        <v>86</v>
      </c>
      <c r="B86" s="4" cm="1">
        <f t="array" ref="B86">_xll.SNL.Clients.Office.Excel.Functions.SPG(A86, "SP_TOTAL_REV", "CY2023")</f>
        <v>216002000</v>
      </c>
      <c r="C86" s="4">
        <f>_xll.SNL.Clients.Office.Excel.Functions.SPG(A86,"IQ_AVG_DILUT_SHARES_OUT","CY2023")</f>
        <v>252750000</v>
      </c>
      <c r="D86" s="5">
        <f>_xll.SNL.Clients.Office.Excel.Functions.SPG(A86, "IQ_DILUT_EPS_NORM", "CY2023")</f>
        <v>4.9059999999999997</v>
      </c>
      <c r="E86">
        <f t="shared" si="12"/>
        <v>1239991.5</v>
      </c>
      <c r="F86">
        <f t="shared" si="13"/>
        <v>5.7406482347385672E-3</v>
      </c>
      <c r="G86" s="5">
        <f>_xll.SNL.Clients.Office.Excel.Functions.SPG(A86, "SP_MARKETCAP", "12/30/2023")</f>
        <v>24843.9878064</v>
      </c>
      <c r="H86">
        <f t="shared" si="17"/>
        <v>5.9256488663488071E-4</v>
      </c>
      <c r="I86">
        <f t="shared" si="18"/>
        <v>2.9071233338307245E-3</v>
      </c>
      <c r="K86" t="s">
        <v>86</v>
      </c>
      <c r="L86" s="4" cm="1">
        <f t="array" ref="L86">_xll.SNL.Clients.Office.Excel.Functions.SPG(K86, "SP_TOTAL_REV", "CY2023")</f>
        <v>216002000</v>
      </c>
      <c r="M86" s="4">
        <f>_xll.SNL.Clients.Office.Excel.Functions.SPG(K86,"IQ_AVG_DILUT_SHARES_OUT","CY2023")</f>
        <v>252750000</v>
      </c>
      <c r="N86" s="5">
        <f>_xll.SNL.Clients.Office.Excel.Functions.SPG(K86, "IQ_DILUT_EPS_NORM", "CY2023")</f>
        <v>4.9059999999999997</v>
      </c>
      <c r="O86">
        <f t="shared" si="14"/>
        <v>1239991.5</v>
      </c>
      <c r="P86">
        <f t="shared" si="15"/>
        <v>5.7406482347385672E-3</v>
      </c>
      <c r="Q86" s="5">
        <f>_xll.SNL.Clients.Office.Excel.Functions.SPG(K86, "SP_MARKETCAP", "12/31/2022")</f>
        <v>20150.24465411</v>
      </c>
      <c r="R86">
        <f t="shared" si="19"/>
        <v>5.9923771437781078E-4</v>
      </c>
      <c r="S86">
        <f t="shared" si="20"/>
        <v>2.9398602267375396E-3</v>
      </c>
      <c r="U86" t="s">
        <v>86</v>
      </c>
      <c r="V86" s="4" cm="1">
        <f t="array" ref="V86">_xll.SNL.Clients.Office.Excel.Functions.SPG(U86, "SP_TOTAL_REV", "CY2021")</f>
        <v>171286000</v>
      </c>
      <c r="W86" s="4">
        <f>_xll.SNL.Clients.Office.Excel.Functions.SPG(U86,"IQ_AVG_DILUT_SHARES_OUT","CY2021")</f>
        <v>289000000</v>
      </c>
      <c r="X86" s="5">
        <f>_xll.SNL.Clients.Office.Excel.Functions.SPG(U86, "IQ_DILUT_EPS_NORM", "CY2021")</f>
        <v>3.3159999999999998</v>
      </c>
      <c r="Y86">
        <f t="shared" si="21"/>
        <v>958324</v>
      </c>
      <c r="Z86">
        <f t="shared" si="22"/>
        <v>5.5948764055439443E-3</v>
      </c>
      <c r="AA86" s="5">
        <f>_xll.SNL.Clients.Office.Excel.Functions.SPG(U86, "SP_MARKETCAP", "12/31/2021")</f>
        <v>14509.26422298</v>
      </c>
      <c r="AB86">
        <f t="shared" si="16"/>
        <v>3.4288015945615097E-4</v>
      </c>
      <c r="AC86">
        <f t="shared" si="23"/>
        <v>1.1369906087565966E-3</v>
      </c>
    </row>
    <row r="87" spans="1:29" x14ac:dyDescent="0.3">
      <c r="A87" t="s">
        <v>87</v>
      </c>
      <c r="B87" s="4" cm="1">
        <f t="array" ref="B87">_xll.SNL.Clients.Office.Excel.Functions.SPG(A87, "SP_TOTAL_REV", "CY2023")</f>
        <v>28248430</v>
      </c>
      <c r="C87" s="4">
        <f>_xll.SNL.Clients.Office.Excel.Functions.SPG(A87,"IQ_AVG_DILUT_SHARES_OUT","CY2023")</f>
        <v>158774250</v>
      </c>
      <c r="D87" s="5">
        <f>_xll.SNL.Clients.Office.Excel.Functions.SPG(A87, "IQ_DILUT_EPS_NORM", "CY2023")</f>
        <v>2.593</v>
      </c>
      <c r="E87">
        <f t="shared" si="12"/>
        <v>411701.63024999999</v>
      </c>
      <c r="F87">
        <f t="shared" si="13"/>
        <v>1.4574319006401418E-2</v>
      </c>
      <c r="G87" s="5">
        <f>_xll.SNL.Clients.Office.Excel.Functions.SPG(A87, "SP_MARKETCAP", "12/30/2023")</f>
        <v>12126.56277318</v>
      </c>
      <c r="H87">
        <f t="shared" si="17"/>
        <v>2.8923598542054751E-4</v>
      </c>
      <c r="I87">
        <f t="shared" si="18"/>
        <v>7.4998891019547969E-4</v>
      </c>
      <c r="K87" t="s">
        <v>87</v>
      </c>
      <c r="L87" s="4" cm="1">
        <f t="array" ref="L87">_xll.SNL.Clients.Office.Excel.Functions.SPG(K87, "SP_TOTAL_REV", "CY2023")</f>
        <v>28248430</v>
      </c>
      <c r="M87" s="4">
        <f>_xll.SNL.Clients.Office.Excel.Functions.SPG(K87,"IQ_AVG_DILUT_SHARES_OUT","CY2023")</f>
        <v>158774250</v>
      </c>
      <c r="N87" s="5">
        <f>_xll.SNL.Clients.Office.Excel.Functions.SPG(K87, "IQ_DILUT_EPS_NORM", "CY2023")</f>
        <v>2.593</v>
      </c>
      <c r="O87">
        <f t="shared" si="14"/>
        <v>411701.63024999999</v>
      </c>
      <c r="P87">
        <f t="shared" si="15"/>
        <v>1.4574319006401418E-2</v>
      </c>
      <c r="Q87" s="5">
        <f>_xll.SNL.Clients.Office.Excel.Functions.SPG(K87, "SP_MARKETCAP", "12/31/2022")</f>
        <v>9621.8011442200004</v>
      </c>
      <c r="R87">
        <f t="shared" si="19"/>
        <v>2.8613777275821668E-4</v>
      </c>
      <c r="S87">
        <f t="shared" si="20"/>
        <v>7.4195524476205587E-4</v>
      </c>
      <c r="U87" t="s">
        <v>87</v>
      </c>
      <c r="V87" s="4" cm="1">
        <f t="array" ref="V87">_xll.SNL.Clients.Office.Excel.Functions.SPG(U87, "SP_TOTAL_REV", "CY2021")</f>
        <v>30633274</v>
      </c>
      <c r="W87" s="4">
        <f>_xll.SNL.Clients.Office.Excel.Functions.SPG(U87,"IQ_AVG_DILUT_SHARES_OUT","CY2021")</f>
        <v>165605500</v>
      </c>
      <c r="X87" s="5">
        <f>_xll.SNL.Clients.Office.Excel.Functions.SPG(U87, "IQ_DILUT_EPS_NORM", "CY2021")</f>
        <v>5.774</v>
      </c>
      <c r="Y87">
        <f t="shared" si="21"/>
        <v>956206.15700000001</v>
      </c>
      <c r="Z87">
        <f t="shared" si="22"/>
        <v>3.1214624887956802E-2</v>
      </c>
      <c r="AA87" s="5">
        <f>_xll.SNL.Clients.Office.Excel.Functions.SPG(U87, "SP_MARKETCAP", "12/31/2021")</f>
        <v>21080.580532290001</v>
      </c>
      <c r="AB87">
        <f t="shared" si="16"/>
        <v>4.9817225072597618E-4</v>
      </c>
      <c r="AC87">
        <f t="shared" si="23"/>
        <v>2.8764465756917863E-3</v>
      </c>
    </row>
    <row r="88" spans="1:29" x14ac:dyDescent="0.3">
      <c r="A88" t="s">
        <v>88</v>
      </c>
      <c r="B88" s="4" cm="1">
        <f t="array" ref="B88">_xll.SNL.Clients.Office.Excel.Functions.SPG(A88, "SP_TOTAL_REV", "CY2023")</f>
        <v>21593000</v>
      </c>
      <c r="C88" s="4">
        <f>_xll.SNL.Clients.Office.Excel.Functions.SPG(A88,"IQ_AVG_DILUT_SHARES_OUT","CY2023")</f>
        <v>1262000000</v>
      </c>
      <c r="D88" s="5">
        <f>_xll.SNL.Clients.Office.Excel.Functions.SPG(A88, "IQ_DILUT_EPS_NORM", "CY2023")</f>
        <v>-8.0000000000000002E-3</v>
      </c>
      <c r="E88">
        <f t="shared" si="12"/>
        <v>-10096</v>
      </c>
      <c r="F88">
        <f t="shared" si="13"/>
        <v>-4.6755893113509006E-4</v>
      </c>
      <c r="G88" s="5">
        <f>_xll.SNL.Clients.Office.Excel.Functions.SPG(A88, "SP_MARKETCAP", "12/30/2023")</f>
        <v>23200.625966697924</v>
      </c>
      <c r="H88">
        <f t="shared" si="17"/>
        <v>5.5336834017737948E-4</v>
      </c>
      <c r="I88">
        <f t="shared" si="18"/>
        <v>-4.426946721419036E-6</v>
      </c>
      <c r="K88" t="s">
        <v>88</v>
      </c>
      <c r="L88" s="4" cm="1">
        <f t="array" ref="L88">_xll.SNL.Clients.Office.Excel.Functions.SPG(K88, "SP_TOTAL_REV", "CY2023")</f>
        <v>21593000</v>
      </c>
      <c r="M88" s="4">
        <f>_xll.SNL.Clients.Office.Excel.Functions.SPG(K88,"IQ_AVG_DILUT_SHARES_OUT","CY2023")</f>
        <v>1262000000</v>
      </c>
      <c r="N88" s="5">
        <f>_xll.SNL.Clients.Office.Excel.Functions.SPG(K88, "IQ_DILUT_EPS_NORM", "CY2023")</f>
        <v>-8.0000000000000002E-3</v>
      </c>
      <c r="O88">
        <f t="shared" si="14"/>
        <v>-10096</v>
      </c>
      <c r="P88">
        <f t="shared" si="15"/>
        <v>-4.6755893113509006E-4</v>
      </c>
      <c r="Q88" s="5">
        <f>_xll.SNL.Clients.Office.Excel.Functions.SPG(K88, "SP_MARKETCAP", "12/31/2022")</f>
        <v>9995.1425752093674</v>
      </c>
      <c r="R88">
        <f t="shared" si="19"/>
        <v>2.9724038067335075E-4</v>
      </c>
      <c r="S88">
        <f t="shared" si="20"/>
        <v>-2.3779230453868058E-6</v>
      </c>
      <c r="U88" t="s">
        <v>88</v>
      </c>
      <c r="V88" s="4" cm="1">
        <f t="array" ref="V88">_xll.SNL.Clients.Office.Excel.Functions.SPG(U88, "SP_TOTAL_REV", "CY2021")</f>
        <v>1908000</v>
      </c>
      <c r="W88" s="4">
        <f>_xll.SNL.Clients.Office.Excel.Functions.SPG(U88,"IQ_AVG_DILUT_SHARES_OUT","CY2021")</f>
        <v>1123000000</v>
      </c>
      <c r="X88" s="5">
        <f>_xll.SNL.Clients.Office.Excel.Functions.SPG(U88, "IQ_DILUT_EPS_NORM", "CY2021")</f>
        <v>-4.4619999999999997</v>
      </c>
      <c r="Y88">
        <f t="shared" si="21"/>
        <v>-5010826</v>
      </c>
      <c r="Z88">
        <f t="shared" si="22"/>
        <v>-2.626219077568134</v>
      </c>
      <c r="AA88" s="5">
        <f>_xll.SNL.Clients.Office.Excel.Functions.SPG(U88, "SP_MARKETCAP", "12/31/2021")</f>
        <v>22555.155599275789</v>
      </c>
      <c r="AB88">
        <f t="shared" si="16"/>
        <v>5.3301912692369337E-4</v>
      </c>
      <c r="AC88">
        <f t="shared" si="23"/>
        <v>-2.3783313443335196E-3</v>
      </c>
    </row>
    <row r="89" spans="1:29" x14ac:dyDescent="0.3">
      <c r="A89" t="s">
        <v>89</v>
      </c>
      <c r="B89" s="4" cm="1">
        <f t="array" ref="B89">_xll.SNL.Clients.Office.Excel.Functions.SPG(A89, "SP_TOTAL_REV", "CY2023")</f>
        <v>22098000</v>
      </c>
      <c r="C89" s="4">
        <f>_xll.SNL.Clients.Office.Excel.Functions.SPG(A89,"IQ_AVG_DILUT_SHARES_OUT","CY2023")</f>
        <v>853000000</v>
      </c>
      <c r="D89" s="5">
        <f>_xll.SNL.Clients.Office.Excel.Functions.SPG(A89, "IQ_DILUT_EPS_NORM", "CY2023")</f>
        <v>1.556</v>
      </c>
      <c r="E89">
        <f t="shared" si="12"/>
        <v>1327268</v>
      </c>
      <c r="F89">
        <f t="shared" si="13"/>
        <v>6.0062811114127979E-2</v>
      </c>
      <c r="G89" s="5">
        <f>_xll.SNL.Clients.Office.Excel.Functions.SPG(A89, "SP_MARKETCAP", "12/30/2023")</f>
        <v>48203.225963550001</v>
      </c>
      <c r="H89">
        <f t="shared" si="17"/>
        <v>1.1497163559695662E-3</v>
      </c>
      <c r="I89">
        <f t="shared" si="18"/>
        <v>1.7889586498886451E-3</v>
      </c>
      <c r="K89" t="s">
        <v>89</v>
      </c>
      <c r="L89" s="4" cm="1">
        <f t="array" ref="L89">_xll.SNL.Clients.Office.Excel.Functions.SPG(K89, "SP_TOTAL_REV", "CY2023")</f>
        <v>22098000</v>
      </c>
      <c r="M89" s="4">
        <f>_xll.SNL.Clients.Office.Excel.Functions.SPG(K89,"IQ_AVG_DILUT_SHARES_OUT","CY2023")</f>
        <v>853000000</v>
      </c>
      <c r="N89" s="5">
        <f>_xll.SNL.Clients.Office.Excel.Functions.SPG(K89, "IQ_DILUT_EPS_NORM", "CY2023")</f>
        <v>1.556</v>
      </c>
      <c r="O89">
        <f t="shared" si="14"/>
        <v>1327268</v>
      </c>
      <c r="P89">
        <f t="shared" si="15"/>
        <v>6.0062811114127979E-2</v>
      </c>
      <c r="Q89" s="5">
        <f>_xll.SNL.Clients.Office.Excel.Functions.SPG(K89, "SP_MARKETCAP", "12/31/2022")</f>
        <v>34495.787493750002</v>
      </c>
      <c r="R89">
        <f t="shared" si="19"/>
        <v>1.0258524007152026E-3</v>
      </c>
      <c r="S89">
        <f t="shared" si="20"/>
        <v>1.5962263355128554E-3</v>
      </c>
      <c r="U89" t="s">
        <v>89</v>
      </c>
      <c r="V89" s="4" cm="1">
        <f t="array" ref="V89">_xll.SNL.Clients.Office.Excel.Functions.SPG(U89, "SP_TOTAL_REV", "CY2021")</f>
        <v>20613000</v>
      </c>
      <c r="W89" s="4">
        <f>_xll.SNL.Clients.Office.Excel.Functions.SPG(U89,"IQ_AVG_DILUT_SHARES_OUT","CY2021")</f>
        <v>890300000</v>
      </c>
      <c r="X89" s="5">
        <f>_xll.SNL.Clients.Office.Excel.Functions.SPG(U89, "IQ_DILUT_EPS_NORM", "CY2021")</f>
        <v>1.7210000000000001</v>
      </c>
      <c r="Y89">
        <f t="shared" si="21"/>
        <v>1532206.3</v>
      </c>
      <c r="Z89">
        <f t="shared" si="22"/>
        <v>7.4332038034250231E-2</v>
      </c>
      <c r="AA89" s="5">
        <f>_xll.SNL.Clients.Office.Excel.Functions.SPG(U89, "SP_MARKETCAP", "12/31/2021")</f>
        <v>47003.566711680003</v>
      </c>
      <c r="AB89">
        <f t="shared" si="16"/>
        <v>1.1107793063402183E-3</v>
      </c>
      <c r="AC89">
        <f t="shared" si="23"/>
        <v>1.9116511862115157E-3</v>
      </c>
    </row>
    <row r="90" spans="1:29" x14ac:dyDescent="0.3">
      <c r="A90" t="s">
        <v>90</v>
      </c>
      <c r="B90" s="4" cm="1">
        <f t="array" ref="B90">_xll.SNL.Clients.Office.Excel.Functions.SPG(A90, "SP_TOTAL_REV", "CY2023")</f>
        <v>67060000</v>
      </c>
      <c r="C90" s="4">
        <f>_xll.SNL.Clients.Office.Excel.Functions.SPG(A90,"IQ_AVG_DILUT_SHARES_OUT","CY2023")</f>
        <v>513600000</v>
      </c>
      <c r="D90" s="5">
        <f>_xll.SNL.Clients.Office.Excel.Functions.SPG(A90, "IQ_DILUT_EPS_NORM", "CY2023")</f>
        <v>16.765999999999998</v>
      </c>
      <c r="E90">
        <f t="shared" si="12"/>
        <v>8611017.5999999996</v>
      </c>
      <c r="F90">
        <f t="shared" si="13"/>
        <v>0.12840765881300328</v>
      </c>
      <c r="G90" s="5">
        <f>_xll.SNL.Clients.Office.Excel.Functions.SPG(A90, "SP_MARKETCAP", "12/30/2023")</f>
        <v>150521.08596281</v>
      </c>
      <c r="H90">
        <f t="shared" si="17"/>
        <v>3.5901446633593462E-3</v>
      </c>
      <c r="I90">
        <f t="shared" si="18"/>
        <v>6.0192365425882792E-2</v>
      </c>
      <c r="K90" t="s">
        <v>90</v>
      </c>
      <c r="L90" s="4" cm="1">
        <f t="array" ref="L90">_xll.SNL.Clients.Office.Excel.Functions.SPG(K90, "SP_TOTAL_REV", "CY2023")</f>
        <v>67060000</v>
      </c>
      <c r="M90" s="4">
        <f>_xll.SNL.Clients.Office.Excel.Functions.SPG(K90,"IQ_AVG_DILUT_SHARES_OUT","CY2023")</f>
        <v>513600000</v>
      </c>
      <c r="N90" s="5">
        <f>_xll.SNL.Clients.Office.Excel.Functions.SPG(K90, "IQ_DILUT_EPS_NORM", "CY2023")</f>
        <v>16.765999999999998</v>
      </c>
      <c r="O90">
        <f t="shared" si="14"/>
        <v>8611017.5999999996</v>
      </c>
      <c r="P90">
        <f t="shared" si="15"/>
        <v>0.12840765881300328</v>
      </c>
      <c r="Q90" s="5">
        <f>_xll.SNL.Clients.Office.Excel.Functions.SPG(K90, "SP_MARKETCAP", "12/31/2022")</f>
        <v>124669.2650838</v>
      </c>
      <c r="R90">
        <f t="shared" si="19"/>
        <v>3.7074748592067345E-3</v>
      </c>
      <c r="S90">
        <f t="shared" si="20"/>
        <v>6.2159523489460106E-2</v>
      </c>
      <c r="U90" t="s">
        <v>90</v>
      </c>
      <c r="V90" s="4" cm="1">
        <f t="array" ref="V90">_xll.SNL.Clients.Office.Excel.Functions.SPG(U90, "SP_TOTAL_REV", "CY2021")</f>
        <v>50971000</v>
      </c>
      <c r="W90" s="4">
        <f>_xll.SNL.Clients.Office.Excel.Functions.SPG(U90,"IQ_AVG_DILUT_SHARES_OUT","CY2021")</f>
        <v>548500000</v>
      </c>
      <c r="X90" s="5">
        <f>_xll.SNL.Clients.Office.Excel.Functions.SPG(U90, "IQ_DILUT_EPS_NORM", "CY2021")</f>
        <v>9.2579999999999991</v>
      </c>
      <c r="Y90">
        <f t="shared" si="21"/>
        <v>5078012.9999999991</v>
      </c>
      <c r="Z90">
        <f t="shared" si="22"/>
        <v>9.9625532165348904E-2</v>
      </c>
      <c r="AA90" s="5">
        <f>_xll.SNL.Clients.Office.Excel.Functions.SPG(U90, "SP_MARKETCAP", "12/31/2021")</f>
        <v>111834.266384</v>
      </c>
      <c r="AB90">
        <f t="shared" si="16"/>
        <v>2.642846012113763E-3</v>
      </c>
      <c r="AC90">
        <f t="shared" si="23"/>
        <v>2.4467468380149217E-2</v>
      </c>
    </row>
    <row r="91" spans="1:29" x14ac:dyDescent="0.3">
      <c r="A91" t="s">
        <v>91</v>
      </c>
      <c r="B91" s="4" cm="1">
        <f t="array" ref="B91">_xll.SNL.Clients.Office.Excel.Functions.SPG(A91, "SP_TOTAL_REV", "CY2023")</f>
        <v>3773500</v>
      </c>
      <c r="C91" s="4">
        <f>_xll.SNL.Clients.Office.Excel.Functions.SPG(A91,"IQ_AVG_DILUT_SHARES_OUT","CY2023")</f>
        <v>106200000</v>
      </c>
      <c r="D91" s="5">
        <f>_xll.SNL.Clients.Office.Excel.Functions.SPG(A91, "IQ_DILUT_EPS_NORM", "CY2023")</f>
        <v>6.1349999999999998</v>
      </c>
      <c r="E91">
        <f t="shared" si="12"/>
        <v>651537</v>
      </c>
      <c r="F91">
        <f t="shared" si="13"/>
        <v>0.17266118987677223</v>
      </c>
      <c r="G91" s="5">
        <f>_xll.SNL.Clients.Office.Excel.Functions.SPG(A91, "SP_MARKETCAP", "12/30/2023")</f>
        <v>18848.077395839999</v>
      </c>
      <c r="H91">
        <f t="shared" si="17"/>
        <v>4.4955378872284913E-4</v>
      </c>
      <c r="I91">
        <f t="shared" si="18"/>
        <v>2.7580124938146795E-3</v>
      </c>
      <c r="K91" t="s">
        <v>91</v>
      </c>
      <c r="L91" s="4" cm="1">
        <f t="array" ref="L91">_xll.SNL.Clients.Office.Excel.Functions.SPG(K91, "SP_TOTAL_REV", "CY2023")</f>
        <v>3773500</v>
      </c>
      <c r="M91" s="4">
        <f>_xll.SNL.Clients.Office.Excel.Functions.SPG(K91,"IQ_AVG_DILUT_SHARES_OUT","CY2023")</f>
        <v>106200000</v>
      </c>
      <c r="N91" s="5">
        <f>_xll.SNL.Clients.Office.Excel.Functions.SPG(K91, "IQ_DILUT_EPS_NORM", "CY2023")</f>
        <v>6.1349999999999998</v>
      </c>
      <c r="O91">
        <f t="shared" si="14"/>
        <v>651537</v>
      </c>
      <c r="P91">
        <f t="shared" si="15"/>
        <v>0.17266118987677223</v>
      </c>
      <c r="Q91" s="5">
        <f>_xll.SNL.Clients.Office.Excel.Functions.SPG(K91, "SP_MARKETCAP", "12/31/2022")</f>
        <v>13310.13049725</v>
      </c>
      <c r="R91">
        <f t="shared" si="19"/>
        <v>3.9582309367224738E-4</v>
      </c>
      <c r="S91">
        <f t="shared" si="20"/>
        <v>2.4283746796792374E-3</v>
      </c>
      <c r="U91" t="s">
        <v>91</v>
      </c>
      <c r="V91" s="4" cm="1">
        <f t="array" ref="V91">_xll.SNL.Clients.Office.Excel.Functions.SPG(U91, "SP_TOTAL_REV", "CY2021")</f>
        <v>3494800</v>
      </c>
      <c r="W91" s="4">
        <f>_xll.SNL.Clients.Office.Excel.Functions.SPG(U91,"IQ_AVG_DILUT_SHARES_OUT","CY2021")</f>
        <v>107200000</v>
      </c>
      <c r="X91" s="5">
        <f>_xll.SNL.Clients.Office.Excel.Functions.SPG(U91, "IQ_DILUT_EPS_NORM", "CY2021")</f>
        <v>4.516</v>
      </c>
      <c r="Y91">
        <f t="shared" si="21"/>
        <v>484115.20000000001</v>
      </c>
      <c r="Z91">
        <f t="shared" si="22"/>
        <v>0.13852443630536798</v>
      </c>
      <c r="AA91" s="5">
        <f>_xll.SNL.Clients.Office.Excel.Functions.SPG(U91, "SP_MARKETCAP", "12/31/2021")</f>
        <v>13906.2442008</v>
      </c>
      <c r="AB91">
        <f t="shared" si="16"/>
        <v>3.2862970552666399E-4</v>
      </c>
      <c r="AC91">
        <f t="shared" si="23"/>
        <v>1.4840917501584147E-3</v>
      </c>
    </row>
    <row r="92" spans="1:29" x14ac:dyDescent="0.3">
      <c r="A92" t="s">
        <v>92</v>
      </c>
      <c r="B92" s="4" cm="1">
        <f t="array" ref="B92">_xll.SNL.Clients.Office.Excel.Functions.SPG(A92, "SP_TOTAL_REV", "CY2023")</f>
        <v>32252000</v>
      </c>
      <c r="C92" s="4">
        <f>_xll.SNL.Clients.Office.Excel.Functions.SPG(A92,"IQ_AVG_DILUT_SHARES_OUT","CY2023")</f>
        <v>312550942</v>
      </c>
      <c r="D92" s="5">
        <f>_xll.SNL.Clients.Office.Excel.Functions.SPG(A92, "IQ_DILUT_EPS_NORM", "CY2023")</f>
        <v>2.6070000000000002</v>
      </c>
      <c r="E92">
        <f t="shared" si="12"/>
        <v>814820.30579400004</v>
      </c>
      <c r="F92">
        <f t="shared" si="13"/>
        <v>2.5264179145293317E-2</v>
      </c>
      <c r="G92" s="5">
        <f>_xll.SNL.Clients.Office.Excel.Functions.SPG(A92, "SP_MARKETCAP", "12/30/2023")</f>
        <v>27683.078320979999</v>
      </c>
      <c r="H92">
        <f t="shared" si="17"/>
        <v>6.6028128393905573E-4</v>
      </c>
      <c r="I92">
        <f t="shared" si="18"/>
        <v>1.7213533072291184E-3</v>
      </c>
      <c r="K92" t="s">
        <v>92</v>
      </c>
      <c r="L92" s="4" cm="1">
        <f t="array" ref="L92">_xll.SNL.Clients.Office.Excel.Functions.SPG(K92, "SP_TOTAL_REV", "CY2023")</f>
        <v>32252000</v>
      </c>
      <c r="M92" s="4">
        <f>_xll.SNL.Clients.Office.Excel.Functions.SPG(K92,"IQ_AVG_DILUT_SHARES_OUT","CY2023")</f>
        <v>312550942</v>
      </c>
      <c r="N92" s="5">
        <f>_xll.SNL.Clients.Office.Excel.Functions.SPG(K92, "IQ_DILUT_EPS_NORM", "CY2023")</f>
        <v>2.6070000000000002</v>
      </c>
      <c r="O92">
        <f t="shared" si="14"/>
        <v>814820.30579400004</v>
      </c>
      <c r="P92">
        <f t="shared" si="15"/>
        <v>2.5264179145293317E-2</v>
      </c>
      <c r="Q92" s="5">
        <f>_xll.SNL.Clients.Office.Excel.Functions.SPG(K92, "SP_MARKETCAP", "12/31/2022")</f>
        <v>23788.316529119998</v>
      </c>
      <c r="R92">
        <f t="shared" si="19"/>
        <v>7.0742845412044336E-4</v>
      </c>
      <c r="S92">
        <f t="shared" si="20"/>
        <v>1.844265979891996E-3</v>
      </c>
      <c r="U92" t="s">
        <v>92</v>
      </c>
      <c r="V92" s="4" cm="1">
        <f t="array" ref="V92">_xll.SNL.Clients.Office.Excel.Functions.SPG(U92, "SP_TOTAL_REV", "CY2021")</f>
        <v>28338904</v>
      </c>
      <c r="W92" s="4">
        <f>_xll.SNL.Clients.Office.Excel.Functions.SPG(U92,"IQ_AVG_DILUT_SHARES_OUT","CY2021")</f>
        <v>339717401</v>
      </c>
      <c r="X92" s="5">
        <f>_xll.SNL.Clients.Office.Excel.Functions.SPG(U92, "IQ_DILUT_EPS_NORM", "CY2021")</f>
        <v>3.867</v>
      </c>
      <c r="Y92">
        <f t="shared" si="21"/>
        <v>1313687.189667</v>
      </c>
      <c r="Z92">
        <f t="shared" si="22"/>
        <v>4.6356316026441954E-2</v>
      </c>
      <c r="AA92" s="5">
        <f>_xll.SNL.Clients.Office.Excel.Functions.SPG(U92, "SP_MARKETCAP", "12/31/2021")</f>
        <v>35589.376083540003</v>
      </c>
      <c r="AB92">
        <f t="shared" si="16"/>
        <v>8.4104133462136507E-4</v>
      </c>
      <c r="AC92">
        <f t="shared" si="23"/>
        <v>3.2523068409808188E-3</v>
      </c>
    </row>
    <row r="93" spans="1:29" x14ac:dyDescent="0.3">
      <c r="A93" t="s">
        <v>93</v>
      </c>
      <c r="B93" s="4" cm="1">
        <f t="array" ref="B93">_xll.SNL.Clients.Office.Excel.Functions.SPG(A93, "SP_TOTAL_REV", "CY2023")</f>
        <v>21376000</v>
      </c>
      <c r="C93" s="4">
        <f>_xll.SNL.Clients.Office.Excel.Functions.SPG(A93,"IQ_AVG_DILUT_SHARES_OUT","CY2023")</f>
        <v>136300000</v>
      </c>
      <c r="D93" s="5">
        <f>_xll.SNL.Clients.Office.Excel.Functions.SPG(A93, "IQ_DILUT_EPS_NORM", "CY2023")</f>
        <v>7.0060000000000002</v>
      </c>
      <c r="E93">
        <f t="shared" si="12"/>
        <v>954917.8</v>
      </c>
      <c r="F93">
        <f t="shared" si="13"/>
        <v>4.4672427020958083E-2</v>
      </c>
      <c r="G93" s="5">
        <f>_xll.SNL.Clients.Office.Excel.Functions.SPG(A93, "SP_MARKETCAP", "12/30/2023")</f>
        <v>30451.87108108</v>
      </c>
      <c r="H93">
        <f t="shared" si="17"/>
        <v>7.2632097856414652E-4</v>
      </c>
      <c r="I93">
        <f t="shared" si="18"/>
        <v>5.0886047758204106E-3</v>
      </c>
      <c r="K93" t="s">
        <v>93</v>
      </c>
      <c r="L93" s="4" cm="1">
        <f t="array" ref="L93">_xll.SNL.Clients.Office.Excel.Functions.SPG(K93, "SP_TOTAL_REV", "CY2023")</f>
        <v>21376000</v>
      </c>
      <c r="M93" s="4">
        <f>_xll.SNL.Clients.Office.Excel.Functions.SPG(K93,"IQ_AVG_DILUT_SHARES_OUT","CY2023")</f>
        <v>136300000</v>
      </c>
      <c r="N93" s="5">
        <f>_xll.SNL.Clients.Office.Excel.Functions.SPG(K93, "IQ_DILUT_EPS_NORM", "CY2023")</f>
        <v>7.0060000000000002</v>
      </c>
      <c r="O93">
        <f t="shared" si="14"/>
        <v>954917.8</v>
      </c>
      <c r="P93">
        <f t="shared" si="15"/>
        <v>4.4672427020958083E-2</v>
      </c>
      <c r="Q93" s="5">
        <f>_xll.SNL.Clients.Office.Excel.Functions.SPG(K93, "SP_MARKETCAP", "12/31/2022")</f>
        <v>24178.121565559999</v>
      </c>
      <c r="R93">
        <f t="shared" si="19"/>
        <v>7.1902066469152557E-4</v>
      </c>
      <c r="S93">
        <f t="shared" si="20"/>
        <v>5.0374587768288286E-3</v>
      </c>
      <c r="U93" t="s">
        <v>93</v>
      </c>
      <c r="V93" s="4" cm="1">
        <f t="array" ref="V93">_xll.SNL.Clients.Office.Excel.Functions.SPG(U93, "SP_TOTAL_REV", "CY2021")</f>
        <v>20820800</v>
      </c>
      <c r="W93" s="4">
        <f>_xll.SNL.Clients.Office.Excel.Functions.SPG(U93,"IQ_AVG_DILUT_SHARES_OUT","CY2021")</f>
        <v>140500000</v>
      </c>
      <c r="X93" s="5">
        <f>_xll.SNL.Clients.Office.Excel.Functions.SPG(U93, "IQ_DILUT_EPS_NORM", "CY2021")</f>
        <v>5.9290000000000003</v>
      </c>
      <c r="Y93">
        <f t="shared" si="21"/>
        <v>833024.5</v>
      </c>
      <c r="Z93">
        <f t="shared" si="22"/>
        <v>4.0009245562130175E-2</v>
      </c>
      <c r="AA93" s="5">
        <f>_xll.SNL.Clients.Office.Excel.Functions.SPG(U93, "SP_MARKETCAP", "12/31/2021")</f>
        <v>27793.361673840001</v>
      </c>
      <c r="AB93">
        <f t="shared" si="16"/>
        <v>6.5680741187794356E-4</v>
      </c>
      <c r="AC93">
        <f t="shared" si="23"/>
        <v>3.8942111450243275E-3</v>
      </c>
    </row>
    <row r="94" spans="1:29" x14ac:dyDescent="0.3">
      <c r="A94" t="s">
        <v>94</v>
      </c>
      <c r="B94" s="4" cm="1">
        <f t="array" ref="B94">_xll.SNL.Clients.Office.Excel.Functions.SPG(A94, "SP_TOTAL_REV", "CY2023")</f>
        <v>10940000</v>
      </c>
      <c r="C94" s="4">
        <f>_xll.SNL.Clients.Office.Excel.Functions.SPG(A94,"IQ_AVG_DILUT_SHARES_OUT","CY2023")</f>
        <v>109379664</v>
      </c>
      <c r="D94" s="5">
        <f>_xll.SNL.Clients.Office.Excel.Functions.SPG(A94, "IQ_DILUT_EPS_NORM", "CY2023")</f>
        <v>4.266</v>
      </c>
      <c r="E94">
        <f t="shared" si="12"/>
        <v>466613.64662399999</v>
      </c>
      <c r="F94">
        <f t="shared" si="13"/>
        <v>4.2652070075319924E-2</v>
      </c>
      <c r="G94" s="5">
        <f>_xll.SNL.Clients.Office.Excel.Functions.SPG(A94, "SP_MARKETCAP", "12/30/2023")</f>
        <v>16912.827296790001</v>
      </c>
      <c r="H94">
        <f t="shared" si="17"/>
        <v>4.0339528693601886E-4</v>
      </c>
      <c r="I94">
        <f t="shared" si="18"/>
        <v>1.7208842940690564E-3</v>
      </c>
      <c r="K94" t="s">
        <v>94</v>
      </c>
      <c r="L94" s="4" cm="1">
        <f t="array" ref="L94">_xll.SNL.Clients.Office.Excel.Functions.SPG(K94, "SP_TOTAL_REV", "CY2023")</f>
        <v>10940000</v>
      </c>
      <c r="M94" s="4">
        <f>_xll.SNL.Clients.Office.Excel.Functions.SPG(K94,"IQ_AVG_DILUT_SHARES_OUT","CY2023")</f>
        <v>109379664</v>
      </c>
      <c r="N94" s="5">
        <f>_xll.SNL.Clients.Office.Excel.Functions.SPG(K94, "IQ_DILUT_EPS_NORM", "CY2023")</f>
        <v>4.266</v>
      </c>
      <c r="O94">
        <f t="shared" si="14"/>
        <v>466613.64662399999</v>
      </c>
      <c r="P94">
        <f t="shared" si="15"/>
        <v>4.2652070075319924E-2</v>
      </c>
      <c r="Q94" s="5">
        <f>_xll.SNL.Clients.Office.Excel.Functions.SPG(K94, "SP_MARKETCAP", "12/31/2022")</f>
        <v>11085.685979039999</v>
      </c>
      <c r="R94">
        <f t="shared" si="19"/>
        <v>3.2967148748911708E-4</v>
      </c>
      <c r="S94">
        <f t="shared" si="20"/>
        <v>1.4063785656285735E-3</v>
      </c>
      <c r="U94" t="s">
        <v>94</v>
      </c>
      <c r="V94" s="4" cm="1">
        <f t="array" ref="V94">_xll.SNL.Clients.Office.Excel.Functions.SPG(U94, "SP_TOTAL_REV", "CY2021")</f>
        <v>8537000</v>
      </c>
      <c r="W94" s="4">
        <f>_xll.SNL.Clients.Office.Excel.Functions.SPG(U94,"IQ_AVG_DILUT_SHARES_OUT","CY2021")</f>
        <v>112084412</v>
      </c>
      <c r="X94" s="5">
        <f>_xll.SNL.Clients.Office.Excel.Functions.SPG(U94, "IQ_DILUT_EPS_NORM", "CY2021")</f>
        <v>12.497999999999999</v>
      </c>
      <c r="Y94">
        <f t="shared" si="21"/>
        <v>1400830.9811759999</v>
      </c>
      <c r="Z94">
        <f t="shared" si="22"/>
        <v>0.16408937345390651</v>
      </c>
      <c r="AA94" s="5">
        <f>_xll.SNL.Clients.Office.Excel.Functions.SPG(U94, "SP_MARKETCAP", "12/31/2021")</f>
        <v>18296.834714879999</v>
      </c>
      <c r="AB94">
        <f t="shared" si="16"/>
        <v>4.3238730153143345E-4</v>
      </c>
      <c r="AC94">
        <f t="shared" si="23"/>
        <v>5.4039764945398548E-3</v>
      </c>
    </row>
    <row r="95" spans="1:29" x14ac:dyDescent="0.3">
      <c r="A95" t="s">
        <v>95</v>
      </c>
      <c r="B95" s="4" cm="1">
        <f t="array" ref="B95">_xll.SNL.Clients.Office.Excel.Functions.SPG(A95, "SP_TOTAL_REV", "CY2023")</f>
        <v>271579412</v>
      </c>
      <c r="C95" s="4">
        <f>_xll.SNL.Clients.Office.Excel.Functions.SPG(A95,"IQ_AVG_DILUT_SHARES_OUT","CY2023")</f>
        <v>203468500</v>
      </c>
      <c r="D95" s="5">
        <f>_xll.SNL.Clients.Office.Excel.Functions.SPG(A95, "IQ_DILUT_EPS_NORM", "CY2023")</f>
        <v>7.5510000000000002</v>
      </c>
      <c r="E95">
        <f t="shared" si="12"/>
        <v>1536390.6435</v>
      </c>
      <c r="F95">
        <f t="shared" si="13"/>
        <v>5.657242690767738E-3</v>
      </c>
      <c r="G95" s="5">
        <f>_xll.SNL.Clients.Office.Excel.Functions.SPG(A95, "SP_MARKETCAP", "12/30/2023")</f>
        <v>40873.153978440001</v>
      </c>
      <c r="H95">
        <f t="shared" si="17"/>
        <v>9.7488358319855017E-4</v>
      </c>
      <c r="I95">
        <f t="shared" si="18"/>
        <v>7.3613459367322526E-3</v>
      </c>
      <c r="K95" t="s">
        <v>95</v>
      </c>
      <c r="L95" s="4" cm="1">
        <f t="array" ref="L95">_xll.SNL.Clients.Office.Excel.Functions.SPG(K95, "SP_TOTAL_REV", "CY2023")</f>
        <v>271579412</v>
      </c>
      <c r="M95" s="4">
        <f>_xll.SNL.Clients.Office.Excel.Functions.SPG(K95,"IQ_AVG_DILUT_SHARES_OUT","CY2023")</f>
        <v>203468500</v>
      </c>
      <c r="N95" s="5">
        <f>_xll.SNL.Clients.Office.Excel.Functions.SPG(K95, "IQ_DILUT_EPS_NORM", "CY2023")</f>
        <v>7.5510000000000002</v>
      </c>
      <c r="O95">
        <f t="shared" si="14"/>
        <v>1536390.6435</v>
      </c>
      <c r="P95">
        <f t="shared" si="15"/>
        <v>5.657242690767738E-3</v>
      </c>
      <c r="Q95" s="5">
        <f>_xll.SNL.Clients.Office.Excel.Functions.SPG(K95, "SP_MARKETCAP", "12/31/2022")</f>
        <v>33486.417629559997</v>
      </c>
      <c r="R95">
        <f t="shared" si="19"/>
        <v>9.9583527185341048E-4</v>
      </c>
      <c r="S95">
        <f t="shared" si="20"/>
        <v>7.5195521377651028E-3</v>
      </c>
      <c r="U95" t="s">
        <v>95</v>
      </c>
      <c r="V95" s="4" cm="1">
        <f t="array" ref="V95">_xll.SNL.Clients.Office.Excel.Functions.SPG(U95, "SP_TOTAL_REV", "CY2021")</f>
        <v>221101097</v>
      </c>
      <c r="W95" s="4">
        <f>_xll.SNL.Clients.Office.Excel.Functions.SPG(U95,"IQ_AVG_DILUT_SHARES_OUT","CY2021")</f>
        <v>209556750</v>
      </c>
      <c r="X95" s="5">
        <f>_xll.SNL.Clients.Office.Excel.Functions.SPG(U95, "IQ_DILUT_EPS_NORM", "CY2021")</f>
        <v>7.6289999999999996</v>
      </c>
      <c r="Y95">
        <f t="shared" si="21"/>
        <v>1598708.44575</v>
      </c>
      <c r="Z95">
        <f t="shared" si="22"/>
        <v>7.2306671809502596E-3</v>
      </c>
      <c r="AA95" s="5">
        <f>_xll.SNL.Clients.Office.Excel.Functions.SPG(U95, "SP_MARKETCAP", "12/31/2021")</f>
        <v>27658.842343290002</v>
      </c>
      <c r="AB95">
        <f t="shared" si="16"/>
        <v>6.5362847676448223E-4</v>
      </c>
      <c r="AC95">
        <f t="shared" si="23"/>
        <v>4.9865316492362349E-3</v>
      </c>
    </row>
    <row r="96" spans="1:29" x14ac:dyDescent="0.3">
      <c r="A96" t="s">
        <v>96</v>
      </c>
      <c r="B96" s="4" cm="1">
        <f t="array" ref="B96">_xll.SNL.Clients.Office.Excel.Functions.SPG(A96, "SP_TOTAL_REV", "CY2023")</f>
        <v>155392000</v>
      </c>
      <c r="C96" s="4">
        <f>_xll.SNL.Clients.Office.Excel.Functions.SPG(A96,"IQ_AVG_DILUT_SHARES_OUT","CY2023")</f>
        <v>545704000</v>
      </c>
      <c r="D96" s="5">
        <f>_xll.SNL.Clients.Office.Excel.Functions.SPG(A96, "IQ_DILUT_EPS_NORM", "CY2023")</f>
        <v>4.657</v>
      </c>
      <c r="E96">
        <f t="shared" si="12"/>
        <v>2541343.5279999999</v>
      </c>
      <c r="F96">
        <f t="shared" si="13"/>
        <v>1.6354403881795716E-2</v>
      </c>
      <c r="G96" s="5">
        <f>_xll.SNL.Clients.Office.Excel.Functions.SPG(A96, "SP_MARKETCAP", "12/30/2023")</f>
        <v>39643.056210000002</v>
      </c>
      <c r="H96">
        <f t="shared" si="17"/>
        <v>9.4554397997600743E-4</v>
      </c>
      <c r="I96">
        <f t="shared" si="18"/>
        <v>4.4033983147482667E-3</v>
      </c>
      <c r="K96" t="s">
        <v>96</v>
      </c>
      <c r="L96" s="4" cm="1">
        <f t="array" ref="L96">_xll.SNL.Clients.Office.Excel.Functions.SPG(K96, "SP_TOTAL_REV", "CY2023")</f>
        <v>155392000</v>
      </c>
      <c r="M96" s="4">
        <f>_xll.SNL.Clients.Office.Excel.Functions.SPG(K96,"IQ_AVG_DILUT_SHARES_OUT","CY2023")</f>
        <v>545704000</v>
      </c>
      <c r="N96" s="5">
        <f>_xll.SNL.Clients.Office.Excel.Functions.SPG(K96, "IQ_DILUT_EPS_NORM", "CY2023")</f>
        <v>4.657</v>
      </c>
      <c r="O96">
        <f t="shared" si="14"/>
        <v>2541343.5279999999</v>
      </c>
      <c r="P96">
        <f t="shared" si="15"/>
        <v>1.6354403881795716E-2</v>
      </c>
      <c r="Q96" s="5">
        <f>_xll.SNL.Clients.Office.Excel.Functions.SPG(K96, "SP_MARKETCAP", "12/31/2022")</f>
        <v>46438.957422929998</v>
      </c>
      <c r="R96">
        <f t="shared" si="19"/>
        <v>1.3810241603458167E-3</v>
      </c>
      <c r="S96">
        <f t="shared" si="20"/>
        <v>6.4314295147304681E-3</v>
      </c>
      <c r="U96" t="s">
        <v>96</v>
      </c>
      <c r="V96" s="4" cm="1">
        <f t="array" ref="V96">_xll.SNL.Clients.Office.Excel.Functions.SPG(U96, "SP_TOTAL_REV", "CY2021")</f>
        <v>126801000</v>
      </c>
      <c r="W96" s="4">
        <f>_xll.SNL.Clients.Office.Excel.Functions.SPG(U96,"IQ_AVG_DILUT_SHARES_OUT","CY2021")</f>
        <v>590516000</v>
      </c>
      <c r="X96" s="5">
        <f>_xll.SNL.Clients.Office.Excel.Functions.SPG(U96, "IQ_DILUT_EPS_NORM", "CY2021")</f>
        <v>3.6309999999999998</v>
      </c>
      <c r="Y96">
        <f t="shared" si="21"/>
        <v>2144163.5959999999</v>
      </c>
      <c r="Z96">
        <f t="shared" si="22"/>
        <v>1.6909674182380263E-2</v>
      </c>
      <c r="AA96" s="5">
        <f>_xll.SNL.Clients.Office.Excel.Functions.SPG(U96, "SP_MARKETCAP", "12/31/2021")</f>
        <v>48080.6415968</v>
      </c>
      <c r="AB96">
        <f t="shared" si="16"/>
        <v>1.1362325342007492E-3</v>
      </c>
      <c r="AC96">
        <f t="shared" si="23"/>
        <v>4.1256603316829205E-3</v>
      </c>
    </row>
    <row r="97" spans="1:29" x14ac:dyDescent="0.3">
      <c r="A97" t="s">
        <v>97</v>
      </c>
      <c r="B97" s="4" cm="1">
        <f t="array" ref="B97">_xll.SNL.Clients.Office.Excel.Functions.SPG(A97, "SP_TOTAL_REV", "CY2023")</f>
        <v>8696000</v>
      </c>
      <c r="C97" s="4">
        <f>_xll.SNL.Clients.Office.Excel.Functions.SPG(A97,"IQ_AVG_DILUT_SHARES_OUT","CY2023")</f>
        <v>633179000</v>
      </c>
      <c r="D97" s="5">
        <f>_xll.SNL.Clients.Office.Excel.Functions.SPG(A97, "IQ_DILUT_EPS_NORM", "CY2023")</f>
        <v>1.0820000000000001</v>
      </c>
      <c r="E97">
        <f t="shared" si="12"/>
        <v>685099.67799999996</v>
      </c>
      <c r="F97">
        <f t="shared" si="13"/>
        <v>7.8783311637534492E-2</v>
      </c>
      <c r="G97" s="5">
        <f>_xll.SNL.Clients.Office.Excel.Functions.SPG(A97, "SP_MARKETCAP", "12/30/2023")</f>
        <v>18034.057109199999</v>
      </c>
      <c r="H97">
        <f t="shared" si="17"/>
        <v>4.3013823262814417E-4</v>
      </c>
      <c r="I97">
        <f t="shared" si="18"/>
        <v>4.6540956770365201E-4</v>
      </c>
      <c r="K97" t="s">
        <v>97</v>
      </c>
      <c r="L97" s="4" cm="1">
        <f t="array" ref="L97">_xll.SNL.Clients.Office.Excel.Functions.SPG(K97, "SP_TOTAL_REV", "CY2023")</f>
        <v>8696000</v>
      </c>
      <c r="M97" s="4">
        <f>_xll.SNL.Clients.Office.Excel.Functions.SPG(K97,"IQ_AVG_DILUT_SHARES_OUT","CY2023")</f>
        <v>633179000</v>
      </c>
      <c r="N97" s="5">
        <f>_xll.SNL.Clients.Office.Excel.Functions.SPG(K97, "IQ_DILUT_EPS_NORM", "CY2023")</f>
        <v>1.0820000000000001</v>
      </c>
      <c r="O97">
        <f t="shared" si="14"/>
        <v>685099.67799999996</v>
      </c>
      <c r="P97">
        <f t="shared" si="15"/>
        <v>7.8783311637534492E-2</v>
      </c>
      <c r="Q97" s="5">
        <f>_xll.SNL.Clients.Office.Excel.Functions.SPG(K97, "SP_MARKETCAP", "12/31/2022")</f>
        <v>18879.773573689999</v>
      </c>
      <c r="R97">
        <f t="shared" si="19"/>
        <v>5.6145583135443493E-4</v>
      </c>
      <c r="S97">
        <f t="shared" si="20"/>
        <v>6.0749520952549862E-4</v>
      </c>
      <c r="U97" t="s">
        <v>97</v>
      </c>
      <c r="V97" s="4" cm="1">
        <f t="array" ref="V97">_xll.SNL.Clients.Office.Excel.Functions.SPG(U97, "SP_TOTAL_REV", "CY2021")</f>
        <v>8352000</v>
      </c>
      <c r="W97" s="4">
        <f>_xll.SNL.Clients.Office.Excel.Functions.SPG(U97,"IQ_AVG_DILUT_SHARES_OUT","CY2021")</f>
        <v>609938000</v>
      </c>
      <c r="X97" s="5">
        <f>_xll.SNL.Clients.Office.Excel.Functions.SPG(U97, "IQ_DILUT_EPS_NORM", "CY2021")</f>
        <v>0.95299999999999996</v>
      </c>
      <c r="Y97">
        <f t="shared" si="21"/>
        <v>581270.91399999999</v>
      </c>
      <c r="Z97">
        <f t="shared" si="22"/>
        <v>6.9596613266283525E-2</v>
      </c>
      <c r="AA97" s="5">
        <f>_xll.SNL.Clients.Office.Excel.Functions.SPG(U97, "SP_MARKETCAP", "12/31/2021")</f>
        <v>17551.642635939999</v>
      </c>
      <c r="AB97">
        <f t="shared" si="16"/>
        <v>4.1477706472509531E-4</v>
      </c>
      <c r="AC97">
        <f t="shared" si="23"/>
        <v>3.9528254268301582E-4</v>
      </c>
    </row>
    <row r="98" spans="1:29" x14ac:dyDescent="0.3">
      <c r="A98" t="s">
        <v>98</v>
      </c>
      <c r="B98" s="4" cm="1">
        <f t="array" ref="B98">_xll.SNL.Clients.Office.Excel.Functions.SPG(A98, "SP_TOTAL_REV", "CY2023")</f>
        <v>6631000</v>
      </c>
      <c r="C98" s="4">
        <f>_xll.SNL.Clients.Office.Excel.Functions.SPG(A98,"IQ_AVG_DILUT_SHARES_OUT","CY2023")</f>
        <v>193800000</v>
      </c>
      <c r="D98" s="5">
        <f>_xll.SNL.Clients.Office.Excel.Functions.SPG(A98, "IQ_DILUT_EPS_NORM", "CY2023")</f>
        <v>5.68</v>
      </c>
      <c r="E98">
        <f t="shared" si="12"/>
        <v>1100784</v>
      </c>
      <c r="F98">
        <f t="shared" si="13"/>
        <v>0.1660057306590258</v>
      </c>
      <c r="G98" s="5">
        <f>_xll.SNL.Clients.Office.Excel.Functions.SPG(A98, "SP_MARKETCAP", "12/30/2023")</f>
        <v>15188.991829500001</v>
      </c>
      <c r="H98">
        <f t="shared" si="17"/>
        <v>3.6227932857168805E-4</v>
      </c>
      <c r="I98">
        <f t="shared" si="18"/>
        <v>2.0577465862871881E-3</v>
      </c>
      <c r="K98" t="s">
        <v>98</v>
      </c>
      <c r="L98" s="4" cm="1">
        <f t="array" ref="L98">_xll.SNL.Clients.Office.Excel.Functions.SPG(K98, "SP_TOTAL_REV", "CY2023")</f>
        <v>6631000</v>
      </c>
      <c r="M98" s="4">
        <f>_xll.SNL.Clients.Office.Excel.Functions.SPG(K98,"IQ_AVG_DILUT_SHARES_OUT","CY2023")</f>
        <v>193800000</v>
      </c>
      <c r="N98" s="5">
        <f>_xll.SNL.Clients.Office.Excel.Functions.SPG(K98, "IQ_DILUT_EPS_NORM", "CY2023")</f>
        <v>5.68</v>
      </c>
      <c r="O98">
        <f t="shared" si="14"/>
        <v>1100784</v>
      </c>
      <c r="P98">
        <f t="shared" si="15"/>
        <v>0.1660057306590258</v>
      </c>
      <c r="Q98" s="5">
        <f>_xll.SNL.Clients.Office.Excel.Functions.SPG(K98, "SP_MARKETCAP", "12/31/2022")</f>
        <v>16715.342247600001</v>
      </c>
      <c r="R98">
        <f t="shared" si="19"/>
        <v>4.9708892648366173E-4</v>
      </c>
      <c r="S98">
        <f t="shared" si="20"/>
        <v>2.8234651024271985E-3</v>
      </c>
      <c r="U98" t="s">
        <v>98</v>
      </c>
      <c r="V98" s="4" cm="1">
        <f t="array" ref="V98">_xll.SNL.Clients.Office.Excel.Functions.SPG(U98, "SP_TOTAL_REV", "CY2021")</f>
        <v>6538000</v>
      </c>
      <c r="W98" s="4">
        <f>_xll.SNL.Clients.Office.Excel.Functions.SPG(U98,"IQ_AVG_DILUT_SHARES_OUT","CY2021")</f>
        <v>216200000</v>
      </c>
      <c r="X98" s="5">
        <f>_xll.SNL.Clients.Office.Excel.Functions.SPG(U98, "IQ_DILUT_EPS_NORM", "CY2021")</f>
        <v>4.3600000000000003</v>
      </c>
      <c r="Y98">
        <f t="shared" si="21"/>
        <v>942632.00000000012</v>
      </c>
      <c r="Z98">
        <f t="shared" si="22"/>
        <v>0.14417742428877334</v>
      </c>
      <c r="AA98" s="5">
        <f>_xll.SNL.Clients.Office.Excel.Functions.SPG(U98, "SP_MARKETCAP", "12/31/2021")</f>
        <v>15180.571643200001</v>
      </c>
      <c r="AB98">
        <f t="shared" si="16"/>
        <v>3.5874436812667555E-4</v>
      </c>
      <c r="AC98">
        <f t="shared" si="23"/>
        <v>1.5641254450323055E-3</v>
      </c>
    </row>
    <row r="99" spans="1:29" x14ac:dyDescent="0.3">
      <c r="A99" t="s">
        <v>99</v>
      </c>
      <c r="B99" s="4" cm="1">
        <f t="array" ref="B99">_xll.SNL.Clients.Office.Excel.Functions.SPG(A99, "SP_TOTAL_REV", "CY2023")</f>
        <v>4129409</v>
      </c>
      <c r="C99" s="4">
        <f>_xll.SNL.Clients.Office.Excel.Functions.SPG(A99,"IQ_AVG_DILUT_SHARES_OUT","CY2023")</f>
        <v>51451000</v>
      </c>
      <c r="D99" s="5">
        <f>_xll.SNL.Clients.Office.Excel.Functions.SPG(A99, "IQ_DILUT_EPS_NORM", "CY2023")</f>
        <v>6.2759999999999998</v>
      </c>
      <c r="E99">
        <f t="shared" si="12"/>
        <v>322906.47600000002</v>
      </c>
      <c r="F99">
        <f t="shared" si="13"/>
        <v>7.8196777311232674E-2</v>
      </c>
      <c r="G99" s="5">
        <f>_xll.SNL.Clients.Office.Excel.Functions.SPG(A99, "SP_MARKETCAP", "12/30/2023")</f>
        <v>12126.5644656</v>
      </c>
      <c r="H99">
        <f t="shared" si="17"/>
        <v>2.8923602578720175E-4</v>
      </c>
      <c r="I99">
        <f t="shared" si="18"/>
        <v>1.8152452978404782E-3</v>
      </c>
      <c r="K99" t="s">
        <v>99</v>
      </c>
      <c r="L99" s="4" cm="1">
        <f t="array" ref="L99">_xll.SNL.Clients.Office.Excel.Functions.SPG(K99, "SP_TOTAL_REV", "CY2023")</f>
        <v>4129409</v>
      </c>
      <c r="M99" s="4">
        <f>_xll.SNL.Clients.Office.Excel.Functions.SPG(K99,"IQ_AVG_DILUT_SHARES_OUT","CY2023")</f>
        <v>51451000</v>
      </c>
      <c r="N99" s="5">
        <f>_xll.SNL.Clients.Office.Excel.Functions.SPG(K99, "IQ_DILUT_EPS_NORM", "CY2023")</f>
        <v>6.2759999999999998</v>
      </c>
      <c r="O99">
        <f t="shared" si="14"/>
        <v>322906.47600000002</v>
      </c>
      <c r="P99">
        <f t="shared" si="15"/>
        <v>7.8196777311232674E-2</v>
      </c>
      <c r="Q99" s="5">
        <f>_xll.SNL.Clients.Office.Excel.Functions.SPG(K99, "SP_MARKETCAP", "12/31/2022")</f>
        <v>11086.459142399999</v>
      </c>
      <c r="R99">
        <f t="shared" si="19"/>
        <v>3.2969448019479588E-4</v>
      </c>
      <c r="S99">
        <f t="shared" si="20"/>
        <v>2.0691625577025389E-3</v>
      </c>
      <c r="U99" t="s">
        <v>99</v>
      </c>
      <c r="V99" s="4" cm="1">
        <f t="array" ref="V99">_xll.SNL.Clients.Office.Excel.Functions.SPG(U99, "SP_TOTAL_REV", "CY2021")</f>
        <v>3540160</v>
      </c>
      <c r="W99" s="4">
        <f>_xll.SNL.Clients.Office.Excel.Functions.SPG(U99,"IQ_AVG_DILUT_SHARES_OUT","CY2021")</f>
        <v>51425000</v>
      </c>
      <c r="X99" s="5">
        <f>_xll.SNL.Clients.Office.Excel.Functions.SPG(U99, "IQ_DILUT_EPS_NORM", "CY2021")</f>
        <v>6.0049999999999999</v>
      </c>
      <c r="Y99">
        <f t="shared" si="21"/>
        <v>308807.125</v>
      </c>
      <c r="Z99">
        <f t="shared" si="22"/>
        <v>8.7229708544246581E-2</v>
      </c>
      <c r="AA99" s="5">
        <f>_xll.SNL.Clients.Office.Excel.Functions.SPG(U99, "SP_MARKETCAP", "12/31/2021")</f>
        <v>19013.976255220001</v>
      </c>
      <c r="AB99">
        <f t="shared" si="16"/>
        <v>4.493346533699202E-4</v>
      </c>
      <c r="AC99">
        <f t="shared" si="23"/>
        <v>2.6982545934863709E-3</v>
      </c>
    </row>
    <row r="100" spans="1:29" x14ac:dyDescent="0.3">
      <c r="A100" t="s">
        <v>100</v>
      </c>
      <c r="B100" s="4" cm="1">
        <f t="array" ref="B100">_xll.SNL.Clients.Office.Excel.Functions.SPG(A100, "SP_TOTAL_REV", "CY2023")</f>
        <v>54607000</v>
      </c>
      <c r="C100" s="4">
        <f>_xll.SNL.Clients.Office.Excel.Functions.SPG(A100,"IQ_AVG_DILUT_SHARES_OUT","CY2023")</f>
        <v>151966313</v>
      </c>
      <c r="D100" s="5">
        <f>_xll.SNL.Clients.Office.Excel.Functions.SPG(A100, "IQ_DILUT_EPS_NORM", "CY2023")</f>
        <v>23.350999999999999</v>
      </c>
      <c r="E100">
        <f t="shared" si="12"/>
        <v>3548565.3748630001</v>
      </c>
      <c r="F100">
        <f t="shared" si="13"/>
        <v>6.4983708587964914E-2</v>
      </c>
      <c r="G100" s="5">
        <f>_xll.SNL.Clients.Office.Excel.Functions.SPG(A100, "SP_MARKETCAP", "12/30/2023")</f>
        <v>57493.656762480001</v>
      </c>
      <c r="H100">
        <f t="shared" si="17"/>
        <v>1.3713065095333583E-3</v>
      </c>
      <c r="I100">
        <f t="shared" si="18"/>
        <v>3.2021378304113446E-2</v>
      </c>
      <c r="K100" t="s">
        <v>100</v>
      </c>
      <c r="L100" s="4" cm="1">
        <f t="array" ref="L100">_xll.SNL.Clients.Office.Excel.Functions.SPG(K100, "SP_TOTAL_REV", "CY2023")</f>
        <v>54607000</v>
      </c>
      <c r="M100" s="4">
        <f>_xll.SNL.Clients.Office.Excel.Functions.SPG(K100,"IQ_AVG_DILUT_SHARES_OUT","CY2023")</f>
        <v>151966313</v>
      </c>
      <c r="N100" s="5">
        <f>_xll.SNL.Clients.Office.Excel.Functions.SPG(K100, "IQ_DILUT_EPS_NORM", "CY2023")</f>
        <v>23.350999999999999</v>
      </c>
      <c r="O100">
        <f t="shared" si="14"/>
        <v>3548565.3748630001</v>
      </c>
      <c r="P100">
        <f t="shared" si="15"/>
        <v>6.4983708587964914E-2</v>
      </c>
      <c r="Q100" s="5">
        <f>_xll.SNL.Clients.Office.Excel.Functions.SPG(K100, "SP_MARKETCAP", "12/31/2022")</f>
        <v>52618.920826200003</v>
      </c>
      <c r="R100">
        <f t="shared" si="19"/>
        <v>1.5648068988823778E-3</v>
      </c>
      <c r="S100">
        <f t="shared" si="20"/>
        <v>3.6539805895802399E-2</v>
      </c>
      <c r="U100" t="s">
        <v>100</v>
      </c>
      <c r="V100" s="4" cm="1">
        <f t="array" ref="V100">_xll.SNL.Clients.Office.Excel.Functions.SPG(U100, "SP_TOTAL_REV", "CY2021")</f>
        <v>51682000</v>
      </c>
      <c r="W100" s="4">
        <f>_xll.SNL.Clients.Office.Excel.Functions.SPG(U100,"IQ_AVG_DILUT_SHARES_OUT","CY2021")</f>
        <v>193042948</v>
      </c>
      <c r="X100" s="5">
        <f>_xll.SNL.Clients.Office.Excel.Functions.SPG(U100, "IQ_DILUT_EPS_NORM", "CY2021")</f>
        <v>18.763000000000002</v>
      </c>
      <c r="Y100">
        <f t="shared" si="21"/>
        <v>3622064.8333240002</v>
      </c>
      <c r="Z100">
        <f t="shared" si="22"/>
        <v>7.0083681616887897E-2</v>
      </c>
      <c r="AA100" s="5">
        <f>_xll.SNL.Clients.Office.Excel.Functions.SPG(U100, "SP_MARKETCAP", "12/31/2021")</f>
        <v>116892.40151578</v>
      </c>
      <c r="AB100">
        <f t="shared" si="16"/>
        <v>2.7623788949589605E-3</v>
      </c>
      <c r="AC100">
        <f t="shared" si="23"/>
        <v>5.183051520611498E-2</v>
      </c>
    </row>
    <row r="101" spans="1:29" x14ac:dyDescent="0.3">
      <c r="A101" t="s">
        <v>101</v>
      </c>
      <c r="B101" s="4" cm="1">
        <f t="array" ref="B101">_xll.SNL.Clients.Office.Excel.Functions.SPG(A101, "SP_TOTAL_REV", "CY2023")</f>
        <v>194799000</v>
      </c>
      <c r="C101" s="4">
        <f>_xll.SNL.Clients.Office.Excel.Functions.SPG(A101,"IQ_AVG_DILUT_SHARES_OUT","CY2023")</f>
        <v>1880000000</v>
      </c>
      <c r="D101" s="5">
        <f>_xll.SNL.Clients.Office.Excel.Functions.SPG(A101, "IQ_DILUT_EPS_NORM", "CY2023")</f>
        <v>10.492000000000001</v>
      </c>
      <c r="E101">
        <f t="shared" si="12"/>
        <v>19724960</v>
      </c>
      <c r="F101">
        <f t="shared" si="13"/>
        <v>0.10125801467153323</v>
      </c>
      <c r="G101" s="5">
        <f>_xll.SNL.Clients.Office.Excel.Functions.SPG(A101, "SP_MARKETCAP", "12/30/2023")</f>
        <v>280726.34277468</v>
      </c>
      <c r="H101">
        <f t="shared" si="17"/>
        <v>6.6957275449495372E-3</v>
      </c>
      <c r="I101">
        <f t="shared" si="18"/>
        <v>7.0251573401610548E-2</v>
      </c>
      <c r="K101" t="s">
        <v>101</v>
      </c>
      <c r="L101" s="4" cm="1">
        <f t="array" ref="L101">_xll.SNL.Clients.Office.Excel.Functions.SPG(K101, "SP_TOTAL_REV", "CY2023")</f>
        <v>194799000</v>
      </c>
      <c r="M101" s="4">
        <f>_xll.SNL.Clients.Office.Excel.Functions.SPG(K101,"IQ_AVG_DILUT_SHARES_OUT","CY2023")</f>
        <v>1880000000</v>
      </c>
      <c r="N101" s="5">
        <f>_xll.SNL.Clients.Office.Excel.Functions.SPG(K101, "IQ_DILUT_EPS_NORM", "CY2023")</f>
        <v>10.492000000000001</v>
      </c>
      <c r="O101">
        <f t="shared" si="14"/>
        <v>19724960</v>
      </c>
      <c r="P101">
        <f t="shared" si="15"/>
        <v>0.10125801467153323</v>
      </c>
      <c r="Q101" s="5">
        <f>_xll.SNL.Clients.Office.Excel.Functions.SPG(K101, "SP_MARKETCAP", "12/31/2022")</f>
        <v>347068.78262154001</v>
      </c>
      <c r="R101">
        <f t="shared" si="19"/>
        <v>1.0321299200086901E-2</v>
      </c>
      <c r="S101">
        <f t="shared" si="20"/>
        <v>0.10829107120731177</v>
      </c>
      <c r="U101" t="s">
        <v>101</v>
      </c>
      <c r="V101" s="4" cm="1">
        <f t="array" ref="V101">_xll.SNL.Clients.Office.Excel.Functions.SPG(U101, "SP_TOTAL_REV", "CY2021")</f>
        <v>155067000</v>
      </c>
      <c r="W101" s="4">
        <f>_xll.SNL.Clients.Office.Excel.Functions.SPG(U101,"IQ_AVG_DILUT_SHARES_OUT","CY2021")</f>
        <v>1920000000</v>
      </c>
      <c r="X101" s="5">
        <f>_xll.SNL.Clients.Office.Excel.Functions.SPG(U101, "IQ_DILUT_EPS_NORM", "CY2021")</f>
        <v>6.8129999999999997</v>
      </c>
      <c r="Y101">
        <f t="shared" si="21"/>
        <v>13080960</v>
      </c>
      <c r="Z101">
        <f t="shared" si="22"/>
        <v>8.4356826404070495E-2</v>
      </c>
      <c r="AA101" s="5">
        <f>_xll.SNL.Clients.Office.Excel.Functions.SPG(U101, "SP_MARKETCAP", "12/31/2021")</f>
        <v>226213.94259465</v>
      </c>
      <c r="AB101">
        <f t="shared" si="16"/>
        <v>5.345844662833465E-3</v>
      </c>
      <c r="AC101">
        <f t="shared" si="23"/>
        <v>3.6421239687884396E-2</v>
      </c>
    </row>
    <row r="102" spans="1:29" x14ac:dyDescent="0.3">
      <c r="A102" t="s">
        <v>102</v>
      </c>
      <c r="B102" s="4" cm="1">
        <f t="array" ref="B102">_xll.SNL.Clients.Office.Excel.Functions.SPG(A102, "SP_TOTAL_REV", "CY2023")</f>
        <v>9871649</v>
      </c>
      <c r="C102" s="4">
        <f>_xll.SNL.Clients.Office.Excel.Functions.SPG(A102,"IQ_AVG_DILUT_SHARES_OUT","CY2023")</f>
        <v>1385500000</v>
      </c>
      <c r="D102" s="5">
        <f>_xll.SNL.Clients.Office.Excel.Functions.SPG(A102, "IQ_DILUT_EPS_NORM", "CY2023")</f>
        <v>0.748</v>
      </c>
      <c r="E102">
        <f t="shared" si="12"/>
        <v>1036354</v>
      </c>
      <c r="F102">
        <f t="shared" si="13"/>
        <v>0.10498286557797994</v>
      </c>
      <c r="G102" s="5">
        <f>_xll.SNL.Clients.Office.Excel.Functions.SPG(A102, "SP_MARKETCAP", "12/30/2023")</f>
        <v>62764.839633600001</v>
      </c>
      <c r="H102">
        <f t="shared" si="17"/>
        <v>1.4970318119605437E-3</v>
      </c>
      <c r="I102">
        <f t="shared" si="18"/>
        <v>1.1197797953464868E-3</v>
      </c>
      <c r="K102" t="s">
        <v>102</v>
      </c>
      <c r="L102" s="4" cm="1">
        <f t="array" ref="L102">_xll.SNL.Clients.Office.Excel.Functions.SPG(K102, "SP_TOTAL_REV", "CY2023")</f>
        <v>9871649</v>
      </c>
      <c r="M102" s="4">
        <f>_xll.SNL.Clients.Office.Excel.Functions.SPG(K102,"IQ_AVG_DILUT_SHARES_OUT","CY2023")</f>
        <v>1385500000</v>
      </c>
      <c r="N102" s="5">
        <f>_xll.SNL.Clients.Office.Excel.Functions.SPG(K102, "IQ_DILUT_EPS_NORM", "CY2023")</f>
        <v>0.748</v>
      </c>
      <c r="O102">
        <f t="shared" si="14"/>
        <v>1036354</v>
      </c>
      <c r="P102">
        <f t="shared" si="15"/>
        <v>0.10498286557797994</v>
      </c>
      <c r="Q102" s="5">
        <f>_xll.SNL.Clients.Office.Excel.Functions.SPG(K102, "SP_MARKETCAP", "12/31/2022")</f>
        <v>38462.765688879997</v>
      </c>
      <c r="R102">
        <f t="shared" si="19"/>
        <v>1.1438243155699162E-3</v>
      </c>
      <c r="S102">
        <f t="shared" si="20"/>
        <v>8.555805880462973E-4</v>
      </c>
      <c r="U102" t="s">
        <v>102</v>
      </c>
      <c r="V102" s="4" cm="1">
        <f t="array" ref="V102">_xll.SNL.Clients.Office.Excel.Functions.SPG(U102, "SP_TOTAL_REV", "CY2021")</f>
        <v>7547061</v>
      </c>
      <c r="W102" s="4">
        <f>_xll.SNL.Clients.Office.Excel.Functions.SPG(U102,"IQ_AVG_DILUT_SHARES_OUT","CY2021")</f>
        <v>1425550000</v>
      </c>
      <c r="X102" s="5">
        <f>_xll.SNL.Clients.Office.Excel.Functions.SPG(U102, "IQ_DILUT_EPS_NORM", "CY2021")</f>
        <v>0.36499999999999999</v>
      </c>
      <c r="Y102">
        <f t="shared" si="21"/>
        <v>520325.75</v>
      </c>
      <c r="Z102">
        <f t="shared" si="22"/>
        <v>6.8944155877367366E-2</v>
      </c>
      <c r="AA102" s="5">
        <f>_xll.SNL.Clients.Office.Excel.Functions.SPG(U102, "SP_MARKETCAP", "12/31/2021")</f>
        <v>49187.723539500003</v>
      </c>
      <c r="AB102">
        <f t="shared" si="16"/>
        <v>1.1623948831117844E-3</v>
      </c>
      <c r="AC102">
        <f t="shared" si="23"/>
        <v>4.2427413233580132E-4</v>
      </c>
    </row>
    <row r="103" spans="1:29" x14ac:dyDescent="0.3">
      <c r="A103" t="s">
        <v>103</v>
      </c>
      <c r="B103" s="4" cm="1">
        <f t="array" ref="B103">_xll.SNL.Clients.Office.Excel.Functions.SPG(A103, "SP_TOTAL_REV", "CY2023")</f>
        <v>51000000</v>
      </c>
      <c r="C103" s="4">
        <f>_xll.SNL.Clients.Office.Excel.Functions.SPG(A103,"IQ_AVG_DILUT_SHARES_OUT","CY2023")</f>
        <v>414202568</v>
      </c>
      <c r="D103" s="5">
        <f>_xll.SNL.Clients.Office.Excel.Functions.SPG(A103, "IQ_DILUT_EPS_NORM", "CY2023")</f>
        <v>14.305999999999999</v>
      </c>
      <c r="E103">
        <f t="shared" si="12"/>
        <v>5925581.9378079996</v>
      </c>
      <c r="F103">
        <f t="shared" si="13"/>
        <v>0.11618788113349018</v>
      </c>
      <c r="G103" s="5">
        <f>_xll.SNL.Clients.Office.Excel.Functions.SPG(A103, "SP_MARKETCAP", "12/30/2023")</f>
        <v>92205.716948000001</v>
      </c>
      <c r="H103">
        <f t="shared" si="17"/>
        <v>2.1992391332724928E-3</v>
      </c>
      <c r="I103">
        <f t="shared" si="18"/>
        <v>3.1462315040596281E-2</v>
      </c>
      <c r="K103" t="s">
        <v>103</v>
      </c>
      <c r="L103" s="4" cm="1">
        <f t="array" ref="L103">_xll.SNL.Clients.Office.Excel.Functions.SPG(K103, "SP_TOTAL_REV", "CY2023")</f>
        <v>51000000</v>
      </c>
      <c r="M103" s="4">
        <f>_xll.SNL.Clients.Office.Excel.Functions.SPG(K103,"IQ_AVG_DILUT_SHARES_OUT","CY2023")</f>
        <v>414202568</v>
      </c>
      <c r="N103" s="5">
        <f>_xll.SNL.Clients.Office.Excel.Functions.SPG(K103, "IQ_DILUT_EPS_NORM", "CY2023")</f>
        <v>14.305999999999999</v>
      </c>
      <c r="O103">
        <f t="shared" si="14"/>
        <v>5925581.9378079996</v>
      </c>
      <c r="P103">
        <f t="shared" si="15"/>
        <v>0.11618788113349018</v>
      </c>
      <c r="Q103" s="5">
        <f>_xll.SNL.Clients.Office.Excel.Functions.SPG(K103, "SP_MARKETCAP", "12/31/2022")</f>
        <v>91560.090444400004</v>
      </c>
      <c r="R103">
        <f t="shared" si="19"/>
        <v>2.7228582217207445E-3</v>
      </c>
      <c r="S103">
        <f t="shared" si="20"/>
        <v>3.8953209719936967E-2</v>
      </c>
      <c r="U103" t="s">
        <v>103</v>
      </c>
      <c r="V103" s="4" cm="1">
        <f t="array" ref="V103">_xll.SNL.Clients.Office.Excel.Functions.SPG(U103, "SP_TOTAL_REV", "CY2021")</f>
        <v>43388000</v>
      </c>
      <c r="W103" s="4">
        <f>_xll.SNL.Clients.Office.Excel.Functions.SPG(U103,"IQ_AVG_DILUT_SHARES_OUT","CY2021")</f>
        <v>443197278</v>
      </c>
      <c r="X103" s="5">
        <f>_xll.SNL.Clients.Office.Excel.Functions.SPG(U103, "IQ_DILUT_EPS_NORM", "CY2021")</f>
        <v>13.811999999999999</v>
      </c>
      <c r="Y103">
        <f t="shared" si="21"/>
        <v>6121440.8037360003</v>
      </c>
      <c r="Z103">
        <f t="shared" si="22"/>
        <v>0.14108603309062415</v>
      </c>
      <c r="AA103" s="5">
        <f>_xll.SNL.Clients.Office.Excel.Functions.SPG(U103, "SP_MARKETCAP", "12/31/2021")</f>
        <v>83266.596836800003</v>
      </c>
      <c r="AB103">
        <f t="shared" si="16"/>
        <v>1.9677403045396573E-3</v>
      </c>
      <c r="AC103">
        <f t="shared" si="23"/>
        <v>2.7178429086301744E-2</v>
      </c>
    </row>
    <row r="104" spans="1:29" x14ac:dyDescent="0.3">
      <c r="A104" t="s">
        <v>104</v>
      </c>
      <c r="B104" s="4" cm="1">
        <f t="array" ref="B104">_xll.SNL.Clients.Office.Excel.Functions.SPG(A104, "SP_TOTAL_REV", "CY2023")</f>
        <v>5867900</v>
      </c>
      <c r="C104" s="4">
        <f>_xll.SNL.Clients.Office.Excel.Functions.SPG(A104,"IQ_AVG_DILUT_SHARES_OUT","CY2023")</f>
        <v>247600000</v>
      </c>
      <c r="D104" s="5">
        <f>_xll.SNL.Clients.Office.Excel.Functions.SPG(A104, "IQ_DILUT_EPS_NORM", "CY2023")</f>
        <v>2.4420000000000002</v>
      </c>
      <c r="E104">
        <f t="shared" si="12"/>
        <v>604639.19999999995</v>
      </c>
      <c r="F104">
        <f t="shared" si="13"/>
        <v>0.10304183779546344</v>
      </c>
      <c r="G104" s="5">
        <f>_xll.SNL.Clients.Office.Excel.Functions.SPG(A104, "SP_MARKETCAP", "12/30/2023")</f>
        <v>23297.85657792</v>
      </c>
      <c r="H104">
        <f t="shared" si="17"/>
        <v>5.5568743027536321E-4</v>
      </c>
      <c r="I104">
        <f t="shared" si="18"/>
        <v>1.3569887047324371E-3</v>
      </c>
      <c r="K104" t="s">
        <v>104</v>
      </c>
      <c r="L104" s="4" cm="1">
        <f t="array" ref="L104">_xll.SNL.Clients.Office.Excel.Functions.SPG(K104, "SP_TOTAL_REV", "CY2023")</f>
        <v>5867900</v>
      </c>
      <c r="M104" s="4">
        <f>_xll.SNL.Clients.Office.Excel.Functions.SPG(K104,"IQ_AVG_DILUT_SHARES_OUT","CY2023")</f>
        <v>247600000</v>
      </c>
      <c r="N104" s="5">
        <f>_xll.SNL.Clients.Office.Excel.Functions.SPG(K104, "IQ_DILUT_EPS_NORM", "CY2023")</f>
        <v>2.4420000000000002</v>
      </c>
      <c r="O104">
        <f t="shared" si="14"/>
        <v>604639.19999999995</v>
      </c>
      <c r="P104">
        <f t="shared" si="15"/>
        <v>0.10304183779546344</v>
      </c>
      <c r="Q104" s="5">
        <f>_xll.SNL.Clients.Office.Excel.Functions.SPG(K104, "SP_MARKETCAP", "12/31/2022")</f>
        <v>19658.227451670002</v>
      </c>
      <c r="R104">
        <f t="shared" si="19"/>
        <v>5.8460586901386031E-4</v>
      </c>
      <c r="S104">
        <f t="shared" si="20"/>
        <v>1.4276075321318471E-3</v>
      </c>
      <c r="U104" t="s">
        <v>104</v>
      </c>
      <c r="V104" s="4" cm="1">
        <f t="array" ref="V104">_xll.SNL.Clients.Office.Excel.Functions.SPG(U104, "SP_TOTAL_REV", "CY2021")</f>
        <v>5190100</v>
      </c>
      <c r="W104" s="4">
        <f>_xll.SNL.Clients.Office.Excel.Functions.SPG(U104,"IQ_AVG_DILUT_SHARES_OUT","CY2021")</f>
        <v>249600000</v>
      </c>
      <c r="X104" s="5">
        <f>_xll.SNL.Clients.Office.Excel.Functions.SPG(U104, "IQ_DILUT_EPS_NORM", "CY2021")</f>
        <v>2.3660000000000001</v>
      </c>
      <c r="Y104">
        <f t="shared" si="21"/>
        <v>590553.59999999998</v>
      </c>
      <c r="Z104">
        <f t="shared" si="22"/>
        <v>0.11378462842719793</v>
      </c>
      <c r="AA104" s="5">
        <f>_xll.SNL.Clients.Office.Excel.Functions.SPG(U104, "SP_MARKETCAP", "12/31/2021")</f>
        <v>25025.207514999998</v>
      </c>
      <c r="AB104">
        <f t="shared" si="16"/>
        <v>5.9139092177922458E-4</v>
      </c>
      <c r="AC104">
        <f t="shared" si="23"/>
        <v>1.3992309209296455E-3</v>
      </c>
    </row>
    <row r="105" spans="1:29" x14ac:dyDescent="0.3">
      <c r="A105" t="s">
        <v>105</v>
      </c>
      <c r="B105" s="4" cm="1">
        <f t="array" ref="B105">_xll.SNL.Clients.Office.Excel.Functions.SPG(A105, "SP_TOTAL_REV", "CY2023")</f>
        <v>10013000</v>
      </c>
      <c r="C105" s="4">
        <f>_xll.SNL.Clients.Office.Excel.Functions.SPG(A105,"IQ_AVG_DILUT_SHARES_OUT","CY2023")</f>
        <v>158100000</v>
      </c>
      <c r="D105" s="5">
        <f>_xll.SNL.Clients.Office.Excel.Functions.SPG(A105, "IQ_DILUT_EPS_NORM", "CY2023")</f>
        <v>8.9969999999999999</v>
      </c>
      <c r="E105">
        <f t="shared" si="12"/>
        <v>1422425.7</v>
      </c>
      <c r="F105">
        <f t="shared" si="13"/>
        <v>0.14205789473684211</v>
      </c>
      <c r="G105" s="5">
        <f>_xll.SNL.Clients.Office.Excel.Functions.SPG(A105, "SP_MARKETCAP", "12/30/2023")</f>
        <v>16233.672711200001</v>
      </c>
      <c r="H105">
        <f t="shared" si="17"/>
        <v>3.8719647202941899E-4</v>
      </c>
      <c r="I105">
        <f t="shared" si="18"/>
        <v>3.4836066588486828E-3</v>
      </c>
      <c r="K105" t="s">
        <v>105</v>
      </c>
      <c r="L105" s="4" cm="1">
        <f t="array" ref="L105">_xll.SNL.Clients.Office.Excel.Functions.SPG(K105, "SP_TOTAL_REV", "CY2023")</f>
        <v>10013000</v>
      </c>
      <c r="M105" s="4">
        <f>_xll.SNL.Clients.Office.Excel.Functions.SPG(K105,"IQ_AVG_DILUT_SHARES_OUT","CY2023")</f>
        <v>158100000</v>
      </c>
      <c r="N105" s="5">
        <f>_xll.SNL.Clients.Office.Excel.Functions.SPG(K105, "IQ_DILUT_EPS_NORM", "CY2023")</f>
        <v>8.9969999999999999</v>
      </c>
      <c r="O105">
        <f t="shared" si="14"/>
        <v>1422425.7</v>
      </c>
      <c r="P105">
        <f t="shared" si="15"/>
        <v>0.14205789473684211</v>
      </c>
      <c r="Q105" s="5">
        <f>_xll.SNL.Clients.Office.Excel.Functions.SPG(K105, "SP_MARKETCAP", "12/31/2022")</f>
        <v>16094.101296119999</v>
      </c>
      <c r="R105">
        <f t="shared" si="19"/>
        <v>4.786141628153784E-4</v>
      </c>
      <c r="S105">
        <f t="shared" si="20"/>
        <v>4.3060916228499597E-3</v>
      </c>
      <c r="U105" t="s">
        <v>105</v>
      </c>
      <c r="V105" s="4" cm="1">
        <f t="array" ref="V105">_xll.SNL.Clients.Office.Excel.Functions.SPG(U105, "SP_TOTAL_REV", "CY2021")</f>
        <v>9630000</v>
      </c>
      <c r="W105" s="4">
        <f>_xll.SNL.Clients.Office.Excel.Functions.SPG(U105,"IQ_AVG_DILUT_SHARES_OUT","CY2021")</f>
        <v>162700000</v>
      </c>
      <c r="X105" s="5">
        <f>_xll.SNL.Clients.Office.Excel.Functions.SPG(U105, "IQ_DILUT_EPS_NORM", "CY2021")</f>
        <v>14.206</v>
      </c>
      <c r="Y105">
        <f t="shared" si="21"/>
        <v>2311316.2000000002</v>
      </c>
      <c r="Z105">
        <f t="shared" si="22"/>
        <v>0.24001206645898238</v>
      </c>
      <c r="AA105" s="5">
        <f>_xll.SNL.Clients.Office.Excel.Functions.SPG(U105, "SP_MARKETCAP", "12/31/2021")</f>
        <v>18358.793902140002</v>
      </c>
      <c r="AB105">
        <f t="shared" si="16"/>
        <v>4.3385150920461344E-4</v>
      </c>
      <c r="AC105">
        <f t="shared" si="23"/>
        <v>6.1632945397607384E-3</v>
      </c>
    </row>
    <row r="106" spans="1:29" x14ac:dyDescent="0.3">
      <c r="A106" t="s">
        <v>106</v>
      </c>
      <c r="B106" s="4" cm="1">
        <f t="array" ref="B106">_xll.SNL.Clients.Office.Excel.Functions.SPG(A106, "SP_TOTAL_REV", "CY2023")</f>
        <v>9193964</v>
      </c>
      <c r="C106" s="4">
        <f>_xll.SNL.Clients.Office.Excel.Functions.SPG(A106,"IQ_AVG_DILUT_SHARES_OUT","CY2023")</f>
        <v>413658500</v>
      </c>
      <c r="D106" s="5">
        <f>_xll.SNL.Clients.Office.Excel.Functions.SPG(A106, "IQ_DILUT_EPS_NORM", "CY2023")</f>
        <v>2.742</v>
      </c>
      <c r="E106">
        <f t="shared" si="12"/>
        <v>1134251.6070000001</v>
      </c>
      <c r="F106">
        <f t="shared" si="13"/>
        <v>0.12336915904826254</v>
      </c>
      <c r="G106" s="5">
        <f>_xll.SNL.Clients.Office.Excel.Functions.SPG(A106, "SP_MARKETCAP", "12/30/2023")</f>
        <v>61078.146423979997</v>
      </c>
      <c r="H106">
        <f t="shared" si="17"/>
        <v>1.4568017499296477E-3</v>
      </c>
      <c r="I106">
        <f t="shared" si="18"/>
        <v>3.9945503983070943E-3</v>
      </c>
      <c r="K106" t="s">
        <v>106</v>
      </c>
      <c r="L106" s="4" cm="1">
        <f t="array" ref="L106">_xll.SNL.Clients.Office.Excel.Functions.SPG(K106, "SP_TOTAL_REV", "CY2023")</f>
        <v>9193964</v>
      </c>
      <c r="M106" s="4">
        <f>_xll.SNL.Clients.Office.Excel.Functions.SPG(K106,"IQ_AVG_DILUT_SHARES_OUT","CY2023")</f>
        <v>413658500</v>
      </c>
      <c r="N106" s="5">
        <f>_xll.SNL.Clients.Office.Excel.Functions.SPG(K106, "IQ_DILUT_EPS_NORM", "CY2023")</f>
        <v>2.742</v>
      </c>
      <c r="O106">
        <f t="shared" si="14"/>
        <v>1134251.6070000001</v>
      </c>
      <c r="P106">
        <f t="shared" si="15"/>
        <v>0.12336915904826254</v>
      </c>
      <c r="Q106" s="5">
        <f>_xll.SNL.Clients.Office.Excel.Functions.SPG(K106, "SP_MARKETCAP", "12/31/2022")</f>
        <v>45885.058071840002</v>
      </c>
      <c r="R106">
        <f t="shared" si="19"/>
        <v>1.364552033736931E-3</v>
      </c>
      <c r="S106">
        <f t="shared" si="20"/>
        <v>3.7416016765066647E-3</v>
      </c>
      <c r="U106" t="s">
        <v>106</v>
      </c>
      <c r="V106" s="4" cm="1">
        <f t="array" ref="V106">_xll.SNL.Clients.Office.Excel.Functions.SPG(U106, "SP_TOTAL_REV", "CY2021")</f>
        <v>7431949</v>
      </c>
      <c r="W106" s="4">
        <f>_xll.SNL.Clients.Office.Excel.Functions.SPG(U106,"IQ_AVG_DILUT_SHARES_OUT","CY2021")</f>
        <v>427768000</v>
      </c>
      <c r="X106" s="5">
        <f>_xll.SNL.Clients.Office.Excel.Functions.SPG(U106, "IQ_DILUT_EPS_NORM", "CY2021")</f>
        <v>2.0030000000000001</v>
      </c>
      <c r="Y106">
        <f t="shared" si="21"/>
        <v>856819.304</v>
      </c>
      <c r="Z106">
        <f t="shared" si="22"/>
        <v>0.11528864151247539</v>
      </c>
      <c r="AA106" s="5">
        <f>_xll.SNL.Clients.Office.Excel.Functions.SPG(U106, "SP_MARKETCAP", "12/31/2021")</f>
        <v>45940.969431630001</v>
      </c>
      <c r="AB106">
        <f t="shared" si="16"/>
        <v>1.08566821047609E-3</v>
      </c>
      <c r="AC106">
        <f t="shared" si="23"/>
        <v>2.1745934255836086E-3</v>
      </c>
    </row>
    <row r="107" spans="1:29" x14ac:dyDescent="0.3">
      <c r="A107" t="s">
        <v>107</v>
      </c>
      <c r="B107" s="4" cm="1">
        <f t="array" ref="B107">_xll.SNL.Clients.Office.Excel.Functions.SPG(A107, "SP_TOTAL_REV", "CY2023")</f>
        <v>57233000</v>
      </c>
      <c r="C107" s="4">
        <f>_xll.SNL.Clients.Office.Excel.Functions.SPG(A107,"IQ_AVG_DILUT_SHARES_OUT","CY2023")</f>
        <v>4087000000</v>
      </c>
      <c r="D107" s="5">
        <f>_xll.SNL.Clients.Office.Excel.Functions.SPG(A107, "IQ_DILUT_EPS_NORM", "CY2023")</f>
        <v>2.5680000000000001</v>
      </c>
      <c r="E107">
        <f t="shared" si="12"/>
        <v>10495416</v>
      </c>
      <c r="F107">
        <f t="shared" si="13"/>
        <v>0.18338049726556357</v>
      </c>
      <c r="G107" s="5">
        <f>_xll.SNL.Clients.Office.Excel.Functions.SPG(A107, "SP_MARKETCAP", "12/30/2023")</f>
        <v>205286.79115152001</v>
      </c>
      <c r="H107">
        <f t="shared" si="17"/>
        <v>4.8963855993763615E-3</v>
      </c>
      <c r="I107">
        <f t="shared" si="18"/>
        <v>1.2573918219198496E-2</v>
      </c>
      <c r="K107" t="s">
        <v>107</v>
      </c>
      <c r="L107" s="4" cm="1">
        <f t="array" ref="L107">_xll.SNL.Clients.Office.Excel.Functions.SPG(K107, "SP_TOTAL_REV", "CY2023")</f>
        <v>57233000</v>
      </c>
      <c r="M107" s="4">
        <f>_xll.SNL.Clients.Office.Excel.Functions.SPG(K107,"IQ_AVG_DILUT_SHARES_OUT","CY2023")</f>
        <v>4087000000</v>
      </c>
      <c r="N107" s="5">
        <f>_xll.SNL.Clients.Office.Excel.Functions.SPG(K107, "IQ_DILUT_EPS_NORM", "CY2023")</f>
        <v>2.5680000000000001</v>
      </c>
      <c r="O107">
        <f t="shared" si="14"/>
        <v>10495416</v>
      </c>
      <c r="P107">
        <f t="shared" si="15"/>
        <v>0.18338049726556357</v>
      </c>
      <c r="Q107" s="5">
        <f>_xll.SNL.Clients.Office.Excel.Functions.SPG(K107, "SP_MARKETCAP", "12/31/2022")</f>
        <v>195710.02992132001</v>
      </c>
      <c r="R107">
        <f t="shared" si="19"/>
        <v>5.8201194587949624E-3</v>
      </c>
      <c r="S107">
        <f t="shared" si="20"/>
        <v>1.4946066770185463E-2</v>
      </c>
      <c r="U107" t="s">
        <v>107</v>
      </c>
      <c r="V107" s="4" cm="1">
        <f t="array" ref="V107">_xll.SNL.Clients.Office.Excel.Functions.SPG(U107, "SP_TOTAL_REV", "CY2021")</f>
        <v>51549000</v>
      </c>
      <c r="W107" s="4">
        <f>_xll.SNL.Clients.Office.Excel.Functions.SPG(U107,"IQ_AVG_DILUT_SHARES_OUT","CY2021")</f>
        <v>4227500000</v>
      </c>
      <c r="X107" s="5">
        <f>_xll.SNL.Clients.Office.Excel.Functions.SPG(U107, "IQ_DILUT_EPS_NORM", "CY2021")</f>
        <v>2.085</v>
      </c>
      <c r="Y107">
        <f t="shared" si="21"/>
        <v>8814337.5</v>
      </c>
      <c r="Z107">
        <f t="shared" si="22"/>
        <v>0.17098949543153116</v>
      </c>
      <c r="AA107" s="5">
        <f>_xll.SNL.Clients.Office.Excel.Functions.SPG(U107, "SP_MARKETCAP", "12/31/2021")</f>
        <v>267269.72739035002</v>
      </c>
      <c r="AB107">
        <f t="shared" si="16"/>
        <v>6.3160671235321496E-3</v>
      </c>
      <c r="AC107">
        <f t="shared" si="23"/>
        <v>1.3168999952564531E-2</v>
      </c>
    </row>
    <row r="108" spans="1:29" x14ac:dyDescent="0.3">
      <c r="A108" t="s">
        <v>108</v>
      </c>
      <c r="B108" s="4" cm="1">
        <f t="array" ref="B108">_xll.SNL.Clients.Office.Excel.Functions.SPG(A108, "SP_TOTAL_REV", "CY2023")</f>
        <v>77116000</v>
      </c>
      <c r="C108" s="4">
        <f>_xll.SNL.Clients.Office.Excel.Functions.SPG(A108,"IQ_AVG_DILUT_SHARES_OUT","CY2023")</f>
        <v>1955800000</v>
      </c>
      <c r="D108" s="5">
        <f>_xll.SNL.Clients.Office.Excel.Functions.SPG(A108, "IQ_DILUT_EPS_NORM", "CY2023")</f>
        <v>4.2969999999999997</v>
      </c>
      <c r="E108">
        <f t="shared" si="12"/>
        <v>8404072.5999999996</v>
      </c>
      <c r="F108">
        <f t="shared" si="13"/>
        <v>0.10897962290575237</v>
      </c>
      <c r="G108" s="5">
        <f>_xll.SNL.Clients.Office.Excel.Functions.SPG(A108, "SP_MARKETCAP", "12/30/2023")</f>
        <v>98450.086633519997</v>
      </c>
      <c r="H108">
        <f t="shared" si="17"/>
        <v>2.3481763426947758E-3</v>
      </c>
      <c r="I108">
        <f t="shared" si="18"/>
        <v>1.009011374455945E-2</v>
      </c>
      <c r="K108" t="s">
        <v>108</v>
      </c>
      <c r="L108" s="4" cm="1">
        <f t="array" ref="L108">_xll.SNL.Clients.Office.Excel.Functions.SPG(K108, "SP_TOTAL_REV", "CY2023")</f>
        <v>77116000</v>
      </c>
      <c r="M108" s="4">
        <f>_xll.SNL.Clients.Office.Excel.Functions.SPG(K108,"IQ_AVG_DILUT_SHARES_OUT","CY2023")</f>
        <v>1955800000</v>
      </c>
      <c r="N108" s="5">
        <f>_xll.SNL.Clients.Office.Excel.Functions.SPG(K108, "IQ_DILUT_EPS_NORM", "CY2023")</f>
        <v>4.2969999999999997</v>
      </c>
      <c r="O108">
        <f t="shared" si="14"/>
        <v>8404072.5999999996</v>
      </c>
      <c r="P108">
        <f t="shared" si="15"/>
        <v>0.10897962290575237</v>
      </c>
      <c r="Q108" s="5">
        <f>_xll.SNL.Clients.Office.Excel.Functions.SPG(K108, "SP_MARKETCAP", "12/31/2022")</f>
        <v>87603.855038719994</v>
      </c>
      <c r="R108">
        <f t="shared" si="19"/>
        <v>2.6052057811308134E-3</v>
      </c>
      <c r="S108">
        <f t="shared" si="20"/>
        <v>1.1194569241519105E-2</v>
      </c>
      <c r="U108" t="s">
        <v>108</v>
      </c>
      <c r="V108" s="4" cm="1">
        <f t="array" ref="V108">_xll.SNL.Clients.Office.Excel.Functions.SPG(U108, "SP_TOTAL_REV", "CY2021")</f>
        <v>72564000</v>
      </c>
      <c r="W108" s="4">
        <f>_xll.SNL.Clients.Office.Excel.Functions.SPG(U108,"IQ_AVG_DILUT_SHARES_OUT","CY2021")</f>
        <v>2049400000</v>
      </c>
      <c r="X108" s="5">
        <f>_xll.SNL.Clients.Office.Excel.Functions.SPG(U108, "IQ_DILUT_EPS_NORM", "CY2021")</f>
        <v>8.3420000000000005</v>
      </c>
      <c r="Y108">
        <f t="shared" si="21"/>
        <v>17096094.800000001</v>
      </c>
      <c r="Z108">
        <f t="shared" si="22"/>
        <v>0.23560022600738659</v>
      </c>
      <c r="AA108" s="5">
        <f>_xll.SNL.Clients.Office.Excel.Functions.SPG(U108, "SP_MARKETCAP", "12/31/2021")</f>
        <v>119829.89856320999</v>
      </c>
      <c r="AB108">
        <f t="shared" si="16"/>
        <v>2.8317972638401017E-3</v>
      </c>
      <c r="AC108">
        <f t="shared" si="23"/>
        <v>2.3622852774954128E-2</v>
      </c>
    </row>
    <row r="109" spans="1:29" x14ac:dyDescent="0.3">
      <c r="A109" t="s">
        <v>109</v>
      </c>
      <c r="B109" s="4" cm="1">
        <f t="array" ref="B109">_xll.SNL.Clients.Office.Excel.Functions.SPG(A109, "SP_TOTAL_REV", "CY2023")</f>
        <v>8224000</v>
      </c>
      <c r="C109" s="4">
        <f>_xll.SNL.Clients.Office.Excel.Functions.SPG(A109,"IQ_AVG_DILUT_SHARES_OUT","CY2023")</f>
        <v>476693148</v>
      </c>
      <c r="D109" s="5">
        <f>_xll.SNL.Clients.Office.Excel.Functions.SPG(A109, "IQ_DILUT_EPS_NORM", "CY2023")</f>
        <v>2.6619999999999999</v>
      </c>
      <c r="E109">
        <f t="shared" si="12"/>
        <v>1268957.159976</v>
      </c>
      <c r="F109">
        <f t="shared" si="13"/>
        <v>0.15429926556128404</v>
      </c>
      <c r="G109" s="5">
        <f>_xll.SNL.Clients.Office.Excel.Functions.SPG(A109, "SP_MARKETCAP", "12/30/2023")</f>
        <v>15450.629126379999</v>
      </c>
      <c r="H109">
        <f t="shared" si="17"/>
        <v>3.6851975488220225E-4</v>
      </c>
      <c r="I109">
        <f t="shared" si="18"/>
        <v>9.8099958749642236E-4</v>
      </c>
      <c r="K109" t="s">
        <v>109</v>
      </c>
      <c r="L109" s="4" cm="1">
        <f t="array" ref="L109">_xll.SNL.Clients.Office.Excel.Functions.SPG(K109, "SP_TOTAL_REV", "CY2023")</f>
        <v>8224000</v>
      </c>
      <c r="M109" s="4">
        <f>_xll.SNL.Clients.Office.Excel.Functions.SPG(K109,"IQ_AVG_DILUT_SHARES_OUT","CY2023")</f>
        <v>476693148</v>
      </c>
      <c r="N109" s="5">
        <f>_xll.SNL.Clients.Office.Excel.Functions.SPG(K109, "IQ_DILUT_EPS_NORM", "CY2023")</f>
        <v>2.6619999999999999</v>
      </c>
      <c r="O109">
        <f t="shared" si="14"/>
        <v>1268957.159976</v>
      </c>
      <c r="P109">
        <f t="shared" si="15"/>
        <v>0.15429926556128404</v>
      </c>
      <c r="Q109" s="5">
        <f>_xll.SNL.Clients.Office.Excel.Functions.SPG(K109, "SP_MARKETCAP", "12/31/2022")</f>
        <v>19389.369331419999</v>
      </c>
      <c r="R109">
        <f t="shared" si="19"/>
        <v>5.7661043629152534E-4</v>
      </c>
      <c r="S109">
        <f t="shared" si="20"/>
        <v>1.5349369814080403E-3</v>
      </c>
      <c r="U109" t="s">
        <v>109</v>
      </c>
      <c r="V109" s="4" cm="1">
        <f t="array" ref="V109">_xll.SNL.Clients.Office.Excel.Functions.SPG(U109, "SP_TOTAL_REV", "CY2021")</f>
        <v>6647000</v>
      </c>
      <c r="W109" s="4">
        <f>_xll.SNL.Clients.Office.Excel.Functions.SPG(U109,"IQ_AVG_DILUT_SHARES_OUT","CY2021")</f>
        <v>427435818</v>
      </c>
      <c r="X109" s="5">
        <f>_xll.SNL.Clients.Office.Excel.Functions.SPG(U109, "IQ_DILUT_EPS_NORM", "CY2021")</f>
        <v>4.3529999999999998</v>
      </c>
      <c r="Y109">
        <f t="shared" si="21"/>
        <v>1860628.1157539999</v>
      </c>
      <c r="Z109">
        <f t="shared" si="22"/>
        <v>0.27991998130795848</v>
      </c>
      <c r="AA109" s="5">
        <f>_xll.SNL.Clients.Office.Excel.Functions.SPG(U109, "SP_MARKETCAP", "12/31/2021")</f>
        <v>20137.929966</v>
      </c>
      <c r="AB109">
        <f t="shared" si="16"/>
        <v>4.7589571268009565E-4</v>
      </c>
      <c r="AC109">
        <f t="shared" si="23"/>
        <v>2.0715740372964564E-3</v>
      </c>
    </row>
    <row r="110" spans="1:29" x14ac:dyDescent="0.3">
      <c r="A110" t="s">
        <v>110</v>
      </c>
      <c r="B110" s="4" cm="1">
        <f t="array" ref="B110">_xll.SNL.Clients.Office.Excel.Functions.SPG(A110, "SP_TOTAL_REV", "CY2023")</f>
        <v>5569100</v>
      </c>
      <c r="C110" s="4">
        <f>_xll.SNL.Clients.Office.Excel.Functions.SPG(A110,"IQ_AVG_DILUT_SHARES_OUT","CY2023")</f>
        <v>359500000</v>
      </c>
      <c r="D110" s="5">
        <f>_xll.SNL.Clients.Office.Excel.Functions.SPG(A110, "IQ_DILUT_EPS_NORM", "CY2023")</f>
        <v>7.2210000000000001</v>
      </c>
      <c r="E110">
        <f t="shared" si="12"/>
        <v>2595949.5</v>
      </c>
      <c r="F110">
        <f t="shared" si="13"/>
        <v>0.46613447415201736</v>
      </c>
      <c r="G110" s="5">
        <f>_xll.SNL.Clients.Office.Excel.Functions.SPG(A110, "SP_MARKETCAP", "12/30/2023")</f>
        <v>75814.520745600006</v>
      </c>
      <c r="H110">
        <f t="shared" si="17"/>
        <v>1.8082854991307493E-3</v>
      </c>
      <c r="I110">
        <f t="shared" si="18"/>
        <v>1.305762958922314E-2</v>
      </c>
      <c r="K110" t="s">
        <v>110</v>
      </c>
      <c r="L110" s="4" cm="1">
        <f t="array" ref="L110">_xll.SNL.Clients.Office.Excel.Functions.SPG(K110, "SP_TOTAL_REV", "CY2023")</f>
        <v>5569100</v>
      </c>
      <c r="M110" s="4">
        <f>_xll.SNL.Clients.Office.Excel.Functions.SPG(K110,"IQ_AVG_DILUT_SHARES_OUT","CY2023")</f>
        <v>359500000</v>
      </c>
      <c r="N110" s="5">
        <f>_xll.SNL.Clients.Office.Excel.Functions.SPG(K110, "IQ_DILUT_EPS_NORM", "CY2023")</f>
        <v>7.2210000000000001</v>
      </c>
      <c r="O110">
        <f t="shared" si="14"/>
        <v>2595949.5</v>
      </c>
      <c r="P110">
        <f t="shared" si="15"/>
        <v>0.46613447415201736</v>
      </c>
      <c r="Q110" s="5">
        <f>_xll.SNL.Clients.Office.Excel.Functions.SPG(K110, "SP_MARKETCAP", "12/31/2022")</f>
        <v>60491.880154719998</v>
      </c>
      <c r="R110">
        <f t="shared" si="19"/>
        <v>1.7989367684891724E-3</v>
      </c>
      <c r="S110">
        <f t="shared" si="20"/>
        <v>1.2990122405260315E-2</v>
      </c>
      <c r="U110" t="s">
        <v>110</v>
      </c>
      <c r="V110" s="4" cm="1">
        <f t="array" ref="V110">_xll.SNL.Clients.Office.Excel.Functions.SPG(U110, "SP_TOTAL_REV", "CY2021")</f>
        <v>4689700</v>
      </c>
      <c r="W110" s="4">
        <f>_xll.SNL.Clients.Office.Excel.Functions.SPG(U110,"IQ_AVG_DILUT_SHARES_OUT","CY2021")</f>
        <v>358929000</v>
      </c>
      <c r="X110" s="5">
        <f>_xll.SNL.Clients.Office.Excel.Functions.SPG(U110, "IQ_DILUT_EPS_NORM", "CY2021")</f>
        <v>5.1749999999999998</v>
      </c>
      <c r="Y110">
        <f t="shared" si="21"/>
        <v>1857457.575</v>
      </c>
      <c r="Z110">
        <f t="shared" si="22"/>
        <v>0.39607172633643944</v>
      </c>
      <c r="AA110" s="5">
        <f>_xll.SNL.Clients.Office.Excel.Functions.SPG(U110, "SP_MARKETCAP", "12/31/2021")</f>
        <v>82108.365677220005</v>
      </c>
      <c r="AB110">
        <f t="shared" si="16"/>
        <v>1.9403692071097215E-3</v>
      </c>
      <c r="AC110">
        <f t="shared" si="23"/>
        <v>1.0041410646792807E-2</v>
      </c>
    </row>
    <row r="111" spans="1:29" x14ac:dyDescent="0.3">
      <c r="A111" t="s">
        <v>111</v>
      </c>
      <c r="B111" s="4" cm="1">
        <f t="array" ref="B111">_xll.SNL.Clients.Office.Excel.Functions.SPG(A111, "SP_TOTAL_REV", "CY2023")</f>
        <v>7462000</v>
      </c>
      <c r="C111" s="4">
        <f>_xll.SNL.Clients.Office.Excel.Functions.SPG(A111,"IQ_AVG_DILUT_SHARES_OUT","CY2023")</f>
        <v>291700000</v>
      </c>
      <c r="D111" s="5">
        <f>_xll.SNL.Clients.Office.Excel.Functions.SPG(A111, "IQ_DILUT_EPS_NORM", "CY2023")</f>
        <v>2.0339999999999998</v>
      </c>
      <c r="E111">
        <f t="shared" si="12"/>
        <v>593317.80000000005</v>
      </c>
      <c r="F111">
        <f t="shared" si="13"/>
        <v>7.9511900294827131E-2</v>
      </c>
      <c r="G111" s="5">
        <f>_xll.SNL.Clients.Office.Excel.Functions.SPG(A111, "SP_MARKETCAP", "12/30/2023")</f>
        <v>16942.710335690001</v>
      </c>
      <c r="H111">
        <f t="shared" si="17"/>
        <v>4.0410804044789761E-4</v>
      </c>
      <c r="I111">
        <f t="shared" si="18"/>
        <v>8.2195575427102365E-4</v>
      </c>
      <c r="K111" t="s">
        <v>111</v>
      </c>
      <c r="L111" s="4" cm="1">
        <f t="array" ref="L111">_xll.SNL.Clients.Office.Excel.Functions.SPG(K111, "SP_TOTAL_REV", "CY2023")</f>
        <v>7462000</v>
      </c>
      <c r="M111" s="4">
        <f>_xll.SNL.Clients.Office.Excel.Functions.SPG(K111,"IQ_AVG_DILUT_SHARES_OUT","CY2023")</f>
        <v>291700000</v>
      </c>
      <c r="N111" s="5">
        <f>_xll.SNL.Clients.Office.Excel.Functions.SPG(K111, "IQ_DILUT_EPS_NORM", "CY2023")</f>
        <v>2.0339999999999998</v>
      </c>
      <c r="O111">
        <f t="shared" si="14"/>
        <v>593317.80000000005</v>
      </c>
      <c r="P111">
        <f t="shared" si="15"/>
        <v>7.9511900294827131E-2</v>
      </c>
      <c r="Q111" s="5">
        <f>_xll.SNL.Clients.Office.Excel.Functions.SPG(K111, "SP_MARKETCAP", "12/31/2022")</f>
        <v>18381.633954659999</v>
      </c>
      <c r="R111">
        <f t="shared" si="19"/>
        <v>5.4664191460689386E-4</v>
      </c>
      <c r="S111">
        <f t="shared" si="20"/>
        <v>1.111869654310422E-3</v>
      </c>
      <c r="U111" t="s">
        <v>111</v>
      </c>
      <c r="V111" s="4" cm="1">
        <f t="array" ref="V111">_xll.SNL.Clients.Office.Excel.Functions.SPG(U111, "SP_TOTAL_REV", "CY2021")</f>
        <v>7329000</v>
      </c>
      <c r="W111" s="4">
        <f>_xll.SNL.Clients.Office.Excel.Functions.SPG(U111,"IQ_AVG_DILUT_SHARES_OUT","CY2021")</f>
        <v>289500000</v>
      </c>
      <c r="X111" s="5">
        <f>_xll.SNL.Clients.Office.Excel.Functions.SPG(U111, "IQ_DILUT_EPS_NORM", "CY2021")</f>
        <v>1.8560000000000001</v>
      </c>
      <c r="Y111">
        <f t="shared" si="21"/>
        <v>537312</v>
      </c>
      <c r="Z111">
        <f t="shared" si="22"/>
        <v>7.3313139582480563E-2</v>
      </c>
      <c r="AA111" s="5">
        <f>_xll.SNL.Clients.Office.Excel.Functions.SPG(U111, "SP_MARKETCAP", "12/31/2021")</f>
        <v>18844.81515445</v>
      </c>
      <c r="AB111">
        <f t="shared" si="16"/>
        <v>4.4533707056252107E-4</v>
      </c>
      <c r="AC111">
        <f t="shared" si="23"/>
        <v>8.2654560296403919E-4</v>
      </c>
    </row>
    <row r="112" spans="1:29" x14ac:dyDescent="0.3">
      <c r="A112" t="s">
        <v>112</v>
      </c>
      <c r="B112" s="4" cm="1">
        <f t="array" ref="B112">_xll.SNL.Clients.Office.Excel.Functions.SPG(A112, "SP_TOTAL_REV", "CY2023")</f>
        <v>19353000</v>
      </c>
      <c r="C112" s="4">
        <f>_xll.SNL.Clients.Office.Excel.Functions.SPG(A112,"IQ_AVG_DILUT_SHARES_OUT","CY2023")</f>
        <v>505000000</v>
      </c>
      <c r="D112" s="5">
        <f>_xll.SNL.Clients.Office.Excel.Functions.SPG(A112, "IQ_DILUT_EPS_NORM", "CY2023")</f>
        <v>3.762</v>
      </c>
      <c r="E112">
        <f t="shared" si="12"/>
        <v>1899810</v>
      </c>
      <c r="F112">
        <f t="shared" si="13"/>
        <v>9.8166175786699741E-2</v>
      </c>
      <c r="G112" s="5">
        <f>_xll.SNL.Clients.Office.Excel.Functions.SPG(A112, "SP_MARKETCAP", "12/30/2023")</f>
        <v>37871.689599379999</v>
      </c>
      <c r="H112">
        <f t="shared" si="17"/>
        <v>9.032943353943731E-4</v>
      </c>
      <c r="I112">
        <f t="shared" si="18"/>
        <v>3.3981932897536316E-3</v>
      </c>
      <c r="K112" t="s">
        <v>112</v>
      </c>
      <c r="L112" s="4" cm="1">
        <f t="array" ref="L112">_xll.SNL.Clients.Office.Excel.Functions.SPG(K112, "SP_TOTAL_REV", "CY2023")</f>
        <v>19353000</v>
      </c>
      <c r="M112" s="4">
        <f>_xll.SNL.Clients.Office.Excel.Functions.SPG(K112,"IQ_AVG_DILUT_SHARES_OUT","CY2023")</f>
        <v>505000000</v>
      </c>
      <c r="N112" s="5">
        <f>_xll.SNL.Clients.Office.Excel.Functions.SPG(K112, "IQ_DILUT_EPS_NORM", "CY2023")</f>
        <v>3.762</v>
      </c>
      <c r="O112">
        <f t="shared" si="14"/>
        <v>1899810</v>
      </c>
      <c r="P112">
        <f t="shared" si="15"/>
        <v>9.8166175786699741E-2</v>
      </c>
      <c r="Q112" s="5">
        <f>_xll.SNL.Clients.Office.Excel.Functions.SPG(K112, "SP_MARKETCAP", "12/31/2022")</f>
        <v>29391.166696079999</v>
      </c>
      <c r="R112">
        <f t="shared" si="19"/>
        <v>8.740487203098982E-4</v>
      </c>
      <c r="S112">
        <f t="shared" si="20"/>
        <v>3.2881712858058372E-3</v>
      </c>
      <c r="U112" t="s">
        <v>112</v>
      </c>
      <c r="V112" s="4" cm="1">
        <f t="array" ref="V112">_xll.SNL.Clients.Office.Excel.Functions.SPG(U112, "SP_TOTAL_REV", "CY2021")</f>
        <v>18507000</v>
      </c>
      <c r="W112" s="4">
        <f>_xll.SNL.Clients.Office.Excel.Functions.SPG(U112,"IQ_AVG_DILUT_SHARES_OUT","CY2021")</f>
        <v>528000000</v>
      </c>
      <c r="X112" s="5">
        <f>_xll.SNL.Clients.Office.Excel.Functions.SPG(U112, "IQ_DILUT_EPS_NORM", "CY2021")</f>
        <v>3.35</v>
      </c>
      <c r="Y112">
        <f t="shared" si="21"/>
        <v>1768800</v>
      </c>
      <c r="Z112">
        <f t="shared" si="22"/>
        <v>9.5574647430701903E-2</v>
      </c>
      <c r="AA112" s="5">
        <f>_xll.SNL.Clients.Office.Excel.Functions.SPG(U112, "SP_MARKETCAP", "12/31/2021")</f>
        <v>46600.333840480002</v>
      </c>
      <c r="AB112">
        <f t="shared" si="16"/>
        <v>1.1012501841841796E-3</v>
      </c>
      <c r="AC112">
        <f t="shared" si="23"/>
        <v>3.6891881170170019E-3</v>
      </c>
    </row>
    <row r="113" spans="1:29" x14ac:dyDescent="0.3">
      <c r="A113" t="s">
        <v>113</v>
      </c>
      <c r="B113" s="4" cm="1">
        <f t="array" ref="B113">_xll.SNL.Clients.Office.Excel.Functions.SPG(A113, "SP_TOTAL_REV", "CY2023")</f>
        <v>19457000</v>
      </c>
      <c r="C113" s="4">
        <f>_xll.SNL.Clients.Office.Excel.Functions.SPG(A113,"IQ_AVG_DILUT_SHARES_OUT","CY2023")</f>
        <v>829200000</v>
      </c>
      <c r="D113" s="5">
        <f>_xll.SNL.Clients.Office.Excel.Functions.SPG(A113, "IQ_DILUT_EPS_NORM", "CY2023")</f>
        <v>2.6219999999999999</v>
      </c>
      <c r="E113">
        <f t="shared" si="12"/>
        <v>2174162.4</v>
      </c>
      <c r="F113">
        <f t="shared" si="13"/>
        <v>0.11174191293621832</v>
      </c>
      <c r="G113" s="5">
        <f>_xll.SNL.Clients.Office.Excel.Functions.SPG(A113, "SP_MARKETCAP", "12/30/2023")</f>
        <v>65631.00276489</v>
      </c>
      <c r="H113">
        <f t="shared" si="17"/>
        <v>1.5653939301601195E-3</v>
      </c>
      <c r="I113">
        <f t="shared" si="18"/>
        <v>4.1044628848798332E-3</v>
      </c>
      <c r="K113" t="s">
        <v>113</v>
      </c>
      <c r="L113" s="4" cm="1">
        <f t="array" ref="L113">_xll.SNL.Clients.Office.Excel.Functions.SPG(K113, "SP_TOTAL_REV", "CY2023")</f>
        <v>19457000</v>
      </c>
      <c r="M113" s="4">
        <f>_xll.SNL.Clients.Office.Excel.Functions.SPG(K113,"IQ_AVG_DILUT_SHARES_OUT","CY2023")</f>
        <v>829200000</v>
      </c>
      <c r="N113" s="5">
        <f>_xll.SNL.Clients.Office.Excel.Functions.SPG(K113, "IQ_DILUT_EPS_NORM", "CY2023")</f>
        <v>2.6219999999999999</v>
      </c>
      <c r="O113">
        <f t="shared" si="14"/>
        <v>2174162.4</v>
      </c>
      <c r="P113">
        <f t="shared" si="15"/>
        <v>0.11174191293621832</v>
      </c>
      <c r="Q113" s="5">
        <f>_xll.SNL.Clients.Office.Excel.Functions.SPG(K113, "SP_MARKETCAP", "12/31/2022")</f>
        <v>65806.527605900003</v>
      </c>
      <c r="R113">
        <f t="shared" si="19"/>
        <v>1.9569863230249475E-3</v>
      </c>
      <c r="S113">
        <f t="shared" si="20"/>
        <v>5.1312181389714124E-3</v>
      </c>
      <c r="U113" t="s">
        <v>113</v>
      </c>
      <c r="V113" s="4" cm="1">
        <f t="array" ref="V113">_xll.SNL.Clients.Office.Excel.Functions.SPG(U113, "SP_TOTAL_REV", "CY2021")</f>
        <v>17421000</v>
      </c>
      <c r="W113" s="4">
        <f>_xll.SNL.Clients.Office.Excel.Functions.SPG(U113,"IQ_AVG_DILUT_SHARES_OUT","CY2021")</f>
        <v>848300000</v>
      </c>
      <c r="X113" s="5">
        <f>_xll.SNL.Clients.Office.Excel.Functions.SPG(U113, "IQ_DILUT_EPS_NORM", "CY2021")</f>
        <v>2.5419999999999998</v>
      </c>
      <c r="Y113">
        <f t="shared" si="21"/>
        <v>2156378.6</v>
      </c>
      <c r="Z113">
        <f t="shared" si="22"/>
        <v>0.12378041444233971</v>
      </c>
      <c r="AA113" s="5">
        <f>_xll.SNL.Clients.Office.Excel.Functions.SPG(U113, "SP_MARKETCAP", "12/31/2021")</f>
        <v>71928.707289939994</v>
      </c>
      <c r="AB113">
        <f t="shared" si="16"/>
        <v>1.6998054653927872E-3</v>
      </c>
      <c r="AC113">
        <f t="shared" si="23"/>
        <v>4.3209054930284652E-3</v>
      </c>
    </row>
    <row r="114" spans="1:29" x14ac:dyDescent="0.3">
      <c r="A114" t="s">
        <v>114</v>
      </c>
      <c r="B114" s="4" cm="1">
        <f t="array" ref="B114">_xll.SNL.Clients.Office.Excel.Functions.SPG(A114, "SP_TOTAL_REV", "CY2023")</f>
        <v>121572000</v>
      </c>
      <c r="C114" s="4">
        <f>_xll.SNL.Clients.Office.Excel.Functions.SPG(A114,"IQ_AVG_DILUT_SHARES_OUT","CY2023")</f>
        <v>4148000000</v>
      </c>
      <c r="D114" s="5">
        <f>_xll.SNL.Clients.Office.Excel.Functions.SPG(A114, "IQ_DILUT_EPS_NORM", "CY2023")</f>
        <v>3.173</v>
      </c>
      <c r="E114">
        <f t="shared" si="12"/>
        <v>13161604</v>
      </c>
      <c r="F114">
        <f t="shared" si="13"/>
        <v>0.10826180370480044</v>
      </c>
      <c r="G114" s="5">
        <f>_xll.SNL.Clients.Office.Excel.Functions.SPG(A114, "SP_MARKETCAP", "12/30/2023")</f>
        <v>176499.74699365001</v>
      </c>
      <c r="H114">
        <f t="shared" si="17"/>
        <v>4.2097731404229233E-3</v>
      </c>
      <c r="I114">
        <f t="shared" si="18"/>
        <v>1.3357610174561935E-2</v>
      </c>
      <c r="K114" t="s">
        <v>114</v>
      </c>
      <c r="L114" s="4" cm="1">
        <f t="array" ref="L114">_xll.SNL.Clients.Office.Excel.Functions.SPG(K114, "SP_TOTAL_REV", "CY2023")</f>
        <v>121572000</v>
      </c>
      <c r="M114" s="4">
        <f>_xll.SNL.Clients.Office.Excel.Functions.SPG(K114,"IQ_AVG_DILUT_SHARES_OUT","CY2023")</f>
        <v>4148000000</v>
      </c>
      <c r="N114" s="5">
        <f>_xll.SNL.Clients.Office.Excel.Functions.SPG(K114, "IQ_DILUT_EPS_NORM", "CY2023")</f>
        <v>3.173</v>
      </c>
      <c r="O114">
        <f t="shared" si="14"/>
        <v>13161604</v>
      </c>
      <c r="P114">
        <f t="shared" si="15"/>
        <v>0.10826180370480044</v>
      </c>
      <c r="Q114" s="5">
        <f>_xll.SNL.Clients.Office.Excel.Functions.SPG(K114, "SP_MARKETCAP", "12/31/2022")</f>
        <v>151189.60202918001</v>
      </c>
      <c r="R114">
        <f t="shared" si="19"/>
        <v>4.4961494568840129E-3</v>
      </c>
      <c r="S114">
        <f t="shared" si="20"/>
        <v>1.4266282226692973E-2</v>
      </c>
      <c r="U114" t="s">
        <v>114</v>
      </c>
      <c r="V114" s="4" cm="1">
        <f t="array" ref="V114">_xll.SNL.Clients.Office.Excel.Functions.SPG(U114, "SP_TOTAL_REV", "CY2021")</f>
        <v>116385000</v>
      </c>
      <c r="W114" s="4">
        <f>_xll.SNL.Clients.Office.Excel.Functions.SPG(U114,"IQ_AVG_DILUT_SHARES_OUT","CY2021")</f>
        <v>4654000000</v>
      </c>
      <c r="X114" s="5">
        <f>_xll.SNL.Clients.Office.Excel.Functions.SPG(U114, "IQ_DILUT_EPS_NORM", "CY2021")</f>
        <v>2.5880000000000001</v>
      </c>
      <c r="Y114">
        <f t="shared" si="21"/>
        <v>12044552</v>
      </c>
      <c r="Z114">
        <f t="shared" si="22"/>
        <v>0.10348886884048632</v>
      </c>
      <c r="AA114" s="5">
        <f>_xll.SNL.Clients.Office.Excel.Functions.SPG(U114, "SP_MARKETCAP", "12/31/2021")</f>
        <v>229953.89685485</v>
      </c>
      <c r="AB114">
        <f t="shared" si="16"/>
        <v>5.4342265472204811E-3</v>
      </c>
      <c r="AC114">
        <f t="shared" si="23"/>
        <v>1.4063778304206605E-2</v>
      </c>
    </row>
    <row r="115" spans="1:29" x14ac:dyDescent="0.3">
      <c r="A115" t="s">
        <v>115</v>
      </c>
      <c r="B115" s="4" cm="1">
        <f t="array" ref="B115">_xll.SNL.Clients.Office.Excel.Functions.SPG(A115, "SP_TOTAL_REV", "CY2023")</f>
        <v>12171900</v>
      </c>
      <c r="C115" s="4">
        <f>_xll.SNL.Clients.Office.Excel.Functions.SPG(A115,"IQ_AVG_DILUT_SHARES_OUT","CY2023")</f>
        <v>479800000</v>
      </c>
      <c r="D115" s="5">
        <f>_xll.SNL.Clients.Office.Excel.Functions.SPG(A115, "IQ_DILUT_EPS_NORM", "CY2023")</f>
        <v>2.1760000000000002</v>
      </c>
      <c r="E115">
        <f t="shared" si="12"/>
        <v>1044044.8000000002</v>
      </c>
      <c r="F115">
        <f t="shared" si="13"/>
        <v>8.577500636712429E-2</v>
      </c>
      <c r="G115" s="5">
        <f>_xll.SNL.Clients.Office.Excel.Functions.SPG(A115, "SP_MARKETCAP", "12/30/2023")</f>
        <v>13698.55946946</v>
      </c>
      <c r="H115">
        <f t="shared" si="17"/>
        <v>3.2673037043556515E-4</v>
      </c>
      <c r="I115">
        <f t="shared" si="18"/>
        <v>7.1096528606778983E-4</v>
      </c>
      <c r="K115" t="s">
        <v>115</v>
      </c>
      <c r="L115" s="4" cm="1">
        <f t="array" ref="L115">_xll.SNL.Clients.Office.Excel.Functions.SPG(K115, "SP_TOTAL_REV", "CY2023")</f>
        <v>12171900</v>
      </c>
      <c r="M115" s="4">
        <f>_xll.SNL.Clients.Office.Excel.Functions.SPG(K115,"IQ_AVG_DILUT_SHARES_OUT","CY2023")</f>
        <v>479800000</v>
      </c>
      <c r="N115" s="5">
        <f>_xll.SNL.Clients.Office.Excel.Functions.SPG(K115, "IQ_DILUT_EPS_NORM", "CY2023")</f>
        <v>2.1760000000000002</v>
      </c>
      <c r="O115">
        <f t="shared" si="14"/>
        <v>1044044.8000000002</v>
      </c>
      <c r="P115">
        <f t="shared" si="15"/>
        <v>8.577500636712429E-2</v>
      </c>
      <c r="Q115" s="5">
        <f>_xll.SNL.Clients.Office.Excel.Functions.SPG(K115, "SP_MARKETCAP", "12/31/2022")</f>
        <v>18547.1687709</v>
      </c>
      <c r="R115">
        <f t="shared" si="19"/>
        <v>5.5156466897719259E-4</v>
      </c>
      <c r="S115">
        <f t="shared" si="20"/>
        <v>1.2002047196943712E-3</v>
      </c>
      <c r="U115" t="s">
        <v>115</v>
      </c>
      <c r="V115" s="4" cm="1">
        <f t="array" ref="V115">_xll.SNL.Clients.Office.Excel.Functions.SPG(U115, "SP_TOTAL_REV", "CY2021")</f>
        <v>11222800</v>
      </c>
      <c r="W115" s="4">
        <f>_xll.SNL.Clients.Office.Excel.Functions.SPG(U115,"IQ_AVG_DILUT_SHARES_OUT","CY2021")</f>
        <v>483700000</v>
      </c>
      <c r="X115" s="5">
        <f>_xll.SNL.Clients.Office.Excel.Functions.SPG(U115, "IQ_DILUT_EPS_NORM", "CY2021")</f>
        <v>1.833</v>
      </c>
      <c r="Y115">
        <f t="shared" si="21"/>
        <v>886622.1</v>
      </c>
      <c r="Z115">
        <f t="shared" si="22"/>
        <v>7.900186228035784E-2</v>
      </c>
      <c r="AA115" s="5">
        <f>_xll.SNL.Clients.Office.Excel.Functions.SPG(U115, "SP_MARKETCAP", "12/31/2021")</f>
        <v>16381.40602115</v>
      </c>
      <c r="AB115">
        <f t="shared" si="16"/>
        <v>3.8712225667183E-4</v>
      </c>
      <c r="AC115">
        <f t="shared" si="23"/>
        <v>7.0959509647946443E-4</v>
      </c>
    </row>
    <row r="116" spans="1:29" x14ac:dyDescent="0.3">
      <c r="A116" t="s">
        <v>116</v>
      </c>
      <c r="B116" s="4" cm="1">
        <f t="array" ref="B116">_xll.SNL.Clients.Office.Excel.Functions.SPG(A116, "SP_TOTAL_REV", "CY2023")</f>
        <v>57861000</v>
      </c>
      <c r="C116" s="4">
        <f>_xll.SNL.Clients.Office.Excel.Functions.SPG(A116,"IQ_AVG_DILUT_SHARES_OUT","CY2023")</f>
        <v>1205675000</v>
      </c>
      <c r="D116" s="5">
        <f>_xll.SNL.Clients.Office.Excel.Functions.SPG(A116, "IQ_DILUT_EPS_NORM", "CY2023")</f>
        <v>8.3360000000000003</v>
      </c>
      <c r="E116">
        <f t="shared" si="12"/>
        <v>10050506.800000001</v>
      </c>
      <c r="F116">
        <f t="shared" si="13"/>
        <v>0.17370088315099982</v>
      </c>
      <c r="G116" s="5">
        <f>_xll.SNL.Clients.Office.Excel.Functions.SPG(A116, "SP_MARKETCAP", "12/30/2023")</f>
        <v>137822.43982793999</v>
      </c>
      <c r="H116">
        <f t="shared" si="17"/>
        <v>3.2872636659138687E-3</v>
      </c>
      <c r="I116">
        <f t="shared" si="18"/>
        <v>2.7402629919058012E-2</v>
      </c>
      <c r="K116" t="s">
        <v>116</v>
      </c>
      <c r="L116" s="4" cm="1">
        <f t="array" ref="L116">_xll.SNL.Clients.Office.Excel.Functions.SPG(K116, "SP_TOTAL_REV", "CY2023")</f>
        <v>57861000</v>
      </c>
      <c r="M116" s="4">
        <f>_xll.SNL.Clients.Office.Excel.Functions.SPG(K116,"IQ_AVG_DILUT_SHARES_OUT","CY2023")</f>
        <v>1205675000</v>
      </c>
      <c r="N116" s="5">
        <f>_xll.SNL.Clients.Office.Excel.Functions.SPG(K116, "IQ_DILUT_EPS_NORM", "CY2023")</f>
        <v>8.3360000000000003</v>
      </c>
      <c r="O116">
        <f t="shared" si="14"/>
        <v>10050506.800000001</v>
      </c>
      <c r="P116">
        <f t="shared" si="15"/>
        <v>0.17370088315099982</v>
      </c>
      <c r="Q116" s="5">
        <f>_xll.SNL.Clients.Office.Excel.Functions.SPG(K116, "SP_MARKETCAP", "12/31/2022")</f>
        <v>147036.38578800001</v>
      </c>
      <c r="R116">
        <f t="shared" si="19"/>
        <v>4.3726391050047924E-3</v>
      </c>
      <c r="S116">
        <f t="shared" si="20"/>
        <v>3.6450319579319948E-2</v>
      </c>
      <c r="U116" t="s">
        <v>116</v>
      </c>
      <c r="V116" s="4" cm="1">
        <f t="array" ref="V116">_xll.SNL.Clients.Office.Excel.Functions.SPG(U116, "SP_TOTAL_REV", "CY2021")</f>
        <v>46660000</v>
      </c>
      <c r="W116" s="4">
        <f>_xll.SNL.Clients.Office.Excel.Functions.SPG(U116,"IQ_AVG_DILUT_SHARES_OUT","CY2021")</f>
        <v>1328151000</v>
      </c>
      <c r="X116" s="5">
        <f>_xll.SNL.Clients.Office.Excel.Functions.SPG(U116, "IQ_DILUT_EPS_NORM", "CY2021")</f>
        <v>5.81</v>
      </c>
      <c r="Y116">
        <f t="shared" si="21"/>
        <v>7716557.3099999987</v>
      </c>
      <c r="Z116">
        <f t="shared" si="22"/>
        <v>0.16537842498928415</v>
      </c>
      <c r="AA116" s="5">
        <f>_xll.SNL.Clients.Office.Excel.Functions.SPG(U116, "SP_MARKETCAP", "12/31/2021")</f>
        <v>95201.58486006</v>
      </c>
      <c r="AB116">
        <f t="shared" si="16"/>
        <v>2.2497856607777249E-3</v>
      </c>
      <c r="AC116">
        <f t="shared" si="23"/>
        <v>1.3071254689118581E-2</v>
      </c>
    </row>
    <row r="117" spans="1:29" x14ac:dyDescent="0.3">
      <c r="A117" t="s">
        <v>117</v>
      </c>
      <c r="B117" s="4" cm="1">
        <f t="array" ref="B117">_xll.SNL.Clients.Office.Excel.Functions.SPG(A117, "SP_TOTAL_REV", "CY2023")</f>
        <v>14663000</v>
      </c>
      <c r="C117" s="4">
        <f>_xll.SNL.Clients.Office.Excel.Functions.SPG(A117,"IQ_AVG_DILUT_SHARES_OUT","CY2023")</f>
        <v>349300000</v>
      </c>
      <c r="D117" s="5">
        <f>_xll.SNL.Clients.Office.Excel.Functions.SPG(A117, "IQ_DILUT_EPS_NORM", "CY2023")</f>
        <v>3.8340000000000001</v>
      </c>
      <c r="E117">
        <f t="shared" si="12"/>
        <v>1339216.2</v>
      </c>
      <c r="F117">
        <f t="shared" si="13"/>
        <v>9.1333028711723385E-2</v>
      </c>
      <c r="G117" s="5">
        <f>_xll.SNL.Clients.Office.Excel.Functions.SPG(A117, "SP_MARKETCAP", "12/30/2023")</f>
        <v>31404.643295630001</v>
      </c>
      <c r="H117">
        <f t="shared" si="17"/>
        <v>7.4904596795406417E-4</v>
      </c>
      <c r="I117">
        <f t="shared" si="18"/>
        <v>2.871842241135882E-3</v>
      </c>
      <c r="K117" t="s">
        <v>117</v>
      </c>
      <c r="L117" s="4" cm="1">
        <f t="array" ref="L117">_xll.SNL.Clients.Office.Excel.Functions.SPG(K117, "SP_TOTAL_REV", "CY2023")</f>
        <v>14663000</v>
      </c>
      <c r="M117" s="4">
        <f>_xll.SNL.Clients.Office.Excel.Functions.SPG(K117,"IQ_AVG_DILUT_SHARES_OUT","CY2023")</f>
        <v>349300000</v>
      </c>
      <c r="N117" s="5">
        <f>_xll.SNL.Clients.Office.Excel.Functions.SPG(K117, "IQ_DILUT_EPS_NORM", "CY2023")</f>
        <v>3.8340000000000001</v>
      </c>
      <c r="O117">
        <f t="shared" si="14"/>
        <v>1339216.2</v>
      </c>
      <c r="P117">
        <f t="shared" si="15"/>
        <v>9.1333028711723385E-2</v>
      </c>
      <c r="Q117" s="5">
        <f>_xll.SNL.Clients.Office.Excel.Functions.SPG(K117, "SP_MARKETCAP", "12/31/2022")</f>
        <v>33821.97804288</v>
      </c>
      <c r="R117">
        <f t="shared" si="19"/>
        <v>1.0058143296050759E-3</v>
      </c>
      <c r="S117">
        <f t="shared" si="20"/>
        <v>3.8562921397058613E-3</v>
      </c>
      <c r="U117" t="s">
        <v>117</v>
      </c>
      <c r="V117" s="4" cm="1">
        <f t="array" ref="V117">_xll.SNL.Clients.Office.Excel.Functions.SPG(U117, "SP_TOTAL_REV", "CY2021")</f>
        <v>13676000</v>
      </c>
      <c r="W117" s="4">
        <f>_xll.SNL.Clients.Office.Excel.Functions.SPG(U117,"IQ_AVG_DILUT_SHARES_OUT","CY2021")</f>
        <v>349400000</v>
      </c>
      <c r="X117" s="5">
        <f>_xll.SNL.Clients.Office.Excel.Functions.SPG(U117, "IQ_DILUT_EPS_NORM", "CY2021")</f>
        <v>3.6629999999999998</v>
      </c>
      <c r="Y117">
        <f t="shared" si="21"/>
        <v>1279852.2</v>
      </c>
      <c r="Z117">
        <f t="shared" si="22"/>
        <v>9.3583811055864288E-2</v>
      </c>
      <c r="AA117" s="5">
        <f>_xll.SNL.Clients.Office.Excel.Functions.SPG(U117, "SP_MARKETCAP", "12/31/2021")</f>
        <v>30181.84215552</v>
      </c>
      <c r="AB117">
        <f t="shared" si="16"/>
        <v>7.1325152619211097E-4</v>
      </c>
      <c r="AC117">
        <f t="shared" si="23"/>
        <v>2.6126403404417024E-3</v>
      </c>
    </row>
    <row r="118" spans="1:29" x14ac:dyDescent="0.3">
      <c r="A118" t="s">
        <v>118</v>
      </c>
      <c r="B118" s="4" cm="1">
        <f t="array" ref="B118">_xll.SNL.Clients.Office.Excel.Functions.SPG(A118, "SP_TOTAL_REV", "CY2023")</f>
        <v>9820400</v>
      </c>
      <c r="C118" s="4">
        <f>_xll.SNL.Clients.Office.Excel.Functions.SPG(A118,"IQ_AVG_DILUT_SHARES_OUT","CY2023")</f>
        <v>166574750</v>
      </c>
      <c r="D118" s="5">
        <f>_xll.SNL.Clients.Office.Excel.Functions.SPG(A118, "IQ_DILUT_EPS_NORM", "CY2023")</f>
        <v>7.8440000000000003</v>
      </c>
      <c r="E118">
        <f t="shared" si="12"/>
        <v>1306612.3389999999</v>
      </c>
      <c r="F118">
        <f t="shared" si="13"/>
        <v>0.13305082674840127</v>
      </c>
      <c r="G118" s="5">
        <f>_xll.SNL.Clients.Office.Excel.Functions.SPG(A118, "SP_MARKETCAP", "12/30/2023")</f>
        <v>44400.45313175</v>
      </c>
      <c r="H118">
        <f t="shared" si="17"/>
        <v>1.0590147476153195E-3</v>
      </c>
      <c r="I118">
        <f t="shared" si="18"/>
        <v>8.3069116802945674E-3</v>
      </c>
      <c r="K118" t="s">
        <v>118</v>
      </c>
      <c r="L118" s="4" cm="1">
        <f t="array" ref="L118">_xll.SNL.Clients.Office.Excel.Functions.SPG(K118, "SP_TOTAL_REV", "CY2023")</f>
        <v>9820400</v>
      </c>
      <c r="M118" s="4">
        <f>_xll.SNL.Clients.Office.Excel.Functions.SPG(K118,"IQ_AVG_DILUT_SHARES_OUT","CY2023")</f>
        <v>166574750</v>
      </c>
      <c r="N118" s="5">
        <f>_xll.SNL.Clients.Office.Excel.Functions.SPG(K118, "IQ_DILUT_EPS_NORM", "CY2023")</f>
        <v>7.8440000000000003</v>
      </c>
      <c r="O118">
        <f t="shared" si="14"/>
        <v>1306612.3389999999</v>
      </c>
      <c r="P118">
        <f t="shared" si="15"/>
        <v>0.13305082674840127</v>
      </c>
      <c r="Q118" s="5">
        <f>_xll.SNL.Clients.Office.Excel.Functions.SPG(K118, "SP_MARKETCAP", "12/31/2022")</f>
        <v>42749.920181250003</v>
      </c>
      <c r="R118">
        <f t="shared" si="19"/>
        <v>1.2713177878969815E-3</v>
      </c>
      <c r="S118">
        <f t="shared" si="20"/>
        <v>9.9722167282639239E-3</v>
      </c>
      <c r="U118" t="s">
        <v>118</v>
      </c>
      <c r="V118" s="4" cm="1">
        <f t="array" ref="V118">_xll.SNL.Clients.Office.Excel.Functions.SPG(U118, "SP_TOTAL_REV", "CY2021")</f>
        <v>8671200</v>
      </c>
      <c r="W118" s="4">
        <f>_xll.SNL.Clients.Office.Excel.Functions.SPG(U118,"IQ_AVG_DILUT_SHARES_OUT","CY2021")</f>
        <v>191685250</v>
      </c>
      <c r="X118" s="5">
        <f>_xll.SNL.Clients.Office.Excel.Functions.SPG(U118, "IQ_DILUT_EPS_NORM", "CY2021")</f>
        <v>3.1269999999999998</v>
      </c>
      <c r="Y118">
        <f t="shared" si="21"/>
        <v>599399.77674999996</v>
      </c>
      <c r="Z118">
        <f t="shared" si="22"/>
        <v>6.912535482401512E-2</v>
      </c>
      <c r="AA118" s="5">
        <f>_xll.SNL.Clients.Office.Excel.Functions.SPG(U118, "SP_MARKETCAP", "12/31/2021")</f>
        <v>47030.765367829998</v>
      </c>
      <c r="AB118">
        <f t="shared" si="16"/>
        <v>1.1114220597848025E-3</v>
      </c>
      <c r="AC118">
        <f t="shared" si="23"/>
        <v>3.4754167809470772E-3</v>
      </c>
    </row>
    <row r="119" spans="1:29" x14ac:dyDescent="0.3">
      <c r="A119" t="s">
        <v>119</v>
      </c>
      <c r="B119" s="4" cm="1">
        <f t="array" ref="B119">_xll.SNL.Clients.Office.Excel.Functions.SPG(A119, "SP_TOTAL_REV", "CY2023")</f>
        <v>24918000</v>
      </c>
      <c r="C119" s="4">
        <f>_xll.SNL.Clients.Office.Excel.Functions.SPG(A119,"IQ_AVG_DILUT_SHARES_OUT","CY2023")</f>
        <v>324000000</v>
      </c>
      <c r="D119" s="5">
        <f>_xll.SNL.Clients.Office.Excel.Functions.SPG(A119, "IQ_DILUT_EPS_NORM", "CY2023")</f>
        <v>4.3920000000000003</v>
      </c>
      <c r="E119">
        <f t="shared" si="12"/>
        <v>1423008</v>
      </c>
      <c r="F119">
        <f t="shared" si="13"/>
        <v>5.7107633036359261E-2</v>
      </c>
      <c r="G119" s="5">
        <f>_xll.SNL.Clients.Office.Excel.Functions.SPG(A119, "SP_MARKETCAP", "12/30/2023")</f>
        <v>37332.525042759997</v>
      </c>
      <c r="H119">
        <f t="shared" si="17"/>
        <v>8.9043448427623766E-4</v>
      </c>
      <c r="I119">
        <f t="shared" si="18"/>
        <v>3.9107882549412358E-3</v>
      </c>
      <c r="K119" t="s">
        <v>119</v>
      </c>
      <c r="L119" s="4" cm="1">
        <f t="array" ref="L119">_xll.SNL.Clients.Office.Excel.Functions.SPG(K119, "SP_TOTAL_REV", "CY2023")</f>
        <v>24918000</v>
      </c>
      <c r="M119" s="4">
        <f>_xll.SNL.Clients.Office.Excel.Functions.SPG(K119,"IQ_AVG_DILUT_SHARES_OUT","CY2023")</f>
        <v>324000000</v>
      </c>
      <c r="N119" s="5">
        <f>_xll.SNL.Clients.Office.Excel.Functions.SPG(K119, "IQ_DILUT_EPS_NORM", "CY2023")</f>
        <v>4.3920000000000003</v>
      </c>
      <c r="O119">
        <f t="shared" si="14"/>
        <v>1423008</v>
      </c>
      <c r="P119">
        <f t="shared" si="15"/>
        <v>5.7107633036359261E-2</v>
      </c>
      <c r="Q119" s="5">
        <f>_xll.SNL.Clients.Office.Excel.Functions.SPG(K119, "SP_MARKETCAP", "12/31/2022")</f>
        <v>28192.212727949998</v>
      </c>
      <c r="R119">
        <f t="shared" si="19"/>
        <v>8.3839364773687682E-4</v>
      </c>
      <c r="S119">
        <f t="shared" si="20"/>
        <v>3.6822249008603633E-3</v>
      </c>
      <c r="U119" t="s">
        <v>119</v>
      </c>
      <c r="V119" s="4" cm="1">
        <f t="array" ref="V119">_xll.SNL.Clients.Office.Excel.Functions.SPG(U119, "SP_TOTAL_REV", "CY2021")</f>
        <v>19649000</v>
      </c>
      <c r="W119" s="4" t="str">
        <f>_xll.SNL.Clients.Office.Excel.Functions.SPG(U119,"IQ_AVG_DILUT_SHARES_OUT","CY2021")</f>
        <v>NA</v>
      </c>
      <c r="X119" s="5" t="str">
        <f>_xll.SNL.Clients.Office.Excel.Functions.SPG(U119, "IQ_DILUT_EPS_NORM", "CY2021")</f>
        <v>NA</v>
      </c>
      <c r="Y119" t="e">
        <f t="shared" si="21"/>
        <v>#VALUE!</v>
      </c>
      <c r="Z119" t="e">
        <f t="shared" si="22"/>
        <v>#VALUE!</v>
      </c>
      <c r="AA119" s="5" t="str">
        <f>_xll.SNL.Clients.Office.Excel.Functions.SPG(U119, "SP_MARKETCAP", "12/31/2021")</f>
        <v>NA</v>
      </c>
      <c r="AB119" t="e">
        <f t="shared" si="16"/>
        <v>#VALUE!</v>
      </c>
      <c r="AC119" t="e">
        <f t="shared" si="23"/>
        <v>#VALUE!</v>
      </c>
    </row>
    <row r="120" spans="1:29" x14ac:dyDescent="0.3">
      <c r="A120" t="s">
        <v>120</v>
      </c>
      <c r="B120" s="4" cm="1">
        <f t="array" ref="B120">_xll.SNL.Clients.Office.Excel.Functions.SPG(A120, "SP_TOTAL_REV", "CY2023")</f>
        <v>4059987</v>
      </c>
      <c r="C120" s="4">
        <f>_xll.SNL.Clients.Office.Excel.Functions.SPG(A120,"IQ_AVG_DILUT_SHARES_OUT","CY2023")</f>
        <v>970976500</v>
      </c>
      <c r="D120" s="5">
        <f>_xll.SNL.Clients.Office.Excel.Functions.SPG(A120, "IQ_DILUT_EPS_NORM", "CY2023")</f>
        <v>1.093</v>
      </c>
      <c r="E120">
        <f t="shared" si="12"/>
        <v>1061277.3145000001</v>
      </c>
      <c r="F120">
        <f t="shared" si="13"/>
        <v>0.2613991903176045</v>
      </c>
      <c r="G120" s="5">
        <f>_xll.SNL.Clients.Office.Excel.Functions.SPG(A120, "SP_MARKETCAP", "12/30/2023")</f>
        <v>47051.340658000001</v>
      </c>
      <c r="H120">
        <f t="shared" si="17"/>
        <v>1.1222422326195383E-3</v>
      </c>
      <c r="I120">
        <f t="shared" si="18"/>
        <v>1.2266107602531553E-3</v>
      </c>
      <c r="K120" t="s">
        <v>120</v>
      </c>
      <c r="L120" s="4" cm="1">
        <f t="array" ref="L120">_xll.SNL.Clients.Office.Excel.Functions.SPG(K120, "SP_TOTAL_REV", "CY2023")</f>
        <v>4059987</v>
      </c>
      <c r="M120" s="4">
        <f>_xll.SNL.Clients.Office.Excel.Functions.SPG(K120,"IQ_AVG_DILUT_SHARES_OUT","CY2023")</f>
        <v>970976500</v>
      </c>
      <c r="N120" s="5">
        <f>_xll.SNL.Clients.Office.Excel.Functions.SPG(K120, "IQ_DILUT_EPS_NORM", "CY2023")</f>
        <v>1.093</v>
      </c>
      <c r="O120">
        <f t="shared" si="14"/>
        <v>1061277.3145000001</v>
      </c>
      <c r="P120">
        <f t="shared" si="15"/>
        <v>0.2613991903176045</v>
      </c>
      <c r="Q120" s="5">
        <f>_xll.SNL.Clients.Office.Excel.Functions.SPG(K120, "SP_MARKETCAP", "12/31/2022")</f>
        <v>29001.907669790002</v>
      </c>
      <c r="R120">
        <f t="shared" si="19"/>
        <v>8.6247274725255007E-4</v>
      </c>
      <c r="S120">
        <f t="shared" si="20"/>
        <v>9.426827127470372E-4</v>
      </c>
      <c r="U120" t="s">
        <v>120</v>
      </c>
      <c r="V120" s="4" cm="1">
        <f t="array" ref="V120">_xll.SNL.Clients.Office.Excel.Functions.SPG(U120, "SP_TOTAL_REV", "CY2021")</f>
        <v>3160132</v>
      </c>
      <c r="W120" s="4">
        <f>_xll.SNL.Clients.Office.Excel.Functions.SPG(U120,"IQ_AVG_DILUT_SHARES_OUT","CY2021")</f>
        <v>963400000</v>
      </c>
      <c r="X120" s="5">
        <f>_xll.SNL.Clients.Office.Excel.Functions.SPG(U120, "IQ_DILUT_EPS_NORM", "CY2021")</f>
        <v>0.83599999999999997</v>
      </c>
      <c r="Y120">
        <f t="shared" si="21"/>
        <v>805402.4</v>
      </c>
      <c r="Z120">
        <f t="shared" si="22"/>
        <v>0.25486353101705878</v>
      </c>
      <c r="AA120" s="5">
        <f>_xll.SNL.Clients.Office.Excel.Functions.SPG(U120, "SP_MARKETCAP", "12/31/2021")</f>
        <v>35962.514456819998</v>
      </c>
      <c r="AB120">
        <f t="shared" si="16"/>
        <v>8.4985926935349416E-4</v>
      </c>
      <c r="AC120">
        <f t="shared" si="23"/>
        <v>7.1048234917952104E-4</v>
      </c>
    </row>
    <row r="121" spans="1:29" x14ac:dyDescent="0.3">
      <c r="A121" t="s">
        <v>121</v>
      </c>
      <c r="B121" s="4" cm="1">
        <f t="array" ref="B121">_xll.SNL.Clients.Office.Excel.Functions.SPG(A121, "SP_TOTAL_REV", "CY2023")</f>
        <v>12588000</v>
      </c>
      <c r="C121" s="4">
        <f>_xll.SNL.Clients.Office.Excel.Functions.SPG(A121,"IQ_AVG_DILUT_SHARES_OUT","CY2023")</f>
        <v>859000000</v>
      </c>
      <c r="D121" s="5">
        <f>_xll.SNL.Clients.Office.Excel.Functions.SPG(A121, "IQ_DILUT_EPS_NORM", "CY2023")</f>
        <v>0.85899999999999999</v>
      </c>
      <c r="E121">
        <f t="shared" si="12"/>
        <v>737881</v>
      </c>
      <c r="F121">
        <f t="shared" si="13"/>
        <v>5.8617810613282494E-2</v>
      </c>
      <c r="G121" s="5">
        <f>_xll.SNL.Clients.Office.Excel.Functions.SPG(A121, "SP_MARKETCAP", "12/30/2023")</f>
        <v>25979.395797599998</v>
      </c>
      <c r="H121">
        <f t="shared" si="17"/>
        <v>6.1964600230892894E-4</v>
      </c>
      <c r="I121">
        <f t="shared" si="18"/>
        <v>5.3227591598336991E-4</v>
      </c>
      <c r="K121" t="s">
        <v>121</v>
      </c>
      <c r="L121" s="4" cm="1">
        <f t="array" ref="L121">_xll.SNL.Clients.Office.Excel.Functions.SPG(K121, "SP_TOTAL_REV", "CY2023")</f>
        <v>12588000</v>
      </c>
      <c r="M121" s="4">
        <f>_xll.SNL.Clients.Office.Excel.Functions.SPG(K121,"IQ_AVG_DILUT_SHARES_OUT","CY2023")</f>
        <v>859000000</v>
      </c>
      <c r="N121" s="5">
        <f>_xll.SNL.Clients.Office.Excel.Functions.SPG(K121, "IQ_DILUT_EPS_NORM", "CY2023")</f>
        <v>0.85899999999999999</v>
      </c>
      <c r="O121">
        <f t="shared" si="14"/>
        <v>737881</v>
      </c>
      <c r="P121">
        <f t="shared" si="15"/>
        <v>5.8617810613282494E-2</v>
      </c>
      <c r="Q121" s="5">
        <f>_xll.SNL.Clients.Office.Excel.Functions.SPG(K121, "SP_MARKETCAP", "12/31/2022")</f>
        <v>27015.215349440001</v>
      </c>
      <c r="R121">
        <f t="shared" si="19"/>
        <v>8.0339153083785705E-4</v>
      </c>
      <c r="S121">
        <f t="shared" si="20"/>
        <v>6.9011332498971917E-4</v>
      </c>
      <c r="U121" t="s">
        <v>121</v>
      </c>
      <c r="V121" s="4" cm="1">
        <f t="array" ref="V121">_xll.SNL.Clients.Office.Excel.Functions.SPG(U121, "SP_TOTAL_REV", "CY2021")</f>
        <v>14082000</v>
      </c>
      <c r="W121" s="4">
        <f>_xll.SNL.Clients.Office.Excel.Functions.SPG(U121,"IQ_AVG_DILUT_SHARES_OUT","CY2021")</f>
        <v>844000000</v>
      </c>
      <c r="X121" s="5">
        <f>_xll.SNL.Clients.Office.Excel.Functions.SPG(U121, "IQ_DILUT_EPS_NORM", "CY2021")</f>
        <v>1.867</v>
      </c>
      <c r="Y121">
        <f t="shared" si="21"/>
        <v>1575748</v>
      </c>
      <c r="Z121">
        <f t="shared" si="22"/>
        <v>0.11189802584860105</v>
      </c>
      <c r="AA121" s="5">
        <f>_xll.SNL.Clients.Office.Excel.Functions.SPG(U121, "SP_MARKETCAP", "12/31/2021")</f>
        <v>31772.39692857</v>
      </c>
      <c r="AB121">
        <f t="shared" si="16"/>
        <v>7.5083921264028808E-4</v>
      </c>
      <c r="AC121">
        <f t="shared" si="23"/>
        <v>1.4018168099994178E-3</v>
      </c>
    </row>
    <row r="122" spans="1:29" x14ac:dyDescent="0.3">
      <c r="A122" t="s">
        <v>122</v>
      </c>
      <c r="B122" s="4" cm="1">
        <f t="array" ref="B122">_xll.SNL.Clients.Office.Excel.Functions.SPG(A122, "SP_TOTAL_REV", "CY2023")</f>
        <v>3757719</v>
      </c>
      <c r="C122" s="4">
        <f>_xll.SNL.Clients.Office.Excel.Functions.SPG(A122,"IQ_AVG_DILUT_SHARES_OUT","CY2023")</f>
        <v>74387000</v>
      </c>
      <c r="D122" s="5">
        <f>_xll.SNL.Clients.Office.Excel.Functions.SPG(A122, "IQ_DILUT_EPS_NORM", "CY2023")</f>
        <v>11.016999999999999</v>
      </c>
      <c r="E122">
        <f t="shared" si="12"/>
        <v>819521.57900000003</v>
      </c>
      <c r="F122">
        <f t="shared" si="13"/>
        <v>0.21809017092550029</v>
      </c>
      <c r="G122" s="5">
        <f>_xll.SNL.Clients.Office.Excel.Functions.SPG(A122, "SP_MARKETCAP", "12/30/2023")</f>
        <v>20405.608331470001</v>
      </c>
      <c r="H122">
        <f t="shared" si="17"/>
        <v>4.8670314451444051E-4</v>
      </c>
      <c r="I122">
        <f t="shared" si="18"/>
        <v>5.3620085431155913E-3</v>
      </c>
      <c r="K122" t="s">
        <v>122</v>
      </c>
      <c r="L122" s="4" cm="1">
        <f t="array" ref="L122">_xll.SNL.Clients.Office.Excel.Functions.SPG(K122, "SP_TOTAL_REV", "CY2023")</f>
        <v>3757719</v>
      </c>
      <c r="M122" s="4">
        <f>_xll.SNL.Clients.Office.Excel.Functions.SPG(K122,"IQ_AVG_DILUT_SHARES_OUT","CY2023")</f>
        <v>74387000</v>
      </c>
      <c r="N122" s="5">
        <f>_xll.SNL.Clients.Office.Excel.Functions.SPG(K122, "IQ_DILUT_EPS_NORM", "CY2023")</f>
        <v>11.016999999999999</v>
      </c>
      <c r="O122">
        <f t="shared" si="14"/>
        <v>819521.57900000003</v>
      </c>
      <c r="P122">
        <f t="shared" si="15"/>
        <v>0.21809017092550029</v>
      </c>
      <c r="Q122" s="5">
        <f>_xll.SNL.Clients.Office.Excel.Functions.SPG(K122, "SP_MARKETCAP", "12/31/2022")</f>
        <v>13546.83385216</v>
      </c>
      <c r="R122">
        <f t="shared" si="19"/>
        <v>4.0286229244211927E-4</v>
      </c>
      <c r="S122">
        <f t="shared" si="20"/>
        <v>4.4383338758348274E-3</v>
      </c>
      <c r="U122" t="s">
        <v>122</v>
      </c>
      <c r="V122" s="4" cm="1">
        <f t="array" ref="V122">_xll.SNL.Clients.Office.Excel.Functions.SPG(U122, "SP_TOTAL_REV", "CY2021")</f>
        <v>2833736</v>
      </c>
      <c r="W122" s="4">
        <f>_xll.SNL.Clients.Office.Excel.Functions.SPG(U122,"IQ_AVG_DILUT_SHARES_OUT","CY2021")</f>
        <v>84061000</v>
      </c>
      <c r="X122" s="5">
        <f>_xll.SNL.Clients.Office.Excel.Functions.SPG(U122, "IQ_DILUT_EPS_NORM", "CY2021")</f>
        <v>8.3640000000000008</v>
      </c>
      <c r="Y122">
        <f t="shared" si="21"/>
        <v>703086.20400000014</v>
      </c>
      <c r="Z122">
        <f t="shared" si="22"/>
        <v>0.24811281079112527</v>
      </c>
      <c r="AA122" s="5">
        <f>_xll.SNL.Clients.Office.Excel.Functions.SPG(U122, "SP_MARKETCAP", "12/31/2021")</f>
        <v>18175.493952479999</v>
      </c>
      <c r="AB122">
        <f t="shared" si="16"/>
        <v>4.2951979982212228E-4</v>
      </c>
      <c r="AC122">
        <f t="shared" si="23"/>
        <v>3.5925036057122312E-3</v>
      </c>
    </row>
    <row r="123" spans="1:29" x14ac:dyDescent="0.3">
      <c r="A123" t="s">
        <v>123</v>
      </c>
      <c r="B123" s="4" cm="1">
        <f t="array" ref="B123">_xll.SNL.Clients.Office.Excel.Functions.SPG(A123, "SP_TOTAL_REV", "CY2023")</f>
        <v>17226000</v>
      </c>
      <c r="C123" s="4">
        <f>_xll.SNL.Clients.Office.Excel.Functions.SPG(A123,"IQ_AVG_DILUT_SHARES_OUT","CY2023")</f>
        <v>711900000</v>
      </c>
      <c r="D123" s="5">
        <f>_xll.SNL.Clients.Office.Excel.Functions.SPG(A123, "IQ_DILUT_EPS_NORM", "CY2023")</f>
        <v>1.4119999999999999</v>
      </c>
      <c r="E123">
        <f t="shared" si="12"/>
        <v>1005202.8</v>
      </c>
      <c r="F123">
        <f t="shared" si="13"/>
        <v>5.8353814002089867E-2</v>
      </c>
      <c r="G123" s="5">
        <f>_xll.SNL.Clients.Office.Excel.Functions.SPG(A123, "SP_MARKETCAP", "12/30/2023")</f>
        <v>33770.613680000002</v>
      </c>
      <c r="H123">
        <f t="shared" si="17"/>
        <v>8.0547776881956506E-4</v>
      </c>
      <c r="I123">
        <f t="shared" si="18"/>
        <v>1.1373346095732257E-3</v>
      </c>
      <c r="K123" t="s">
        <v>123</v>
      </c>
      <c r="L123" s="4" cm="1">
        <f t="array" ref="L123">_xll.SNL.Clients.Office.Excel.Functions.SPG(K123, "SP_TOTAL_REV", "CY2023")</f>
        <v>17226000</v>
      </c>
      <c r="M123" s="4">
        <f>_xll.SNL.Clients.Office.Excel.Functions.SPG(K123,"IQ_AVG_DILUT_SHARES_OUT","CY2023")</f>
        <v>711900000</v>
      </c>
      <c r="N123" s="5">
        <f>_xll.SNL.Clients.Office.Excel.Functions.SPG(K123, "IQ_DILUT_EPS_NORM", "CY2023")</f>
        <v>1.4119999999999999</v>
      </c>
      <c r="O123">
        <f t="shared" si="14"/>
        <v>1005202.8</v>
      </c>
      <c r="P123">
        <f t="shared" si="15"/>
        <v>5.8353814002089867E-2</v>
      </c>
      <c r="Q123" s="5">
        <f>_xll.SNL.Clients.Office.Excel.Functions.SPG(K123, "SP_MARKETCAP", "12/31/2022")</f>
        <v>41997.839760000003</v>
      </c>
      <c r="R123">
        <f t="shared" si="19"/>
        <v>1.2489520568403996E-3</v>
      </c>
      <c r="S123">
        <f t="shared" si="20"/>
        <v>1.7635203042586441E-3</v>
      </c>
      <c r="U123" t="s">
        <v>123</v>
      </c>
      <c r="V123" s="4" cm="1">
        <f t="array" ref="V123">_xll.SNL.Clients.Office.Excel.Functions.SPG(U123, "SP_TOTAL_REV", "CY2021")</f>
        <v>15655000</v>
      </c>
      <c r="W123" s="4">
        <f>_xll.SNL.Clients.Office.Excel.Functions.SPG(U123,"IQ_AVG_DILUT_SHARES_OUT","CY2021")</f>
        <v>741600000</v>
      </c>
      <c r="X123" s="5">
        <f>_xll.SNL.Clients.Office.Excel.Functions.SPG(U123, "IQ_DILUT_EPS_NORM", "CY2021")</f>
        <v>2.1509999999999998</v>
      </c>
      <c r="Y123">
        <f t="shared" si="21"/>
        <v>1595181.5999999999</v>
      </c>
      <c r="Z123">
        <f t="shared" si="22"/>
        <v>0.10189598211434046</v>
      </c>
      <c r="AA123" s="5">
        <f>_xll.SNL.Clients.Office.Excel.Functions.SPG(U123, "SP_MARKETCAP", "12/31/2021")</f>
        <v>34462.817519999997</v>
      </c>
      <c r="AB123">
        <f t="shared" si="16"/>
        <v>8.1441871792854183E-4</v>
      </c>
      <c r="AC123">
        <f t="shared" si="23"/>
        <v>1.7518146622642933E-3</v>
      </c>
    </row>
    <row r="124" spans="1:29" x14ac:dyDescent="0.3">
      <c r="A124" t="s">
        <v>124</v>
      </c>
      <c r="B124" s="4" cm="1">
        <f t="array" ref="B124">_xll.SNL.Clients.Office.Excel.Functions.SPG(A124, "SP_TOTAL_REV", "CY2023")</f>
        <v>2455000</v>
      </c>
      <c r="C124" s="4">
        <f>_xll.SNL.Clients.Office.Excel.Functions.SPG(A124,"IQ_AVG_DILUT_SHARES_OUT","CY2023")</f>
        <v>406900000</v>
      </c>
      <c r="D124" s="5">
        <f>_xll.SNL.Clients.Office.Excel.Functions.SPG(A124, "IQ_DILUT_EPS_NORM", "CY2023")</f>
        <v>0.77</v>
      </c>
      <c r="E124">
        <f t="shared" si="12"/>
        <v>313313</v>
      </c>
      <c r="F124">
        <f t="shared" si="13"/>
        <v>0.12762240325865581</v>
      </c>
      <c r="G124" s="5">
        <f>_xll.SNL.Clients.Office.Excel.Functions.SPG(A124, "SP_MARKETCAP", "12/30/2023")</f>
        <v>35686.874729520001</v>
      </c>
      <c r="H124">
        <f t="shared" si="17"/>
        <v>8.5118335442926083E-4</v>
      </c>
      <c r="I124">
        <f t="shared" si="18"/>
        <v>6.5541118291053085E-4</v>
      </c>
      <c r="K124" t="s">
        <v>124</v>
      </c>
      <c r="L124" s="4" cm="1">
        <f t="array" ref="L124">_xll.SNL.Clients.Office.Excel.Functions.SPG(K124, "SP_TOTAL_REV", "CY2023")</f>
        <v>2455000</v>
      </c>
      <c r="M124" s="4">
        <f>_xll.SNL.Clients.Office.Excel.Functions.SPG(K124,"IQ_AVG_DILUT_SHARES_OUT","CY2023")</f>
        <v>406900000</v>
      </c>
      <c r="N124" s="5">
        <f>_xll.SNL.Clients.Office.Excel.Functions.SPG(K124, "IQ_DILUT_EPS_NORM", "CY2023")</f>
        <v>0.77</v>
      </c>
      <c r="O124">
        <f t="shared" si="14"/>
        <v>313313</v>
      </c>
      <c r="P124">
        <f t="shared" si="15"/>
        <v>0.12762240325865581</v>
      </c>
      <c r="Q124" s="5">
        <f>_xll.SNL.Clients.Office.Excel.Functions.SPG(K124, "SP_MARKETCAP", "12/31/2022")</f>
        <v>31429.007836799999</v>
      </c>
      <c r="R124">
        <f t="shared" si="19"/>
        <v>9.3465102506559E-4</v>
      </c>
      <c r="S124">
        <f t="shared" si="20"/>
        <v>7.1968128930050435E-4</v>
      </c>
      <c r="U124" t="s">
        <v>124</v>
      </c>
      <c r="V124" s="4" cm="1">
        <f t="array" ref="V124">_xll.SNL.Clients.Office.Excel.Functions.SPG(U124, "SP_TOTAL_REV", "CY2021")</f>
        <v>1944100</v>
      </c>
      <c r="W124" s="4">
        <f>_xll.SNL.Clients.Office.Excel.Functions.SPG(U124,"IQ_AVG_DILUT_SHARES_OUT","CY2021")</f>
        <v>394200000</v>
      </c>
      <c r="X124" s="5">
        <f>_xll.SNL.Clients.Office.Excel.Functions.SPG(U124, "IQ_DILUT_EPS_NORM", "CY2021")</f>
        <v>0.64100000000000001</v>
      </c>
      <c r="Y124">
        <f t="shared" si="21"/>
        <v>252682.2</v>
      </c>
      <c r="Z124">
        <f t="shared" si="22"/>
        <v>0.12997386965691066</v>
      </c>
      <c r="AA124" s="5">
        <f>_xll.SNL.Clients.Office.Excel.Functions.SPG(U124, "SP_MARKETCAP", "12/31/2021")</f>
        <v>31211.773824069998</v>
      </c>
      <c r="AB124">
        <f t="shared" si="16"/>
        <v>7.3759067456753648E-4</v>
      </c>
      <c r="AC124">
        <f t="shared" si="23"/>
        <v>4.7279562239779089E-4</v>
      </c>
    </row>
    <row r="125" spans="1:29" x14ac:dyDescent="0.3">
      <c r="A125" t="s">
        <v>125</v>
      </c>
      <c r="B125" s="4" cm="1">
        <f t="array" ref="B125">_xll.SNL.Clients.Office.Excel.Functions.SPG(A125, "SP_TOTAL_REV", "CY2023")</f>
        <v>245652000</v>
      </c>
      <c r="C125" s="4">
        <f>_xll.SNL.Clients.Office.Excel.Functions.SPG(A125,"IQ_AVG_DILUT_SHARES_OUT","CY2023")</f>
        <v>444420000</v>
      </c>
      <c r="D125" s="5">
        <f>_xll.SNL.Clients.Office.Excel.Functions.SPG(A125, "IQ_DILUT_EPS_NORM", "CY2023")</f>
        <v>12.958</v>
      </c>
      <c r="E125">
        <f t="shared" si="12"/>
        <v>5758794.3600000003</v>
      </c>
      <c r="F125">
        <f t="shared" si="13"/>
        <v>2.3442896292315961E-2</v>
      </c>
      <c r="G125" s="5">
        <f>_xll.SNL.Clients.Office.Excel.Functions.SPG(A125, "SP_MARKETCAP", "12/30/2023")</f>
        <v>292896.25283328001</v>
      </c>
      <c r="H125">
        <f t="shared" si="17"/>
        <v>6.9859974255511237E-3</v>
      </c>
      <c r="I125">
        <f t="shared" si="18"/>
        <v>9.0524554640291466E-2</v>
      </c>
      <c r="K125" t="s">
        <v>125</v>
      </c>
      <c r="L125" s="4" cm="1">
        <f t="array" ref="L125">_xll.SNL.Clients.Office.Excel.Functions.SPG(K125, "SP_TOTAL_REV", "CY2023")</f>
        <v>245652000</v>
      </c>
      <c r="M125" s="4">
        <f>_xll.SNL.Clients.Office.Excel.Functions.SPG(K125,"IQ_AVG_DILUT_SHARES_OUT","CY2023")</f>
        <v>444420000</v>
      </c>
      <c r="N125" s="5">
        <f>_xll.SNL.Clients.Office.Excel.Functions.SPG(K125, "IQ_DILUT_EPS_NORM", "CY2023")</f>
        <v>12.958</v>
      </c>
      <c r="O125">
        <f t="shared" si="14"/>
        <v>5758794.3600000003</v>
      </c>
      <c r="P125">
        <f t="shared" si="15"/>
        <v>2.3442896292315961E-2</v>
      </c>
      <c r="Q125" s="5">
        <f>_xll.SNL.Clients.Office.Excel.Functions.SPG(K125, "SP_MARKETCAP", "12/31/2022")</f>
        <v>202562.30493400001</v>
      </c>
      <c r="R125">
        <f t="shared" si="19"/>
        <v>6.0238957249083881E-3</v>
      </c>
      <c r="S125">
        <f t="shared" si="20"/>
        <v>7.8057640803362888E-2</v>
      </c>
      <c r="U125" t="s">
        <v>125</v>
      </c>
      <c r="V125" s="4" cm="1">
        <f t="array" ref="V125">_xll.SNL.Clients.Office.Excel.Functions.SPG(U125, "SP_TOTAL_REV", "CY2021")</f>
        <v>210219000</v>
      </c>
      <c r="W125" s="4">
        <f>_xll.SNL.Clients.Office.Excel.Functions.SPG(U125,"IQ_AVG_DILUT_SHARES_OUT","CY2021")</f>
        <v>444506000</v>
      </c>
      <c r="X125" s="5">
        <f>_xll.SNL.Clients.Office.Excel.Functions.SPG(U125, "IQ_DILUT_EPS_NORM", "CY2021")</f>
        <v>10.497999999999999</v>
      </c>
      <c r="Y125">
        <f t="shared" si="21"/>
        <v>4666423.9879999999</v>
      </c>
      <c r="Z125">
        <f t="shared" si="22"/>
        <v>2.2197917352855832E-2</v>
      </c>
      <c r="AA125" s="5">
        <f>_xll.SNL.Clients.Office.Excel.Functions.SPG(U125, "SP_MARKETCAP", "12/31/2021")</f>
        <v>251736.6223022</v>
      </c>
      <c r="AB125">
        <f t="shared" si="16"/>
        <v>5.9489917524021213E-3</v>
      </c>
      <c r="AC125">
        <f t="shared" si="23"/>
        <v>6.2452515416717466E-2</v>
      </c>
    </row>
    <row r="126" spans="1:29" x14ac:dyDescent="0.3">
      <c r="A126" t="s">
        <v>126</v>
      </c>
      <c r="B126" s="4" cm="1">
        <f t="array" ref="B126">_xll.SNL.Clients.Office.Excel.Functions.SPG(A126, "SP_TOTAL_REV", "CY2023")</f>
        <v>5684000</v>
      </c>
      <c r="C126" s="4">
        <f>_xll.SNL.Clients.Office.Excel.Functions.SPG(A126,"IQ_AVG_DILUT_SHARES_OUT","CY2023")</f>
        <v>760000000</v>
      </c>
      <c r="D126" s="5">
        <f>_xll.SNL.Clients.Office.Excel.Functions.SPG(A126, "IQ_DILUT_EPS_NORM", "CY2023")</f>
        <v>1.75</v>
      </c>
      <c r="E126">
        <f t="shared" si="12"/>
        <v>1330000</v>
      </c>
      <c r="F126">
        <f t="shared" si="13"/>
        <v>0.23399014778325122</v>
      </c>
      <c r="G126" s="5">
        <f>_xll.SNL.Clients.Office.Excel.Functions.SPG(A126, "SP_MARKETCAP", "12/30/2023")</f>
        <v>19195.931928800001</v>
      </c>
      <c r="H126">
        <f t="shared" si="17"/>
        <v>4.5785062027401313E-4</v>
      </c>
      <c r="I126">
        <f t="shared" si="18"/>
        <v>8.0123858547952295E-4</v>
      </c>
      <c r="K126" t="s">
        <v>126</v>
      </c>
      <c r="L126" s="4" cm="1">
        <f t="array" ref="L126">_xll.SNL.Clients.Office.Excel.Functions.SPG(K126, "SP_TOTAL_REV", "CY2023")</f>
        <v>5684000</v>
      </c>
      <c r="M126" s="4">
        <f>_xll.SNL.Clients.Office.Excel.Functions.SPG(K126,"IQ_AVG_DILUT_SHARES_OUT","CY2023")</f>
        <v>760000000</v>
      </c>
      <c r="N126" s="5">
        <f>_xll.SNL.Clients.Office.Excel.Functions.SPG(K126, "IQ_DILUT_EPS_NORM", "CY2023")</f>
        <v>1.75</v>
      </c>
      <c r="O126">
        <f t="shared" si="14"/>
        <v>1330000</v>
      </c>
      <c r="P126">
        <f t="shared" si="15"/>
        <v>0.23399014778325122</v>
      </c>
      <c r="Q126" s="5">
        <f>_xll.SNL.Clients.Office.Excel.Functions.SPG(K126, "SP_MARKETCAP", "12/31/2022")</f>
        <v>19372.642814070001</v>
      </c>
      <c r="R126">
        <f t="shared" si="19"/>
        <v>5.7611301503444543E-4</v>
      </c>
      <c r="S126">
        <f t="shared" si="20"/>
        <v>1.0081977763102795E-3</v>
      </c>
      <c r="U126" t="s">
        <v>126</v>
      </c>
      <c r="V126" s="4" cm="1">
        <f t="array" ref="V126">_xll.SNL.Clients.Office.Excel.Functions.SPG(U126, "SP_TOTAL_REV", "CY2021")</f>
        <v>3670000</v>
      </c>
      <c r="W126" s="4">
        <f>_xll.SNL.Clients.Office.Excel.Functions.SPG(U126,"IQ_AVG_DILUT_SHARES_OUT","CY2021")</f>
        <v>504000000</v>
      </c>
      <c r="X126" s="5">
        <f>_xll.SNL.Clients.Office.Excel.Functions.SPG(U126, "IQ_DILUT_EPS_NORM", "CY2021")</f>
        <v>1.865</v>
      </c>
      <c r="Y126">
        <f t="shared" si="21"/>
        <v>939960</v>
      </c>
      <c r="Z126">
        <f t="shared" si="22"/>
        <v>0.25611989100817439</v>
      </c>
      <c r="AA126" s="5">
        <f>_xll.SNL.Clients.Office.Excel.Functions.SPG(U126, "SP_MARKETCAP", "12/31/2021")</f>
        <v>15457.975141000001</v>
      </c>
      <c r="AB126">
        <f t="shared" si="16"/>
        <v>3.6529991457600632E-4</v>
      </c>
      <c r="AC126">
        <f t="shared" si="23"/>
        <v>6.8128434068425174E-4</v>
      </c>
    </row>
    <row r="127" spans="1:29" x14ac:dyDescent="0.3">
      <c r="A127" t="s">
        <v>127</v>
      </c>
      <c r="B127" s="4" cm="1">
        <f t="array" ref="B127">_xll.SNL.Clients.Office.Excel.Functions.SPG(A127, "SP_TOTAL_REV", "CY2023")</f>
        <v>3055555</v>
      </c>
      <c r="C127" s="4">
        <f>_xll.SNL.Clients.Office.Excel.Functions.SPG(A127,"IQ_AVG_DILUT_SHARES_OUT","CY2023")</f>
        <v>243635000</v>
      </c>
      <c r="D127" s="5">
        <f>_xll.SNL.Clients.Office.Excel.Functions.SPG(A127, "IQ_DILUT_EPS_NORM", "CY2023")</f>
        <v>0.314</v>
      </c>
      <c r="E127">
        <f t="shared" si="12"/>
        <v>76501.39</v>
      </c>
      <c r="F127">
        <f t="shared" si="13"/>
        <v>2.5036823097604199E-2</v>
      </c>
      <c r="G127" s="5">
        <f>_xll.SNL.Clients.Office.Excel.Functions.SPG(A127, "SP_MARKETCAP", "12/30/2023")</f>
        <v>61313.772378560003</v>
      </c>
      <c r="H127">
        <f t="shared" si="17"/>
        <v>1.4624217682677652E-3</v>
      </c>
      <c r="I127">
        <f t="shared" si="18"/>
        <v>4.5920043523607824E-4</v>
      </c>
      <c r="K127" t="s">
        <v>127</v>
      </c>
      <c r="L127" s="4" cm="1">
        <f t="array" ref="L127">_xll.SNL.Clients.Office.Excel.Functions.SPG(K127, "SP_TOTAL_REV", "CY2023")</f>
        <v>3055555</v>
      </c>
      <c r="M127" s="4">
        <f>_xll.SNL.Clients.Office.Excel.Functions.SPG(K127,"IQ_AVG_DILUT_SHARES_OUT","CY2023")</f>
        <v>243635000</v>
      </c>
      <c r="N127" s="5">
        <f>_xll.SNL.Clients.Office.Excel.Functions.SPG(K127, "IQ_DILUT_EPS_NORM", "CY2023")</f>
        <v>0.314</v>
      </c>
      <c r="O127">
        <f t="shared" si="14"/>
        <v>76501.39</v>
      </c>
      <c r="P127">
        <f t="shared" si="15"/>
        <v>2.5036823097604199E-2</v>
      </c>
      <c r="Q127" s="5">
        <f>_xll.SNL.Clients.Office.Excel.Functions.SPG(K127, "SP_MARKETCAP", "12/31/2022")</f>
        <v>24679.323202</v>
      </c>
      <c r="R127">
        <f t="shared" si="19"/>
        <v>7.3392564119271477E-4</v>
      </c>
      <c r="S127">
        <f t="shared" si="20"/>
        <v>2.3045265133451244E-4</v>
      </c>
      <c r="U127" t="s">
        <v>127</v>
      </c>
      <c r="V127" s="4" cm="1">
        <f t="array" ref="V127">_xll.SNL.Clients.Office.Excel.Functions.SPG(U127, "SP_TOTAL_REV", "CY2021")</f>
        <v>1451594</v>
      </c>
      <c r="W127" s="4">
        <f>_xll.SNL.Clients.Office.Excel.Functions.SPG(U127,"IQ_AVG_DILUT_SHARES_OUT","CY2021")</f>
        <v>227142000</v>
      </c>
      <c r="X127" s="5">
        <f>_xll.SNL.Clients.Office.Excel.Functions.SPG(U127, "IQ_DILUT_EPS_NORM", "CY2021")</f>
        <v>-0.46400000000000002</v>
      </c>
      <c r="Y127">
        <f t="shared" si="21"/>
        <v>-105393.88800000001</v>
      </c>
      <c r="Z127">
        <f t="shared" si="22"/>
        <v>-7.260562388656884E-2</v>
      </c>
      <c r="AA127" s="5">
        <f>_xll.SNL.Clients.Office.Excel.Functions.SPG(U127, "SP_MARKETCAP", "12/31/2021")</f>
        <v>46957.2245415</v>
      </c>
      <c r="AB127">
        <f t="shared" si="16"/>
        <v>1.1096841570303244E-3</v>
      </c>
      <c r="AC127">
        <f t="shared" si="23"/>
        <v>-5.1489344886207055E-4</v>
      </c>
    </row>
    <row r="128" spans="1:29" x14ac:dyDescent="0.3">
      <c r="A128" t="s">
        <v>128</v>
      </c>
      <c r="B128" s="4" cm="1">
        <f t="array" ref="B128">_xll.SNL.Clients.Office.Excel.Functions.SPG(A128, "SP_TOTAL_REV", "CY2023")</f>
        <v>6996000</v>
      </c>
      <c r="C128" s="4">
        <f>_xll.SNL.Clients.Office.Excel.Functions.SPG(A128,"IQ_AVG_DILUT_SHARES_OUT","CY2023")</f>
        <v>434000000</v>
      </c>
      <c r="D128" s="5">
        <f>_xll.SNL.Clients.Office.Excel.Functions.SPG(A128, "IQ_DILUT_EPS_NORM", "CY2023")</f>
        <v>2.3719999999999999</v>
      </c>
      <c r="E128">
        <f t="shared" si="12"/>
        <v>1029448</v>
      </c>
      <c r="F128">
        <f t="shared" si="13"/>
        <v>0.14714808461978274</v>
      </c>
      <c r="G128" s="5">
        <f>_xll.SNL.Clients.Office.Excel.Functions.SPG(A128, "SP_MARKETCAP", "12/30/2023")</f>
        <v>49956.620128969997</v>
      </c>
      <c r="H128">
        <f t="shared" si="17"/>
        <v>1.1915373318513328E-3</v>
      </c>
      <c r="I128">
        <f t="shared" si="18"/>
        <v>2.8263265511513612E-3</v>
      </c>
      <c r="K128" t="s">
        <v>128</v>
      </c>
      <c r="L128" s="4" cm="1">
        <f t="array" ref="L128">_xll.SNL.Clients.Office.Excel.Functions.SPG(K128, "SP_TOTAL_REV", "CY2023")</f>
        <v>6996000</v>
      </c>
      <c r="M128" s="4">
        <f>_xll.SNL.Clients.Office.Excel.Functions.SPG(K128,"IQ_AVG_DILUT_SHARES_OUT","CY2023")</f>
        <v>434000000</v>
      </c>
      <c r="N128" s="5">
        <f>_xll.SNL.Clients.Office.Excel.Functions.SPG(K128, "IQ_DILUT_EPS_NORM", "CY2023")</f>
        <v>2.3719999999999999</v>
      </c>
      <c r="O128">
        <f t="shared" si="14"/>
        <v>1029448</v>
      </c>
      <c r="P128">
        <f t="shared" si="15"/>
        <v>0.14714808461978274</v>
      </c>
      <c r="Q128" s="5">
        <f>_xll.SNL.Clients.Office.Excel.Functions.SPG(K128, "SP_MARKETCAP", "12/31/2022")</f>
        <v>58738.630855640004</v>
      </c>
      <c r="R128">
        <f t="shared" si="19"/>
        <v>1.746797793466807E-3</v>
      </c>
      <c r="S128">
        <f t="shared" si="20"/>
        <v>4.1434043661032665E-3</v>
      </c>
      <c r="U128" t="s">
        <v>128</v>
      </c>
      <c r="V128" s="4" cm="1">
        <f t="array" ref="V128">_xll.SNL.Clients.Office.Excel.Functions.SPG(U128, "SP_TOTAL_REV", "CY2021")</f>
        <v>6341000</v>
      </c>
      <c r="W128" s="4">
        <f>_xll.SNL.Clients.Office.Excel.Functions.SPG(U128,"IQ_AVG_DILUT_SHARES_OUT","CY2021")</f>
        <v>434000000</v>
      </c>
      <c r="X128" s="5">
        <f>_xll.SNL.Clients.Office.Excel.Functions.SPG(U128, "IQ_DILUT_EPS_NORM", "CY2021")</f>
        <v>1.9379999999999999</v>
      </c>
      <c r="Y128">
        <f t="shared" si="21"/>
        <v>841092</v>
      </c>
      <c r="Z128">
        <f t="shared" si="22"/>
        <v>0.13264343163538875</v>
      </c>
      <c r="AA128" s="5">
        <f>_xll.SNL.Clients.Office.Excel.Functions.SPG(U128, "SP_MARKETCAP", "12/31/2021")</f>
        <v>90218.105987520001</v>
      </c>
      <c r="AB128">
        <f t="shared" si="16"/>
        <v>2.1320170403843798E-3</v>
      </c>
      <c r="AC128">
        <f t="shared" si="23"/>
        <v>4.1318490242649277E-3</v>
      </c>
    </row>
    <row r="129" spans="1:29" x14ac:dyDescent="0.3">
      <c r="A129" t="s">
        <v>129</v>
      </c>
      <c r="B129" s="4" cm="1">
        <f t="array" ref="B129">_xll.SNL.Clients.Office.Excel.Functions.SPG(A129, "SP_TOTAL_REV", "CY2023")</f>
        <v>14657000</v>
      </c>
      <c r="C129" s="4">
        <f>_xll.SNL.Clients.Office.Excel.Functions.SPG(A129,"IQ_AVG_DILUT_SHARES_OUT","CY2023")</f>
        <v>2013000000</v>
      </c>
      <c r="D129" s="5">
        <f>_xll.SNL.Clients.Office.Excel.Functions.SPG(A129, "IQ_DILUT_EPS_NORM", "CY2023")</f>
        <v>1.5089999999999999</v>
      </c>
      <c r="E129">
        <f t="shared" si="12"/>
        <v>3037617</v>
      </c>
      <c r="F129">
        <f t="shared" si="13"/>
        <v>0.20724684451115508</v>
      </c>
      <c r="G129" s="5">
        <f>_xll.SNL.Clients.Office.Excel.Functions.SPG(A129, "SP_MARKETCAP", "12/30/2023")</f>
        <v>68512.462983449994</v>
      </c>
      <c r="H129">
        <f t="shared" si="17"/>
        <v>1.6341209059201893E-3</v>
      </c>
      <c r="I129">
        <f t="shared" si="18"/>
        <v>2.4658884470335654E-3</v>
      </c>
      <c r="K129" t="s">
        <v>129</v>
      </c>
      <c r="L129" s="4" cm="1">
        <f t="array" ref="L129">_xll.SNL.Clients.Office.Excel.Functions.SPG(K129, "SP_TOTAL_REV", "CY2023")</f>
        <v>14657000</v>
      </c>
      <c r="M129" s="4">
        <f>_xll.SNL.Clients.Office.Excel.Functions.SPG(K129,"IQ_AVG_DILUT_SHARES_OUT","CY2023")</f>
        <v>2013000000</v>
      </c>
      <c r="N129" s="5">
        <f>_xll.SNL.Clients.Office.Excel.Functions.SPG(K129, "IQ_DILUT_EPS_NORM", "CY2023")</f>
        <v>1.5089999999999999</v>
      </c>
      <c r="O129">
        <f t="shared" si="14"/>
        <v>3037617</v>
      </c>
      <c r="P129">
        <f t="shared" si="15"/>
        <v>0.20724684451115508</v>
      </c>
      <c r="Q129" s="5">
        <f>_xll.SNL.Clients.Office.Excel.Functions.SPG(K129, "SP_MARKETCAP", "12/31/2022")</f>
        <v>65132.622424419998</v>
      </c>
      <c r="R129">
        <f t="shared" si="19"/>
        <v>1.9369454050316725E-3</v>
      </c>
      <c r="S129">
        <f t="shared" si="20"/>
        <v>2.9228506161927937E-3</v>
      </c>
      <c r="U129" t="s">
        <v>129</v>
      </c>
      <c r="V129" s="4" cm="1">
        <f t="array" ref="V129">_xll.SNL.Clients.Office.Excel.Functions.SPG(U129, "SP_TOTAL_REV", "CY2021")</f>
        <v>12522000</v>
      </c>
      <c r="W129" s="4">
        <f>_xll.SNL.Clients.Office.Excel.Functions.SPG(U129,"IQ_AVG_DILUT_SHARES_OUT","CY2021")</f>
        <v>2255000000</v>
      </c>
      <c r="X129" s="5">
        <f>_xll.SNL.Clients.Office.Excel.Functions.SPG(U129, "IQ_DILUT_EPS_NORM", "CY2021")</f>
        <v>1.254</v>
      </c>
      <c r="Y129">
        <f t="shared" si="21"/>
        <v>2827770</v>
      </c>
      <c r="Z129">
        <f t="shared" si="22"/>
        <v>0.22582414949688548</v>
      </c>
      <c r="AA129" s="5">
        <f>_xll.SNL.Clients.Office.Excel.Functions.SPG(U129, "SP_MARKETCAP", "12/31/2021")</f>
        <v>83396.176253600002</v>
      </c>
      <c r="AB129">
        <f t="shared" si="16"/>
        <v>1.970802500555376E-3</v>
      </c>
      <c r="AC129">
        <f t="shared" si="23"/>
        <v>2.4713863356964415E-3</v>
      </c>
    </row>
    <row r="130" spans="1:29" x14ac:dyDescent="0.3">
      <c r="A130" t="s">
        <v>130</v>
      </c>
      <c r="B130" s="4" cm="1">
        <f t="array" ref="B130">_xll.SNL.Clients.Office.Excel.Functions.SPG(A130, "SP_TOTAL_REV", "CY2023")</f>
        <v>34065000</v>
      </c>
      <c r="C130" s="4">
        <f>_xll.SNL.Clients.Office.Excel.Functions.SPG(A130,"IQ_AVG_DILUT_SHARES_OUT","CY2023")</f>
        <v>142700000</v>
      </c>
      <c r="D130" s="5">
        <f>_xll.SNL.Clients.Office.Excel.Functions.SPG(A130, "IQ_DILUT_EPS_NORM", "CY2023")</f>
        <v>15.276999999999999</v>
      </c>
      <c r="E130">
        <f t="shared" si="12"/>
        <v>2180027.9</v>
      </c>
      <c r="F130">
        <f t="shared" si="13"/>
        <v>6.3996122119477472E-2</v>
      </c>
      <c r="G130" s="5">
        <f>_xll.SNL.Clients.Office.Excel.Functions.SPG(A130, "SP_MARKETCAP", "12/30/2023")</f>
        <v>33957.816828909999</v>
      </c>
      <c r="H130">
        <f t="shared" si="17"/>
        <v>8.0994283350950048E-4</v>
      </c>
      <c r="I130">
        <f t="shared" si="18"/>
        <v>1.2373496667524637E-2</v>
      </c>
      <c r="K130" t="s">
        <v>130</v>
      </c>
      <c r="L130" s="4" cm="1">
        <f t="array" ref="L130">_xll.SNL.Clients.Office.Excel.Functions.SPG(K130, "SP_TOTAL_REV", "CY2023")</f>
        <v>34065000</v>
      </c>
      <c r="M130" s="4">
        <f>_xll.SNL.Clients.Office.Excel.Functions.SPG(K130,"IQ_AVG_DILUT_SHARES_OUT","CY2023")</f>
        <v>142700000</v>
      </c>
      <c r="N130" s="5">
        <f>_xll.SNL.Clients.Office.Excel.Functions.SPG(K130, "IQ_DILUT_EPS_NORM", "CY2023")</f>
        <v>15.276999999999999</v>
      </c>
      <c r="O130">
        <f t="shared" si="14"/>
        <v>2180027.9</v>
      </c>
      <c r="P130">
        <f t="shared" si="15"/>
        <v>6.3996122119477472E-2</v>
      </c>
      <c r="Q130" s="5">
        <f>_xll.SNL.Clients.Office.Excel.Functions.SPG(K130, "SP_MARKETCAP", "12/31/2022")</f>
        <v>34168.332317979999</v>
      </c>
      <c r="R130">
        <f t="shared" si="19"/>
        <v>1.0161143804351572E-3</v>
      </c>
      <c r="S130">
        <f t="shared" si="20"/>
        <v>1.5523179389907896E-2</v>
      </c>
      <c r="U130" t="s">
        <v>130</v>
      </c>
      <c r="V130" s="4" cm="1">
        <f t="array" ref="V130">_xll.SNL.Clients.Office.Excel.Functions.SPG(U130, "SP_TOTAL_REV", "CY2021")</f>
        <v>24021000</v>
      </c>
      <c r="W130" s="4">
        <f>_xll.SNL.Clients.Office.Excel.Functions.SPG(U130,"IQ_AVG_DILUT_SHARES_OUT","CY2021")</f>
        <v>145900000</v>
      </c>
      <c r="X130" s="5">
        <f>_xll.SNL.Clients.Office.Excel.Functions.SPG(U130, "IQ_DILUT_EPS_NORM", "CY2021")</f>
        <v>11.558</v>
      </c>
      <c r="Y130">
        <f t="shared" si="21"/>
        <v>1686312.2</v>
      </c>
      <c r="Z130">
        <f t="shared" si="22"/>
        <v>7.0201581949127845E-2</v>
      </c>
      <c r="AA130" s="5">
        <f>_xll.SNL.Clients.Office.Excel.Functions.SPG(U130, "SP_MARKETCAP", "12/31/2021")</f>
        <v>31200.96732272</v>
      </c>
      <c r="AB130">
        <f t="shared" si="16"/>
        <v>7.3733529739271168E-4</v>
      </c>
      <c r="AC130">
        <f t="shared" si="23"/>
        <v>8.5221213672649621E-3</v>
      </c>
    </row>
    <row r="131" spans="1:29" x14ac:dyDescent="0.3">
      <c r="A131" t="s">
        <v>131</v>
      </c>
      <c r="B131" s="4" cm="1">
        <f t="array" ref="B131">_xll.SNL.Clients.Office.Excel.Functions.SPG(A131, "SP_TOTAL_REV", "CY2023")</f>
        <v>356623000</v>
      </c>
      <c r="C131" s="4">
        <f>_xll.SNL.Clients.Office.Excel.Functions.SPG(A131,"IQ_AVG_DILUT_SHARES_OUT","CY2023")</f>
        <v>1290000000</v>
      </c>
      <c r="D131" s="5">
        <f>_xll.SNL.Clients.Office.Excel.Functions.SPG(A131, "IQ_DILUT_EPS_NORM", "CY2023")</f>
        <v>6.0679999999999996</v>
      </c>
      <c r="E131">
        <f t="shared" si="12"/>
        <v>7827719.9999999991</v>
      </c>
      <c r="F131">
        <f t="shared" si="13"/>
        <v>2.1949565787960954E-2</v>
      </c>
      <c r="G131" s="5">
        <f>_xll.SNL.Clients.Office.Excel.Functions.SPG(A131, "SP_MARKETCAP", "12/30/2023")</f>
        <v>101613.35411472</v>
      </c>
      <c r="H131">
        <f t="shared" si="17"/>
        <v>2.4236248274951996E-3</v>
      </c>
      <c r="I131">
        <f t="shared" si="18"/>
        <v>1.470655545324087E-2</v>
      </c>
      <c r="K131" t="s">
        <v>131</v>
      </c>
      <c r="L131" s="4" cm="1">
        <f t="array" ref="L131">_xll.SNL.Clients.Office.Excel.Functions.SPG(K131, "SP_TOTAL_REV", "CY2023")</f>
        <v>356623000</v>
      </c>
      <c r="M131" s="4">
        <f>_xll.SNL.Clients.Office.Excel.Functions.SPG(K131,"IQ_AVG_DILUT_SHARES_OUT","CY2023")</f>
        <v>1290000000</v>
      </c>
      <c r="N131" s="5">
        <f>_xll.SNL.Clients.Office.Excel.Functions.SPG(K131, "IQ_DILUT_EPS_NORM", "CY2023")</f>
        <v>6.0679999999999996</v>
      </c>
      <c r="O131">
        <f t="shared" si="14"/>
        <v>7827719.9999999991</v>
      </c>
      <c r="P131">
        <f t="shared" si="15"/>
        <v>2.1949565787960954E-2</v>
      </c>
      <c r="Q131" s="5">
        <f>_xll.SNL.Clients.Office.Excel.Functions.SPG(K131, "SP_MARKETCAP", "12/31/2022")</f>
        <v>122448.57652928001</v>
      </c>
      <c r="R131">
        <f t="shared" si="19"/>
        <v>3.64143494968712E-3</v>
      </c>
      <c r="S131">
        <f t="shared" si="20"/>
        <v>2.2096227274701442E-2</v>
      </c>
      <c r="U131" t="s">
        <v>131</v>
      </c>
      <c r="V131" s="4" cm="1">
        <f t="array" ref="V131">_xll.SNL.Clients.Office.Excel.Functions.SPG(U131, "SP_TOTAL_REV", "CY2021")</f>
        <v>290912000</v>
      </c>
      <c r="W131" s="4">
        <f>_xll.SNL.Clients.Office.Excel.Functions.SPG(U131,"IQ_AVG_DILUT_SHARES_OUT","CY2021")</f>
        <v>1329000000</v>
      </c>
      <c r="X131" s="5">
        <f>_xll.SNL.Clients.Office.Excel.Functions.SPG(U131, "IQ_DILUT_EPS_NORM", "CY2021")</f>
        <v>6.0519999999999996</v>
      </c>
      <c r="Y131">
        <f t="shared" si="21"/>
        <v>8043107.9999999991</v>
      </c>
      <c r="Z131">
        <f t="shared" si="22"/>
        <v>2.7647907270927287E-2</v>
      </c>
      <c r="AA131" s="5">
        <f>_xll.SNL.Clients.Office.Excel.Functions.SPG(U131, "SP_MARKETCAP", "12/31/2021")</f>
        <v>136274.35999999999</v>
      </c>
      <c r="AB131">
        <f t="shared" si="16"/>
        <v>3.2204096340447026E-3</v>
      </c>
      <c r="AC131">
        <f t="shared" si="23"/>
        <v>1.9489919105238538E-2</v>
      </c>
    </row>
    <row r="132" spans="1:29" x14ac:dyDescent="0.3">
      <c r="A132" t="s">
        <v>132</v>
      </c>
      <c r="B132" s="4" cm="1">
        <f t="array" ref="B132">_xll.SNL.Clients.Office.Excel.Functions.SPG(A132, "SP_TOTAL_REV", "CY2023")</f>
        <v>35928600</v>
      </c>
      <c r="C132" s="4">
        <f>_xll.SNL.Clients.Office.Excel.Functions.SPG(A132,"IQ_AVG_DILUT_SHARES_OUT","CY2023")</f>
        <v>340500000</v>
      </c>
      <c r="D132" s="5">
        <f>_xll.SNL.Clients.Office.Excel.Functions.SPG(A132, "IQ_DILUT_EPS_NORM", "CY2023")</f>
        <v>11.53</v>
      </c>
      <c r="E132">
        <f t="shared" si="12"/>
        <v>3925965</v>
      </c>
      <c r="F132">
        <f t="shared" si="13"/>
        <v>0.10927130475442962</v>
      </c>
      <c r="G132" s="5">
        <f>_xll.SNL.Clients.Office.Excel.Functions.SPG(A132, "SP_MARKETCAP", "12/30/2023")</f>
        <v>50609.293038180003</v>
      </c>
      <c r="H132">
        <f t="shared" si="17"/>
        <v>1.2071045206404069E-3</v>
      </c>
      <c r="I132">
        <f t="shared" si="18"/>
        <v>1.3917915122983892E-2</v>
      </c>
      <c r="K132" t="s">
        <v>132</v>
      </c>
      <c r="L132" s="4" cm="1">
        <f t="array" ref="L132">_xll.SNL.Clients.Office.Excel.Functions.SPG(K132, "SP_TOTAL_REV", "CY2023")</f>
        <v>35928600</v>
      </c>
      <c r="M132" s="4">
        <f>_xll.SNL.Clients.Office.Excel.Functions.SPG(K132,"IQ_AVG_DILUT_SHARES_OUT","CY2023")</f>
        <v>340500000</v>
      </c>
      <c r="N132" s="5">
        <f>_xll.SNL.Clients.Office.Excel.Functions.SPG(K132, "IQ_DILUT_EPS_NORM", "CY2023")</f>
        <v>11.53</v>
      </c>
      <c r="O132">
        <f t="shared" si="14"/>
        <v>3925965</v>
      </c>
      <c r="P132">
        <f t="shared" si="15"/>
        <v>0.10927130475442962</v>
      </c>
      <c r="Q132" s="5">
        <f>_xll.SNL.Clients.Office.Excel.Functions.SPG(K132, "SP_MARKETCAP", "12/31/2022")</f>
        <v>30713.00363902</v>
      </c>
      <c r="R132">
        <f t="shared" si="19"/>
        <v>9.1335814617862863E-4</v>
      </c>
      <c r="S132">
        <f t="shared" si="20"/>
        <v>1.0531019425439587E-2</v>
      </c>
      <c r="U132" t="s">
        <v>132</v>
      </c>
      <c r="V132" s="4" cm="1">
        <f t="array" ref="V132">_xll.SNL.Clients.Office.Excel.Functions.SPG(U132, "SP_TOTAL_REV", "CY2021")</f>
        <v>28894200</v>
      </c>
      <c r="W132" s="4">
        <f>_xll.SNL.Clients.Office.Excel.Functions.SPG(U132,"IQ_AVG_DILUT_SHARES_OUT","CY2021")</f>
        <v>363325000</v>
      </c>
      <c r="X132" s="5">
        <f>_xll.SNL.Clients.Office.Excel.Functions.SPG(U132, "IQ_DILUT_EPS_NORM", "CY2021")</f>
        <v>10.045</v>
      </c>
      <c r="Y132">
        <f t="shared" si="21"/>
        <v>3649599.625</v>
      </c>
      <c r="Z132">
        <f t="shared" si="22"/>
        <v>0.12630907327422111</v>
      </c>
      <c r="AA132" s="5">
        <f>_xll.SNL.Clients.Office.Excel.Functions.SPG(U132, "SP_MARKETCAP", "12/31/2021")</f>
        <v>38627.8719624</v>
      </c>
      <c r="AB132">
        <f t="shared" si="16"/>
        <v>9.1284648858639458E-4</v>
      </c>
      <c r="AC132">
        <f t="shared" si="23"/>
        <v>9.169542977850333E-3</v>
      </c>
    </row>
    <row r="133" spans="1:29" x14ac:dyDescent="0.3">
      <c r="A133" t="s">
        <v>133</v>
      </c>
      <c r="B133" s="4" cm="1">
        <f t="array" ref="B133">_xll.SNL.Clients.Office.Excel.Functions.SPG(A133, "SP_TOTAL_REV", "CY2023")</f>
        <v>23890000</v>
      </c>
      <c r="C133" s="4">
        <f>_xll.SNL.Clients.Office.Excel.Functions.SPG(A133,"IQ_AVG_DILUT_SHARES_OUT","CY2023")</f>
        <v>743100000</v>
      </c>
      <c r="D133" s="5">
        <f>_xll.SNL.Clients.Office.Excel.Functions.SPG(A133, "IQ_DILUT_EPS_NORM", "CY2023")</f>
        <v>4.54</v>
      </c>
      <c r="E133">
        <f t="shared" si="12"/>
        <v>3373674</v>
      </c>
      <c r="F133">
        <f t="shared" si="13"/>
        <v>0.14121699455839262</v>
      </c>
      <c r="G133" s="5">
        <f>_xll.SNL.Clients.Office.Excel.Functions.SPG(A133, "SP_MARKETCAP", "12/30/2023")</f>
        <v>170943.39693337999</v>
      </c>
      <c r="H133">
        <f t="shared" si="17"/>
        <v>4.0772461898695407E-3</v>
      </c>
      <c r="I133">
        <f t="shared" si="18"/>
        <v>1.8510697702007715E-2</v>
      </c>
      <c r="K133" t="s">
        <v>133</v>
      </c>
      <c r="L133" s="4" cm="1">
        <f t="array" ref="L133">_xll.SNL.Clients.Office.Excel.Functions.SPG(K133, "SP_TOTAL_REV", "CY2023")</f>
        <v>23890000</v>
      </c>
      <c r="M133" s="4">
        <f>_xll.SNL.Clients.Office.Excel.Functions.SPG(K133,"IQ_AVG_DILUT_SHARES_OUT","CY2023")</f>
        <v>743100000</v>
      </c>
      <c r="N133" s="5">
        <f>_xll.SNL.Clients.Office.Excel.Functions.SPG(K133, "IQ_DILUT_EPS_NORM", "CY2023")</f>
        <v>4.54</v>
      </c>
      <c r="O133">
        <f t="shared" si="14"/>
        <v>3373674</v>
      </c>
      <c r="P133">
        <f t="shared" si="15"/>
        <v>0.14121699455839262</v>
      </c>
      <c r="Q133" s="5">
        <f>_xll.SNL.Clients.Office.Excel.Functions.SPG(K133, "SP_MARKETCAP", "12/31/2022")</f>
        <v>193215.86036483999</v>
      </c>
      <c r="R133">
        <f t="shared" si="19"/>
        <v>5.7459466390624254E-3</v>
      </c>
      <c r="S133">
        <f t="shared" si="20"/>
        <v>2.6086597741343413E-2</v>
      </c>
      <c r="U133" t="s">
        <v>133</v>
      </c>
      <c r="V133" s="4" cm="1">
        <f t="array" ref="V133">_xll.SNL.Clients.Office.Excel.Functions.SPG(U133, "SP_TOTAL_REV", "CY2021")</f>
        <v>24802000</v>
      </c>
      <c r="W133" s="4">
        <f>_xll.SNL.Clients.Office.Excel.Functions.SPG(U133,"IQ_AVG_DILUT_SHARES_OUT","CY2021")</f>
        <v>736800000</v>
      </c>
      <c r="X133" s="5">
        <f>_xll.SNL.Clients.Office.Excel.Functions.SPG(U133, "IQ_DILUT_EPS_NORM", "CY2021")</f>
        <v>5.8209999999999997</v>
      </c>
      <c r="Y133">
        <f t="shared" si="21"/>
        <v>4288912.8</v>
      </c>
      <c r="Z133">
        <f t="shared" si="22"/>
        <v>0.17292608660591888</v>
      </c>
      <c r="AA133" s="5">
        <f>_xll.SNL.Clients.Office.Excel.Functions.SPG(U133, "SP_MARKETCAP", "12/31/2021")</f>
        <v>235102.93534068001</v>
      </c>
      <c r="AB133">
        <f t="shared" si="16"/>
        <v>5.555907640757328E-3</v>
      </c>
      <c r="AC133">
        <f t="shared" si="23"/>
        <v>3.2340938376848406E-2</v>
      </c>
    </row>
    <row r="134" spans="1:29" x14ac:dyDescent="0.3">
      <c r="A134" t="s">
        <v>134</v>
      </c>
      <c r="B134" s="4" cm="1">
        <f t="array" ref="B134">_xll.SNL.Clients.Office.Excel.Functions.SPG(A134, "SP_TOTAL_REV", "CY2023")</f>
        <v>11013100</v>
      </c>
      <c r="C134" s="4">
        <f>_xll.SNL.Clients.Office.Excel.Functions.SPG(A134,"IQ_AVG_DILUT_SHARES_OUT","CY2023")</f>
        <v>121850000</v>
      </c>
      <c r="D134" s="5">
        <f>_xll.SNL.Clients.Office.Excel.Functions.SPG(A134, "IQ_DILUT_EPS_NORM", "CY2023")</f>
        <v>5.9550000000000001</v>
      </c>
      <c r="E134">
        <f t="shared" ref="E134:E197" si="24">C134*D134/1000</f>
        <v>725616.75</v>
      </c>
      <c r="F134">
        <f t="shared" ref="F134:F197" si="25">E134/B134</f>
        <v>6.5886694028021178E-2</v>
      </c>
      <c r="G134" s="5">
        <f>_xll.SNL.Clients.Office.Excel.Functions.SPG(A134, "SP_MARKETCAP", "12/30/2023")</f>
        <v>19767.704717100001</v>
      </c>
      <c r="H134">
        <f t="shared" si="17"/>
        <v>4.7148822467633932E-4</v>
      </c>
      <c r="I134">
        <f t="shared" si="18"/>
        <v>2.8077123779476007E-3</v>
      </c>
      <c r="K134" t="s">
        <v>134</v>
      </c>
      <c r="L134" s="4" cm="1">
        <f t="array" ref="L134">_xll.SNL.Clients.Office.Excel.Functions.SPG(K134, "SP_TOTAL_REV", "CY2023")</f>
        <v>11013100</v>
      </c>
      <c r="M134" s="4">
        <f>_xll.SNL.Clients.Office.Excel.Functions.SPG(K134,"IQ_AVG_DILUT_SHARES_OUT","CY2023")</f>
        <v>121850000</v>
      </c>
      <c r="N134" s="5">
        <f>_xll.SNL.Clients.Office.Excel.Functions.SPG(K134, "IQ_DILUT_EPS_NORM", "CY2023")</f>
        <v>5.9550000000000001</v>
      </c>
      <c r="O134">
        <f t="shared" ref="O134:O197" si="26">M134*N134/1000</f>
        <v>725616.75</v>
      </c>
      <c r="P134">
        <f t="shared" ref="P134:P197" si="27">O134/L134</f>
        <v>6.5886694028021178E-2</v>
      </c>
      <c r="Q134" s="5">
        <f>_xll.SNL.Clients.Office.Excel.Functions.SPG(K134, "SP_MARKETCAP", "12/31/2022")</f>
        <v>16929.801871470001</v>
      </c>
      <c r="R134">
        <f t="shared" si="19"/>
        <v>5.034666304292052E-4</v>
      </c>
      <c r="S134">
        <f t="shared" si="20"/>
        <v>2.9981437842059172E-3</v>
      </c>
      <c r="U134" t="s">
        <v>134</v>
      </c>
      <c r="V134" s="4" cm="1">
        <f t="array" ref="V134">_xll.SNL.Clients.Office.Excel.Functions.SPG(U134, "SP_TOTAL_REV", "CY2021")</f>
        <v>8590400</v>
      </c>
      <c r="W134" s="4">
        <f>_xll.SNL.Clients.Office.Excel.Functions.SPG(U134,"IQ_AVG_DILUT_SHARES_OUT","CY2021")</f>
        <v>131750000</v>
      </c>
      <c r="X134" s="5">
        <f>_xll.SNL.Clients.Office.Excel.Functions.SPG(U134, "IQ_DILUT_EPS_NORM", "CY2021")</f>
        <v>4.4390000000000001</v>
      </c>
      <c r="Y134">
        <f t="shared" si="21"/>
        <v>584838.25</v>
      </c>
      <c r="Z134">
        <f t="shared" si="22"/>
        <v>6.808044444961818E-2</v>
      </c>
      <c r="AA134" s="5">
        <f>_xll.SNL.Clients.Office.Excel.Functions.SPG(U134, "SP_MARKETCAP", "12/31/2021")</f>
        <v>19550.81285192</v>
      </c>
      <c r="AB134">
        <f t="shared" ref="AB134:AB197" si="28">AA134/$AA$509</f>
        <v>4.6202107323584687E-4</v>
      </c>
      <c r="AC134">
        <f t="shared" si="23"/>
        <v>2.0509115440939243E-3</v>
      </c>
    </row>
    <row r="135" spans="1:29" x14ac:dyDescent="0.3">
      <c r="A135" t="s">
        <v>135</v>
      </c>
      <c r="B135" s="4" cm="1">
        <f t="array" ref="B135">_xll.SNL.Clients.Office.Excel.Functions.SPG(A135, "SP_TOTAL_REV", "CY2023")</f>
        <v>12140147</v>
      </c>
      <c r="C135" s="4">
        <f>_xll.SNL.Clients.Office.Excel.Functions.SPG(A135,"IQ_AVG_DILUT_SHARES_OUT","CY2023")</f>
        <v>93182000</v>
      </c>
      <c r="D135" s="5">
        <f>_xll.SNL.Clients.Office.Excel.Functions.SPG(A135, "IQ_DILUT_EPS_NORM", "CY2023")</f>
        <v>5.2750000000000004</v>
      </c>
      <c r="E135">
        <f t="shared" si="24"/>
        <v>491535.05000000005</v>
      </c>
      <c r="F135">
        <f t="shared" si="25"/>
        <v>4.048839359193921E-2</v>
      </c>
      <c r="G135" s="5">
        <f>_xll.SNL.Clients.Office.Excel.Functions.SPG(A135, "SP_MARKETCAP", "12/30/2023")</f>
        <v>9569.6164800000006</v>
      </c>
      <c r="H135">
        <f t="shared" ref="H135:H198" si="29">G135/$G$509</f>
        <v>2.2824913410840152E-4</v>
      </c>
      <c r="I135">
        <f t="shared" ref="I135:I198" si="30">D135*H135</f>
        <v>1.2040141824218181E-3</v>
      </c>
      <c r="K135" t="s">
        <v>135</v>
      </c>
      <c r="L135" s="4" cm="1">
        <f t="array" ref="L135">_xll.SNL.Clients.Office.Excel.Functions.SPG(K135, "SP_TOTAL_REV", "CY2023")</f>
        <v>12140147</v>
      </c>
      <c r="M135" s="4">
        <f>_xll.SNL.Clients.Office.Excel.Functions.SPG(K135,"IQ_AVG_DILUT_SHARES_OUT","CY2023")</f>
        <v>93182000</v>
      </c>
      <c r="N135" s="5">
        <f>_xll.SNL.Clients.Office.Excel.Functions.SPG(K135, "IQ_DILUT_EPS_NORM", "CY2023")</f>
        <v>5.2750000000000004</v>
      </c>
      <c r="O135">
        <f t="shared" si="26"/>
        <v>491535.05000000005</v>
      </c>
      <c r="P135">
        <f t="shared" si="27"/>
        <v>4.048839359193921E-2</v>
      </c>
      <c r="Q135" s="5">
        <f>_xll.SNL.Clients.Office.Excel.Functions.SPG(K135, "SP_MARKETCAP", "12/31/2022")</f>
        <v>6728.0656799999997</v>
      </c>
      <c r="R135">
        <f t="shared" ref="R135:R198" si="31">Q135/$Q$509</f>
        <v>2.0008246894633375E-4</v>
      </c>
      <c r="S135">
        <f t="shared" ref="S135:S198" si="32">N135*R135</f>
        <v>1.0554350236919106E-3</v>
      </c>
      <c r="U135" t="s">
        <v>135</v>
      </c>
      <c r="V135" s="4" cm="1">
        <f t="array" ref="V135">_xll.SNL.Clients.Office.Excel.Functions.SPG(U135, "SP_TOTAL_REV", "CY2021")</f>
        <v>11618797</v>
      </c>
      <c r="W135" s="4">
        <f>_xll.SNL.Clients.Office.Excel.Functions.SPG(U135,"IQ_AVG_DILUT_SHARES_OUT","CY2021")</f>
        <v>109948000</v>
      </c>
      <c r="X135" s="5">
        <f>_xll.SNL.Clients.Office.Excel.Functions.SPG(U135, "IQ_DILUT_EPS_NORM", "CY2021")</f>
        <v>6.51</v>
      </c>
      <c r="Y135">
        <f t="shared" ref="Y135:Y198" si="33">W135*X135/1000</f>
        <v>715761.48</v>
      </c>
      <c r="Z135">
        <f t="shared" ref="Z135:Z198" si="34">Y135/V135</f>
        <v>6.1603751231732506E-2</v>
      </c>
      <c r="AA135" s="5">
        <f>_xll.SNL.Clients.Office.Excel.Functions.SPG(U135, "SP_MARKETCAP", "12/31/2021")</f>
        <v>11592.144</v>
      </c>
      <c r="AB135">
        <f t="shared" si="28"/>
        <v>2.7394333179648397E-4</v>
      </c>
      <c r="AC135">
        <f t="shared" ref="AC135:AC198" si="35">X135*AB135</f>
        <v>1.7833710899951105E-3</v>
      </c>
    </row>
    <row r="136" spans="1:29" x14ac:dyDescent="0.3">
      <c r="A136" t="s">
        <v>136</v>
      </c>
      <c r="B136" s="4" cm="1">
        <f t="array" ref="B136">_xll.SNL.Clients.Office.Excel.Functions.SPG(A136, "SP_TOTAL_REV", "CY2023")</f>
        <v>1513700</v>
      </c>
      <c r="C136" s="4">
        <f>_xll.SNL.Clients.Office.Excel.Functions.SPG(A136,"IQ_AVG_DILUT_SHARES_OUT","CY2023")</f>
        <v>158500000</v>
      </c>
      <c r="D136" s="5">
        <f>_xll.SNL.Clients.Office.Excel.Functions.SPG(A136, "IQ_DILUT_EPS_NORM", "CY2023")</f>
        <v>0.39600000000000002</v>
      </c>
      <c r="E136">
        <f t="shared" si="24"/>
        <v>62766</v>
      </c>
      <c r="F136">
        <f t="shared" si="25"/>
        <v>4.146528374182467E-2</v>
      </c>
      <c r="G136" s="5">
        <f>_xll.SNL.Clients.Office.Excel.Functions.SPG(A136, "SP_MARKETCAP", "12/30/2023")</f>
        <v>10353.505189359999</v>
      </c>
      <c r="H136">
        <f t="shared" si="29"/>
        <v>2.4694600869294833E-4</v>
      </c>
      <c r="I136">
        <f t="shared" si="30"/>
        <v>9.7790619442407548E-5</v>
      </c>
      <c r="K136" t="s">
        <v>136</v>
      </c>
      <c r="L136" s="4" cm="1">
        <f t="array" ref="L136">_xll.SNL.Clients.Office.Excel.Functions.SPG(K136, "SP_TOTAL_REV", "CY2023")</f>
        <v>1513700</v>
      </c>
      <c r="M136" s="4">
        <f>_xll.SNL.Clients.Office.Excel.Functions.SPG(K136,"IQ_AVG_DILUT_SHARES_OUT","CY2023")</f>
        <v>158500000</v>
      </c>
      <c r="N136" s="5">
        <f>_xll.SNL.Clients.Office.Excel.Functions.SPG(K136, "IQ_DILUT_EPS_NORM", "CY2023")</f>
        <v>0.39600000000000002</v>
      </c>
      <c r="O136">
        <f t="shared" si="26"/>
        <v>62766</v>
      </c>
      <c r="P136">
        <f t="shared" si="27"/>
        <v>4.146528374182467E-2</v>
      </c>
      <c r="Q136" s="5">
        <f>_xll.SNL.Clients.Office.Excel.Functions.SPG(K136, "SP_MARKETCAP", "12/31/2022")</f>
        <v>9853.1107180500003</v>
      </c>
      <c r="R136">
        <f t="shared" si="31"/>
        <v>2.930165686594527E-4</v>
      </c>
      <c r="S136">
        <f t="shared" si="32"/>
        <v>1.1603456118914327E-4</v>
      </c>
      <c r="U136" t="s">
        <v>136</v>
      </c>
      <c r="V136" s="4" cm="1">
        <f t="array" ref="V136">_xll.SNL.Clients.Office.Excel.Functions.SPG(U136, "SP_TOTAL_REV", "CY2021")</f>
        <v>1024200</v>
      </c>
      <c r="W136" s="4">
        <f>_xll.SNL.Clients.Office.Excel.Functions.SPG(U136,"IQ_AVG_DILUT_SHARES_OUT","CY2021")</f>
        <v>150400000</v>
      </c>
      <c r="X136" s="5">
        <f>_xll.SNL.Clients.Office.Excel.Functions.SPG(U136, "IQ_DILUT_EPS_NORM", "CY2021")</f>
        <v>-0.45500000000000002</v>
      </c>
      <c r="Y136">
        <f t="shared" si="33"/>
        <v>-68432</v>
      </c>
      <c r="Z136">
        <f t="shared" si="34"/>
        <v>-6.6815075180628777E-2</v>
      </c>
      <c r="AA136" s="5">
        <f>_xll.SNL.Clients.Office.Excel.Functions.SPG(U136, "SP_MARKETCAP", "12/31/2021")</f>
        <v>15808.06561326</v>
      </c>
      <c r="AB136">
        <f t="shared" si="28"/>
        <v>3.7357318571559089E-4</v>
      </c>
      <c r="AC136">
        <f t="shared" si="35"/>
        <v>-1.6997579950059387E-4</v>
      </c>
    </row>
    <row r="137" spans="1:29" x14ac:dyDescent="0.3">
      <c r="A137" t="s">
        <v>137</v>
      </c>
      <c r="B137" s="4" cm="1">
        <f t="array" ref="B137">_xll.SNL.Clients.Office.Excel.Functions.SPG(A137, "SP_TOTAL_REV", "CY2023")</f>
        <v>4119576</v>
      </c>
      <c r="C137" s="4">
        <f>_xll.SNL.Clients.Office.Excel.Functions.SPG(A137,"IQ_AVG_DILUT_SHARES_OUT","CY2023")</f>
        <v>157299000</v>
      </c>
      <c r="D137" s="5">
        <f>_xll.SNL.Clients.Office.Excel.Functions.SPG(A137, "IQ_DILUT_EPS_NORM", "CY2023")</f>
        <v>3.7050000000000001</v>
      </c>
      <c r="E137">
        <f t="shared" si="24"/>
        <v>582792.79500000004</v>
      </c>
      <c r="F137">
        <f t="shared" si="25"/>
        <v>0.14146912085127208</v>
      </c>
      <c r="G137" s="5">
        <f>_xll.SNL.Clients.Office.Excel.Functions.SPG(A137, "SP_MARKETCAP", "12/30/2023")</f>
        <v>17199.288107820001</v>
      </c>
      <c r="H137">
        <f t="shared" si="29"/>
        <v>4.1022778980697903E-4</v>
      </c>
      <c r="I137">
        <f t="shared" si="30"/>
        <v>1.5198939612348574E-3</v>
      </c>
      <c r="K137" t="s">
        <v>137</v>
      </c>
      <c r="L137" s="4" cm="1">
        <f t="array" ref="L137">_xll.SNL.Clients.Office.Excel.Functions.SPG(K137, "SP_TOTAL_REV", "CY2023")</f>
        <v>4119576</v>
      </c>
      <c r="M137" s="4">
        <f>_xll.SNL.Clients.Office.Excel.Functions.SPG(K137,"IQ_AVG_DILUT_SHARES_OUT","CY2023")</f>
        <v>157299000</v>
      </c>
      <c r="N137" s="5">
        <f>_xll.SNL.Clients.Office.Excel.Functions.SPG(K137, "IQ_DILUT_EPS_NORM", "CY2023")</f>
        <v>3.7050000000000001</v>
      </c>
      <c r="O137">
        <f t="shared" si="26"/>
        <v>582792.79500000004</v>
      </c>
      <c r="P137">
        <f t="shared" si="27"/>
        <v>0.14146912085127208</v>
      </c>
      <c r="Q137" s="5">
        <f>_xll.SNL.Clients.Office.Excel.Functions.SPG(K137, "SP_MARKETCAP", "12/31/2022")</f>
        <v>10564.486185492817</v>
      </c>
      <c r="R137">
        <f t="shared" si="31"/>
        <v>3.1417179612652627E-4</v>
      </c>
      <c r="S137">
        <f t="shared" si="32"/>
        <v>1.1640065046487798E-3</v>
      </c>
      <c r="U137" t="s">
        <v>137</v>
      </c>
      <c r="V137" s="4" cm="1">
        <f t="array" ref="V137">_xll.SNL.Clients.Office.Excel.Functions.SPG(U137, "SP_TOTAL_REV", "CY2021")</f>
        <v>2975520</v>
      </c>
      <c r="W137" s="4">
        <f>_xll.SNL.Clients.Office.Excel.Functions.SPG(U137,"IQ_AVG_DILUT_SHARES_OUT","CY2021")</f>
        <v>168316500</v>
      </c>
      <c r="X137" s="5">
        <f>_xll.SNL.Clients.Office.Excel.Functions.SPG(U137, "IQ_DILUT_EPS_NORM", "CY2021")</f>
        <v>2.0499999999999998</v>
      </c>
      <c r="Y137">
        <f t="shared" si="33"/>
        <v>345048.82499999995</v>
      </c>
      <c r="Z137">
        <f t="shared" si="34"/>
        <v>0.11596252923858685</v>
      </c>
      <c r="AA137" s="5">
        <f>_xll.SNL.Clients.Office.Excel.Functions.SPG(U137, "SP_MARKETCAP", "12/31/2021")</f>
        <v>10054.52072740752</v>
      </c>
      <c r="AB137">
        <f t="shared" si="28"/>
        <v>2.3760651245212478E-4</v>
      </c>
      <c r="AC137">
        <f t="shared" si="35"/>
        <v>4.8709335052685577E-4</v>
      </c>
    </row>
    <row r="138" spans="1:29" x14ac:dyDescent="0.3">
      <c r="A138" t="s">
        <v>138</v>
      </c>
      <c r="B138" s="4" cm="1">
        <f t="array" ref="B138">_xll.SNL.Clients.Office.Excel.Functions.SPG(A138, "SP_TOTAL_REV", "CY2023")</f>
        <v>60755000</v>
      </c>
      <c r="C138" s="4">
        <f>_xll.SNL.Clients.Office.Excel.Functions.SPG(A138,"IQ_AVG_DILUT_SHARES_OUT","CY2023")</f>
        <v>289100000</v>
      </c>
      <c r="D138" s="5">
        <f>_xll.SNL.Clients.Office.Excel.Functions.SPG(A138, "IQ_DILUT_EPS_NORM", "CY2023")</f>
        <v>27.603000000000002</v>
      </c>
      <c r="E138">
        <f t="shared" si="24"/>
        <v>7980027.2999999998</v>
      </c>
      <c r="F138">
        <f t="shared" si="25"/>
        <v>0.13134766356678462</v>
      </c>
      <c r="G138" s="5">
        <f>_xll.SNL.Clients.Office.Excel.Functions.SPG(A138, "SP_MARKETCAP", "12/30/2023")</f>
        <v>112065.74359254001</v>
      </c>
      <c r="H138">
        <f t="shared" si="29"/>
        <v>2.6729293688696918E-3</v>
      </c>
      <c r="I138">
        <f t="shared" si="30"/>
        <v>7.378086936891011E-2</v>
      </c>
      <c r="K138" t="s">
        <v>138</v>
      </c>
      <c r="L138" s="4" cm="1">
        <f t="array" ref="L138">_xll.SNL.Clients.Office.Excel.Functions.SPG(K138, "SP_TOTAL_REV", "CY2023")</f>
        <v>60755000</v>
      </c>
      <c r="M138" s="4">
        <f>_xll.SNL.Clients.Office.Excel.Functions.SPG(K138,"IQ_AVG_DILUT_SHARES_OUT","CY2023")</f>
        <v>289100000</v>
      </c>
      <c r="N138" s="5">
        <f>_xll.SNL.Clients.Office.Excel.Functions.SPG(K138, "IQ_DILUT_EPS_NORM", "CY2023")</f>
        <v>27.603000000000002</v>
      </c>
      <c r="O138">
        <f t="shared" si="26"/>
        <v>7980027.2999999998</v>
      </c>
      <c r="P138">
        <f t="shared" si="27"/>
        <v>0.13134766356678462</v>
      </c>
      <c r="Q138" s="5">
        <f>_xll.SNL.Clients.Office.Excel.Functions.SPG(K138, "SP_MARKETCAP", "12/31/2022")</f>
        <v>127872.20631132</v>
      </c>
      <c r="R138">
        <f t="shared" si="31"/>
        <v>3.802725473450471E-3</v>
      </c>
      <c r="S138">
        <f t="shared" si="32"/>
        <v>0.10496663124365335</v>
      </c>
      <c r="U138" t="s">
        <v>138</v>
      </c>
      <c r="V138" s="4" cm="1">
        <f t="array" ref="V138">_xll.SNL.Clients.Office.Excel.Functions.SPG(U138, "SP_TOTAL_REV", "CY2021")</f>
        <v>44440000</v>
      </c>
      <c r="W138" s="4">
        <f>_xll.SNL.Clients.Office.Excel.Functions.SPG(U138,"IQ_AVG_DILUT_SHARES_OUT","CY2021")</f>
        <v>312325000</v>
      </c>
      <c r="X138" s="5">
        <f>_xll.SNL.Clients.Office.Excel.Functions.SPG(U138, "IQ_DILUT_EPS_NORM", "CY2021")</f>
        <v>14.372</v>
      </c>
      <c r="Y138">
        <f t="shared" si="33"/>
        <v>4488734.9000000004</v>
      </c>
      <c r="Z138">
        <f t="shared" si="34"/>
        <v>0.10100663591359137</v>
      </c>
      <c r="AA138" s="5">
        <f>_xll.SNL.Clients.Office.Excel.Functions.SPG(U138, "SP_MARKETCAP", "12/31/2021")</f>
        <v>105406.88292498</v>
      </c>
      <c r="AB138">
        <f t="shared" si="28"/>
        <v>2.4909553144570095E-3</v>
      </c>
      <c r="AC138">
        <f t="shared" si="35"/>
        <v>3.5800009779376141E-2</v>
      </c>
    </row>
    <row r="139" spans="1:29" x14ac:dyDescent="0.3">
      <c r="A139" t="s">
        <v>139</v>
      </c>
      <c r="B139" s="4" cm="1">
        <f t="array" ref="B139">_xll.SNL.Clients.Office.Excel.Functions.SPG(A139, "SP_TOTAL_REV", "CY2023")</f>
        <v>88425000</v>
      </c>
      <c r="C139" s="4">
        <f>_xll.SNL.Clients.Office.Excel.Functions.SPG(A139,"IQ_AVG_DILUT_SHARES_OUT","CY2023")</f>
        <v>736000000</v>
      </c>
      <c r="D139" s="5">
        <f>_xll.SNL.Clients.Office.Excel.Functions.SPG(A139, "IQ_DILUT_EPS_NORM", "CY2023")</f>
        <v>3.7749999999999999</v>
      </c>
      <c r="E139">
        <f t="shared" si="24"/>
        <v>2778400</v>
      </c>
      <c r="F139">
        <f t="shared" si="25"/>
        <v>3.1420978230138535E-2</v>
      </c>
      <c r="G139" s="5">
        <f>_xll.SNL.Clients.Office.Excel.Functions.SPG(A139, "SP_MARKETCAP", "12/30/2023")</f>
        <v>54437.484991999998</v>
      </c>
      <c r="H139">
        <f t="shared" si="29"/>
        <v>1.2984124116605248E-3</v>
      </c>
      <c r="I139">
        <f t="shared" si="30"/>
        <v>4.9015068540184809E-3</v>
      </c>
      <c r="K139" t="s">
        <v>139</v>
      </c>
      <c r="L139" s="4" cm="1">
        <f t="array" ref="L139">_xll.SNL.Clients.Office.Excel.Functions.SPG(K139, "SP_TOTAL_REV", "CY2023")</f>
        <v>88425000</v>
      </c>
      <c r="M139" s="4">
        <f>_xll.SNL.Clients.Office.Excel.Functions.SPG(K139,"IQ_AVG_DILUT_SHARES_OUT","CY2023")</f>
        <v>736000000</v>
      </c>
      <c r="N139" s="5">
        <f>_xll.SNL.Clients.Office.Excel.Functions.SPG(K139, "IQ_DILUT_EPS_NORM", "CY2023")</f>
        <v>3.7749999999999999</v>
      </c>
      <c r="O139">
        <f t="shared" si="26"/>
        <v>2778400</v>
      </c>
      <c r="P139">
        <f t="shared" si="27"/>
        <v>3.1420978230138535E-2</v>
      </c>
      <c r="Q139" s="5">
        <f>_xll.SNL.Clients.Office.Excel.Functions.SPG(K139, "SP_MARKETCAP", "12/31/2022")</f>
        <v>28802.680065</v>
      </c>
      <c r="R139">
        <f t="shared" si="31"/>
        <v>8.5654802045222439E-4</v>
      </c>
      <c r="S139">
        <f t="shared" si="32"/>
        <v>3.2334687772071469E-3</v>
      </c>
      <c r="U139" t="s">
        <v>139</v>
      </c>
      <c r="V139" s="4" cm="1">
        <f t="array" ref="V139">_xll.SNL.Clients.Office.Excel.Functions.SPG(U139, "SP_TOTAL_REV", "CY2021")</f>
        <v>101197000</v>
      </c>
      <c r="W139" s="4">
        <f>_xll.SNL.Clients.Office.Excel.Functions.SPG(U139,"IQ_AVG_DILUT_SHARES_OUT","CY2021")</f>
        <v>791000000</v>
      </c>
      <c r="X139" s="5">
        <f>_xll.SNL.Clients.Office.Excel.Functions.SPG(U139, "IQ_DILUT_EPS_NORM", "CY2021")</f>
        <v>2.4510000000000001</v>
      </c>
      <c r="Y139">
        <f t="shared" si="33"/>
        <v>1938741</v>
      </c>
      <c r="Z139">
        <f t="shared" si="34"/>
        <v>1.9158087690346551E-2</v>
      </c>
      <c r="AA139" s="5">
        <f>_xll.SNL.Clients.Office.Excel.Functions.SPG(U139, "SP_MARKETCAP", "12/31/2021")</f>
        <v>42907.416125000003</v>
      </c>
      <c r="AB139">
        <f t="shared" si="28"/>
        <v>1.0139798584334943E-3</v>
      </c>
      <c r="AC139">
        <f t="shared" si="35"/>
        <v>2.4852646330204946E-3</v>
      </c>
    </row>
    <row r="140" spans="1:29" x14ac:dyDescent="0.3">
      <c r="A140" t="s">
        <v>140</v>
      </c>
      <c r="B140" s="4" cm="1">
        <f t="array" ref="B140">_xll.SNL.Clients.Office.Excel.Functions.SPG(A140, "SP_TOTAL_REV", "CY2023")</f>
        <v>58048000</v>
      </c>
      <c r="C140" s="4">
        <f>_xll.SNL.Clients.Office.Excel.Functions.SPG(A140,"IQ_AVG_DILUT_SHARES_OUT","CY2023")</f>
        <v>643000000</v>
      </c>
      <c r="D140" s="5">
        <f>_xll.SNL.Clients.Office.Excel.Functions.SPG(A140, "IQ_DILUT_EPS_NORM", "CY2023")</f>
        <v>5.0739999999999998</v>
      </c>
      <c r="E140">
        <f t="shared" si="24"/>
        <v>3262582</v>
      </c>
      <c r="F140">
        <f t="shared" si="25"/>
        <v>5.620489939360529E-2</v>
      </c>
      <c r="G140" s="5">
        <f>_xll.SNL.Clients.Office.Excel.Functions.SPG(A140, "SP_MARKETCAP", "12/30/2023")</f>
        <v>25761.513834000001</v>
      </c>
      <c r="H140">
        <f t="shared" si="29"/>
        <v>6.1444920370853852E-4</v>
      </c>
      <c r="I140">
        <f t="shared" si="30"/>
        <v>3.1177152596171243E-3</v>
      </c>
      <c r="K140" t="s">
        <v>140</v>
      </c>
      <c r="L140" s="4" cm="1">
        <f t="array" ref="L140">_xll.SNL.Clients.Office.Excel.Functions.SPG(K140, "SP_TOTAL_REV", "CY2023")</f>
        <v>58048000</v>
      </c>
      <c r="M140" s="4">
        <f>_xll.SNL.Clients.Office.Excel.Functions.SPG(K140,"IQ_AVG_DILUT_SHARES_OUT","CY2023")</f>
        <v>643000000</v>
      </c>
      <c r="N140" s="5">
        <f>_xll.SNL.Clients.Office.Excel.Functions.SPG(K140, "IQ_DILUT_EPS_NORM", "CY2023")</f>
        <v>5.0739999999999998</v>
      </c>
      <c r="O140">
        <f t="shared" si="26"/>
        <v>3262582</v>
      </c>
      <c r="P140">
        <f t="shared" si="27"/>
        <v>5.620489939360529E-2</v>
      </c>
      <c r="Q140" s="5">
        <f>_xll.SNL.Clients.Office.Excel.Functions.SPG(K140, "SP_MARKETCAP", "12/31/2022")</f>
        <v>21030.85405948</v>
      </c>
      <c r="R140">
        <f t="shared" si="31"/>
        <v>6.2542570248374629E-4</v>
      </c>
      <c r="S140">
        <f t="shared" si="32"/>
        <v>3.1734100144025284E-3</v>
      </c>
      <c r="U140" t="s">
        <v>140</v>
      </c>
      <c r="V140" s="4" cm="1">
        <f t="array" ref="V140">_xll.SNL.Clients.Office.Excel.Functions.SPG(U140, "SP_TOTAL_REV", "CY2021")</f>
        <v>29899000</v>
      </c>
      <c r="W140" s="4">
        <f>_xll.SNL.Clients.Office.Excel.Functions.SPG(U140,"IQ_AVG_DILUT_SHARES_OUT","CY2021")</f>
        <v>641000000</v>
      </c>
      <c r="X140" s="5">
        <f>_xll.SNL.Clients.Office.Excel.Functions.SPG(U140, "IQ_DILUT_EPS_NORM", "CY2021")</f>
        <v>-3.7549999999999999</v>
      </c>
      <c r="Y140">
        <f t="shared" si="33"/>
        <v>-2406955</v>
      </c>
      <c r="Z140">
        <f t="shared" si="34"/>
        <v>-8.0502859627412285E-2</v>
      </c>
      <c r="AA140" s="5">
        <f>_xll.SNL.Clients.Office.Excel.Functions.SPG(U140, "SP_MARKETCAP", "12/31/2021")</f>
        <v>24925.108245039999</v>
      </c>
      <c r="AB140">
        <f t="shared" si="28"/>
        <v>5.8902539496009281E-4</v>
      </c>
      <c r="AC140">
        <f t="shared" si="35"/>
        <v>-2.2117903580751485E-3</v>
      </c>
    </row>
    <row r="141" spans="1:29" x14ac:dyDescent="0.3">
      <c r="A141" t="s">
        <v>141</v>
      </c>
      <c r="B141" s="4" cm="1">
        <f t="array" ref="B141">_xll.SNL.Clients.Office.Excel.Functions.SPG(A141, "SP_TOTAL_REV", "CY2023")</f>
        <v>14427000</v>
      </c>
      <c r="C141" s="4">
        <f>_xll.SNL.Clients.Office.Excel.Functions.SPG(A141,"IQ_AVG_DILUT_SHARES_OUT","CY2023")</f>
        <v>642000000</v>
      </c>
      <c r="D141" s="5">
        <f>_xll.SNL.Clients.Office.Excel.Functions.SPG(A141, "IQ_DILUT_EPS_NORM", "CY2023")</f>
        <v>4.4169999999999998</v>
      </c>
      <c r="E141">
        <f t="shared" si="24"/>
        <v>2835714</v>
      </c>
      <c r="F141">
        <f t="shared" si="25"/>
        <v>0.19655604075691413</v>
      </c>
      <c r="G141" s="5">
        <f>_xll.SNL.Clients.Office.Excel.Functions.SPG(A141, "SP_MARKETCAP", "12/30/2023")</f>
        <v>29023.574100000002</v>
      </c>
      <c r="H141">
        <f t="shared" si="29"/>
        <v>6.92254038696442E-4</v>
      </c>
      <c r="I141">
        <f t="shared" si="30"/>
        <v>3.0576860889221843E-3</v>
      </c>
      <c r="K141" t="s">
        <v>141</v>
      </c>
      <c r="L141" s="4" cm="1">
        <f t="array" ref="L141">_xll.SNL.Clients.Office.Excel.Functions.SPG(K141, "SP_TOTAL_REV", "CY2023")</f>
        <v>14427000</v>
      </c>
      <c r="M141" s="4">
        <f>_xll.SNL.Clients.Office.Excel.Functions.SPG(K141,"IQ_AVG_DILUT_SHARES_OUT","CY2023")</f>
        <v>642000000</v>
      </c>
      <c r="N141" s="5">
        <f>_xll.SNL.Clients.Office.Excel.Functions.SPG(K141, "IQ_DILUT_EPS_NORM", "CY2023")</f>
        <v>4.4169999999999998</v>
      </c>
      <c r="O141">
        <f t="shared" si="26"/>
        <v>2835714</v>
      </c>
      <c r="P141">
        <f t="shared" si="27"/>
        <v>0.19655604075691413</v>
      </c>
      <c r="Q141" s="5">
        <f>_xll.SNL.Clients.Office.Excel.Functions.SPG(K141, "SP_MARKETCAP", "12/31/2022")</f>
        <v>40209.087</v>
      </c>
      <c r="R141">
        <f t="shared" si="31"/>
        <v>1.1957572627379481E-3</v>
      </c>
      <c r="S141">
        <f t="shared" si="32"/>
        <v>5.2816598295135171E-3</v>
      </c>
      <c r="U141" t="s">
        <v>141</v>
      </c>
      <c r="V141" s="4" cm="1">
        <f t="array" ref="V141">_xll.SNL.Clients.Office.Excel.Functions.SPG(U141, "SP_TOTAL_REV", "CY2021")</f>
        <v>13750000</v>
      </c>
      <c r="W141" s="4">
        <f>_xll.SNL.Clients.Office.Excel.Functions.SPG(U141,"IQ_AVG_DILUT_SHARES_OUT","CY2021")</f>
        <v>665000000</v>
      </c>
      <c r="X141" s="5">
        <f>_xll.SNL.Clients.Office.Excel.Functions.SPG(U141, "IQ_DILUT_EPS_NORM", "CY2021")</f>
        <v>2.75</v>
      </c>
      <c r="Y141">
        <f t="shared" si="33"/>
        <v>1828750</v>
      </c>
      <c r="Z141">
        <f t="shared" si="34"/>
        <v>0.13300000000000001</v>
      </c>
      <c r="AA141" s="5">
        <f>_xll.SNL.Clients.Office.Excel.Functions.SPG(U141, "SP_MARKETCAP", "12/31/2021")</f>
        <v>29811.317997400001</v>
      </c>
      <c r="AB141">
        <f t="shared" si="28"/>
        <v>7.0449537009307703E-4</v>
      </c>
      <c r="AC141">
        <f t="shared" si="35"/>
        <v>1.9373622677559619E-3</v>
      </c>
    </row>
    <row r="142" spans="1:29" x14ac:dyDescent="0.3">
      <c r="A142" t="s">
        <v>142</v>
      </c>
      <c r="B142" s="4" cm="1">
        <f t="array" ref="B142">_xll.SNL.Clients.Office.Excel.Functions.SPG(A142, "SP_TOTAL_REV", "CY2023")</f>
        <v>3622300</v>
      </c>
      <c r="C142" s="4">
        <f>_xll.SNL.Clients.Office.Excel.Functions.SPG(A142,"IQ_AVG_DILUT_SHARES_OUT","CY2023")</f>
        <v>425500000</v>
      </c>
      <c r="D142" s="5">
        <f>_xll.SNL.Clients.Office.Excel.Functions.SPG(A142, "IQ_DILUT_EPS_NORM", "CY2023")</f>
        <v>1.0409999999999999</v>
      </c>
      <c r="E142">
        <f t="shared" si="24"/>
        <v>442945.49999999994</v>
      </c>
      <c r="F142">
        <f t="shared" si="25"/>
        <v>0.12228294177732378</v>
      </c>
      <c r="G142" s="5">
        <f>_xll.SNL.Clients.Office.Excel.Functions.SPG(A142, "SP_MARKETCAP", "12/30/2023")</f>
        <v>47945.141594150002</v>
      </c>
      <c r="H142">
        <f t="shared" si="29"/>
        <v>1.1435606720959673E-3</v>
      </c>
      <c r="I142">
        <f t="shared" si="30"/>
        <v>1.1904466596519018E-3</v>
      </c>
      <c r="K142" t="s">
        <v>142</v>
      </c>
      <c r="L142" s="4" cm="1">
        <f t="array" ref="L142">_xll.SNL.Clients.Office.Excel.Functions.SPG(K142, "SP_TOTAL_REV", "CY2023")</f>
        <v>3622300</v>
      </c>
      <c r="M142" s="4">
        <f>_xll.SNL.Clients.Office.Excel.Functions.SPG(K142,"IQ_AVG_DILUT_SHARES_OUT","CY2023")</f>
        <v>425500000</v>
      </c>
      <c r="N142" s="5">
        <f>_xll.SNL.Clients.Office.Excel.Functions.SPG(K142, "IQ_DILUT_EPS_NORM", "CY2023")</f>
        <v>1.0409999999999999</v>
      </c>
      <c r="O142">
        <f t="shared" si="26"/>
        <v>442945.49999999994</v>
      </c>
      <c r="P142">
        <f t="shared" si="27"/>
        <v>0.12228294177732378</v>
      </c>
      <c r="Q142" s="5">
        <f>_xll.SNL.Clients.Office.Excel.Functions.SPG(K142, "SP_MARKETCAP", "12/31/2022")</f>
        <v>43739.870074999999</v>
      </c>
      <c r="R142">
        <f t="shared" si="31"/>
        <v>1.3007573962919251E-3</v>
      </c>
      <c r="S142">
        <f t="shared" si="32"/>
        <v>1.3540884495398938E-3</v>
      </c>
      <c r="U142" t="s">
        <v>142</v>
      </c>
      <c r="V142" s="4" cm="1">
        <f t="array" ref="V142">_xll.SNL.Clients.Office.Excel.Functions.SPG(U142, "SP_TOTAL_REV", "CY2021")</f>
        <v>2448500</v>
      </c>
      <c r="W142" s="4">
        <f>_xll.SNL.Clients.Office.Excel.Functions.SPG(U142,"IQ_AVG_DILUT_SHARES_OUT","CY2021")</f>
        <v>428800000</v>
      </c>
      <c r="X142" s="5">
        <f>_xll.SNL.Clients.Office.Excel.Functions.SPG(U142, "IQ_DILUT_EPS_NORM", "CY2021")</f>
        <v>0.35799999999999998</v>
      </c>
      <c r="Y142">
        <f t="shared" si="33"/>
        <v>153510.39999999999</v>
      </c>
      <c r="Z142">
        <f t="shared" si="34"/>
        <v>6.2695691239534404E-2</v>
      </c>
      <c r="AA142" s="5">
        <f>_xll.SNL.Clients.Office.Excel.Functions.SPG(U142, "SP_MARKETCAP", "12/31/2021")</f>
        <v>52042.286156299997</v>
      </c>
      <c r="AB142">
        <f t="shared" si="28"/>
        <v>1.2298533613767093E-3</v>
      </c>
      <c r="AC142">
        <f t="shared" si="35"/>
        <v>4.4028750337286193E-4</v>
      </c>
    </row>
    <row r="143" spans="1:29" x14ac:dyDescent="0.3">
      <c r="A143" t="s">
        <v>143</v>
      </c>
      <c r="B143" s="4" cm="1">
        <f t="array" ref="B143">_xll.SNL.Clients.Office.Excel.Functions.SPG(A143, "SP_TOTAL_REV", "CY2023")</f>
        <v>7959000</v>
      </c>
      <c r="C143" s="4">
        <f>_xll.SNL.Clients.Office.Excel.Functions.SPG(A143,"IQ_AVG_DILUT_SHARES_OUT","CY2023")</f>
        <v>179999000</v>
      </c>
      <c r="D143" s="5">
        <f>_xll.SNL.Clients.Office.Excel.Functions.SPG(A143, "IQ_DILUT_EPS_NORM", "CY2023")</f>
        <v>13.423999999999999</v>
      </c>
      <c r="E143">
        <f t="shared" si="24"/>
        <v>2416306.5759999999</v>
      </c>
      <c r="F143">
        <f t="shared" si="25"/>
        <v>0.30359424249277545</v>
      </c>
      <c r="G143" s="5">
        <f>_xll.SNL.Clients.Office.Excel.Functions.SPG(A143, "SP_MARKETCAP", "12/30/2023")</f>
        <v>27756.97999788</v>
      </c>
      <c r="H143">
        <f t="shared" si="29"/>
        <v>6.6204394535781131E-4</v>
      </c>
      <c r="I143">
        <f t="shared" si="30"/>
        <v>8.8872779224832589E-3</v>
      </c>
      <c r="K143" t="s">
        <v>143</v>
      </c>
      <c r="L143" s="4" cm="1">
        <f t="array" ref="L143">_xll.SNL.Clients.Office.Excel.Functions.SPG(K143, "SP_TOTAL_REV", "CY2023")</f>
        <v>7959000</v>
      </c>
      <c r="M143" s="4">
        <f>_xll.SNL.Clients.Office.Excel.Functions.SPG(K143,"IQ_AVG_DILUT_SHARES_OUT","CY2023")</f>
        <v>179999000</v>
      </c>
      <c r="N143" s="5">
        <f>_xll.SNL.Clients.Office.Excel.Functions.SPG(K143, "IQ_DILUT_EPS_NORM", "CY2023")</f>
        <v>13.423999999999999</v>
      </c>
      <c r="O143">
        <f t="shared" si="26"/>
        <v>2416306.5759999999</v>
      </c>
      <c r="P143">
        <f t="shared" si="27"/>
        <v>0.30359424249277545</v>
      </c>
      <c r="Q143" s="5">
        <f>_xll.SNL.Clients.Office.Excel.Functions.SPG(K143, "SP_MARKETCAP", "12/31/2022")</f>
        <v>24073.085362059999</v>
      </c>
      <c r="R143">
        <f t="shared" si="31"/>
        <v>7.15897047306591E-4</v>
      </c>
      <c r="S143">
        <f t="shared" si="32"/>
        <v>9.6102019630436766E-3</v>
      </c>
      <c r="U143" t="s">
        <v>143</v>
      </c>
      <c r="V143" s="4" cm="1">
        <f t="array" ref="V143">_xll.SNL.Clients.Office.Excel.Functions.SPG(U143, "SP_TOTAL_REV", "CY2021")</f>
        <v>6747000</v>
      </c>
      <c r="W143" s="4">
        <f>_xll.SNL.Clients.Office.Excel.Functions.SPG(U143,"IQ_AVG_DILUT_SHARES_OUT","CY2021")</f>
        <v>176643000</v>
      </c>
      <c r="X143" s="5">
        <f>_xll.SNL.Clients.Office.Excel.Functions.SPG(U143, "IQ_DILUT_EPS_NORM", "CY2021")</f>
        <v>10.295</v>
      </c>
      <c r="Y143">
        <f t="shared" si="33"/>
        <v>1818539.6850000001</v>
      </c>
      <c r="Z143">
        <f t="shared" si="34"/>
        <v>0.26953307914628727</v>
      </c>
      <c r="AA143" s="5">
        <f>_xll.SNL.Clients.Office.Excel.Functions.SPG(U143, "SP_MARKETCAP", "12/31/2021")</f>
        <v>19539.675109650001</v>
      </c>
      <c r="AB143">
        <f t="shared" si="28"/>
        <v>4.6175786823889948E-4</v>
      </c>
      <c r="AC143">
        <f t="shared" si="35"/>
        <v>4.7537972535194699E-3</v>
      </c>
    </row>
    <row r="144" spans="1:29" x14ac:dyDescent="0.3">
      <c r="A144" t="s">
        <v>144</v>
      </c>
      <c r="B144" s="4" cm="1">
        <f t="array" ref="B144">_xll.SNL.Clients.Office.Excel.Functions.SPG(A144, "SP_TOTAL_REV", "CY2023")</f>
        <v>5515702</v>
      </c>
      <c r="C144" s="4">
        <f>_xll.SNL.Clients.Office.Excel.Functions.SPG(A144,"IQ_AVG_DILUT_SHARES_OUT","CY2023")</f>
        <v>309065000</v>
      </c>
      <c r="D144" s="5">
        <f>_xll.SNL.Clients.Office.Excel.Functions.SPG(A144, "IQ_DILUT_EPS_NORM", "CY2023")</f>
        <v>0.65900000000000003</v>
      </c>
      <c r="E144">
        <f t="shared" si="24"/>
        <v>203673.83499999999</v>
      </c>
      <c r="F144">
        <f t="shared" si="25"/>
        <v>3.6926185461070953E-2</v>
      </c>
      <c r="G144" s="5">
        <f>_xll.SNL.Clients.Office.Excel.Functions.SPG(A144, "SP_MARKETCAP", "12/30/2023")</f>
        <v>40757.834272200002</v>
      </c>
      <c r="H144">
        <f t="shared" si="29"/>
        <v>9.7213304213455607E-4</v>
      </c>
      <c r="I144">
        <f t="shared" si="30"/>
        <v>6.4063567476667252E-4</v>
      </c>
      <c r="K144" t="s">
        <v>144</v>
      </c>
      <c r="L144" s="4" cm="1">
        <f t="array" ref="L144">_xll.SNL.Clients.Office.Excel.Functions.SPG(K144, "SP_TOTAL_REV", "CY2023")</f>
        <v>5515702</v>
      </c>
      <c r="M144" s="4">
        <f>_xll.SNL.Clients.Office.Excel.Functions.SPG(K144,"IQ_AVG_DILUT_SHARES_OUT","CY2023")</f>
        <v>309065000</v>
      </c>
      <c r="N144" s="5">
        <f>_xll.SNL.Clients.Office.Excel.Functions.SPG(K144, "IQ_DILUT_EPS_NORM", "CY2023")</f>
        <v>0.65900000000000003</v>
      </c>
      <c r="O144">
        <f t="shared" si="26"/>
        <v>203673.83499999999</v>
      </c>
      <c r="P144">
        <f t="shared" si="27"/>
        <v>3.6926185461070953E-2</v>
      </c>
      <c r="Q144" s="5">
        <f>_xll.SNL.Clients.Office.Excel.Functions.SPG(K144, "SP_MARKETCAP", "12/31/2022")</f>
        <v>28829.858514250001</v>
      </c>
      <c r="R144">
        <f t="shared" si="31"/>
        <v>8.5735626631169002E-4</v>
      </c>
      <c r="S144">
        <f t="shared" si="32"/>
        <v>5.6499777949940374E-4</v>
      </c>
      <c r="U144" t="s">
        <v>144</v>
      </c>
      <c r="V144" s="4" cm="1">
        <f t="array" ref="V144">_xll.SNL.Clients.Office.Excel.Functions.SPG(U144, "SP_TOTAL_REV", "CY2021")</f>
        <v>4421373</v>
      </c>
      <c r="W144" s="4">
        <f>_xll.SNL.Clients.Office.Excel.Functions.SPG(U144,"IQ_AVG_DILUT_SHARES_OUT","CY2021")</f>
        <v>283222000</v>
      </c>
      <c r="X144" s="5">
        <f>_xll.SNL.Clients.Office.Excel.Functions.SPG(U144, "IQ_DILUT_EPS_NORM", "CY2021")</f>
        <v>1.0209999999999999</v>
      </c>
      <c r="Y144">
        <f t="shared" si="33"/>
        <v>289169.66200000001</v>
      </c>
      <c r="Z144">
        <f t="shared" si="34"/>
        <v>6.5402684188825513E-2</v>
      </c>
      <c r="AA144" s="5">
        <f>_xll.SNL.Clients.Office.Excel.Functions.SPG(U144, "SP_MARKETCAP", "12/31/2021")</f>
        <v>50193.48734272</v>
      </c>
      <c r="AB144">
        <f t="shared" si="28"/>
        <v>1.1861629011121119E-3</v>
      </c>
      <c r="AC144">
        <f t="shared" si="35"/>
        <v>1.2110723220354661E-3</v>
      </c>
    </row>
    <row r="145" spans="1:29" x14ac:dyDescent="0.3">
      <c r="A145" t="s">
        <v>145</v>
      </c>
      <c r="B145" s="4" cm="1">
        <f t="array" ref="B145">_xll.SNL.Clients.Office.Excel.Functions.SPG(A145, "SP_TOTAL_REV", "CY2023")</f>
        <v>9776000</v>
      </c>
      <c r="C145" s="4">
        <f>_xll.SNL.Clients.Office.Excel.Functions.SPG(A145,"IQ_AVG_DILUT_SHARES_OUT","CY2023")</f>
        <v>254000000</v>
      </c>
      <c r="D145" s="5">
        <f>_xll.SNL.Clients.Office.Excel.Functions.SPG(A145, "IQ_DILUT_EPS_NORM", "CY2023")</f>
        <v>9.2720000000000002</v>
      </c>
      <c r="E145">
        <f t="shared" si="24"/>
        <v>2355088</v>
      </c>
      <c r="F145">
        <f t="shared" si="25"/>
        <v>0.2409050736497545</v>
      </c>
      <c r="G145" s="5">
        <f>_xll.SNL.Clients.Office.Excel.Functions.SPG(A145, "SP_MARKETCAP", "12/30/2023")</f>
        <v>28106.514142</v>
      </c>
      <c r="H145">
        <f t="shared" si="29"/>
        <v>6.7038083805392393E-4</v>
      </c>
      <c r="I145">
        <f t="shared" si="30"/>
        <v>6.2157711304359825E-3</v>
      </c>
      <c r="K145" t="s">
        <v>145</v>
      </c>
      <c r="L145" s="4" cm="1">
        <f t="array" ref="L145">_xll.SNL.Clients.Office.Excel.Functions.SPG(K145, "SP_TOTAL_REV", "CY2023")</f>
        <v>9776000</v>
      </c>
      <c r="M145" s="4">
        <f>_xll.SNL.Clients.Office.Excel.Functions.SPG(K145,"IQ_AVG_DILUT_SHARES_OUT","CY2023")</f>
        <v>254000000</v>
      </c>
      <c r="N145" s="5">
        <f>_xll.SNL.Clients.Office.Excel.Functions.SPG(K145, "IQ_DILUT_EPS_NORM", "CY2023")</f>
        <v>9.2720000000000002</v>
      </c>
      <c r="O145">
        <f t="shared" si="26"/>
        <v>2355088</v>
      </c>
      <c r="P145">
        <f t="shared" si="27"/>
        <v>0.2409050736497545</v>
      </c>
      <c r="Q145" s="5">
        <f>_xll.SNL.Clients.Office.Excel.Functions.SPG(K145, "SP_MARKETCAP", "12/31/2022")</f>
        <v>26729.676589949999</v>
      </c>
      <c r="R145">
        <f t="shared" si="31"/>
        <v>7.9490004120385085E-4</v>
      </c>
      <c r="S145">
        <f t="shared" si="32"/>
        <v>7.3703131820421052E-3</v>
      </c>
      <c r="U145" t="s">
        <v>145</v>
      </c>
      <c r="V145" s="4" cm="1">
        <f t="array" ref="V145">_xll.SNL.Clients.Office.Excel.Functions.SPG(U145, "SP_TOTAL_REV", "CY2021")</f>
        <v>11789000</v>
      </c>
      <c r="W145" s="4">
        <f>_xll.SNL.Clients.Office.Excel.Functions.SPG(U145,"IQ_AVG_DILUT_SHARES_OUT","CY2021")</f>
        <v>300000000</v>
      </c>
      <c r="X145" s="5">
        <f>_xll.SNL.Clients.Office.Excel.Functions.SPG(U145, "IQ_DILUT_EPS_NORM", "CY2021")</f>
        <v>14.94</v>
      </c>
      <c r="Y145">
        <f t="shared" si="33"/>
        <v>4482000</v>
      </c>
      <c r="Z145">
        <f t="shared" si="34"/>
        <v>0.38018491814403255</v>
      </c>
      <c r="AA145" s="5">
        <f>_xll.SNL.Clients.Office.Excel.Functions.SPG(U145, "SP_MARKETCAP", "12/31/2021")</f>
        <v>33867.834132240001</v>
      </c>
      <c r="AB145">
        <f t="shared" si="28"/>
        <v>8.0035818420790027E-4</v>
      </c>
      <c r="AC145">
        <f t="shared" si="35"/>
        <v>1.1957351272066029E-2</v>
      </c>
    </row>
    <row r="146" spans="1:29" x14ac:dyDescent="0.3">
      <c r="A146" t="s">
        <v>146</v>
      </c>
      <c r="B146" s="4" cm="1">
        <f t="array" ref="B146">_xll.SNL.Clients.Office.Excel.Functions.SPG(A146, "SP_TOTAL_REV", "CY2023")</f>
        <v>38691609</v>
      </c>
      <c r="C146" s="4">
        <f>_xll.SNL.Clients.Office.Excel.Functions.SPG(A146,"IQ_AVG_DILUT_SHARES_OUT","CY2023")</f>
        <v>219938000</v>
      </c>
      <c r="D146" s="5">
        <f>_xll.SNL.Clients.Office.Excel.Functions.SPG(A146, "IQ_DILUT_EPS_NORM", "CY2023")</f>
        <v>6.0419999999999998</v>
      </c>
      <c r="E146">
        <f t="shared" si="24"/>
        <v>1328865.3959999999</v>
      </c>
      <c r="F146">
        <f t="shared" si="25"/>
        <v>3.434505388493924E-2</v>
      </c>
      <c r="G146" s="5">
        <f>_xll.SNL.Clients.Office.Excel.Functions.SPG(A146, "SP_MARKETCAP", "12/30/2023")</f>
        <v>29840.651681300002</v>
      </c>
      <c r="H146">
        <f t="shared" si="29"/>
        <v>7.1174251567155192E-4</v>
      </c>
      <c r="I146">
        <f t="shared" si="30"/>
        <v>4.3003482796875169E-3</v>
      </c>
      <c r="K146" t="s">
        <v>146</v>
      </c>
      <c r="L146" s="4" cm="1">
        <f t="array" ref="L146">_xll.SNL.Clients.Office.Excel.Functions.SPG(K146, "SP_TOTAL_REV", "CY2023")</f>
        <v>38691609</v>
      </c>
      <c r="M146" s="4">
        <f>_xll.SNL.Clients.Office.Excel.Functions.SPG(K146,"IQ_AVG_DILUT_SHARES_OUT","CY2023")</f>
        <v>219938000</v>
      </c>
      <c r="N146" s="5">
        <f>_xll.SNL.Clients.Office.Excel.Functions.SPG(K146, "IQ_DILUT_EPS_NORM", "CY2023")</f>
        <v>6.0419999999999998</v>
      </c>
      <c r="O146">
        <f t="shared" si="26"/>
        <v>1328865.3959999999</v>
      </c>
      <c r="P146">
        <f t="shared" si="27"/>
        <v>3.434505388493924E-2</v>
      </c>
      <c r="Q146" s="5">
        <f>_xll.SNL.Clients.Office.Excel.Functions.SPG(K146, "SP_MARKETCAP", "12/31/2022")</f>
        <v>55055.294253749998</v>
      </c>
      <c r="R146">
        <f t="shared" si="31"/>
        <v>1.6372609493992337E-3</v>
      </c>
      <c r="S146">
        <f t="shared" si="32"/>
        <v>9.8923306562701697E-3</v>
      </c>
      <c r="U146" t="s">
        <v>146</v>
      </c>
      <c r="V146" s="4" cm="1">
        <f t="array" ref="V146">_xll.SNL.Clients.Office.Excel.Functions.SPG(U146, "SP_TOTAL_REV", "CY2021")</f>
        <v>34220449</v>
      </c>
      <c r="W146" s="4">
        <f>_xll.SNL.Clients.Office.Excel.Functions.SPG(U146,"IQ_AVG_DILUT_SHARES_OUT","CY2021")</f>
        <v>235812000</v>
      </c>
      <c r="X146" s="5">
        <f>_xll.SNL.Clients.Office.Excel.Functions.SPG(U146, "IQ_DILUT_EPS_NORM", "CY2021")</f>
        <v>8.1259999999999994</v>
      </c>
      <c r="Y146">
        <f t="shared" si="33"/>
        <v>1916208.3119999997</v>
      </c>
      <c r="Z146">
        <f t="shared" si="34"/>
        <v>5.5996001455153314E-2</v>
      </c>
      <c r="AA146" s="5">
        <f>_xll.SNL.Clients.Office.Excel.Functions.SPG(U146, "SP_MARKETCAP", "12/31/2021")</f>
        <v>54643.344838320001</v>
      </c>
      <c r="AB146">
        <f t="shared" si="28"/>
        <v>1.2913210830984832E-3</v>
      </c>
      <c r="AC146">
        <f t="shared" si="35"/>
        <v>1.0493275121258274E-2</v>
      </c>
    </row>
    <row r="147" spans="1:29" x14ac:dyDescent="0.3">
      <c r="A147" t="s">
        <v>147</v>
      </c>
      <c r="B147" s="4" cm="1">
        <f t="array" ref="B147">_xll.SNL.Clients.Office.Excel.Functions.SPG(A147, "SP_TOTAL_REV", "CY2023")</f>
        <v>30603800</v>
      </c>
      <c r="C147" s="4">
        <f>_xll.SNL.Clients.Office.Excel.Functions.SPG(A147,"IQ_AVG_DILUT_SHARES_OUT","CY2023")</f>
        <v>219500000</v>
      </c>
      <c r="D147" s="5">
        <f>_xll.SNL.Clients.Office.Excel.Functions.SPG(A147, "IQ_DILUT_EPS_NORM", "CY2023")</f>
        <v>4.8090000000000002</v>
      </c>
      <c r="E147">
        <f t="shared" si="24"/>
        <v>1055575.5</v>
      </c>
      <c r="F147">
        <f t="shared" si="25"/>
        <v>3.4491648095988078E-2</v>
      </c>
      <c r="G147" s="5">
        <f>_xll.SNL.Clients.Office.Excel.Functions.SPG(A147, "SP_MARKETCAP", "12/30/2023")</f>
        <v>30948.70865085</v>
      </c>
      <c r="H147">
        <f t="shared" si="29"/>
        <v>7.3817127009145379E-4</v>
      </c>
      <c r="I147">
        <f t="shared" si="30"/>
        <v>3.5498656378698014E-3</v>
      </c>
      <c r="K147" t="s">
        <v>147</v>
      </c>
      <c r="L147" s="4" cm="1">
        <f t="array" ref="L147">_xll.SNL.Clients.Office.Excel.Functions.SPG(K147, "SP_TOTAL_REV", "CY2023")</f>
        <v>30603800</v>
      </c>
      <c r="M147" s="4">
        <f>_xll.SNL.Clients.Office.Excel.Functions.SPG(K147,"IQ_AVG_DILUT_SHARES_OUT","CY2023")</f>
        <v>219500000</v>
      </c>
      <c r="N147" s="5">
        <f>_xll.SNL.Clients.Office.Excel.Functions.SPG(K147, "IQ_DILUT_EPS_NORM", "CY2023")</f>
        <v>4.8090000000000002</v>
      </c>
      <c r="O147">
        <f t="shared" si="26"/>
        <v>1055575.5</v>
      </c>
      <c r="P147">
        <f t="shared" si="27"/>
        <v>3.4491648095988078E-2</v>
      </c>
      <c r="Q147" s="5">
        <f>_xll.SNL.Clients.Office.Excel.Functions.SPG(K147, "SP_MARKETCAP", "12/31/2022")</f>
        <v>31284.332709760001</v>
      </c>
      <c r="R147">
        <f t="shared" si="31"/>
        <v>9.3034860621445787E-4</v>
      </c>
      <c r="S147">
        <f t="shared" si="32"/>
        <v>4.4740464472853283E-3</v>
      </c>
      <c r="U147" t="s">
        <v>147</v>
      </c>
      <c r="V147" s="4" cm="1">
        <f t="array" ref="V147">_xll.SNL.Clients.Office.Excel.Functions.SPG(U147, "SP_TOTAL_REV", "CY2021")</f>
        <v>26321200</v>
      </c>
      <c r="W147" s="4">
        <f>_xll.SNL.Clients.Office.Excel.Functions.SPG(U147,"IQ_AVG_DILUT_SHARES_OUT","CY2021")</f>
        <v>229000000</v>
      </c>
      <c r="X147" s="5">
        <f>_xll.SNL.Clients.Office.Excel.Functions.SPG(U147, "IQ_DILUT_EPS_NORM", "CY2021")</f>
        <v>4.5940000000000003</v>
      </c>
      <c r="Y147">
        <f t="shared" si="33"/>
        <v>1052026.0000000002</v>
      </c>
      <c r="Z147">
        <f t="shared" si="34"/>
        <v>3.9968770420801492E-2</v>
      </c>
      <c r="AA147" s="5">
        <f>_xll.SNL.Clients.Office.Excel.Functions.SPG(U147, "SP_MARKETCAP", "12/31/2021")</f>
        <v>31610.825410680001</v>
      </c>
      <c r="AB147">
        <f t="shared" si="28"/>
        <v>7.470209854051707E-4</v>
      </c>
      <c r="AC147">
        <f t="shared" si="35"/>
        <v>3.4318144069513546E-3</v>
      </c>
    </row>
    <row r="148" spans="1:29" x14ac:dyDescent="0.3">
      <c r="A148" t="s">
        <v>148</v>
      </c>
      <c r="B148" s="4" cm="1">
        <f t="array" ref="B148">_xll.SNL.Clients.Office.Excel.Functions.SPG(A148, "SP_TOTAL_REV", "CY2023")</f>
        <v>14393000</v>
      </c>
      <c r="C148" s="4">
        <f>_xll.SNL.Clients.Office.Excel.Functions.SPG(A148,"IQ_AVG_DILUT_SHARES_OUT","CY2023")</f>
        <v>836500000</v>
      </c>
      <c r="D148" s="5">
        <f>_xll.SNL.Clients.Office.Excel.Functions.SPG(A148, "IQ_DILUT_EPS_NORM", "CY2023")</f>
        <v>1.782</v>
      </c>
      <c r="E148">
        <f t="shared" si="24"/>
        <v>1490643</v>
      </c>
      <c r="F148">
        <f t="shared" si="25"/>
        <v>0.10356722017647467</v>
      </c>
      <c r="G148" s="5">
        <f>_xll.SNL.Clients.Office.Excel.Functions.SPG(A148, "SP_MARKETCAP", "12/30/2023")</f>
        <v>39329.448236999997</v>
      </c>
      <c r="H148">
        <f t="shared" si="29"/>
        <v>9.3806397819784395E-4</v>
      </c>
      <c r="I148">
        <f t="shared" si="30"/>
        <v>1.6716300091485579E-3</v>
      </c>
      <c r="K148" t="s">
        <v>148</v>
      </c>
      <c r="L148" s="4" cm="1">
        <f t="array" ref="L148">_xll.SNL.Clients.Office.Excel.Functions.SPG(K148, "SP_TOTAL_REV", "CY2023")</f>
        <v>14393000</v>
      </c>
      <c r="M148" s="4">
        <f>_xll.SNL.Clients.Office.Excel.Functions.SPG(K148,"IQ_AVG_DILUT_SHARES_OUT","CY2023")</f>
        <v>836500000</v>
      </c>
      <c r="N148" s="5">
        <f>_xll.SNL.Clients.Office.Excel.Functions.SPG(K148, "IQ_DILUT_EPS_NORM", "CY2023")</f>
        <v>1.782</v>
      </c>
      <c r="O148">
        <f t="shared" si="26"/>
        <v>1490643</v>
      </c>
      <c r="P148">
        <f t="shared" si="27"/>
        <v>0.10356722017647467</v>
      </c>
      <c r="Q148" s="5">
        <f>_xll.SNL.Clients.Office.Excel.Functions.SPG(K148, "SP_MARKETCAP", "12/31/2022")</f>
        <v>51096.435570599999</v>
      </c>
      <c r="R148">
        <f t="shared" si="31"/>
        <v>1.5195304965160384E-3</v>
      </c>
      <c r="S148">
        <f t="shared" si="32"/>
        <v>2.7078033447915806E-3</v>
      </c>
      <c r="U148" t="s">
        <v>148</v>
      </c>
      <c r="V148" s="4" cm="1">
        <f t="array" ref="V148">_xll.SNL.Clients.Office.Excel.Functions.SPG(U148, "SP_TOTAL_REV", "CY2021")</f>
        <v>11419000</v>
      </c>
      <c r="W148" s="4">
        <f>_xll.SNL.Clients.Office.Excel.Functions.SPG(U148,"IQ_AVG_DILUT_SHARES_OUT","CY2021")</f>
        <v>808500000</v>
      </c>
      <c r="X148" s="5">
        <f>_xll.SNL.Clients.Office.Excel.Functions.SPG(U148, "IQ_DILUT_EPS_NORM", "CY2021")</f>
        <v>1.458</v>
      </c>
      <c r="Y148">
        <f t="shared" si="33"/>
        <v>1178793</v>
      </c>
      <c r="Z148">
        <f t="shared" si="34"/>
        <v>0.10323084333128996</v>
      </c>
      <c r="AA148" s="5">
        <f>_xll.SNL.Clients.Office.Excel.Functions.SPG(U148, "SP_MARKETCAP", "12/31/2021")</f>
        <v>63626.404532480003</v>
      </c>
      <c r="AB148">
        <f t="shared" si="28"/>
        <v>1.5036070331647432E-3</v>
      </c>
      <c r="AC148">
        <f t="shared" si="35"/>
        <v>2.1922590543541954E-3</v>
      </c>
    </row>
    <row r="149" spans="1:29" x14ac:dyDescent="0.3">
      <c r="A149" t="s">
        <v>149</v>
      </c>
      <c r="B149" s="4" cm="1">
        <f t="array" ref="B149">_xll.SNL.Clients.Office.Excel.Functions.SPG(A149, "SP_TOTAL_REV", "CY2023")</f>
        <v>4479358</v>
      </c>
      <c r="C149" s="4">
        <f>_xll.SNL.Clients.Office.Excel.Functions.SPG(A149,"IQ_AVG_DILUT_SHARES_OUT","CY2023")</f>
        <v>35401313</v>
      </c>
      <c r="D149" s="5">
        <f>_xll.SNL.Clients.Office.Excel.Functions.SPG(A149, "IQ_DILUT_EPS_NORM", "CY2023")</f>
        <v>11.209</v>
      </c>
      <c r="E149">
        <f t="shared" si="24"/>
        <v>396813.31741700001</v>
      </c>
      <c r="F149">
        <f t="shared" si="25"/>
        <v>8.8587096056399153E-2</v>
      </c>
      <c r="G149" s="5">
        <f>_xll.SNL.Clients.Office.Excel.Functions.SPG(A149, "SP_MARKETCAP", "12/30/2023")</f>
        <v>14378.987622090001</v>
      </c>
      <c r="H149">
        <f t="shared" si="29"/>
        <v>3.429595617501137E-4</v>
      </c>
      <c r="I149">
        <f t="shared" si="30"/>
        <v>3.8442337276570243E-3</v>
      </c>
      <c r="K149" t="s">
        <v>149</v>
      </c>
      <c r="L149" s="4" cm="1">
        <f t="array" ref="L149">_xll.SNL.Clients.Office.Excel.Functions.SPG(K149, "SP_TOTAL_REV", "CY2023")</f>
        <v>4479358</v>
      </c>
      <c r="M149" s="4">
        <f>_xll.SNL.Clients.Office.Excel.Functions.SPG(K149,"IQ_AVG_DILUT_SHARES_OUT","CY2023")</f>
        <v>35401313</v>
      </c>
      <c r="N149" s="5">
        <f>_xll.SNL.Clients.Office.Excel.Functions.SPG(K149, "IQ_DILUT_EPS_NORM", "CY2023")</f>
        <v>11.209</v>
      </c>
      <c r="O149">
        <f t="shared" si="26"/>
        <v>396813.31741700001</v>
      </c>
      <c r="P149">
        <f t="shared" si="27"/>
        <v>8.8587096056399153E-2</v>
      </c>
      <c r="Q149" s="5">
        <f>_xll.SNL.Clients.Office.Excel.Functions.SPG(K149, "SP_MARKETCAP", "12/31/2022")</f>
        <v>12604.379552799999</v>
      </c>
      <c r="R149">
        <f t="shared" si="31"/>
        <v>3.7483513098833331E-4</v>
      </c>
      <c r="S149">
        <f t="shared" si="32"/>
        <v>4.2015269832482282E-3</v>
      </c>
      <c r="U149" t="s">
        <v>149</v>
      </c>
      <c r="V149" s="4" cm="1">
        <f t="array" ref="V149">_xll.SNL.Clients.Office.Excel.Functions.SPG(U149, "SP_TOTAL_REV", "CY2021")</f>
        <v>4357373</v>
      </c>
      <c r="W149" s="4">
        <f>_xll.SNL.Clients.Office.Excel.Functions.SPG(U149,"IQ_AVG_DILUT_SHARES_OUT","CY2021")</f>
        <v>37691351</v>
      </c>
      <c r="X149" s="5">
        <f>_xll.SNL.Clients.Office.Excel.Functions.SPG(U149, "IQ_DILUT_EPS_NORM", "CY2021")</f>
        <v>10.375</v>
      </c>
      <c r="Y149">
        <f t="shared" si="33"/>
        <v>391047.76662499999</v>
      </c>
      <c r="Z149">
        <f t="shared" si="34"/>
        <v>8.9743927505173418E-2</v>
      </c>
      <c r="AA149" s="5">
        <f>_xll.SNL.Clients.Office.Excel.Functions.SPG(U149, "SP_MARKETCAP", "12/31/2021")</f>
        <v>20534.149864409999</v>
      </c>
      <c r="AB149">
        <f t="shared" si="28"/>
        <v>4.8525910560331156E-4</v>
      </c>
      <c r="AC149">
        <f t="shared" si="35"/>
        <v>5.0345632206343577E-3</v>
      </c>
    </row>
    <row r="150" spans="1:29" x14ac:dyDescent="0.3">
      <c r="A150" t="s">
        <v>150</v>
      </c>
      <c r="B150" s="4" cm="1">
        <f t="array" ref="B150">_xll.SNL.Clients.Office.Excel.Functions.SPG(A150, "SP_TOTAL_REV", "CY2023")</f>
        <v>8438134</v>
      </c>
      <c r="C150" s="4">
        <f>_xll.SNL.Clients.Office.Excel.Functions.SPG(A150,"IQ_AVG_DILUT_SHARES_OUT","CY2023")</f>
        <v>140599000</v>
      </c>
      <c r="D150" s="5">
        <f>_xll.SNL.Clients.Office.Excel.Functions.SPG(A150, "IQ_DILUT_EPS_NORM", "CY2023")</f>
        <v>5.87</v>
      </c>
      <c r="E150">
        <f t="shared" si="24"/>
        <v>825316.13</v>
      </c>
      <c r="F150">
        <f t="shared" si="25"/>
        <v>9.7807895679305396E-2</v>
      </c>
      <c r="G150" s="5">
        <f>_xll.SNL.Clients.Office.Excel.Functions.SPG(A150, "SP_MARKETCAP", "12/30/2023")</f>
        <v>21516.503048639999</v>
      </c>
      <c r="H150">
        <f t="shared" si="29"/>
        <v>5.1319958330167702E-4</v>
      </c>
      <c r="I150">
        <f t="shared" si="30"/>
        <v>3.0124815539808443E-3</v>
      </c>
      <c r="K150" t="s">
        <v>150</v>
      </c>
      <c r="L150" s="4" cm="1">
        <f t="array" ref="L150">_xll.SNL.Clients.Office.Excel.Functions.SPG(K150, "SP_TOTAL_REV", "CY2023")</f>
        <v>8438134</v>
      </c>
      <c r="M150" s="4">
        <f>_xll.SNL.Clients.Office.Excel.Functions.SPG(K150,"IQ_AVG_DILUT_SHARES_OUT","CY2023")</f>
        <v>140599000</v>
      </c>
      <c r="N150" s="5">
        <f>_xll.SNL.Clients.Office.Excel.Functions.SPG(K150, "IQ_DILUT_EPS_NORM", "CY2023")</f>
        <v>5.87</v>
      </c>
      <c r="O150">
        <f t="shared" si="26"/>
        <v>825316.13</v>
      </c>
      <c r="P150">
        <f t="shared" si="27"/>
        <v>9.7807895679305396E-2</v>
      </c>
      <c r="Q150" s="5">
        <f>_xll.SNL.Clients.Office.Excel.Functions.SPG(K150, "SP_MARKETCAP", "12/31/2022")</f>
        <v>19005.328369499999</v>
      </c>
      <c r="R150">
        <f t="shared" si="31"/>
        <v>5.6518964055436499E-4</v>
      </c>
      <c r="S150">
        <f t="shared" si="32"/>
        <v>3.3176631900541224E-3</v>
      </c>
      <c r="U150" t="s">
        <v>150</v>
      </c>
      <c r="V150" s="4" cm="1">
        <f t="array" ref="V150">_xll.SNL.Clients.Office.Excel.Functions.SPG(U150, "SP_TOTAL_REV", "CY2021")</f>
        <v>7907081</v>
      </c>
      <c r="W150" s="4">
        <f>_xll.SNL.Clients.Office.Excel.Functions.SPG(U150,"IQ_AVG_DILUT_SHARES_OUT","CY2021")</f>
        <v>145273000</v>
      </c>
      <c r="X150" s="5">
        <f>_xll.SNL.Clients.Office.Excel.Functions.SPG(U150, "IQ_DILUT_EPS_NORM", "CY2021")</f>
        <v>5.2539999999999996</v>
      </c>
      <c r="Y150">
        <f t="shared" si="33"/>
        <v>763264.34199999983</v>
      </c>
      <c r="Z150">
        <f t="shared" si="34"/>
        <v>9.6529217545640394E-2</v>
      </c>
      <c r="AA150" s="5">
        <f>_xll.SNL.Clients.Office.Excel.Functions.SPG(U150, "SP_MARKETCAP", "12/31/2021")</f>
        <v>26147.612984799998</v>
      </c>
      <c r="AB150">
        <f t="shared" si="28"/>
        <v>6.1791539335442327E-4</v>
      </c>
      <c r="AC150">
        <f t="shared" si="35"/>
        <v>3.2465274766841396E-3</v>
      </c>
    </row>
    <row r="151" spans="1:29" x14ac:dyDescent="0.3">
      <c r="A151" t="s">
        <v>151</v>
      </c>
      <c r="B151" s="4" cm="1">
        <f t="array" ref="B151">_xll.SNL.Clients.Office.Excel.Functions.SPG(A151, "SP_TOTAL_REV", "CY2023")</f>
        <v>44622000</v>
      </c>
      <c r="C151" s="4">
        <f>_xll.SNL.Clients.Office.Excel.Functions.SPG(A151,"IQ_AVG_DILUT_SHARES_OUT","CY2023")</f>
        <v>709000000</v>
      </c>
      <c r="D151" s="5">
        <f>_xll.SNL.Clients.Office.Excel.Functions.SPG(A151, "IQ_DILUT_EPS_NORM", "CY2023")</f>
        <v>1.472</v>
      </c>
      <c r="E151">
        <f t="shared" si="24"/>
        <v>1043648</v>
      </c>
      <c r="F151">
        <f t="shared" si="25"/>
        <v>2.3388642373716999E-2</v>
      </c>
      <c r="G151" s="5">
        <f>_xll.SNL.Clients.Office.Excel.Functions.SPG(A151, "SP_MARKETCAP", "12/30/2023")</f>
        <v>38464.611809039998</v>
      </c>
      <c r="H151">
        <f t="shared" si="29"/>
        <v>9.1743638395309815E-4</v>
      </c>
      <c r="I151">
        <f t="shared" si="30"/>
        <v>1.3504663571789605E-3</v>
      </c>
      <c r="K151" t="s">
        <v>151</v>
      </c>
      <c r="L151" s="4" cm="1">
        <f t="array" ref="L151">_xll.SNL.Clients.Office.Excel.Functions.SPG(K151, "SP_TOTAL_REV", "CY2023")</f>
        <v>44622000</v>
      </c>
      <c r="M151" s="4">
        <f>_xll.SNL.Clients.Office.Excel.Functions.SPG(K151,"IQ_AVG_DILUT_SHARES_OUT","CY2023")</f>
        <v>709000000</v>
      </c>
      <c r="N151" s="5">
        <f>_xll.SNL.Clients.Office.Excel.Functions.SPG(K151, "IQ_DILUT_EPS_NORM", "CY2023")</f>
        <v>1.472</v>
      </c>
      <c r="O151">
        <f t="shared" si="26"/>
        <v>1043648</v>
      </c>
      <c r="P151">
        <f t="shared" si="27"/>
        <v>2.3388642373716999E-2</v>
      </c>
      <c r="Q151" s="5">
        <f>_xll.SNL.Clients.Office.Excel.Functions.SPG(K151, "SP_MARKETCAP", "12/31/2022")</f>
        <v>35462.429564910002</v>
      </c>
      <c r="R151">
        <f t="shared" si="31"/>
        <v>1.0545988698170161E-3</v>
      </c>
      <c r="S151">
        <f t="shared" si="32"/>
        <v>1.5523695363706476E-3</v>
      </c>
      <c r="U151" t="s">
        <v>151</v>
      </c>
      <c r="V151" s="4" cm="1">
        <f t="array" ref="V151">_xll.SNL.Clients.Office.Excel.Functions.SPG(U151, "SP_TOTAL_REV", "CY2021")</f>
        <v>54968000</v>
      </c>
      <c r="W151" s="4">
        <f>_xll.SNL.Clients.Office.Excel.Functions.SPG(U151,"IQ_AVG_DILUT_SHARES_OUT","CY2021")</f>
        <v>749000000</v>
      </c>
      <c r="X151" s="5">
        <f>_xll.SNL.Clients.Office.Excel.Functions.SPG(U151, "IQ_DILUT_EPS_NORM", "CY2021")</f>
        <v>6.9279999999999999</v>
      </c>
      <c r="Y151">
        <f t="shared" si="33"/>
        <v>5189072</v>
      </c>
      <c r="Z151">
        <f t="shared" si="34"/>
        <v>9.4401688254984725E-2</v>
      </c>
      <c r="AA151" s="5">
        <f>_xll.SNL.Clients.Office.Excel.Functions.SPG(U151, "SP_MARKETCAP", "12/31/2021")</f>
        <v>41950.929448640003</v>
      </c>
      <c r="AB151">
        <f t="shared" si="28"/>
        <v>9.9137634807846403E-4</v>
      </c>
      <c r="AC151">
        <f t="shared" si="35"/>
        <v>6.8682553394875988E-3</v>
      </c>
    </row>
    <row r="152" spans="1:29" x14ac:dyDescent="0.3">
      <c r="A152" t="s">
        <v>152</v>
      </c>
      <c r="B152" s="4" cm="1">
        <f t="array" ref="B152">_xll.SNL.Clients.Office.Excel.Functions.SPG(A152, "SP_TOTAL_REV", "CY2023")</f>
        <v>12745000</v>
      </c>
      <c r="C152" s="4">
        <f>_xll.SNL.Clients.Office.Excel.Functions.SPG(A152,"IQ_AVG_DILUT_SHARES_OUT","CY2023")</f>
        <v>206000000</v>
      </c>
      <c r="D152" s="5">
        <f>_xll.SNL.Clients.Office.Excel.Functions.SPG(A152, "IQ_DILUT_EPS_NORM", "CY2023")</f>
        <v>4.8</v>
      </c>
      <c r="E152">
        <f t="shared" si="24"/>
        <v>988800</v>
      </c>
      <c r="F152">
        <f t="shared" si="25"/>
        <v>7.7583366025892511E-2</v>
      </c>
      <c r="G152" s="5">
        <f>_xll.SNL.Clients.Office.Excel.Functions.SPG(A152, "SP_MARKETCAP", "12/30/2023")</f>
        <v>22742.087239019998</v>
      </c>
      <c r="H152">
        <f t="shared" si="29"/>
        <v>5.4243153118755316E-4</v>
      </c>
      <c r="I152">
        <f t="shared" si="30"/>
        <v>2.603671349700255E-3</v>
      </c>
      <c r="K152" t="s">
        <v>152</v>
      </c>
      <c r="L152" s="4" cm="1">
        <f t="array" ref="L152">_xll.SNL.Clients.Office.Excel.Functions.SPG(K152, "SP_TOTAL_REV", "CY2023")</f>
        <v>12745000</v>
      </c>
      <c r="M152" s="4">
        <f>_xll.SNL.Clients.Office.Excel.Functions.SPG(K152,"IQ_AVG_DILUT_SHARES_OUT","CY2023")</f>
        <v>206000000</v>
      </c>
      <c r="N152" s="5">
        <f>_xll.SNL.Clients.Office.Excel.Functions.SPG(K152, "IQ_DILUT_EPS_NORM", "CY2023")</f>
        <v>4.8</v>
      </c>
      <c r="O152">
        <f t="shared" si="26"/>
        <v>988800</v>
      </c>
      <c r="P152">
        <f t="shared" si="27"/>
        <v>7.7583366025892511E-2</v>
      </c>
      <c r="Q152" s="5">
        <f>_xll.SNL.Clients.Office.Excel.Functions.SPG(K152, "SP_MARKETCAP", "12/31/2022")</f>
        <v>22770.496202229999</v>
      </c>
      <c r="R152">
        <f t="shared" si="31"/>
        <v>6.7716002131466922E-4</v>
      </c>
      <c r="S152">
        <f t="shared" si="32"/>
        <v>3.2503681023104123E-3</v>
      </c>
      <c r="U152" t="s">
        <v>152</v>
      </c>
      <c r="V152" s="4" cm="1">
        <f t="array" ref="V152">_xll.SNL.Clients.Office.Excel.Functions.SPG(U152, "SP_TOTAL_REV", "CY2021")</f>
        <v>14964000</v>
      </c>
      <c r="W152" s="4">
        <f>_xll.SNL.Clients.Office.Excel.Functions.SPG(U152,"IQ_AVG_DILUT_SHARES_OUT","CY2021")</f>
        <v>194000000</v>
      </c>
      <c r="X152" s="5">
        <f>_xll.SNL.Clients.Office.Excel.Functions.SPG(U152, "IQ_DILUT_EPS_NORM", "CY2021")</f>
        <v>3.5369999999999999</v>
      </c>
      <c r="Y152">
        <f t="shared" si="33"/>
        <v>686178</v>
      </c>
      <c r="Z152">
        <f t="shared" si="34"/>
        <v>4.5855252606255011E-2</v>
      </c>
      <c r="AA152" s="5">
        <f>_xll.SNL.Clients.Office.Excel.Functions.SPG(U152, "SP_MARKETCAP", "12/31/2021")</f>
        <v>23158.15881212</v>
      </c>
      <c r="AB152">
        <f t="shared" si="28"/>
        <v>5.4726918361816914E-4</v>
      </c>
      <c r="AC152">
        <f t="shared" si="35"/>
        <v>1.9356911024574642E-3</v>
      </c>
    </row>
    <row r="153" spans="1:29" x14ac:dyDescent="0.3">
      <c r="A153" t="s">
        <v>153</v>
      </c>
      <c r="B153" s="4" cm="1">
        <f t="array" ref="B153">_xll.SNL.Clients.Office.Excel.Functions.SPG(A153, "SP_TOTAL_REV", "CY2023")</f>
        <v>28602000</v>
      </c>
      <c r="C153" s="4">
        <f>_xll.SNL.Clients.Office.Excel.Functions.SPG(A153,"IQ_AVG_DILUT_SHARES_OUT","CY2023")</f>
        <v>771000000</v>
      </c>
      <c r="D153" s="5">
        <f>_xll.SNL.Clients.Office.Excel.Functions.SPG(A153, "IQ_DILUT_EPS_NORM", "CY2023")</f>
        <v>3.931</v>
      </c>
      <c r="E153">
        <f t="shared" si="24"/>
        <v>3030801</v>
      </c>
      <c r="F153">
        <f t="shared" si="25"/>
        <v>0.10596465282148101</v>
      </c>
      <c r="G153" s="5">
        <f>_xll.SNL.Clients.Office.Excel.Functions.SPG(A153, "SP_MARKETCAP", "12/30/2023")</f>
        <v>74789.866085119997</v>
      </c>
      <c r="H153">
        <f t="shared" si="29"/>
        <v>1.7838460098885745E-3</v>
      </c>
      <c r="I153">
        <f t="shared" si="30"/>
        <v>7.0122986648719866E-3</v>
      </c>
      <c r="K153" t="s">
        <v>153</v>
      </c>
      <c r="L153" s="4" cm="1">
        <f t="array" ref="L153">_xll.SNL.Clients.Office.Excel.Functions.SPG(K153, "SP_TOTAL_REV", "CY2023")</f>
        <v>28602000</v>
      </c>
      <c r="M153" s="4">
        <f>_xll.SNL.Clients.Office.Excel.Functions.SPG(K153,"IQ_AVG_DILUT_SHARES_OUT","CY2023")</f>
        <v>771000000</v>
      </c>
      <c r="N153" s="5">
        <f>_xll.SNL.Clients.Office.Excel.Functions.SPG(K153, "IQ_DILUT_EPS_NORM", "CY2023")</f>
        <v>3.931</v>
      </c>
      <c r="O153">
        <f t="shared" si="26"/>
        <v>3030801</v>
      </c>
      <c r="P153">
        <f t="shared" si="27"/>
        <v>0.10596465282148101</v>
      </c>
      <c r="Q153" s="5">
        <f>_xll.SNL.Clients.Office.Excel.Functions.SPG(K153, "SP_MARKETCAP", "12/31/2022")</f>
        <v>79308.764888279999</v>
      </c>
      <c r="R153">
        <f t="shared" si="31"/>
        <v>2.358522381120894E-3</v>
      </c>
      <c r="S153">
        <f t="shared" si="32"/>
        <v>9.2713514801862351E-3</v>
      </c>
      <c r="U153" t="s">
        <v>153</v>
      </c>
      <c r="V153" s="4" cm="1">
        <f t="array" ref="V153">_xll.SNL.Clients.Office.Excel.Functions.SPG(U153, "SP_TOTAL_REV", "CY2021")</f>
        <v>24201000</v>
      </c>
      <c r="W153" s="4">
        <f>_xll.SNL.Clients.Office.Excel.Functions.SPG(U153,"IQ_AVG_DILUT_SHARES_OUT","CY2021")</f>
        <v>769000000</v>
      </c>
      <c r="X153" s="5">
        <f>_xll.SNL.Clients.Office.Excel.Functions.SPG(U153, "IQ_DILUT_EPS_NORM", "CY2021")</f>
        <v>4.0529999999999999</v>
      </c>
      <c r="Y153">
        <f t="shared" si="33"/>
        <v>3116757</v>
      </c>
      <c r="Z153">
        <f t="shared" si="34"/>
        <v>0.1287862898227346</v>
      </c>
      <c r="AA153" s="5">
        <f>_xll.SNL.Clients.Office.Excel.Functions.SPG(U153, "SP_MARKETCAP", "12/31/2021")</f>
        <v>80704.119722799995</v>
      </c>
      <c r="AB153">
        <f t="shared" si="28"/>
        <v>1.9071843350605515E-3</v>
      </c>
      <c r="AC153">
        <f t="shared" si="35"/>
        <v>7.7298181100004153E-3</v>
      </c>
    </row>
    <row r="154" spans="1:29" x14ac:dyDescent="0.3">
      <c r="A154" t="s">
        <v>154</v>
      </c>
      <c r="B154" s="4" cm="1">
        <f t="array" ref="B154">_xll.SNL.Clients.Office.Excel.Functions.SPG(A154, "SP_TOTAL_REV", "CY2023")</f>
        <v>12068000</v>
      </c>
      <c r="C154" s="4">
        <f>_xll.SNL.Clients.Office.Excel.Functions.SPG(A154,"IQ_AVG_DILUT_SHARES_OUT","CY2023")</f>
        <v>451200000</v>
      </c>
      <c r="D154" s="5">
        <f>_xll.SNL.Clients.Office.Excel.Functions.SPG(A154, "IQ_DILUT_EPS_NORM", "CY2023")</f>
        <v>1.929</v>
      </c>
      <c r="E154">
        <f t="shared" si="24"/>
        <v>870364.8</v>
      </c>
      <c r="F154">
        <f t="shared" si="25"/>
        <v>7.2121710308253234E-2</v>
      </c>
      <c r="G154" s="5">
        <f>_xll.SNL.Clients.Office.Excel.Functions.SPG(A154, "SP_MARKETCAP", "12/30/2023")</f>
        <v>33083.168909560001</v>
      </c>
      <c r="H154">
        <f t="shared" si="29"/>
        <v>7.8908122106572244E-4</v>
      </c>
      <c r="I154">
        <f t="shared" si="30"/>
        <v>1.5221376754357787E-3</v>
      </c>
      <c r="K154" t="s">
        <v>154</v>
      </c>
      <c r="L154" s="4" cm="1">
        <f t="array" ref="L154">_xll.SNL.Clients.Office.Excel.Functions.SPG(K154, "SP_TOTAL_REV", "CY2023")</f>
        <v>12068000</v>
      </c>
      <c r="M154" s="4">
        <f>_xll.SNL.Clients.Office.Excel.Functions.SPG(K154,"IQ_AVG_DILUT_SHARES_OUT","CY2023")</f>
        <v>451200000</v>
      </c>
      <c r="N154" s="5">
        <f>_xll.SNL.Clients.Office.Excel.Functions.SPG(K154, "IQ_DILUT_EPS_NORM", "CY2023")</f>
        <v>1.929</v>
      </c>
      <c r="O154">
        <f t="shared" si="26"/>
        <v>870364.8</v>
      </c>
      <c r="P154">
        <f t="shared" si="27"/>
        <v>7.2121710308253234E-2</v>
      </c>
      <c r="Q154" s="5">
        <f>_xll.SNL.Clients.Office.Excel.Functions.SPG(K154, "SP_MARKETCAP", "12/31/2022")</f>
        <v>34094.62550124</v>
      </c>
      <c r="R154">
        <f t="shared" si="31"/>
        <v>1.0139224514955584E-3</v>
      </c>
      <c r="S154">
        <f t="shared" si="32"/>
        <v>1.9558564089349321E-3</v>
      </c>
      <c r="U154" t="s">
        <v>154</v>
      </c>
      <c r="V154" s="4" cm="1">
        <f t="array" ref="V154">_xll.SNL.Clients.Office.Excel.Functions.SPG(U154, "SP_TOTAL_REV", "CY2021")</f>
        <v>12566000</v>
      </c>
      <c r="W154" s="4">
        <f>_xll.SNL.Clients.Office.Excel.Functions.SPG(U154,"IQ_AVG_DILUT_SHARES_OUT","CY2021")</f>
        <v>544200000</v>
      </c>
      <c r="X154" s="5">
        <f>_xll.SNL.Clients.Office.Excel.Functions.SPG(U154, "IQ_DILUT_EPS_NORM", "CY2021")</f>
        <v>1.5409999999999999</v>
      </c>
      <c r="Y154">
        <f t="shared" si="33"/>
        <v>838612.2</v>
      </c>
      <c r="Z154">
        <f t="shared" si="34"/>
        <v>6.6736606716536681E-2</v>
      </c>
      <c r="AA154" s="5">
        <f>_xll.SNL.Clients.Office.Excel.Functions.SPG(U154, "SP_MARKETCAP", "12/31/2021")</f>
        <v>41852.42835676</v>
      </c>
      <c r="AB154">
        <f t="shared" si="28"/>
        <v>9.8904858909831328E-4</v>
      </c>
      <c r="AC154">
        <f t="shared" si="35"/>
        <v>1.5241238758005008E-3</v>
      </c>
    </row>
    <row r="155" spans="1:29" x14ac:dyDescent="0.3">
      <c r="A155" t="s">
        <v>155</v>
      </c>
      <c r="B155" s="4" cm="1">
        <f t="array" ref="B155">_xll.SNL.Clients.Office.Excel.Functions.SPG(A155, "SP_TOTAL_REV", "CY2023")</f>
        <v>9210000</v>
      </c>
      <c r="C155" s="4">
        <f>_xll.SNL.Clients.Office.Excel.Functions.SPG(A155,"IQ_AVG_DILUT_SHARES_OUT","CY2023")</f>
        <v>119400000</v>
      </c>
      <c r="D155" s="5">
        <f>_xll.SNL.Clients.Office.Excel.Functions.SPG(A155, "IQ_DILUT_EPS_NORM", "CY2023")</f>
        <v>4.2549999999999999</v>
      </c>
      <c r="E155">
        <f t="shared" si="24"/>
        <v>508047</v>
      </c>
      <c r="F155">
        <f t="shared" si="25"/>
        <v>5.5162540716612377E-2</v>
      </c>
      <c r="G155" s="5">
        <f>_xll.SNL.Clients.Office.Excel.Functions.SPG(A155, "SP_MARKETCAP", "12/30/2023")</f>
        <v>10644.8569713</v>
      </c>
      <c r="H155">
        <f t="shared" si="29"/>
        <v>2.5389516826352548E-4</v>
      </c>
      <c r="I155">
        <f t="shared" si="30"/>
        <v>1.0803239409613009E-3</v>
      </c>
      <c r="K155" t="s">
        <v>155</v>
      </c>
      <c r="L155" s="4" cm="1">
        <f t="array" ref="L155">_xll.SNL.Clients.Office.Excel.Functions.SPG(K155, "SP_TOTAL_REV", "CY2023")</f>
        <v>9210000</v>
      </c>
      <c r="M155" s="4">
        <f>_xll.SNL.Clients.Office.Excel.Functions.SPG(K155,"IQ_AVG_DILUT_SHARES_OUT","CY2023")</f>
        <v>119400000</v>
      </c>
      <c r="N155" s="5">
        <f>_xll.SNL.Clients.Office.Excel.Functions.SPG(K155, "IQ_DILUT_EPS_NORM", "CY2023")</f>
        <v>4.2549999999999999</v>
      </c>
      <c r="O155">
        <f t="shared" si="26"/>
        <v>508047</v>
      </c>
      <c r="P155">
        <f t="shared" si="27"/>
        <v>5.5162540716612377E-2</v>
      </c>
      <c r="Q155" s="5">
        <f>_xll.SNL.Clients.Office.Excel.Functions.SPG(K155, "SP_MARKETCAP", "12/31/2022")</f>
        <v>9767.8782550399992</v>
      </c>
      <c r="R155">
        <f t="shared" si="31"/>
        <v>2.90481884480594E-4</v>
      </c>
      <c r="S155">
        <f t="shared" si="32"/>
        <v>1.2360004184649275E-3</v>
      </c>
      <c r="U155" t="s">
        <v>155</v>
      </c>
      <c r="V155" s="4" cm="1">
        <f t="array" ref="V155">_xll.SNL.Clients.Office.Excel.Functions.SPG(U155, "SP_TOTAL_REV", "CY2021")</f>
        <v>10476000</v>
      </c>
      <c r="W155" s="4">
        <f>_xll.SNL.Clients.Office.Excel.Functions.SPG(U155,"IQ_AVG_DILUT_SHARES_OUT","CY2021")</f>
        <v>137100000</v>
      </c>
      <c r="X155" s="5">
        <f>_xll.SNL.Clients.Office.Excel.Functions.SPG(U155, "IQ_DILUT_EPS_NORM", "CY2021")</f>
        <v>7.6130000000000004</v>
      </c>
      <c r="Y155">
        <f t="shared" si="33"/>
        <v>1043742.3</v>
      </c>
      <c r="Z155">
        <f t="shared" si="34"/>
        <v>9.9631758304696449E-2</v>
      </c>
      <c r="AA155" s="5">
        <f>_xll.SNL.Clients.Office.Excel.Functions.SPG(U155, "SP_MARKETCAP", "12/31/2021")</f>
        <v>16255.174133889999</v>
      </c>
      <c r="AB155">
        <f t="shared" si="28"/>
        <v>3.8413916883450131E-4</v>
      </c>
      <c r="AC155">
        <f t="shared" si="35"/>
        <v>2.9244514923370585E-3</v>
      </c>
    </row>
    <row r="156" spans="1:29" x14ac:dyDescent="0.3">
      <c r="A156" t="s">
        <v>156</v>
      </c>
      <c r="B156" s="4" cm="1">
        <f t="array" ref="B156">_xll.SNL.Clients.Office.Excel.Functions.SPG(A156, "SP_TOTAL_REV", "CY2023")</f>
        <v>23196000</v>
      </c>
      <c r="C156" s="4">
        <f>_xll.SNL.Clients.Office.Excel.Functions.SPG(A156,"IQ_AVG_DILUT_SHARES_OUT","CY2023")</f>
        <v>401100000</v>
      </c>
      <c r="D156" s="5">
        <f>_xll.SNL.Clients.Office.Excel.Functions.SPG(A156, "IQ_DILUT_EPS_NORM", "CY2023")</f>
        <v>5.9509999999999996</v>
      </c>
      <c r="E156">
        <f t="shared" si="24"/>
        <v>2386946.1</v>
      </c>
      <c r="F156">
        <f t="shared" si="25"/>
        <v>0.10290334971546819</v>
      </c>
      <c r="G156" s="5">
        <f>_xll.SNL.Clients.Office.Excel.Functions.SPG(A156, "SP_MARKETCAP", "12/30/2023")</f>
        <v>96159.426000000007</v>
      </c>
      <c r="H156">
        <f t="shared" si="29"/>
        <v>2.2935407878394844E-3</v>
      </c>
      <c r="I156">
        <f t="shared" si="30"/>
        <v>1.3648861228432771E-2</v>
      </c>
      <c r="K156" t="s">
        <v>156</v>
      </c>
      <c r="L156" s="4" cm="1">
        <f t="array" ref="L156">_xll.SNL.Clients.Office.Excel.Functions.SPG(K156, "SP_TOTAL_REV", "CY2023")</f>
        <v>23196000</v>
      </c>
      <c r="M156" s="4">
        <f>_xll.SNL.Clients.Office.Excel.Functions.SPG(K156,"IQ_AVG_DILUT_SHARES_OUT","CY2023")</f>
        <v>401100000</v>
      </c>
      <c r="N156" s="5">
        <f>_xll.SNL.Clients.Office.Excel.Functions.SPG(K156, "IQ_DILUT_EPS_NORM", "CY2023")</f>
        <v>5.9509999999999996</v>
      </c>
      <c r="O156">
        <f t="shared" si="26"/>
        <v>2386946.1</v>
      </c>
      <c r="P156">
        <f t="shared" si="27"/>
        <v>0.10290334971546819</v>
      </c>
      <c r="Q156" s="5">
        <f>_xll.SNL.Clients.Office.Excel.Functions.SPG(K156, "SP_MARKETCAP", "12/31/2022")</f>
        <v>62419.014999999999</v>
      </c>
      <c r="R156">
        <f t="shared" si="31"/>
        <v>1.8562468359253949E-3</v>
      </c>
      <c r="S156">
        <f t="shared" si="32"/>
        <v>1.1046524920592025E-2</v>
      </c>
      <c r="U156" t="s">
        <v>156</v>
      </c>
      <c r="V156" s="4" cm="1">
        <f t="array" ref="V156">_xll.SNL.Clients.Office.Excel.Functions.SPG(U156, "SP_TOTAL_REV", "CY2021")</f>
        <v>19628000</v>
      </c>
      <c r="W156" s="4">
        <f>_xll.SNL.Clients.Office.Excel.Functions.SPG(U156,"IQ_AVG_DILUT_SHARES_OUT","CY2021")</f>
        <v>401600000</v>
      </c>
      <c r="X156" s="5">
        <f>_xll.SNL.Clients.Office.Excel.Functions.SPG(U156, "IQ_DILUT_EPS_NORM", "CY2021")</f>
        <v>3.5419999999999998</v>
      </c>
      <c r="Y156">
        <f t="shared" si="33"/>
        <v>1422467.2</v>
      </c>
      <c r="Z156">
        <f t="shared" si="34"/>
        <v>7.2471326676176881E-2</v>
      </c>
      <c r="AA156" s="5">
        <f>_xll.SNL.Clients.Office.Excel.Functions.SPG(U156, "SP_MARKETCAP", "12/31/2021")</f>
        <v>68886.051999999996</v>
      </c>
      <c r="AB156">
        <f t="shared" si="28"/>
        <v>1.6279020170199615E-3</v>
      </c>
      <c r="AC156">
        <f t="shared" si="35"/>
        <v>5.7660289442847037E-3</v>
      </c>
    </row>
    <row r="157" spans="1:29" x14ac:dyDescent="0.3">
      <c r="A157" t="s">
        <v>157</v>
      </c>
      <c r="B157" s="4" cm="1">
        <f t="array" ref="B157">_xll.SNL.Clients.Office.Excel.Functions.SPG(A157, "SP_TOTAL_REV", "CY2023")</f>
        <v>10112000</v>
      </c>
      <c r="C157" s="4">
        <f>_xll.SNL.Clients.Office.Excel.Functions.SPG(A157,"IQ_AVG_DILUT_SHARES_OUT","CY2023")</f>
        <v>533000000</v>
      </c>
      <c r="D157" s="5">
        <f>_xll.SNL.Clients.Office.Excel.Functions.SPG(A157, "IQ_DILUT_EPS_NORM", "CY2023")</f>
        <v>2.3639999999999999</v>
      </c>
      <c r="E157">
        <f t="shared" si="24"/>
        <v>1260012</v>
      </c>
      <c r="F157">
        <f t="shared" si="25"/>
        <v>0.1246056170886076</v>
      </c>
      <c r="G157" s="5">
        <f>_xll.SNL.Clients.Office.Excel.Functions.SPG(A157, "SP_MARKETCAP", "12/30/2023")</f>
        <v>22638.78</v>
      </c>
      <c r="H157">
        <f t="shared" si="29"/>
        <v>5.3996750476572892E-4</v>
      </c>
      <c r="I157">
        <f t="shared" si="30"/>
        <v>1.2764831812661832E-3</v>
      </c>
      <c r="K157" t="s">
        <v>157</v>
      </c>
      <c r="L157" s="4" cm="1">
        <f t="array" ref="L157">_xll.SNL.Clients.Office.Excel.Functions.SPG(K157, "SP_TOTAL_REV", "CY2023")</f>
        <v>10112000</v>
      </c>
      <c r="M157" s="4">
        <f>_xll.SNL.Clients.Office.Excel.Functions.SPG(K157,"IQ_AVG_DILUT_SHARES_OUT","CY2023")</f>
        <v>533000000</v>
      </c>
      <c r="N157" s="5">
        <f>_xll.SNL.Clients.Office.Excel.Functions.SPG(K157, "IQ_DILUT_EPS_NORM", "CY2023")</f>
        <v>2.3639999999999999</v>
      </c>
      <c r="O157">
        <f t="shared" si="26"/>
        <v>1260012</v>
      </c>
      <c r="P157">
        <f t="shared" si="27"/>
        <v>0.1246056170886076</v>
      </c>
      <c r="Q157" s="5">
        <f>_xll.SNL.Clients.Office.Excel.Functions.SPG(K157, "SP_MARKETCAP", "12/31/2022")</f>
        <v>22504.07233789</v>
      </c>
      <c r="R157">
        <f t="shared" si="31"/>
        <v>6.6923697967109091E-4</v>
      </c>
      <c r="S157">
        <f t="shared" si="32"/>
        <v>1.5820762199424587E-3</v>
      </c>
      <c r="U157" t="s">
        <v>157</v>
      </c>
      <c r="V157" s="4" cm="1">
        <f t="array" ref="V157">_xll.SNL.Clients.Office.Excel.Functions.SPG(U157, "SP_TOTAL_REV", "CY2021")</f>
        <v>10420000</v>
      </c>
      <c r="W157" s="4">
        <f>_xll.SNL.Clients.Office.Excel.Functions.SPG(U157,"IQ_AVG_DILUT_SHARES_OUT","CY2021")</f>
        <v>663000000</v>
      </c>
      <c r="X157" s="5">
        <f>_xll.SNL.Clients.Office.Excel.Functions.SPG(U157, "IQ_DILUT_EPS_NORM", "CY2021")</f>
        <v>2.6379999999999999</v>
      </c>
      <c r="Y157">
        <f t="shared" si="33"/>
        <v>1748994</v>
      </c>
      <c r="Z157">
        <f t="shared" si="34"/>
        <v>0.16784971209213051</v>
      </c>
      <c r="AA157" s="5">
        <f>_xll.SNL.Clients.Office.Excel.Functions.SPG(U157, "SP_MARKETCAP", "12/31/2021")</f>
        <v>41629.251436500002</v>
      </c>
      <c r="AB157">
        <f t="shared" si="28"/>
        <v>9.837745147669298E-4</v>
      </c>
      <c r="AC157">
        <f t="shared" si="35"/>
        <v>2.5951971699551607E-3</v>
      </c>
    </row>
    <row r="158" spans="1:29" x14ac:dyDescent="0.3">
      <c r="A158" t="s">
        <v>158</v>
      </c>
      <c r="B158" s="4" cm="1">
        <f t="array" ref="B158">_xll.SNL.Clients.Office.Excel.Functions.SPG(A158, "SP_TOTAL_REV", "CY2023")</f>
        <v>15320200</v>
      </c>
      <c r="C158" s="4">
        <f>_xll.SNL.Clients.Office.Excel.Functions.SPG(A158,"IQ_AVG_DILUT_SHARES_OUT","CY2023")</f>
        <v>286500000</v>
      </c>
      <c r="D158" s="5">
        <f>_xll.SNL.Clients.Office.Excel.Functions.SPG(A158, "IQ_DILUT_EPS_NORM", "CY2023")</f>
        <v>4.0490000000000004</v>
      </c>
      <c r="E158">
        <f t="shared" si="24"/>
        <v>1160038.5</v>
      </c>
      <c r="F158">
        <f t="shared" si="25"/>
        <v>7.5719540214879699E-2</v>
      </c>
      <c r="G158" s="5">
        <f>_xll.SNL.Clients.Office.Excel.Functions.SPG(A158, "SP_MARKETCAP", "12/30/2023")</f>
        <v>56557.483296999999</v>
      </c>
      <c r="H158">
        <f t="shared" si="29"/>
        <v>1.3489774242123685E-3</v>
      </c>
      <c r="I158">
        <f t="shared" si="30"/>
        <v>5.4620095906358808E-3</v>
      </c>
      <c r="K158" t="s">
        <v>158</v>
      </c>
      <c r="L158" s="4" cm="1">
        <f t="array" ref="L158">_xll.SNL.Clients.Office.Excel.Functions.SPG(K158, "SP_TOTAL_REV", "CY2023")</f>
        <v>15320200</v>
      </c>
      <c r="M158" s="4">
        <f>_xll.SNL.Clients.Office.Excel.Functions.SPG(K158,"IQ_AVG_DILUT_SHARES_OUT","CY2023")</f>
        <v>286500000</v>
      </c>
      <c r="N158" s="5">
        <f>_xll.SNL.Clients.Office.Excel.Functions.SPG(K158, "IQ_DILUT_EPS_NORM", "CY2023")</f>
        <v>4.0490000000000004</v>
      </c>
      <c r="O158">
        <f t="shared" si="26"/>
        <v>1160038.5</v>
      </c>
      <c r="P158">
        <f t="shared" si="27"/>
        <v>7.5719540214879699E-2</v>
      </c>
      <c r="Q158" s="5">
        <f>_xll.SNL.Clients.Office.Excel.Functions.SPG(K158, "SP_MARKETCAP", "12/31/2022")</f>
        <v>41459.572413599999</v>
      </c>
      <c r="R158">
        <f t="shared" si="31"/>
        <v>1.2329448023421193E-3</v>
      </c>
      <c r="S158">
        <f t="shared" si="32"/>
        <v>4.9921935046832412E-3</v>
      </c>
      <c r="U158" t="s">
        <v>158</v>
      </c>
      <c r="V158" s="4" cm="1">
        <f t="array" ref="V158">_xll.SNL.Clients.Office.Excel.Functions.SPG(U158, "SP_TOTAL_REV", "CY2021")</f>
        <v>12733100</v>
      </c>
      <c r="W158" s="4">
        <f>_xll.SNL.Clients.Office.Excel.Functions.SPG(U158,"IQ_AVG_DILUT_SHARES_OUT","CY2021")</f>
        <v>289100000</v>
      </c>
      <c r="X158" s="5">
        <f>_xll.SNL.Clients.Office.Excel.Functions.SPG(U158, "IQ_DILUT_EPS_NORM", "CY2021")</f>
        <v>3.585</v>
      </c>
      <c r="Y158">
        <f t="shared" si="33"/>
        <v>1036423.5</v>
      </c>
      <c r="Z158">
        <f t="shared" si="34"/>
        <v>8.1396007256677477E-2</v>
      </c>
      <c r="AA158" s="5">
        <f>_xll.SNL.Clients.Office.Excel.Functions.SPG(U158, "SP_MARKETCAP", "12/31/2021")</f>
        <v>67225.824549130004</v>
      </c>
      <c r="AB158">
        <f t="shared" si="28"/>
        <v>1.5886678391637075E-3</v>
      </c>
      <c r="AC158">
        <f t="shared" si="35"/>
        <v>5.6953742034018913E-3</v>
      </c>
    </row>
    <row r="159" spans="1:29" x14ac:dyDescent="0.3">
      <c r="A159" t="s">
        <v>159</v>
      </c>
      <c r="B159" s="4" cm="1">
        <f t="array" ref="B159">_xll.SNL.Clients.Office.Excel.Functions.SPG(A159, "SP_TOTAL_REV", "CY2023")</f>
        <v>16338000</v>
      </c>
      <c r="C159" s="4">
        <f>_xll.SNL.Clients.Office.Excel.Functions.SPG(A159,"IQ_AVG_DILUT_SHARES_OUT","CY2023")</f>
        <v>385000000</v>
      </c>
      <c r="D159" s="5">
        <f>_xll.SNL.Clients.Office.Excel.Functions.SPG(A159, "IQ_DILUT_EPS_NORM", "CY2023")</f>
        <v>3.5470000000000002</v>
      </c>
      <c r="E159">
        <f t="shared" si="24"/>
        <v>1365595</v>
      </c>
      <c r="F159">
        <f t="shared" si="25"/>
        <v>8.3583976006855187E-2</v>
      </c>
      <c r="G159" s="5">
        <f>_xll.SNL.Clients.Office.Excel.Functions.SPG(A159, "SP_MARKETCAP", "12/30/2023")</f>
        <v>27421.327292369999</v>
      </c>
      <c r="H159">
        <f t="shared" si="29"/>
        <v>6.5403814496299757E-4</v>
      </c>
      <c r="I159">
        <f t="shared" si="30"/>
        <v>2.3198733001837525E-3</v>
      </c>
      <c r="K159" t="s">
        <v>159</v>
      </c>
      <c r="L159" s="4" cm="1">
        <f t="array" ref="L159">_xll.SNL.Clients.Office.Excel.Functions.SPG(K159, "SP_TOTAL_REV", "CY2023")</f>
        <v>16338000</v>
      </c>
      <c r="M159" s="4">
        <f>_xll.SNL.Clients.Office.Excel.Functions.SPG(K159,"IQ_AVG_DILUT_SHARES_OUT","CY2023")</f>
        <v>385000000</v>
      </c>
      <c r="N159" s="5">
        <f>_xll.SNL.Clients.Office.Excel.Functions.SPG(K159, "IQ_DILUT_EPS_NORM", "CY2023")</f>
        <v>3.5470000000000002</v>
      </c>
      <c r="O159">
        <f t="shared" si="26"/>
        <v>1365595</v>
      </c>
      <c r="P159">
        <f t="shared" si="27"/>
        <v>8.3583976006855187E-2</v>
      </c>
      <c r="Q159" s="5">
        <f>_xll.SNL.Clients.Office.Excel.Functions.SPG(K159, "SP_MARKETCAP", "12/31/2022")</f>
        <v>24294.866759879998</v>
      </c>
      <c r="R159">
        <f t="shared" si="31"/>
        <v>7.2249248970456036E-4</v>
      </c>
      <c r="S159">
        <f t="shared" si="32"/>
        <v>2.5626808609820759E-3</v>
      </c>
      <c r="U159" t="s">
        <v>159</v>
      </c>
      <c r="V159" s="4" cm="1">
        <f t="array" ref="V159">_xll.SNL.Clients.Office.Excel.Functions.SPG(U159, "SP_TOTAL_REV", "CY2021")</f>
        <v>14905000</v>
      </c>
      <c r="W159" s="4">
        <f>_xll.SNL.Clients.Office.Excel.Functions.SPG(U159,"IQ_AVG_DILUT_SHARES_OUT","CY2021")</f>
        <v>380000000</v>
      </c>
      <c r="X159" s="5">
        <f>_xll.SNL.Clients.Office.Excel.Functions.SPG(U159, "IQ_DILUT_EPS_NORM", "CY2021")</f>
        <v>3.6070000000000002</v>
      </c>
      <c r="Y159">
        <f t="shared" si="33"/>
        <v>1370660</v>
      </c>
      <c r="Z159">
        <f t="shared" si="34"/>
        <v>9.1959745051995972E-2</v>
      </c>
      <c r="AA159" s="5">
        <f>_xll.SNL.Clients.Office.Excel.Functions.SPG(U159, "SP_MARKETCAP", "12/31/2021")</f>
        <v>25928.738472000001</v>
      </c>
      <c r="AB159">
        <f t="shared" si="28"/>
        <v>6.1274299269396186E-4</v>
      </c>
      <c r="AC159">
        <f t="shared" si="35"/>
        <v>2.2101639746471206E-3</v>
      </c>
    </row>
    <row r="160" spans="1:29" x14ac:dyDescent="0.3">
      <c r="A160" t="s">
        <v>160</v>
      </c>
      <c r="B160" s="4" cm="1">
        <f t="array" ref="B160">_xll.SNL.Clients.Office.Excel.Functions.SPG(A160, "SP_TOTAL_REV", "CY2023")</f>
        <v>6004800</v>
      </c>
      <c r="C160" s="4">
        <f>_xll.SNL.Clients.Office.Excel.Functions.SPG(A160,"IQ_AVG_DILUT_SHARES_OUT","CY2023")</f>
        <v>609400000</v>
      </c>
      <c r="D160" s="5">
        <f>_xll.SNL.Clients.Office.Excel.Functions.SPG(A160, "IQ_DILUT_EPS_NORM", "CY2023")</f>
        <v>1.8520000000000001</v>
      </c>
      <c r="E160">
        <f t="shared" si="24"/>
        <v>1128608.8</v>
      </c>
      <c r="F160">
        <f t="shared" si="25"/>
        <v>0.18795110578204105</v>
      </c>
      <c r="G160" s="5">
        <f>_xll.SNL.Clients.Office.Excel.Functions.SPG(A160, "SP_MARKETCAP", "12/30/2023")</f>
        <v>46245.625</v>
      </c>
      <c r="H160">
        <f t="shared" si="29"/>
        <v>1.1030247538772679E-3</v>
      </c>
      <c r="I160">
        <f t="shared" si="30"/>
        <v>2.0428018441807001E-3</v>
      </c>
      <c r="K160" t="s">
        <v>160</v>
      </c>
      <c r="L160" s="4" cm="1">
        <f t="array" ref="L160">_xll.SNL.Clients.Office.Excel.Functions.SPG(K160, "SP_TOTAL_REV", "CY2023")</f>
        <v>6004800</v>
      </c>
      <c r="M160" s="4">
        <f>_xll.SNL.Clients.Office.Excel.Functions.SPG(K160,"IQ_AVG_DILUT_SHARES_OUT","CY2023")</f>
        <v>609400000</v>
      </c>
      <c r="N160" s="5">
        <f>_xll.SNL.Clients.Office.Excel.Functions.SPG(K160, "IQ_DILUT_EPS_NORM", "CY2023")</f>
        <v>1.8520000000000001</v>
      </c>
      <c r="O160">
        <f t="shared" si="26"/>
        <v>1128608.8</v>
      </c>
      <c r="P160">
        <f t="shared" si="27"/>
        <v>0.18795110578204105</v>
      </c>
      <c r="Q160" s="5">
        <f>_xll.SNL.Clients.Office.Excel.Functions.SPG(K160, "SP_MARKETCAP", "12/31/2022")</f>
        <v>46128.415830389997</v>
      </c>
      <c r="R160">
        <f t="shared" si="31"/>
        <v>1.3717891243784019E-3</v>
      </c>
      <c r="S160">
        <f t="shared" si="32"/>
        <v>2.5405534583488004E-3</v>
      </c>
      <c r="U160" t="s">
        <v>160</v>
      </c>
      <c r="V160" s="4" cm="1">
        <f t="array" ref="V160">_xll.SNL.Clients.Office.Excel.Functions.SPG(U160, "SP_TOTAL_REV", "CY2021")</f>
        <v>5232500</v>
      </c>
      <c r="W160" s="4">
        <f>_xll.SNL.Clients.Office.Excel.Functions.SPG(U160,"IQ_AVG_DILUT_SHARES_OUT","CY2021")</f>
        <v>631200000</v>
      </c>
      <c r="X160" s="5">
        <f>_xll.SNL.Clients.Office.Excel.Functions.SPG(U160, "IQ_DILUT_EPS_NORM", "CY2021")</f>
        <v>1.5860000000000001</v>
      </c>
      <c r="Y160">
        <f t="shared" si="33"/>
        <v>1001083.2</v>
      </c>
      <c r="Z160">
        <f t="shared" si="34"/>
        <v>0.19132024844720497</v>
      </c>
      <c r="AA160" s="5">
        <f>_xll.SNL.Clients.Office.Excel.Functions.SPG(U160, "SP_MARKETCAP", "12/31/2021")</f>
        <v>80882.533956800005</v>
      </c>
      <c r="AB160">
        <f t="shared" si="28"/>
        <v>1.9114005861442063E-3</v>
      </c>
      <c r="AC160">
        <f t="shared" si="35"/>
        <v>3.0314813296247111E-3</v>
      </c>
    </row>
    <row r="161" spans="1:29" x14ac:dyDescent="0.3">
      <c r="A161" t="s">
        <v>161</v>
      </c>
      <c r="B161" s="4" cm="1">
        <f t="array" ref="B161">_xll.SNL.Clients.Office.Excel.Functions.SPG(A161, "SP_TOTAL_REV", "CY2023")</f>
        <v>7657000</v>
      </c>
      <c r="C161" s="4">
        <f>_xll.SNL.Clients.Office.Excel.Functions.SPG(A161,"IQ_AVG_DILUT_SHARES_OUT","CY2023")</f>
        <v>272750000</v>
      </c>
      <c r="D161" s="5">
        <f>_xll.SNL.Clients.Office.Excel.Functions.SPG(A161, "IQ_DILUT_EPS_NORM", "CY2023")</f>
        <v>3.7210000000000001</v>
      </c>
      <c r="E161">
        <f t="shared" si="24"/>
        <v>1014902.75</v>
      </c>
      <c r="F161">
        <f t="shared" si="25"/>
        <v>0.13254574245788167</v>
      </c>
      <c r="G161" s="5">
        <f>_xll.SNL.Clients.Office.Excel.Functions.SPG(A161, "SP_MARKETCAP", "12/30/2023")</f>
        <v>36819.617429370002</v>
      </c>
      <c r="H161">
        <f t="shared" si="29"/>
        <v>8.7820089906636594E-4</v>
      </c>
      <c r="I161">
        <f t="shared" si="30"/>
        <v>3.2677855454259479E-3</v>
      </c>
      <c r="K161" t="s">
        <v>161</v>
      </c>
      <c r="L161" s="4" cm="1">
        <f t="array" ref="L161">_xll.SNL.Clients.Office.Excel.Functions.SPG(K161, "SP_TOTAL_REV", "CY2023")</f>
        <v>7657000</v>
      </c>
      <c r="M161" s="4">
        <f>_xll.SNL.Clients.Office.Excel.Functions.SPG(K161,"IQ_AVG_DILUT_SHARES_OUT","CY2023")</f>
        <v>272750000</v>
      </c>
      <c r="N161" s="5">
        <f>_xll.SNL.Clients.Office.Excel.Functions.SPG(K161, "IQ_DILUT_EPS_NORM", "CY2023")</f>
        <v>3.7210000000000001</v>
      </c>
      <c r="O161">
        <f t="shared" si="26"/>
        <v>1014902.75</v>
      </c>
      <c r="P161">
        <f t="shared" si="27"/>
        <v>0.13254574245788167</v>
      </c>
      <c r="Q161" s="5">
        <f>_xll.SNL.Clients.Office.Excel.Functions.SPG(K161, "SP_MARKETCAP", "12/31/2022")</f>
        <v>33731.482990119999</v>
      </c>
      <c r="R161">
        <f t="shared" si="31"/>
        <v>1.0031231439887594E-3</v>
      </c>
      <c r="S161">
        <f t="shared" si="32"/>
        <v>3.7326212187821736E-3</v>
      </c>
      <c r="U161" t="s">
        <v>161</v>
      </c>
      <c r="V161" s="4" cm="1">
        <f t="array" ref="V161">_xll.SNL.Clients.Office.Excel.Functions.SPG(U161, "SP_TOTAL_REV", "CY2021")</f>
        <v>6512000</v>
      </c>
      <c r="W161" s="4">
        <f>_xll.SNL.Clients.Office.Excel.Functions.SPG(U161,"IQ_AVG_DILUT_SHARES_OUT","CY2021")</f>
        <v>288250000</v>
      </c>
      <c r="X161" s="5">
        <f>_xll.SNL.Clients.Office.Excel.Functions.SPG(U161, "IQ_DILUT_EPS_NORM", "CY2021")</f>
        <v>1.986</v>
      </c>
      <c r="Y161">
        <f t="shared" si="33"/>
        <v>572464.5</v>
      </c>
      <c r="Z161">
        <f t="shared" si="34"/>
        <v>8.7909167690417692E-2</v>
      </c>
      <c r="AA161" s="5">
        <f>_xll.SNL.Clients.Office.Excel.Functions.SPG(U161, "SP_MARKETCAP", "12/31/2021")</f>
        <v>37302.394061699997</v>
      </c>
      <c r="AB161">
        <f t="shared" si="28"/>
        <v>8.8152304813048175E-4</v>
      </c>
      <c r="AC161">
        <f t="shared" si="35"/>
        <v>1.7507047735871367E-3</v>
      </c>
    </row>
    <row r="162" spans="1:29" x14ac:dyDescent="0.3">
      <c r="A162" t="s">
        <v>162</v>
      </c>
      <c r="B162" s="4" cm="1">
        <f t="array" ref="B162">_xll.SNL.Clients.Office.Excel.Functions.SPG(A162, "SP_TOTAL_REV", "CY2023")</f>
        <v>171340000</v>
      </c>
      <c r="C162" s="4">
        <f>_xll.SNL.Clients.Office.Excel.Functions.SPG(A162,"IQ_AVG_DILUT_SHARES_OUT","CY2023")</f>
        <v>237400000</v>
      </c>
      <c r="D162" s="5">
        <f>_xll.SNL.Clients.Office.Excel.Functions.SPG(A162, "IQ_DILUT_EPS_NORM", "CY2023")</f>
        <v>23.306000000000001</v>
      </c>
      <c r="E162">
        <f t="shared" si="24"/>
        <v>5532844.4000000004</v>
      </c>
      <c r="F162">
        <f t="shared" si="25"/>
        <v>3.229160966499358E-2</v>
      </c>
      <c r="G162" s="5">
        <f>_xll.SNL.Clients.Office.Excel.Functions.SPG(A162, "SP_MARKETCAP", "12/30/2023")</f>
        <v>110797.32970060001</v>
      </c>
      <c r="H162">
        <f t="shared" si="29"/>
        <v>2.6426758709232022E-3</v>
      </c>
      <c r="I162">
        <f t="shared" si="30"/>
        <v>6.1590203847736155E-2</v>
      </c>
      <c r="K162" t="s">
        <v>162</v>
      </c>
      <c r="L162" s="4" cm="1">
        <f t="array" ref="L162">_xll.SNL.Clients.Office.Excel.Functions.SPG(K162, "SP_TOTAL_REV", "CY2023")</f>
        <v>171340000</v>
      </c>
      <c r="M162" s="4">
        <f>_xll.SNL.Clients.Office.Excel.Functions.SPG(K162,"IQ_AVG_DILUT_SHARES_OUT","CY2023")</f>
        <v>237400000</v>
      </c>
      <c r="N162" s="5">
        <f>_xll.SNL.Clients.Office.Excel.Functions.SPG(K162, "IQ_DILUT_EPS_NORM", "CY2023")</f>
        <v>23.306000000000001</v>
      </c>
      <c r="O162">
        <f t="shared" si="26"/>
        <v>5532844.4000000004</v>
      </c>
      <c r="P162">
        <f t="shared" si="27"/>
        <v>3.229160966499358E-2</v>
      </c>
      <c r="Q162" s="5">
        <f>_xll.SNL.Clients.Office.Excel.Functions.SPG(K162, "SP_MARKETCAP", "12/31/2022")</f>
        <v>122511.38473854</v>
      </c>
      <c r="R162">
        <f t="shared" si="31"/>
        <v>3.6433027705700511E-3</v>
      </c>
      <c r="S162">
        <f t="shared" si="32"/>
        <v>8.4910814370905613E-2</v>
      </c>
      <c r="U162" t="s">
        <v>162</v>
      </c>
      <c r="V162" s="4" cm="1">
        <f t="array" ref="V162">_xll.SNL.Clients.Office.Excel.Functions.SPG(U162, "SP_TOTAL_REV", "CY2021")</f>
        <v>138639000</v>
      </c>
      <c r="W162" s="4">
        <f>_xll.SNL.Clients.Office.Excel.Functions.SPG(U162,"IQ_AVG_DILUT_SHARES_OUT","CY2021")</f>
        <v>246800000</v>
      </c>
      <c r="X162" s="5">
        <f>_xll.SNL.Clients.Office.Excel.Functions.SPG(U162, "IQ_DILUT_EPS_NORM", "CY2021")</f>
        <v>20.866</v>
      </c>
      <c r="Y162">
        <f t="shared" si="33"/>
        <v>5149728.8</v>
      </c>
      <c r="Z162">
        <f t="shared" si="34"/>
        <v>3.7144878425262734E-2</v>
      </c>
      <c r="AA162" s="5">
        <f>_xll.SNL.Clients.Office.Excel.Functions.SPG(U162, "SP_MARKETCAP", "12/31/2021")</f>
        <v>112507.96091304001</v>
      </c>
      <c r="AB162">
        <f t="shared" si="28"/>
        <v>2.6587666324837549E-3</v>
      </c>
      <c r="AC162">
        <f t="shared" si="35"/>
        <v>5.5477824553406031E-2</v>
      </c>
    </row>
    <row r="163" spans="1:29" x14ac:dyDescent="0.3">
      <c r="A163" t="s">
        <v>163</v>
      </c>
      <c r="B163" s="4" cm="1">
        <f t="array" ref="B163">_xll.SNL.Clients.Office.Excel.Functions.SPG(A163, "SP_TOTAL_REV", "CY2023")</f>
        <v>34124100</v>
      </c>
      <c r="C163" s="4">
        <f>_xll.SNL.Clients.Office.Excel.Functions.SPG(A163,"IQ_AVG_DILUT_SHARES_OUT","CY2023")</f>
        <v>903284000</v>
      </c>
      <c r="D163" s="5">
        <f>_xll.SNL.Clients.Office.Excel.Functions.SPG(A163, "IQ_DILUT_EPS_NORM", "CY2023")</f>
        <v>7.2249999999999996</v>
      </c>
      <c r="E163">
        <f t="shared" si="24"/>
        <v>6526226.9000000004</v>
      </c>
      <c r="F163">
        <f t="shared" si="25"/>
        <v>0.19124978827280428</v>
      </c>
      <c r="G163" s="5">
        <f>_xll.SNL.Clients.Office.Excel.Functions.SPG(A163, "SP_MARKETCAP", "12/30/2023")</f>
        <v>524224.17459204001</v>
      </c>
      <c r="H163">
        <f t="shared" si="29"/>
        <v>1.2503501491349697E-2</v>
      </c>
      <c r="I163">
        <f t="shared" si="30"/>
        <v>9.033779827500156E-2</v>
      </c>
      <c r="K163" t="s">
        <v>163</v>
      </c>
      <c r="L163" s="4" cm="1">
        <f t="array" ref="L163">_xll.SNL.Clients.Office.Excel.Functions.SPG(K163, "SP_TOTAL_REV", "CY2023")</f>
        <v>34124100</v>
      </c>
      <c r="M163" s="4">
        <f>_xll.SNL.Clients.Office.Excel.Functions.SPG(K163,"IQ_AVG_DILUT_SHARES_OUT","CY2023")</f>
        <v>903284000</v>
      </c>
      <c r="N163" s="5">
        <f>_xll.SNL.Clients.Office.Excel.Functions.SPG(K163, "IQ_DILUT_EPS_NORM", "CY2023")</f>
        <v>7.2249999999999996</v>
      </c>
      <c r="O163">
        <f t="shared" si="26"/>
        <v>6526226.9000000004</v>
      </c>
      <c r="P163">
        <f t="shared" si="27"/>
        <v>0.19124978827280428</v>
      </c>
      <c r="Q163" s="5">
        <f>_xll.SNL.Clients.Office.Excel.Functions.SPG(K163, "SP_MARKETCAP", "12/31/2022")</f>
        <v>347613.08293600002</v>
      </c>
      <c r="R163">
        <f t="shared" si="31"/>
        <v>1.0337485865905155E-2</v>
      </c>
      <c r="S163">
        <f t="shared" si="32"/>
        <v>7.4688335381164747E-2</v>
      </c>
      <c r="U163" t="s">
        <v>163</v>
      </c>
      <c r="V163" s="4" cm="1">
        <f t="array" ref="V163">_xll.SNL.Clients.Office.Excel.Functions.SPG(U163, "SP_TOTAL_REV", "CY2021")</f>
        <v>28318400</v>
      </c>
      <c r="W163" s="4">
        <f>_xll.SNL.Clients.Office.Excel.Functions.SPG(U163,"IQ_AVG_DILUT_SHARES_OUT","CY2021")</f>
        <v>911681000</v>
      </c>
      <c r="X163" s="5">
        <f>_xll.SNL.Clients.Office.Excel.Functions.SPG(U163, "IQ_DILUT_EPS_NORM", "CY2021")</f>
        <v>5.4909999999999997</v>
      </c>
      <c r="Y163">
        <f t="shared" si="33"/>
        <v>5006040.3710000003</v>
      </c>
      <c r="Z163">
        <f t="shared" si="34"/>
        <v>0.17677694965111024</v>
      </c>
      <c r="AA163" s="5">
        <f>_xll.SNL.Clients.Office.Excel.Functions.SPG(U163, "SP_MARKETCAP", "12/31/2021")</f>
        <v>250418.95079445999</v>
      </c>
      <c r="AB163">
        <f t="shared" si="28"/>
        <v>5.9178527911328688E-3</v>
      </c>
      <c r="AC163">
        <f t="shared" si="35"/>
        <v>3.2494929676110583E-2</v>
      </c>
    </row>
    <row r="164" spans="1:29" x14ac:dyDescent="0.3">
      <c r="A164" t="s">
        <v>164</v>
      </c>
      <c r="B164" s="4" cm="1">
        <f t="array" ref="B164">_xll.SNL.Clients.Office.Excel.Functions.SPG(A164, "SP_TOTAL_REV", "CY2023")</f>
        <v>15909000</v>
      </c>
      <c r="C164" s="4">
        <f>_xll.SNL.Clients.Office.Excel.Functions.SPG(A164,"IQ_AVG_DILUT_SHARES_OUT","CY2023")</f>
        <v>573950000</v>
      </c>
      <c r="D164" s="5">
        <f>_xll.SNL.Clients.Office.Excel.Functions.SPG(A164, "IQ_DILUT_EPS_NORM", "CY2023")</f>
        <v>3.0270000000000001</v>
      </c>
      <c r="E164">
        <f t="shared" si="24"/>
        <v>1737346.65</v>
      </c>
      <c r="F164">
        <f t="shared" si="25"/>
        <v>0.10920527060154629</v>
      </c>
      <c r="G164" s="5">
        <f>_xll.SNL.Clients.Office.Excel.Functions.SPG(A164, "SP_MARKETCAP", "12/30/2023")</f>
        <v>55626.398606440001</v>
      </c>
      <c r="H164">
        <f t="shared" si="29"/>
        <v>1.3267697135014886E-3</v>
      </c>
      <c r="I164">
        <f t="shared" si="30"/>
        <v>4.0161319227690062E-3</v>
      </c>
      <c r="K164" t="s">
        <v>164</v>
      </c>
      <c r="L164" s="4" cm="1">
        <f t="array" ref="L164">_xll.SNL.Clients.Office.Excel.Functions.SPG(K164, "SP_TOTAL_REV", "CY2023")</f>
        <v>15909000</v>
      </c>
      <c r="M164" s="4">
        <f>_xll.SNL.Clients.Office.Excel.Functions.SPG(K164,"IQ_AVG_DILUT_SHARES_OUT","CY2023")</f>
        <v>573950000</v>
      </c>
      <c r="N164" s="5">
        <f>_xll.SNL.Clients.Office.Excel.Functions.SPG(K164, "IQ_DILUT_EPS_NORM", "CY2023")</f>
        <v>3.0270000000000001</v>
      </c>
      <c r="O164">
        <f t="shared" si="26"/>
        <v>1737346.65</v>
      </c>
      <c r="P164">
        <f t="shared" si="27"/>
        <v>0.10920527060154629</v>
      </c>
      <c r="Q164" s="5">
        <f>_xll.SNL.Clients.Office.Excel.Functions.SPG(K164, "SP_MARKETCAP", "12/31/2022")</f>
        <v>56809.883999999998</v>
      </c>
      <c r="R164">
        <f t="shared" si="31"/>
        <v>1.6894397872873948E-3</v>
      </c>
      <c r="S164">
        <f t="shared" si="32"/>
        <v>5.1139342361189444E-3</v>
      </c>
      <c r="U164" t="s">
        <v>164</v>
      </c>
      <c r="V164" s="4" cm="1">
        <f t="array" ref="V164">_xll.SNL.Clients.Office.Excel.Functions.SPG(U164, "SP_TOTAL_REV", "CY2021")</f>
        <v>17231000</v>
      </c>
      <c r="W164" s="4">
        <f>_xll.SNL.Clients.Office.Excel.Functions.SPG(U164,"IQ_AVG_DILUT_SHARES_OUT","CY2021")</f>
        <v>600850000</v>
      </c>
      <c r="X164" s="5">
        <f>_xll.SNL.Clients.Office.Excel.Functions.SPG(U164, "IQ_DILUT_EPS_NORM", "CY2021")</f>
        <v>2.9729999999999999</v>
      </c>
      <c r="Y164">
        <f t="shared" si="33"/>
        <v>1786327.05</v>
      </c>
      <c r="Z164">
        <f t="shared" si="34"/>
        <v>0.10366937786547502</v>
      </c>
      <c r="AA164" s="5">
        <f>_xll.SNL.Clients.Office.Excel.Functions.SPG(U164, "SP_MARKETCAP", "12/31/2021")</f>
        <v>55307.853000000003</v>
      </c>
      <c r="AB164">
        <f t="shared" si="28"/>
        <v>1.3070246129905012E-3</v>
      </c>
      <c r="AC164">
        <f t="shared" si="35"/>
        <v>3.8857841744207597E-3</v>
      </c>
    </row>
    <row r="165" spans="1:29" x14ac:dyDescent="0.3">
      <c r="A165" t="s">
        <v>165</v>
      </c>
      <c r="B165" s="4" cm="1">
        <f t="array" ref="B165">_xll.SNL.Clients.Office.Excel.Functions.SPG(A165, "SP_TOTAL_REV", "CY2023")</f>
        <v>2290786</v>
      </c>
      <c r="C165" s="4">
        <f>_xll.SNL.Clients.Office.Excel.Functions.SPG(A165,"IQ_AVG_DILUT_SHARES_OUT","CY2023")</f>
        <v>143290000</v>
      </c>
      <c r="D165" s="5">
        <f>_xll.SNL.Clients.Office.Excel.Functions.SPG(A165, "IQ_DILUT_EPS_NORM", "CY2023")</f>
        <v>2.2719999999999998</v>
      </c>
      <c r="E165">
        <f t="shared" si="24"/>
        <v>325554.88</v>
      </c>
      <c r="F165">
        <f t="shared" si="25"/>
        <v>0.14211492474635343</v>
      </c>
      <c r="G165" s="5">
        <f>_xll.SNL.Clients.Office.Excel.Functions.SPG(A165, "SP_MARKETCAP", "12/30/2023")</f>
        <v>17988.252424260001</v>
      </c>
      <c r="H165">
        <f t="shared" si="29"/>
        <v>4.2904572492968911E-4</v>
      </c>
      <c r="I165">
        <f t="shared" si="30"/>
        <v>9.7479188704025356E-4</v>
      </c>
      <c r="K165" t="s">
        <v>165</v>
      </c>
      <c r="L165" s="4" cm="1">
        <f t="array" ref="L165">_xll.SNL.Clients.Office.Excel.Functions.SPG(K165, "SP_TOTAL_REV", "CY2023")</f>
        <v>2290786</v>
      </c>
      <c r="M165" s="4">
        <f>_xll.SNL.Clients.Office.Excel.Functions.SPG(K165,"IQ_AVG_DILUT_SHARES_OUT","CY2023")</f>
        <v>143290000</v>
      </c>
      <c r="N165" s="5">
        <f>_xll.SNL.Clients.Office.Excel.Functions.SPG(K165, "IQ_DILUT_EPS_NORM", "CY2023")</f>
        <v>2.2719999999999998</v>
      </c>
      <c r="O165">
        <f t="shared" si="26"/>
        <v>325554.88</v>
      </c>
      <c r="P165">
        <f t="shared" si="27"/>
        <v>0.14211492474635343</v>
      </c>
      <c r="Q165" s="5">
        <f>_xll.SNL.Clients.Office.Excel.Functions.SPG(K165, "SP_MARKETCAP", "12/31/2022")</f>
        <v>36014.309637120001</v>
      </c>
      <c r="R165">
        <f t="shared" si="31"/>
        <v>1.0710109461346267E-3</v>
      </c>
      <c r="S165">
        <f t="shared" si="32"/>
        <v>2.4333368696178716E-3</v>
      </c>
      <c r="U165" t="s">
        <v>165</v>
      </c>
      <c r="V165" s="4" cm="1">
        <f t="array" ref="V165">_xll.SNL.Clients.Office.Excel.Functions.SPG(U165, "SP_TOTAL_REV", "CY2021")</f>
        <v>1382049</v>
      </c>
      <c r="W165" s="4">
        <f>_xll.SNL.Clients.Office.Excel.Functions.SPG(U165,"IQ_AVG_DILUT_SHARES_OUT","CY2021")</f>
        <v>142878000</v>
      </c>
      <c r="X165" s="5">
        <f>_xll.SNL.Clients.Office.Excel.Functions.SPG(U165, "IQ_DILUT_EPS_NORM", "CY2021")</f>
        <v>0.79800000000000004</v>
      </c>
      <c r="Y165">
        <f t="shared" si="33"/>
        <v>114016.644</v>
      </c>
      <c r="Z165">
        <f t="shared" si="34"/>
        <v>8.2498264533312493E-2</v>
      </c>
      <c r="AA165" s="5">
        <f>_xll.SNL.Clients.Office.Excel.Functions.SPG(U165, "SP_MARKETCAP", "12/31/2021")</f>
        <v>24680.883237120001</v>
      </c>
      <c r="AB165">
        <f t="shared" si="28"/>
        <v>5.832539162433319E-4</v>
      </c>
      <c r="AC165">
        <f t="shared" si="35"/>
        <v>4.6543662516217887E-4</v>
      </c>
    </row>
    <row r="166" spans="1:29" x14ac:dyDescent="0.3">
      <c r="A166" t="s">
        <v>166</v>
      </c>
      <c r="B166" s="4" cm="1">
        <f t="array" ref="B166">_xll.SNL.Clients.Office.Excel.Functions.SPG(A166, "SP_TOTAL_REV", "CY2023")</f>
        <v>12147412</v>
      </c>
      <c r="C166" s="4">
        <f>_xll.SNL.Clients.Office.Excel.Functions.SPG(A166,"IQ_AVG_DILUT_SHARES_OUT","CY2023")</f>
        <v>212376495</v>
      </c>
      <c r="D166" s="5">
        <f>_xll.SNL.Clients.Office.Excel.Functions.SPG(A166, "IQ_DILUT_EPS_NORM", "CY2023")</f>
        <v>5.5</v>
      </c>
      <c r="E166">
        <f t="shared" si="24"/>
        <v>1168070.7224999999</v>
      </c>
      <c r="F166">
        <f t="shared" si="25"/>
        <v>9.6157990072288646E-2</v>
      </c>
      <c r="G166" s="5">
        <f>_xll.SNL.Clients.Office.Excel.Functions.SPG(A166, "SP_MARKETCAP", "12/30/2023")</f>
        <v>21398.960358060001</v>
      </c>
      <c r="H166">
        <f t="shared" si="29"/>
        <v>5.1039602085988769E-4</v>
      </c>
      <c r="I166">
        <f t="shared" si="30"/>
        <v>2.8071781147293823E-3</v>
      </c>
      <c r="K166" t="s">
        <v>166</v>
      </c>
      <c r="L166" s="4" cm="1">
        <f t="array" ref="L166">_xll.SNL.Clients.Office.Excel.Functions.SPG(K166, "SP_TOTAL_REV", "CY2023")</f>
        <v>12147412</v>
      </c>
      <c r="M166" s="4">
        <f>_xll.SNL.Clients.Office.Excel.Functions.SPG(K166,"IQ_AVG_DILUT_SHARES_OUT","CY2023")</f>
        <v>212376495</v>
      </c>
      <c r="N166" s="5">
        <f>_xll.SNL.Clients.Office.Excel.Functions.SPG(K166, "IQ_DILUT_EPS_NORM", "CY2023")</f>
        <v>5.5</v>
      </c>
      <c r="O166">
        <f t="shared" si="26"/>
        <v>1168070.7224999999</v>
      </c>
      <c r="P166">
        <f t="shared" si="27"/>
        <v>9.6157990072288646E-2</v>
      </c>
      <c r="Q166" s="5">
        <f>_xll.SNL.Clients.Office.Excel.Functions.SPG(K166, "SP_MARKETCAP", "12/31/2022")</f>
        <v>22891.911749999999</v>
      </c>
      <c r="R166">
        <f t="shared" si="31"/>
        <v>6.8077073555583773E-4</v>
      </c>
      <c r="S166">
        <f t="shared" si="32"/>
        <v>3.7442390455571075E-3</v>
      </c>
      <c r="U166" t="s">
        <v>166</v>
      </c>
      <c r="V166" s="4" cm="1">
        <f t="array" ref="V166">_xll.SNL.Clients.Office.Excel.Functions.SPG(U166, "SP_TOTAL_REV", "CY2021")</f>
        <v>11742896</v>
      </c>
      <c r="W166" s="4">
        <f>_xll.SNL.Clients.Office.Excel.Functions.SPG(U166,"IQ_AVG_DILUT_SHARES_OUT","CY2021")</f>
        <v>201873024</v>
      </c>
      <c r="X166" s="5">
        <f>_xll.SNL.Clients.Office.Excel.Functions.SPG(U166, "IQ_DILUT_EPS_NORM", "CY2021")</f>
        <v>5.5179999999999998</v>
      </c>
      <c r="Y166">
        <f t="shared" si="33"/>
        <v>1113935.3464319999</v>
      </c>
      <c r="Z166">
        <f t="shared" si="34"/>
        <v>9.4860360377201663E-2</v>
      </c>
      <c r="AA166" s="5">
        <f>_xll.SNL.Clients.Office.Excel.Functions.SPG(U166, "SP_MARKETCAP", "12/31/2021")</f>
        <v>22640.543219700001</v>
      </c>
      <c r="AB166">
        <f t="shared" si="28"/>
        <v>5.3503699085233173E-4</v>
      </c>
      <c r="AC166">
        <f t="shared" si="35"/>
        <v>2.9523341155231666E-3</v>
      </c>
    </row>
    <row r="167" spans="1:29" x14ac:dyDescent="0.3">
      <c r="A167" t="s">
        <v>167</v>
      </c>
      <c r="B167" s="4" cm="1">
        <f t="array" ref="B167">_xll.SNL.Clients.Office.Excel.Functions.SPG(A167, "SP_TOTAL_REV", "CY2023")</f>
        <v>23273000</v>
      </c>
      <c r="C167" s="4">
        <f>_xll.SNL.Clients.Office.Excel.Functions.SPG(A167,"IQ_AVG_DILUT_SHARES_OUT","CY2023")</f>
        <v>584000000</v>
      </c>
      <c r="D167" s="5">
        <f>_xll.SNL.Clients.Office.Excel.Functions.SPG(A167, "IQ_DILUT_EPS_NORM", "CY2023")</f>
        <v>10.303000000000001</v>
      </c>
      <c r="E167">
        <f t="shared" si="24"/>
        <v>6016952.0000000009</v>
      </c>
      <c r="F167">
        <f t="shared" si="25"/>
        <v>0.25853787650925969</v>
      </c>
      <c r="G167" s="5">
        <f>_xll.SNL.Clients.Office.Excel.Functions.SPG(A167, "SP_MARKETCAP", "12/30/2023")</f>
        <v>70531.944361899994</v>
      </c>
      <c r="H167">
        <f t="shared" si="29"/>
        <v>1.682288445020905E-3</v>
      </c>
      <c r="I167">
        <f t="shared" si="30"/>
        <v>1.7332617849050387E-2</v>
      </c>
      <c r="K167" t="s">
        <v>167</v>
      </c>
      <c r="L167" s="4" cm="1">
        <f t="array" ref="L167">_xll.SNL.Clients.Office.Excel.Functions.SPG(K167, "SP_TOTAL_REV", "CY2023")</f>
        <v>23273000</v>
      </c>
      <c r="M167" s="4">
        <f>_xll.SNL.Clients.Office.Excel.Functions.SPG(K167,"IQ_AVG_DILUT_SHARES_OUT","CY2023")</f>
        <v>584000000</v>
      </c>
      <c r="N167" s="5">
        <f>_xll.SNL.Clients.Office.Excel.Functions.SPG(K167, "IQ_DILUT_EPS_NORM", "CY2023")</f>
        <v>10.303000000000001</v>
      </c>
      <c r="O167">
        <f t="shared" si="26"/>
        <v>6016952.0000000009</v>
      </c>
      <c r="P167">
        <f t="shared" si="27"/>
        <v>0.25853787650925969</v>
      </c>
      <c r="Q167" s="5">
        <f>_xll.SNL.Clients.Office.Excel.Functions.SPG(K167, "SP_MARKETCAP", "12/31/2022")</f>
        <v>76078.687521920001</v>
      </c>
      <c r="R167">
        <f t="shared" si="31"/>
        <v>2.2624647792651139E-3</v>
      </c>
      <c r="S167">
        <f t="shared" si="32"/>
        <v>2.3310174620768471E-2</v>
      </c>
      <c r="U167" t="s">
        <v>167</v>
      </c>
      <c r="V167" s="4" cm="1">
        <f t="array" ref="V167">_xll.SNL.Clients.Office.Excel.Functions.SPG(U167, "SP_TOTAL_REV", "CY2021")</f>
        <v>19777000</v>
      </c>
      <c r="W167" s="4">
        <f>_xll.SNL.Clients.Office.Excel.Functions.SPG(U167,"IQ_AVG_DILUT_SHARES_OUT","CY2021")</f>
        <v>584000000</v>
      </c>
      <c r="X167" s="5">
        <f>_xll.SNL.Clients.Office.Excel.Functions.SPG(U167, "IQ_DILUT_EPS_NORM", "CY2021")</f>
        <v>6.3659999999999997</v>
      </c>
      <c r="Y167">
        <f t="shared" si="33"/>
        <v>3717744</v>
      </c>
      <c r="Z167">
        <f t="shared" si="34"/>
        <v>0.1879832128229762</v>
      </c>
      <c r="AA167" s="5">
        <f>_xll.SNL.Clients.Office.Excel.Functions.SPG(U167, "SP_MARKETCAP", "12/31/2021")</f>
        <v>51976.965454470002</v>
      </c>
      <c r="AB167">
        <f t="shared" si="28"/>
        <v>1.228309715033583E-3</v>
      </c>
      <c r="AC167">
        <f t="shared" si="35"/>
        <v>7.8194196459037899E-3</v>
      </c>
    </row>
    <row r="168" spans="1:29" x14ac:dyDescent="0.3">
      <c r="A168" t="s">
        <v>168</v>
      </c>
      <c r="B168" s="4" cm="1">
        <f t="array" ref="B168">_xll.SNL.Clients.Office.Excel.Functions.SPG(A168, "SP_TOTAL_REV", "CY2023")</f>
        <v>4690540</v>
      </c>
      <c r="C168" s="4">
        <f>_xll.SNL.Clients.Office.Excel.Functions.SPG(A168,"IQ_AVG_DILUT_SHARES_OUT","CY2023")</f>
        <v>59085000</v>
      </c>
      <c r="D168" s="5">
        <f>_xll.SNL.Clients.Office.Excel.Functions.SPG(A168, "IQ_DILUT_EPS_NORM", "CY2023")</f>
        <v>6.5890000000000004</v>
      </c>
      <c r="E168">
        <f t="shared" si="24"/>
        <v>389311.065</v>
      </c>
      <c r="F168">
        <f t="shared" si="25"/>
        <v>8.2999199452515063E-2</v>
      </c>
      <c r="G168" s="5">
        <f>_xll.SNL.Clients.Office.Excel.Functions.SPG(A168, "SP_MARKETCAP", "12/30/2023")</f>
        <v>17156.65953384</v>
      </c>
      <c r="H168">
        <f t="shared" si="29"/>
        <v>4.0921103692878938E-4</v>
      </c>
      <c r="I168">
        <f t="shared" si="30"/>
        <v>2.6962915223237936E-3</v>
      </c>
      <c r="K168" t="s">
        <v>168</v>
      </c>
      <c r="L168" s="4" cm="1">
        <f t="array" ref="L168">_xll.SNL.Clients.Office.Excel.Functions.SPG(K168, "SP_TOTAL_REV", "CY2023")</f>
        <v>4690540</v>
      </c>
      <c r="M168" s="4">
        <f>_xll.SNL.Clients.Office.Excel.Functions.SPG(K168,"IQ_AVG_DILUT_SHARES_OUT","CY2023")</f>
        <v>59085000</v>
      </c>
      <c r="N168" s="5">
        <f>_xll.SNL.Clients.Office.Excel.Functions.SPG(K168, "IQ_DILUT_EPS_NORM", "CY2023")</f>
        <v>6.5890000000000004</v>
      </c>
      <c r="O168">
        <f t="shared" si="26"/>
        <v>389311.065</v>
      </c>
      <c r="P168">
        <f t="shared" si="27"/>
        <v>8.2999199452515063E-2</v>
      </c>
      <c r="Q168" s="5">
        <f>_xll.SNL.Clients.Office.Excel.Functions.SPG(K168, "SP_MARKETCAP", "12/31/2022")</f>
        <v>18849.470557119999</v>
      </c>
      <c r="R168">
        <f t="shared" si="31"/>
        <v>5.6055466560186648E-4</v>
      </c>
      <c r="S168">
        <f t="shared" si="32"/>
        <v>3.6934946916506984E-3</v>
      </c>
      <c r="U168" t="s">
        <v>168</v>
      </c>
      <c r="V168" s="4" cm="1">
        <f t="array" ref="V168">_xll.SNL.Clients.Office.Excel.Functions.SPG(U168, "SP_TOTAL_REV", "CY2021")</f>
        <v>3758144</v>
      </c>
      <c r="W168" s="4">
        <f>_xll.SNL.Clients.Office.Excel.Functions.SPG(U168,"IQ_AVG_DILUT_SHARES_OUT","CY2021")</f>
        <v>59064000</v>
      </c>
      <c r="X168" s="5">
        <f>_xll.SNL.Clients.Office.Excel.Functions.SPG(U168, "IQ_DILUT_EPS_NORM", "CY2021")</f>
        <v>5.7750000000000004</v>
      </c>
      <c r="Y168">
        <f t="shared" si="33"/>
        <v>341094.6</v>
      </c>
      <c r="Z168">
        <f t="shared" si="34"/>
        <v>9.0761450332930288E-2</v>
      </c>
      <c r="AA168" s="5">
        <f>_xll.SNL.Clients.Office.Excel.Functions.SPG(U168, "SP_MARKETCAP", "12/31/2021")</f>
        <v>37914.189213550002</v>
      </c>
      <c r="AB168">
        <f t="shared" si="28"/>
        <v>8.9598087424743865E-4</v>
      </c>
      <c r="AC168">
        <f t="shared" si="35"/>
        <v>5.1742895487789584E-3</v>
      </c>
    </row>
    <row r="169" spans="1:29" x14ac:dyDescent="0.3">
      <c r="A169" t="s">
        <v>169</v>
      </c>
      <c r="B169" s="4" cm="1">
        <f t="array" ref="B169">_xll.SNL.Clients.Office.Excel.Functions.SPG(A169, "SP_TOTAL_REV", "CY2023")</f>
        <v>4974255</v>
      </c>
      <c r="C169" s="4">
        <f>_xll.SNL.Clients.Office.Excel.Functions.SPG(A169,"IQ_AVG_DILUT_SHARES_OUT","CY2023")</f>
        <v>413224000</v>
      </c>
      <c r="D169" s="5">
        <f>_xll.SNL.Clients.Office.Excel.Functions.SPG(A169, "IQ_DILUT_EPS_NORM", "CY2023")</f>
        <v>3.4929999999999999</v>
      </c>
      <c r="E169">
        <f t="shared" si="24"/>
        <v>1443391.432</v>
      </c>
      <c r="F169">
        <f t="shared" si="25"/>
        <v>0.29017238400524298</v>
      </c>
      <c r="G169" s="5">
        <f>_xll.SNL.Clients.Office.Excel.Functions.SPG(A169, "SP_MARKETCAP", "12/30/2023")</f>
        <v>15902.09512</v>
      </c>
      <c r="H169">
        <f t="shared" si="29"/>
        <v>3.7928786897940944E-4</v>
      </c>
      <c r="I169">
        <f t="shared" si="30"/>
        <v>1.3248525263450772E-3</v>
      </c>
      <c r="K169" t="s">
        <v>169</v>
      </c>
      <c r="L169" s="4" cm="1">
        <f t="array" ref="L169">_xll.SNL.Clients.Office.Excel.Functions.SPG(K169, "SP_TOTAL_REV", "CY2023")</f>
        <v>4974255</v>
      </c>
      <c r="M169" s="4">
        <f>_xll.SNL.Clients.Office.Excel.Functions.SPG(K169,"IQ_AVG_DILUT_SHARES_OUT","CY2023")</f>
        <v>413224000</v>
      </c>
      <c r="N169" s="5">
        <f>_xll.SNL.Clients.Office.Excel.Functions.SPG(K169, "IQ_DILUT_EPS_NORM", "CY2023")</f>
        <v>3.4929999999999999</v>
      </c>
      <c r="O169">
        <f t="shared" si="26"/>
        <v>1443391.432</v>
      </c>
      <c r="P169">
        <f t="shared" si="27"/>
        <v>0.29017238400524298</v>
      </c>
      <c r="Q169" s="5">
        <f>_xll.SNL.Clients.Office.Excel.Functions.SPG(K169, "SP_MARKETCAP", "12/31/2022")</f>
        <v>12417.16634915</v>
      </c>
      <c r="R169">
        <f t="shared" si="31"/>
        <v>3.6926769425581251E-4</v>
      </c>
      <c r="S169">
        <f t="shared" si="32"/>
        <v>1.2898520560355531E-3</v>
      </c>
      <c r="U169" t="s">
        <v>169</v>
      </c>
      <c r="V169" s="4" cm="1">
        <f t="array" ref="V169">_xll.SNL.Clients.Office.Excel.Functions.SPG(U169, "SP_TOTAL_REV", "CY2021")</f>
        <v>6839705</v>
      </c>
      <c r="W169" s="4">
        <f>_xll.SNL.Clients.Office.Excel.Functions.SPG(U169,"IQ_AVG_DILUT_SHARES_OUT","CY2021")</f>
        <v>323196000</v>
      </c>
      <c r="X169" s="5">
        <f>_xll.SNL.Clients.Office.Excel.Functions.SPG(U169, "IQ_DILUT_EPS_NORM", "CY2021")</f>
        <v>-2.3370000000000002</v>
      </c>
      <c r="Y169">
        <f t="shared" si="33"/>
        <v>-755309.05200000014</v>
      </c>
      <c r="Z169">
        <f t="shared" si="34"/>
        <v>-0.11043006270007261</v>
      </c>
      <c r="AA169" s="5">
        <f>_xll.SNL.Clients.Office.Excel.Functions.SPG(U169, "SP_MARKETCAP", "12/31/2021")</f>
        <v>8243.0602309799997</v>
      </c>
      <c r="AB169">
        <f t="shared" si="28"/>
        <v>1.9479842416327434E-4</v>
      </c>
      <c r="AC169">
        <f t="shared" si="35"/>
        <v>-4.5524391726957218E-4</v>
      </c>
    </row>
    <row r="170" spans="1:29" x14ac:dyDescent="0.3">
      <c r="A170" t="s">
        <v>170</v>
      </c>
      <c r="B170" s="4" cm="1">
        <f t="array" ref="B170">_xll.SNL.Clients.Office.Excel.Functions.SPG(A170, "SP_TOTAL_REV", "CY2023")</f>
        <v>5265200</v>
      </c>
      <c r="C170" s="4">
        <f>_xll.SNL.Clients.Office.Excel.Functions.SPG(A170,"IQ_AVG_DILUT_SHARES_OUT","CY2023")</f>
        <v>123900000</v>
      </c>
      <c r="D170" s="5">
        <f>_xll.SNL.Clients.Office.Excel.Functions.SPG(A170, "IQ_DILUT_EPS_NORM", "CY2023")</f>
        <v>3.7429999999999999</v>
      </c>
      <c r="E170">
        <f t="shared" si="24"/>
        <v>463757.7</v>
      </c>
      <c r="F170">
        <f t="shared" si="25"/>
        <v>8.8079788042239607E-2</v>
      </c>
      <c r="G170" s="5">
        <f>_xll.SNL.Clients.Office.Excel.Functions.SPG(A170, "SP_MARKETCAP", "12/30/2023")</f>
        <v>30470.276537040001</v>
      </c>
      <c r="H170">
        <f t="shared" si="29"/>
        <v>7.2675997519421217E-4</v>
      </c>
      <c r="I170">
        <f t="shared" si="30"/>
        <v>2.7202625871519362E-3</v>
      </c>
      <c r="K170" t="s">
        <v>170</v>
      </c>
      <c r="L170" s="4" cm="1">
        <f t="array" ref="L170">_xll.SNL.Clients.Office.Excel.Functions.SPG(K170, "SP_TOTAL_REV", "CY2023")</f>
        <v>5265200</v>
      </c>
      <c r="M170" s="4">
        <f>_xll.SNL.Clients.Office.Excel.Functions.SPG(K170,"IQ_AVG_DILUT_SHARES_OUT","CY2023")</f>
        <v>123900000</v>
      </c>
      <c r="N170" s="5">
        <f>_xll.SNL.Clients.Office.Excel.Functions.SPG(K170, "IQ_DILUT_EPS_NORM", "CY2023")</f>
        <v>3.7429999999999999</v>
      </c>
      <c r="O170">
        <f t="shared" si="26"/>
        <v>463757.7</v>
      </c>
      <c r="P170">
        <f t="shared" si="27"/>
        <v>8.8079788042239607E-2</v>
      </c>
      <c r="Q170" s="5">
        <f>_xll.SNL.Clients.Office.Excel.Functions.SPG(K170, "SP_MARKETCAP", "12/31/2022")</f>
        <v>23798.104860439998</v>
      </c>
      <c r="R170">
        <f t="shared" si="31"/>
        <v>7.0771954424805503E-4</v>
      </c>
      <c r="S170">
        <f t="shared" si="32"/>
        <v>2.6489942541204699E-3</v>
      </c>
      <c r="U170" t="s">
        <v>170</v>
      </c>
      <c r="V170" s="4" cm="1">
        <f t="array" ref="V170">_xll.SNL.Clients.Office.Excel.Functions.SPG(U170, "SP_TOTAL_REV", "CY2021")</f>
        <v>4923900</v>
      </c>
      <c r="W170" s="4">
        <f>_xll.SNL.Clients.Office.Excel.Functions.SPG(U170,"IQ_AVG_DILUT_SHARES_OUT","CY2021")</f>
        <v>123600000</v>
      </c>
      <c r="X170" s="5">
        <f>_xll.SNL.Clients.Office.Excel.Functions.SPG(U170, "IQ_DILUT_EPS_NORM", "CY2021")</f>
        <v>5.1280000000000001</v>
      </c>
      <c r="Y170">
        <f t="shared" si="33"/>
        <v>633820.80000000005</v>
      </c>
      <c r="Z170">
        <f t="shared" si="34"/>
        <v>0.12872332906842138</v>
      </c>
      <c r="AA170" s="5">
        <f>_xll.SNL.Clients.Office.Excel.Functions.SPG(U170, "SP_MARKETCAP", "12/31/2021")</f>
        <v>35720.824748010004</v>
      </c>
      <c r="AB170">
        <f t="shared" si="28"/>
        <v>8.4414770434081555E-4</v>
      </c>
      <c r="AC170">
        <f t="shared" si="35"/>
        <v>4.3287894278597021E-3</v>
      </c>
    </row>
    <row r="171" spans="1:29" x14ac:dyDescent="0.3">
      <c r="A171" t="s">
        <v>171</v>
      </c>
      <c r="B171" s="4" cm="1">
        <f t="array" ref="B171">_xll.SNL.Clients.Office.Excel.Functions.SPG(A171, "SP_TOTAL_REV", "CY2023")</f>
        <v>8272667</v>
      </c>
      <c r="C171" s="4">
        <f>_xll.SNL.Clients.Office.Excel.Functions.SPG(A171,"IQ_AVG_DILUT_SHARES_OUT","CY2023")</f>
        <v>94009000</v>
      </c>
      <c r="D171" s="5">
        <f>_xll.SNL.Clients.Office.Excel.Functions.SPG(A171, "IQ_DILUT_EPS_NORM", "CY2023")</f>
        <v>4.5780000000000003</v>
      </c>
      <c r="E171">
        <f t="shared" si="24"/>
        <v>430373.20199999999</v>
      </c>
      <c r="F171">
        <f t="shared" si="25"/>
        <v>5.2023513336146611E-2</v>
      </c>
      <c r="G171" s="5">
        <f>_xll.SNL.Clients.Office.Excel.Functions.SPG(A171, "SP_MARKETCAP", "12/30/2023")</f>
        <v>75612.770855359995</v>
      </c>
      <c r="H171">
        <f t="shared" si="29"/>
        <v>1.8034734737115501E-3</v>
      </c>
      <c r="I171">
        <f t="shared" si="30"/>
        <v>8.2563015626514764E-3</v>
      </c>
      <c r="K171" t="s">
        <v>171</v>
      </c>
      <c r="L171" s="4" cm="1">
        <f t="array" ref="L171">_xll.SNL.Clients.Office.Excel.Functions.SPG(K171, "SP_TOTAL_REV", "CY2023")</f>
        <v>8272667</v>
      </c>
      <c r="M171" s="4">
        <f>_xll.SNL.Clients.Office.Excel.Functions.SPG(K171,"IQ_AVG_DILUT_SHARES_OUT","CY2023")</f>
        <v>94009000</v>
      </c>
      <c r="N171" s="5">
        <f>_xll.SNL.Clients.Office.Excel.Functions.SPG(K171, "IQ_DILUT_EPS_NORM", "CY2023")</f>
        <v>4.5780000000000003</v>
      </c>
      <c r="O171">
        <f t="shared" si="26"/>
        <v>430373.20199999999</v>
      </c>
      <c r="P171">
        <f t="shared" si="27"/>
        <v>5.2023513336146611E-2</v>
      </c>
      <c r="Q171" s="5">
        <f>_xll.SNL.Clients.Office.Excel.Functions.SPG(K171, "SP_MARKETCAP", "12/31/2022")</f>
        <v>60615.241468450004</v>
      </c>
      <c r="R171">
        <f t="shared" si="31"/>
        <v>1.8026053468588716E-3</v>
      </c>
      <c r="S171">
        <f t="shared" si="32"/>
        <v>8.2523272779199148E-3</v>
      </c>
      <c r="U171" t="s">
        <v>171</v>
      </c>
      <c r="V171" s="4" cm="1">
        <f t="array" ref="V171">_xll.SNL.Clients.Office.Excel.Functions.SPG(U171, "SP_TOTAL_REV", "CY2021")</f>
        <v>6619381</v>
      </c>
      <c r="W171" s="4">
        <f>_xll.SNL.Clients.Office.Excel.Functions.SPG(U171,"IQ_AVG_DILUT_SHARES_OUT","CY2021")</f>
        <v>90409000</v>
      </c>
      <c r="X171" s="5">
        <f>_xll.SNL.Clients.Office.Excel.Functions.SPG(U171, "IQ_DILUT_EPS_NORM", "CY2021")</f>
        <v>2.2240000000000002</v>
      </c>
      <c r="Y171">
        <f t="shared" si="33"/>
        <v>201069.61600000004</v>
      </c>
      <c r="Z171">
        <f t="shared" si="34"/>
        <v>3.0375894060184788E-2</v>
      </c>
      <c r="AA171" s="5">
        <f>_xll.SNL.Clients.Office.Excel.Functions.SPG(U171, "SP_MARKETCAP", "12/31/2021")</f>
        <v>76160.448608000006</v>
      </c>
      <c r="AB171">
        <f t="shared" si="28"/>
        <v>1.7998091675526468E-3</v>
      </c>
      <c r="AC171">
        <f t="shared" si="35"/>
        <v>4.0027755886370871E-3</v>
      </c>
    </row>
    <row r="172" spans="1:29" x14ac:dyDescent="0.3">
      <c r="A172" t="s">
        <v>172</v>
      </c>
      <c r="B172" s="4" cm="1">
        <f t="array" ref="B172">_xll.SNL.Clients.Office.Excel.Functions.SPG(A172, "SP_TOTAL_REV", "CY2023")</f>
        <v>2874906</v>
      </c>
      <c r="C172" s="4">
        <f>_xll.SNL.Clients.Office.Excel.Functions.SPG(A172,"IQ_AVG_DILUT_SHARES_OUT","CY2023")</f>
        <v>390897000</v>
      </c>
      <c r="D172" s="5">
        <f>_xll.SNL.Clients.Office.Excel.Functions.SPG(A172, "IQ_DILUT_EPS_NORM", "CY2023")</f>
        <v>0.83</v>
      </c>
      <c r="E172">
        <f t="shared" si="24"/>
        <v>324444.51</v>
      </c>
      <c r="F172">
        <f t="shared" si="25"/>
        <v>0.11285395418145845</v>
      </c>
      <c r="G172" s="5">
        <f>_xll.SNL.Clients.Office.Excel.Functions.SPG(A172, "SP_MARKETCAP", "12/30/2023")</f>
        <v>23223.97696344</v>
      </c>
      <c r="H172">
        <f t="shared" si="29"/>
        <v>5.5392529507709636E-4</v>
      </c>
      <c r="I172">
        <f t="shared" si="30"/>
        <v>4.5975799491398993E-4</v>
      </c>
      <c r="K172" t="s">
        <v>172</v>
      </c>
      <c r="L172" s="4" cm="1">
        <f t="array" ref="L172">_xll.SNL.Clients.Office.Excel.Functions.SPG(K172, "SP_TOTAL_REV", "CY2023")</f>
        <v>2874906</v>
      </c>
      <c r="M172" s="4">
        <f>_xll.SNL.Clients.Office.Excel.Functions.SPG(K172,"IQ_AVG_DILUT_SHARES_OUT","CY2023")</f>
        <v>390897000</v>
      </c>
      <c r="N172" s="5">
        <f>_xll.SNL.Clients.Office.Excel.Functions.SPG(K172, "IQ_DILUT_EPS_NORM", "CY2023")</f>
        <v>0.83</v>
      </c>
      <c r="O172">
        <f t="shared" si="26"/>
        <v>324444.51</v>
      </c>
      <c r="P172">
        <f t="shared" si="27"/>
        <v>0.11285395418145845</v>
      </c>
      <c r="Q172" s="5">
        <f>_xll.SNL.Clients.Office.Excel.Functions.SPG(K172, "SP_MARKETCAP", "12/31/2022")</f>
        <v>22297.216280000001</v>
      </c>
      <c r="R172">
        <f t="shared" si="31"/>
        <v>6.6308539424555493E-4</v>
      </c>
      <c r="S172">
        <f t="shared" si="32"/>
        <v>5.5036087722381058E-4</v>
      </c>
      <c r="U172" t="s">
        <v>172</v>
      </c>
      <c r="V172" s="4" cm="1">
        <f t="array" ref="V172">_xll.SNL.Clients.Office.Excel.Functions.SPG(U172, "SP_TOTAL_REV", "CY2021")</f>
        <v>2460439</v>
      </c>
      <c r="W172" s="4">
        <f>_xll.SNL.Clients.Office.Excel.Functions.SPG(U172,"IQ_AVG_DILUT_SHARES_OUT","CY2021")</f>
        <v>388089000</v>
      </c>
      <c r="X172" s="5">
        <f>_xll.SNL.Clients.Office.Excel.Functions.SPG(U172, "IQ_DILUT_EPS_NORM", "CY2021")</f>
        <v>0.34899999999999998</v>
      </c>
      <c r="Y172">
        <f t="shared" si="33"/>
        <v>135443.06099999999</v>
      </c>
      <c r="Z172">
        <f t="shared" si="34"/>
        <v>5.5048331212438101E-2</v>
      </c>
      <c r="AA172" s="5">
        <f>_xll.SNL.Clients.Office.Excel.Functions.SPG(U172, "SP_MARKETCAP", "12/31/2021")</f>
        <v>33938.968091000002</v>
      </c>
      <c r="AB172">
        <f t="shared" si="28"/>
        <v>8.0203920832790684E-4</v>
      </c>
      <c r="AC172">
        <f t="shared" si="35"/>
        <v>2.7991168370643948E-4</v>
      </c>
    </row>
    <row r="173" spans="1:29" x14ac:dyDescent="0.3">
      <c r="A173" t="s">
        <v>173</v>
      </c>
      <c r="B173" s="4" cm="1">
        <f t="array" ref="B173">_xll.SNL.Clients.Office.Excel.Functions.SPG(A173, "SP_TOTAL_REV", "CY2023")</f>
        <v>3310620</v>
      </c>
      <c r="C173" s="4">
        <f>_xll.SNL.Clients.Office.Excel.Functions.SPG(A173,"IQ_AVG_DILUT_SHARES_OUT","CY2023")</f>
        <v>46188981</v>
      </c>
      <c r="D173" s="5">
        <f>_xll.SNL.Clients.Office.Excel.Functions.SPG(A173, "IQ_DILUT_EPS_NORM", "CY2023")</f>
        <v>7.8150000000000004</v>
      </c>
      <c r="E173">
        <f t="shared" si="24"/>
        <v>360966.88651500002</v>
      </c>
      <c r="F173">
        <f t="shared" si="25"/>
        <v>0.1090330169318738</v>
      </c>
      <c r="G173" s="5">
        <f>_xll.SNL.Clients.Office.Excel.Functions.SPG(A173, "SP_MARKETCAP", "12/30/2023")</f>
        <v>17512.92259056</v>
      </c>
      <c r="H173">
        <f t="shared" si="29"/>
        <v>4.177084238806176E-4</v>
      </c>
      <c r="I173">
        <f t="shared" si="30"/>
        <v>3.2643913326270268E-3</v>
      </c>
      <c r="K173" t="s">
        <v>173</v>
      </c>
      <c r="L173" s="4" cm="1">
        <f t="array" ref="L173">_xll.SNL.Clients.Office.Excel.Functions.SPG(K173, "SP_TOTAL_REV", "CY2023")</f>
        <v>3310620</v>
      </c>
      <c r="M173" s="4">
        <f>_xll.SNL.Clients.Office.Excel.Functions.SPG(K173,"IQ_AVG_DILUT_SHARES_OUT","CY2023")</f>
        <v>46188981</v>
      </c>
      <c r="N173" s="5">
        <f>_xll.SNL.Clients.Office.Excel.Functions.SPG(K173, "IQ_DILUT_EPS_NORM", "CY2023")</f>
        <v>7.8150000000000004</v>
      </c>
      <c r="O173">
        <f t="shared" si="26"/>
        <v>360966.88651500002</v>
      </c>
      <c r="P173">
        <f t="shared" si="27"/>
        <v>0.1090330169318738</v>
      </c>
      <c r="Q173" s="5">
        <f>_xll.SNL.Clients.Office.Excel.Functions.SPG(K173, "SP_MARKETCAP", "12/31/2022")</f>
        <v>13005.535968960001</v>
      </c>
      <c r="R173">
        <f t="shared" si="31"/>
        <v>3.8676491437578624E-4</v>
      </c>
      <c r="S173">
        <f t="shared" si="32"/>
        <v>3.0225678058467698E-3</v>
      </c>
      <c r="U173" t="s">
        <v>173</v>
      </c>
      <c r="V173" s="4" cm="1">
        <f t="array" ref="V173">_xll.SNL.Clients.Office.Excel.Functions.SPG(U173, "SP_TOTAL_REV", "CY2021")</f>
        <v>2696416</v>
      </c>
      <c r="W173" s="4">
        <f>_xll.SNL.Clients.Office.Excel.Functions.SPG(U173,"IQ_AVG_DILUT_SHARES_OUT","CY2021")</f>
        <v>46188806</v>
      </c>
      <c r="X173" s="5">
        <f>_xll.SNL.Clients.Office.Excel.Functions.SPG(U173, "IQ_DILUT_EPS_NORM", "CY2021")</f>
        <v>5.024</v>
      </c>
      <c r="Y173">
        <f t="shared" si="33"/>
        <v>232052.56134400002</v>
      </c>
      <c r="Z173">
        <f t="shared" si="34"/>
        <v>8.6059629279755065E-2</v>
      </c>
      <c r="AA173" s="5">
        <f>_xll.SNL.Clients.Office.Excel.Functions.SPG(U173, "SP_MARKETCAP", "12/31/2021")</f>
        <v>10074.165968879999</v>
      </c>
      <c r="AB173">
        <f t="shared" si="28"/>
        <v>2.3807076504447675E-4</v>
      </c>
      <c r="AC173">
        <f t="shared" si="35"/>
        <v>1.1960675235834512E-3</v>
      </c>
    </row>
    <row r="174" spans="1:29" x14ac:dyDescent="0.3">
      <c r="A174" t="s">
        <v>174</v>
      </c>
      <c r="B174" s="4" cm="1">
        <f t="array" ref="B174">_xll.SNL.Clients.Office.Excel.Functions.SPG(A174, "SP_TOTAL_REV", "CY2023")</f>
        <v>1744220</v>
      </c>
      <c r="C174" s="4">
        <f>_xll.SNL.Clients.Office.Excel.Functions.SPG(A174,"IQ_AVG_DILUT_SHARES_OUT","CY2023")</f>
        <v>64253385</v>
      </c>
      <c r="D174" s="5">
        <f>_xll.SNL.Clients.Office.Excel.Functions.SPG(A174, "IQ_DILUT_EPS_NORM", "CY2023")</f>
        <v>3.14</v>
      </c>
      <c r="E174">
        <f t="shared" si="24"/>
        <v>201755.62890000001</v>
      </c>
      <c r="F174">
        <f t="shared" si="25"/>
        <v>0.11567097550767678</v>
      </c>
      <c r="G174" s="5">
        <f>_xll.SNL.Clients.Office.Excel.Functions.SPG(A174, "SP_MARKETCAP", "12/30/2023")</f>
        <v>15913.93071576</v>
      </c>
      <c r="H174">
        <f t="shared" si="29"/>
        <v>3.7957016498254843E-4</v>
      </c>
      <c r="I174">
        <f t="shared" si="30"/>
        <v>1.1918503180452021E-3</v>
      </c>
      <c r="K174" t="s">
        <v>174</v>
      </c>
      <c r="L174" s="4" cm="1">
        <f t="array" ref="L174">_xll.SNL.Clients.Office.Excel.Functions.SPG(K174, "SP_TOTAL_REV", "CY2023")</f>
        <v>1744220</v>
      </c>
      <c r="M174" s="4">
        <f>_xll.SNL.Clients.Office.Excel.Functions.SPG(K174,"IQ_AVG_DILUT_SHARES_OUT","CY2023")</f>
        <v>64253385</v>
      </c>
      <c r="N174" s="5">
        <f>_xll.SNL.Clients.Office.Excel.Functions.SPG(K174, "IQ_DILUT_EPS_NORM", "CY2023")</f>
        <v>3.14</v>
      </c>
      <c r="O174">
        <f t="shared" si="26"/>
        <v>201755.62890000001</v>
      </c>
      <c r="P174">
        <f t="shared" si="27"/>
        <v>0.11567097550767678</v>
      </c>
      <c r="Q174" s="5">
        <f>_xll.SNL.Clients.Office.Excel.Functions.SPG(K174, "SP_MARKETCAP", "12/31/2022")</f>
        <v>13722.62783904</v>
      </c>
      <c r="R174">
        <f t="shared" si="31"/>
        <v>4.0809013898729E-4</v>
      </c>
      <c r="S174">
        <f t="shared" si="32"/>
        <v>1.2814030364200907E-3</v>
      </c>
      <c r="U174" t="s">
        <v>174</v>
      </c>
      <c r="V174" s="4" cm="1">
        <f t="array" ref="V174">_xll.SNL.Clients.Office.Excel.Functions.SPG(U174, "SP_TOTAL_REV", "CY2021")</f>
        <v>1586116</v>
      </c>
      <c r="W174" s="4">
        <f>_xll.SNL.Clients.Office.Excel.Functions.SPG(U174,"IQ_AVG_DILUT_SHARES_OUT","CY2021")</f>
        <v>65088874</v>
      </c>
      <c r="X174" s="5">
        <f>_xll.SNL.Clients.Office.Excel.Functions.SPG(U174, "IQ_DILUT_EPS_NORM", "CY2021")</f>
        <v>3.0750000000000002</v>
      </c>
      <c r="Y174">
        <f t="shared" si="33"/>
        <v>200148.28755000001</v>
      </c>
      <c r="Z174">
        <f t="shared" si="34"/>
        <v>0.12618767325340643</v>
      </c>
      <c r="AA174" s="5">
        <f>_xll.SNL.Clients.Office.Excel.Functions.SPG(U174, "SP_MARKETCAP", "12/31/2021")</f>
        <v>22925.886713129999</v>
      </c>
      <c r="AB174">
        <f t="shared" si="28"/>
        <v>5.4178017376108978E-4</v>
      </c>
      <c r="AC174">
        <f t="shared" si="35"/>
        <v>1.6659740343153511E-3</v>
      </c>
    </row>
    <row r="175" spans="1:29" x14ac:dyDescent="0.3">
      <c r="A175" t="s">
        <v>175</v>
      </c>
      <c r="B175" s="4" cm="1">
        <f t="array" ref="B175">_xll.SNL.Clients.Office.Excel.Functions.SPG(A175, "SP_TOTAL_REV", "CY2023")</f>
        <v>14586000</v>
      </c>
      <c r="C175" s="4">
        <f>_xll.SNL.Clients.Office.Excel.Functions.SPG(A175,"IQ_AVG_DILUT_SHARES_OUT","CY2023")</f>
        <v>41300000</v>
      </c>
      <c r="D175" s="5">
        <f>_xll.SNL.Clients.Office.Excel.Functions.SPG(A175, "IQ_DILUT_EPS_NORM", "CY2023")</f>
        <v>32.597000000000001</v>
      </c>
      <c r="E175">
        <f t="shared" si="24"/>
        <v>1346256.1</v>
      </c>
      <c r="F175">
        <f t="shared" si="25"/>
        <v>9.2297826683120809E-2</v>
      </c>
      <c r="G175" s="5">
        <f>_xll.SNL.Clients.Office.Excel.Functions.SPG(A175, "SP_MARKETCAP", "12/30/2023")</f>
        <v>15341.98611792</v>
      </c>
      <c r="H175">
        <f t="shared" si="29"/>
        <v>3.6592846267527289E-4</v>
      </c>
      <c r="I175">
        <f t="shared" si="30"/>
        <v>1.1928170097825871E-2</v>
      </c>
      <c r="K175" t="s">
        <v>175</v>
      </c>
      <c r="L175" s="4" cm="1">
        <f t="array" ref="L175">_xll.SNL.Clients.Office.Excel.Functions.SPG(K175, "SP_TOTAL_REV", "CY2023")</f>
        <v>14586000</v>
      </c>
      <c r="M175" s="4">
        <f>_xll.SNL.Clients.Office.Excel.Functions.SPG(K175,"IQ_AVG_DILUT_SHARES_OUT","CY2023")</f>
        <v>41300000</v>
      </c>
      <c r="N175" s="5">
        <f>_xll.SNL.Clients.Office.Excel.Functions.SPG(K175, "IQ_DILUT_EPS_NORM", "CY2023")</f>
        <v>32.597000000000001</v>
      </c>
      <c r="O175">
        <f t="shared" si="26"/>
        <v>1346256.1</v>
      </c>
      <c r="P175">
        <f t="shared" si="27"/>
        <v>9.2297826683120809E-2</v>
      </c>
      <c r="Q175" s="5">
        <f>_xll.SNL.Clients.Office.Excel.Functions.SPG(K175, "SP_MARKETCAP", "12/31/2022")</f>
        <v>12974.200813179999</v>
      </c>
      <c r="R175">
        <f t="shared" si="31"/>
        <v>3.8583305436854556E-4</v>
      </c>
      <c r="S175">
        <f t="shared" si="32"/>
        <v>1.2577000073251481E-2</v>
      </c>
      <c r="U175" t="s">
        <v>175</v>
      </c>
      <c r="V175" s="4" cm="1">
        <f t="array" ref="V175">_xll.SNL.Clients.Office.Excel.Functions.SPG(U175, "SP_TOTAL_REV", "CY2021")</f>
        <v>11866263</v>
      </c>
      <c r="W175" s="4">
        <f>_xll.SNL.Clients.Office.Excel.Functions.SPG(U175,"IQ_AVG_DILUT_SHARES_OUT","CY2021")</f>
        <v>39300000</v>
      </c>
      <c r="X175" s="5">
        <f>_xll.SNL.Clients.Office.Excel.Functions.SPG(U175, "IQ_DILUT_EPS_NORM", "CY2021")</f>
        <v>24.587</v>
      </c>
      <c r="Y175">
        <f t="shared" si="33"/>
        <v>966269.1</v>
      </c>
      <c r="Z175">
        <f t="shared" si="34"/>
        <v>8.1429941338734865E-2</v>
      </c>
      <c r="AA175" s="5">
        <f>_xll.SNL.Clients.Office.Excel.Functions.SPG(U175, "SP_MARKETCAP", "12/31/2021")</f>
        <v>10783.963601920001</v>
      </c>
      <c r="AB175">
        <f t="shared" si="28"/>
        <v>2.548445670690406E-4</v>
      </c>
      <c r="AC175">
        <f t="shared" si="35"/>
        <v>6.265863370526501E-3</v>
      </c>
    </row>
    <row r="176" spans="1:29" x14ac:dyDescent="0.3">
      <c r="A176" t="s">
        <v>176</v>
      </c>
      <c r="B176" s="4" cm="1">
        <f t="array" ref="B176">_xll.SNL.Clients.Office.Excel.Functions.SPG(A176, "SP_TOTAL_REV", "CY2023")</f>
        <v>5508200</v>
      </c>
      <c r="C176" s="4">
        <f>_xll.SNL.Clients.Office.Excel.Functions.SPG(A176,"IQ_AVG_DILUT_SHARES_OUT","CY2023")</f>
        <v>230500000</v>
      </c>
      <c r="D176" s="5">
        <f>_xll.SNL.Clients.Office.Excel.Functions.SPG(A176, "IQ_DILUT_EPS_NORM", "CY2023")</f>
        <v>2.0049999999999999</v>
      </c>
      <c r="E176">
        <f t="shared" si="24"/>
        <v>462152.5</v>
      </c>
      <c r="F176">
        <f t="shared" si="25"/>
        <v>8.3902636069859482E-2</v>
      </c>
      <c r="G176" s="5">
        <f>_xll.SNL.Clients.Office.Excel.Functions.SPG(A176, "SP_MARKETCAP", "12/30/2023")</f>
        <v>11991.4235154</v>
      </c>
      <c r="H176">
        <f t="shared" si="29"/>
        <v>2.8601271951048704E-4</v>
      </c>
      <c r="I176">
        <f t="shared" si="30"/>
        <v>5.734555026185265E-4</v>
      </c>
      <c r="K176" t="s">
        <v>176</v>
      </c>
      <c r="L176" s="4" cm="1">
        <f t="array" ref="L176">_xll.SNL.Clients.Office.Excel.Functions.SPG(K176, "SP_TOTAL_REV", "CY2023")</f>
        <v>5508200</v>
      </c>
      <c r="M176" s="4">
        <f>_xll.SNL.Clients.Office.Excel.Functions.SPG(K176,"IQ_AVG_DILUT_SHARES_OUT","CY2023")</f>
        <v>230500000</v>
      </c>
      <c r="N176" s="5">
        <f>_xll.SNL.Clients.Office.Excel.Functions.SPG(K176, "IQ_DILUT_EPS_NORM", "CY2023")</f>
        <v>2.0049999999999999</v>
      </c>
      <c r="O176">
        <f t="shared" si="26"/>
        <v>462152.5</v>
      </c>
      <c r="P176">
        <f t="shared" si="27"/>
        <v>8.3902636069859482E-2</v>
      </c>
      <c r="Q176" s="5">
        <f>_xll.SNL.Clients.Office.Excel.Functions.SPG(K176, "SP_MARKETCAP", "12/31/2022")</f>
        <v>14444.72470805</v>
      </c>
      <c r="R176">
        <f t="shared" si="31"/>
        <v>4.2956420467594986E-4</v>
      </c>
      <c r="S176">
        <f t="shared" si="32"/>
        <v>8.6127623037527941E-4</v>
      </c>
      <c r="U176" t="s">
        <v>176</v>
      </c>
      <c r="V176" s="4" cm="1">
        <f t="array" ref="V176">_xll.SNL.Clients.Office.Excel.Functions.SPG(U176, "SP_TOTAL_REV", "CY2021")</f>
        <v>5586700</v>
      </c>
      <c r="W176" s="4">
        <f>_xll.SNL.Clients.Office.Excel.Functions.SPG(U176,"IQ_AVG_DILUT_SHARES_OUT","CY2021")</f>
        <v>229600000</v>
      </c>
      <c r="X176" s="5">
        <f>_xll.SNL.Clients.Office.Excel.Functions.SPG(U176, "IQ_DILUT_EPS_NORM", "CY2021")</f>
        <v>2.694</v>
      </c>
      <c r="Y176">
        <f t="shared" si="33"/>
        <v>618542.4</v>
      </c>
      <c r="Z176">
        <f t="shared" si="34"/>
        <v>0.11071695276281168</v>
      </c>
      <c r="AA176" s="5">
        <f>_xll.SNL.Clients.Office.Excel.Functions.SPG(U176, "SP_MARKETCAP", "12/31/2021")</f>
        <v>15732.458247</v>
      </c>
      <c r="AB176">
        <f t="shared" si="28"/>
        <v>3.7178644688439438E-4</v>
      </c>
      <c r="AC176">
        <f t="shared" si="35"/>
        <v>1.0015926879065585E-3</v>
      </c>
    </row>
    <row r="177" spans="1:29" x14ac:dyDescent="0.3">
      <c r="A177" t="s">
        <v>177</v>
      </c>
      <c r="B177" s="4" cm="1">
        <f t="array" ref="B177">_xll.SNL.Clients.Office.Excel.Functions.SPG(A177, "SP_TOTAL_REV", "CY2023")</f>
        <v>11910705</v>
      </c>
      <c r="C177" s="4">
        <f>_xll.SNL.Clients.Office.Excel.Functions.SPG(A177,"IQ_AVG_DILUT_SHARES_OUT","CY2023")</f>
        <v>349580638</v>
      </c>
      <c r="D177" s="5">
        <f>_xll.SNL.Clients.Office.Excel.Functions.SPG(A177, "IQ_DILUT_EPS_NORM", "CY2023")</f>
        <v>3.37</v>
      </c>
      <c r="E177">
        <f t="shared" si="24"/>
        <v>1178086.75006</v>
      </c>
      <c r="F177">
        <f t="shared" si="25"/>
        <v>9.8909909200169094E-2</v>
      </c>
      <c r="G177" s="5">
        <f>_xll.SNL.Clients.Office.Excel.Functions.SPG(A177, "SP_MARKETCAP", "12/30/2023")</f>
        <v>21560.413619480001</v>
      </c>
      <c r="H177">
        <f t="shared" si="29"/>
        <v>5.142469136511621E-4</v>
      </c>
      <c r="I177">
        <f t="shared" si="30"/>
        <v>1.7330120990044163E-3</v>
      </c>
      <c r="K177" t="s">
        <v>177</v>
      </c>
      <c r="L177" s="4" cm="1">
        <f t="array" ref="L177">_xll.SNL.Clients.Office.Excel.Functions.SPG(K177, "SP_TOTAL_REV", "CY2023")</f>
        <v>11910705</v>
      </c>
      <c r="M177" s="4">
        <f>_xll.SNL.Clients.Office.Excel.Functions.SPG(K177,"IQ_AVG_DILUT_SHARES_OUT","CY2023")</f>
        <v>349580638</v>
      </c>
      <c r="N177" s="5">
        <f>_xll.SNL.Clients.Office.Excel.Functions.SPG(K177, "IQ_DILUT_EPS_NORM", "CY2023")</f>
        <v>3.37</v>
      </c>
      <c r="O177">
        <f t="shared" si="26"/>
        <v>1178086.75006</v>
      </c>
      <c r="P177">
        <f t="shared" si="27"/>
        <v>9.8909909200169094E-2</v>
      </c>
      <c r="Q177" s="5">
        <f>_xll.SNL.Clients.Office.Excel.Functions.SPG(K177, "SP_MARKETCAP", "12/31/2022")</f>
        <v>29202.093757440001</v>
      </c>
      <c r="R177">
        <f t="shared" si="31"/>
        <v>8.6842597787941268E-4</v>
      </c>
      <c r="S177">
        <f t="shared" si="32"/>
        <v>2.9265955454536208E-3</v>
      </c>
      <c r="U177" t="s">
        <v>177</v>
      </c>
      <c r="V177" s="4" cm="1">
        <f t="array" ref="V177">_xll.SNL.Clients.Office.Excel.Functions.SPG(U177, "SP_TOTAL_REV", "CY2021")</f>
        <v>9863085</v>
      </c>
      <c r="W177" s="4">
        <f>_xll.SNL.Clients.Office.Excel.Functions.SPG(U177,"IQ_AVG_DILUT_SHARES_OUT","CY2021")</f>
        <v>344631056</v>
      </c>
      <c r="X177" s="5">
        <f>_xll.SNL.Clients.Office.Excel.Functions.SPG(U177, "IQ_DILUT_EPS_NORM", "CY2021")</f>
        <v>2.83</v>
      </c>
      <c r="Y177">
        <f t="shared" si="33"/>
        <v>975305.88847999997</v>
      </c>
      <c r="Z177">
        <f t="shared" si="34"/>
        <v>9.8884465507495869E-2</v>
      </c>
      <c r="AA177" s="5">
        <f>_xll.SNL.Clients.Office.Excel.Functions.SPG(U177, "SP_MARKETCAP", "12/31/2021")</f>
        <v>31279.452775760001</v>
      </c>
      <c r="AB177">
        <f t="shared" si="28"/>
        <v>7.3919005062070254E-4</v>
      </c>
      <c r="AC177">
        <f t="shared" si="35"/>
        <v>2.0919078432565883E-3</v>
      </c>
    </row>
    <row r="178" spans="1:29" x14ac:dyDescent="0.3">
      <c r="A178" t="s">
        <v>178</v>
      </c>
      <c r="B178" s="4" cm="1">
        <f t="array" ref="B178">_xll.SNL.Clients.Office.Excel.Functions.SPG(A178, "SP_TOTAL_REV", "CY2023")</f>
        <v>21727000</v>
      </c>
      <c r="C178" s="4">
        <f>_xll.SNL.Clients.Office.Excel.Functions.SPG(A178,"IQ_AVG_DILUT_SHARES_OUT","CY2023")</f>
        <v>997000000</v>
      </c>
      <c r="D178" s="5">
        <f>_xll.SNL.Clients.Office.Excel.Functions.SPG(A178, "IQ_DILUT_EPS_NORM", "CY2023")</f>
        <v>1.706</v>
      </c>
      <c r="E178">
        <f t="shared" si="24"/>
        <v>1700882</v>
      </c>
      <c r="F178">
        <f t="shared" si="25"/>
        <v>7.828425461407465E-2</v>
      </c>
      <c r="G178" s="5">
        <f>_xll.SNL.Clients.Office.Excel.Functions.SPG(A178, "SP_MARKETCAP", "12/30/2023")</f>
        <v>35736.203234400004</v>
      </c>
      <c r="H178">
        <f t="shared" si="29"/>
        <v>8.5235991030788508E-4</v>
      </c>
      <c r="I178">
        <f t="shared" si="30"/>
        <v>1.4541260069852518E-3</v>
      </c>
      <c r="K178" t="s">
        <v>178</v>
      </c>
      <c r="L178" s="4" cm="1">
        <f t="array" ref="L178">_xll.SNL.Clients.Office.Excel.Functions.SPG(K178, "SP_TOTAL_REV", "CY2023")</f>
        <v>21727000</v>
      </c>
      <c r="M178" s="4">
        <f>_xll.SNL.Clients.Office.Excel.Functions.SPG(K178,"IQ_AVG_DILUT_SHARES_OUT","CY2023")</f>
        <v>997000000</v>
      </c>
      <c r="N178" s="5">
        <f>_xll.SNL.Clients.Office.Excel.Functions.SPG(K178, "IQ_DILUT_EPS_NORM", "CY2023")</f>
        <v>1.706</v>
      </c>
      <c r="O178">
        <f t="shared" si="26"/>
        <v>1700882</v>
      </c>
      <c r="P178">
        <f t="shared" si="27"/>
        <v>7.828425461407465E-2</v>
      </c>
      <c r="Q178" s="5">
        <f>_xll.SNL.Clients.Office.Excel.Functions.SPG(K178, "SP_MARKETCAP", "12/31/2022")</f>
        <v>42959.4679569</v>
      </c>
      <c r="R178">
        <f t="shared" si="31"/>
        <v>1.2775494209262036E-3</v>
      </c>
      <c r="S178">
        <f t="shared" si="32"/>
        <v>2.1794993121001032E-3</v>
      </c>
      <c r="U178" t="s">
        <v>178</v>
      </c>
      <c r="V178" s="4" cm="1">
        <f t="array" ref="V178">_xll.SNL.Clients.Office.Excel.Functions.SPG(U178, "SP_TOTAL_REV", "CY2021")</f>
        <v>17938000</v>
      </c>
      <c r="W178" s="4">
        <f>_xll.SNL.Clients.Office.Excel.Functions.SPG(U178,"IQ_AVG_DILUT_SHARES_OUT","CY2021")</f>
        <v>980000000</v>
      </c>
      <c r="X178" s="5">
        <f>_xll.SNL.Clients.Office.Excel.Functions.SPG(U178, "IQ_DILUT_EPS_NORM", "CY2021")</f>
        <v>0.92900000000000005</v>
      </c>
      <c r="Y178">
        <f t="shared" si="33"/>
        <v>910420</v>
      </c>
      <c r="Z178">
        <f t="shared" si="34"/>
        <v>5.0753707213736204E-2</v>
      </c>
      <c r="AA178" s="5">
        <f>_xll.SNL.Clients.Office.Excel.Functions.SPG(U178, "SP_MARKETCAP", "12/31/2021")</f>
        <v>56507.635377120001</v>
      </c>
      <c r="AB178">
        <f t="shared" si="28"/>
        <v>1.3353776408530742E-3</v>
      </c>
      <c r="AC178">
        <f t="shared" si="35"/>
        <v>1.2405658283525061E-3</v>
      </c>
    </row>
    <row r="179" spans="1:29" x14ac:dyDescent="0.3">
      <c r="A179" t="s">
        <v>179</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5.0268754017953818E-4</v>
      </c>
      <c r="I179">
        <f t="shared" si="30"/>
        <v>3.3157270150242337E-3</v>
      </c>
      <c r="K179" t="s">
        <v>179</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4.066309578099512E-4</v>
      </c>
      <c r="S179">
        <f t="shared" si="32"/>
        <v>2.6821377977144381E-3</v>
      </c>
      <c r="U179" t="s">
        <v>179</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6.4713522125537867E-4</v>
      </c>
      <c r="AC179">
        <f t="shared" si="35"/>
        <v>-3.0738923009630484E-4</v>
      </c>
    </row>
    <row r="180" spans="1:29" x14ac:dyDescent="0.3">
      <c r="A180" t="s">
        <v>180</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4.4109727484093348E-4</v>
      </c>
      <c r="I180">
        <f t="shared" si="30"/>
        <v>1.8662825698519895E-3</v>
      </c>
      <c r="K180" t="s">
        <v>180</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4.9179877081432393E-4</v>
      </c>
      <c r="S180">
        <f t="shared" si="32"/>
        <v>2.0808005993154044E-3</v>
      </c>
      <c r="U180" t="s">
        <v>180</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5.3760567481978341E-4</v>
      </c>
      <c r="AC180">
        <f t="shared" si="35"/>
        <v>3.7659277521125828E-3</v>
      </c>
    </row>
    <row r="181" spans="1:29" x14ac:dyDescent="0.3">
      <c r="A181" t="s">
        <v>181</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8.0794781253612101E-4</v>
      </c>
      <c r="I181">
        <f t="shared" si="30"/>
        <v>2.575737626365154E-3</v>
      </c>
      <c r="K181" t="s">
        <v>181</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5.861624716166614E-4</v>
      </c>
      <c r="S181">
        <f t="shared" si="32"/>
        <v>1.8686859595139166E-3</v>
      </c>
      <c r="U181" t="s">
        <v>181</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7.173976458985195E-4</v>
      </c>
      <c r="AC181">
        <f t="shared" si="35"/>
        <v>2.1486059494660661E-3</v>
      </c>
    </row>
    <row r="182" spans="1:29" x14ac:dyDescent="0.3">
      <c r="A182" t="s">
        <v>182</v>
      </c>
      <c r="B182" s="4" cm="1">
        <f t="array" ref="B182">_xll.SNL.Clients.Office.Excel.Functions.SPG(A182, "SP_TOTAL_REV", "CY2023")</f>
        <v>338293000</v>
      </c>
      <c r="C182" s="4">
        <f>_xll.SNL.Clients.Office.Excel.Functions.SPG(A182,"IQ_AVG_DILUT_SHARES_OUT","CY2023")</f>
        <v>4052000000</v>
      </c>
      <c r="D182" s="5">
        <f>_xll.SNL.Clients.Office.Excel.Functions.SPG(A182, "IQ_DILUT_EPS_NORM", "CY2023")</f>
        <v>8.24</v>
      </c>
      <c r="E182">
        <f t="shared" si="24"/>
        <v>33388480</v>
      </c>
      <c r="F182">
        <f t="shared" si="25"/>
        <v>9.8696928402302153E-2</v>
      </c>
      <c r="G182" s="5">
        <f>_xll.SNL.Clients.Office.Excel.Functions.SPG(A182, "SP_MARKETCAP", "12/30/2023")</f>
        <v>399597.51191052003</v>
      </c>
      <c r="H182">
        <f t="shared" si="29"/>
        <v>9.5309761134176468E-3</v>
      </c>
      <c r="I182">
        <f t="shared" si="30"/>
        <v>7.8535243174561412E-2</v>
      </c>
      <c r="K182" t="s">
        <v>182</v>
      </c>
      <c r="L182" s="4" cm="1">
        <f t="array" ref="L182">_xll.SNL.Clients.Office.Excel.Functions.SPG(K182, "SP_TOTAL_REV", "CY2023")</f>
        <v>338293000</v>
      </c>
      <c r="M182" s="4">
        <f>_xll.SNL.Clients.Office.Excel.Functions.SPG(K182,"IQ_AVG_DILUT_SHARES_OUT","CY2023")</f>
        <v>4052000000</v>
      </c>
      <c r="N182" s="5">
        <f>_xll.SNL.Clients.Office.Excel.Functions.SPG(K182, "IQ_DILUT_EPS_NORM", "CY2023")</f>
        <v>8.24</v>
      </c>
      <c r="O182">
        <f t="shared" si="26"/>
        <v>33388480</v>
      </c>
      <c r="P182">
        <f t="shared" si="27"/>
        <v>9.8696928402302153E-2</v>
      </c>
      <c r="Q182" s="5">
        <f>_xll.SNL.Clients.Office.Excel.Functions.SPG(K182, "SP_MARKETCAP", "12/31/2022")</f>
        <v>454247.76433630002</v>
      </c>
      <c r="R182">
        <f t="shared" si="31"/>
        <v>1.3508639559202293E-2</v>
      </c>
      <c r="S182">
        <f t="shared" si="32"/>
        <v>0.11131118996782689</v>
      </c>
      <c r="U182" t="s">
        <v>182</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6.1218662939128482E-3</v>
      </c>
      <c r="AC182">
        <f t="shared" si="35"/>
        <v>2.6581143448169583E-2</v>
      </c>
    </row>
    <row r="183" spans="1:29" x14ac:dyDescent="0.3">
      <c r="A183" t="s">
        <v>183</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2.5488594881965213E-4</v>
      </c>
      <c r="I183">
        <f t="shared" si="30"/>
        <v>1.6692480788199019E-3</v>
      </c>
      <c r="K183" t="s">
        <v>183</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2.576393270097101E-4</v>
      </c>
      <c r="S183">
        <f t="shared" si="32"/>
        <v>1.6872799525865915E-3</v>
      </c>
      <c r="U183" t="s">
        <v>183</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3.5408587440267881E-4</v>
      </c>
      <c r="AC183">
        <f t="shared" si="35"/>
        <v>1.5678922518550617E-3</v>
      </c>
    </row>
    <row r="184" spans="1:29" x14ac:dyDescent="0.3">
      <c r="A184" t="s">
        <v>184</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4.3224516927979471E-4</v>
      </c>
      <c r="I184">
        <f t="shared" si="30"/>
        <v>4.3207227121208284E-3</v>
      </c>
      <c r="K184" t="s">
        <v>184</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4.5456419777955187E-4</v>
      </c>
      <c r="S184">
        <f t="shared" si="32"/>
        <v>4.5438237210044009E-3</v>
      </c>
      <c r="U184" t="s">
        <v>184</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4.3233072008491897E-4</v>
      </c>
      <c r="AC184">
        <f t="shared" si="35"/>
        <v>3.3008450478483561E-3</v>
      </c>
    </row>
    <row r="185" spans="1:29" x14ac:dyDescent="0.3">
      <c r="A185" t="s">
        <v>185</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6.8613026215765536E-4</v>
      </c>
      <c r="I185">
        <f t="shared" si="30"/>
        <v>9.4905537861646894E-3</v>
      </c>
      <c r="K185" t="s">
        <v>185</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4.4458751292035216E-4</v>
      </c>
      <c r="S185">
        <f t="shared" si="32"/>
        <v>6.1495344787143112E-3</v>
      </c>
      <c r="U185" t="s">
        <v>185</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2.8037952455923739E-4</v>
      </c>
      <c r="AC185">
        <f t="shared" si="35"/>
        <v>2.4608910870564265E-3</v>
      </c>
    </row>
    <row r="186" spans="1:29" x14ac:dyDescent="0.3">
      <c r="A186" t="s">
        <v>186</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8.8304070379010495E-4</v>
      </c>
      <c r="I186">
        <f t="shared" si="30"/>
        <v>1.4658475682915741E-3</v>
      </c>
      <c r="K186" t="s">
        <v>186</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8.0600203949972326E-4</v>
      </c>
      <c r="S186">
        <f t="shared" si="32"/>
        <v>1.3379633855695404E-3</v>
      </c>
      <c r="U186" t="s">
        <v>186</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8.7071315913081785E-4</v>
      </c>
      <c r="AC186">
        <f t="shared" si="35"/>
        <v>1.1388928121431098E-3</v>
      </c>
    </row>
    <row r="187" spans="1:29" x14ac:dyDescent="0.3">
      <c r="A187" t="s">
        <v>187</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2.0062082962823242E-4</v>
      </c>
      <c r="I187">
        <f t="shared" si="30"/>
        <v>3.4065416870873862E-4</v>
      </c>
      <c r="K187" t="s">
        <v>187</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2.4401632220675886E-4</v>
      </c>
      <c r="S187">
        <f t="shared" si="32"/>
        <v>4.1433971510707653E-4</v>
      </c>
      <c r="U187" t="s">
        <v>187</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2.5059792654729334E-4</v>
      </c>
      <c r="AC187">
        <f t="shared" si="35"/>
        <v>3.3805660291229869E-4</v>
      </c>
    </row>
    <row r="188" spans="1:29" x14ac:dyDescent="0.3">
      <c r="A188" t="s">
        <v>188</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1.5077763665674023E-3</v>
      </c>
      <c r="I188">
        <f t="shared" si="30"/>
        <v>2.383643657906406E-2</v>
      </c>
      <c r="K188" t="s">
        <v>188</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1.3000232891330374E-3</v>
      </c>
      <c r="S188">
        <f t="shared" si="32"/>
        <v>2.0552068177904188E-2</v>
      </c>
      <c r="U188" t="s">
        <v>188</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1.6195273438476456E-3</v>
      </c>
      <c r="AC188">
        <f t="shared" si="35"/>
        <v>2.6688191099265349E-2</v>
      </c>
    </row>
    <row r="189" spans="1:29" x14ac:dyDescent="0.3">
      <c r="A189" t="s">
        <v>189</v>
      </c>
      <c r="B189" s="4" cm="1">
        <f t="array" ref="B189">_xll.SNL.Clients.Office.Excel.Functions.SPG(A189, "SP_TOTAL_REV", "CY2023")</f>
        <v>9821000</v>
      </c>
      <c r="C189" s="4">
        <f>_xll.SNL.Clients.Office.Excel.Functions.SPG(A189,"IQ_AVG_DILUT_SHARES_OUT","CY2023")</f>
        <v>591000000</v>
      </c>
      <c r="D189" s="5">
        <f>_xll.SNL.Clients.Office.Excel.Functions.SPG(A189, "IQ_DILUT_EPS_NORM", "CY2023")</f>
        <v>0.86599999999999999</v>
      </c>
      <c r="E189">
        <f t="shared" si="24"/>
        <v>511806</v>
      </c>
      <c r="F189">
        <f t="shared" si="25"/>
        <v>5.2113430404235821E-2</v>
      </c>
      <c r="G189" s="5">
        <f>_xll.SNL.Clients.Office.Excel.Functions.SPG(A189, "SP_MARKETCAP", "12/30/2023")</f>
        <v>35590.489912069999</v>
      </c>
      <c r="H189">
        <f t="shared" si="29"/>
        <v>8.4888443773075599E-4</v>
      </c>
      <c r="I189">
        <f t="shared" si="30"/>
        <v>7.3513392307483468E-4</v>
      </c>
      <c r="K189" t="s">
        <v>189</v>
      </c>
      <c r="L189" s="4" cm="1">
        <f t="array" ref="L189">_xll.SNL.Clients.Office.Excel.Functions.SPG(K189, "SP_TOTAL_REV", "CY2023")</f>
        <v>9821000</v>
      </c>
      <c r="M189" s="4">
        <f>_xll.SNL.Clients.Office.Excel.Functions.SPG(K189,"IQ_AVG_DILUT_SHARES_OUT","CY2023")</f>
        <v>591000000</v>
      </c>
      <c r="N189" s="5">
        <f>_xll.SNL.Clients.Office.Excel.Functions.SPG(K189, "IQ_DILUT_EPS_NORM", "CY2023")</f>
        <v>0.86599999999999999</v>
      </c>
      <c r="O189">
        <f t="shared" si="26"/>
        <v>511806</v>
      </c>
      <c r="P189">
        <f t="shared" si="27"/>
        <v>5.2113430404235821E-2</v>
      </c>
      <c r="Q189" s="5">
        <f>_xll.SNL.Clients.Office.Excel.Functions.SPG(K189, "SP_MARKETCAP", "12/31/2022")</f>
        <v>40260.7960896</v>
      </c>
      <c r="R189">
        <f t="shared" si="31"/>
        <v>1.1972950126360935E-3</v>
      </c>
      <c r="S189">
        <f t="shared" si="32"/>
        <v>1.0368574809428569E-3</v>
      </c>
      <c r="U189" t="s">
        <v>189</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1.5706997849375696E-3</v>
      </c>
      <c r="AC189">
        <f t="shared" si="35"/>
        <v>1.7953098541836421E-3</v>
      </c>
    </row>
    <row r="190" spans="1:29" x14ac:dyDescent="0.3">
      <c r="A190" t="s">
        <v>190</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5.6022889969079633E-4</v>
      </c>
      <c r="I190">
        <f t="shared" si="30"/>
        <v>1.5232623782592751E-3</v>
      </c>
      <c r="K190" t="s">
        <v>190</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6.6973021824677395E-4</v>
      </c>
      <c r="S190">
        <f t="shared" si="32"/>
        <v>1.8209964634129782E-3</v>
      </c>
      <c r="U190" t="s">
        <v>190</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7.0369925717504603E-4</v>
      </c>
      <c r="AC190">
        <f t="shared" si="35"/>
        <v>2.1962453816433188E-3</v>
      </c>
    </row>
    <row r="191" spans="1:29" x14ac:dyDescent="0.3">
      <c r="A191" t="s">
        <v>191</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4.3903633993131873E-4</v>
      </c>
      <c r="I191">
        <f t="shared" si="30"/>
        <v>2.351039600332212E-3</v>
      </c>
      <c r="K191" t="s">
        <v>191</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4.7487761236934085E-4</v>
      </c>
      <c r="S191">
        <f t="shared" si="32"/>
        <v>2.5429696142378203E-3</v>
      </c>
      <c r="U191" t="s">
        <v>191</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2.1900625701557893E-4</v>
      </c>
      <c r="AC191">
        <f t="shared" si="35"/>
        <v>5.2890011069262315E-4</v>
      </c>
    </row>
    <row r="192" spans="1:29" x14ac:dyDescent="0.3">
      <c r="A192" t="s">
        <v>192</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5.0174011985709721E-4</v>
      </c>
      <c r="I192">
        <f t="shared" si="30"/>
        <v>7.5461714026507415E-4</v>
      </c>
      <c r="K192" t="s">
        <v>192</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7.1310887524752577E-4</v>
      </c>
      <c r="S192">
        <f t="shared" si="32"/>
        <v>1.0725157483722787E-3</v>
      </c>
      <c r="U192" t="s">
        <v>192</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5.6040775761490556E-4</v>
      </c>
      <c r="AC192">
        <f t="shared" si="35"/>
        <v>1.0787849334086932E-3</v>
      </c>
    </row>
    <row r="193" spans="1:29" x14ac:dyDescent="0.3">
      <c r="A193" t="s">
        <v>193</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1.901643607801796E-3</v>
      </c>
      <c r="I193">
        <f t="shared" si="30"/>
        <v>6.9828353278481954E-3</v>
      </c>
      <c r="K193" t="s">
        <v>193</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1.9086838899436947E-3</v>
      </c>
      <c r="S193">
        <f t="shared" si="32"/>
        <v>7.0086872438732475E-3</v>
      </c>
      <c r="U193" t="s">
        <v>193</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1.6193808548072282E-3</v>
      </c>
      <c r="AC193">
        <f t="shared" si="35"/>
        <v>2.5003240398223602E-3</v>
      </c>
    </row>
    <row r="194" spans="1:29" x14ac:dyDescent="0.3">
      <c r="A194" t="s">
        <v>194</v>
      </c>
      <c r="B194" s="4" cm="1">
        <f t="array" ref="B194">_xll.SNL.Clients.Office.Excel.Functions.SPG(A194, "SP_TOTAL_REV", "CY2023")</f>
        <v>4486800</v>
      </c>
      <c r="C194" s="4">
        <f>_xll.SNL.Clients.Office.Excel.Functions.SPG(A194,"IQ_AVG_DILUT_SHARES_OUT","CY2023")</f>
        <v>125533000</v>
      </c>
      <c r="D194" s="5">
        <f>_xll.SNL.Clients.Office.Excel.Functions.SPG(A194, "IQ_DILUT_EPS_NORM", "CY2023")</f>
        <v>1.83</v>
      </c>
      <c r="E194">
        <f t="shared" si="24"/>
        <v>229725.39</v>
      </c>
      <c r="F194">
        <f t="shared" si="25"/>
        <v>5.1200274137469914E-2</v>
      </c>
      <c r="G194" s="5">
        <f>_xll.SNL.Clients.Office.Excel.Functions.SPG(A194, "SP_MARKETCAP", "12/30/2023")</f>
        <v>7866.0478253499996</v>
      </c>
      <c r="H194">
        <f t="shared" si="29"/>
        <v>1.8761656841146597E-4</v>
      </c>
      <c r="I194">
        <f t="shared" si="30"/>
        <v>3.4333832019298275E-4</v>
      </c>
      <c r="K194" t="s">
        <v>194</v>
      </c>
      <c r="L194" s="4" cm="1">
        <f t="array" ref="L194">_xll.SNL.Clients.Office.Excel.Functions.SPG(K194, "SP_TOTAL_REV", "CY2023")</f>
        <v>4486800</v>
      </c>
      <c r="M194" s="4">
        <f>_xll.SNL.Clients.Office.Excel.Functions.SPG(K194,"IQ_AVG_DILUT_SHARES_OUT","CY2023")</f>
        <v>125533000</v>
      </c>
      <c r="N194" s="5">
        <f>_xll.SNL.Clients.Office.Excel.Functions.SPG(K194, "IQ_DILUT_EPS_NORM", "CY2023")</f>
        <v>1.83</v>
      </c>
      <c r="O194">
        <f t="shared" si="26"/>
        <v>229725.39</v>
      </c>
      <c r="P194">
        <f t="shared" si="27"/>
        <v>5.1200274137469914E-2</v>
      </c>
      <c r="Q194" s="5">
        <f>_xll.SNL.Clients.Office.Excel.Functions.SPG(K194, "SP_MARKETCAP", "12/31/2022")</f>
        <v>15608.227190400001</v>
      </c>
      <c r="R194">
        <f t="shared" si="31"/>
        <v>4.6416500383071916E-4</v>
      </c>
      <c r="S194">
        <f t="shared" si="32"/>
        <v>8.4942195701021613E-4</v>
      </c>
      <c r="U194" t="s">
        <v>194</v>
      </c>
      <c r="V194" s="4" cm="1">
        <f t="array" ref="V194">_xll.SNL.Clients.Office.Excel.Functions.SPG(U194, "SP_TOTAL_REV", "CY2021")</f>
        <v>5045200</v>
      </c>
      <c r="W194" s="4">
        <f>_xll.SNL.Clients.Office.Excel.Functions.SPG(U194,"IQ_AVG_DILUT_SHARES_OUT","CY2021")</f>
        <v>129146000</v>
      </c>
      <c r="X194" s="5">
        <f>_xll.SNL.Clients.Office.Excel.Functions.SPG(U194, "IQ_DILUT_EPS_NORM", "CY2021")</f>
        <v>4.5919999999999996</v>
      </c>
      <c r="Y194">
        <f t="shared" si="33"/>
        <v>593038.43200000003</v>
      </c>
      <c r="Z194">
        <f t="shared" si="34"/>
        <v>0.11754507888686276</v>
      </c>
      <c r="AA194" s="5">
        <f>_xll.SNL.Clients.Office.Excel.Functions.SPG(U194, "SP_MARKETCAP", "12/31/2021")</f>
        <v>13928.72178555</v>
      </c>
      <c r="AB194">
        <f t="shared" si="28"/>
        <v>3.2916089151410109E-4</v>
      </c>
      <c r="AC194">
        <f t="shared" si="35"/>
        <v>1.5115068138327522E-3</v>
      </c>
    </row>
    <row r="195" spans="1:29" x14ac:dyDescent="0.3">
      <c r="A195" t="s">
        <v>195</v>
      </c>
      <c r="B195" s="4" cm="1">
        <f t="array" ref="B195">_xll.SNL.Clients.Office.Excel.Functions.SPG(A195, "SP_TOTAL_REV", "CY2023")</f>
        <v>176191000</v>
      </c>
      <c r="C195" s="4">
        <f>_xll.SNL.Clients.Office.Excel.Functions.SPG(A195,"IQ_AVG_DILUT_SHARES_OUT","CY2023")</f>
        <v>4041000000</v>
      </c>
      <c r="D195" s="5">
        <f>_xll.SNL.Clients.Office.Excel.Functions.SPG(A195, "IQ_DILUT_EPS_NORM", "CY2023")</f>
        <v>1.0189999999999999</v>
      </c>
      <c r="E195">
        <f t="shared" si="24"/>
        <v>4117778.9999999995</v>
      </c>
      <c r="F195">
        <f t="shared" si="25"/>
        <v>2.3371108626433809E-2</v>
      </c>
      <c r="G195" s="5">
        <f>_xll.SNL.Clients.Office.Excel.Functions.SPG(A195, "SP_MARKETCAP", "12/30/2023")</f>
        <v>48796.014587029997</v>
      </c>
      <c r="H195">
        <f t="shared" si="29"/>
        <v>1.1638552183055226E-3</v>
      </c>
      <c r="I195">
        <f t="shared" si="30"/>
        <v>1.1859684674533275E-3</v>
      </c>
      <c r="K195" t="s">
        <v>195</v>
      </c>
      <c r="L195" s="4" cm="1">
        <f t="array" ref="L195">_xll.SNL.Clients.Office.Excel.Functions.SPG(K195, "SP_TOTAL_REV", "CY2023")</f>
        <v>176191000</v>
      </c>
      <c r="M195" s="4">
        <f>_xll.SNL.Clients.Office.Excel.Functions.SPG(K195,"IQ_AVG_DILUT_SHARES_OUT","CY2023")</f>
        <v>4041000000</v>
      </c>
      <c r="N195" s="5">
        <f>_xll.SNL.Clients.Office.Excel.Functions.SPG(K195, "IQ_DILUT_EPS_NORM", "CY2023")</f>
        <v>1.0189999999999999</v>
      </c>
      <c r="O195">
        <f t="shared" si="26"/>
        <v>4117778.9999999995</v>
      </c>
      <c r="P195">
        <f t="shared" si="27"/>
        <v>2.3371108626433809E-2</v>
      </c>
      <c r="Q195" s="5">
        <f>_xll.SNL.Clients.Office.Excel.Functions.SPG(K195, "SP_MARKETCAP", "12/31/2022")</f>
        <v>46758.346371369997</v>
      </c>
      <c r="R195">
        <f t="shared" si="31"/>
        <v>1.3905223032590185E-3</v>
      </c>
      <c r="S195">
        <f t="shared" si="32"/>
        <v>1.4169422270209398E-3</v>
      </c>
      <c r="U195" t="s">
        <v>195</v>
      </c>
      <c r="V195" s="4" cm="1">
        <f t="array" ref="V195">_xll.SNL.Clients.Office.Excel.Functions.SPG(U195, "SP_TOTAL_REV", "CY2021")</f>
        <v>136341000</v>
      </c>
      <c r="W195" s="4">
        <f>_xll.SNL.Clients.Office.Excel.Functions.SPG(U195,"IQ_AVG_DILUT_SHARES_OUT","CY2021")</f>
        <v>4034000000</v>
      </c>
      <c r="X195" s="5">
        <f>_xll.SNL.Clients.Office.Excel.Functions.SPG(U195, "IQ_DILUT_EPS_NORM", "CY2021")</f>
        <v>0.96</v>
      </c>
      <c r="Y195">
        <f t="shared" si="33"/>
        <v>3872640</v>
      </c>
      <c r="Z195">
        <f t="shared" si="34"/>
        <v>2.8404075076462691E-2</v>
      </c>
      <c r="AA195" s="5">
        <f>_xll.SNL.Clients.Office.Excel.Functions.SPG(U195, "SP_MARKETCAP", "12/31/2021")</f>
        <v>83001.936017309999</v>
      </c>
      <c r="AB195">
        <f t="shared" si="28"/>
        <v>1.9614858906290746E-3</v>
      </c>
      <c r="AC195">
        <f t="shared" si="35"/>
        <v>1.8830264550039116E-3</v>
      </c>
    </row>
    <row r="196" spans="1:29" x14ac:dyDescent="0.3">
      <c r="A196" t="s">
        <v>196</v>
      </c>
      <c r="B196" s="4" cm="1">
        <f t="array" ref="B196">_xll.SNL.Clients.Office.Excel.Functions.SPG(A196, "SP_TOTAL_REV", "CY2023")</f>
        <v>5304800</v>
      </c>
      <c r="C196" s="4">
        <f>_xll.SNL.Clients.Office.Excel.Functions.SPG(A196,"IQ_AVG_DILUT_SHARES_OUT","CY2023")</f>
        <v>788200000</v>
      </c>
      <c r="D196" s="5">
        <f>_xll.SNL.Clients.Office.Excel.Functions.SPG(A196, "IQ_DILUT_EPS_NORM", "CY2023")</f>
        <v>1.024</v>
      </c>
      <c r="E196">
        <f t="shared" si="24"/>
        <v>807116.80000000005</v>
      </c>
      <c r="F196">
        <f t="shared" si="25"/>
        <v>0.15214839390740462</v>
      </c>
      <c r="G196" s="5">
        <f>_xll.SNL.Clients.Office.Excel.Functions.SPG(A196, "SP_MARKETCAP", "12/30/2023")</f>
        <v>44945.749063590003</v>
      </c>
      <c r="H196">
        <f t="shared" si="29"/>
        <v>1.072020840862153E-3</v>
      </c>
      <c r="I196">
        <f t="shared" si="30"/>
        <v>1.0977493410428446E-3</v>
      </c>
      <c r="K196" t="s">
        <v>196</v>
      </c>
      <c r="L196" s="4" cm="1">
        <f t="array" ref="L196">_xll.SNL.Clients.Office.Excel.Functions.SPG(K196, "SP_TOTAL_REV", "CY2023")</f>
        <v>5304800</v>
      </c>
      <c r="M196" s="4">
        <f>_xll.SNL.Clients.Office.Excel.Functions.SPG(K196,"IQ_AVG_DILUT_SHARES_OUT","CY2023")</f>
        <v>788200000</v>
      </c>
      <c r="N196" s="5">
        <f>_xll.SNL.Clients.Office.Excel.Functions.SPG(K196, "IQ_DILUT_EPS_NORM", "CY2023")</f>
        <v>1.024</v>
      </c>
      <c r="O196">
        <f t="shared" si="26"/>
        <v>807116.80000000005</v>
      </c>
      <c r="P196">
        <f t="shared" si="27"/>
        <v>0.15214839390740462</v>
      </c>
      <c r="Q196" s="5">
        <f>_xll.SNL.Clients.Office.Excel.Functions.SPG(K196, "SP_MARKETCAP", "12/31/2022")</f>
        <v>38194.628577789998</v>
      </c>
      <c r="R196">
        <f t="shared" si="31"/>
        <v>1.1358503245664539E-3</v>
      </c>
      <c r="S196">
        <f t="shared" si="32"/>
        <v>1.1631107323560488E-3</v>
      </c>
      <c r="U196" t="s">
        <v>196</v>
      </c>
      <c r="V196" s="4" cm="1">
        <f t="array" ref="V196">_xll.SNL.Clients.Office.Excel.Functions.SPG(U196, "SP_TOTAL_REV", "CY2021")</f>
        <v>3342200</v>
      </c>
      <c r="W196" s="4">
        <f>_xll.SNL.Clients.Office.Excel.Functions.SPG(U196,"IQ_AVG_DILUT_SHARES_OUT","CY2021")</f>
        <v>835300000</v>
      </c>
      <c r="X196" s="5">
        <f>_xll.SNL.Clients.Office.Excel.Functions.SPG(U196, "IQ_DILUT_EPS_NORM", "CY2021")</f>
        <v>0.46100000000000002</v>
      </c>
      <c r="Y196">
        <f t="shared" si="33"/>
        <v>385073.3</v>
      </c>
      <c r="Z196">
        <f t="shared" si="34"/>
        <v>0.11521551672551014</v>
      </c>
      <c r="AA196" s="5">
        <f>_xll.SNL.Clients.Office.Excel.Functions.SPG(U196, "SP_MARKETCAP", "12/31/2021")</f>
        <v>58761.824525999997</v>
      </c>
      <c r="AB196">
        <f t="shared" si="28"/>
        <v>1.3886482080530387E-3</v>
      </c>
      <c r="AC196">
        <f t="shared" si="35"/>
        <v>6.4016682391245092E-4</v>
      </c>
    </row>
    <row r="197" spans="1:29" x14ac:dyDescent="0.3">
      <c r="A197" t="s">
        <v>197</v>
      </c>
      <c r="B197" s="4" cm="1">
        <f t="array" ref="B197">_xll.SNL.Clients.Office.Excel.Functions.SPG(A197, "SP_TOTAL_REV", "CY2023")</f>
        <v>6065300</v>
      </c>
      <c r="C197" s="4">
        <f>_xll.SNL.Clients.Office.Excel.Functions.SPG(A197,"IQ_AVG_DILUT_SHARES_OUT","CY2023")</f>
        <v>355600000</v>
      </c>
      <c r="D197" s="5">
        <f>_xll.SNL.Clients.Office.Excel.Functions.SPG(A197, "IQ_DILUT_EPS_NORM", "CY2023")</f>
        <v>1.7410000000000001</v>
      </c>
      <c r="E197">
        <f t="shared" si="24"/>
        <v>619099.6</v>
      </c>
      <c r="F197">
        <f t="shared" si="25"/>
        <v>0.10207237894250902</v>
      </c>
      <c r="G197" s="5">
        <f>_xll.SNL.Clients.Office.Excel.Functions.SPG(A197, "SP_MARKETCAP", "12/30/2023")</f>
        <v>25876.05368547</v>
      </c>
      <c r="H197">
        <f t="shared" si="29"/>
        <v>6.1718114411321101E-4</v>
      </c>
      <c r="I197">
        <f t="shared" si="30"/>
        <v>1.0745123719011005E-3</v>
      </c>
      <c r="K197" t="s">
        <v>197</v>
      </c>
      <c r="L197" s="4" cm="1">
        <f t="array" ref="L197">_xll.SNL.Clients.Office.Excel.Functions.SPG(K197, "SP_TOTAL_REV", "CY2023")</f>
        <v>6065300</v>
      </c>
      <c r="M197" s="4">
        <f>_xll.SNL.Clients.Office.Excel.Functions.SPG(K197,"IQ_AVG_DILUT_SHARES_OUT","CY2023")</f>
        <v>355600000</v>
      </c>
      <c r="N197" s="5">
        <f>_xll.SNL.Clients.Office.Excel.Functions.SPG(K197, "IQ_DILUT_EPS_NORM", "CY2023")</f>
        <v>1.7410000000000001</v>
      </c>
      <c r="O197">
        <f t="shared" si="26"/>
        <v>619099.6</v>
      </c>
      <c r="P197">
        <f t="shared" si="27"/>
        <v>0.10207237894250902</v>
      </c>
      <c r="Q197" s="5">
        <f>_xll.SNL.Clients.Office.Excel.Functions.SPG(K197, "SP_MARKETCAP", "12/31/2022")</f>
        <v>22732.180255250001</v>
      </c>
      <c r="R197">
        <f t="shared" si="31"/>
        <v>6.760205631648232E-4</v>
      </c>
      <c r="S197">
        <f t="shared" si="32"/>
        <v>1.1769518004699573E-3</v>
      </c>
      <c r="U197" t="s">
        <v>197</v>
      </c>
      <c r="V197" s="4" cm="1">
        <f t="array" ref="V197">_xll.SNL.Clients.Office.Excel.Functions.SPG(U197, "SP_TOTAL_REV", "CY2021")</f>
        <v>5254700</v>
      </c>
      <c r="W197" s="4">
        <f>_xll.SNL.Clients.Office.Excel.Functions.SPG(U197,"IQ_AVG_DILUT_SHARES_OUT","CY2021")</f>
        <v>352300000</v>
      </c>
      <c r="X197" s="5">
        <f>_xll.SNL.Clients.Office.Excel.Functions.SPG(U197, "IQ_DILUT_EPS_NORM", "CY2021")</f>
        <v>1.234</v>
      </c>
      <c r="Y197">
        <f t="shared" si="33"/>
        <v>434738.2</v>
      </c>
      <c r="Z197">
        <f t="shared" si="34"/>
        <v>8.2733210268902124E-2</v>
      </c>
      <c r="AA197" s="5">
        <f>_xll.SNL.Clients.Office.Excel.Functions.SPG(U197, "SP_MARKETCAP", "12/31/2021")</f>
        <v>27355.889071080001</v>
      </c>
      <c r="AB197">
        <f t="shared" si="28"/>
        <v>6.4646914292875227E-4</v>
      </c>
      <c r="AC197">
        <f t="shared" si="35"/>
        <v>7.9774292237408027E-4</v>
      </c>
    </row>
    <row r="198" spans="1:29" x14ac:dyDescent="0.3">
      <c r="A198"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2.6219999999999999</v>
      </c>
      <c r="E198">
        <f t="shared" ref="E198:E261" si="36">C198*D198/1000</f>
        <v>1314933</v>
      </c>
      <c r="F198">
        <f t="shared" ref="F198:F261" si="37">E198/B198</f>
        <v>9.03299443566669E-2</v>
      </c>
      <c r="G198" s="5" t="str">
        <f>_xll.SNL.Clients.Office.Excel.Functions.SPG(A198, "SP_MARKETCAP", "12/30/2023")</f>
        <v>NA</v>
      </c>
      <c r="H198" t="e">
        <f t="shared" si="29"/>
        <v>#VALUE!</v>
      </c>
      <c r="I198" t="e">
        <f t="shared" si="30"/>
        <v>#VALUE!</v>
      </c>
      <c r="K198"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2.6219999999999999</v>
      </c>
      <c r="O198">
        <f t="shared" ref="O198:O261" si="38">M198*N198/1000</f>
        <v>1314933</v>
      </c>
      <c r="P198">
        <f t="shared" ref="P198:P261" si="39">O198/L198</f>
        <v>9.03299443566669E-2</v>
      </c>
      <c r="Q198" s="5" t="str">
        <f>_xll.SNL.Clients.Office.Excel.Functions.SPG(K198, "SP_MARKETCAP", "12/31/2022")</f>
        <v>NA</v>
      </c>
      <c r="R198" t="e">
        <f t="shared" si="31"/>
        <v>#VALUE!</v>
      </c>
      <c r="S198" t="e">
        <f t="shared" si="32"/>
        <v>#VALUE!</v>
      </c>
      <c r="U198"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t="str">
        <f>_xll.SNL.Clients.Office.Excel.Functions.SPG(U198, "SP_MARKETCAP", "12/31/2021")</f>
        <v>NA</v>
      </c>
      <c r="AB198" t="e">
        <f t="shared" ref="AB198:AB261" si="40">AA198/$AA$509</f>
        <v>#VALUE!</v>
      </c>
      <c r="AC198" t="e">
        <f t="shared" si="35"/>
        <v>#VALUE!</v>
      </c>
    </row>
    <row r="199" spans="1:29" x14ac:dyDescent="0.3">
      <c r="A199" t="s">
        <v>199</v>
      </c>
      <c r="B199" s="4" cm="1">
        <f t="array" ref="B199">_xll.SNL.Clients.Office.Excel.Functions.SPG(A199, "SP_TOTAL_REV", "CY2023")</f>
        <v>14557000</v>
      </c>
      <c r="C199" s="4">
        <f>_xll.SNL.Clients.Office.Excel.Functions.SPG(A199,"IQ_AVG_DILUT_SHARES_OUT","CY2023")</f>
        <v>501500000</v>
      </c>
      <c r="D199" s="5">
        <f>_xll.SNL.Clients.Office.Excel.Functions.SPG(A199, "IQ_DILUT_EPS_NORM", "CY2023")</f>
        <v>2.6219999999999999</v>
      </c>
      <c r="E199">
        <f t="shared" si="36"/>
        <v>1314933</v>
      </c>
      <c r="F199">
        <f t="shared" si="37"/>
        <v>9.03299443566669E-2</v>
      </c>
      <c r="G199" s="5">
        <f>_xll.SNL.Clients.Office.Excel.Functions.SPG(A199, "SP_MARKETCAP", "12/30/2023")</f>
        <v>13849.02681272</v>
      </c>
      <c r="H199">
        <f t="shared" ref="H199:H262" si="41">G199/$G$509</f>
        <v>3.3031923325806844E-4</v>
      </c>
      <c r="I199">
        <f t="shared" ref="I199:I262" si="42">D199*H199</f>
        <v>8.6609702960265542E-4</v>
      </c>
      <c r="K199" t="s">
        <v>199</v>
      </c>
      <c r="L199" s="4" cm="1">
        <f t="array" ref="L199">_xll.SNL.Clients.Office.Excel.Functions.SPG(K199, "SP_TOTAL_REV", "CY2023")</f>
        <v>14557000</v>
      </c>
      <c r="M199" s="4">
        <f>_xll.SNL.Clients.Office.Excel.Functions.SPG(K199,"IQ_AVG_DILUT_SHARES_OUT","CY2023")</f>
        <v>501500000</v>
      </c>
      <c r="N199" s="5">
        <f>_xll.SNL.Clients.Office.Excel.Functions.SPG(K199, "IQ_DILUT_EPS_NORM", "CY2023")</f>
        <v>2.6219999999999999</v>
      </c>
      <c r="O199">
        <f t="shared" si="38"/>
        <v>1314933</v>
      </c>
      <c r="P199">
        <f t="shared" si="39"/>
        <v>9.03299443566669E-2</v>
      </c>
      <c r="Q199" s="5">
        <f>_xll.SNL.Clients.Office.Excel.Functions.SPG(K199, "SP_MARKETCAP", "12/31/2022")</f>
        <v>16020.383676380001</v>
      </c>
      <c r="R199">
        <f t="shared" ref="R199:R262" si="43">Q199/$Q$509</f>
        <v>4.7642191261094432E-4</v>
      </c>
      <c r="S199">
        <f t="shared" ref="S199:S262" si="44">N199*R199</f>
        <v>1.2491782548658958E-3</v>
      </c>
      <c r="U199" t="s">
        <v>199</v>
      </c>
      <c r="V199" s="4" cm="1">
        <f t="array" ref="V199">_xll.SNL.Clients.Office.Excel.Functions.SPG(U199, "SP_TOTAL_REV", "CY2021")</f>
        <v>13591000</v>
      </c>
      <c r="W199" s="4">
        <f>_xll.SNL.Clients.Office.Excel.Functions.SPG(U199,"IQ_AVG_DILUT_SHARES_OUT","CY2021")</f>
        <v>582000000</v>
      </c>
      <c r="X199" s="5">
        <f>_xll.SNL.Clients.Office.Excel.Functions.SPG(U199, "IQ_DILUT_EPS_NORM", "CY2021")</f>
        <v>2.3380000000000001</v>
      </c>
      <c r="Y199">
        <f t="shared" ref="Y199:Y262" si="45">W199*X199/1000</f>
        <v>1360716</v>
      </c>
      <c r="Z199">
        <f t="shared" ref="Z199:Z262" si="46">Y199/V199</f>
        <v>0.10011890221470091</v>
      </c>
      <c r="AA199" s="5">
        <f>_xll.SNL.Clients.Office.Excel.Functions.SPG(U199, "SP_MARKETCAP", "12/31/2021")</f>
        <v>20362.2284702</v>
      </c>
      <c r="AB199">
        <f t="shared" si="40"/>
        <v>4.8119629206881919E-4</v>
      </c>
      <c r="AC199">
        <f t="shared" ref="AC199:AC262" si="47">X199*AB199</f>
        <v>1.1250369308568994E-3</v>
      </c>
    </row>
    <row r="200" spans="1:29" x14ac:dyDescent="0.3">
      <c r="A200" t="s">
        <v>200</v>
      </c>
      <c r="B200" s="4" cm="1">
        <f t="array" ref="B200">_xll.SNL.Clients.Office.Excel.Functions.SPG(A200, "SP_TOTAL_REV", "CY2023")</f>
        <v>7873400</v>
      </c>
      <c r="C200" s="4">
        <f>_xll.SNL.Clients.Office.Excel.Functions.SPG(A200,"IQ_AVG_DILUT_SHARES_OUT","CY2023")</f>
        <v>490225000</v>
      </c>
      <c r="D200" s="5">
        <f>_xll.SNL.Clients.Office.Excel.Functions.SPG(A200, "IQ_DILUT_EPS_NORM", "CY2023")</f>
        <v>1.859</v>
      </c>
      <c r="E200">
        <f t="shared" si="36"/>
        <v>911328.27500000002</v>
      </c>
      <c r="F200">
        <f t="shared" si="37"/>
        <v>0.11574774239845556</v>
      </c>
      <c r="G200" s="5">
        <f>_xll.SNL.Clients.Office.Excel.Functions.SPG(A200, "SP_MARKETCAP", "12/30/2023")</f>
        <v>14761.7478405</v>
      </c>
      <c r="H200">
        <f t="shared" si="41"/>
        <v>3.5208894416641147E-4</v>
      </c>
      <c r="I200">
        <f t="shared" si="42"/>
        <v>6.5453334720535887E-4</v>
      </c>
      <c r="K200" t="s">
        <v>200</v>
      </c>
      <c r="L200" s="4" cm="1">
        <f t="array" ref="L200">_xll.SNL.Clients.Office.Excel.Functions.SPG(K200, "SP_TOTAL_REV", "CY2023")</f>
        <v>7873400</v>
      </c>
      <c r="M200" s="4">
        <f>_xll.SNL.Clients.Office.Excel.Functions.SPG(K200,"IQ_AVG_DILUT_SHARES_OUT","CY2023")</f>
        <v>490225000</v>
      </c>
      <c r="N200" s="5">
        <f>_xll.SNL.Clients.Office.Excel.Functions.SPG(K200, "IQ_DILUT_EPS_NORM", "CY2023")</f>
        <v>1.859</v>
      </c>
      <c r="O200">
        <f t="shared" si="38"/>
        <v>911328.27500000002</v>
      </c>
      <c r="P200">
        <f t="shared" si="39"/>
        <v>0.11574774239845556</v>
      </c>
      <c r="Q200" s="5">
        <f>_xll.SNL.Clients.Office.Excel.Functions.SPG(K200, "SP_MARKETCAP", "12/31/2022")</f>
        <v>13196.807411760001</v>
      </c>
      <c r="R200">
        <f t="shared" si="43"/>
        <v>3.9245303698554523E-4</v>
      </c>
      <c r="S200">
        <f t="shared" si="44"/>
        <v>7.2957019575612856E-4</v>
      </c>
      <c r="U200" t="s">
        <v>200</v>
      </c>
      <c r="V200" s="4" cm="1">
        <f t="array" ref="V200">_xll.SNL.Clients.Office.Excel.Functions.SPG(U200, "SP_TOTAL_REV", "CY2021")</f>
        <v>8654400</v>
      </c>
      <c r="W200" s="4">
        <f>_xll.SNL.Clients.Office.Excel.Functions.SPG(U200,"IQ_AVG_DILUT_SHARES_OUT","CY2021")</f>
        <v>490325000</v>
      </c>
      <c r="X200" s="5">
        <f>_xll.SNL.Clients.Office.Excel.Functions.SPG(U200, "IQ_DILUT_EPS_NORM", "CY2021")</f>
        <v>2.9489999999999998</v>
      </c>
      <c r="Y200">
        <f t="shared" si="45"/>
        <v>1445968.425</v>
      </c>
      <c r="Z200">
        <f t="shared" si="46"/>
        <v>0.16707899161120354</v>
      </c>
      <c r="AA200" s="5">
        <f>_xll.SNL.Clients.Office.Excel.Functions.SPG(U200, "SP_MARKETCAP", "12/31/2021")</f>
        <v>16805.117865510001</v>
      </c>
      <c r="AB200">
        <f t="shared" si="40"/>
        <v>3.9713533400813746E-4</v>
      </c>
      <c r="AC200">
        <f t="shared" si="47"/>
        <v>1.1711520999899974E-3</v>
      </c>
    </row>
    <row r="201" spans="1:29" x14ac:dyDescent="0.3">
      <c r="A201" t="s">
        <v>201</v>
      </c>
      <c r="B201" s="4" cm="1">
        <f t="array" ref="B201">_xll.SNL.Clients.Office.Excel.Functions.SPG(A201, "SP_TOTAL_REV", "CY2023")</f>
        <v>22855000</v>
      </c>
      <c r="C201" s="4">
        <f>_xll.SNL.Clients.Office.Excel.Functions.SPG(A201,"IQ_AVG_DILUT_SHARES_OUT","CY2023")</f>
        <v>1443000000</v>
      </c>
      <c r="D201" s="5">
        <f>_xll.SNL.Clients.Office.Excel.Functions.SPG(A201, "IQ_DILUT_EPS_NORM", "CY2023")</f>
        <v>1.2849999999999999</v>
      </c>
      <c r="E201">
        <f t="shared" si="36"/>
        <v>1854255</v>
      </c>
      <c r="F201">
        <f t="shared" si="37"/>
        <v>8.1131262305841167E-2</v>
      </c>
      <c r="G201" s="5">
        <f>_xll.SNL.Clients.Office.Excel.Functions.SPG(A201, "SP_MARKETCAP", "12/30/2023")</f>
        <v>61044.411277079998</v>
      </c>
      <c r="H201">
        <f t="shared" si="41"/>
        <v>1.4559971180946062E-3</v>
      </c>
      <c r="I201">
        <f t="shared" si="42"/>
        <v>1.8709562967515689E-3</v>
      </c>
      <c r="K201" t="s">
        <v>201</v>
      </c>
      <c r="L201" s="4" cm="1">
        <f t="array" ref="L201">_xll.SNL.Clients.Office.Excel.Functions.SPG(K201, "SP_TOTAL_REV", "CY2023")</f>
        <v>22855000</v>
      </c>
      <c r="M201" s="4">
        <f>_xll.SNL.Clients.Office.Excel.Functions.SPG(K201,"IQ_AVG_DILUT_SHARES_OUT","CY2023")</f>
        <v>1443000000</v>
      </c>
      <c r="N201" s="5">
        <f>_xll.SNL.Clients.Office.Excel.Functions.SPG(K201, "IQ_DILUT_EPS_NORM", "CY2023")</f>
        <v>1.2849999999999999</v>
      </c>
      <c r="O201">
        <f t="shared" si="38"/>
        <v>1854255</v>
      </c>
      <c r="P201">
        <f t="shared" si="39"/>
        <v>8.1131262305841167E-2</v>
      </c>
      <c r="Q201" s="5">
        <f>_xll.SNL.Clients.Office.Excel.Functions.SPG(K201, "SP_MARKETCAP", "12/31/2022")</f>
        <v>54314.433257999997</v>
      </c>
      <c r="R201">
        <f t="shared" si="43"/>
        <v>1.6152288670406531E-3</v>
      </c>
      <c r="S201">
        <f t="shared" si="44"/>
        <v>2.0755690941472392E-3</v>
      </c>
      <c r="U201" t="s">
        <v>201</v>
      </c>
      <c r="V201" s="4" cm="1">
        <f t="array" ref="V201">_xll.SNL.Clients.Office.Excel.Functions.SPG(U201, "SP_TOTAL_REV", "CY2021")</f>
        <v>22845000</v>
      </c>
      <c r="W201" s="4">
        <f>_xll.SNL.Clients.Office.Excel.Functions.SPG(U201,"IQ_AVG_DILUT_SHARES_OUT","CY2021")</f>
        <v>1482000000</v>
      </c>
      <c r="X201" s="5">
        <f>_xll.SNL.Clients.Office.Excel.Functions.SPG(U201, "IQ_DILUT_EPS_NORM", "CY2021")</f>
        <v>2.5409999999999999</v>
      </c>
      <c r="Y201">
        <f t="shared" si="45"/>
        <v>3765762</v>
      </c>
      <c r="Z201">
        <f t="shared" si="46"/>
        <v>0.16483965856861457</v>
      </c>
      <c r="AA201" s="5">
        <f>_xll.SNL.Clients.Office.Excel.Functions.SPG(U201, "SP_MARKETCAP", "12/31/2021")</f>
        <v>61279.399822680003</v>
      </c>
      <c r="AB201">
        <f t="shared" si="40"/>
        <v>1.4481430663657929E-3</v>
      </c>
      <c r="AC201">
        <f t="shared" si="47"/>
        <v>3.6797315316354795E-3</v>
      </c>
    </row>
    <row r="202" spans="1:29" x14ac:dyDescent="0.3">
      <c r="A202" t="s">
        <v>202</v>
      </c>
      <c r="B202" s="4" cm="1">
        <f t="array" ref="B202">_xll.SNL.Clients.Office.Excel.Functions.SPG(A202, "SP_TOTAL_REV", "CY2023")</f>
        <v>5228252</v>
      </c>
      <c r="C202" s="4">
        <f>_xll.SNL.Clients.Office.Excel.Functions.SPG(A202,"IQ_AVG_DILUT_SHARES_OUT","CY2023")</f>
        <v>192058000</v>
      </c>
      <c r="D202" s="5">
        <f>_xll.SNL.Clients.Office.Excel.Functions.SPG(A202, "IQ_DILUT_EPS_NORM", "CY2023")</f>
        <v>3.9060000000000001</v>
      </c>
      <c r="E202">
        <f t="shared" si="36"/>
        <v>750178.54799999995</v>
      </c>
      <c r="F202">
        <f t="shared" si="37"/>
        <v>0.14348553742245018</v>
      </c>
      <c r="G202" s="5">
        <f>_xll.SNL.Clients.Office.Excel.Functions.SPG(A202, "SP_MARKETCAP", "12/30/2023")</f>
        <v>24593.69663758</v>
      </c>
      <c r="H202">
        <f t="shared" si="41"/>
        <v>5.8659508181798531E-4</v>
      </c>
      <c r="I202">
        <f t="shared" si="42"/>
        <v>2.2912403895810505E-3</v>
      </c>
      <c r="K202" t="s">
        <v>202</v>
      </c>
      <c r="L202" s="4" cm="1">
        <f t="array" ref="L202">_xll.SNL.Clients.Office.Excel.Functions.SPG(K202, "SP_TOTAL_REV", "CY2023")</f>
        <v>5228252</v>
      </c>
      <c r="M202" s="4">
        <f>_xll.SNL.Clients.Office.Excel.Functions.SPG(K202,"IQ_AVG_DILUT_SHARES_OUT","CY2023")</f>
        <v>192058000</v>
      </c>
      <c r="N202" s="5">
        <f>_xll.SNL.Clients.Office.Excel.Functions.SPG(K202, "IQ_DILUT_EPS_NORM", "CY2023")</f>
        <v>3.9060000000000001</v>
      </c>
      <c r="O202">
        <f t="shared" si="38"/>
        <v>750178.54799999995</v>
      </c>
      <c r="P202">
        <f t="shared" si="39"/>
        <v>0.14348553742245018</v>
      </c>
      <c r="Q202" s="5">
        <f>_xll.SNL.Clients.Office.Excel.Functions.SPG(K202, "SP_MARKETCAP", "12/31/2022")</f>
        <v>17688.664376569999</v>
      </c>
      <c r="R202">
        <f t="shared" si="43"/>
        <v>5.2603405037318044E-4</v>
      </c>
      <c r="S202">
        <f t="shared" si="44"/>
        <v>2.0546890007576428E-3</v>
      </c>
      <c r="U202" t="s">
        <v>202</v>
      </c>
      <c r="V202" s="4" cm="1">
        <f t="array" ref="V202">_xll.SNL.Clients.Office.Excel.Functions.SPG(U202, "SP_TOTAL_REV", "CY2021")</f>
        <v>4982795</v>
      </c>
      <c r="W202" s="4">
        <f>_xll.SNL.Clients.Office.Excel.Functions.SPG(U202,"IQ_AVG_DILUT_SHARES_OUT","CY2021")</f>
        <v>193043000</v>
      </c>
      <c r="X202" s="5">
        <f>_xll.SNL.Clients.Office.Excel.Functions.SPG(U202, "IQ_DILUT_EPS_NORM", "CY2021")</f>
        <v>3.9049999999999998</v>
      </c>
      <c r="Y202">
        <f t="shared" si="45"/>
        <v>753832.91500000004</v>
      </c>
      <c r="Z202">
        <f t="shared" si="46"/>
        <v>0.1512871621248717</v>
      </c>
      <c r="AA202" s="5">
        <f>_xll.SNL.Clients.Office.Excel.Functions.SPG(U202, "SP_MARKETCAP", "12/31/2021")</f>
        <v>26188.493412330001</v>
      </c>
      <c r="AB202">
        <f t="shared" si="40"/>
        <v>6.1888147180572909E-4</v>
      </c>
      <c r="AC202">
        <f t="shared" si="47"/>
        <v>2.4167321474013719E-3</v>
      </c>
    </row>
    <row r="203" spans="1:29" x14ac:dyDescent="0.3">
      <c r="A203" t="s">
        <v>203</v>
      </c>
      <c r="B203" s="4" cm="1">
        <f t="array" ref="B203">_xll.SNL.Clients.Office.Excel.Functions.SPG(A203, "SP_TOTAL_REV", "CY2023")</f>
        <v>5906956</v>
      </c>
      <c r="C203" s="4">
        <f>_xll.SNL.Clients.Office.Excel.Functions.SPG(A203,"IQ_AVG_DILUT_SHARES_OUT","CY2023")</f>
        <v>79680000</v>
      </c>
      <c r="D203" s="5">
        <f>_xll.SNL.Clients.Office.Excel.Functions.SPG(A203, "IQ_DILUT_EPS_NORM", "CY2023")</f>
        <v>8.1470000000000002</v>
      </c>
      <c r="E203">
        <f t="shared" si="36"/>
        <v>649152.96</v>
      </c>
      <c r="F203">
        <f t="shared" si="37"/>
        <v>0.10989635947855375</v>
      </c>
      <c r="G203" s="5">
        <f>_xll.SNL.Clients.Office.Excel.Functions.SPG(A203, "SP_MARKETCAP", "12/30/2023")</f>
        <v>35163.398359320003</v>
      </c>
      <c r="H203">
        <f t="shared" si="41"/>
        <v>8.3869768914956316E-4</v>
      </c>
      <c r="I203">
        <f t="shared" si="42"/>
        <v>6.8328700735014909E-3</v>
      </c>
      <c r="K203" t="s">
        <v>203</v>
      </c>
      <c r="L203" s="4" cm="1">
        <f t="array" ref="L203">_xll.SNL.Clients.Office.Excel.Functions.SPG(K203, "SP_TOTAL_REV", "CY2023")</f>
        <v>5906956</v>
      </c>
      <c r="M203" s="4">
        <f>_xll.SNL.Clients.Office.Excel.Functions.SPG(K203,"IQ_AVG_DILUT_SHARES_OUT","CY2023")</f>
        <v>79680000</v>
      </c>
      <c r="N203" s="5">
        <f>_xll.SNL.Clients.Office.Excel.Functions.SPG(K203, "IQ_DILUT_EPS_NORM", "CY2023")</f>
        <v>8.1470000000000002</v>
      </c>
      <c r="O203">
        <f t="shared" si="38"/>
        <v>649152.96</v>
      </c>
      <c r="P203">
        <f t="shared" si="39"/>
        <v>0.10989635947855375</v>
      </c>
      <c r="Q203" s="5">
        <f>_xll.SNL.Clients.Office.Excel.Functions.SPG(K203, "SP_MARKETCAP", "12/31/2022")</f>
        <v>26563.255093200001</v>
      </c>
      <c r="R203">
        <f t="shared" si="43"/>
        <v>7.8995091830000254E-4</v>
      </c>
      <c r="S203">
        <f t="shared" si="44"/>
        <v>6.4357301313901208E-3</v>
      </c>
      <c r="U203" t="s">
        <v>203</v>
      </c>
      <c r="V203" s="4" cm="1">
        <f t="array" ref="V203">_xll.SNL.Clients.Office.Excel.Functions.SPG(U203, "SP_TOTAL_REV", "CY2021")</f>
        <v>4733962</v>
      </c>
      <c r="W203" s="4">
        <f>_xll.SNL.Clients.Office.Excel.Functions.SPG(U203,"IQ_AVG_DILUT_SHARES_OUT","CY2021")</f>
        <v>86177000</v>
      </c>
      <c r="X203" s="5">
        <f>_xll.SNL.Clients.Office.Excel.Functions.SPG(U203, "IQ_DILUT_EPS_NORM", "CY2021")</f>
        <v>6.3330000000000002</v>
      </c>
      <c r="Y203">
        <f t="shared" si="45"/>
        <v>545758.94099999999</v>
      </c>
      <c r="Z203">
        <f t="shared" si="46"/>
        <v>0.1152858728059076</v>
      </c>
      <c r="AA203" s="5">
        <f>_xll.SNL.Clients.Office.Excel.Functions.SPG(U203, "SP_MARKETCAP", "12/31/2021")</f>
        <v>27494.1458232</v>
      </c>
      <c r="AB203">
        <f t="shared" si="40"/>
        <v>6.497364000745497E-4</v>
      </c>
      <c r="AC203">
        <f t="shared" si="47"/>
        <v>4.1147806216721237E-3</v>
      </c>
    </row>
    <row r="204" spans="1:29" x14ac:dyDescent="0.3">
      <c r="A204" t="s">
        <v>204</v>
      </c>
      <c r="B204" s="4" cm="1">
        <f t="array" ref="B204">_xll.SNL.Clients.Office.Excel.Functions.SPG(A204, "SP_TOTAL_REV", "CY2023")</f>
        <v>19552000</v>
      </c>
      <c r="C204" s="4">
        <f>_xll.SNL.Clients.Office.Excel.Functions.SPG(A204,"IQ_AVG_DILUT_SHARES_OUT","CY2023")</f>
        <v>458000000</v>
      </c>
      <c r="D204" s="5">
        <f>_xll.SNL.Clients.Office.Excel.Functions.SPG(A204, "IQ_DILUT_EPS_NORM", "CY2023")</f>
        <v>2.722</v>
      </c>
      <c r="E204">
        <f t="shared" si="36"/>
        <v>1246676</v>
      </c>
      <c r="F204">
        <f t="shared" si="37"/>
        <v>6.3762070376432084E-2</v>
      </c>
      <c r="G204" s="5">
        <f>_xll.SNL.Clients.Office.Excel.Functions.SPG(A204, "SP_MARKETCAP", "12/30/2023")</f>
        <v>35199.386749680001</v>
      </c>
      <c r="H204">
        <f t="shared" si="41"/>
        <v>8.3955606408598748E-4</v>
      </c>
      <c r="I204">
        <f t="shared" si="42"/>
        <v>2.2852716064420578E-3</v>
      </c>
      <c r="K204" t="s">
        <v>204</v>
      </c>
      <c r="L204" s="4" cm="1">
        <f t="array" ref="L204">_xll.SNL.Clients.Office.Excel.Functions.SPG(K204, "SP_TOTAL_REV", "CY2023")</f>
        <v>19552000</v>
      </c>
      <c r="M204" s="4">
        <f>_xll.SNL.Clients.Office.Excel.Functions.SPG(K204,"IQ_AVG_DILUT_SHARES_OUT","CY2023")</f>
        <v>458000000</v>
      </c>
      <c r="N204" s="5">
        <f>_xll.SNL.Clients.Office.Excel.Functions.SPG(K204, "IQ_DILUT_EPS_NORM", "CY2023")</f>
        <v>2.722</v>
      </c>
      <c r="O204">
        <f t="shared" si="38"/>
        <v>1246676</v>
      </c>
      <c r="P204">
        <f t="shared" si="39"/>
        <v>6.3762070376432084E-2</v>
      </c>
      <c r="Q204" s="5">
        <f>_xll.SNL.Clients.Office.Excel.Functions.SPG(K204, "SP_MARKETCAP", "12/31/2022")</f>
        <v>26545.97003352</v>
      </c>
      <c r="R204">
        <f t="shared" si="43"/>
        <v>7.8943688684116292E-4</v>
      </c>
      <c r="S204">
        <f t="shared" si="44"/>
        <v>2.1488472059816455E-3</v>
      </c>
      <c r="U204" t="s">
        <v>204</v>
      </c>
      <c r="V204" s="4" cm="1">
        <f t="array" ref="V204">_xll.SNL.Clients.Office.Excel.Functions.SPG(U204, "SP_TOTAL_REV", "CY2021")</f>
        <v>17585000</v>
      </c>
      <c r="W204" s="4">
        <f>_xll.SNL.Clients.Office.Excel.Functions.SPG(U204,"IQ_AVG_DILUT_SHARES_OUT","CY2021")</f>
        <v>454000000</v>
      </c>
      <c r="X204" s="5">
        <f>_xll.SNL.Clients.Office.Excel.Functions.SPG(U204, "IQ_DILUT_EPS_NORM", "CY2021")</f>
        <v>3.8570000000000002</v>
      </c>
      <c r="Y204">
        <f t="shared" si="45"/>
        <v>1751078</v>
      </c>
      <c r="Z204">
        <f t="shared" si="46"/>
        <v>9.9577935740688087E-2</v>
      </c>
      <c r="AA204" s="5" t="str">
        <f>_xll.SNL.Clients.Office.Excel.Functions.SPG(U204, "SP_MARKETCAP", "12/31/2021")</f>
        <v>NA</v>
      </c>
      <c r="AB204" t="e">
        <f t="shared" si="40"/>
        <v>#VALUE!</v>
      </c>
      <c r="AC204" t="e">
        <f t="shared" si="47"/>
        <v>#VALUE!</v>
      </c>
    </row>
    <row r="205" spans="1:29" x14ac:dyDescent="0.3">
      <c r="A205" t="s">
        <v>205</v>
      </c>
      <c r="B205" s="4" cm="1">
        <f t="array" ref="B205">_xll.SNL.Clients.Office.Excel.Functions.SPG(A205, "SP_TOTAL_REV", "CY2023")</f>
        <v>33239000</v>
      </c>
      <c r="C205" s="4" t="str">
        <f>_xll.SNL.Clients.Office.Excel.Functions.SPG(A205,"IQ_AVG_DILUT_SHARES_OUT","CY2023")</f>
        <v>NA</v>
      </c>
      <c r="D205" s="5" t="str">
        <f>_xll.SNL.Clients.Office.Excel.Functions.SPG(A205, "IQ_DILUT_EPS_NORM", "CY2023")</f>
        <v>NA</v>
      </c>
      <c r="E205" t="e">
        <f t="shared" si="36"/>
        <v>#VALUE!</v>
      </c>
      <c r="F205" t="e">
        <f t="shared" si="37"/>
        <v>#VALUE!</v>
      </c>
      <c r="G205" s="5" t="str">
        <f>_xll.SNL.Clients.Office.Excel.Functions.SPG(A205, "SP_MARKETCAP", "12/30/2023")</f>
        <v>NA</v>
      </c>
      <c r="H205" t="e">
        <f t="shared" si="41"/>
        <v>#VALUE!</v>
      </c>
      <c r="I205" t="e">
        <f t="shared" si="42"/>
        <v>#VALUE!</v>
      </c>
      <c r="K205" t="s">
        <v>205</v>
      </c>
      <c r="L205" s="4" cm="1">
        <f t="array" ref="L205">_xll.SNL.Clients.Office.Excel.Functions.SPG(K205, "SP_TOTAL_REV", "CY2023")</f>
        <v>33239000</v>
      </c>
      <c r="M205" s="4" t="str">
        <f>_xll.SNL.Clients.Office.Excel.Functions.SPG(K205,"IQ_AVG_DILUT_SHARES_OUT","CY2023")</f>
        <v>NA</v>
      </c>
      <c r="N205" s="5" t="str">
        <f>_xll.SNL.Clients.Office.Excel.Functions.SPG(K205, "IQ_DILUT_EPS_NORM", "CY2023")</f>
        <v>NA</v>
      </c>
      <c r="O205" t="e">
        <f t="shared" si="38"/>
        <v>#VALUE!</v>
      </c>
      <c r="P205" t="e">
        <f t="shared" si="39"/>
        <v>#VALUE!</v>
      </c>
      <c r="Q205" s="5" t="str">
        <f>_xll.SNL.Clients.Office.Excel.Functions.SPG(K205, "SP_MARKETCAP", "12/31/2022")</f>
        <v>NA</v>
      </c>
      <c r="R205" t="e">
        <f t="shared" si="43"/>
        <v>#VALUE!</v>
      </c>
      <c r="S205" t="e">
        <f t="shared" si="44"/>
        <v>#VALUE!</v>
      </c>
      <c r="U205" t="s">
        <v>205</v>
      </c>
      <c r="V205" s="4" cm="1">
        <f t="array" ref="V205">_xll.SNL.Clients.Office.Excel.Functions.SPG(U205, "SP_TOTAL_REV", "CY2021")</f>
        <v>33006000</v>
      </c>
      <c r="W205" s="4" t="str">
        <f>_xll.SNL.Clients.Office.Excel.Functions.SPG(U205,"IQ_AVG_DILUT_SHARES_OUT","CY2021")</f>
        <v>NA</v>
      </c>
      <c r="X205" s="5" t="str">
        <f>_xll.SNL.Clients.Office.Excel.Functions.SPG(U205, "IQ_DILUT_EPS_NORM", "CY2021")</f>
        <v>NA</v>
      </c>
      <c r="Y205" t="e">
        <f t="shared" si="45"/>
        <v>#VALUE!</v>
      </c>
      <c r="Z205" t="e">
        <f t="shared" si="46"/>
        <v>#VALUE!</v>
      </c>
      <c r="AA205" s="5" t="str">
        <f>_xll.SNL.Clients.Office.Excel.Functions.SPG(U205, "SP_MARKETCAP", "12/31/2021")</f>
        <v>NA</v>
      </c>
      <c r="AB205" t="e">
        <f t="shared" si="40"/>
        <v>#VALUE!</v>
      </c>
      <c r="AC205" t="e">
        <f t="shared" si="47"/>
        <v>#VALUE!</v>
      </c>
    </row>
    <row r="206" spans="1:29" x14ac:dyDescent="0.3">
      <c r="A206" t="s">
        <v>206</v>
      </c>
      <c r="B206" s="4" cm="1">
        <f t="array" ref="B206">_xll.SNL.Clients.Office.Excel.Functions.SPG(A206, "SP_TOTAL_REV", "CY2023")</f>
        <v>3786000</v>
      </c>
      <c r="C206" s="4">
        <f>_xll.SNL.Clients.Office.Excel.Functions.SPG(A206,"IQ_AVG_DILUT_SHARES_OUT","CY2023")</f>
        <v>644499517</v>
      </c>
      <c r="D206" s="5">
        <f>_xll.SNL.Clients.Office.Excel.Functions.SPG(A206, "IQ_DILUT_EPS_NORM", "CY2023")</f>
        <v>0.72699999999999998</v>
      </c>
      <c r="E206">
        <f t="shared" si="36"/>
        <v>468551.14885899995</v>
      </c>
      <c r="F206">
        <f t="shared" si="37"/>
        <v>0.1237588877070787</v>
      </c>
      <c r="G206" s="5">
        <f>_xll.SNL.Clients.Office.Excel.Functions.SPG(A206, "SP_MARKETCAP", "12/30/2023")</f>
        <v>14621.1224614</v>
      </c>
      <c r="H206">
        <f t="shared" si="41"/>
        <v>3.4873482636238836E-4</v>
      </c>
      <c r="I206">
        <f t="shared" si="42"/>
        <v>2.5353021876545635E-4</v>
      </c>
      <c r="K206" t="s">
        <v>206</v>
      </c>
      <c r="L206" s="4" cm="1">
        <f t="array" ref="L206">_xll.SNL.Clients.Office.Excel.Functions.SPG(K206, "SP_TOTAL_REV", "CY2023")</f>
        <v>3786000</v>
      </c>
      <c r="M206" s="4">
        <f>_xll.SNL.Clients.Office.Excel.Functions.SPG(K206,"IQ_AVG_DILUT_SHARES_OUT","CY2023")</f>
        <v>644499517</v>
      </c>
      <c r="N206" s="5">
        <f>_xll.SNL.Clients.Office.Excel.Functions.SPG(K206, "IQ_DILUT_EPS_NORM", "CY2023")</f>
        <v>0.72699999999999998</v>
      </c>
      <c r="O206">
        <f t="shared" si="38"/>
        <v>468551.14885899995</v>
      </c>
      <c r="P206">
        <f t="shared" si="39"/>
        <v>0.1237588877070787</v>
      </c>
      <c r="Q206" s="5">
        <f>_xll.SNL.Clients.Office.Excel.Functions.SPG(K206, "SP_MARKETCAP", "12/31/2022")</f>
        <v>14263.165271440001</v>
      </c>
      <c r="R206">
        <f t="shared" si="43"/>
        <v>4.2416490240019774E-4</v>
      </c>
      <c r="S206">
        <f t="shared" si="44"/>
        <v>3.0836788404494373E-4</v>
      </c>
      <c r="U206" t="s">
        <v>206</v>
      </c>
      <c r="V206" s="4" cm="1">
        <f t="array" ref="V206">_xll.SNL.Clients.Office.Excel.Functions.SPG(U206, "SP_TOTAL_REV", "CY2021")</f>
        <v>2752000</v>
      </c>
      <c r="W206" s="4">
        <f>_xll.SNL.Clients.Office.Excel.Functions.SPG(U206,"IQ_AVG_DILUT_SHARES_OUT","CY2021")</f>
        <v>590250000</v>
      </c>
      <c r="X206" s="5">
        <f>_xll.SNL.Clients.Office.Excel.Functions.SPG(U206, "IQ_DILUT_EPS_NORM", "CY2021")</f>
        <v>1.1359999999999999</v>
      </c>
      <c r="Y206">
        <f t="shared" si="45"/>
        <v>670523.99999999988</v>
      </c>
      <c r="Z206">
        <f t="shared" si="46"/>
        <v>0.24364970930232555</v>
      </c>
      <c r="AA206" s="5">
        <f>_xll.SNL.Clients.Office.Excel.Functions.SPG(U206, "SP_MARKETCAP", "12/31/2021")</f>
        <v>15116.73555618</v>
      </c>
      <c r="AB206">
        <f t="shared" si="40"/>
        <v>3.5723580591703516E-4</v>
      </c>
      <c r="AC206">
        <f t="shared" si="47"/>
        <v>4.0581987552175191E-4</v>
      </c>
    </row>
    <row r="207" spans="1:29" x14ac:dyDescent="0.3">
      <c r="A207" t="s">
        <v>207</v>
      </c>
      <c r="B207" s="4" cm="1">
        <f t="array" ref="B207">_xll.SNL.Clients.Office.Excel.Functions.SPG(A207, "SP_TOTAL_REV", "CY2023")</f>
        <v>4022667</v>
      </c>
      <c r="C207" s="4">
        <f>_xll.SNL.Clients.Office.Excel.Functions.SPG(A207,"IQ_AVG_DILUT_SHARES_OUT","CY2023")</f>
        <v>62058387</v>
      </c>
      <c r="D207" s="5">
        <f>_xll.SNL.Clients.Office.Excel.Functions.SPG(A207, "IQ_DILUT_EPS_NORM", "CY2023")</f>
        <v>2.8879999999999999</v>
      </c>
      <c r="E207">
        <f t="shared" si="36"/>
        <v>179224.62165599997</v>
      </c>
      <c r="F207">
        <f t="shared" si="37"/>
        <v>4.4553680843082456E-2</v>
      </c>
      <c r="G207" s="5">
        <f>_xll.SNL.Clients.Office.Excel.Functions.SPG(A207, "SP_MARKETCAP", "12/30/2023")</f>
        <v>7939.4170114799999</v>
      </c>
      <c r="H207">
        <f t="shared" si="41"/>
        <v>1.8936652915852516E-4</v>
      </c>
      <c r="I207">
        <f t="shared" si="42"/>
        <v>5.4689053620982065E-4</v>
      </c>
      <c r="K207" t="s">
        <v>207</v>
      </c>
      <c r="L207" s="4" cm="1">
        <f t="array" ref="L207">_xll.SNL.Clients.Office.Excel.Functions.SPG(K207, "SP_TOTAL_REV", "CY2023")</f>
        <v>4022667</v>
      </c>
      <c r="M207" s="4">
        <f>_xll.SNL.Clients.Office.Excel.Functions.SPG(K207,"IQ_AVG_DILUT_SHARES_OUT","CY2023")</f>
        <v>62058387</v>
      </c>
      <c r="N207" s="5">
        <f>_xll.SNL.Clients.Office.Excel.Functions.SPG(K207, "IQ_DILUT_EPS_NORM", "CY2023")</f>
        <v>2.8879999999999999</v>
      </c>
      <c r="O207">
        <f t="shared" si="38"/>
        <v>179224.62165599997</v>
      </c>
      <c r="P207">
        <f t="shared" si="39"/>
        <v>4.4553680843082456E-2</v>
      </c>
      <c r="Q207" s="5">
        <f>_xll.SNL.Clients.Office.Excel.Functions.SPG(K207, "SP_MARKETCAP", "12/31/2022")</f>
        <v>6377.4554253200004</v>
      </c>
      <c r="R207">
        <f t="shared" si="43"/>
        <v>1.8965585173853663E-4</v>
      </c>
      <c r="S207">
        <f t="shared" si="44"/>
        <v>5.4772609982089375E-4</v>
      </c>
      <c r="U207" t="s">
        <v>207</v>
      </c>
      <c r="V207" s="4" cm="1">
        <f t="array" ref="V207">_xll.SNL.Clients.Office.Excel.Functions.SPG(U207, "SP_TOTAL_REV", "CY2021")</f>
        <v>3737184</v>
      </c>
      <c r="W207" s="4">
        <f>_xll.SNL.Clients.Office.Excel.Functions.SPG(U207,"IQ_AVG_DILUT_SHARES_OUT","CY2021")</f>
        <v>64253408</v>
      </c>
      <c r="X207" s="5">
        <f>_xll.SNL.Clients.Office.Excel.Functions.SPG(U207, "IQ_DILUT_EPS_NORM", "CY2021")</f>
        <v>6.8490000000000002</v>
      </c>
      <c r="Y207">
        <f t="shared" si="45"/>
        <v>440071.59139200003</v>
      </c>
      <c r="Z207">
        <f t="shared" si="46"/>
        <v>0.11775486339232963</v>
      </c>
      <c r="AA207" s="5">
        <f>_xll.SNL.Clients.Office.Excel.Functions.SPG(U207, "SP_MARKETCAP", "12/31/2021")</f>
        <v>22202.623298160001</v>
      </c>
      <c r="AB207">
        <f t="shared" si="40"/>
        <v>5.2468815095121229E-4</v>
      </c>
      <c r="AC207">
        <f t="shared" si="47"/>
        <v>3.5935891458648531E-3</v>
      </c>
    </row>
    <row r="208" spans="1:29" x14ac:dyDescent="0.3">
      <c r="A208" t="s">
        <v>208</v>
      </c>
      <c r="B208" s="4" cm="1">
        <f t="array" ref="B208">_xll.SNL.Clients.Office.Excel.Functions.SPG(A208, "SP_TOTAL_REV", "CY2023")</f>
        <v>42272000</v>
      </c>
      <c r="C208" s="4">
        <f>_xll.SNL.Clients.Office.Excel.Functions.SPG(A208,"IQ_AVG_DILUT_SHARES_OUT","CY2023")</f>
        <v>275725000</v>
      </c>
      <c r="D208" s="5">
        <f>_xll.SNL.Clients.Office.Excel.Functions.SPG(A208, "IQ_DILUT_EPS_NORM", "CY2023")</f>
        <v>9.0310000000000006</v>
      </c>
      <c r="E208">
        <f t="shared" si="36"/>
        <v>2490072.4750000001</v>
      </c>
      <c r="F208">
        <f t="shared" si="37"/>
        <v>5.8905953704579864E-2</v>
      </c>
      <c r="G208" s="5">
        <f>_xll.SNL.Clients.Office.Excel.Functions.SPG(A208, "SP_MARKETCAP", "12/30/2023")</f>
        <v>70736.177569899999</v>
      </c>
      <c r="H208">
        <f t="shared" si="41"/>
        <v>1.6871597011448684E-3</v>
      </c>
      <c r="I208">
        <f t="shared" si="42"/>
        <v>1.5236739261039307E-2</v>
      </c>
      <c r="K208" t="s">
        <v>208</v>
      </c>
      <c r="L208" s="4" cm="1">
        <f t="array" ref="L208">_xll.SNL.Clients.Office.Excel.Functions.SPG(K208, "SP_TOTAL_REV", "CY2023")</f>
        <v>42272000</v>
      </c>
      <c r="M208" s="4">
        <f>_xll.SNL.Clients.Office.Excel.Functions.SPG(K208,"IQ_AVG_DILUT_SHARES_OUT","CY2023")</f>
        <v>275725000</v>
      </c>
      <c r="N208" s="5">
        <f>_xll.SNL.Clients.Office.Excel.Functions.SPG(K208, "IQ_DILUT_EPS_NORM", "CY2023")</f>
        <v>9.0310000000000006</v>
      </c>
      <c r="O208">
        <f t="shared" si="38"/>
        <v>2490072.4750000001</v>
      </c>
      <c r="P208">
        <f t="shared" si="39"/>
        <v>5.8905953704579864E-2</v>
      </c>
      <c r="Q208" s="5">
        <f>_xll.SNL.Clients.Office.Excel.Functions.SPG(K208, "SP_MARKETCAP", "12/31/2022")</f>
        <v>67986.31296209</v>
      </c>
      <c r="R208">
        <f t="shared" si="43"/>
        <v>2.0218098334636204E-3</v>
      </c>
      <c r="S208">
        <f t="shared" si="44"/>
        <v>1.8258964606009957E-2</v>
      </c>
      <c r="U208" t="s">
        <v>208</v>
      </c>
      <c r="V208" s="4" cm="1">
        <f t="array" ref="V208">_xll.SNL.Clients.Office.Excel.Functions.SPG(U208, "SP_TOTAL_REV", "CY2021")</f>
        <v>38469000</v>
      </c>
      <c r="W208" s="4">
        <f>_xll.SNL.Clients.Office.Excel.Functions.SPG(U208,"IQ_AVG_DILUT_SHARES_OUT","CY2021")</f>
        <v>282017000</v>
      </c>
      <c r="X208" s="5">
        <f>_xll.SNL.Clients.Office.Excel.Functions.SPG(U208, "IQ_DILUT_EPS_NORM", "CY2021")</f>
        <v>8.5830000000000002</v>
      </c>
      <c r="Y208">
        <f t="shared" si="45"/>
        <v>2420551.9109999998</v>
      </c>
      <c r="Z208">
        <f t="shared" si="46"/>
        <v>6.2922142790298674E-2</v>
      </c>
      <c r="AA208" s="5">
        <f>_xll.SNL.Clients.Office.Excel.Functions.SPG(U208, "SP_MARKETCAP", "12/31/2021")</f>
        <v>58107.759325649997</v>
      </c>
      <c r="AB208">
        <f t="shared" si="40"/>
        <v>1.3731914642275641E-3</v>
      </c>
      <c r="AC208">
        <f t="shared" si="47"/>
        <v>1.1786102337465182E-2</v>
      </c>
    </row>
    <row r="209" spans="1:29" x14ac:dyDescent="0.3">
      <c r="A209" t="s">
        <v>209</v>
      </c>
      <c r="B209" s="4" cm="1">
        <f t="array" ref="B209">_xll.SNL.Clients.Office.Excel.Functions.SPG(A209, "SP_TOTAL_REV", "CY2023")</f>
        <v>67954000</v>
      </c>
      <c r="C209" s="4">
        <f>_xll.SNL.Clients.Office.Excel.Functions.SPG(A209,"IQ_AVG_DILUT_SHARES_OUT","CY2023")</f>
        <v>1099000000</v>
      </c>
      <c r="D209" s="5">
        <f>_xll.SNL.Clients.Office.Excel.Functions.SPG(A209, "IQ_DILUT_EPS_NORM", "CY2023")</f>
        <v>3.4420000000000002</v>
      </c>
      <c r="E209">
        <f t="shared" si="36"/>
        <v>3782758</v>
      </c>
      <c r="F209">
        <f t="shared" si="37"/>
        <v>5.5666450834387968E-2</v>
      </c>
      <c r="G209" s="5">
        <f>_xll.SNL.Clients.Office.Excel.Functions.SPG(A209, "SP_MARKETCAP", "12/30/2023")</f>
        <v>138910.71066809</v>
      </c>
      <c r="H209">
        <f t="shared" si="41"/>
        <v>3.3132204926538747E-3</v>
      </c>
      <c r="I209">
        <f t="shared" si="42"/>
        <v>1.1404104935714638E-2</v>
      </c>
      <c r="K209" t="s">
        <v>209</v>
      </c>
      <c r="L209" s="4" cm="1">
        <f t="array" ref="L209">_xll.SNL.Clients.Office.Excel.Functions.SPG(K209, "SP_TOTAL_REV", "CY2023")</f>
        <v>67954000</v>
      </c>
      <c r="M209" s="4">
        <f>_xll.SNL.Clients.Office.Excel.Functions.SPG(K209,"IQ_AVG_DILUT_SHARES_OUT","CY2023")</f>
        <v>1099000000</v>
      </c>
      <c r="N209" s="5">
        <f>_xll.SNL.Clients.Office.Excel.Functions.SPG(K209, "IQ_DILUT_EPS_NORM", "CY2023")</f>
        <v>3.4420000000000002</v>
      </c>
      <c r="O209">
        <f t="shared" si="38"/>
        <v>3782758</v>
      </c>
      <c r="P209">
        <f t="shared" si="39"/>
        <v>5.5666450834387968E-2</v>
      </c>
      <c r="Q209" s="5">
        <f>_xll.SNL.Clients.Office.Excel.Functions.SPG(K209, "SP_MARKETCAP", "12/31/2022")</f>
        <v>91554.663450599997</v>
      </c>
      <c r="R209">
        <f t="shared" si="43"/>
        <v>2.7226968311561892E-3</v>
      </c>
      <c r="S209">
        <f t="shared" si="44"/>
        <v>9.3715224928396044E-3</v>
      </c>
      <c r="U209" t="s">
        <v>209</v>
      </c>
      <c r="V209" s="4" cm="1">
        <f t="array" ref="V209">_xll.SNL.Clients.Office.Excel.Functions.SPG(U209, "SP_TOTAL_REV", "CY2021")</f>
        <v>56469000</v>
      </c>
      <c r="W209" s="4">
        <f>_xll.SNL.Clients.Office.Excel.Functions.SPG(U209,"IQ_AVG_DILUT_SHARES_OUT","CY2021")</f>
        <v>1098000000</v>
      </c>
      <c r="X209" s="5">
        <f>_xll.SNL.Clients.Office.Excel.Functions.SPG(U209, "IQ_DILUT_EPS_NORM", "CY2021")</f>
        <v>4.0000000000000001E-3</v>
      </c>
      <c r="Y209">
        <f t="shared" si="45"/>
        <v>4392</v>
      </c>
      <c r="Z209">
        <f t="shared" si="46"/>
        <v>7.7777187483397972E-5</v>
      </c>
      <c r="AA209" s="5">
        <f>_xll.SNL.Clients.Office.Excel.Functions.SPG(U209, "SP_MARKETCAP", "12/31/2021")</f>
        <v>103696.21454088</v>
      </c>
      <c r="AB209">
        <f t="shared" si="40"/>
        <v>2.4505291261057208E-3</v>
      </c>
      <c r="AC209">
        <f t="shared" si="47"/>
        <v>9.8021165044228832E-6</v>
      </c>
    </row>
    <row r="210" spans="1:29" x14ac:dyDescent="0.3">
      <c r="A210" t="s">
        <v>210</v>
      </c>
      <c r="B210" s="4" cm="1">
        <f t="array" ref="B210">_xll.SNL.Clients.Office.Excel.Functions.SPG(A210, "SP_TOTAL_REV", "CY2023")</f>
        <v>20200000</v>
      </c>
      <c r="C210" s="4">
        <f>_xll.SNL.Clients.Office.Excel.Functions.SPG(A210,"IQ_AVG_DILUT_SHARES_OUT","CY2023")</f>
        <v>592900000</v>
      </c>
      <c r="D210" s="5">
        <f>_xll.SNL.Clients.Office.Excel.Functions.SPG(A210, "IQ_DILUT_EPS_NORM", "CY2023")</f>
        <v>3.3319999999999999</v>
      </c>
      <c r="E210">
        <f t="shared" si="36"/>
        <v>1975542.8</v>
      </c>
      <c r="F210">
        <f t="shared" si="37"/>
        <v>9.7799148514851483E-2</v>
      </c>
      <c r="G210" s="5">
        <f>_xll.SNL.Clients.Office.Excel.Functions.SPG(A210, "SP_MARKETCAP", "12/30/2023")</f>
        <v>36992.361113999999</v>
      </c>
      <c r="H210">
        <f t="shared" si="41"/>
        <v>8.8232108471036691E-4</v>
      </c>
      <c r="I210">
        <f t="shared" si="42"/>
        <v>2.9398938542549422E-3</v>
      </c>
      <c r="K210" t="s">
        <v>210</v>
      </c>
      <c r="L210" s="4" cm="1">
        <f t="array" ref="L210">_xll.SNL.Clients.Office.Excel.Functions.SPG(K210, "SP_TOTAL_REV", "CY2023")</f>
        <v>20200000</v>
      </c>
      <c r="M210" s="4">
        <f>_xll.SNL.Clients.Office.Excel.Functions.SPG(K210,"IQ_AVG_DILUT_SHARES_OUT","CY2023")</f>
        <v>592900000</v>
      </c>
      <c r="N210" s="5">
        <f>_xll.SNL.Clients.Office.Excel.Functions.SPG(K210, "IQ_DILUT_EPS_NORM", "CY2023")</f>
        <v>3.3319999999999999</v>
      </c>
      <c r="O210">
        <f t="shared" si="38"/>
        <v>1975542.8</v>
      </c>
      <c r="P210">
        <f t="shared" si="39"/>
        <v>9.7799148514851483E-2</v>
      </c>
      <c r="Q210" s="5">
        <f>_xll.SNL.Clients.Office.Excel.Functions.SPG(K210, "SP_MARKETCAP", "12/31/2022")</f>
        <v>49438.858620450002</v>
      </c>
      <c r="R210">
        <f t="shared" si="43"/>
        <v>1.470236672045742E-3</v>
      </c>
      <c r="S210">
        <f t="shared" si="44"/>
        <v>4.8988285912564119E-3</v>
      </c>
      <c r="U210" t="s">
        <v>210</v>
      </c>
      <c r="V210" s="4" cm="1">
        <f t="array" ref="V210">_xll.SNL.Clients.Office.Excel.Functions.SPG(U210, "SP_TOTAL_REV", "CY2021")</f>
        <v>18607500</v>
      </c>
      <c r="W210" s="4">
        <f>_xll.SNL.Clients.Office.Excel.Functions.SPG(U210,"IQ_AVG_DILUT_SHARES_OUT","CY2021")</f>
        <v>616150000</v>
      </c>
      <c r="X210" s="5">
        <f>_xll.SNL.Clients.Office.Excel.Functions.SPG(U210, "IQ_DILUT_EPS_NORM", "CY2021")</f>
        <v>3.0920000000000001</v>
      </c>
      <c r="Y210">
        <f t="shared" si="45"/>
        <v>1905135.8</v>
      </c>
      <c r="Z210">
        <f t="shared" si="46"/>
        <v>0.10238537148999059</v>
      </c>
      <c r="AA210" s="5">
        <f>_xll.SNL.Clients.Office.Excel.Functions.SPG(U210, "SP_MARKETCAP", "12/31/2021")</f>
        <v>40644.067446000001</v>
      </c>
      <c r="AB210">
        <f t="shared" si="40"/>
        <v>9.604928349680827E-4</v>
      </c>
      <c r="AC210">
        <f t="shared" si="47"/>
        <v>2.9698438457213118E-3</v>
      </c>
    </row>
    <row r="211" spans="1:29" x14ac:dyDescent="0.3">
      <c r="A211" t="s">
        <v>211</v>
      </c>
      <c r="B211" s="4" cm="1">
        <f t="array" ref="B211">_xll.SNL.Clients.Office.Excel.Functions.SPG(A211, "SP_TOTAL_REV", "CY2023")</f>
        <v>171842000</v>
      </c>
      <c r="C211" s="4">
        <f>_xll.SNL.Clients.Office.Excel.Functions.SPG(A211,"IQ_AVG_DILUT_SHARES_OUT","CY2023")</f>
        <v>1369000000</v>
      </c>
      <c r="D211" s="5">
        <f>_xll.SNL.Clients.Office.Excel.Functions.SPG(A211, "IQ_DILUT_EPS_NORM", "CY2023")</f>
        <v>4.9939999999999998</v>
      </c>
      <c r="E211">
        <f t="shared" si="36"/>
        <v>6836786</v>
      </c>
      <c r="F211">
        <f t="shared" si="37"/>
        <v>3.97853027781334E-2</v>
      </c>
      <c r="G211" s="5">
        <f>_xll.SNL.Clients.Office.Excel.Functions.SPG(A211, "SP_MARKETCAP", "12/30/2023")</f>
        <v>49191.764919519999</v>
      </c>
      <c r="H211">
        <f t="shared" si="41"/>
        <v>1.1732944336494957E-3</v>
      </c>
      <c r="I211">
        <f t="shared" si="42"/>
        <v>5.8594324016455817E-3</v>
      </c>
      <c r="K211" t="s">
        <v>211</v>
      </c>
      <c r="L211" s="4" cm="1">
        <f t="array" ref="L211">_xll.SNL.Clients.Office.Excel.Functions.SPG(K211, "SP_TOTAL_REV", "CY2023")</f>
        <v>171842000</v>
      </c>
      <c r="M211" s="4">
        <f>_xll.SNL.Clients.Office.Excel.Functions.SPG(K211,"IQ_AVG_DILUT_SHARES_OUT","CY2023")</f>
        <v>1369000000</v>
      </c>
      <c r="N211" s="5">
        <f>_xll.SNL.Clients.Office.Excel.Functions.SPG(K211, "IQ_DILUT_EPS_NORM", "CY2023")</f>
        <v>4.9939999999999998</v>
      </c>
      <c r="O211">
        <f t="shared" si="38"/>
        <v>6836786</v>
      </c>
      <c r="P211">
        <f t="shared" si="39"/>
        <v>3.97853027781334E-2</v>
      </c>
      <c r="Q211" s="5">
        <f>_xll.SNL.Clients.Office.Excel.Functions.SPG(K211, "SP_MARKETCAP", "12/31/2022")</f>
        <v>47792.239914680002</v>
      </c>
      <c r="R211">
        <f t="shared" si="43"/>
        <v>1.4212687291430682E-3</v>
      </c>
      <c r="S211">
        <f t="shared" si="44"/>
        <v>7.0978160333404821E-3</v>
      </c>
      <c r="U211" t="s">
        <v>211</v>
      </c>
      <c r="V211" s="4" cm="1">
        <f t="array" ref="V211">_xll.SNL.Clients.Office.Excel.Functions.SPG(U211, "SP_TOTAL_REV", "CY2021")</f>
        <v>127004000</v>
      </c>
      <c r="W211" s="4">
        <f>_xll.SNL.Clients.Office.Excel.Functions.SPG(U211,"IQ_AVG_DILUT_SHARES_OUT","CY2021")</f>
        <v>1468000000</v>
      </c>
      <c r="X211" s="5">
        <f>_xll.SNL.Clients.Office.Excel.Functions.SPG(U211, "IQ_DILUT_EPS_NORM", "CY2021")</f>
        <v>5.2210000000000001</v>
      </c>
      <c r="Y211">
        <f t="shared" si="45"/>
        <v>7664428</v>
      </c>
      <c r="Z211">
        <f t="shared" si="46"/>
        <v>6.0347926049573244E-2</v>
      </c>
      <c r="AA211" s="5">
        <f>_xll.SNL.Clients.Office.Excel.Functions.SPG(U211, "SP_MARKETCAP", "12/31/2021")</f>
        <v>85122.569037220004</v>
      </c>
      <c r="AB211">
        <f t="shared" si="40"/>
        <v>2.0116002849112527E-3</v>
      </c>
      <c r="AC211">
        <f t="shared" si="47"/>
        <v>1.050256508752165E-2</v>
      </c>
    </row>
    <row r="212" spans="1:29" x14ac:dyDescent="0.3">
      <c r="A212" t="s">
        <v>212</v>
      </c>
      <c r="B212" s="4" cm="1">
        <f t="array" ref="B212">_xll.SNL.Clients.Office.Excel.Functions.SPG(A212, "SP_TOTAL_REV", "CY2023")</f>
        <v>23090610</v>
      </c>
      <c r="C212" s="4">
        <f>_xll.SNL.Clients.Office.Excel.Functions.SPG(A212,"IQ_AVG_DILUT_SHARES_OUT","CY2023")</f>
        <v>141034000</v>
      </c>
      <c r="D212" s="5">
        <f>_xll.SNL.Clients.Office.Excel.Functions.SPG(A212, "IQ_DILUT_EPS_NORM", "CY2023")</f>
        <v>7.7210000000000001</v>
      </c>
      <c r="E212">
        <f t="shared" si="36"/>
        <v>1088923.514</v>
      </c>
      <c r="F212">
        <f t="shared" si="37"/>
        <v>4.715871577234209E-2</v>
      </c>
      <c r="G212" s="5">
        <f>_xll.SNL.Clients.Office.Excel.Functions.SPG(A212, "SP_MARKETCAP", "12/30/2023")</f>
        <v>19417.233393499999</v>
      </c>
      <c r="H212">
        <f t="shared" si="41"/>
        <v>4.6312897890001057E-4</v>
      </c>
      <c r="I212">
        <f t="shared" si="42"/>
        <v>3.5758188460869819E-3</v>
      </c>
      <c r="K212" t="s">
        <v>212</v>
      </c>
      <c r="L212" s="4" cm="1">
        <f t="array" ref="L212">_xll.SNL.Clients.Office.Excel.Functions.SPG(K212, "SP_TOTAL_REV", "CY2023")</f>
        <v>23090610</v>
      </c>
      <c r="M212" s="4">
        <f>_xll.SNL.Clients.Office.Excel.Functions.SPG(K212,"IQ_AVG_DILUT_SHARES_OUT","CY2023")</f>
        <v>141034000</v>
      </c>
      <c r="N212" s="5">
        <f>_xll.SNL.Clients.Office.Excel.Functions.SPG(K212, "IQ_DILUT_EPS_NORM", "CY2023")</f>
        <v>7.7210000000000001</v>
      </c>
      <c r="O212">
        <f t="shared" si="38"/>
        <v>1088923.514</v>
      </c>
      <c r="P212">
        <f t="shared" si="39"/>
        <v>4.715871577234209E-2</v>
      </c>
      <c r="Q212" s="5">
        <f>_xll.SNL.Clients.Office.Excel.Functions.SPG(K212, "SP_MARKETCAP", "12/31/2022")</f>
        <v>24492.905664990001</v>
      </c>
      <c r="R212">
        <f t="shared" si="43"/>
        <v>7.2838186637928955E-4</v>
      </c>
      <c r="S212">
        <f t="shared" si="44"/>
        <v>5.6238363903144944E-3</v>
      </c>
      <c r="U212" t="s">
        <v>212</v>
      </c>
      <c r="V212" s="4" cm="1">
        <f t="array" ref="V212">_xll.SNL.Clients.Office.Excel.Functions.SPG(U212, "SP_TOTAL_REV", "CY2021")</f>
        <v>18870510</v>
      </c>
      <c r="W212" s="4">
        <f>_xll.SNL.Clients.Office.Excel.Functions.SPG(U212,"IQ_AVG_DILUT_SHARES_OUT","CY2021")</f>
        <v>144221000</v>
      </c>
      <c r="X212" s="5">
        <f>_xll.SNL.Clients.Office.Excel.Functions.SPG(U212, "IQ_DILUT_EPS_NORM", "CY2021")</f>
        <v>5.4770000000000003</v>
      </c>
      <c r="Y212">
        <f t="shared" si="45"/>
        <v>789898.41700000002</v>
      </c>
      <c r="Z212">
        <f t="shared" si="46"/>
        <v>4.1858880178649117E-2</v>
      </c>
      <c r="AA212" s="5">
        <f>_xll.SNL.Clients.Office.Excel.Functions.SPG(U212, "SP_MARKETCAP", "12/31/2021")</f>
        <v>19967.529069600001</v>
      </c>
      <c r="AB212">
        <f t="shared" si="40"/>
        <v>4.7186883125928831E-4</v>
      </c>
      <c r="AC212">
        <f t="shared" si="47"/>
        <v>2.5844255888071224E-3</v>
      </c>
    </row>
    <row r="213" spans="1:29" x14ac:dyDescent="0.3">
      <c r="A213" t="s">
        <v>213</v>
      </c>
      <c r="B213" s="4" cm="1">
        <f t="array" ref="B213">_xll.SNL.Clients.Office.Excel.Functions.SPG(A213, "SP_TOTAL_REV", "CY2023")</f>
        <v>27116000</v>
      </c>
      <c r="C213" s="4">
        <f>_xll.SNL.Clients.Office.Excel.Functions.SPG(A213,"IQ_AVG_DILUT_SHARES_OUT","CY2023")</f>
        <v>1258000000</v>
      </c>
      <c r="D213" s="5">
        <f>_xll.SNL.Clients.Office.Excel.Functions.SPG(A213, "IQ_DILUT_EPS_NORM", "CY2023")</f>
        <v>4.6239999999999997</v>
      </c>
      <c r="E213">
        <f t="shared" si="36"/>
        <v>5816992</v>
      </c>
      <c r="F213">
        <f t="shared" si="37"/>
        <v>0.21452249594335449</v>
      </c>
      <c r="G213" s="5">
        <f>_xll.SNL.Clients.Office.Excel.Functions.SPG(A213, "SP_MARKETCAP", "12/30/2023")</f>
        <v>100941.85391395001</v>
      </c>
      <c r="H213">
        <f t="shared" si="41"/>
        <v>2.4076085806895211E-3</v>
      </c>
      <c r="I213">
        <f t="shared" si="42"/>
        <v>1.1132782077108345E-2</v>
      </c>
      <c r="K213" t="s">
        <v>213</v>
      </c>
      <c r="L213" s="4" cm="1">
        <f t="array" ref="L213">_xll.SNL.Clients.Office.Excel.Functions.SPG(K213, "SP_TOTAL_REV", "CY2023")</f>
        <v>27116000</v>
      </c>
      <c r="M213" s="4">
        <f>_xll.SNL.Clients.Office.Excel.Functions.SPG(K213,"IQ_AVG_DILUT_SHARES_OUT","CY2023")</f>
        <v>1258000000</v>
      </c>
      <c r="N213" s="5">
        <f>_xll.SNL.Clients.Office.Excel.Functions.SPG(K213, "IQ_DILUT_EPS_NORM", "CY2023")</f>
        <v>4.6239999999999997</v>
      </c>
      <c r="O213">
        <f t="shared" si="38"/>
        <v>5816992</v>
      </c>
      <c r="P213">
        <f t="shared" si="39"/>
        <v>0.21452249594335449</v>
      </c>
      <c r="Q213" s="5">
        <f>_xll.SNL.Clients.Office.Excel.Functions.SPG(K213, "SP_MARKETCAP", "12/31/2022")</f>
        <v>107676.83409325</v>
      </c>
      <c r="R213">
        <f t="shared" si="43"/>
        <v>3.2021457337649273E-3</v>
      </c>
      <c r="S213">
        <f t="shared" si="44"/>
        <v>1.4806721872929023E-2</v>
      </c>
      <c r="U213" t="s">
        <v>213</v>
      </c>
      <c r="V213" s="4" cm="1">
        <f t="array" ref="V213">_xll.SNL.Clients.Office.Excel.Functions.SPG(U213, "SP_TOTAL_REV", "CY2021")</f>
        <v>27305000</v>
      </c>
      <c r="W213" s="4">
        <f>_xll.SNL.Clients.Office.Excel.Functions.SPG(U213,"IQ_AVG_DILUT_SHARES_OUT","CY2021")</f>
        <v>1262000000</v>
      </c>
      <c r="X213" s="5">
        <f>_xll.SNL.Clients.Office.Excel.Functions.SPG(U213, "IQ_DILUT_EPS_NORM", "CY2021")</f>
        <v>5.4180000000000001</v>
      </c>
      <c r="Y213">
        <f t="shared" si="45"/>
        <v>6837516</v>
      </c>
      <c r="Z213">
        <f t="shared" si="46"/>
        <v>0.25041259842519686</v>
      </c>
      <c r="AA213" s="5">
        <f>_xll.SNL.Clients.Office.Excel.Functions.SPG(U213, "SP_MARKETCAP", "12/31/2021")</f>
        <v>91080.787532419999</v>
      </c>
      <c r="AB213">
        <f t="shared" si="40"/>
        <v>2.1524037657985259E-3</v>
      </c>
      <c r="AC213">
        <f t="shared" si="47"/>
        <v>1.1661723603096414E-2</v>
      </c>
    </row>
    <row r="214" spans="1:29" x14ac:dyDescent="0.3">
      <c r="A214" t="s">
        <v>214</v>
      </c>
      <c r="B214" s="4" cm="1">
        <f t="array" ref="B214">_xll.SNL.Clients.Office.Excel.Functions.SPG(A214, "SP_TOTAL_REV", "CY2023")</f>
        <v>9654419</v>
      </c>
      <c r="C214" s="4">
        <f>_xll.SNL.Clients.Office.Excel.Functions.SPG(A214,"IQ_AVG_DILUT_SHARES_OUT","CY2023")</f>
        <v>261698000</v>
      </c>
      <c r="D214" s="5">
        <f>_xll.SNL.Clients.Office.Excel.Functions.SPG(A214, "IQ_DILUT_EPS_NORM", "CY2023")</f>
        <v>3.98</v>
      </c>
      <c r="E214">
        <f t="shared" si="36"/>
        <v>1041558.04</v>
      </c>
      <c r="F214">
        <f t="shared" si="37"/>
        <v>0.1078840725682198</v>
      </c>
      <c r="G214" s="5">
        <f>_xll.SNL.Clients.Office.Excel.Functions.SPG(A214, "SP_MARKETCAP", "12/30/2023")</f>
        <v>33069.345342000001</v>
      </c>
      <c r="H214">
        <f t="shared" si="41"/>
        <v>7.8875150907230522E-4</v>
      </c>
      <c r="I214">
        <f t="shared" si="42"/>
        <v>3.1392310061077746E-3</v>
      </c>
      <c r="K214" t="s">
        <v>214</v>
      </c>
      <c r="L214" s="4" cm="1">
        <f t="array" ref="L214">_xll.SNL.Clients.Office.Excel.Functions.SPG(K214, "SP_TOTAL_REV", "CY2023")</f>
        <v>9654419</v>
      </c>
      <c r="M214" s="4">
        <f>_xll.SNL.Clients.Office.Excel.Functions.SPG(K214,"IQ_AVG_DILUT_SHARES_OUT","CY2023")</f>
        <v>261698000</v>
      </c>
      <c r="N214" s="5">
        <f>_xll.SNL.Clients.Office.Excel.Functions.SPG(K214, "IQ_DILUT_EPS_NORM", "CY2023")</f>
        <v>3.98</v>
      </c>
      <c r="O214">
        <f t="shared" si="38"/>
        <v>1041558.04</v>
      </c>
      <c r="P214">
        <f t="shared" si="39"/>
        <v>0.1078840725682198</v>
      </c>
      <c r="Q214" s="5">
        <f>_xll.SNL.Clients.Office.Excel.Functions.SPG(K214, "SP_MARKETCAP", "12/31/2022")</f>
        <v>26856.241820719999</v>
      </c>
      <c r="R214">
        <f t="shared" si="43"/>
        <v>7.9866389920697669E-4</v>
      </c>
      <c r="S214">
        <f t="shared" si="44"/>
        <v>3.1786823188437673E-3</v>
      </c>
      <c r="U214" t="s">
        <v>214</v>
      </c>
      <c r="V214" s="4" cm="1">
        <f t="array" ref="V214">_xll.SNL.Clients.Office.Excel.Functions.SPG(U214, "SP_TOTAL_REV", "CY2021")</f>
        <v>8523762</v>
      </c>
      <c r="W214" s="4">
        <f>_xll.SNL.Clients.Office.Excel.Functions.SPG(U214,"IQ_AVG_DILUT_SHARES_OUT","CY2021")</f>
        <v>293669000</v>
      </c>
      <c r="X214" s="5">
        <f>_xll.SNL.Clients.Office.Excel.Functions.SPG(U214, "IQ_DILUT_EPS_NORM", "CY2021")</f>
        <v>2.3860000000000001</v>
      </c>
      <c r="Y214">
        <f t="shared" si="45"/>
        <v>700694.23400000005</v>
      </c>
      <c r="Z214">
        <f t="shared" si="46"/>
        <v>8.2204809801118342E-2</v>
      </c>
      <c r="AA214" s="5">
        <f>_xll.SNL.Clients.Office.Excel.Functions.SPG(U214, "SP_MARKETCAP", "12/31/2021")</f>
        <v>39222.612315179998</v>
      </c>
      <c r="AB214">
        <f t="shared" si="40"/>
        <v>9.2690127895083188E-4</v>
      </c>
      <c r="AC214">
        <f t="shared" si="47"/>
        <v>2.2115864515766851E-3</v>
      </c>
    </row>
    <row r="215" spans="1:29" x14ac:dyDescent="0.3">
      <c r="A215" t="s">
        <v>215</v>
      </c>
      <c r="B215" s="4" cm="1">
        <f t="array" ref="B215">_xll.SNL.Clients.Office.Excel.Functions.SPG(A215, "SP_TOTAL_REV", "CY2023")</f>
        <v>5447533</v>
      </c>
      <c r="C215" s="4">
        <f>_xll.SNL.Clients.Office.Excel.Functions.SPG(A215,"IQ_AVG_DILUT_SHARES_OUT","CY2023")</f>
        <v>96363841</v>
      </c>
      <c r="D215" s="5">
        <f>_xll.SNL.Clients.Office.Excel.Functions.SPG(A215, "IQ_DILUT_EPS_NORM", "CY2023")</f>
        <v>7.7519999999999998</v>
      </c>
      <c r="E215">
        <f t="shared" si="36"/>
        <v>747012.49543199991</v>
      </c>
      <c r="F215">
        <f t="shared" si="37"/>
        <v>0.13712858562435509</v>
      </c>
      <c r="G215" s="5">
        <f>_xll.SNL.Clients.Office.Excel.Functions.SPG(A215, "SP_MARKETCAP", "12/30/2023")</f>
        <v>11456.1330328</v>
      </c>
      <c r="H215">
        <f t="shared" si="41"/>
        <v>2.7324527063672416E-4</v>
      </c>
      <c r="I215">
        <f t="shared" si="42"/>
        <v>2.1181973379758856E-3</v>
      </c>
      <c r="K215" t="s">
        <v>215</v>
      </c>
      <c r="L215" s="4" cm="1">
        <f t="array" ref="L215">_xll.SNL.Clients.Office.Excel.Functions.SPG(K215, "SP_TOTAL_REV", "CY2023")</f>
        <v>5447533</v>
      </c>
      <c r="M215" s="4">
        <f>_xll.SNL.Clients.Office.Excel.Functions.SPG(K215,"IQ_AVG_DILUT_SHARES_OUT","CY2023")</f>
        <v>96363841</v>
      </c>
      <c r="N215" s="5">
        <f>_xll.SNL.Clients.Office.Excel.Functions.SPG(K215, "IQ_DILUT_EPS_NORM", "CY2023")</f>
        <v>7.7519999999999998</v>
      </c>
      <c r="O215">
        <f t="shared" si="38"/>
        <v>747012.49543199991</v>
      </c>
      <c r="P215">
        <f t="shared" si="39"/>
        <v>0.13712858562435509</v>
      </c>
      <c r="Q215" s="5">
        <f>_xll.SNL.Clients.Office.Excel.Functions.SPG(K215, "SP_MARKETCAP", "12/31/2022")</f>
        <v>11725.92610595</v>
      </c>
      <c r="R215">
        <f t="shared" si="43"/>
        <v>3.4871125781886617E-4</v>
      </c>
      <c r="S215">
        <f t="shared" si="44"/>
        <v>2.7032096706118506E-3</v>
      </c>
      <c r="U215" t="s">
        <v>215</v>
      </c>
      <c r="V215" s="4" cm="1">
        <f t="array" ref="V215">_xll.SNL.Clients.Office.Excel.Functions.SPG(U215, "SP_TOTAL_REV", "CY2021")</f>
        <v>5112869</v>
      </c>
      <c r="W215" s="4">
        <f>_xll.SNL.Clients.Office.Excel.Functions.SPG(U215,"IQ_AVG_DILUT_SHARES_OUT","CY2021")</f>
        <v>103170132</v>
      </c>
      <c r="X215" s="5">
        <f>_xll.SNL.Clients.Office.Excel.Functions.SPG(U215, "IQ_DILUT_EPS_NORM", "CY2021")</f>
        <v>7.7709999999999999</v>
      </c>
      <c r="Y215">
        <f t="shared" si="45"/>
        <v>801735.09577199991</v>
      </c>
      <c r="Z215">
        <f t="shared" si="46"/>
        <v>0.1568072829114143</v>
      </c>
      <c r="AA215" s="5">
        <f>_xll.SNL.Clients.Office.Excel.Functions.SPG(U215, "SP_MARKETCAP", "12/31/2021")</f>
        <v>9463.7729670000008</v>
      </c>
      <c r="AB215">
        <f t="shared" si="40"/>
        <v>2.2364607426766581E-4</v>
      </c>
      <c r="AC215">
        <f t="shared" si="47"/>
        <v>1.737953643134031E-3</v>
      </c>
    </row>
    <row r="216" spans="1:29" x14ac:dyDescent="0.3">
      <c r="A216" t="s">
        <v>216</v>
      </c>
      <c r="B216" s="4" cm="1">
        <f t="array" ref="B216">_xll.SNL.Clients.Office.Excel.Functions.SPG(A216, "SP_TOTAL_REV", "CY2023")</f>
        <v>4254100</v>
      </c>
      <c r="C216" s="4">
        <f>_xll.SNL.Clients.Office.Excel.Functions.SPG(A216,"IQ_AVG_DILUT_SHARES_OUT","CY2023")</f>
        <v>151452000</v>
      </c>
      <c r="D216" s="5">
        <f>_xll.SNL.Clients.Office.Excel.Functions.SPG(A216, "IQ_DILUT_EPS_NORM", "CY2023")</f>
        <v>2.0920000000000001</v>
      </c>
      <c r="E216">
        <f t="shared" si="36"/>
        <v>316837.58399999997</v>
      </c>
      <c r="F216">
        <f t="shared" si="37"/>
        <v>7.4478170235772537E-2</v>
      </c>
      <c r="G216" s="5">
        <f>_xll.SNL.Clients.Office.Excel.Functions.SPG(A216, "SP_MARKETCAP", "12/30/2023")</f>
        <v>14949.957689360001</v>
      </c>
      <c r="H216">
        <f t="shared" si="41"/>
        <v>3.5657802009988798E-4</v>
      </c>
      <c r="I216">
        <f t="shared" si="42"/>
        <v>7.4596121804896567E-4</v>
      </c>
      <c r="K216" t="s">
        <v>216</v>
      </c>
      <c r="L216" s="4" cm="1">
        <f t="array" ref="L216">_xll.SNL.Clients.Office.Excel.Functions.SPG(K216, "SP_TOTAL_REV", "CY2023")</f>
        <v>4254100</v>
      </c>
      <c r="M216" s="4">
        <f>_xll.SNL.Clients.Office.Excel.Functions.SPG(K216,"IQ_AVG_DILUT_SHARES_OUT","CY2023")</f>
        <v>151452000</v>
      </c>
      <c r="N216" s="5">
        <f>_xll.SNL.Clients.Office.Excel.Functions.SPG(K216, "IQ_DILUT_EPS_NORM", "CY2023")</f>
        <v>2.0920000000000001</v>
      </c>
      <c r="O216">
        <f t="shared" si="38"/>
        <v>316837.58399999997</v>
      </c>
      <c r="P216">
        <f t="shared" si="39"/>
        <v>7.4478170235772537E-2</v>
      </c>
      <c r="Q216" s="5">
        <f>_xll.SNL.Clients.Office.Excel.Functions.SPG(K216, "SP_MARKETCAP", "12/31/2022")</f>
        <v>11602.022557439999</v>
      </c>
      <c r="R216">
        <f t="shared" si="43"/>
        <v>3.4502655420921103E-4</v>
      </c>
      <c r="S216">
        <f t="shared" si="44"/>
        <v>7.2179555140566951E-4</v>
      </c>
      <c r="U216" t="s">
        <v>216</v>
      </c>
      <c r="V216" s="4" cm="1">
        <f t="array" ref="V216">_xll.SNL.Clients.Office.Excel.Functions.SPG(U216, "SP_TOTAL_REV", "CY2021")</f>
        <v>3815700</v>
      </c>
      <c r="W216" s="4">
        <f>_xll.SNL.Clients.Office.Excel.Functions.SPG(U216,"IQ_AVG_DILUT_SHARES_OUT","CY2021")</f>
        <v>171105000</v>
      </c>
      <c r="X216" s="5">
        <f>_xll.SNL.Clients.Office.Excel.Functions.SPG(U216, "IQ_DILUT_EPS_NORM", "CY2021")</f>
        <v>1.208</v>
      </c>
      <c r="Y216">
        <f t="shared" si="45"/>
        <v>206694.84</v>
      </c>
      <c r="Z216">
        <f t="shared" si="46"/>
        <v>5.4169573079644623E-2</v>
      </c>
      <c r="AA216" s="5">
        <f>_xll.SNL.Clients.Office.Excel.Functions.SPG(U216, "SP_MARKETCAP", "12/31/2021")</f>
        <v>14104.32101326</v>
      </c>
      <c r="AB216">
        <f t="shared" si="40"/>
        <v>3.333106189070464E-4</v>
      </c>
      <c r="AC216">
        <f t="shared" si="47"/>
        <v>4.0263922763971203E-4</v>
      </c>
    </row>
    <row r="217" spans="1:29" x14ac:dyDescent="0.3">
      <c r="A217" t="s">
        <v>217</v>
      </c>
      <c r="B217" s="4" cm="1">
        <f t="array" ref="B217">_xll.SNL.Clients.Office.Excel.Functions.SPG(A217, "SP_TOTAL_REV", "CY2023")</f>
        <v>23018000</v>
      </c>
      <c r="C217" s="4">
        <f>_xll.SNL.Clients.Office.Excel.Functions.SPG(A217,"IQ_AVG_DILUT_SHARES_OUT","CY2023")</f>
        <v>902000000</v>
      </c>
      <c r="D217" s="5">
        <f>_xll.SNL.Clients.Office.Excel.Functions.SPG(A217, "IQ_DILUT_EPS_NORM", "CY2023")</f>
        <v>2.38</v>
      </c>
      <c r="E217">
        <f t="shared" si="36"/>
        <v>2146760</v>
      </c>
      <c r="F217">
        <f t="shared" si="37"/>
        <v>9.3264401772525846E-2</v>
      </c>
      <c r="G217" s="5">
        <f>_xll.SNL.Clients.Office.Excel.Functions.SPG(A217, "SP_MARKETCAP", "12/30/2023")</f>
        <v>32356.120473300001</v>
      </c>
      <c r="H217">
        <f t="shared" si="41"/>
        <v>7.7174006884943086E-4</v>
      </c>
      <c r="I217">
        <f t="shared" si="42"/>
        <v>1.8367413638616453E-3</v>
      </c>
      <c r="K217" t="s">
        <v>217</v>
      </c>
      <c r="L217" s="4" cm="1">
        <f t="array" ref="L217">_xll.SNL.Clients.Office.Excel.Functions.SPG(K217, "SP_TOTAL_REV", "CY2023")</f>
        <v>23018000</v>
      </c>
      <c r="M217" s="4">
        <f>_xll.SNL.Clients.Office.Excel.Functions.SPG(K217,"IQ_AVG_DILUT_SHARES_OUT","CY2023")</f>
        <v>902000000</v>
      </c>
      <c r="N217" s="5">
        <f>_xll.SNL.Clients.Office.Excel.Functions.SPG(K217, "IQ_DILUT_EPS_NORM", "CY2023")</f>
        <v>2.38</v>
      </c>
      <c r="O217">
        <f t="shared" si="38"/>
        <v>2146760</v>
      </c>
      <c r="P217">
        <f t="shared" si="39"/>
        <v>9.3264401772525846E-2</v>
      </c>
      <c r="Q217" s="5">
        <f>_xll.SNL.Clients.Office.Excel.Functions.SPG(K217, "SP_MARKETCAP", "12/31/2022")</f>
        <v>35731.640674950002</v>
      </c>
      <c r="R217">
        <f t="shared" si="43"/>
        <v>1.06260479992033E-3</v>
      </c>
      <c r="S217">
        <f t="shared" si="44"/>
        <v>2.5289994238103853E-3</v>
      </c>
      <c r="U217" t="s">
        <v>217</v>
      </c>
      <c r="V217" s="4" cm="1">
        <f t="array" ref="V217">_xll.SNL.Clients.Office.Excel.Functions.SPG(U217, "SP_TOTAL_REV", "CY2021")</f>
        <v>15295000</v>
      </c>
      <c r="W217" s="4">
        <f>_xll.SNL.Clients.Office.Excel.Functions.SPG(U217,"IQ_AVG_DILUT_SHARES_OUT","CY2021")</f>
        <v>892000000</v>
      </c>
      <c r="X217" s="5">
        <f>_xll.SNL.Clients.Office.Excel.Functions.SPG(U217, "IQ_DILUT_EPS_NORM", "CY2021")</f>
        <v>0.82399999999999995</v>
      </c>
      <c r="Y217">
        <f t="shared" si="45"/>
        <v>735008</v>
      </c>
      <c r="Z217">
        <f t="shared" si="46"/>
        <v>4.805544295521412E-2</v>
      </c>
      <c r="AA217" s="5">
        <f>_xll.SNL.Clients.Office.Excel.Functions.SPG(U217, "SP_MARKETCAP", "12/31/2021")</f>
        <v>20471.30603032</v>
      </c>
      <c r="AB217">
        <f t="shared" si="40"/>
        <v>4.8377399212529745E-4</v>
      </c>
      <c r="AC217">
        <f t="shared" si="47"/>
        <v>3.986297695112451E-4</v>
      </c>
    </row>
    <row r="218" spans="1:29" x14ac:dyDescent="0.3">
      <c r="A218" t="s">
        <v>218</v>
      </c>
      <c r="B218" s="4" cm="1">
        <f t="array" ref="B218">_xll.SNL.Clients.Office.Excel.Functions.SPG(A218, "SP_TOTAL_REV", "CY2023")</f>
        <v>5003300</v>
      </c>
      <c r="C218" s="4">
        <f>_xll.SNL.Clients.Office.Excel.Functions.SPG(A218,"IQ_AVG_DILUT_SHARES_OUT","CY2023")</f>
        <v>138800000</v>
      </c>
      <c r="D218" s="5">
        <f>_xll.SNL.Clients.Office.Excel.Functions.SPG(A218, "IQ_DILUT_EPS_NORM", "CY2023")</f>
        <v>0.88800000000000001</v>
      </c>
      <c r="E218">
        <f t="shared" si="36"/>
        <v>123254.39999999999</v>
      </c>
      <c r="F218">
        <f t="shared" si="37"/>
        <v>2.4634621150040972E-2</v>
      </c>
      <c r="G218" s="5">
        <f>_xll.SNL.Clients.Office.Excel.Functions.SPG(A218, "SP_MARKETCAP", "12/30/2023")</f>
        <v>7085.2972947600001</v>
      </c>
      <c r="H218">
        <f t="shared" si="41"/>
        <v>1.6899454390982758E-4</v>
      </c>
      <c r="I218">
        <f t="shared" si="42"/>
        <v>1.5006715499192688E-4</v>
      </c>
      <c r="K218" t="s">
        <v>218</v>
      </c>
      <c r="L218" s="4" cm="1">
        <f t="array" ref="L218">_xll.SNL.Clients.Office.Excel.Functions.SPG(K218, "SP_TOTAL_REV", "CY2023")</f>
        <v>5003300</v>
      </c>
      <c r="M218" s="4">
        <f>_xll.SNL.Clients.Office.Excel.Functions.SPG(K218,"IQ_AVG_DILUT_SHARES_OUT","CY2023")</f>
        <v>138800000</v>
      </c>
      <c r="N218" s="5">
        <f>_xll.SNL.Clients.Office.Excel.Functions.SPG(K218, "IQ_DILUT_EPS_NORM", "CY2023")</f>
        <v>0.88800000000000001</v>
      </c>
      <c r="O218">
        <f t="shared" si="38"/>
        <v>123254.39999999999</v>
      </c>
      <c r="P218">
        <f t="shared" si="39"/>
        <v>2.4634621150040972E-2</v>
      </c>
      <c r="Q218" s="5">
        <f>_xll.SNL.Clients.Office.Excel.Functions.SPG(K218, "SP_MARKETCAP", "12/31/2022")</f>
        <v>8426.3181792199994</v>
      </c>
      <c r="R218">
        <f t="shared" si="43"/>
        <v>2.5058592255385254E-4</v>
      </c>
      <c r="S218">
        <f t="shared" si="44"/>
        <v>2.2252029922782105E-4</v>
      </c>
      <c r="U218" t="s">
        <v>218</v>
      </c>
      <c r="V218" s="4" cm="1">
        <f t="array" ref="V218">_xll.SNL.Clients.Office.Excel.Functions.SPG(U218, "SP_TOTAL_REV", "CY2021")</f>
        <v>6420400</v>
      </c>
      <c r="W218" s="4">
        <f>_xll.SNL.Clients.Office.Excel.Functions.SPG(U218,"IQ_AVG_DILUT_SHARES_OUT","CY2021")</f>
        <v>138400000</v>
      </c>
      <c r="X218" s="5">
        <f>_xll.SNL.Clients.Office.Excel.Functions.SPG(U218, "IQ_DILUT_EPS_NORM", "CY2021")</f>
        <v>3.3239999999999998</v>
      </c>
      <c r="Y218">
        <f t="shared" si="45"/>
        <v>460041.6</v>
      </c>
      <c r="Z218">
        <f t="shared" si="46"/>
        <v>7.165310572549996E-2</v>
      </c>
      <c r="AA218" s="5">
        <f>_xll.SNL.Clients.Office.Excel.Functions.SPG(U218, "SP_MARKETCAP", "12/31/2021")</f>
        <v>14040.236092679999</v>
      </c>
      <c r="AB218">
        <f t="shared" si="40"/>
        <v>3.317961763102672E-4</v>
      </c>
      <c r="AC218">
        <f t="shared" si="47"/>
        <v>1.1028904900553282E-3</v>
      </c>
    </row>
    <row r="219" spans="1:29" x14ac:dyDescent="0.3">
      <c r="A219" t="s">
        <v>219</v>
      </c>
      <c r="B219" s="4" cm="1">
        <f t="array" ref="B219">_xll.SNL.Clients.Office.Excel.Functions.SPG(A219, "SP_TOTAL_REV", "CY2023")</f>
        <v>64968000</v>
      </c>
      <c r="C219" s="4">
        <f>_xll.SNL.Clients.Office.Excel.Functions.SPG(A219,"IQ_AVG_DILUT_SHARES_OUT","CY2023")</f>
        <v>276412000</v>
      </c>
      <c r="D219" s="5">
        <f>_xll.SNL.Clients.Office.Excel.Functions.SPG(A219, "IQ_DILUT_EPS_NORM", "CY2023")</f>
        <v>14.364000000000001</v>
      </c>
      <c r="E219">
        <f t="shared" si="36"/>
        <v>3970381.9679999999</v>
      </c>
      <c r="F219">
        <f t="shared" si="37"/>
        <v>6.1112885851496122E-2</v>
      </c>
      <c r="G219" s="5">
        <f>_xll.SNL.Clients.Office.Excel.Functions.SPG(A219, "SP_MARKETCAP", "12/30/2023")</f>
        <v>72450.425344000003</v>
      </c>
      <c r="H219">
        <f t="shared" si="41"/>
        <v>1.7280469792195256E-3</v>
      </c>
      <c r="I219">
        <f t="shared" si="42"/>
        <v>2.4821666809509268E-2</v>
      </c>
      <c r="K219" t="s">
        <v>219</v>
      </c>
      <c r="L219" s="4" cm="1">
        <f t="array" ref="L219">_xll.SNL.Clients.Office.Excel.Functions.SPG(K219, "SP_TOTAL_REV", "CY2023")</f>
        <v>64968000</v>
      </c>
      <c r="M219" s="4">
        <f>_xll.SNL.Clients.Office.Excel.Functions.SPG(K219,"IQ_AVG_DILUT_SHARES_OUT","CY2023")</f>
        <v>276412000</v>
      </c>
      <c r="N219" s="5">
        <f>_xll.SNL.Clients.Office.Excel.Functions.SPG(K219, "IQ_DILUT_EPS_NORM", "CY2023")</f>
        <v>14.364000000000001</v>
      </c>
      <c r="O219">
        <f t="shared" si="38"/>
        <v>3970381.9679999999</v>
      </c>
      <c r="P219">
        <f t="shared" si="39"/>
        <v>6.1112885851496122E-2</v>
      </c>
      <c r="Q219" s="5">
        <f>_xll.SNL.Clients.Office.Excel.Functions.SPG(K219, "SP_MARKETCAP", "12/31/2022")</f>
        <v>67840.699332000004</v>
      </c>
      <c r="R219">
        <f t="shared" si="43"/>
        <v>2.0174795049551979E-3</v>
      </c>
      <c r="S219">
        <f t="shared" si="44"/>
        <v>2.8979075609176463E-2</v>
      </c>
      <c r="U219" t="s">
        <v>219</v>
      </c>
      <c r="V219" s="4" cm="1">
        <f t="array" ref="V219">_xll.SNL.Clients.Office.Excel.Functions.SPG(U219, "SP_TOTAL_REV", "CY2021")</f>
        <v>58752000</v>
      </c>
      <c r="W219" s="4">
        <f>_xll.SNL.Clients.Office.Excel.Functions.SPG(U219,"IQ_AVG_DILUT_SHARES_OUT","CY2021")</f>
        <v>328752000</v>
      </c>
      <c r="X219" s="5">
        <f>_xll.SNL.Clients.Office.Excel.Functions.SPG(U219, "IQ_DILUT_EPS_NORM", "CY2021")</f>
        <v>13.31</v>
      </c>
      <c r="Y219">
        <f t="shared" si="45"/>
        <v>4375689.12</v>
      </c>
      <c r="Z219">
        <f t="shared" si="46"/>
        <v>7.4477279411764713E-2</v>
      </c>
      <c r="AA219" s="5">
        <f>_xll.SNL.Clients.Office.Excel.Functions.SPG(U219, "SP_MARKETCAP", "12/31/2021")</f>
        <v>79907.977776</v>
      </c>
      <c r="AB219">
        <f t="shared" si="40"/>
        <v>1.8883700607132583E-3</v>
      </c>
      <c r="AC219">
        <f t="shared" si="47"/>
        <v>2.513420550809347E-2</v>
      </c>
    </row>
    <row r="220" spans="1:29" x14ac:dyDescent="0.3">
      <c r="A220" t="s">
        <v>220</v>
      </c>
      <c r="B220" s="4" cm="1">
        <f t="array" ref="B220">_xll.SNL.Clients.Office.Excel.Functions.SPG(A220, "SP_TOTAL_REV", "CY2023")</f>
        <v>2193748</v>
      </c>
      <c r="C220" s="4">
        <f>_xll.SNL.Clients.Office.Excel.Functions.SPG(A220,"IQ_AVG_DILUT_SHARES_OUT","CY2023")</f>
        <v>547275000</v>
      </c>
      <c r="D220" s="5">
        <f>_xll.SNL.Clients.Office.Excel.Functions.SPG(A220, "IQ_DILUT_EPS_NORM", "CY2023")</f>
        <v>0.22</v>
      </c>
      <c r="E220">
        <f t="shared" si="36"/>
        <v>120400.5</v>
      </c>
      <c r="F220">
        <f t="shared" si="37"/>
        <v>5.4883468839629711E-2</v>
      </c>
      <c r="G220" s="5">
        <f>_xll.SNL.Clients.Office.Excel.Functions.SPG(A220, "SP_MARKETCAP", "12/30/2023")</f>
        <v>10832.0722092</v>
      </c>
      <c r="H220">
        <f t="shared" si="41"/>
        <v>2.5836052129328172E-4</v>
      </c>
      <c r="I220">
        <f t="shared" si="42"/>
        <v>5.683931468452198E-5</v>
      </c>
      <c r="K220" t="s">
        <v>220</v>
      </c>
      <c r="L220" s="4" cm="1">
        <f t="array" ref="L220">_xll.SNL.Clients.Office.Excel.Functions.SPG(K220, "SP_TOTAL_REV", "CY2023")</f>
        <v>2193748</v>
      </c>
      <c r="M220" s="4">
        <f>_xll.SNL.Clients.Office.Excel.Functions.SPG(K220,"IQ_AVG_DILUT_SHARES_OUT","CY2023")</f>
        <v>547275000</v>
      </c>
      <c r="N220" s="5">
        <f>_xll.SNL.Clients.Office.Excel.Functions.SPG(K220, "IQ_DILUT_EPS_NORM", "CY2023")</f>
        <v>0.22</v>
      </c>
      <c r="O220">
        <f t="shared" si="38"/>
        <v>120400.5</v>
      </c>
      <c r="P220">
        <f t="shared" si="39"/>
        <v>5.4883468839629711E-2</v>
      </c>
      <c r="Q220" s="5">
        <f>_xll.SNL.Clients.Office.Excel.Functions.SPG(K220, "SP_MARKETCAP", "12/31/2022")</f>
        <v>13476.131410079999</v>
      </c>
      <c r="R220">
        <f t="shared" si="43"/>
        <v>4.0075970904820957E-4</v>
      </c>
      <c r="S220">
        <f t="shared" si="44"/>
        <v>8.8167135990606103E-5</v>
      </c>
      <c r="U220" t="s">
        <v>220</v>
      </c>
      <c r="V220" s="4" cm="1">
        <f t="array" ref="V220">_xll.SNL.Clients.Office.Excel.Functions.SPG(U220, "SP_TOTAL_REV", "CY2021")</f>
        <v>1905974</v>
      </c>
      <c r="W220" s="4">
        <f>_xll.SNL.Clients.Office.Excel.Functions.SPG(U220,"IQ_AVG_DILUT_SHARES_OUT","CY2021")</f>
        <v>539241000</v>
      </c>
      <c r="X220" s="5">
        <f>_xll.SNL.Clients.Office.Excel.Functions.SPG(U220, "IQ_DILUT_EPS_NORM", "CY2021")</f>
        <v>0.193</v>
      </c>
      <c r="Y220">
        <f t="shared" si="45"/>
        <v>104073.51300000001</v>
      </c>
      <c r="Z220">
        <f t="shared" si="46"/>
        <v>5.4603847166855374E-2</v>
      </c>
      <c r="AA220" s="5">
        <f>_xll.SNL.Clients.Office.Excel.Functions.SPG(U220, "SP_MARKETCAP", "12/31/2021")</f>
        <v>19455.116528070001</v>
      </c>
      <c r="AB220">
        <f t="shared" si="40"/>
        <v>4.5975959599780153E-4</v>
      </c>
      <c r="AC220">
        <f t="shared" si="47"/>
        <v>8.8733602027575692E-5</v>
      </c>
    </row>
    <row r="221" spans="1:29" x14ac:dyDescent="0.3">
      <c r="A221" t="s">
        <v>221</v>
      </c>
      <c r="B221" s="4" cm="1">
        <f t="array" ref="B221">_xll.SNL.Clients.Office.Excel.Functions.SPG(A221, "SP_TOTAL_REV", "CY2023")</f>
        <v>12339000</v>
      </c>
      <c r="C221" s="4">
        <f>_xll.SNL.Clients.Office.Excel.Functions.SPG(A221,"IQ_AVG_DILUT_SHARES_OUT","CY2023")</f>
        <v>131748171</v>
      </c>
      <c r="D221" s="5">
        <f>_xll.SNL.Clients.Office.Excel.Functions.SPG(A221, "IQ_DILUT_EPS_NORM", "CY2023")</f>
        <v>2.8650000000000002</v>
      </c>
      <c r="E221">
        <f t="shared" si="36"/>
        <v>377458.509915</v>
      </c>
      <c r="F221">
        <f t="shared" si="37"/>
        <v>3.0590688865791395E-2</v>
      </c>
      <c r="G221" s="5">
        <f>_xll.SNL.Clients.Office.Excel.Functions.SPG(A221, "SP_MARKETCAP", "12/30/2023")</f>
        <v>9837.6317971099998</v>
      </c>
      <c r="H221">
        <f t="shared" si="41"/>
        <v>2.3464168538629202E-4</v>
      </c>
      <c r="I221">
        <f t="shared" si="42"/>
        <v>6.7224842863172665E-4</v>
      </c>
      <c r="K221" t="s">
        <v>221</v>
      </c>
      <c r="L221" s="4" cm="1">
        <f t="array" ref="L221">_xll.SNL.Clients.Office.Excel.Functions.SPG(K221, "SP_TOTAL_REV", "CY2023")</f>
        <v>12339000</v>
      </c>
      <c r="M221" s="4">
        <f>_xll.SNL.Clients.Office.Excel.Functions.SPG(K221,"IQ_AVG_DILUT_SHARES_OUT","CY2023")</f>
        <v>131748171</v>
      </c>
      <c r="N221" s="5">
        <f>_xll.SNL.Clients.Office.Excel.Functions.SPG(K221, "IQ_DILUT_EPS_NORM", "CY2023")</f>
        <v>2.8650000000000002</v>
      </c>
      <c r="O221">
        <f t="shared" si="38"/>
        <v>377458.509915</v>
      </c>
      <c r="P221">
        <f t="shared" si="39"/>
        <v>3.0590688865791395E-2</v>
      </c>
      <c r="Q221" s="5">
        <f>_xll.SNL.Clients.Office.Excel.Functions.SPG(K221, "SP_MARKETCAP", "12/31/2022")</f>
        <v>10826.184815250001</v>
      </c>
      <c r="R221">
        <f t="shared" si="43"/>
        <v>3.2195431646031851E-4</v>
      </c>
      <c r="S221">
        <f t="shared" si="44"/>
        <v>9.2239911665881256E-4</v>
      </c>
      <c r="U221" t="s">
        <v>221</v>
      </c>
      <c r="V221" s="4" cm="1">
        <f t="array" ref="V221">_xll.SNL.Clients.Office.Excel.Functions.SPG(U221, "SP_TOTAL_REV", "CY2021")</f>
        <v>12401000</v>
      </c>
      <c r="W221" s="4">
        <f>_xll.SNL.Clients.Office.Excel.Functions.SPG(U221,"IQ_AVG_DILUT_SHARES_OUT","CY2021")</f>
        <v>141772781</v>
      </c>
      <c r="X221" s="5">
        <f>_xll.SNL.Clients.Office.Excel.Functions.SPG(U221, "IQ_DILUT_EPS_NORM", "CY2021")</f>
        <v>3.5819999999999999</v>
      </c>
      <c r="Y221">
        <f t="shared" si="45"/>
        <v>507830.10154200002</v>
      </c>
      <c r="Z221">
        <f t="shared" si="46"/>
        <v>4.0950737968067093E-2</v>
      </c>
      <c r="AA221" s="5">
        <f>_xll.SNL.Clients.Office.Excel.Functions.SPG(U221, "SP_MARKETCAP", "12/31/2021")</f>
        <v>10751.42716236</v>
      </c>
      <c r="AB221">
        <f t="shared" si="40"/>
        <v>2.5407567214693981E-4</v>
      </c>
      <c r="AC221">
        <f t="shared" si="47"/>
        <v>9.1009905763033837E-4</v>
      </c>
    </row>
    <row r="222" spans="1:29" x14ac:dyDescent="0.3">
      <c r="A222" t="s">
        <v>222</v>
      </c>
      <c r="B222" s="4" cm="1">
        <f t="array" ref="B222">_xll.SNL.Clients.Office.Excel.Functions.SPG(A222, "SP_TOTAL_REV", "CY2023")</f>
        <v>10295000</v>
      </c>
      <c r="C222" s="4">
        <f>_xll.SNL.Clients.Office.Excel.Functions.SPG(A222,"IQ_AVG_DILUT_SHARES_OUT","CY2023")</f>
        <v>307600000</v>
      </c>
      <c r="D222" s="5">
        <f>_xll.SNL.Clients.Office.Excel.Functions.SPG(A222, "IQ_DILUT_EPS_NORM", "CY2023")</f>
        <v>4.0259999999999998</v>
      </c>
      <c r="E222">
        <f t="shared" si="36"/>
        <v>1238397.6000000001</v>
      </c>
      <c r="F222">
        <f t="shared" si="37"/>
        <v>0.12029117047110248</v>
      </c>
      <c r="G222" s="5">
        <f>_xll.SNL.Clients.Office.Excel.Functions.SPG(A222, "SP_MARKETCAP", "12/30/2023")</f>
        <v>44090.876850400004</v>
      </c>
      <c r="H222">
        <f t="shared" si="41"/>
        <v>1.0516309074889872E-3</v>
      </c>
      <c r="I222">
        <f t="shared" si="42"/>
        <v>4.2338660335506624E-3</v>
      </c>
      <c r="K222" t="s">
        <v>222</v>
      </c>
      <c r="L222" s="4" cm="1">
        <f t="array" ref="L222">_xll.SNL.Clients.Office.Excel.Functions.SPG(K222, "SP_TOTAL_REV", "CY2023")</f>
        <v>10295000</v>
      </c>
      <c r="M222" s="4">
        <f>_xll.SNL.Clients.Office.Excel.Functions.SPG(K222,"IQ_AVG_DILUT_SHARES_OUT","CY2023")</f>
        <v>307600000</v>
      </c>
      <c r="N222" s="5">
        <f>_xll.SNL.Clients.Office.Excel.Functions.SPG(K222, "IQ_DILUT_EPS_NORM", "CY2023")</f>
        <v>4.0259999999999998</v>
      </c>
      <c r="O222">
        <f t="shared" si="38"/>
        <v>1238397.6000000001</v>
      </c>
      <c r="P222">
        <f t="shared" si="39"/>
        <v>0.12029117047110248</v>
      </c>
      <c r="Q222" s="5">
        <f>_xll.SNL.Clients.Office.Excel.Functions.SPG(K222, "SP_MARKETCAP", "12/31/2022")</f>
        <v>43495.125528119999</v>
      </c>
      <c r="R222">
        <f t="shared" si="43"/>
        <v>1.2934790646688453E-3</v>
      </c>
      <c r="S222">
        <f t="shared" si="44"/>
        <v>5.2075467143567712E-3</v>
      </c>
      <c r="U222" t="s">
        <v>222</v>
      </c>
      <c r="V222" s="4" cm="1">
        <f t="array" ref="V222">_xll.SNL.Clients.Office.Excel.Functions.SPG(U222, "SP_TOTAL_REV", "CY2021")</f>
        <v>7301000</v>
      </c>
      <c r="W222" s="4">
        <f>_xll.SNL.Clients.Office.Excel.Functions.SPG(U222,"IQ_AVG_DILUT_SHARES_OUT","CY2021")</f>
        <v>309300000</v>
      </c>
      <c r="X222" s="5">
        <f>_xll.SNL.Clients.Office.Excel.Functions.SPG(U222, "IQ_DILUT_EPS_NORM", "CY2021")</f>
        <v>2.1789999999999998</v>
      </c>
      <c r="Y222">
        <f t="shared" si="45"/>
        <v>673964.7</v>
      </c>
      <c r="Z222">
        <f t="shared" si="46"/>
        <v>9.2311286125188324E-2</v>
      </c>
      <c r="AA222" s="5">
        <f>_xll.SNL.Clients.Office.Excel.Functions.SPG(U222, "SP_MARKETCAP", "12/31/2021")</f>
        <v>22787.166452820002</v>
      </c>
      <c r="AB222">
        <f t="shared" si="40"/>
        <v>5.385019630783208E-4</v>
      </c>
      <c r="AC222">
        <f t="shared" si="47"/>
        <v>1.1733957775476608E-3</v>
      </c>
    </row>
    <row r="223" spans="1:29" x14ac:dyDescent="0.3">
      <c r="A223" t="s">
        <v>223</v>
      </c>
      <c r="B223" s="4" cm="1">
        <f t="array" ref="B223">_xll.SNL.Clients.Office.Excel.Functions.SPG(A223, "SP_TOTAL_REV", "CY2023")</f>
        <v>28081000</v>
      </c>
      <c r="C223" s="4">
        <f>_xll.SNL.Clients.Office.Excel.Functions.SPG(A223,"IQ_AVG_DILUT_SHARES_OUT","CY2023")</f>
        <v>1316250000</v>
      </c>
      <c r="D223" s="5">
        <f>_xll.SNL.Clients.Office.Excel.Functions.SPG(A223, "IQ_DILUT_EPS_NORM", "CY2023")</f>
        <v>1.163</v>
      </c>
      <c r="E223">
        <f t="shared" si="36"/>
        <v>1530798.75</v>
      </c>
      <c r="F223">
        <f t="shared" si="37"/>
        <v>5.4513683629500376E-2</v>
      </c>
      <c r="G223" s="5">
        <f>_xll.SNL.Clients.Office.Excel.Functions.SPG(A223, "SP_MARKETCAP", "12/30/2023")</f>
        <v>22067.688415140001</v>
      </c>
      <c r="H223">
        <f t="shared" si="41"/>
        <v>5.2634614804643754E-4</v>
      </c>
      <c r="I223">
        <f t="shared" si="42"/>
        <v>6.1214057017800686E-4</v>
      </c>
      <c r="K223" t="s">
        <v>223</v>
      </c>
      <c r="L223" s="4" cm="1">
        <f t="array" ref="L223">_xll.SNL.Clients.Office.Excel.Functions.SPG(K223, "SP_TOTAL_REV", "CY2023")</f>
        <v>28081000</v>
      </c>
      <c r="M223" s="4">
        <f>_xll.SNL.Clients.Office.Excel.Functions.SPG(K223,"IQ_AVG_DILUT_SHARES_OUT","CY2023")</f>
        <v>1316250000</v>
      </c>
      <c r="N223" s="5">
        <f>_xll.SNL.Clients.Office.Excel.Functions.SPG(K223, "IQ_DILUT_EPS_NORM", "CY2023")</f>
        <v>1.163</v>
      </c>
      <c r="O223">
        <f t="shared" si="38"/>
        <v>1530798.75</v>
      </c>
      <c r="P223">
        <f t="shared" si="39"/>
        <v>5.4513683629500376E-2</v>
      </c>
      <c r="Q223" s="5">
        <f>_xll.SNL.Clients.Office.Excel.Functions.SPG(K223, "SP_MARKETCAP", "12/31/2022")</f>
        <v>20457.796941960001</v>
      </c>
      <c r="R223">
        <f t="shared" si="43"/>
        <v>6.0838385295758791E-4</v>
      </c>
      <c r="S223">
        <f t="shared" si="44"/>
        <v>7.075504209896748E-4</v>
      </c>
      <c r="U223" t="s">
        <v>223</v>
      </c>
      <c r="V223" s="4" cm="1">
        <f t="array" ref="V223">_xll.SNL.Clients.Office.Excel.Functions.SPG(U223, "SP_TOTAL_REV", "CY2021")</f>
        <v>27912000</v>
      </c>
      <c r="W223" s="4">
        <f>_xll.SNL.Clients.Office.Excel.Functions.SPG(U223,"IQ_AVG_DILUT_SHARES_OUT","CY2021")</f>
        <v>1332500000</v>
      </c>
      <c r="X223" s="5">
        <f>_xll.SNL.Clients.Office.Excel.Functions.SPG(U223, "IQ_DILUT_EPS_NORM", "CY2021")</f>
        <v>1.0609999999999999</v>
      </c>
      <c r="Y223">
        <f t="shared" si="45"/>
        <v>1413782.5</v>
      </c>
      <c r="Z223">
        <f t="shared" si="46"/>
        <v>5.065142232731442E-2</v>
      </c>
      <c r="AA223" s="5">
        <f>_xll.SNL.Clients.Office.Excel.Functions.SPG(U223, "SP_MARKETCAP", "12/31/2021")</f>
        <v>20397.547333390001</v>
      </c>
      <c r="AB223">
        <f t="shared" si="40"/>
        <v>4.8203094069443439E-4</v>
      </c>
      <c r="AC223">
        <f t="shared" si="47"/>
        <v>5.1143482807679492E-4</v>
      </c>
    </row>
    <row r="224" spans="1:29" x14ac:dyDescent="0.3">
      <c r="A224" t="s">
        <v>224</v>
      </c>
      <c r="B224" s="4" cm="1">
        <f t="array" ref="B224">_xll.SNL.Clients.Office.Excel.Functions.SPG(A224, "SP_TOTAL_REV", "CY2023")</f>
        <v>4408000</v>
      </c>
      <c r="C224" s="4">
        <f>_xll.SNL.Clients.Office.Excel.Functions.SPG(A224,"IQ_AVG_DILUT_SHARES_OUT","CY2023")</f>
        <v>264000000</v>
      </c>
      <c r="D224" s="5">
        <f>_xll.SNL.Clients.Office.Excel.Functions.SPG(A224, "IQ_DILUT_EPS_NORM", "CY2023")</f>
        <v>4.2759999999999998</v>
      </c>
      <c r="E224">
        <f t="shared" si="36"/>
        <v>1128864</v>
      </c>
      <c r="F224">
        <f t="shared" si="37"/>
        <v>0.25609437386569872</v>
      </c>
      <c r="G224" s="5">
        <f>_xll.SNL.Clients.Office.Excel.Functions.SPG(A224, "SP_MARKETCAP", "12/30/2023")</f>
        <v>46695.215137450003</v>
      </c>
      <c r="H224">
        <f t="shared" si="41"/>
        <v>1.1137481261034284E-3</v>
      </c>
      <c r="I224">
        <f t="shared" si="42"/>
        <v>4.7623869872182598E-3</v>
      </c>
      <c r="K224" t="s">
        <v>224</v>
      </c>
      <c r="L224" s="4" cm="1">
        <f t="array" ref="L224">_xll.SNL.Clients.Office.Excel.Functions.SPG(K224, "SP_TOTAL_REV", "CY2023")</f>
        <v>4408000</v>
      </c>
      <c r="M224" s="4">
        <f>_xll.SNL.Clients.Office.Excel.Functions.SPG(K224,"IQ_AVG_DILUT_SHARES_OUT","CY2023")</f>
        <v>264000000</v>
      </c>
      <c r="N224" s="5">
        <f>_xll.SNL.Clients.Office.Excel.Functions.SPG(K224, "IQ_DILUT_EPS_NORM", "CY2023")</f>
        <v>4.2759999999999998</v>
      </c>
      <c r="O224">
        <f t="shared" si="38"/>
        <v>1128864</v>
      </c>
      <c r="P224">
        <f t="shared" si="39"/>
        <v>0.25609437386569872</v>
      </c>
      <c r="Q224" s="5">
        <f>_xll.SNL.Clients.Office.Excel.Functions.SPG(K224, "SP_MARKETCAP", "12/31/2022")</f>
        <v>34174.822308119998</v>
      </c>
      <c r="R224">
        <f t="shared" si="43"/>
        <v>1.0163073828986303E-3</v>
      </c>
      <c r="S224">
        <f t="shared" si="44"/>
        <v>4.3457303692745431E-3</v>
      </c>
      <c r="U224" t="s">
        <v>224</v>
      </c>
      <c r="V224" s="4" cm="1">
        <f t="array" ref="V224">_xll.SNL.Clients.Office.Excel.Functions.SPG(U224, "SP_TOTAL_REV", "CY2021")</f>
        <v>2444000</v>
      </c>
      <c r="W224" s="4">
        <f>_xll.SNL.Clients.Office.Excel.Functions.SPG(U224,"IQ_AVG_DILUT_SHARES_OUT","CY2021")</f>
        <v>281000000</v>
      </c>
      <c r="X224" s="5">
        <f>_xll.SNL.Clients.Office.Excel.Functions.SPG(U224, "IQ_DILUT_EPS_NORM", "CY2021")</f>
        <v>1.425</v>
      </c>
      <c r="Y224">
        <f t="shared" si="45"/>
        <v>400425</v>
      </c>
      <c r="Z224">
        <f t="shared" si="46"/>
        <v>0.16384001636661211</v>
      </c>
      <c r="AA224" s="5">
        <f>_xll.SNL.Clients.Office.Excel.Functions.SPG(U224, "SP_MARKETCAP", "12/31/2021")</f>
        <v>43477.795175179999</v>
      </c>
      <c r="AB224">
        <f t="shared" si="40"/>
        <v>1.0274589471502341E-3</v>
      </c>
      <c r="AC224">
        <f t="shared" si="47"/>
        <v>1.4641289996890836E-3</v>
      </c>
    </row>
    <row r="225" spans="1:29" x14ac:dyDescent="0.3">
      <c r="A225" t="s">
        <v>225</v>
      </c>
      <c r="B225" s="4" cm="1">
        <f t="array" ref="B225">_xll.SNL.Clients.Office.Excel.Functions.SPG(A225, "SP_TOTAL_REV", "CY2023")</f>
        <v>3969300</v>
      </c>
      <c r="C225" s="4">
        <f>_xll.SNL.Clients.Office.Excel.Functions.SPG(A225,"IQ_AVG_DILUT_SHARES_OUT","CY2023")</f>
        <v>246564250</v>
      </c>
      <c r="D225" s="5">
        <f>_xll.SNL.Clients.Office.Excel.Functions.SPG(A225, "IQ_DILUT_EPS_NORM", "CY2023")</f>
        <v>2.3969999999999998</v>
      </c>
      <c r="E225">
        <f t="shared" si="36"/>
        <v>591014.50725000002</v>
      </c>
      <c r="F225">
        <f t="shared" si="37"/>
        <v>0.14889640673418489</v>
      </c>
      <c r="G225" s="5">
        <f>_xll.SNL.Clients.Office.Excel.Functions.SPG(A225, "SP_MARKETCAP", "12/30/2023")</f>
        <v>17148.2002029</v>
      </c>
      <c r="H225">
        <f t="shared" si="41"/>
        <v>4.0900926970371547E-4</v>
      </c>
      <c r="I225">
        <f t="shared" si="42"/>
        <v>9.8039521947980587E-4</v>
      </c>
      <c r="K225" t="s">
        <v>225</v>
      </c>
      <c r="L225" s="4" cm="1">
        <f t="array" ref="L225">_xll.SNL.Clients.Office.Excel.Functions.SPG(K225, "SP_TOTAL_REV", "CY2023")</f>
        <v>3969300</v>
      </c>
      <c r="M225" s="4">
        <f>_xll.SNL.Clients.Office.Excel.Functions.SPG(K225,"IQ_AVG_DILUT_SHARES_OUT","CY2023")</f>
        <v>246564250</v>
      </c>
      <c r="N225" s="5">
        <f>_xll.SNL.Clients.Office.Excel.Functions.SPG(K225, "IQ_DILUT_EPS_NORM", "CY2023")</f>
        <v>2.3969999999999998</v>
      </c>
      <c r="O225">
        <f t="shared" si="38"/>
        <v>591014.50725000002</v>
      </c>
      <c r="P225">
        <f t="shared" si="39"/>
        <v>0.14889640673418489</v>
      </c>
      <c r="Q225" s="5">
        <f>_xll.SNL.Clients.Office.Excel.Functions.SPG(K225, "SP_MARKETCAP", "12/31/2022")</f>
        <v>18390.82351079</v>
      </c>
      <c r="R225">
        <f t="shared" si="43"/>
        <v>5.4691519806851008E-4</v>
      </c>
      <c r="S225">
        <f t="shared" si="44"/>
        <v>1.3109557297702186E-3</v>
      </c>
      <c r="U225" t="s">
        <v>225</v>
      </c>
      <c r="V225" s="4" cm="1">
        <f t="array" ref="V225">_xll.SNL.Clients.Office.Excel.Functions.SPG(U225, "SP_TOTAL_REV", "CY2021")</f>
        <v>5493600</v>
      </c>
      <c r="W225" s="4">
        <f>_xll.SNL.Clients.Office.Excel.Functions.SPG(U225,"IQ_AVG_DILUT_SHARES_OUT","CY2021")</f>
        <v>258277250</v>
      </c>
      <c r="X225" s="5">
        <f>_xll.SNL.Clients.Office.Excel.Functions.SPG(U225, "IQ_DILUT_EPS_NORM", "CY2021")</f>
        <v>5.2060000000000004</v>
      </c>
      <c r="Y225">
        <f t="shared" si="45"/>
        <v>1344591.3635</v>
      </c>
      <c r="Z225">
        <f t="shared" si="46"/>
        <v>0.2447559639398573</v>
      </c>
      <c r="AA225" s="5">
        <f>_xll.SNL.Clients.Office.Excel.Functions.SPG(U225, "SP_MARKETCAP", "12/31/2021")</f>
        <v>19248.755700239999</v>
      </c>
      <c r="AB225">
        <f t="shared" si="40"/>
        <v>4.5488291634923682E-4</v>
      </c>
      <c r="AC225">
        <f t="shared" si="47"/>
        <v>2.3681204625141269E-3</v>
      </c>
    </row>
    <row r="226" spans="1:29" x14ac:dyDescent="0.3">
      <c r="A226" t="s">
        <v>226</v>
      </c>
      <c r="B226" s="4" cm="1">
        <f t="array" ref="B226">_xll.SNL.Clients.Office.Excel.Functions.SPG(A226, "SP_TOTAL_REV", "CY2023")</f>
        <v>36662000</v>
      </c>
      <c r="C226" s="4">
        <f>_xll.SNL.Clients.Office.Excel.Functions.SPG(A226,"IQ_AVG_DILUT_SHARES_OUT","CY2023")</f>
        <v>668200000</v>
      </c>
      <c r="D226" s="5" t="str">
        <f>_xll.SNL.Clients.Office.Excel.Functions.SPG(A226, "IQ_DILUT_EPS_NORM", "CY2023")</f>
        <v>NA</v>
      </c>
      <c r="E226" t="e">
        <f t="shared" si="36"/>
        <v>#VALUE!</v>
      </c>
      <c r="F226" t="e">
        <f t="shared" si="37"/>
        <v>#VALUE!</v>
      </c>
      <c r="G226" s="5">
        <f>_xll.SNL.Clients.Office.Excel.Functions.SPG(A226, "SP_MARKETCAP", "12/30/2023")</f>
        <v>138251.45255324</v>
      </c>
      <c r="H226">
        <f t="shared" si="41"/>
        <v>3.297496237227031E-3</v>
      </c>
      <c r="I226" t="e">
        <f t="shared" si="42"/>
        <v>#VALUE!</v>
      </c>
      <c r="K226" t="s">
        <v>226</v>
      </c>
      <c r="L226" s="4" cm="1">
        <f t="array" ref="L226">_xll.SNL.Clients.Office.Excel.Functions.SPG(K226, "SP_TOTAL_REV", "CY2023")</f>
        <v>36662000</v>
      </c>
      <c r="M226" s="4">
        <f>_xll.SNL.Clients.Office.Excel.Functions.SPG(K226,"IQ_AVG_DILUT_SHARES_OUT","CY2023")</f>
        <v>668200000</v>
      </c>
      <c r="N226" s="5" t="str">
        <f>_xll.SNL.Clients.Office.Excel.Functions.SPG(K226, "IQ_DILUT_EPS_NORM", "CY2023")</f>
        <v>NA</v>
      </c>
      <c r="O226" t="e">
        <f t="shared" si="38"/>
        <v>#VALUE!</v>
      </c>
      <c r="P226" t="e">
        <f t="shared" si="39"/>
        <v>#VALUE!</v>
      </c>
      <c r="Q226" s="5">
        <f>_xll.SNL.Clients.Office.Excel.Functions.SPG(K226, "SP_MARKETCAP", "12/31/2022")</f>
        <v>144078.65431760001</v>
      </c>
      <c r="R226">
        <f t="shared" si="43"/>
        <v>4.2846806570310944E-3</v>
      </c>
      <c r="S226" t="e">
        <f t="shared" si="44"/>
        <v>#VALUE!</v>
      </c>
      <c r="U226" t="s">
        <v>226</v>
      </c>
      <c r="V226" s="4" cm="1">
        <f t="array" ref="V226">_xll.SNL.Clients.Office.Excel.Functions.SPG(U226, "SP_TOTAL_REV", "CY2021")</f>
        <v>34392000</v>
      </c>
      <c r="W226" s="4">
        <f>_xll.SNL.Clients.Office.Excel.Functions.SPG(U226,"IQ_AVG_DILUT_SHARES_OUT","CY2021")</f>
        <v>700400000</v>
      </c>
      <c r="X226" s="5" t="str">
        <f>_xll.SNL.Clients.Office.Excel.Functions.SPG(U226, "IQ_DILUT_EPS_NORM", "CY2021")</f>
        <v>NA</v>
      </c>
      <c r="Y226" t="e">
        <f t="shared" si="45"/>
        <v>#VALUE!</v>
      </c>
      <c r="Z226" t="e">
        <f t="shared" si="46"/>
        <v>#VALUE!</v>
      </c>
      <c r="AA226" s="5">
        <f>_xll.SNL.Clients.Office.Excel.Functions.SPG(U226, "SP_MARKETCAP", "12/31/2021")</f>
        <v>143543.07451725</v>
      </c>
      <c r="AB226">
        <f t="shared" si="40"/>
        <v>3.3921825064946085E-3</v>
      </c>
      <c r="AC226" t="e">
        <f t="shared" si="47"/>
        <v>#VALUE!</v>
      </c>
    </row>
    <row r="227" spans="1:29" x14ac:dyDescent="0.3">
      <c r="A227" t="s">
        <v>227</v>
      </c>
      <c r="B227" s="4" cm="1">
        <f t="array" ref="B227">_xll.SNL.Clients.Office.Excel.Functions.SPG(A227, "SP_TOTAL_REV", "CY2023")</f>
        <v>12135929</v>
      </c>
      <c r="C227" s="4">
        <f>_xll.SNL.Clients.Office.Excel.Functions.SPG(A227,"IQ_AVG_DILUT_SHARES_OUT","CY2023")</f>
        <v>548454250</v>
      </c>
      <c r="D227" s="5">
        <f>_xll.SNL.Clients.Office.Excel.Functions.SPG(A227, "IQ_DILUT_EPS_NORM", "CY2023")</f>
        <v>1.194</v>
      </c>
      <c r="E227">
        <f t="shared" si="36"/>
        <v>654854.37450000003</v>
      </c>
      <c r="F227">
        <f t="shared" si="37"/>
        <v>5.3959970802400052E-2</v>
      </c>
      <c r="G227" s="5">
        <f>_xll.SNL.Clients.Office.Excel.Functions.SPG(A227, "SP_MARKETCAP", "12/30/2023")</f>
        <v>17559.03419816</v>
      </c>
      <c r="H227">
        <f t="shared" si="41"/>
        <v>4.1880825212650842E-4</v>
      </c>
      <c r="I227">
        <f t="shared" si="42"/>
        <v>5.0005705303905106E-4</v>
      </c>
      <c r="K227" t="s">
        <v>227</v>
      </c>
      <c r="L227" s="4" cm="1">
        <f t="array" ref="L227">_xll.SNL.Clients.Office.Excel.Functions.SPG(K227, "SP_TOTAL_REV", "CY2023")</f>
        <v>12135929</v>
      </c>
      <c r="M227" s="4">
        <f>_xll.SNL.Clients.Office.Excel.Functions.SPG(K227,"IQ_AVG_DILUT_SHARES_OUT","CY2023")</f>
        <v>548454250</v>
      </c>
      <c r="N227" s="5">
        <f>_xll.SNL.Clients.Office.Excel.Functions.SPG(K227, "IQ_DILUT_EPS_NORM", "CY2023")</f>
        <v>1.194</v>
      </c>
      <c r="O227">
        <f t="shared" si="38"/>
        <v>654854.37450000003</v>
      </c>
      <c r="P227">
        <f t="shared" si="39"/>
        <v>5.3959970802400052E-2</v>
      </c>
      <c r="Q227" s="5">
        <f>_xll.SNL.Clients.Office.Excel.Functions.SPG(K227, "SP_MARKETCAP", "12/31/2022")</f>
        <v>24889.622036699999</v>
      </c>
      <c r="R227">
        <f t="shared" si="43"/>
        <v>7.4017960957896173E-4</v>
      </c>
      <c r="S227">
        <f t="shared" si="44"/>
        <v>8.837744538372803E-4</v>
      </c>
      <c r="U227" t="s">
        <v>227</v>
      </c>
      <c r="V227" s="4" cm="1">
        <f t="array" ref="V227">_xll.SNL.Clients.Office.Excel.Functions.SPG(U227, "SP_TOTAL_REV", "CY2021")</f>
        <v>11969400</v>
      </c>
      <c r="W227" s="4">
        <f>_xll.SNL.Clients.Office.Excel.Functions.SPG(U227,"IQ_AVG_DILUT_SHARES_OUT","CY2021")</f>
        <v>547701000</v>
      </c>
      <c r="X227" s="5">
        <f>_xll.SNL.Clients.Office.Excel.Functions.SPG(U227, "IQ_DILUT_EPS_NORM", "CY2021")</f>
        <v>1.37</v>
      </c>
      <c r="Y227">
        <f t="shared" si="45"/>
        <v>750350.37</v>
      </c>
      <c r="Z227">
        <f t="shared" si="46"/>
        <v>6.2689054589202473E-2</v>
      </c>
      <c r="AA227" s="5">
        <f>_xll.SNL.Clients.Office.Excel.Functions.SPG(U227, "SP_MARKETCAP", "12/31/2021")</f>
        <v>26482.839210689999</v>
      </c>
      <c r="AB227">
        <f t="shared" si="40"/>
        <v>6.2583739546428899E-4</v>
      </c>
      <c r="AC227">
        <f t="shared" si="47"/>
        <v>8.5739723178607599E-4</v>
      </c>
    </row>
    <row r="228" spans="1:29" x14ac:dyDescent="0.3">
      <c r="A228" t="s">
        <v>228</v>
      </c>
      <c r="B228" s="4" cm="1">
        <f t="array" ref="B228">_xll.SNL.Clients.Office.Excel.Functions.SPG(A228, "SP_TOTAL_REV", "CY2023")</f>
        <v>5392000</v>
      </c>
      <c r="C228" s="4">
        <f>_xll.SNL.Clients.Office.Excel.Functions.SPG(A228,"IQ_AVG_DILUT_SHARES_OUT","CY2023")</f>
        <v>712800000</v>
      </c>
      <c r="D228" s="5">
        <f>_xll.SNL.Clients.Office.Excel.Functions.SPG(A228, "IQ_DILUT_EPS_NORM", "CY2023")</f>
        <v>0.61299999999999999</v>
      </c>
      <c r="E228">
        <f t="shared" si="36"/>
        <v>436946.4</v>
      </c>
      <c r="F228">
        <f t="shared" si="37"/>
        <v>8.1036053412462908E-2</v>
      </c>
      <c r="G228" s="5">
        <f>_xll.SNL.Clients.Office.Excel.Functions.SPG(A228, "SP_MARKETCAP", "12/30/2023")</f>
        <v>13734.858623640001</v>
      </c>
      <c r="H228">
        <f t="shared" si="41"/>
        <v>3.2759615753662278E-4</v>
      </c>
      <c r="I228">
        <f t="shared" si="42"/>
        <v>2.0081644456994977E-4</v>
      </c>
      <c r="K228" t="s">
        <v>228</v>
      </c>
      <c r="L228" s="4" cm="1">
        <f t="array" ref="L228">_xll.SNL.Clients.Office.Excel.Functions.SPG(K228, "SP_TOTAL_REV", "CY2023")</f>
        <v>5392000</v>
      </c>
      <c r="M228" s="4">
        <f>_xll.SNL.Clients.Office.Excel.Functions.SPG(K228,"IQ_AVG_DILUT_SHARES_OUT","CY2023")</f>
        <v>712800000</v>
      </c>
      <c r="N228" s="5">
        <f>_xll.SNL.Clients.Office.Excel.Functions.SPG(K228, "IQ_DILUT_EPS_NORM", "CY2023")</f>
        <v>0.61299999999999999</v>
      </c>
      <c r="O228">
        <f t="shared" si="38"/>
        <v>436946.4</v>
      </c>
      <c r="P228">
        <f t="shared" si="39"/>
        <v>8.1036053412462908E-2</v>
      </c>
      <c r="Q228" s="5">
        <f>_xll.SNL.Clients.Office.Excel.Functions.SPG(K228, "SP_MARKETCAP", "12/31/2022")</f>
        <v>11476.19556405</v>
      </c>
      <c r="R228">
        <f t="shared" si="43"/>
        <v>3.4128465026609061E-4</v>
      </c>
      <c r="S228">
        <f t="shared" si="44"/>
        <v>2.0920749061311355E-4</v>
      </c>
      <c r="U228" t="s">
        <v>228</v>
      </c>
      <c r="V228" s="4" cm="1">
        <f t="array" ref="V228">_xll.SNL.Clients.Office.Excel.Functions.SPG(U228, "SP_TOTAL_REV", "CY2021")</f>
        <v>2923000</v>
      </c>
      <c r="W228" s="4">
        <f>_xll.SNL.Clients.Office.Excel.Functions.SPG(U228,"IQ_AVG_DILUT_SHARES_OUT","CY2021")</f>
        <v>710300000</v>
      </c>
      <c r="X228" s="5">
        <f>_xll.SNL.Clients.Office.Excel.Functions.SPG(U228, "IQ_DILUT_EPS_NORM", "CY2021")</f>
        <v>-1.6E-2</v>
      </c>
      <c r="Y228">
        <f t="shared" si="45"/>
        <v>-11364.8</v>
      </c>
      <c r="Z228">
        <f t="shared" si="46"/>
        <v>-3.888060212110845E-3</v>
      </c>
      <c r="AA228" s="5">
        <f>_xll.SNL.Clients.Office.Excel.Functions.SPG(U228, "SP_MARKETCAP", "12/31/2021")</f>
        <v>12417.074180019999</v>
      </c>
      <c r="AB228">
        <f t="shared" si="40"/>
        <v>2.9343792416991824E-4</v>
      </c>
      <c r="AC228">
        <f t="shared" si="47"/>
        <v>-4.695006786718692E-6</v>
      </c>
    </row>
    <row r="229" spans="1:29" x14ac:dyDescent="0.3">
      <c r="A229" t="s">
        <v>229</v>
      </c>
      <c r="B229" s="4" cm="1">
        <f t="array" ref="B229">_xll.SNL.Clients.Office.Excel.Functions.SPG(A229, "SP_TOTAL_REV", "CY2023")</f>
        <v>6640000</v>
      </c>
      <c r="C229" s="4">
        <f>_xll.SNL.Clients.Office.Excel.Functions.SPG(A229,"IQ_AVG_DILUT_SHARES_OUT","CY2023")</f>
        <v>416000000</v>
      </c>
      <c r="D229" s="5">
        <f>_xll.SNL.Clients.Office.Excel.Functions.SPG(A229, "IQ_DILUT_EPS_NORM", "CY2023")</f>
        <v>1.48</v>
      </c>
      <c r="E229">
        <f t="shared" si="36"/>
        <v>615680</v>
      </c>
      <c r="F229">
        <f t="shared" si="37"/>
        <v>9.2722891566265064E-2</v>
      </c>
      <c r="G229" s="5">
        <f>_xll.SNL.Clients.Office.Excel.Functions.SPG(A229, "SP_MARKETCAP", "12/30/2023")</f>
        <v>22283.604438480001</v>
      </c>
      <c r="H229">
        <f t="shared" si="41"/>
        <v>5.3149605614050621E-4</v>
      </c>
      <c r="I229">
        <f t="shared" si="42"/>
        <v>7.8661416308794922E-4</v>
      </c>
      <c r="K229" t="s">
        <v>229</v>
      </c>
      <c r="L229" s="4" cm="1">
        <f t="array" ref="L229">_xll.SNL.Clients.Office.Excel.Functions.SPG(K229, "SP_TOTAL_REV", "CY2023")</f>
        <v>6640000</v>
      </c>
      <c r="M229" s="4">
        <f>_xll.SNL.Clients.Office.Excel.Functions.SPG(K229,"IQ_AVG_DILUT_SHARES_OUT","CY2023")</f>
        <v>416000000</v>
      </c>
      <c r="N229" s="5">
        <f>_xll.SNL.Clients.Office.Excel.Functions.SPG(K229, "IQ_DILUT_EPS_NORM", "CY2023")</f>
        <v>1.48</v>
      </c>
      <c r="O229">
        <f t="shared" si="38"/>
        <v>615680</v>
      </c>
      <c r="P229">
        <f t="shared" si="39"/>
        <v>9.2722891566265064E-2</v>
      </c>
      <c r="Q229" s="5">
        <f>_xll.SNL.Clients.Office.Excel.Functions.SPG(K229, "SP_MARKETCAP", "12/31/2022")</f>
        <v>16304.391378169999</v>
      </c>
      <c r="R229">
        <f t="shared" si="43"/>
        <v>4.8486787091108933E-4</v>
      </c>
      <c r="S229">
        <f t="shared" si="44"/>
        <v>7.1760444894841224E-4</v>
      </c>
      <c r="U229" t="s">
        <v>229</v>
      </c>
      <c r="V229" s="4" cm="1">
        <f t="array" ref="V229">_xll.SNL.Clients.Office.Excel.Functions.SPG(U229, "SP_TOTAL_REV", "CY2021")</f>
        <v>4972000</v>
      </c>
      <c r="W229" s="4">
        <f>_xll.SNL.Clients.Office.Excel.Functions.SPG(U229,"IQ_AVG_DILUT_SHARES_OUT","CY2021")</f>
        <v>435000000</v>
      </c>
      <c r="X229" s="5">
        <f>_xll.SNL.Clients.Office.Excel.Functions.SPG(U229, "IQ_DILUT_EPS_NORM", "CY2021")</f>
        <v>0.81200000000000006</v>
      </c>
      <c r="Y229">
        <f t="shared" si="45"/>
        <v>353220</v>
      </c>
      <c r="Z229">
        <f t="shared" si="46"/>
        <v>7.1041834271922774E-2</v>
      </c>
      <c r="AA229" s="5">
        <f>_xll.SNL.Clients.Office.Excel.Functions.SPG(U229, "SP_MARKETCAP", "12/31/2021")</f>
        <v>13598.34836706</v>
      </c>
      <c r="AB229">
        <f t="shared" si="40"/>
        <v>3.2135357002136043E-4</v>
      </c>
      <c r="AC229">
        <f t="shared" si="47"/>
        <v>2.6093909885734469E-4</v>
      </c>
    </row>
    <row r="230" spans="1:29" x14ac:dyDescent="0.3">
      <c r="A230" t="s">
        <v>230</v>
      </c>
      <c r="B230" s="4" cm="1">
        <f t="array" ref="B230">_xll.SNL.Clients.Office.Excel.Functions.SPG(A230, "SP_TOTAL_REV", "CY2023")</f>
        <v>53105000</v>
      </c>
      <c r="C230" s="4">
        <f>_xll.SNL.Clients.Office.Excel.Functions.SPG(A230,"IQ_AVG_DILUT_SHARES_OUT","CY2023")</f>
        <v>1001500000</v>
      </c>
      <c r="D230" s="5">
        <f>_xll.SNL.Clients.Office.Excel.Functions.SPG(A230, "IQ_DILUT_EPS_NORM", "CY2023")</f>
        <v>2.3860000000000001</v>
      </c>
      <c r="E230">
        <f t="shared" si="36"/>
        <v>2389579</v>
      </c>
      <c r="F230">
        <f t="shared" si="37"/>
        <v>4.4997250729686473E-2</v>
      </c>
      <c r="G230" s="5">
        <f>_xll.SNL.Clients.Office.Excel.Functions.SPG(A230, "SP_MARKETCAP", "12/30/2023")</f>
        <v>29816.254690410002</v>
      </c>
      <c r="H230">
        <f t="shared" si="41"/>
        <v>7.1116061230508669E-4</v>
      </c>
      <c r="I230">
        <f t="shared" si="42"/>
        <v>1.6968292209599369E-3</v>
      </c>
      <c r="K230" t="s">
        <v>230</v>
      </c>
      <c r="L230" s="4" cm="1">
        <f t="array" ref="L230">_xll.SNL.Clients.Office.Excel.Functions.SPG(K230, "SP_TOTAL_REV", "CY2023")</f>
        <v>53105000</v>
      </c>
      <c r="M230" s="4">
        <f>_xll.SNL.Clients.Office.Excel.Functions.SPG(K230,"IQ_AVG_DILUT_SHARES_OUT","CY2023")</f>
        <v>1001500000</v>
      </c>
      <c r="N230" s="5">
        <f>_xll.SNL.Clients.Office.Excel.Functions.SPG(K230, "IQ_DILUT_EPS_NORM", "CY2023")</f>
        <v>2.3860000000000001</v>
      </c>
      <c r="O230">
        <f t="shared" si="38"/>
        <v>2389579</v>
      </c>
      <c r="P230">
        <f t="shared" si="39"/>
        <v>4.4997250729686473E-2</v>
      </c>
      <c r="Q230" s="5">
        <f>_xll.SNL.Clients.Office.Excel.Functions.SPG(K230, "SP_MARKETCAP", "12/31/2022")</f>
        <v>26390.25753852</v>
      </c>
      <c r="R230">
        <f t="shared" si="43"/>
        <v>7.848062334071444E-4</v>
      </c>
      <c r="S230">
        <f t="shared" si="44"/>
        <v>1.8725476729094467E-3</v>
      </c>
      <c r="U230" t="s">
        <v>230</v>
      </c>
      <c r="V230" s="4" cm="1">
        <f t="array" ref="V230">_xll.SNL.Clients.Office.Excel.Functions.SPG(U230, "SP_TOTAL_REV", "CY2021")</f>
        <v>64869000</v>
      </c>
      <c r="W230" s="4">
        <f>_xll.SNL.Clients.Office.Excel.Functions.SPG(U230,"IQ_AVG_DILUT_SHARES_OUT","CY2021")</f>
        <v>1170250000</v>
      </c>
      <c r="X230" s="5">
        <f>_xll.SNL.Clients.Office.Excel.Functions.SPG(U230, "IQ_DILUT_EPS_NORM", "CY2021")</f>
        <v>2.952</v>
      </c>
      <c r="Y230">
        <f t="shared" si="45"/>
        <v>3454578</v>
      </c>
      <c r="Z230">
        <f t="shared" si="46"/>
        <v>5.325468251398973E-2</v>
      </c>
      <c r="AA230" s="5">
        <f>_xll.SNL.Clients.Office.Excel.Functions.SPG(U230, "SP_MARKETCAP", "12/31/2021")</f>
        <v>40786.158797529999</v>
      </c>
      <c r="AB230">
        <f t="shared" si="40"/>
        <v>9.6385071063436096E-4</v>
      </c>
      <c r="AC230">
        <f t="shared" si="47"/>
        <v>2.8452872977926336E-3</v>
      </c>
    </row>
    <row r="231" spans="1:29" x14ac:dyDescent="0.3">
      <c r="A231" t="s">
        <v>231</v>
      </c>
      <c r="B231" s="4" cm="1">
        <f t="array" ref="B231">_xll.SNL.Clients.Office.Excel.Functions.SPG(A231, "SP_TOTAL_REV", "CY2023")</f>
        <v>5372900</v>
      </c>
      <c r="C231" s="4">
        <f>_xll.SNL.Clients.Office.Excel.Functions.SPG(A231,"IQ_AVG_DILUT_SHARES_OUT","CY2023")</f>
        <v>54000000</v>
      </c>
      <c r="D231" s="5">
        <f>_xll.SNL.Clients.Office.Excel.Functions.SPG(A231, "IQ_DILUT_EPS_NORM", "CY2023")</f>
        <v>11.327999999999999</v>
      </c>
      <c r="E231">
        <f t="shared" si="36"/>
        <v>611712</v>
      </c>
      <c r="F231">
        <f t="shared" si="37"/>
        <v>0.11385136518453721</v>
      </c>
      <c r="G231" s="5">
        <f>_xll.SNL.Clients.Office.Excel.Functions.SPG(A231, "SP_MARKETCAP", "12/30/2023")</f>
        <v>17637.900906499999</v>
      </c>
      <c r="H231">
        <f t="shared" si="41"/>
        <v>4.2068933669517497E-4</v>
      </c>
      <c r="I231">
        <f t="shared" si="42"/>
        <v>4.7655688060829421E-3</v>
      </c>
      <c r="K231" t="s">
        <v>231</v>
      </c>
      <c r="L231" s="4" cm="1">
        <f t="array" ref="L231">_xll.SNL.Clients.Office.Excel.Functions.SPG(K231, "SP_TOTAL_REV", "CY2023")</f>
        <v>5372900</v>
      </c>
      <c r="M231" s="4">
        <f>_xll.SNL.Clients.Office.Excel.Functions.SPG(K231,"IQ_AVG_DILUT_SHARES_OUT","CY2023")</f>
        <v>54000000</v>
      </c>
      <c r="N231" s="5">
        <f>_xll.SNL.Clients.Office.Excel.Functions.SPG(K231, "IQ_DILUT_EPS_NORM", "CY2023")</f>
        <v>11.327999999999999</v>
      </c>
      <c r="O231">
        <f t="shared" si="38"/>
        <v>611712</v>
      </c>
      <c r="P231">
        <f t="shared" si="39"/>
        <v>0.11385136518453721</v>
      </c>
      <c r="Q231" s="5">
        <f>_xll.SNL.Clients.Office.Excel.Functions.SPG(K231, "SP_MARKETCAP", "12/31/2022")</f>
        <v>12603.68394972</v>
      </c>
      <c r="R231">
        <f t="shared" si="43"/>
        <v>3.7481444480774701E-4</v>
      </c>
      <c r="S231">
        <f t="shared" si="44"/>
        <v>4.2458980307821578E-3</v>
      </c>
      <c r="U231" t="s">
        <v>231</v>
      </c>
      <c r="V231" s="4" cm="1">
        <f t="array" ref="V231">_xll.SNL.Clients.Office.Excel.Functions.SPG(U231, "SP_TOTAL_REV", "CY2021")</f>
        <v>4194100</v>
      </c>
      <c r="W231" s="4">
        <f>_xll.SNL.Clients.Office.Excel.Functions.SPG(U231,"IQ_AVG_DILUT_SHARES_OUT","CY2021")</f>
        <v>54700000</v>
      </c>
      <c r="X231" s="5">
        <f>_xll.SNL.Clients.Office.Excel.Functions.SPG(U231, "IQ_DILUT_EPS_NORM", "CY2021")</f>
        <v>5.452</v>
      </c>
      <c r="Y231">
        <f t="shared" si="45"/>
        <v>298224.40000000002</v>
      </c>
      <c r="Z231">
        <f t="shared" si="46"/>
        <v>7.1105696096898027E-2</v>
      </c>
      <c r="AA231" s="5">
        <f>_xll.SNL.Clients.Office.Excel.Functions.SPG(U231, "SP_MARKETCAP", "12/31/2021")</f>
        <v>11332.154602410001</v>
      </c>
      <c r="AB231">
        <f t="shared" si="40"/>
        <v>2.6779931203555228E-4</v>
      </c>
      <c r="AC231">
        <f t="shared" si="47"/>
        <v>1.4600418492178311E-3</v>
      </c>
    </row>
    <row r="232" spans="1:29" x14ac:dyDescent="0.3">
      <c r="A232" t="s">
        <v>232</v>
      </c>
      <c r="B232" s="4" cm="1">
        <f t="array" ref="B232">_xll.SNL.Clients.Office.Excel.Functions.SPG(A232, "SP_TOTAL_REV", "CY2023")</f>
        <v>106374000</v>
      </c>
      <c r="C232" s="4">
        <f>_xll.SNL.Clients.Office.Excel.Functions.SPG(A232,"IQ_AVG_DILUT_SHARES_OUT","CY2023")</f>
        <v>124441000</v>
      </c>
      <c r="D232" s="5">
        <f>_xll.SNL.Clients.Office.Excel.Functions.SPG(A232, "IQ_DILUT_EPS_NORM", "CY2023")</f>
        <v>19.532</v>
      </c>
      <c r="E232">
        <f t="shared" si="36"/>
        <v>2430581.6120000002</v>
      </c>
      <c r="F232">
        <f t="shared" si="37"/>
        <v>2.284939564179217E-2</v>
      </c>
      <c r="G232" s="5">
        <f>_xll.SNL.Clients.Office.Excel.Functions.SPG(A232, "SP_MARKETCAP", "12/30/2023")</f>
        <v>56361.318723199998</v>
      </c>
      <c r="H232">
        <f t="shared" si="41"/>
        <v>1.3442986166335934E-3</v>
      </c>
      <c r="I232">
        <f t="shared" si="42"/>
        <v>2.6256840580087346E-2</v>
      </c>
      <c r="K232" t="s">
        <v>232</v>
      </c>
      <c r="L232" s="4" cm="1">
        <f t="array" ref="L232">_xll.SNL.Clients.Office.Excel.Functions.SPG(K232, "SP_TOTAL_REV", "CY2023")</f>
        <v>106374000</v>
      </c>
      <c r="M232" s="4">
        <f>_xll.SNL.Clients.Office.Excel.Functions.SPG(K232,"IQ_AVG_DILUT_SHARES_OUT","CY2023")</f>
        <v>124441000</v>
      </c>
      <c r="N232" s="5">
        <f>_xll.SNL.Clients.Office.Excel.Functions.SPG(K232, "IQ_DILUT_EPS_NORM", "CY2023")</f>
        <v>19.532</v>
      </c>
      <c r="O232">
        <f t="shared" si="38"/>
        <v>2430581.6120000002</v>
      </c>
      <c r="P232">
        <f t="shared" si="39"/>
        <v>2.284939564179217E-2</v>
      </c>
      <c r="Q232" s="5">
        <f>_xll.SNL.Clients.Office.Excel.Functions.SPG(K232, "SP_MARKETCAP", "12/31/2022")</f>
        <v>64843.41687642</v>
      </c>
      <c r="R232">
        <f t="shared" si="43"/>
        <v>1.9283448706687535E-3</v>
      </c>
      <c r="S232">
        <f t="shared" si="44"/>
        <v>3.7664432013902092E-2</v>
      </c>
      <c r="U232" t="s">
        <v>232</v>
      </c>
      <c r="V232" s="4" cm="1">
        <f t="array" ref="V232">_xll.SNL.Clients.Office.Excel.Functions.SPG(U232, "SP_TOTAL_REV", "CY2021")</f>
        <v>83064000</v>
      </c>
      <c r="W232" s="4">
        <f>_xll.SNL.Clients.Office.Excel.Functions.SPG(U232,"IQ_AVG_DILUT_SHARES_OUT","CY2021")</f>
        <v>129396000</v>
      </c>
      <c r="X232" s="5">
        <f>_xll.SNL.Clients.Office.Excel.Functions.SPG(U232, "IQ_DILUT_EPS_NORM", "CY2021")</f>
        <v>16.506</v>
      </c>
      <c r="Y232">
        <f t="shared" si="45"/>
        <v>2135810.3760000002</v>
      </c>
      <c r="Z232">
        <f t="shared" si="46"/>
        <v>2.5712828373302514E-2</v>
      </c>
      <c r="AA232" s="5">
        <f>_xll.SNL.Clients.Office.Excel.Functions.SPG(U232, "SP_MARKETCAP", "12/31/2021")</f>
        <v>59621.916223259999</v>
      </c>
      <c r="AB232">
        <f t="shared" si="40"/>
        <v>1.4089737306826661E-3</v>
      </c>
      <c r="AC232">
        <f t="shared" si="47"/>
        <v>2.3256520398648086E-2</v>
      </c>
    </row>
    <row r="233" spans="1:29" x14ac:dyDescent="0.3">
      <c r="A233" t="s">
        <v>233</v>
      </c>
      <c r="B233" s="4" cm="1">
        <f t="array" ref="B233">_xll.SNL.Clients.Office.Excel.Functions.SPG(A233, "SP_TOTAL_REV", "CY2023")</f>
        <v>7303000</v>
      </c>
      <c r="C233" s="4">
        <f>_xll.SNL.Clients.Office.Excel.Functions.SPG(A233,"IQ_AVG_DILUT_SHARES_OUT","CY2023")</f>
        <v>1468016000</v>
      </c>
      <c r="D233" s="5">
        <f>_xll.SNL.Clients.Office.Excel.Functions.SPG(A233, "IQ_DILUT_EPS_NORM", "CY2023")</f>
        <v>1.0009999999999999</v>
      </c>
      <c r="E233">
        <f t="shared" si="36"/>
        <v>1469484.0159999998</v>
      </c>
      <c r="F233">
        <f t="shared" si="37"/>
        <v>0.20121648856634258</v>
      </c>
      <c r="G233" s="5">
        <f>_xll.SNL.Clients.Office.Excel.Functions.SPG(A233, "SP_MARKETCAP", "12/30/2023")</f>
        <v>18419.51518296</v>
      </c>
      <c r="H233">
        <f t="shared" si="41"/>
        <v>4.3933196277968025E-4</v>
      </c>
      <c r="I233">
        <f t="shared" si="42"/>
        <v>4.3977129474245986E-4</v>
      </c>
      <c r="K233" t="s">
        <v>233</v>
      </c>
      <c r="L233" s="4" cm="1">
        <f t="array" ref="L233">_xll.SNL.Clients.Office.Excel.Functions.SPG(K233, "SP_TOTAL_REV", "CY2023")</f>
        <v>7303000</v>
      </c>
      <c r="M233" s="4">
        <f>_xll.SNL.Clients.Office.Excel.Functions.SPG(K233,"IQ_AVG_DILUT_SHARES_OUT","CY2023")</f>
        <v>1468016000</v>
      </c>
      <c r="N233" s="5">
        <f>_xll.SNL.Clients.Office.Excel.Functions.SPG(K233, "IQ_DILUT_EPS_NORM", "CY2023")</f>
        <v>1.0009999999999999</v>
      </c>
      <c r="O233">
        <f t="shared" si="38"/>
        <v>1469484.0159999998</v>
      </c>
      <c r="P233">
        <f t="shared" si="39"/>
        <v>0.20121648856634258</v>
      </c>
      <c r="Q233" s="5">
        <f>_xll.SNL.Clients.Office.Excel.Functions.SPG(K233, "SP_MARKETCAP", "12/31/2022")</f>
        <v>20342.552995499998</v>
      </c>
      <c r="R233">
        <f t="shared" si="43"/>
        <v>6.0495667277898468E-4</v>
      </c>
      <c r="S233">
        <f t="shared" si="44"/>
        <v>6.0556162945176362E-4</v>
      </c>
      <c r="U233" t="s">
        <v>233</v>
      </c>
      <c r="V233" s="4" cm="1">
        <f t="array" ref="V233">_xll.SNL.Clients.Office.Excel.Functions.SPG(U233, "SP_TOTAL_REV", "CY2021")</f>
        <v>5985000</v>
      </c>
      <c r="W233" s="4">
        <f>_xll.SNL.Clients.Office.Excel.Functions.SPG(U233,"IQ_AVG_DILUT_SHARES_OUT","CY2021")</f>
        <v>1286733000</v>
      </c>
      <c r="X233" s="5">
        <f>_xll.SNL.Clients.Office.Excel.Functions.SPG(U233, "IQ_DILUT_EPS_NORM", "CY2021")</f>
        <v>0.77100000000000002</v>
      </c>
      <c r="Y233">
        <f t="shared" si="45"/>
        <v>992071.14300000004</v>
      </c>
      <c r="Z233">
        <f t="shared" si="46"/>
        <v>0.16575958947368422</v>
      </c>
      <c r="AA233" s="5">
        <f>_xll.SNL.Clients.Office.Excel.Functions.SPG(U233, "SP_MARKETCAP", "12/31/2021")</f>
        <v>22304.432459579999</v>
      </c>
      <c r="AB233">
        <f t="shared" si="40"/>
        <v>5.2709408559857346E-4</v>
      </c>
      <c r="AC233">
        <f t="shared" si="47"/>
        <v>4.0638953999650015E-4</v>
      </c>
    </row>
    <row r="234" spans="1:29" x14ac:dyDescent="0.3">
      <c r="A234" t="s">
        <v>234</v>
      </c>
      <c r="B234" s="4" cm="1">
        <f t="array" ref="B234">_xll.SNL.Clients.Office.Excel.Functions.SPG(A234, "SP_TOTAL_REV", "CY2023")</f>
        <v>11454000</v>
      </c>
      <c r="C234" s="4">
        <f>_xll.SNL.Clients.Office.Excel.Functions.SPG(A234,"IQ_AVG_DILUT_SHARES_OUT","CY2023")</f>
        <v>39900000</v>
      </c>
      <c r="D234" s="5">
        <f>_xll.SNL.Clients.Office.Excel.Functions.SPG(A234, "IQ_DILUT_EPS_NORM", "CY2023")</f>
        <v>11.122</v>
      </c>
      <c r="E234">
        <f t="shared" si="36"/>
        <v>443767.8</v>
      </c>
      <c r="F234">
        <f t="shared" si="37"/>
        <v>3.8743478260869567E-2</v>
      </c>
      <c r="G234" s="5">
        <f>_xll.SNL.Clients.Office.Excel.Functions.SPG(A234, "SP_MARKETCAP", "12/30/2023")</f>
        <v>10313.79811584</v>
      </c>
      <c r="H234">
        <f t="shared" si="41"/>
        <v>2.4599893780793844E-4</v>
      </c>
      <c r="I234">
        <f t="shared" si="42"/>
        <v>2.7360001862998915E-3</v>
      </c>
      <c r="K234" t="s">
        <v>234</v>
      </c>
      <c r="L234" s="4" cm="1">
        <f t="array" ref="L234">_xll.SNL.Clients.Office.Excel.Functions.SPG(K234, "SP_TOTAL_REV", "CY2023")</f>
        <v>11454000</v>
      </c>
      <c r="M234" s="4">
        <f>_xll.SNL.Clients.Office.Excel.Functions.SPG(K234,"IQ_AVG_DILUT_SHARES_OUT","CY2023")</f>
        <v>39900000</v>
      </c>
      <c r="N234" s="5">
        <f>_xll.SNL.Clients.Office.Excel.Functions.SPG(K234, "IQ_DILUT_EPS_NORM", "CY2023")</f>
        <v>11.122</v>
      </c>
      <c r="O234">
        <f t="shared" si="38"/>
        <v>443767.8</v>
      </c>
      <c r="P234">
        <f t="shared" si="39"/>
        <v>3.8743478260869567E-2</v>
      </c>
      <c r="Q234" s="5">
        <f>_xll.SNL.Clients.Office.Excel.Functions.SPG(K234, "SP_MARKETCAP", "12/31/2022")</f>
        <v>9204.9476844799992</v>
      </c>
      <c r="R234">
        <f t="shared" si="43"/>
        <v>2.7374118310221317E-4</v>
      </c>
      <c r="S234">
        <f t="shared" si="44"/>
        <v>3.0445494384628148E-3</v>
      </c>
      <c r="U234" t="s">
        <v>234</v>
      </c>
      <c r="V234" s="4" cm="1">
        <f t="array" ref="V234">_xll.SNL.Clients.Office.Excel.Functions.SPG(U234, "SP_TOTAL_REV", "CY2021")</f>
        <v>9524000</v>
      </c>
      <c r="W234" s="4">
        <f>_xll.SNL.Clients.Office.Excel.Functions.SPG(U234,"IQ_AVG_DILUT_SHARES_OUT","CY2021")</f>
        <v>40300000</v>
      </c>
      <c r="X234" s="5">
        <f>_xll.SNL.Clients.Office.Excel.Functions.SPG(U234, "IQ_DILUT_EPS_NORM", "CY2021")</f>
        <v>9.3520000000000003</v>
      </c>
      <c r="Y234">
        <f t="shared" si="45"/>
        <v>376885.6</v>
      </c>
      <c r="Z234">
        <f t="shared" si="46"/>
        <v>3.9572196556068875E-2</v>
      </c>
      <c r="AA234" s="5">
        <f>_xll.SNL.Clients.Office.Excel.Functions.SPG(U234, "SP_MARKETCAP", "12/31/2021")</f>
        <v>7480.9907665199999</v>
      </c>
      <c r="AB234">
        <f t="shared" si="40"/>
        <v>1.7678934420752718E-4</v>
      </c>
      <c r="AC234">
        <f t="shared" si="47"/>
        <v>1.6533339470287942E-3</v>
      </c>
    </row>
    <row r="235" spans="1:29" x14ac:dyDescent="0.3">
      <c r="A235" t="s">
        <v>235</v>
      </c>
      <c r="B235" s="4" cm="1">
        <f t="array" ref="B235">_xll.SNL.Clients.Office.Excel.Functions.SPG(A235, "SP_TOTAL_REV", "CY2023")</f>
        <v>3273900</v>
      </c>
      <c r="C235" s="4">
        <f>_xll.SNL.Clients.Office.Excel.Functions.SPG(A235,"IQ_AVG_DILUT_SHARES_OUT","CY2023")</f>
        <v>75900000</v>
      </c>
      <c r="D235" s="5">
        <f>_xll.SNL.Clients.Office.Excel.Functions.SPG(A235, "IQ_DILUT_EPS_NORM", "CY2023")</f>
        <v>5.7329999999999997</v>
      </c>
      <c r="E235">
        <f t="shared" si="36"/>
        <v>435134.7</v>
      </c>
      <c r="F235">
        <f t="shared" si="37"/>
        <v>0.13291019884541372</v>
      </c>
      <c r="G235" s="5">
        <f>_xll.SNL.Clients.Office.Excel.Functions.SPG(A235, "SP_MARKETCAP", "12/30/2023")</f>
        <v>16419.060772289999</v>
      </c>
      <c r="H235">
        <f t="shared" si="41"/>
        <v>3.9161824426096691E-4</v>
      </c>
      <c r="I235">
        <f t="shared" si="42"/>
        <v>2.245147394348123E-3</v>
      </c>
      <c r="K235" t="s">
        <v>235</v>
      </c>
      <c r="L235" s="4" cm="1">
        <f t="array" ref="L235">_xll.SNL.Clients.Office.Excel.Functions.SPG(K235, "SP_TOTAL_REV", "CY2023")</f>
        <v>3273900</v>
      </c>
      <c r="M235" s="4">
        <f>_xll.SNL.Clients.Office.Excel.Functions.SPG(K235,"IQ_AVG_DILUT_SHARES_OUT","CY2023")</f>
        <v>75900000</v>
      </c>
      <c r="N235" s="5">
        <f>_xll.SNL.Clients.Office.Excel.Functions.SPG(K235, "IQ_DILUT_EPS_NORM", "CY2023")</f>
        <v>5.7329999999999997</v>
      </c>
      <c r="O235">
        <f t="shared" si="38"/>
        <v>435134.7</v>
      </c>
      <c r="P235">
        <f t="shared" si="39"/>
        <v>0.13291019884541372</v>
      </c>
      <c r="Q235" s="5">
        <f>_xll.SNL.Clients.Office.Excel.Functions.SPG(K235, "SP_MARKETCAP", "12/31/2022")</f>
        <v>17220.90181797</v>
      </c>
      <c r="R235">
        <f t="shared" si="43"/>
        <v>5.1212350133030286E-4</v>
      </c>
      <c r="S235">
        <f t="shared" si="44"/>
        <v>2.9360040331266263E-3</v>
      </c>
      <c r="U235" t="s">
        <v>235</v>
      </c>
      <c r="V235" s="4" cm="1">
        <f t="array" ref="V235">_xll.SNL.Clients.Office.Excel.Functions.SPG(U235, "SP_TOTAL_REV", "CY2021")</f>
        <v>2764800</v>
      </c>
      <c r="W235" s="4">
        <f>_xll.SNL.Clients.Office.Excel.Functions.SPG(U235,"IQ_AVG_DILUT_SHARES_OUT","CY2021")</f>
        <v>76400000</v>
      </c>
      <c r="X235" s="5">
        <f>_xll.SNL.Clients.Office.Excel.Functions.SPG(U235, "IQ_DILUT_EPS_NORM", "CY2021")</f>
        <v>5.1180000000000003</v>
      </c>
      <c r="Y235">
        <f t="shared" si="45"/>
        <v>391015.2</v>
      </c>
      <c r="Z235">
        <f t="shared" si="46"/>
        <v>0.14142621527777779</v>
      </c>
      <c r="AA235" s="5">
        <f>_xll.SNL.Clients.Office.Excel.Functions.SPG(U235, "SP_MARKETCAP", "12/31/2021")</f>
        <v>17967.7628984</v>
      </c>
      <c r="AB235">
        <f t="shared" si="40"/>
        <v>4.246107392486623E-4</v>
      </c>
      <c r="AC235">
        <f t="shared" si="47"/>
        <v>2.1731577634746539E-3</v>
      </c>
    </row>
    <row r="236" spans="1:29" x14ac:dyDescent="0.3">
      <c r="A236" t="s">
        <v>236</v>
      </c>
      <c r="B236" s="4" cm="1">
        <f t="array" ref="B236">_xll.SNL.Clients.Office.Excel.Functions.SPG(A236, "SP_TOTAL_REV", "CY2023")</f>
        <v>3660953</v>
      </c>
      <c r="C236" s="4">
        <f>_xll.SNL.Clients.Office.Excel.Functions.SPG(A236,"IQ_AVG_DILUT_SHARES_OUT","CY2023")</f>
        <v>83978000</v>
      </c>
      <c r="D236" s="5">
        <f>_xll.SNL.Clients.Office.Excel.Functions.SPG(A236, "IQ_DILUT_EPS_NORM", "CY2023")</f>
        <v>7.8979999999999997</v>
      </c>
      <c r="E236">
        <f t="shared" si="36"/>
        <v>663258.24399999995</v>
      </c>
      <c r="F236">
        <f t="shared" si="37"/>
        <v>0.18117092571251256</v>
      </c>
      <c r="G236" s="5">
        <f>_xll.SNL.Clients.Office.Excel.Functions.SPG(A236, "SP_MARKETCAP", "12/30/2023")</f>
        <v>46097.847195100003</v>
      </c>
      <c r="H236">
        <f t="shared" si="41"/>
        <v>1.0995000404178143E-3</v>
      </c>
      <c r="I236">
        <f t="shared" si="42"/>
        <v>8.6838513192198964E-3</v>
      </c>
      <c r="K236" t="s">
        <v>236</v>
      </c>
      <c r="L236" s="4" cm="1">
        <f t="array" ref="L236">_xll.SNL.Clients.Office.Excel.Functions.SPG(K236, "SP_TOTAL_REV", "CY2023")</f>
        <v>3660953</v>
      </c>
      <c r="M236" s="4">
        <f>_xll.SNL.Clients.Office.Excel.Functions.SPG(K236,"IQ_AVG_DILUT_SHARES_OUT","CY2023")</f>
        <v>83978000</v>
      </c>
      <c r="N236" s="5">
        <f>_xll.SNL.Clients.Office.Excel.Functions.SPG(K236, "IQ_DILUT_EPS_NORM", "CY2023")</f>
        <v>7.8979999999999997</v>
      </c>
      <c r="O236">
        <f t="shared" si="38"/>
        <v>663258.24399999995</v>
      </c>
      <c r="P236">
        <f t="shared" si="39"/>
        <v>0.18117092571251256</v>
      </c>
      <c r="Q236" s="5">
        <f>_xll.SNL.Clients.Office.Excel.Functions.SPG(K236, "SP_MARKETCAP", "12/31/2022")</f>
        <v>33786.005777719998</v>
      </c>
      <c r="R236">
        <f t="shared" si="43"/>
        <v>1.0047445689979225E-3</v>
      </c>
      <c r="S236">
        <f t="shared" si="44"/>
        <v>7.9354726059455913E-3</v>
      </c>
      <c r="U236" t="s">
        <v>236</v>
      </c>
      <c r="V236" s="4" cm="1">
        <f t="array" ref="V236">_xll.SNL.Clients.Office.Excel.Functions.SPG(U236, "SP_TOTAL_REV", "CY2021")</f>
        <v>3215360</v>
      </c>
      <c r="W236" s="4">
        <f>_xll.SNL.Clients.Office.Excel.Functions.SPG(U236,"IQ_AVG_DILUT_SHARES_OUT","CY2021")</f>
        <v>86572000</v>
      </c>
      <c r="X236" s="5">
        <f>_xll.SNL.Clients.Office.Excel.Functions.SPG(U236, "IQ_DILUT_EPS_NORM", "CY2021")</f>
        <v>6.5170000000000003</v>
      </c>
      <c r="Y236">
        <f t="shared" si="45"/>
        <v>564189.72400000005</v>
      </c>
      <c r="Z236">
        <f t="shared" si="46"/>
        <v>0.17546704692476117</v>
      </c>
      <c r="AA236" s="5">
        <f>_xll.SNL.Clients.Office.Excel.Functions.SPG(U236, "SP_MARKETCAP", "12/31/2021")</f>
        <v>55833.199123680002</v>
      </c>
      <c r="AB236">
        <f t="shared" si="40"/>
        <v>1.3194394921938019E-3</v>
      </c>
      <c r="AC236">
        <f t="shared" si="47"/>
        <v>8.5987871706270074E-3</v>
      </c>
    </row>
    <row r="237" spans="1:29" x14ac:dyDescent="0.3">
      <c r="A237" t="s">
        <v>237</v>
      </c>
      <c r="B237" s="4" cm="1">
        <f t="array" ref="B237">_xll.SNL.Clients.Office.Excel.Functions.SPG(A237, "SP_TOTAL_REV", "CY2023")</f>
        <v>16107000</v>
      </c>
      <c r="C237" s="4">
        <f>_xll.SNL.Clients.Office.Excel.Functions.SPG(A237,"IQ_AVG_DILUT_SHARES_OUT","CY2023")</f>
        <v>303600000</v>
      </c>
      <c r="D237" s="5">
        <f>_xll.SNL.Clients.Office.Excel.Functions.SPG(A237, "IQ_DILUT_EPS_NORM", "CY2023")</f>
        <v>7.8639999999999999</v>
      </c>
      <c r="E237">
        <f t="shared" si="36"/>
        <v>2387510.4</v>
      </c>
      <c r="F237">
        <f t="shared" si="37"/>
        <v>0.14822812441795491</v>
      </c>
      <c r="G237" s="5">
        <f>_xll.SNL.Clients.Office.Excel.Functions.SPG(A237, "SP_MARKETCAP", "12/30/2023")</f>
        <v>78814.047407200007</v>
      </c>
      <c r="H237">
        <f t="shared" si="41"/>
        <v>1.8798285295830277E-3</v>
      </c>
      <c r="I237">
        <f t="shared" si="42"/>
        <v>1.4782971556640928E-2</v>
      </c>
      <c r="K237" t="s">
        <v>237</v>
      </c>
      <c r="L237" s="4" cm="1">
        <f t="array" ref="L237">_xll.SNL.Clients.Office.Excel.Functions.SPG(K237, "SP_TOTAL_REV", "CY2023")</f>
        <v>16107000</v>
      </c>
      <c r="M237" s="4">
        <f>_xll.SNL.Clients.Office.Excel.Functions.SPG(K237,"IQ_AVG_DILUT_SHARES_OUT","CY2023")</f>
        <v>303600000</v>
      </c>
      <c r="N237" s="5">
        <f>_xll.SNL.Clients.Office.Excel.Functions.SPG(K237, "IQ_DILUT_EPS_NORM", "CY2023")</f>
        <v>7.8639999999999999</v>
      </c>
      <c r="O237">
        <f t="shared" si="38"/>
        <v>2387510.4</v>
      </c>
      <c r="P237">
        <f t="shared" si="39"/>
        <v>0.14822812441795491</v>
      </c>
      <c r="Q237" s="5">
        <f>_xll.SNL.Clients.Office.Excel.Functions.SPG(K237, "SP_MARKETCAP", "12/31/2022")</f>
        <v>67673.159293699995</v>
      </c>
      <c r="R237">
        <f t="shared" si="43"/>
        <v>2.0124971183221305E-3</v>
      </c>
      <c r="S237">
        <f t="shared" si="44"/>
        <v>1.5826277338485236E-2</v>
      </c>
      <c r="U237" t="s">
        <v>237</v>
      </c>
      <c r="V237" s="4" cm="1">
        <f t="array" ref="V237">_xll.SNL.Clients.Office.Excel.Functions.SPG(U237, "SP_TOTAL_REV", "CY2021")</f>
        <v>14455000</v>
      </c>
      <c r="W237" s="4">
        <f>_xll.SNL.Clients.Office.Excel.Functions.SPG(U237,"IQ_AVG_DILUT_SHARES_OUT","CY2021")</f>
        <v>316400000</v>
      </c>
      <c r="X237" s="5">
        <f>_xll.SNL.Clients.Office.Excel.Functions.SPG(U237, "IQ_DILUT_EPS_NORM", "CY2021")</f>
        <v>6.5129999999999999</v>
      </c>
      <c r="Y237">
        <f t="shared" si="45"/>
        <v>2060713.2</v>
      </c>
      <c r="Z237">
        <f t="shared" si="46"/>
        <v>0.14256058111380146</v>
      </c>
      <c r="AA237" s="5">
        <f>_xll.SNL.Clients.Office.Excel.Functions.SPG(U237, "SP_MARKETCAP", "12/31/2021")</f>
        <v>77465.762929999997</v>
      </c>
      <c r="AB237">
        <f t="shared" si="40"/>
        <v>1.8306561061698988E-3</v>
      </c>
      <c r="AC237">
        <f t="shared" si="47"/>
        <v>1.192306321948455E-2</v>
      </c>
    </row>
    <row r="238" spans="1:29" x14ac:dyDescent="0.3">
      <c r="A238" t="s">
        <v>238</v>
      </c>
      <c r="B238" s="4" cm="1">
        <f t="array" ref="B238">_xll.SNL.Clients.Office.Excel.Functions.SPG(A238, "SP_TOTAL_REV", "CY2023")</f>
        <v>3695649</v>
      </c>
      <c r="C238" s="4">
        <f>_xll.SNL.Clients.Office.Excel.Functions.SPG(A238,"IQ_AVG_DILUT_SHARES_OUT","CY2023")</f>
        <v>225928000</v>
      </c>
      <c r="D238" s="5">
        <f>_xll.SNL.Clients.Office.Excel.Functions.SPG(A238, "IQ_DILUT_EPS_NORM", "CY2023")</f>
        <v>2.2669999999999999</v>
      </c>
      <c r="E238">
        <f t="shared" si="36"/>
        <v>512178.77600000001</v>
      </c>
      <c r="F238">
        <f t="shared" si="37"/>
        <v>0.13858967017701085</v>
      </c>
      <c r="G238" s="5">
        <f>_xll.SNL.Clients.Office.Excel.Functions.SPG(A238, "SP_MARKETCAP", "12/30/2023")</f>
        <v>14071.819054019999</v>
      </c>
      <c r="H238">
        <f t="shared" si="41"/>
        <v>3.3563314905282082E-4</v>
      </c>
      <c r="I238">
        <f t="shared" si="42"/>
        <v>7.6088034890274471E-4</v>
      </c>
      <c r="K238" t="s">
        <v>238</v>
      </c>
      <c r="L238" s="4" cm="1">
        <f t="array" ref="L238">_xll.SNL.Clients.Office.Excel.Functions.SPG(K238, "SP_TOTAL_REV", "CY2023")</f>
        <v>3695649</v>
      </c>
      <c r="M238" s="4">
        <f>_xll.SNL.Clients.Office.Excel.Functions.SPG(K238,"IQ_AVG_DILUT_SHARES_OUT","CY2023")</f>
        <v>225928000</v>
      </c>
      <c r="N238" s="5">
        <f>_xll.SNL.Clients.Office.Excel.Functions.SPG(K238, "IQ_DILUT_EPS_NORM", "CY2023")</f>
        <v>2.2669999999999999</v>
      </c>
      <c r="O238">
        <f t="shared" si="38"/>
        <v>512178.77600000001</v>
      </c>
      <c r="P238">
        <f t="shared" si="39"/>
        <v>0.13858967017701085</v>
      </c>
      <c r="Q238" s="5">
        <f>_xll.SNL.Clients.Office.Excel.Functions.SPG(K238, "SP_MARKETCAP", "12/31/2022")</f>
        <v>17869.229589760002</v>
      </c>
      <c r="R238">
        <f t="shared" si="43"/>
        <v>5.3140378595234873E-4</v>
      </c>
      <c r="S238">
        <f t="shared" si="44"/>
        <v>1.2046923827539746E-3</v>
      </c>
      <c r="U238" t="s">
        <v>238</v>
      </c>
      <c r="V238" s="4" cm="1">
        <f t="array" ref="V238">_xll.SNL.Clients.Office.Excel.Functions.SPG(U238, "SP_TOTAL_REV", "CY2021")</f>
        <v>2986267</v>
      </c>
      <c r="W238" s="4">
        <f>_xll.SNL.Clients.Office.Excel.Functions.SPG(U238,"IQ_AVG_DILUT_SHARES_OUT","CY2021")</f>
        <v>222074000</v>
      </c>
      <c r="X238" s="5">
        <f>_xll.SNL.Clients.Office.Excel.Functions.SPG(U238, "IQ_DILUT_EPS_NORM", "CY2021")</f>
        <v>1.7150000000000001</v>
      </c>
      <c r="Y238">
        <f t="shared" si="45"/>
        <v>380856.91</v>
      </c>
      <c r="Z238">
        <f t="shared" si="46"/>
        <v>0.12753612118407362</v>
      </c>
      <c r="AA238" s="5">
        <f>_xll.SNL.Clients.Office.Excel.Functions.SPG(U238, "SP_MARKETCAP", "12/31/2021")</f>
        <v>16213.371361199999</v>
      </c>
      <c r="AB238">
        <f t="shared" si="40"/>
        <v>3.8315129369863088E-4</v>
      </c>
      <c r="AC238">
        <f t="shared" si="47"/>
        <v>6.5710446869315193E-4</v>
      </c>
    </row>
    <row r="239" spans="1:29" x14ac:dyDescent="0.3">
      <c r="A239" t="s">
        <v>239</v>
      </c>
      <c r="B239" s="4" cm="1">
        <f t="array" ref="B239">_xll.SNL.Clients.Office.Excel.Functions.SPG(A239, "SP_TOTAL_REV", "CY2023")</f>
        <v>6876100</v>
      </c>
      <c r="C239" s="4">
        <f>_xll.SNL.Clients.Office.Excel.Functions.SPG(A239,"IQ_AVG_DILUT_SHARES_OUT","CY2023")</f>
        <v>409000000</v>
      </c>
      <c r="D239" s="5">
        <f>_xll.SNL.Clients.Office.Excel.Functions.SPG(A239, "IQ_DILUT_EPS_NORM", "CY2023")</f>
        <v>1.6819999999999999</v>
      </c>
      <c r="E239">
        <f t="shared" si="36"/>
        <v>687938</v>
      </c>
      <c r="F239">
        <f t="shared" si="37"/>
        <v>0.1000477014586757</v>
      </c>
      <c r="G239" s="5">
        <f>_xll.SNL.Clients.Office.Excel.Functions.SPG(A239, "SP_MARKETCAP", "12/30/2023")</f>
        <v>31306.99812384</v>
      </c>
      <c r="H239">
        <f t="shared" si="41"/>
        <v>7.4671698998953308E-4</v>
      </c>
      <c r="I239">
        <f t="shared" si="42"/>
        <v>1.2559779771623945E-3</v>
      </c>
      <c r="K239" t="s">
        <v>239</v>
      </c>
      <c r="L239" s="4" cm="1">
        <f t="array" ref="L239">_xll.SNL.Clients.Office.Excel.Functions.SPG(K239, "SP_TOTAL_REV", "CY2023")</f>
        <v>6876100</v>
      </c>
      <c r="M239" s="4">
        <f>_xll.SNL.Clients.Office.Excel.Functions.SPG(K239,"IQ_AVG_DILUT_SHARES_OUT","CY2023")</f>
        <v>409000000</v>
      </c>
      <c r="N239" s="5">
        <f>_xll.SNL.Clients.Office.Excel.Functions.SPG(K239, "IQ_DILUT_EPS_NORM", "CY2023")</f>
        <v>1.6819999999999999</v>
      </c>
      <c r="O239">
        <f t="shared" si="38"/>
        <v>687938</v>
      </c>
      <c r="P239">
        <f t="shared" si="39"/>
        <v>0.1000477014586757</v>
      </c>
      <c r="Q239" s="5">
        <f>_xll.SNL.Clients.Office.Excel.Functions.SPG(K239, "SP_MARKETCAP", "12/31/2022")</f>
        <v>21157.37007175</v>
      </c>
      <c r="R239">
        <f t="shared" si="43"/>
        <v>6.2918809680333123E-4</v>
      </c>
      <c r="S239">
        <f t="shared" si="44"/>
        <v>1.058294378823203E-3</v>
      </c>
      <c r="U239" t="s">
        <v>239</v>
      </c>
      <c r="V239" s="4" cm="1">
        <f t="array" ref="V239">_xll.SNL.Clients.Office.Excel.Functions.SPG(U239, "SP_TOTAL_REV", "CY2021")</f>
        <v>5152400</v>
      </c>
      <c r="W239" s="4">
        <f>_xll.SNL.Clients.Office.Excel.Functions.SPG(U239,"IQ_AVG_DILUT_SHARES_OUT","CY2021")</f>
        <v>421200000</v>
      </c>
      <c r="X239" s="5">
        <f>_xll.SNL.Clients.Office.Excel.Functions.SPG(U239, "IQ_DILUT_EPS_NORM", "CY2021")</f>
        <v>0.80900000000000005</v>
      </c>
      <c r="Y239">
        <f t="shared" si="45"/>
        <v>340750.8</v>
      </c>
      <c r="Z239">
        <f t="shared" si="46"/>
        <v>6.6134383976399341E-2</v>
      </c>
      <c r="AA239" s="5">
        <f>_xll.SNL.Clients.Office.Excel.Functions.SPG(U239, "SP_MARKETCAP", "12/31/2021")</f>
        <v>25217.260748749999</v>
      </c>
      <c r="AB239">
        <f t="shared" si="40"/>
        <v>5.9592948709861365E-4</v>
      </c>
      <c r="AC239">
        <f t="shared" si="47"/>
        <v>4.8210695506277848E-4</v>
      </c>
    </row>
    <row r="240" spans="1:29" x14ac:dyDescent="0.3">
      <c r="A240" t="s">
        <v>240</v>
      </c>
      <c r="B240" s="4" cm="1">
        <f t="array" ref="B240">_xll.SNL.Clients.Office.Excel.Functions.SPG(A240, "SP_TOTAL_REV", "CY2023")</f>
        <v>1697100</v>
      </c>
      <c r="C240" s="4">
        <f>_xll.SNL.Clients.Office.Excel.Functions.SPG(A240,"IQ_AVG_DILUT_SHARES_OUT","CY2023")</f>
        <v>73633000</v>
      </c>
      <c r="D240" s="5">
        <f>_xll.SNL.Clients.Office.Excel.Functions.SPG(A240, "IQ_DILUT_EPS_NORM", "CY2023")</f>
        <v>1.956</v>
      </c>
      <c r="E240">
        <f t="shared" si="36"/>
        <v>144026.14799999999</v>
      </c>
      <c r="F240">
        <f t="shared" si="37"/>
        <v>8.4866035000883855E-2</v>
      </c>
      <c r="G240" s="5">
        <f>_xll.SNL.Clients.Office.Excel.Functions.SPG(A240, "SP_MARKETCAP", "12/30/2023")</f>
        <v>15151.196770619999</v>
      </c>
      <c r="H240">
        <f t="shared" si="41"/>
        <v>3.6137786198930558E-4</v>
      </c>
      <c r="I240">
        <f t="shared" si="42"/>
        <v>7.0685509805108173E-4</v>
      </c>
      <c r="K240" t="s">
        <v>240</v>
      </c>
      <c r="L240" s="4" cm="1">
        <f t="array" ref="L240">_xll.SNL.Clients.Office.Excel.Functions.SPG(K240, "SP_TOTAL_REV", "CY2023")</f>
        <v>1697100</v>
      </c>
      <c r="M240" s="4">
        <f>_xll.SNL.Clients.Office.Excel.Functions.SPG(K240,"IQ_AVG_DILUT_SHARES_OUT","CY2023")</f>
        <v>73633000</v>
      </c>
      <c r="N240" s="5">
        <f>_xll.SNL.Clients.Office.Excel.Functions.SPG(K240, "IQ_DILUT_EPS_NORM", "CY2023")</f>
        <v>1.956</v>
      </c>
      <c r="O240">
        <f t="shared" si="38"/>
        <v>144026.14799999999</v>
      </c>
      <c r="P240">
        <f t="shared" si="39"/>
        <v>8.4866035000883855E-2</v>
      </c>
      <c r="Q240" s="5">
        <f>_xll.SNL.Clients.Office.Excel.Functions.SPG(K240, "SP_MARKETCAP", "12/31/2022")</f>
        <v>20445.003676169999</v>
      </c>
      <c r="R240">
        <f t="shared" si="43"/>
        <v>6.0800340063638667E-4</v>
      </c>
      <c r="S240">
        <f t="shared" si="44"/>
        <v>1.1892546516447723E-3</v>
      </c>
      <c r="U240" t="s">
        <v>240</v>
      </c>
      <c r="V240" s="4" cm="1">
        <f t="array" ref="V240">_xll.SNL.Clients.Office.Excel.Functions.SPG(U240, "SP_TOTAL_REV", "CY2021")</f>
        <v>1098800</v>
      </c>
      <c r="W240" s="4">
        <f>_xll.SNL.Clients.Office.Excel.Functions.SPG(U240,"IQ_AVG_DILUT_SHARES_OUT","CY2021")</f>
        <v>68579000</v>
      </c>
      <c r="X240" s="5">
        <f>_xll.SNL.Clients.Office.Excel.Functions.SPG(U240, "IQ_DILUT_EPS_NORM", "CY2021")</f>
        <v>0.57299999999999995</v>
      </c>
      <c r="Y240">
        <f t="shared" si="45"/>
        <v>39295.767</v>
      </c>
      <c r="Z240">
        <f t="shared" si="46"/>
        <v>3.5762438114306516E-2</v>
      </c>
      <c r="AA240" s="5">
        <f>_xll.SNL.Clients.Office.Excel.Functions.SPG(U240, "SP_MARKETCAP", "12/31/2021")</f>
        <v>18350.125786019998</v>
      </c>
      <c r="AB240">
        <f t="shared" si="40"/>
        <v>4.3364666594090722E-4</v>
      </c>
      <c r="AC240">
        <f t="shared" si="47"/>
        <v>2.4847953958413981E-4</v>
      </c>
    </row>
    <row r="241" spans="1:29" x14ac:dyDescent="0.3">
      <c r="A241" t="s">
        <v>241</v>
      </c>
      <c r="B241" s="4" cm="1">
        <f t="array" ref="B241">_xll.SNL.Clients.Office.Excel.Functions.SPG(A241, "SP_TOTAL_REV", "CY2023")</f>
        <v>54228000</v>
      </c>
      <c r="C241" s="4">
        <f>_xll.SNL.Clients.Office.Excel.Functions.SPG(A241,"IQ_AVG_DILUT_SHARES_OUT","CY2023")</f>
        <v>4212000000</v>
      </c>
      <c r="D241" s="5">
        <f>_xll.SNL.Clients.Office.Excel.Functions.SPG(A241, "IQ_DILUT_EPS_NORM", "CY2023")</f>
        <v>0.10100000000000001</v>
      </c>
      <c r="E241">
        <f t="shared" si="36"/>
        <v>425412</v>
      </c>
      <c r="F241">
        <f t="shared" si="37"/>
        <v>7.8448771852179678E-3</v>
      </c>
      <c r="G241" s="5">
        <f>_xll.SNL.Clients.Office.Excel.Functions.SPG(A241, "SP_MARKETCAP", "12/30/2023")</f>
        <v>211854</v>
      </c>
      <c r="H241">
        <f t="shared" si="41"/>
        <v>5.053022987751051E-3</v>
      </c>
      <c r="I241">
        <f t="shared" si="42"/>
        <v>5.1035532176285615E-4</v>
      </c>
      <c r="K241" t="s">
        <v>241</v>
      </c>
      <c r="L241" s="4" cm="1">
        <f t="array" ref="L241">_xll.SNL.Clients.Office.Excel.Functions.SPG(K241, "SP_TOTAL_REV", "CY2023")</f>
        <v>54228000</v>
      </c>
      <c r="M241" s="4">
        <f>_xll.SNL.Clients.Office.Excel.Functions.SPG(K241,"IQ_AVG_DILUT_SHARES_OUT","CY2023")</f>
        <v>4212000000</v>
      </c>
      <c r="N241" s="5">
        <f>_xll.SNL.Clients.Office.Excel.Functions.SPG(K241, "IQ_DILUT_EPS_NORM", "CY2023")</f>
        <v>0.10100000000000001</v>
      </c>
      <c r="O241">
        <f t="shared" si="38"/>
        <v>425412</v>
      </c>
      <c r="P241">
        <f t="shared" si="39"/>
        <v>7.8448771852179678E-3</v>
      </c>
      <c r="Q241" s="5">
        <f>_xll.SNL.Clients.Office.Excel.Functions.SPG(K241, "SP_MARKETCAP", "12/31/2022")</f>
        <v>109076.61</v>
      </c>
      <c r="R241">
        <f t="shared" si="43"/>
        <v>3.2437729462082713E-3</v>
      </c>
      <c r="S241">
        <f t="shared" si="44"/>
        <v>3.2762106756703541E-4</v>
      </c>
      <c r="U241" t="s">
        <v>241</v>
      </c>
      <c r="V241" s="4" cm="1">
        <f t="array" ref="V241">_xll.SNL.Clients.Office.Excel.Functions.SPG(U241, "SP_TOTAL_REV", "CY2021")</f>
        <v>79024000</v>
      </c>
      <c r="W241" s="4">
        <f>_xll.SNL.Clients.Office.Excel.Functions.SPG(U241,"IQ_AVG_DILUT_SHARES_OUT","CY2021")</f>
        <v>4090000000</v>
      </c>
      <c r="X241" s="5">
        <f>_xll.SNL.Clients.Office.Excel.Functions.SPG(U241, "IQ_DILUT_EPS_NORM", "CY2021")</f>
        <v>3.3010000000000002</v>
      </c>
      <c r="Y241">
        <f t="shared" si="45"/>
        <v>13501090</v>
      </c>
      <c r="Z241">
        <f t="shared" si="46"/>
        <v>0.17084797023689005</v>
      </c>
      <c r="AA241" s="5">
        <f>_xll.SNL.Clients.Office.Excel.Functions.SPG(U241, "SP_MARKETCAP", "12/31/2021")</f>
        <v>209450.5</v>
      </c>
      <c r="AB241">
        <f t="shared" si="40"/>
        <v>4.9496941908623165E-3</v>
      </c>
      <c r="AC241">
        <f t="shared" si="47"/>
        <v>1.6338940524036508E-2</v>
      </c>
    </row>
    <row r="242" spans="1:29" x14ac:dyDescent="0.3">
      <c r="A242" t="s">
        <v>242</v>
      </c>
      <c r="B242" s="4" cm="1">
        <f t="array" ref="B242">_xll.SNL.Clients.Office.Excel.Functions.SPG(A242, "SP_TOTAL_REV", "CY2023")</f>
        <v>7988000</v>
      </c>
      <c r="C242" s="4">
        <f>_xll.SNL.Clients.Office.Excel.Functions.SPG(A242,"IQ_AVG_DILUT_SHARES_OUT","CY2023")</f>
        <v>565000000</v>
      </c>
      <c r="D242" s="5">
        <f>_xll.SNL.Clients.Office.Excel.Functions.SPG(A242, "IQ_DILUT_EPS_NORM", "CY2023")</f>
        <v>3.3780000000000001</v>
      </c>
      <c r="E242">
        <f t="shared" si="36"/>
        <v>1908570</v>
      </c>
      <c r="F242">
        <f t="shared" si="37"/>
        <v>0.23892964446670004</v>
      </c>
      <c r="G242" s="5">
        <f>_xll.SNL.Clients.Office.Excel.Functions.SPG(A242, "SP_MARKETCAP", "12/30/2023")</f>
        <v>73508.696447580005</v>
      </c>
      <c r="H242">
        <f t="shared" si="41"/>
        <v>1.7532882690401682E-3</v>
      </c>
      <c r="I242">
        <f t="shared" si="42"/>
        <v>5.9226077728176882E-3</v>
      </c>
      <c r="K242" t="s">
        <v>242</v>
      </c>
      <c r="L242" s="4" cm="1">
        <f t="array" ref="L242">_xll.SNL.Clients.Office.Excel.Functions.SPG(K242, "SP_TOTAL_REV", "CY2023")</f>
        <v>7988000</v>
      </c>
      <c r="M242" s="4">
        <f>_xll.SNL.Clients.Office.Excel.Functions.SPG(K242,"IQ_AVG_DILUT_SHARES_OUT","CY2023")</f>
        <v>565000000</v>
      </c>
      <c r="N242" s="5">
        <f>_xll.SNL.Clients.Office.Excel.Functions.SPG(K242, "IQ_DILUT_EPS_NORM", "CY2023")</f>
        <v>3.3780000000000001</v>
      </c>
      <c r="O242">
        <f t="shared" si="38"/>
        <v>1908570</v>
      </c>
      <c r="P242">
        <f t="shared" si="39"/>
        <v>0.23892964446670004</v>
      </c>
      <c r="Q242" s="5">
        <f>_xll.SNL.Clients.Office.Excel.Functions.SPG(K242, "SP_MARKETCAP", "12/31/2022")</f>
        <v>57301.811208749998</v>
      </c>
      <c r="R242">
        <f t="shared" si="43"/>
        <v>1.7040689563754972E-3</v>
      </c>
      <c r="S242">
        <f t="shared" si="44"/>
        <v>5.7563449346364299E-3</v>
      </c>
      <c r="U242" t="s">
        <v>242</v>
      </c>
      <c r="V242" s="4" cm="1">
        <f t="array" ref="V242">_xll.SNL.Clients.Office.Excel.Functions.SPG(U242, "SP_TOTAL_REV", "CY2021")</f>
        <v>7146000</v>
      </c>
      <c r="W242" s="4">
        <f>_xll.SNL.Clients.Office.Excel.Functions.SPG(U242,"IQ_AVG_DILUT_SHARES_OUT","CY2021")</f>
        <v>565000000</v>
      </c>
      <c r="X242" s="5">
        <f>_xll.SNL.Clients.Office.Excel.Functions.SPG(U242, "IQ_DILUT_EPS_NORM", "CY2021")</f>
        <v>6.3959999999999999</v>
      </c>
      <c r="Y242">
        <f t="shared" si="45"/>
        <v>3613740</v>
      </c>
      <c r="Z242">
        <f t="shared" si="46"/>
        <v>0.50570109151973131</v>
      </c>
      <c r="AA242" s="5">
        <f>_xll.SNL.Clients.Office.Excel.Functions.SPG(U242, "SP_MARKETCAP", "12/31/2021")</f>
        <v>77056.811034719998</v>
      </c>
      <c r="AB242">
        <f t="shared" si="40"/>
        <v>1.8209918331296838E-3</v>
      </c>
      <c r="AC242">
        <f t="shared" si="47"/>
        <v>1.1647063764697457E-2</v>
      </c>
    </row>
    <row r="243" spans="1:29" x14ac:dyDescent="0.3">
      <c r="A243" t="s">
        <v>243</v>
      </c>
      <c r="B243" s="4" cm="1">
        <f t="array" ref="B243">_xll.SNL.Clients.Office.Excel.Functions.SPG(A243, "SP_TOTAL_REV", "CY2023")</f>
        <v>61860000</v>
      </c>
      <c r="C243" s="4">
        <f>_xll.SNL.Clients.Office.Excel.Functions.SPG(A243,"IQ_AVG_DILUT_SHARES_OUT","CY2023")</f>
        <v>922073828</v>
      </c>
      <c r="D243" s="5">
        <f>_xll.SNL.Clients.Office.Excel.Functions.SPG(A243, "IQ_DILUT_EPS_NORM", "CY2023")</f>
        <v>6.1779999999999999</v>
      </c>
      <c r="E243">
        <f t="shared" si="36"/>
        <v>5696572.1093839994</v>
      </c>
      <c r="F243">
        <f t="shared" si="37"/>
        <v>9.2088136265502732E-2</v>
      </c>
      <c r="G243" s="5">
        <f>_xll.SNL.Clients.Office.Excel.Functions.SPG(A243, "SP_MARKETCAP", "12/30/2023")</f>
        <v>149340.54392254999</v>
      </c>
      <c r="H243">
        <f t="shared" si="41"/>
        <v>3.5619870356183533E-3</v>
      </c>
      <c r="I243">
        <f t="shared" si="42"/>
        <v>2.2005955906050187E-2</v>
      </c>
      <c r="K243" t="s">
        <v>243</v>
      </c>
      <c r="L243" s="4" cm="1">
        <f t="array" ref="L243">_xll.SNL.Clients.Office.Excel.Functions.SPG(K243, "SP_TOTAL_REV", "CY2023")</f>
        <v>61860000</v>
      </c>
      <c r="M243" s="4">
        <f>_xll.SNL.Clients.Office.Excel.Functions.SPG(K243,"IQ_AVG_DILUT_SHARES_OUT","CY2023")</f>
        <v>922073828</v>
      </c>
      <c r="N243" s="5">
        <f>_xll.SNL.Clients.Office.Excel.Functions.SPG(K243, "IQ_DILUT_EPS_NORM", "CY2023")</f>
        <v>6.1779999999999999</v>
      </c>
      <c r="O243">
        <f t="shared" si="38"/>
        <v>5696572.1093839994</v>
      </c>
      <c r="P243">
        <f t="shared" si="39"/>
        <v>9.2088136265502732E-2</v>
      </c>
      <c r="Q243" s="5">
        <f>_xll.SNL.Clients.Office.Excel.Functions.SPG(K243, "SP_MARKETCAP", "12/31/2022")</f>
        <v>127382.36328306999</v>
      </c>
      <c r="R243">
        <f t="shared" si="43"/>
        <v>3.788158284729387E-3</v>
      </c>
      <c r="S243">
        <f t="shared" si="44"/>
        <v>2.3403241883058153E-2</v>
      </c>
      <c r="U243" t="s">
        <v>243</v>
      </c>
      <c r="V243" s="4" cm="1">
        <f t="array" ref="V243">_xll.SNL.Clients.Office.Excel.Functions.SPG(U243, "SP_TOTAL_REV", "CY2021")</f>
        <v>57351000</v>
      </c>
      <c r="W243" s="4">
        <f>_xll.SNL.Clients.Office.Excel.Functions.SPG(U243,"IQ_AVG_DILUT_SHARES_OUT","CY2021")</f>
        <v>904641001</v>
      </c>
      <c r="X243" s="5">
        <f>_xll.SNL.Clients.Office.Excel.Functions.SPG(U243, "IQ_DILUT_EPS_NORM", "CY2021")</f>
        <v>3.25</v>
      </c>
      <c r="Y243">
        <f t="shared" si="45"/>
        <v>2940083.2532500001</v>
      </c>
      <c r="Z243">
        <f t="shared" si="46"/>
        <v>5.1264725170441665E-2</v>
      </c>
      <c r="AA243" s="5">
        <f>_xll.SNL.Clients.Office.Excel.Functions.SPG(U243, "SP_MARKETCAP", "12/31/2021")</f>
        <v>119866.334781</v>
      </c>
      <c r="AB243">
        <f t="shared" si="40"/>
        <v>2.8326583175761022E-3</v>
      </c>
      <c r="AC243">
        <f t="shared" si="47"/>
        <v>9.2061395321223326E-3</v>
      </c>
    </row>
    <row r="244" spans="1:29" x14ac:dyDescent="0.3">
      <c r="A244" t="s">
        <v>244</v>
      </c>
      <c r="B244" s="4" cm="1">
        <f t="array" ref="B244">_xll.SNL.Clients.Office.Excel.Functions.SPG(A244, "SP_TOTAL_REV", "CY2023")</f>
        <v>11479000</v>
      </c>
      <c r="C244" s="4">
        <f>_xll.SNL.Clients.Office.Excel.Functions.SPG(A244,"IQ_AVG_DILUT_SHARES_OUT","CY2023")</f>
        <v>255000000</v>
      </c>
      <c r="D244" s="5">
        <f>_xll.SNL.Clients.Office.Excel.Functions.SPG(A244, "IQ_DILUT_EPS_NORM", "CY2023")</f>
        <v>0.41799999999999998</v>
      </c>
      <c r="E244">
        <f t="shared" si="36"/>
        <v>106590</v>
      </c>
      <c r="F244">
        <f t="shared" si="37"/>
        <v>9.2856520602839967E-3</v>
      </c>
      <c r="G244" s="5">
        <f>_xll.SNL.Clients.Office.Excel.Functions.SPG(A244, "SP_MARKETCAP", "12/30/2023")</f>
        <v>20669.951479980002</v>
      </c>
      <c r="H244">
        <f t="shared" si="41"/>
        <v>4.9300810928298638E-4</v>
      </c>
      <c r="I244">
        <f t="shared" si="42"/>
        <v>2.0607738968028829E-4</v>
      </c>
      <c r="K244" t="s">
        <v>244</v>
      </c>
      <c r="L244" s="4" cm="1">
        <f t="array" ref="L244">_xll.SNL.Clients.Office.Excel.Functions.SPG(K244, "SP_TOTAL_REV", "CY2023")</f>
        <v>11479000</v>
      </c>
      <c r="M244" s="4">
        <f>_xll.SNL.Clients.Office.Excel.Functions.SPG(K244,"IQ_AVG_DILUT_SHARES_OUT","CY2023")</f>
        <v>255000000</v>
      </c>
      <c r="N244" s="5">
        <f>_xll.SNL.Clients.Office.Excel.Functions.SPG(K244, "IQ_DILUT_EPS_NORM", "CY2023")</f>
        <v>0.41799999999999998</v>
      </c>
      <c r="O244">
        <f t="shared" si="38"/>
        <v>106590</v>
      </c>
      <c r="P244">
        <f t="shared" si="39"/>
        <v>9.2856520602839967E-3</v>
      </c>
      <c r="Q244" s="5">
        <f>_xll.SNL.Clients.Office.Excel.Functions.SPG(K244, "SP_MARKETCAP", "12/31/2022")</f>
        <v>26730.242604520001</v>
      </c>
      <c r="R244">
        <f t="shared" si="43"/>
        <v>7.9491687361869518E-4</v>
      </c>
      <c r="S244">
        <f t="shared" si="44"/>
        <v>3.3227525317261459E-4</v>
      </c>
      <c r="U244" t="s">
        <v>244</v>
      </c>
      <c r="V244" s="4" cm="1">
        <f t="array" ref="V244">_xll.SNL.Clients.Office.Excel.Functions.SPG(U244, "SP_TOTAL_REV", "CY2021")</f>
        <v>11656000</v>
      </c>
      <c r="W244" s="4">
        <f>_xll.SNL.Clients.Office.Excel.Functions.SPG(U244,"IQ_AVG_DILUT_SHARES_OUT","CY2021")</f>
        <v>243000000</v>
      </c>
      <c r="X244" s="5">
        <f>_xll.SNL.Clients.Office.Excel.Functions.SPG(U244, "IQ_DILUT_EPS_NORM", "CY2021")</f>
        <v>0.94299999999999995</v>
      </c>
      <c r="Y244">
        <f t="shared" si="45"/>
        <v>229149</v>
      </c>
      <c r="Z244">
        <f t="shared" si="46"/>
        <v>1.9659317089910776E-2</v>
      </c>
      <c r="AA244" s="5">
        <f>_xll.SNL.Clients.Office.Excel.Functions.SPG(U244, "SP_MARKETCAP", "12/31/2021")</f>
        <v>38347.504646100002</v>
      </c>
      <c r="AB244">
        <f t="shared" si="40"/>
        <v>9.0622090174464554E-4</v>
      </c>
      <c r="AC244">
        <f t="shared" si="47"/>
        <v>8.5456631034520067E-4</v>
      </c>
    </row>
    <row r="245" spans="1:29" x14ac:dyDescent="0.3">
      <c r="A245" t="s">
        <v>245</v>
      </c>
      <c r="B245" s="4" cm="1">
        <f t="array" ref="B245">_xll.SNL.Clients.Office.Excel.Functions.SPG(A245, "SP_TOTAL_REV", "CY2023")</f>
        <v>18916000</v>
      </c>
      <c r="C245" s="4">
        <f>_xll.SNL.Clients.Office.Excel.Functions.SPG(A245,"IQ_AVG_DILUT_SHARES_OUT","CY2023")</f>
        <v>349100000</v>
      </c>
      <c r="D245" s="5">
        <f>_xll.SNL.Clients.Office.Excel.Functions.SPG(A245, "IQ_DILUT_EPS_NORM", "CY2023")</f>
        <v>1.5840000000000001</v>
      </c>
      <c r="E245">
        <f t="shared" si="36"/>
        <v>552974.4</v>
      </c>
      <c r="F245">
        <f t="shared" si="37"/>
        <v>2.9233157115669275E-2</v>
      </c>
      <c r="G245" s="5">
        <f>_xll.SNL.Clients.Office.Excel.Functions.SPG(A245, "SP_MARKETCAP", "12/30/2023")</f>
        <v>12508.525864949999</v>
      </c>
      <c r="H245">
        <f t="shared" si="41"/>
        <v>2.9834635521855119E-4</v>
      </c>
      <c r="I245">
        <f t="shared" si="42"/>
        <v>4.725806266661851E-4</v>
      </c>
      <c r="K245" t="s">
        <v>245</v>
      </c>
      <c r="L245" s="4" cm="1">
        <f t="array" ref="L245">_xll.SNL.Clients.Office.Excel.Functions.SPG(K245, "SP_TOTAL_REV", "CY2023")</f>
        <v>18916000</v>
      </c>
      <c r="M245" s="4">
        <f>_xll.SNL.Clients.Office.Excel.Functions.SPG(K245,"IQ_AVG_DILUT_SHARES_OUT","CY2023")</f>
        <v>349100000</v>
      </c>
      <c r="N245" s="5">
        <f>_xll.SNL.Clients.Office.Excel.Functions.SPG(K245, "IQ_DILUT_EPS_NORM", "CY2023")</f>
        <v>1.5840000000000001</v>
      </c>
      <c r="O245">
        <f t="shared" si="38"/>
        <v>552974.4</v>
      </c>
      <c r="P245">
        <f t="shared" si="39"/>
        <v>2.9233157115669275E-2</v>
      </c>
      <c r="Q245" s="5">
        <f>_xll.SNL.Clients.Office.Excel.Functions.SPG(K245, "SP_MARKETCAP", "12/31/2022")</f>
        <v>12316.852411669999</v>
      </c>
      <c r="R245">
        <f t="shared" si="43"/>
        <v>3.6628450990010823E-4</v>
      </c>
      <c r="S245">
        <f t="shared" si="44"/>
        <v>5.8019466368177145E-4</v>
      </c>
      <c r="U245" t="s">
        <v>245</v>
      </c>
      <c r="V245" s="4" cm="1">
        <f t="array" ref="V245">_xll.SNL.Clients.Office.Excel.Functions.SPG(U245, "SP_TOTAL_REV", "CY2021")</f>
        <v>19363000</v>
      </c>
      <c r="W245" s="4">
        <f>_xll.SNL.Clients.Office.Excel.Functions.SPG(U245,"IQ_AVG_DILUT_SHARES_OUT","CY2021")</f>
        <v>392400000</v>
      </c>
      <c r="X245" s="5">
        <f>_xll.SNL.Clients.Office.Excel.Functions.SPG(U245, "IQ_DILUT_EPS_NORM", "CY2021")</f>
        <v>2.1150000000000002</v>
      </c>
      <c r="Y245">
        <f t="shared" si="45"/>
        <v>829926.00000000012</v>
      </c>
      <c r="Z245">
        <f t="shared" si="46"/>
        <v>4.2861436760832525E-2</v>
      </c>
      <c r="AA245" s="5">
        <f>_xll.SNL.Clients.Office.Excel.Functions.SPG(U245, "SP_MARKETCAP", "12/31/2021")</f>
        <v>18193.623679619999</v>
      </c>
      <c r="AB245">
        <f t="shared" si="40"/>
        <v>4.2994823806937773E-4</v>
      </c>
      <c r="AC245">
        <f t="shared" si="47"/>
        <v>9.09340523516734E-4</v>
      </c>
    </row>
    <row r="246" spans="1:29" x14ac:dyDescent="0.3">
      <c r="A246" t="s">
        <v>246</v>
      </c>
      <c r="B246" s="4" cm="1">
        <f t="array" ref="B246">_xll.SNL.Clients.Office.Excel.Functions.SPG(A246, "SP_TOTAL_REV", "CY2023")</f>
        <v>15094000</v>
      </c>
      <c r="C246" s="4">
        <f>_xll.SNL.Clients.Office.Excel.Functions.SPG(A246,"IQ_AVG_DILUT_SHARES_OUT","CY2023")</f>
        <v>283500000</v>
      </c>
      <c r="D246" s="5">
        <f>_xll.SNL.Clients.Office.Excel.Functions.SPG(A246, "IQ_DILUT_EPS_NORM", "CY2023")</f>
        <v>7.3920000000000003</v>
      </c>
      <c r="E246">
        <f t="shared" si="36"/>
        <v>2095632</v>
      </c>
      <c r="F246">
        <f t="shared" si="37"/>
        <v>0.13883874387173711</v>
      </c>
      <c r="G246" s="5">
        <f>_xll.SNL.Clients.Office.Excel.Functions.SPG(A246, "SP_MARKETCAP", "12/30/2023")</f>
        <v>174968.39808000001</v>
      </c>
      <c r="H246">
        <f t="shared" si="41"/>
        <v>4.1732482635598901E-3</v>
      </c>
      <c r="I246">
        <f t="shared" si="42"/>
        <v>3.084865116423471E-2</v>
      </c>
      <c r="K246" t="s">
        <v>246</v>
      </c>
      <c r="L246" s="4" cm="1">
        <f t="array" ref="L246">_xll.SNL.Clients.Office.Excel.Functions.SPG(K246, "SP_TOTAL_REV", "CY2023")</f>
        <v>15094000</v>
      </c>
      <c r="M246" s="4">
        <f>_xll.SNL.Clients.Office.Excel.Functions.SPG(K246,"IQ_AVG_DILUT_SHARES_OUT","CY2023")</f>
        <v>283500000</v>
      </c>
      <c r="N246" s="5">
        <f>_xll.SNL.Clients.Office.Excel.Functions.SPG(K246, "IQ_DILUT_EPS_NORM", "CY2023")</f>
        <v>7.3920000000000003</v>
      </c>
      <c r="O246">
        <f t="shared" si="38"/>
        <v>2095632</v>
      </c>
      <c r="P246">
        <f t="shared" si="39"/>
        <v>0.13883874387173711</v>
      </c>
      <c r="Q246" s="5">
        <f>_xll.SNL.Clients.Office.Excel.Functions.SPG(K246, "SP_MARKETCAP", "12/31/2022")</f>
        <v>109341.764727</v>
      </c>
      <c r="R246">
        <f t="shared" si="43"/>
        <v>3.2516582456322439E-3</v>
      </c>
      <c r="S246">
        <f t="shared" si="44"/>
        <v>2.4036257751713547E-2</v>
      </c>
      <c r="U246" t="s">
        <v>246</v>
      </c>
      <c r="V246" s="4" cm="1">
        <f t="array" ref="V246">_xll.SNL.Clients.Office.Excel.Functions.SPG(U246, "SP_TOTAL_REV", "CY2021")</f>
        <v>11414000</v>
      </c>
      <c r="W246" s="4">
        <f>_xll.SNL.Clients.Office.Excel.Functions.SPG(U246,"IQ_AVG_DILUT_SHARES_OUT","CY2021")</f>
        <v>279500000</v>
      </c>
      <c r="X246" s="5">
        <f>_xll.SNL.Clients.Office.Excel.Functions.SPG(U246, "IQ_DILUT_EPS_NORM", "CY2021")</f>
        <v>5.8159999999999998</v>
      </c>
      <c r="Y246">
        <f t="shared" si="45"/>
        <v>1625572</v>
      </c>
      <c r="Z246">
        <f t="shared" si="46"/>
        <v>0.14241913439635534</v>
      </c>
      <c r="AA246" s="5">
        <f>_xll.SNL.Clients.Office.Excel.Functions.SPG(U246, "SP_MARKETCAP", "12/31/2021")</f>
        <v>182138.61341799999</v>
      </c>
      <c r="AB246">
        <f t="shared" si="40"/>
        <v>4.3042649063468061E-3</v>
      </c>
      <c r="AC246">
        <f t="shared" si="47"/>
        <v>2.5033604695313023E-2</v>
      </c>
    </row>
    <row r="247" spans="1:29" x14ac:dyDescent="0.3">
      <c r="A247" t="s">
        <v>247</v>
      </c>
      <c r="B247" s="4" cm="1">
        <f t="array" ref="B247">_xll.SNL.Clients.Office.Excel.Functions.SPG(A247, "SP_TOTAL_REV", "CY2023")</f>
        <v>7124100</v>
      </c>
      <c r="C247" s="4">
        <f>_xll.SNL.Clients.Office.Excel.Functions.SPG(A247,"IQ_AVG_DILUT_SHARES_OUT","CY2023")</f>
        <v>357400000</v>
      </c>
      <c r="D247" s="5">
        <f>_xll.SNL.Clients.Office.Excel.Functions.SPG(A247, "IQ_DILUT_EPS_NORM", "CY2023")</f>
        <v>3.3839999999999999</v>
      </c>
      <c r="E247">
        <f t="shared" si="36"/>
        <v>1209441.6000000001</v>
      </c>
      <c r="F247">
        <f t="shared" si="37"/>
        <v>0.16976763380637555</v>
      </c>
      <c r="G247" s="5">
        <f>_xll.SNL.Clients.Office.Excel.Functions.SPG(A247, "SP_MARKETCAP", "12/30/2023")</f>
        <v>118774.87227712</v>
      </c>
      <c r="H247">
        <f t="shared" si="41"/>
        <v>2.8329517497119824E-3</v>
      </c>
      <c r="I247">
        <f t="shared" si="42"/>
        <v>9.5867087210253481E-3</v>
      </c>
      <c r="K247" t="s">
        <v>247</v>
      </c>
      <c r="L247" s="4" cm="1">
        <f t="array" ref="L247">_xll.SNL.Clients.Office.Excel.Functions.SPG(K247, "SP_TOTAL_REV", "CY2023")</f>
        <v>7124100</v>
      </c>
      <c r="M247" s="4">
        <f>_xll.SNL.Clients.Office.Excel.Functions.SPG(K247,"IQ_AVG_DILUT_SHARES_OUT","CY2023")</f>
        <v>357400000</v>
      </c>
      <c r="N247" s="5">
        <f>_xll.SNL.Clients.Office.Excel.Functions.SPG(K247, "IQ_DILUT_EPS_NORM", "CY2023")</f>
        <v>3.3839999999999999</v>
      </c>
      <c r="O247">
        <f t="shared" si="38"/>
        <v>1209441.6000000001</v>
      </c>
      <c r="P247">
        <f t="shared" si="39"/>
        <v>0.16976763380637555</v>
      </c>
      <c r="Q247" s="5">
        <f>_xll.SNL.Clients.Office.Excel.Functions.SPG(K247, "SP_MARKETCAP", "12/31/2022")</f>
        <v>93770.595649499999</v>
      </c>
      <c r="R247">
        <f t="shared" si="43"/>
        <v>2.7885952938735731E-3</v>
      </c>
      <c r="S247">
        <f t="shared" si="44"/>
        <v>9.4366064744681715E-3</v>
      </c>
      <c r="U247" t="s">
        <v>247</v>
      </c>
      <c r="V247" s="4" cm="1">
        <f t="array" ref="V247">_xll.SNL.Clients.Office.Excel.Functions.SPG(U247, "SP_TOTAL_REV", "CY2021")</f>
        <v>5710100</v>
      </c>
      <c r="W247" s="4">
        <f>_xll.SNL.Clients.Office.Excel.Functions.SPG(U247,"IQ_AVG_DILUT_SHARES_OUT","CY2021")</f>
        <v>365800000</v>
      </c>
      <c r="X247" s="5">
        <f>_xll.SNL.Clients.Office.Excel.Functions.SPG(U247, "IQ_DILUT_EPS_NORM", "CY2021")</f>
        <v>3.1840000000000002</v>
      </c>
      <c r="Y247">
        <f t="shared" si="45"/>
        <v>1164707.2</v>
      </c>
      <c r="Z247">
        <f t="shared" si="46"/>
        <v>0.20397317034727938</v>
      </c>
      <c r="AA247" s="5">
        <f>_xll.SNL.Clients.Office.Excel.Functions.SPG(U247, "SP_MARKETCAP", "12/31/2021")</f>
        <v>128355.2041573</v>
      </c>
      <c r="AB247">
        <f t="shared" si="40"/>
        <v>3.033265656488452E-3</v>
      </c>
      <c r="AC247">
        <f t="shared" si="47"/>
        <v>9.6579178502592313E-3</v>
      </c>
    </row>
    <row r="248" spans="1:29" x14ac:dyDescent="0.3">
      <c r="A248" t="s">
        <v>248</v>
      </c>
      <c r="B248" s="4" cm="1">
        <f t="array" ref="B248">_xll.SNL.Clients.Office.Excel.Functions.SPG(A248, "SP_TOTAL_REV", "CY2023")</f>
        <v>5716400</v>
      </c>
      <c r="C248" s="4">
        <f>_xll.SNL.Clients.Office.Excel.Functions.SPG(A248,"IQ_AVG_DILUT_SHARES_OUT","CY2023")</f>
        <v>456200000</v>
      </c>
      <c r="D248" s="5">
        <f>_xll.SNL.Clients.Office.Excel.Functions.SPG(A248, "IQ_DILUT_EPS_NORM", "CY2023")</f>
        <v>1.7509999999999999</v>
      </c>
      <c r="E248">
        <f t="shared" si="36"/>
        <v>798806.2</v>
      </c>
      <c r="F248">
        <f t="shared" si="37"/>
        <v>0.13973938142887132</v>
      </c>
      <c r="G248" s="5">
        <f>_xll.SNL.Clients.Office.Excel.Functions.SPG(A248, "SP_MARKETCAP", "12/30/2023")</f>
        <v>8020.0504781600002</v>
      </c>
      <c r="H248">
        <f t="shared" si="41"/>
        <v>1.9128975345788273E-4</v>
      </c>
      <c r="I248">
        <f t="shared" si="42"/>
        <v>3.3494835830475263E-4</v>
      </c>
      <c r="K248" t="s">
        <v>248</v>
      </c>
      <c r="L248" s="4" cm="1">
        <f t="array" ref="L248">_xll.SNL.Clients.Office.Excel.Functions.SPG(K248, "SP_TOTAL_REV", "CY2023")</f>
        <v>5716400</v>
      </c>
      <c r="M248" s="4">
        <f>_xll.SNL.Clients.Office.Excel.Functions.SPG(K248,"IQ_AVG_DILUT_SHARES_OUT","CY2023")</f>
        <v>456200000</v>
      </c>
      <c r="N248" s="5">
        <f>_xll.SNL.Clients.Office.Excel.Functions.SPG(K248, "IQ_DILUT_EPS_NORM", "CY2023")</f>
        <v>1.7509999999999999</v>
      </c>
      <c r="O248">
        <f t="shared" si="38"/>
        <v>798806.2</v>
      </c>
      <c r="P248">
        <f t="shared" si="39"/>
        <v>0.13973938142887132</v>
      </c>
      <c r="Q248" s="5">
        <f>_xll.SNL.Clients.Office.Excel.Functions.SPG(K248, "SP_MARKETCAP", "12/31/2022")</f>
        <v>8181.5750979200002</v>
      </c>
      <c r="R248">
        <f t="shared" si="43"/>
        <v>2.4330763451489907E-4</v>
      </c>
      <c r="S248">
        <f t="shared" si="44"/>
        <v>4.2603166803558827E-4</v>
      </c>
      <c r="U248" t="s">
        <v>248</v>
      </c>
      <c r="V248" s="4" cm="1">
        <f t="array" ref="V248">_xll.SNL.Clients.Office.Excel.Functions.SPG(U248, "SP_TOTAL_REV", "CY2021")</f>
        <v>6894500</v>
      </c>
      <c r="W248" s="4">
        <f>_xll.SNL.Clients.Office.Excel.Functions.SPG(U248,"IQ_AVG_DILUT_SHARES_OUT","CY2021")</f>
        <v>465400000</v>
      </c>
      <c r="X248" s="5">
        <f>_xll.SNL.Clients.Office.Excel.Functions.SPG(U248, "IQ_DILUT_EPS_NORM", "CY2021")</f>
        <v>2.54</v>
      </c>
      <c r="Y248">
        <f t="shared" si="45"/>
        <v>1182116</v>
      </c>
      <c r="Z248">
        <f t="shared" si="46"/>
        <v>0.17145782870403944</v>
      </c>
      <c r="AA248" s="5">
        <f>_xll.SNL.Clients.Office.Excel.Functions.SPG(U248, "SP_MARKETCAP", "12/31/2021")</f>
        <v>10616.97402134</v>
      </c>
      <c r="AB248">
        <f t="shared" si="40"/>
        <v>2.5089830121180295E-4</v>
      </c>
      <c r="AC248">
        <f t="shared" si="47"/>
        <v>6.3728168507797944E-4</v>
      </c>
    </row>
    <row r="249" spans="1:29" x14ac:dyDescent="0.3">
      <c r="A249" t="s">
        <v>249</v>
      </c>
      <c r="B249" s="4" cm="1">
        <f t="array" ref="B249">_xll.SNL.Clients.Office.Excel.Functions.SPG(A249, "SP_TOTAL_REV", "CY2023")</f>
        <v>2412733</v>
      </c>
      <c r="C249" s="4">
        <f>_xll.SNL.Clients.Office.Excel.Functions.SPG(A249,"IQ_AVG_DILUT_SHARES_OUT","CY2023")</f>
        <v>613288708</v>
      </c>
      <c r="D249" s="5">
        <f>_xll.SNL.Clients.Office.Excel.Functions.SPG(A249, "IQ_DILUT_EPS_NORM", "CY2023")</f>
        <v>0.35099999999999998</v>
      </c>
      <c r="E249">
        <f t="shared" si="36"/>
        <v>215264.33650799998</v>
      </c>
      <c r="F249">
        <f t="shared" si="37"/>
        <v>8.9220123614175278E-2</v>
      </c>
      <c r="G249" s="5">
        <f>_xll.SNL.Clients.Office.Excel.Functions.SPG(A249, "SP_MARKETCAP", "12/30/2023")</f>
        <v>20873.89553229</v>
      </c>
      <c r="H249">
        <f t="shared" si="41"/>
        <v>4.9787246862733454E-4</v>
      </c>
      <c r="I249">
        <f t="shared" si="42"/>
        <v>1.7475323648819441E-4</v>
      </c>
      <c r="K249" t="s">
        <v>249</v>
      </c>
      <c r="L249" s="4" cm="1">
        <f t="array" ref="L249">_xll.SNL.Clients.Office.Excel.Functions.SPG(K249, "SP_TOTAL_REV", "CY2023")</f>
        <v>2412733</v>
      </c>
      <c r="M249" s="4">
        <f>_xll.SNL.Clients.Office.Excel.Functions.SPG(K249,"IQ_AVG_DILUT_SHARES_OUT","CY2023")</f>
        <v>613288708</v>
      </c>
      <c r="N249" s="5">
        <f>_xll.SNL.Clients.Office.Excel.Functions.SPG(K249, "IQ_DILUT_EPS_NORM", "CY2023")</f>
        <v>0.35099999999999998</v>
      </c>
      <c r="O249">
        <f t="shared" si="38"/>
        <v>215264.33650799998</v>
      </c>
      <c r="P249">
        <f t="shared" si="39"/>
        <v>8.9220123614175278E-2</v>
      </c>
      <c r="Q249" s="5">
        <f>_xll.SNL.Clients.Office.Excel.Functions.SPG(K249, "SP_MARKETCAP", "12/31/2022")</f>
        <v>18122.189702759999</v>
      </c>
      <c r="R249">
        <f t="shared" si="43"/>
        <v>5.3892643605138631E-4</v>
      </c>
      <c r="S249">
        <f t="shared" si="44"/>
        <v>1.8916317905403658E-4</v>
      </c>
      <c r="U249" t="s">
        <v>249</v>
      </c>
      <c r="V249" s="4" cm="1">
        <f t="array" ref="V249">_xll.SNL.Clients.Office.Excel.Functions.SPG(U249, "SP_TOTAL_REV", "CY2021")</f>
        <v>1994019</v>
      </c>
      <c r="W249" s="4">
        <f>_xll.SNL.Clients.Office.Excel.Functions.SPG(U249,"IQ_AVG_DILUT_SHARES_OUT","CY2021")</f>
        <v>579209523</v>
      </c>
      <c r="X249" s="5">
        <f>_xll.SNL.Clients.Office.Excel.Functions.SPG(U249, "IQ_DILUT_EPS_NORM", "CY2021")</f>
        <v>0.23699999999999999</v>
      </c>
      <c r="Y249">
        <f t="shared" si="45"/>
        <v>137272.65695100001</v>
      </c>
      <c r="Z249">
        <f t="shared" si="46"/>
        <v>6.884220107782324E-2</v>
      </c>
      <c r="AA249" s="5">
        <f>_xll.SNL.Clients.Office.Excel.Functions.SPG(U249, "SP_MARKETCAP", "12/31/2021")</f>
        <v>27057.491679160001</v>
      </c>
      <c r="AB249">
        <f t="shared" si="40"/>
        <v>6.3941747278542537E-4</v>
      </c>
      <c r="AC249">
        <f t="shared" si="47"/>
        <v>1.5154194105014581E-4</v>
      </c>
    </row>
    <row r="250" spans="1:29" x14ac:dyDescent="0.3">
      <c r="A250" t="s">
        <v>250</v>
      </c>
      <c r="B250" s="4" cm="1">
        <f t="array" ref="B250">_xll.SNL.Clients.Office.Excel.Functions.SPG(A250, "SP_TOTAL_REV", "CY2023")</f>
        <v>14984000</v>
      </c>
      <c r="C250" s="4">
        <f>_xll.SNL.Clients.Office.Excel.Functions.SPG(A250,"IQ_AVG_DILUT_SHARES_OUT","CY2023")</f>
        <v>186300000</v>
      </c>
      <c r="D250" s="5">
        <f>_xll.SNL.Clients.Office.Excel.Functions.SPG(A250, "IQ_DILUT_EPS_NORM", "CY2023")</f>
        <v>4.9349999999999996</v>
      </c>
      <c r="E250">
        <f t="shared" si="36"/>
        <v>919390.49999999988</v>
      </c>
      <c r="F250">
        <f t="shared" si="37"/>
        <v>6.1358148691938057E-2</v>
      </c>
      <c r="G250" s="5">
        <f>_xll.SNL.Clients.Office.Excel.Functions.SPG(A250, "SP_MARKETCAP", "12/30/2023")</f>
        <v>42226.85</v>
      </c>
      <c r="H250">
        <f t="shared" si="41"/>
        <v>1.0071711827499856E-3</v>
      </c>
      <c r="I250">
        <f t="shared" si="42"/>
        <v>4.970389786871178E-3</v>
      </c>
      <c r="K250" t="s">
        <v>250</v>
      </c>
      <c r="L250" s="4" cm="1">
        <f t="array" ref="L250">_xll.SNL.Clients.Office.Excel.Functions.SPG(K250, "SP_TOTAL_REV", "CY2023")</f>
        <v>14984000</v>
      </c>
      <c r="M250" s="4">
        <f>_xll.SNL.Clients.Office.Excel.Functions.SPG(K250,"IQ_AVG_DILUT_SHARES_OUT","CY2023")</f>
        <v>186300000</v>
      </c>
      <c r="N250" s="5">
        <f>_xll.SNL.Clients.Office.Excel.Functions.SPG(K250, "IQ_DILUT_EPS_NORM", "CY2023")</f>
        <v>4.9349999999999996</v>
      </c>
      <c r="O250">
        <f t="shared" si="38"/>
        <v>919390.49999999988</v>
      </c>
      <c r="P250">
        <f t="shared" si="39"/>
        <v>6.1358148691938057E-2</v>
      </c>
      <c r="Q250" s="5">
        <f>_xll.SNL.Clients.Office.Excel.Functions.SPG(K250, "SP_MARKETCAP", "12/31/2022")</f>
        <v>38056.273312470003</v>
      </c>
      <c r="R250">
        <f t="shared" si="43"/>
        <v>1.1317358488176158E-3</v>
      </c>
      <c r="S250">
        <f t="shared" si="44"/>
        <v>5.5851164139149338E-3</v>
      </c>
      <c r="U250" t="s">
        <v>250</v>
      </c>
      <c r="V250" s="4" cm="1">
        <f t="array" ref="V250">_xll.SNL.Clients.Office.Excel.Functions.SPG(U250, "SP_TOTAL_REV", "CY2021")</f>
        <v>13874000</v>
      </c>
      <c r="W250" s="4">
        <f>_xll.SNL.Clients.Office.Excel.Functions.SPG(U250,"IQ_AVG_DILUT_SHARES_OUT","CY2021")</f>
        <v>195000000</v>
      </c>
      <c r="X250" s="5">
        <f>_xll.SNL.Clients.Office.Excel.Functions.SPG(U250, "IQ_DILUT_EPS_NORM", "CY2021")</f>
        <v>3.5670000000000002</v>
      </c>
      <c r="Y250">
        <f t="shared" si="45"/>
        <v>695565</v>
      </c>
      <c r="Z250">
        <f t="shared" si="46"/>
        <v>5.0134424102638027E-2</v>
      </c>
      <c r="AA250" s="5">
        <f>_xll.SNL.Clients.Office.Excel.Functions.SPG(U250, "SP_MARKETCAP", "12/31/2021")</f>
        <v>53899.884812140001</v>
      </c>
      <c r="AB250">
        <f t="shared" si="40"/>
        <v>1.2737517778319812E-3</v>
      </c>
      <c r="AC250">
        <f t="shared" si="47"/>
        <v>4.5434725915266773E-3</v>
      </c>
    </row>
    <row r="251" spans="1:29" x14ac:dyDescent="0.3">
      <c r="A251" t="s">
        <v>251</v>
      </c>
      <c r="B251" s="4" cm="1">
        <f t="array" ref="B251">_xll.SNL.Clients.Office.Excel.Functions.SPG(A251, "SP_TOTAL_REV", "CY2023")</f>
        <v>5492760</v>
      </c>
      <c r="C251" s="4">
        <f>_xll.SNL.Clients.Office.Excel.Functions.SPG(A251,"IQ_AVG_DILUT_SHARES_OUT","CY2023")</f>
        <v>293965000</v>
      </c>
      <c r="D251" s="5">
        <f>_xll.SNL.Clients.Office.Excel.Functions.SPG(A251, "IQ_DILUT_EPS_NORM", "CY2023")</f>
        <v>0.95399999999999996</v>
      </c>
      <c r="E251">
        <f t="shared" si="36"/>
        <v>280442.61</v>
      </c>
      <c r="F251">
        <f t="shared" si="37"/>
        <v>5.1056774736198192E-2</v>
      </c>
      <c r="G251" s="5">
        <f>_xll.SNL.Clients.Office.Excel.Functions.SPG(A251, "SP_MARKETCAP", "12/30/2023")</f>
        <v>20433.429968640001</v>
      </c>
      <c r="H251">
        <f t="shared" si="41"/>
        <v>4.8736673062646523E-4</v>
      </c>
      <c r="I251">
        <f t="shared" si="42"/>
        <v>4.6494786101764781E-4</v>
      </c>
      <c r="K251" t="s">
        <v>251</v>
      </c>
      <c r="L251" s="4" cm="1">
        <f t="array" ref="L251">_xll.SNL.Clients.Office.Excel.Functions.SPG(K251, "SP_TOTAL_REV", "CY2023")</f>
        <v>5492760</v>
      </c>
      <c r="M251" s="4">
        <f>_xll.SNL.Clients.Office.Excel.Functions.SPG(K251,"IQ_AVG_DILUT_SHARES_OUT","CY2023")</f>
        <v>293965000</v>
      </c>
      <c r="N251" s="5">
        <f>_xll.SNL.Clients.Office.Excel.Functions.SPG(K251, "IQ_DILUT_EPS_NORM", "CY2023")</f>
        <v>0.95399999999999996</v>
      </c>
      <c r="O251">
        <f t="shared" si="38"/>
        <v>280442.61</v>
      </c>
      <c r="P251">
        <f t="shared" si="39"/>
        <v>5.1056774736198192E-2</v>
      </c>
      <c r="Q251" s="5">
        <f>_xll.SNL.Clients.Office.Excel.Functions.SPG(K251, "SP_MARKETCAP", "12/31/2022")</f>
        <v>14492.09474445</v>
      </c>
      <c r="R251">
        <f t="shared" si="43"/>
        <v>4.3097291771291738E-4</v>
      </c>
      <c r="S251">
        <f t="shared" si="44"/>
        <v>4.1114816349812315E-4</v>
      </c>
      <c r="U251" t="s">
        <v>251</v>
      </c>
      <c r="V251" s="4" cm="1">
        <f t="array" ref="V251">_xll.SNL.Clients.Office.Excel.Functions.SPG(U251, "SP_TOTAL_REV", "CY2021")</f>
        <v>4498872</v>
      </c>
      <c r="W251" s="4">
        <f>_xll.SNL.Clients.Office.Excel.Functions.SPG(U251,"IQ_AVG_DILUT_SHARES_OUT","CY2021")</f>
        <v>290975090</v>
      </c>
      <c r="X251" s="5">
        <f>_xll.SNL.Clients.Office.Excel.Functions.SPG(U251, "IQ_DILUT_EPS_NORM", "CY2021")</f>
        <v>1.016</v>
      </c>
      <c r="Y251">
        <f t="shared" si="45"/>
        <v>295630.69144000002</v>
      </c>
      <c r="Z251">
        <f t="shared" si="46"/>
        <v>6.5712181062275166E-2</v>
      </c>
      <c r="AA251" s="5">
        <f>_xll.SNL.Clients.Office.Excel.Functions.SPG(U251, "SP_MARKETCAP", "12/31/2021")</f>
        <v>15152.12523034</v>
      </c>
      <c r="AB251">
        <f t="shared" si="40"/>
        <v>3.5807212793396168E-4</v>
      </c>
      <c r="AC251">
        <f t="shared" si="47"/>
        <v>3.6380128198090507E-4</v>
      </c>
    </row>
    <row r="252" spans="1:29" x14ac:dyDescent="0.3">
      <c r="A252" t="s">
        <v>252</v>
      </c>
      <c r="B252" s="4" cm="1">
        <f t="array" ref="B252">_xll.SNL.Clients.Office.Excel.Functions.SPG(A252, "SP_TOTAL_REV", "CY2023")</f>
        <v>12829665</v>
      </c>
      <c r="C252" s="4">
        <f>_xll.SNL.Clients.Office.Excel.Functions.SPG(A252,"IQ_AVG_DILUT_SHARES_OUT","CY2023")</f>
        <v>104451000</v>
      </c>
      <c r="D252" s="5">
        <f>_xll.SNL.Clients.Office.Excel.Functions.SPG(A252, "IQ_DILUT_EPS_NORM", "CY2023")</f>
        <v>5.5940000000000003</v>
      </c>
      <c r="E252">
        <f t="shared" si="36"/>
        <v>584298.89399999997</v>
      </c>
      <c r="F252">
        <f t="shared" si="37"/>
        <v>4.5542802091870671E-2</v>
      </c>
      <c r="G252" s="5">
        <f>_xll.SNL.Clients.Office.Excel.Functions.SPG(A252, "SP_MARKETCAP", "12/30/2023")</f>
        <v>20601.7438707</v>
      </c>
      <c r="H252">
        <f t="shared" si="41"/>
        <v>4.9138125957690873E-4</v>
      </c>
      <c r="I252">
        <f t="shared" si="42"/>
        <v>2.7487867660732274E-3</v>
      </c>
      <c r="K252" t="s">
        <v>252</v>
      </c>
      <c r="L252" s="4" cm="1">
        <f t="array" ref="L252">_xll.SNL.Clients.Office.Excel.Functions.SPG(K252, "SP_TOTAL_REV", "CY2023")</f>
        <v>12829665</v>
      </c>
      <c r="M252" s="4">
        <f>_xll.SNL.Clients.Office.Excel.Functions.SPG(K252,"IQ_AVG_DILUT_SHARES_OUT","CY2023")</f>
        <v>104451000</v>
      </c>
      <c r="N252" s="5">
        <f>_xll.SNL.Clients.Office.Excel.Functions.SPG(K252, "IQ_DILUT_EPS_NORM", "CY2023")</f>
        <v>5.5940000000000003</v>
      </c>
      <c r="O252">
        <f t="shared" si="38"/>
        <v>584298.89399999997</v>
      </c>
      <c r="P252">
        <f t="shared" si="39"/>
        <v>4.5542802091870671E-2</v>
      </c>
      <c r="Q252" s="5">
        <f>_xll.SNL.Clients.Office.Excel.Functions.SPG(K252, "SP_MARKETCAP", "12/31/2022")</f>
        <v>18052.78507428</v>
      </c>
      <c r="R252">
        <f t="shared" si="43"/>
        <v>5.3686244766556221E-4</v>
      </c>
      <c r="S252">
        <f t="shared" si="44"/>
        <v>3.0032085322411551E-3</v>
      </c>
      <c r="U252" t="s">
        <v>252</v>
      </c>
      <c r="V252" s="4" cm="1">
        <f t="array" ref="V252">_xll.SNL.Clients.Office.Excel.Functions.SPG(U252, "SP_TOTAL_REV", "CY2021")</f>
        <v>12168302</v>
      </c>
      <c r="W252" s="4">
        <f>_xll.SNL.Clients.Office.Excel.Functions.SPG(U252,"IQ_AVG_DILUT_SHARES_OUT","CY2021")</f>
        <v>106593000</v>
      </c>
      <c r="X252" s="5">
        <f>_xll.SNL.Clients.Office.Excel.Functions.SPG(U252, "IQ_DILUT_EPS_NORM", "CY2021")</f>
        <v>5.8620000000000001</v>
      </c>
      <c r="Y252">
        <f t="shared" si="45"/>
        <v>624848.16599999997</v>
      </c>
      <c r="Z252">
        <f t="shared" si="46"/>
        <v>5.1350481439398854E-2</v>
      </c>
      <c r="AA252" s="5">
        <f>_xll.SNL.Clients.Office.Excel.Functions.SPG(U252, "SP_MARKETCAP", "12/31/2021")</f>
        <v>21464.839729200001</v>
      </c>
      <c r="AB252">
        <f t="shared" si="40"/>
        <v>5.0725299063698545E-4</v>
      </c>
      <c r="AC252">
        <f t="shared" si="47"/>
        <v>2.9735170311140087E-3</v>
      </c>
    </row>
    <row r="253" spans="1:29" x14ac:dyDescent="0.3">
      <c r="A253" t="s">
        <v>253</v>
      </c>
      <c r="B253" s="4" cm="1">
        <f t="array" ref="B253">_xll.SNL.Clients.Office.Excel.Functions.SPG(A253, "SP_TOTAL_REV", "CY2023")</f>
        <v>33454000</v>
      </c>
      <c r="C253" s="4">
        <f>_xll.SNL.Clients.Office.Excel.Functions.SPG(A253,"IQ_AVG_DILUT_SHARES_OUT","CY2023")</f>
        <v>134425000</v>
      </c>
      <c r="D253" s="5">
        <f>_xll.SNL.Clients.Office.Excel.Functions.SPG(A253, "IQ_DILUT_EPS_NORM", "CY2023")</f>
        <v>6.2859999999999996</v>
      </c>
      <c r="E253">
        <f t="shared" si="36"/>
        <v>844995.55</v>
      </c>
      <c r="F253">
        <f t="shared" si="37"/>
        <v>2.5258430979852933E-2</v>
      </c>
      <c r="G253" s="5">
        <f>_xll.SNL.Clients.Office.Excel.Functions.SPG(A253, "SP_MARKETCAP", "12/30/2023")</f>
        <v>16389.6827094</v>
      </c>
      <c r="H253">
        <f t="shared" si="41"/>
        <v>3.9091753515413505E-4</v>
      </c>
      <c r="I253">
        <f t="shared" si="42"/>
        <v>2.4573076259788926E-3</v>
      </c>
      <c r="K253" t="s">
        <v>253</v>
      </c>
      <c r="L253" s="4" cm="1">
        <f t="array" ref="L253">_xll.SNL.Clients.Office.Excel.Functions.SPG(K253, "SP_TOTAL_REV", "CY2023")</f>
        <v>33454000</v>
      </c>
      <c r="M253" s="4">
        <f>_xll.SNL.Clients.Office.Excel.Functions.SPG(K253,"IQ_AVG_DILUT_SHARES_OUT","CY2023")</f>
        <v>134425000</v>
      </c>
      <c r="N253" s="5">
        <f>_xll.SNL.Clients.Office.Excel.Functions.SPG(K253, "IQ_DILUT_EPS_NORM", "CY2023")</f>
        <v>6.2859999999999996</v>
      </c>
      <c r="O253">
        <f t="shared" si="38"/>
        <v>844995.55</v>
      </c>
      <c r="P253">
        <f t="shared" si="39"/>
        <v>2.5258430979852933E-2</v>
      </c>
      <c r="Q253" s="5">
        <f>_xll.SNL.Clients.Office.Excel.Functions.SPG(K253, "SP_MARKETCAP", "12/31/2022")</f>
        <v>9154.5746600000002</v>
      </c>
      <c r="R253">
        <f t="shared" si="43"/>
        <v>2.7224316575434263E-4</v>
      </c>
      <c r="S253">
        <f t="shared" si="44"/>
        <v>1.7113205399317977E-3</v>
      </c>
      <c r="U253" t="s">
        <v>253</v>
      </c>
      <c r="V253" s="4" cm="1">
        <f t="array" ref="V253">_xll.SNL.Clients.Office.Excel.Functions.SPG(U253, "SP_TOTAL_REV", "CY2021")</f>
        <v>30019000</v>
      </c>
      <c r="W253" s="4">
        <f>_xll.SNL.Clients.Office.Excel.Functions.SPG(U253,"IQ_AVG_DILUT_SHARES_OUT","CY2021")</f>
        <v>150800000</v>
      </c>
      <c r="X253" s="5">
        <f>_xll.SNL.Clients.Office.Excel.Functions.SPG(U253, "IQ_DILUT_EPS_NORM", "CY2021")</f>
        <v>4.0759999999999996</v>
      </c>
      <c r="Y253">
        <f t="shared" si="45"/>
        <v>614660.80000000005</v>
      </c>
      <c r="Z253">
        <f t="shared" si="46"/>
        <v>2.0475725373929846E-2</v>
      </c>
      <c r="AA253" s="5">
        <f>_xll.SNL.Clients.Office.Excel.Functions.SPG(U253, "SP_MARKETCAP", "12/31/2021")</f>
        <v>10142.07873315</v>
      </c>
      <c r="AB253">
        <f t="shared" si="40"/>
        <v>2.3967566651185267E-4</v>
      </c>
      <c r="AC253">
        <f t="shared" si="47"/>
        <v>9.7691801670231142E-4</v>
      </c>
    </row>
    <row r="254" spans="1:29" x14ac:dyDescent="0.3">
      <c r="A254" t="s">
        <v>254</v>
      </c>
      <c r="B254" s="4" cm="1">
        <f t="array" ref="B254">_xll.SNL.Clients.Office.Excel.Functions.SPG(A254, "SP_TOTAL_REV", "CY2023")</f>
        <v>2160255</v>
      </c>
      <c r="C254" s="4">
        <f>_xll.SNL.Clients.Office.Excel.Functions.SPG(A254,"IQ_AVG_DILUT_SHARES_OUT","CY2023")</f>
        <v>73025000</v>
      </c>
      <c r="D254" s="5">
        <f>_xll.SNL.Clients.Office.Excel.Functions.SPG(A254, "IQ_DILUT_EPS_NORM", "CY2023")</f>
        <v>4.1379999999999999</v>
      </c>
      <c r="E254">
        <f t="shared" si="36"/>
        <v>302177.45</v>
      </c>
      <c r="F254">
        <f t="shared" si="37"/>
        <v>0.13988045392789278</v>
      </c>
      <c r="G254" s="5">
        <f>_xll.SNL.Clients.Office.Excel.Functions.SPG(A254, "SP_MARKETCAP", "12/30/2023")</f>
        <v>11900.85648882</v>
      </c>
      <c r="H254">
        <f t="shared" si="41"/>
        <v>2.8385256550234462E-4</v>
      </c>
      <c r="I254">
        <f t="shared" si="42"/>
        <v>1.174581916048702E-3</v>
      </c>
      <c r="K254" t="s">
        <v>254</v>
      </c>
      <c r="L254" s="4" cm="1">
        <f t="array" ref="L254">_xll.SNL.Clients.Office.Excel.Functions.SPG(K254, "SP_TOTAL_REV", "CY2023")</f>
        <v>2160255</v>
      </c>
      <c r="M254" s="4">
        <f>_xll.SNL.Clients.Office.Excel.Functions.SPG(K254,"IQ_AVG_DILUT_SHARES_OUT","CY2023")</f>
        <v>73025000</v>
      </c>
      <c r="N254" s="5">
        <f>_xll.SNL.Clients.Office.Excel.Functions.SPG(K254, "IQ_DILUT_EPS_NORM", "CY2023")</f>
        <v>4.1379999999999999</v>
      </c>
      <c r="O254">
        <f t="shared" si="38"/>
        <v>302177.45</v>
      </c>
      <c r="P254">
        <f t="shared" si="39"/>
        <v>0.13988045392789278</v>
      </c>
      <c r="Q254" s="5">
        <f>_xll.SNL.Clients.Office.Excel.Functions.SPG(K254, "SP_MARKETCAP", "12/31/2022")</f>
        <v>12807.002457480001</v>
      </c>
      <c r="R254">
        <f t="shared" si="43"/>
        <v>3.8086082885777691E-4</v>
      </c>
      <c r="S254">
        <f t="shared" si="44"/>
        <v>1.5760021098134807E-3</v>
      </c>
      <c r="U254" t="s">
        <v>254</v>
      </c>
      <c r="V254" s="4" cm="1">
        <f t="array" ref="V254">_xll.SNL.Clients.Office.Excel.Functions.SPG(U254, "SP_TOTAL_REV", "CY2021")</f>
        <v>1866016</v>
      </c>
      <c r="W254" s="4">
        <f>_xll.SNL.Clients.Office.Excel.Functions.SPG(U254,"IQ_AVG_DILUT_SHARES_OUT","CY2021")</f>
        <v>74370000</v>
      </c>
      <c r="X254" s="5">
        <f>_xll.SNL.Clients.Office.Excel.Functions.SPG(U254, "IQ_DILUT_EPS_NORM", "CY2021")</f>
        <v>3.7410000000000001</v>
      </c>
      <c r="Y254">
        <f t="shared" si="45"/>
        <v>278218.17</v>
      </c>
      <c r="Z254">
        <f t="shared" si="46"/>
        <v>0.14909741931473255</v>
      </c>
      <c r="AA254" s="5">
        <f>_xll.SNL.Clients.Office.Excel.Functions.SPG(U254, "SP_MARKETCAP", "12/31/2021")</f>
        <v>12364.11193368</v>
      </c>
      <c r="AB254">
        <f t="shared" si="40"/>
        <v>2.9218633048528096E-4</v>
      </c>
      <c r="AC254">
        <f t="shared" si="47"/>
        <v>1.093069062345436E-3</v>
      </c>
    </row>
    <row r="255" spans="1:29" x14ac:dyDescent="0.3">
      <c r="A255" t="s">
        <v>255</v>
      </c>
      <c r="B255" s="4" cm="1">
        <f t="array" ref="B255">_xll.SNL.Clients.Office.Excel.Functions.SPG(A255, "SP_TOTAL_REV", "CY2023")</f>
        <v>16712971</v>
      </c>
      <c r="C255" s="4">
        <f>_xll.SNL.Clients.Office.Excel.Functions.SPG(A255,"IQ_AVG_DILUT_SHARES_OUT","CY2023")</f>
        <v>127043250</v>
      </c>
      <c r="D255" s="5">
        <f>_xll.SNL.Clients.Office.Excel.Functions.SPG(A255, "IQ_DILUT_EPS_NORM", "CY2023")</f>
        <v>4.88</v>
      </c>
      <c r="E255">
        <f t="shared" si="36"/>
        <v>619971.06000000006</v>
      </c>
      <c r="F255">
        <f t="shared" si="37"/>
        <v>3.7095203479979716E-2</v>
      </c>
      <c r="G255" s="5">
        <f>_xll.SNL.Clients.Office.Excel.Functions.SPG(A255, "SP_MARKETCAP", "12/30/2023")</f>
        <v>16395.878844399998</v>
      </c>
      <c r="H255">
        <f t="shared" si="41"/>
        <v>3.9106532189684562E-4</v>
      </c>
      <c r="I255">
        <f t="shared" si="42"/>
        <v>1.9083987708566066E-3</v>
      </c>
      <c r="K255" t="s">
        <v>255</v>
      </c>
      <c r="L255" s="4" cm="1">
        <f t="array" ref="L255">_xll.SNL.Clients.Office.Excel.Functions.SPG(K255, "SP_TOTAL_REV", "CY2023")</f>
        <v>16712971</v>
      </c>
      <c r="M255" s="4">
        <f>_xll.SNL.Clients.Office.Excel.Functions.SPG(K255,"IQ_AVG_DILUT_SHARES_OUT","CY2023")</f>
        <v>127043250</v>
      </c>
      <c r="N255" s="5">
        <f>_xll.SNL.Clients.Office.Excel.Functions.SPG(K255, "IQ_DILUT_EPS_NORM", "CY2023")</f>
        <v>4.88</v>
      </c>
      <c r="O255">
        <f t="shared" si="38"/>
        <v>619971.06000000006</v>
      </c>
      <c r="P255">
        <f t="shared" si="39"/>
        <v>3.7095203479979716E-2</v>
      </c>
      <c r="Q255" s="5">
        <f>_xll.SNL.Clients.Office.Excel.Functions.SPG(K255, "SP_MARKETCAP", "12/31/2022")</f>
        <v>15202.21410827</v>
      </c>
      <c r="R255">
        <f t="shared" si="43"/>
        <v>4.5209079056336574E-4</v>
      </c>
      <c r="S255">
        <f t="shared" si="44"/>
        <v>2.2062030579492247E-3</v>
      </c>
      <c r="U255" t="s">
        <v>255</v>
      </c>
      <c r="V255" s="4" cm="1">
        <f t="array" ref="V255">_xll.SNL.Clients.Office.Excel.Functions.SPG(U255, "SP_TOTAL_REV", "CY2021")</f>
        <v>14091421</v>
      </c>
      <c r="W255" s="4">
        <f>_xll.SNL.Clients.Office.Excel.Functions.SPG(U255,"IQ_AVG_DILUT_SHARES_OUT","CY2021")</f>
        <v>131060000</v>
      </c>
      <c r="X255" s="5">
        <f>_xll.SNL.Clients.Office.Excel.Functions.SPG(U255, "IQ_DILUT_EPS_NORM", "CY2021")</f>
        <v>5.1820000000000004</v>
      </c>
      <c r="Y255">
        <f t="shared" si="45"/>
        <v>679152.92</v>
      </c>
      <c r="Z255">
        <f t="shared" si="46"/>
        <v>4.8196198240049747E-2</v>
      </c>
      <c r="AA255" s="5">
        <f>_xll.SNL.Clients.Office.Excel.Functions.SPG(U255, "SP_MARKETCAP", "12/31/2021")</f>
        <v>18023.793262020001</v>
      </c>
      <c r="AB255">
        <f t="shared" si="40"/>
        <v>4.2593483809455582E-4</v>
      </c>
      <c r="AC255">
        <f t="shared" si="47"/>
        <v>2.2071943310059882E-3</v>
      </c>
    </row>
    <row r="256" spans="1:29" x14ac:dyDescent="0.3">
      <c r="A256" t="s">
        <v>256</v>
      </c>
      <c r="B256" s="4" cm="1">
        <f t="array" ref="B256">_xll.SNL.Clients.Office.Excel.Functions.SPG(A256, "SP_TOTAL_REV", "CY2023")</f>
        <v>85159000</v>
      </c>
      <c r="C256" s="4">
        <f>_xll.SNL.Clients.Office.Excel.Functions.SPG(A256,"IQ_AVG_DILUT_SHARES_OUT","CY2023")</f>
        <v>2560400000</v>
      </c>
      <c r="D256" s="5">
        <f>_xll.SNL.Clients.Office.Excel.Functions.SPG(A256, "IQ_DILUT_EPS_NORM", "CY2023")</f>
        <v>6.2130000000000001</v>
      </c>
      <c r="E256">
        <f t="shared" si="36"/>
        <v>15907765.199999999</v>
      </c>
      <c r="F256">
        <f t="shared" si="37"/>
        <v>0.18680075153536324</v>
      </c>
      <c r="G256" s="5">
        <f>_xll.SNL.Clients.Office.Excel.Functions.SPG(A256, "SP_MARKETCAP", "12/30/2023")</f>
        <v>377316.85089880001</v>
      </c>
      <c r="H256">
        <f t="shared" si="41"/>
        <v>8.9995502622441503E-3</v>
      </c>
      <c r="I256">
        <f t="shared" si="42"/>
        <v>5.5914205779322906E-2</v>
      </c>
      <c r="K256" t="s">
        <v>256</v>
      </c>
      <c r="L256" s="4" cm="1">
        <f t="array" ref="L256">_xll.SNL.Clients.Office.Excel.Functions.SPG(K256, "SP_TOTAL_REV", "CY2023")</f>
        <v>85159000</v>
      </c>
      <c r="M256" s="4">
        <f>_xll.SNL.Clients.Office.Excel.Functions.SPG(K256,"IQ_AVG_DILUT_SHARES_OUT","CY2023")</f>
        <v>2560400000</v>
      </c>
      <c r="N256" s="5">
        <f>_xll.SNL.Clients.Office.Excel.Functions.SPG(K256, "IQ_DILUT_EPS_NORM", "CY2023")</f>
        <v>6.2130000000000001</v>
      </c>
      <c r="O256">
        <f t="shared" si="38"/>
        <v>15907765.199999999</v>
      </c>
      <c r="P256">
        <f t="shared" si="39"/>
        <v>0.18680075153536324</v>
      </c>
      <c r="Q256" s="5">
        <f>_xll.SNL.Clients.Office.Excel.Functions.SPG(K256, "SP_MARKETCAP", "12/31/2022")</f>
        <v>461848.52917654999</v>
      </c>
      <c r="R256">
        <f t="shared" si="43"/>
        <v>1.3734674777562067E-2</v>
      </c>
      <c r="S256">
        <f t="shared" si="44"/>
        <v>8.5333534392993127E-2</v>
      </c>
      <c r="U256" t="s">
        <v>256</v>
      </c>
      <c r="V256" s="4" cm="1">
        <f t="array" ref="V256">_xll.SNL.Clients.Office.Excel.Functions.SPG(U256, "SP_TOTAL_REV", "CY2021")</f>
        <v>78740000</v>
      </c>
      <c r="W256" s="4">
        <f>_xll.SNL.Clients.Office.Excel.Functions.SPG(U256,"IQ_AVG_DILUT_SHARES_OUT","CY2021")</f>
        <v>2674000000</v>
      </c>
      <c r="X256" s="5">
        <f>_xll.SNL.Clients.Office.Excel.Functions.SPG(U256, "IQ_DILUT_EPS_NORM", "CY2021")</f>
        <v>4.8289999999999997</v>
      </c>
      <c r="Y256">
        <f t="shared" si="45"/>
        <v>12912746</v>
      </c>
      <c r="Z256">
        <f t="shared" si="46"/>
        <v>0.16399220218440436</v>
      </c>
      <c r="AA256" s="5">
        <f>_xll.SNL.Clients.Office.Excel.Functions.SPG(U256, "SP_MARKETCAP", "12/31/2021")</f>
        <v>450358.36348683003</v>
      </c>
      <c r="AB256">
        <f t="shared" si="40"/>
        <v>1.064278278427133E-2</v>
      </c>
      <c r="AC256">
        <f t="shared" si="47"/>
        <v>5.1393998065246249E-2</v>
      </c>
    </row>
    <row r="257" spans="1:29" x14ac:dyDescent="0.3">
      <c r="A257" t="s">
        <v>257</v>
      </c>
      <c r="B257" s="4" cm="1">
        <f t="array" ref="B257">_xll.SNL.Clients.Office.Excel.Functions.SPG(A257, "SP_TOTAL_REV", "CY2023")</f>
        <v>26819000</v>
      </c>
      <c r="C257" s="4">
        <f>_xll.SNL.Clients.Office.Excel.Functions.SPG(A257,"IQ_AVG_DILUT_SHARES_OUT","CY2023")</f>
        <v>685425000</v>
      </c>
      <c r="D257" s="5">
        <f>_xll.SNL.Clients.Office.Excel.Functions.SPG(A257, "IQ_DILUT_EPS_NORM", "CY2023")</f>
        <v>2.2200000000000002</v>
      </c>
      <c r="E257">
        <f t="shared" si="36"/>
        <v>1521643.5000000002</v>
      </c>
      <c r="F257">
        <f t="shared" si="37"/>
        <v>5.6737518177411544E-2</v>
      </c>
      <c r="G257" s="5">
        <f>_xll.SNL.Clients.Office.Excel.Functions.SPG(A257, "SP_MARKETCAP", "12/30/2023")</f>
        <v>39234.040079960003</v>
      </c>
      <c r="H257">
        <f t="shared" si="41"/>
        <v>9.3578835625659172E-4</v>
      </c>
      <c r="I257">
        <f t="shared" si="42"/>
        <v>2.0774501508896339E-3</v>
      </c>
      <c r="K257" t="s">
        <v>257</v>
      </c>
      <c r="L257" s="4" cm="1">
        <f t="array" ref="L257">_xll.SNL.Clients.Office.Excel.Functions.SPG(K257, "SP_TOTAL_REV", "CY2023")</f>
        <v>26819000</v>
      </c>
      <c r="M257" s="4">
        <f>_xll.SNL.Clients.Office.Excel.Functions.SPG(K257,"IQ_AVG_DILUT_SHARES_OUT","CY2023")</f>
        <v>685425000</v>
      </c>
      <c r="N257" s="5">
        <f>_xll.SNL.Clients.Office.Excel.Functions.SPG(K257, "IQ_DILUT_EPS_NORM", "CY2023")</f>
        <v>2.2200000000000002</v>
      </c>
      <c r="O257">
        <f t="shared" si="38"/>
        <v>1521643.5000000002</v>
      </c>
      <c r="P257">
        <f t="shared" si="39"/>
        <v>5.6737518177411544E-2</v>
      </c>
      <c r="Q257" s="5">
        <f>_xll.SNL.Clients.Office.Excel.Functions.SPG(K257, "SP_MARKETCAP", "12/31/2022")</f>
        <v>43949.048896</v>
      </c>
      <c r="R257">
        <f t="shared" si="43"/>
        <v>1.3069780571694455E-3</v>
      </c>
      <c r="S257">
        <f t="shared" si="44"/>
        <v>2.9014912869161692E-3</v>
      </c>
      <c r="U257" t="s">
        <v>257</v>
      </c>
      <c r="V257" s="4" cm="1">
        <f t="array" ref="V257">_xll.SNL.Clients.Office.Excel.Functions.SPG(U257, "SP_TOTAL_REV", "CY2021")</f>
        <v>24189000</v>
      </c>
      <c r="W257" s="4">
        <f>_xll.SNL.Clients.Office.Excel.Functions.SPG(U257,"IQ_AVG_DILUT_SHARES_OUT","CY2021")</f>
        <v>716850000</v>
      </c>
      <c r="X257" s="5">
        <f>_xll.SNL.Clients.Office.Excel.Functions.SPG(U257, "IQ_DILUT_EPS_NORM", "CY2021")</f>
        <v>2.2669999999999999</v>
      </c>
      <c r="Y257">
        <f t="shared" si="45"/>
        <v>1625098.95</v>
      </c>
      <c r="Z257">
        <f t="shared" si="46"/>
        <v>6.7183387076770434E-2</v>
      </c>
      <c r="AA257" s="5">
        <f>_xll.SNL.Clients.Office.Excel.Functions.SPG(U257, "SP_MARKETCAP", "12/31/2021")</f>
        <v>57269.267037450001</v>
      </c>
      <c r="AB257">
        <f t="shared" si="40"/>
        <v>1.3533763747052838E-3</v>
      </c>
      <c r="AC257">
        <f t="shared" si="47"/>
        <v>3.0681042414568782E-3</v>
      </c>
    </row>
    <row r="258" spans="1:29" x14ac:dyDescent="0.3">
      <c r="A258" t="s">
        <v>258</v>
      </c>
      <c r="B258" s="4" cm="1">
        <f t="array" ref="B258">_xll.SNL.Clients.Office.Excel.Functions.SPG(A258, "SP_TOTAL_REV", "CY2023")</f>
        <v>154990000</v>
      </c>
      <c r="C258" s="4">
        <f>_xll.SNL.Clients.Office.Excel.Functions.SPG(A258,"IQ_AVG_DILUT_SHARES_OUT","CY2023")</f>
        <v>2943100000</v>
      </c>
      <c r="D258" s="5">
        <f>_xll.SNL.Clients.Office.Excel.Functions.SPG(A258, "IQ_DILUT_EPS_NORM", "CY2023")</f>
        <v>13.263999999999999</v>
      </c>
      <c r="E258">
        <f t="shared" si="36"/>
        <v>39037278.399999999</v>
      </c>
      <c r="F258">
        <f t="shared" si="37"/>
        <v>0.25186965868765726</v>
      </c>
      <c r="G258" s="5">
        <f>_xll.SNL.Clients.Office.Excel.Functions.SPG(A258, "SP_MARKETCAP", "12/30/2023")</f>
        <v>491760.51880409999</v>
      </c>
      <c r="H258">
        <f t="shared" si="41"/>
        <v>1.1729196550386116E-2</v>
      </c>
      <c r="I258">
        <f t="shared" si="42"/>
        <v>0.15557606304432142</v>
      </c>
      <c r="K258" t="s">
        <v>258</v>
      </c>
      <c r="L258" s="4" cm="1">
        <f t="array" ref="L258">_xll.SNL.Clients.Office.Excel.Functions.SPG(K258, "SP_TOTAL_REV", "CY2023")</f>
        <v>154990000</v>
      </c>
      <c r="M258" s="4">
        <f>_xll.SNL.Clients.Office.Excel.Functions.SPG(K258,"IQ_AVG_DILUT_SHARES_OUT","CY2023")</f>
        <v>2943100000</v>
      </c>
      <c r="N258" s="5">
        <f>_xll.SNL.Clients.Office.Excel.Functions.SPG(K258, "IQ_DILUT_EPS_NORM", "CY2023")</f>
        <v>13.263999999999999</v>
      </c>
      <c r="O258">
        <f t="shared" si="38"/>
        <v>39037278.399999999</v>
      </c>
      <c r="P258">
        <f t="shared" si="39"/>
        <v>0.25186965868765726</v>
      </c>
      <c r="Q258" s="5">
        <f>_xll.SNL.Clients.Office.Excel.Functions.SPG(K258, "SP_MARKETCAP", "12/31/2022")</f>
        <v>393342.77548080002</v>
      </c>
      <c r="R258">
        <f t="shared" si="43"/>
        <v>1.1697417564508957E-2</v>
      </c>
      <c r="S258">
        <f t="shared" si="44"/>
        <v>0.15515454657564678</v>
      </c>
      <c r="U258" t="s">
        <v>258</v>
      </c>
      <c r="V258" s="4" cm="1">
        <f t="array" ref="V258">_xll.SNL.Clients.Office.Excel.Functions.SPG(U258, "SP_TOTAL_REV", "CY2021")</f>
        <v>121649000</v>
      </c>
      <c r="W258" s="4">
        <f>_xll.SNL.Clients.Office.Excel.Functions.SPG(U258,"IQ_AVG_DILUT_SHARES_OUT","CY2021")</f>
        <v>3026600000</v>
      </c>
      <c r="X258" s="5">
        <f>_xll.SNL.Clients.Office.Excel.Functions.SPG(U258, "IQ_DILUT_EPS_NORM", "CY2021")</f>
        <v>12.3</v>
      </c>
      <c r="Y258">
        <f t="shared" si="45"/>
        <v>37227180</v>
      </c>
      <c r="Z258">
        <f t="shared" si="46"/>
        <v>0.30602125788128137</v>
      </c>
      <c r="AA258" s="5">
        <f>_xll.SNL.Clients.Office.Excel.Functions.SPG(U258, "SP_MARKETCAP", "12/31/2021")</f>
        <v>467966.38075935002</v>
      </c>
      <c r="AB258">
        <f t="shared" si="40"/>
        <v>1.105889208363512E-2</v>
      </c>
      <c r="AC258">
        <f t="shared" si="47"/>
        <v>0.13602437262871198</v>
      </c>
    </row>
    <row r="259" spans="1:29" x14ac:dyDescent="0.3">
      <c r="A259" t="s">
        <v>259</v>
      </c>
      <c r="B259" s="4" cm="1">
        <f t="array" ref="B259">_xll.SNL.Clients.Office.Excel.Functions.SPG(A259, "SP_TOTAL_REV", "CY2023")</f>
        <v>5564500</v>
      </c>
      <c r="C259" s="4">
        <f>_xll.SNL.Clients.Office.Excel.Functions.SPG(A259,"IQ_AVG_DILUT_SHARES_OUT","CY2023")</f>
        <v>325900000</v>
      </c>
      <c r="D259" s="5">
        <f>_xll.SNL.Clients.Office.Excel.Functions.SPG(A259, "IQ_DILUT_EPS_NORM", "CY2023")</f>
        <v>1.014</v>
      </c>
      <c r="E259">
        <f t="shared" si="36"/>
        <v>330462.59999999998</v>
      </c>
      <c r="F259">
        <f t="shared" si="37"/>
        <v>5.9387653877257612E-2</v>
      </c>
      <c r="G259" s="5">
        <f>_xll.SNL.Clients.Office.Excel.Functions.SPG(A259, "SP_MARKETCAP", "12/30/2023")</f>
        <v>9400.2427609200004</v>
      </c>
      <c r="H259">
        <f t="shared" si="41"/>
        <v>2.2420932699580452E-4</v>
      </c>
      <c r="I259">
        <f t="shared" si="42"/>
        <v>2.2734825757374577E-4</v>
      </c>
      <c r="K259" t="s">
        <v>259</v>
      </c>
      <c r="L259" s="4" cm="1">
        <f t="array" ref="L259">_xll.SNL.Clients.Office.Excel.Functions.SPG(K259, "SP_TOTAL_REV", "CY2023")</f>
        <v>5564500</v>
      </c>
      <c r="M259" s="4">
        <f>_xll.SNL.Clients.Office.Excel.Functions.SPG(K259,"IQ_AVG_DILUT_SHARES_OUT","CY2023")</f>
        <v>325900000</v>
      </c>
      <c r="N259" s="5">
        <f>_xll.SNL.Clients.Office.Excel.Functions.SPG(K259, "IQ_DILUT_EPS_NORM", "CY2023")</f>
        <v>1.014</v>
      </c>
      <c r="O259">
        <f t="shared" si="38"/>
        <v>330462.59999999998</v>
      </c>
      <c r="P259">
        <f t="shared" si="39"/>
        <v>5.9387653877257612E-2</v>
      </c>
      <c r="Q259" s="5">
        <f>_xll.SNL.Clients.Office.Excel.Functions.SPG(K259, "SP_MARKETCAP", "12/31/2022")</f>
        <v>10372.794515080001</v>
      </c>
      <c r="R259">
        <f t="shared" si="43"/>
        <v>3.0847117658491633E-4</v>
      </c>
      <c r="S259">
        <f t="shared" si="44"/>
        <v>3.1278977305710515E-4</v>
      </c>
      <c r="U259" t="s">
        <v>259</v>
      </c>
      <c r="V259" s="4" cm="1">
        <f t="array" ref="V259">_xll.SNL.Clients.Office.Excel.Functions.SPG(U259, "SP_TOTAL_REV", "CY2021")</f>
        <v>4735400</v>
      </c>
      <c r="W259" s="4">
        <f>_xll.SNL.Clients.Office.Excel.Functions.SPG(U259,"IQ_AVG_DILUT_SHARES_OUT","CY2021")</f>
        <v>331600000</v>
      </c>
      <c r="X259" s="5">
        <f>_xll.SNL.Clients.Office.Excel.Functions.SPG(U259, "IQ_DILUT_EPS_NORM", "CY2021")</f>
        <v>0.746</v>
      </c>
      <c r="Y259">
        <f t="shared" si="45"/>
        <v>247373.6</v>
      </c>
      <c r="Z259">
        <f t="shared" si="46"/>
        <v>5.2239219495713141E-2</v>
      </c>
      <c r="AA259" s="5">
        <f>_xll.SNL.Clients.Office.Excel.Functions.SPG(U259, "SP_MARKETCAP", "12/31/2021")</f>
        <v>11612.21754523</v>
      </c>
      <c r="AB259">
        <f t="shared" si="40"/>
        <v>2.7441770598138652E-4</v>
      </c>
      <c r="AC259">
        <f t="shared" si="47"/>
        <v>2.0471560866211434E-4</v>
      </c>
    </row>
    <row r="260" spans="1:29" x14ac:dyDescent="0.3">
      <c r="A260" t="s">
        <v>260</v>
      </c>
      <c r="B260" s="4" cm="1">
        <f t="array" ref="B260">_xll.SNL.Clients.Office.Excel.Functions.SPG(A260, "SP_TOTAL_REV", "CY2023")</f>
        <v>13122000</v>
      </c>
      <c r="C260" s="4">
        <f>_xll.SNL.Clients.Office.Excel.Functions.SPG(A260,"IQ_AVG_DILUT_SHARES_OUT","CY2023")</f>
        <v>344565217</v>
      </c>
      <c r="D260" s="5">
        <f>_xll.SNL.Clients.Office.Excel.Functions.SPG(A260, "IQ_DILUT_EPS_NORM", "CY2023")</f>
        <v>1.9359999999999999</v>
      </c>
      <c r="E260">
        <f t="shared" si="36"/>
        <v>667078.26011199993</v>
      </c>
      <c r="F260">
        <f t="shared" si="37"/>
        <v>5.0836630095412276E-2</v>
      </c>
      <c r="G260" s="5">
        <f>_xll.SNL.Clients.Office.Excel.Functions.SPG(A260, "SP_MARKETCAP", "12/30/2023")</f>
        <v>19150.278831129999</v>
      </c>
      <c r="H260">
        <f t="shared" si="41"/>
        <v>4.5676172815024596E-4</v>
      </c>
      <c r="I260">
        <f t="shared" si="42"/>
        <v>8.8429070569887621E-4</v>
      </c>
      <c r="K260" t="s">
        <v>260</v>
      </c>
      <c r="L260" s="4" cm="1">
        <f t="array" ref="L260">_xll.SNL.Clients.Office.Excel.Functions.SPG(K260, "SP_TOTAL_REV", "CY2023")</f>
        <v>13122000</v>
      </c>
      <c r="M260" s="4">
        <f>_xll.SNL.Clients.Office.Excel.Functions.SPG(K260,"IQ_AVG_DILUT_SHARES_OUT","CY2023")</f>
        <v>344565217</v>
      </c>
      <c r="N260" s="5">
        <f>_xll.SNL.Clients.Office.Excel.Functions.SPG(K260, "IQ_DILUT_EPS_NORM", "CY2023")</f>
        <v>1.9359999999999999</v>
      </c>
      <c r="O260">
        <f t="shared" si="38"/>
        <v>667078.26011199993</v>
      </c>
      <c r="P260">
        <f t="shared" si="39"/>
        <v>5.0836630095412276E-2</v>
      </c>
      <c r="Q260" s="5">
        <f>_xll.SNL.Clients.Office.Excel.Functions.SPG(K260, "SP_MARKETCAP", "12/31/2022")</f>
        <v>24312.868769799999</v>
      </c>
      <c r="R260">
        <f t="shared" si="43"/>
        <v>7.2302784217614772E-4</v>
      </c>
      <c r="S260">
        <f t="shared" si="44"/>
        <v>1.3997819024530219E-3</v>
      </c>
      <c r="U260" t="s">
        <v>260</v>
      </c>
      <c r="V260" s="4" cm="1">
        <f t="array" ref="V260">_xll.SNL.Clients.Office.Excel.Functions.SPG(U260, "SP_TOTAL_REV", "CY2021")</f>
        <v>11747000</v>
      </c>
      <c r="W260" s="4">
        <f>_xll.SNL.Clients.Office.Excel.Functions.SPG(U260,"IQ_AVG_DILUT_SHARES_OUT","CY2021")</f>
        <v>343648960</v>
      </c>
      <c r="X260" s="5">
        <f>_xll.SNL.Clients.Office.Excel.Functions.SPG(U260, "IQ_DILUT_EPS_NORM", "CY2021")</f>
        <v>2.653</v>
      </c>
      <c r="Y260">
        <f t="shared" si="45"/>
        <v>911700.69088000001</v>
      </c>
      <c r="Z260">
        <f t="shared" si="46"/>
        <v>7.7611363827360183E-2</v>
      </c>
      <c r="AA260" s="5">
        <f>_xll.SNL.Clients.Office.Excel.Functions.SPG(U260, "SP_MARKETCAP", "12/31/2021")</f>
        <v>21959.422216679999</v>
      </c>
      <c r="AB260">
        <f t="shared" si="40"/>
        <v>5.1894086946841324E-4</v>
      </c>
      <c r="AC260">
        <f t="shared" si="47"/>
        <v>1.3767501266997004E-3</v>
      </c>
    </row>
    <row r="261" spans="1:29" x14ac:dyDescent="0.3">
      <c r="A261" t="s">
        <v>261</v>
      </c>
      <c r="B261" s="4" cm="1">
        <f t="array" ref="B261">_xll.SNL.Clients.Office.Excel.Functions.SPG(A261, "SP_TOTAL_REV", "CY2023")</f>
        <v>15444000</v>
      </c>
      <c r="C261" s="4">
        <f>_xll.SNL.Clients.Office.Excel.Functions.SPG(A261,"IQ_AVG_DILUT_SHARES_OUT","CY2023")</f>
        <v>1850325000</v>
      </c>
      <c r="D261" s="5">
        <f>_xll.SNL.Clients.Office.Excel.Functions.SPG(A261, "IQ_DILUT_EPS_NORM", "CY2023")</f>
        <v>0.88800000000000001</v>
      </c>
      <c r="E261">
        <f t="shared" si="36"/>
        <v>1643088.6</v>
      </c>
      <c r="F261">
        <f t="shared" si="37"/>
        <v>0.10639009324009324</v>
      </c>
      <c r="G261" s="5">
        <f>_xll.SNL.Clients.Office.Excel.Functions.SPG(A261, "SP_MARKETCAP", "12/30/2023")</f>
        <v>41229.84418005</v>
      </c>
      <c r="H261">
        <f t="shared" si="41"/>
        <v>9.8339115817112975E-4</v>
      </c>
      <c r="I261">
        <f t="shared" si="42"/>
        <v>8.7325134845596321E-4</v>
      </c>
      <c r="K261" t="s">
        <v>261</v>
      </c>
      <c r="L261" s="4" cm="1">
        <f t="array" ref="L261">_xll.SNL.Clients.Office.Excel.Functions.SPG(K261, "SP_TOTAL_REV", "CY2023")</f>
        <v>15444000</v>
      </c>
      <c r="M261" s="4">
        <f>_xll.SNL.Clients.Office.Excel.Functions.SPG(K261,"IQ_AVG_DILUT_SHARES_OUT","CY2023")</f>
        <v>1850325000</v>
      </c>
      <c r="N261" s="5">
        <f>_xll.SNL.Clients.Office.Excel.Functions.SPG(K261, "IQ_DILUT_EPS_NORM", "CY2023")</f>
        <v>0.88800000000000001</v>
      </c>
      <c r="O261">
        <f t="shared" si="38"/>
        <v>1643088.6</v>
      </c>
      <c r="P261">
        <f t="shared" si="39"/>
        <v>0.10639009324009324</v>
      </c>
      <c r="Q261" s="5" t="str">
        <f>_xll.SNL.Clients.Office.Excel.Functions.SPG(K261, "SP_MARKETCAP", "12/31/2022")</f>
        <v>NA</v>
      </c>
      <c r="R261" t="e">
        <f t="shared" si="43"/>
        <v>#VALUE!</v>
      </c>
      <c r="S261" t="e">
        <f t="shared" si="44"/>
        <v>#VALUE!</v>
      </c>
      <c r="U261" t="s">
        <v>261</v>
      </c>
      <c r="V261" s="4" cm="1">
        <f t="array" ref="V261">_xll.SNL.Clients.Office.Excel.Functions.SPG(U261, "SP_TOTAL_REV", "CY2021")</f>
        <v>15054000</v>
      </c>
      <c r="W261" s="4">
        <f>_xll.SNL.Clients.Office.Excel.Functions.SPG(U261,"IQ_AVG_DILUT_SHARES_OUT","CY2021")</f>
        <v>1716160000</v>
      </c>
      <c r="X261" s="5">
        <f>_xll.SNL.Clients.Office.Excel.Functions.SPG(U261, "IQ_DILUT_EPS_NORM", "CY2021")</f>
        <v>1.149</v>
      </c>
      <c r="Y261">
        <f t="shared" si="45"/>
        <v>1971867.84</v>
      </c>
      <c r="Z261">
        <f t="shared" si="46"/>
        <v>0.13098630530091671</v>
      </c>
      <c r="AA261" s="5" t="str">
        <f>_xll.SNL.Clients.Office.Excel.Functions.SPG(U261, "SP_MARKETCAP", "12/31/2021")</f>
        <v>NA</v>
      </c>
      <c r="AB261" t="e">
        <f t="shared" si="40"/>
        <v>#VALUE!</v>
      </c>
      <c r="AC261" t="e">
        <f t="shared" si="47"/>
        <v>#VALUE!</v>
      </c>
    </row>
    <row r="262" spans="1:29" x14ac:dyDescent="0.3">
      <c r="A262" t="s">
        <v>262</v>
      </c>
      <c r="B262" s="4" cm="1">
        <f t="array" ref="B262">_xll.SNL.Clients.Office.Excel.Functions.SPG(A262, "SP_TOTAL_REV", "CY2023")</f>
        <v>14814000</v>
      </c>
      <c r="C262" s="4">
        <f>_xll.SNL.Clients.Office.Excel.Functions.SPG(A262,"IQ_AVG_DILUT_SHARES_OUT","CY2023")</f>
        <v>1408400000</v>
      </c>
      <c r="D262" s="5">
        <f>_xll.SNL.Clients.Office.Excel.Functions.SPG(A262, "IQ_DILUT_EPS_NORM", "CY2023")</f>
        <v>1.2370000000000001</v>
      </c>
      <c r="E262">
        <f t="shared" ref="E262:E325" si="48">C262*D262/1000</f>
        <v>1742190.8000000003</v>
      </c>
      <c r="F262">
        <f t="shared" ref="F262:F325" si="49">E262/B262</f>
        <v>0.11760434723909817</v>
      </c>
      <c r="G262" s="5">
        <f>_xll.SNL.Clients.Office.Excel.Functions.SPG(A262, "SP_MARKETCAP", "12/30/2023")</f>
        <v>46592.558951960003</v>
      </c>
      <c r="H262">
        <f t="shared" si="41"/>
        <v>1.1112996282458671E-3</v>
      </c>
      <c r="I262">
        <f t="shared" si="42"/>
        <v>1.3746776401401377E-3</v>
      </c>
      <c r="K262" t="s">
        <v>262</v>
      </c>
      <c r="L262" s="4" cm="1">
        <f t="array" ref="L262">_xll.SNL.Clients.Office.Excel.Functions.SPG(K262, "SP_TOTAL_REV", "CY2023")</f>
        <v>14814000</v>
      </c>
      <c r="M262" s="4">
        <f>_xll.SNL.Clients.Office.Excel.Functions.SPG(K262,"IQ_AVG_DILUT_SHARES_OUT","CY2023")</f>
        <v>1408400000</v>
      </c>
      <c r="N262" s="5">
        <f>_xll.SNL.Clients.Office.Excel.Functions.SPG(K262, "IQ_DILUT_EPS_NORM", "CY2023")</f>
        <v>1.2370000000000001</v>
      </c>
      <c r="O262">
        <f t="shared" ref="O262:O325" si="50">M262*N262/1000</f>
        <v>1742190.8000000003</v>
      </c>
      <c r="P262">
        <f t="shared" ref="P262:P325" si="51">O262/L262</f>
        <v>0.11760434723909817</v>
      </c>
      <c r="Q262" s="5">
        <f>_xll.SNL.Clients.Office.Excel.Functions.SPG(K262, "SP_MARKETCAP", "12/31/2022")</f>
        <v>50564.510442040002</v>
      </c>
      <c r="R262">
        <f t="shared" si="43"/>
        <v>1.5037118499571539E-3</v>
      </c>
      <c r="S262">
        <f t="shared" si="44"/>
        <v>1.8600915583969996E-3</v>
      </c>
      <c r="U262" t="s">
        <v>262</v>
      </c>
      <c r="V262" s="4" cm="1">
        <f t="array" ref="V262">_xll.SNL.Clients.Office.Excel.Functions.SPG(U262, "SP_TOTAL_REV", "CY2021")</f>
        <v>12683000</v>
      </c>
      <c r="W262" s="4">
        <f>_xll.SNL.Clients.Office.Excel.Functions.SPG(U262,"IQ_AVG_DILUT_SHARES_OUT","CY2021")</f>
        <v>1427900000</v>
      </c>
      <c r="X262" s="5">
        <f>_xll.SNL.Clients.Office.Excel.Functions.SPG(U262, "IQ_DILUT_EPS_NORM", "CY2021")</f>
        <v>1.107</v>
      </c>
      <c r="Y262">
        <f t="shared" si="45"/>
        <v>1580685.3</v>
      </c>
      <c r="Z262">
        <f t="shared" si="46"/>
        <v>0.12463023732555389</v>
      </c>
      <c r="AA262" s="5">
        <f>_xll.SNL.Clients.Office.Excel.Functions.SPG(U262, "SP_MARKETCAP", "12/31/2021")</f>
        <v>52266.064354839997</v>
      </c>
      <c r="AB262">
        <f t="shared" ref="AB262:AB325" si="52">AA262/$AA$509</f>
        <v>1.2351416450015042E-3</v>
      </c>
      <c r="AC262">
        <f t="shared" si="47"/>
        <v>1.3673018010166651E-3</v>
      </c>
    </row>
    <row r="263" spans="1:29" x14ac:dyDescent="0.3">
      <c r="A263" t="s">
        <v>263</v>
      </c>
      <c r="B263" s="4" cm="1">
        <f t="array" ref="B263">_xll.SNL.Clients.Office.Excel.Functions.SPG(A263, "SP_TOTAL_REV", "CY2023")</f>
        <v>6383000</v>
      </c>
      <c r="C263" s="4">
        <f>_xll.SNL.Clients.Office.Excel.Functions.SPG(A263,"IQ_AVG_DILUT_SHARES_OUT","CY2023")</f>
        <v>932759000</v>
      </c>
      <c r="D263" s="5">
        <f>_xll.SNL.Clients.Office.Excel.Functions.SPG(A263, "IQ_DILUT_EPS_NORM", "CY2023")</f>
        <v>0.95899999999999996</v>
      </c>
      <c r="E263">
        <f t="shared" si="48"/>
        <v>894515.88100000005</v>
      </c>
      <c r="F263">
        <f t="shared" si="49"/>
        <v>0.1401403542221526</v>
      </c>
      <c r="G263" s="5">
        <f>_xll.SNL.Clients.Office.Excel.Functions.SPG(A263, "SP_MARKETCAP", "12/30/2023")</f>
        <v>13482.1477584</v>
      </c>
      <c r="H263">
        <f t="shared" ref="H263:H326" si="53">G263/$G$509</f>
        <v>3.2156863947554212E-4</v>
      </c>
      <c r="I263">
        <f t="shared" ref="I263:I326" si="54">D263*H263</f>
        <v>3.0838432525704486E-4</v>
      </c>
      <c r="K263" t="s">
        <v>263</v>
      </c>
      <c r="L263" s="4" cm="1">
        <f t="array" ref="L263">_xll.SNL.Clients.Office.Excel.Functions.SPG(K263, "SP_TOTAL_REV", "CY2023")</f>
        <v>6383000</v>
      </c>
      <c r="M263" s="4">
        <f>_xll.SNL.Clients.Office.Excel.Functions.SPG(K263,"IQ_AVG_DILUT_SHARES_OUT","CY2023")</f>
        <v>932759000</v>
      </c>
      <c r="N263" s="5">
        <f>_xll.SNL.Clients.Office.Excel.Functions.SPG(K263, "IQ_DILUT_EPS_NORM", "CY2023")</f>
        <v>0.95899999999999996</v>
      </c>
      <c r="O263">
        <f t="shared" si="50"/>
        <v>894515.88100000005</v>
      </c>
      <c r="P263">
        <f t="shared" si="51"/>
        <v>0.1401403542221526</v>
      </c>
      <c r="Q263" s="5">
        <f>_xll.SNL.Clients.Office.Excel.Functions.SPG(K263, "SP_MARKETCAP", "12/31/2022")</f>
        <v>16252.330310060001</v>
      </c>
      <c r="R263">
        <f t="shared" ref="R263:R326" si="55">Q263/$Q$509</f>
        <v>4.8331965370589824E-4</v>
      </c>
      <c r="S263">
        <f t="shared" ref="S263:S326" si="56">N263*R263</f>
        <v>4.635035479039564E-4</v>
      </c>
      <c r="U263" t="s">
        <v>263</v>
      </c>
      <c r="V263" s="4" cm="1">
        <f t="array" ref="V263">_xll.SNL.Clients.Office.Excel.Functions.SPG(U263, "SP_TOTAL_REV", "CY2021")</f>
        <v>7265000</v>
      </c>
      <c r="W263" s="4">
        <f>_xll.SNL.Clients.Office.Excel.Functions.SPG(U263,"IQ_AVG_DILUT_SHARES_OUT","CY2021")</f>
        <v>957414000</v>
      </c>
      <c r="X263" s="5">
        <f>_xll.SNL.Clients.Office.Excel.Functions.SPG(U263, "IQ_DILUT_EPS_NORM", "CY2021")</f>
        <v>2.1240000000000001</v>
      </c>
      <c r="Y263">
        <f t="shared" ref="Y263:Y326" si="57">W263*X263/1000</f>
        <v>2033547.3359999999</v>
      </c>
      <c r="Z263">
        <f t="shared" ref="Z263:Z326" si="58">Y263/V263</f>
        <v>0.27991016324845147</v>
      </c>
      <c r="AA263" s="5">
        <f>_xll.SNL.Clients.Office.Excel.Functions.SPG(U263, "SP_MARKETCAP", "12/31/2021")</f>
        <v>21535.378132049998</v>
      </c>
      <c r="AB263">
        <f t="shared" si="52"/>
        <v>5.0891994069353493E-4</v>
      </c>
      <c r="AC263">
        <f t="shared" ref="AC263:AC326" si="59">X263*AB263</f>
        <v>1.0809459540330683E-3</v>
      </c>
    </row>
    <row r="264" spans="1:29" x14ac:dyDescent="0.3">
      <c r="A264" t="s">
        <v>264</v>
      </c>
      <c r="B264" s="4" cm="1">
        <f t="array" ref="B264">_xll.SNL.Clients.Office.Excel.Functions.SPG(A264, "SP_TOTAL_REV", "CY2023")</f>
        <v>5342000</v>
      </c>
      <c r="C264" s="4">
        <f>_xll.SNL.Clients.Office.Excel.Functions.SPG(A264,"IQ_AVG_DILUT_SHARES_OUT","CY2023")</f>
        <v>178000000</v>
      </c>
      <c r="D264" s="5">
        <f>_xll.SNL.Clients.Office.Excel.Functions.SPG(A264, "IQ_DILUT_EPS_NORM", "CY2023")</f>
        <v>4.3860000000000001</v>
      </c>
      <c r="E264">
        <f t="shared" si="48"/>
        <v>780708</v>
      </c>
      <c r="F264">
        <f t="shared" si="49"/>
        <v>0.14614526394608759</v>
      </c>
      <c r="G264" s="5">
        <f>_xll.SNL.Clients.Office.Excel.Functions.SPG(A264, "SP_MARKETCAP", "12/30/2023")</f>
        <v>27847.84605036</v>
      </c>
      <c r="H264">
        <f t="shared" si="53"/>
        <v>6.6421123156429145E-4</v>
      </c>
      <c r="I264">
        <f t="shared" si="54"/>
        <v>2.9132304616409825E-3</v>
      </c>
      <c r="K264" t="s">
        <v>264</v>
      </c>
      <c r="L264" s="4" cm="1">
        <f t="array" ref="L264">_xll.SNL.Clients.Office.Excel.Functions.SPG(K264, "SP_TOTAL_REV", "CY2023")</f>
        <v>5342000</v>
      </c>
      <c r="M264" s="4">
        <f>_xll.SNL.Clients.Office.Excel.Functions.SPG(K264,"IQ_AVG_DILUT_SHARES_OUT","CY2023")</f>
        <v>178000000</v>
      </c>
      <c r="N264" s="5">
        <f>_xll.SNL.Clients.Office.Excel.Functions.SPG(K264, "IQ_DILUT_EPS_NORM", "CY2023")</f>
        <v>4.3860000000000001</v>
      </c>
      <c r="O264">
        <f t="shared" si="50"/>
        <v>780708</v>
      </c>
      <c r="P264">
        <f t="shared" si="51"/>
        <v>0.14614526394608759</v>
      </c>
      <c r="Q264" s="5">
        <f>_xll.SNL.Clients.Office.Excel.Functions.SPG(K264, "SP_MARKETCAP", "12/31/2022")</f>
        <v>30586.539342200002</v>
      </c>
      <c r="R264">
        <f t="shared" si="55"/>
        <v>9.0959728979809053E-4</v>
      </c>
      <c r="S264">
        <f t="shared" si="56"/>
        <v>3.9894937130544247E-3</v>
      </c>
      <c r="U264" t="s">
        <v>264</v>
      </c>
      <c r="V264" s="4" cm="1">
        <f t="array" ref="V264">_xll.SNL.Clients.Office.Excel.Functions.SPG(U264, "SP_TOTAL_REV", "CY2021")</f>
        <v>5011000</v>
      </c>
      <c r="W264" s="4">
        <f>_xll.SNL.Clients.Office.Excel.Functions.SPG(U264,"IQ_AVG_DILUT_SHARES_OUT","CY2021")</f>
        <v>186000000</v>
      </c>
      <c r="X264" s="5">
        <f>_xll.SNL.Clients.Office.Excel.Functions.SPG(U264, "IQ_DILUT_EPS_NORM", "CY2021")</f>
        <v>3.6190000000000002</v>
      </c>
      <c r="Y264">
        <f t="shared" si="57"/>
        <v>673134</v>
      </c>
      <c r="Z264">
        <f t="shared" si="58"/>
        <v>0.13433127120335261</v>
      </c>
      <c r="AA264" s="5">
        <f>_xll.SNL.Clients.Office.Excel.Functions.SPG(U264, "SP_MARKETCAP", "12/31/2021")</f>
        <v>37800.102131779997</v>
      </c>
      <c r="AB264">
        <f t="shared" si="52"/>
        <v>8.9328479013262669E-4</v>
      </c>
      <c r="AC264">
        <f t="shared" si="59"/>
        <v>3.232797655489976E-3</v>
      </c>
    </row>
    <row r="265" spans="1:29" x14ac:dyDescent="0.3">
      <c r="A265" t="s">
        <v>265</v>
      </c>
      <c r="B265" s="4" cm="1">
        <f t="array" ref="B265">_xll.SNL.Clients.Office.Excel.Functions.SPG(A265, "SP_TOTAL_REV", "CY2023")</f>
        <v>20431000</v>
      </c>
      <c r="C265" s="4">
        <f>_xll.SNL.Clients.Office.Excel.Functions.SPG(A265,"IQ_AVG_DILUT_SHARES_OUT","CY2023")</f>
        <v>338800000</v>
      </c>
      <c r="D265" s="5">
        <f>_xll.SNL.Clients.Office.Excel.Functions.SPG(A265, "IQ_DILUT_EPS_NORM", "CY2023")</f>
        <v>5.2320000000000002</v>
      </c>
      <c r="E265">
        <f t="shared" si="48"/>
        <v>1772601.6</v>
      </c>
      <c r="F265">
        <f t="shared" si="49"/>
        <v>8.6760393519651521E-2</v>
      </c>
      <c r="G265" s="5">
        <f>_xll.SNL.Clients.Office.Excel.Functions.SPG(A265, "SP_MARKETCAP", "12/30/2023")</f>
        <v>41063.213461710002</v>
      </c>
      <c r="H265">
        <f t="shared" si="53"/>
        <v>9.7941677557633589E-4</v>
      </c>
      <c r="I265">
        <f t="shared" si="54"/>
        <v>5.1243085698153895E-3</v>
      </c>
      <c r="K265" t="s">
        <v>265</v>
      </c>
      <c r="L265" s="4" cm="1">
        <f t="array" ref="L265">_xll.SNL.Clients.Office.Excel.Functions.SPG(K265, "SP_TOTAL_REV", "CY2023")</f>
        <v>20431000</v>
      </c>
      <c r="M265" s="4">
        <f>_xll.SNL.Clients.Office.Excel.Functions.SPG(K265,"IQ_AVG_DILUT_SHARES_OUT","CY2023")</f>
        <v>338800000</v>
      </c>
      <c r="N265" s="5">
        <f>_xll.SNL.Clients.Office.Excel.Functions.SPG(K265, "IQ_DILUT_EPS_NORM", "CY2023")</f>
        <v>5.2320000000000002</v>
      </c>
      <c r="O265">
        <f t="shared" si="50"/>
        <v>1772601.6</v>
      </c>
      <c r="P265">
        <f t="shared" si="51"/>
        <v>8.6760393519651521E-2</v>
      </c>
      <c r="Q265" s="5">
        <f>_xll.SNL.Clients.Office.Excel.Functions.SPG(K265, "SP_MARKETCAP", "12/31/2022")</f>
        <v>45814.551760499999</v>
      </c>
      <c r="R265">
        <f t="shared" si="55"/>
        <v>1.3624552829737597E-3</v>
      </c>
      <c r="S265">
        <f t="shared" si="56"/>
        <v>7.1283660405187113E-3</v>
      </c>
      <c r="U265" t="s">
        <v>265</v>
      </c>
      <c r="V265" s="4" cm="1">
        <f t="array" ref="V265">_xll.SNL.Clients.Office.Excel.Functions.SPG(U265, "SP_TOTAL_REV", "CY2021")</f>
        <v>19440000</v>
      </c>
      <c r="W265" s="4">
        <f>_xll.SNL.Clients.Office.Excel.Functions.SPG(U265,"IQ_AVG_DILUT_SHARES_OUT","CY2021")</f>
        <v>338800000</v>
      </c>
      <c r="X265" s="5">
        <f>_xll.SNL.Clients.Office.Excel.Functions.SPG(U265, "IQ_DILUT_EPS_NORM", "CY2021")</f>
        <v>4.8499999999999996</v>
      </c>
      <c r="Y265">
        <f t="shared" si="57"/>
        <v>1643179.9999999998</v>
      </c>
      <c r="Z265">
        <f t="shared" si="58"/>
        <v>8.4525720164609047E-2</v>
      </c>
      <c r="AA265" s="5">
        <f>_xll.SNL.Clients.Office.Excel.Functions.SPG(U265, "SP_MARKETCAP", "12/31/2021")</f>
        <v>48123.553908239999</v>
      </c>
      <c r="AB265">
        <f t="shared" si="52"/>
        <v>1.1372466297443313E-3</v>
      </c>
      <c r="AC265">
        <f t="shared" si="59"/>
        <v>5.5156461542600066E-3</v>
      </c>
    </row>
    <row r="266" spans="1:29" x14ac:dyDescent="0.3">
      <c r="A266" t="s">
        <v>266</v>
      </c>
      <c r="B266" s="4" cm="1">
        <f t="array" ref="B266">_xll.SNL.Clients.Office.Excel.Functions.SPG(A266, "SP_TOTAL_REV", "CY2023")</f>
        <v>2087463</v>
      </c>
      <c r="C266" s="4">
        <f>_xll.SNL.Clients.Office.Excel.Functions.SPG(A266,"IQ_AVG_DILUT_SHARES_OUT","CY2023")</f>
        <v>618199000</v>
      </c>
      <c r="D266" s="5">
        <f>_xll.SNL.Clients.Office.Excel.Functions.SPG(A266, "IQ_DILUT_EPS_NORM", "CY2023")</f>
        <v>0.63800000000000001</v>
      </c>
      <c r="E266">
        <f t="shared" si="48"/>
        <v>394410.962</v>
      </c>
      <c r="F266">
        <f t="shared" si="49"/>
        <v>0.18894273191908073</v>
      </c>
      <c r="G266" s="5">
        <f>_xll.SNL.Clients.Office.Excel.Functions.SPG(A266, "SP_MARKETCAP", "12/30/2023")</f>
        <v>13209.51860532</v>
      </c>
      <c r="H266">
        <f t="shared" si="53"/>
        <v>3.1506604156545152E-4</v>
      </c>
      <c r="I266">
        <f t="shared" si="54"/>
        <v>2.0101213451875806E-4</v>
      </c>
      <c r="K266" t="s">
        <v>266</v>
      </c>
      <c r="L266" s="4" cm="1">
        <f t="array" ref="L266">_xll.SNL.Clients.Office.Excel.Functions.SPG(K266, "SP_TOTAL_REV", "CY2023")</f>
        <v>2087463</v>
      </c>
      <c r="M266" s="4">
        <f>_xll.SNL.Clients.Office.Excel.Functions.SPG(K266,"IQ_AVG_DILUT_SHARES_OUT","CY2023")</f>
        <v>618199000</v>
      </c>
      <c r="N266" s="5">
        <f>_xll.SNL.Clients.Office.Excel.Functions.SPG(K266, "IQ_DILUT_EPS_NORM", "CY2023")</f>
        <v>0.63800000000000001</v>
      </c>
      <c r="O266">
        <f t="shared" si="50"/>
        <v>394410.962</v>
      </c>
      <c r="P266">
        <f t="shared" si="51"/>
        <v>0.18894273191908073</v>
      </c>
      <c r="Q266" s="5">
        <f>_xll.SNL.Clients.Office.Excel.Functions.SPG(K266, "SP_MARKETCAP", "12/31/2022")</f>
        <v>13099.000358220001</v>
      </c>
      <c r="R266">
        <f t="shared" si="55"/>
        <v>3.8954440355605562E-4</v>
      </c>
      <c r="S266">
        <f t="shared" si="56"/>
        <v>2.4852932946876352E-4</v>
      </c>
      <c r="U266" t="s">
        <v>266</v>
      </c>
      <c r="V266" s="4" cm="1">
        <f t="array" ref="V266">_xll.SNL.Clients.Office.Excel.Functions.SPG(U266, "SP_TOTAL_REV", "CY2021")</f>
        <v>1475391</v>
      </c>
      <c r="W266" s="4">
        <f>_xll.SNL.Clients.Office.Excel.Functions.SPG(U266,"IQ_AVG_DILUT_SHARES_OUT","CY2021")</f>
        <v>511385000</v>
      </c>
      <c r="X266" s="5">
        <f>_xll.SNL.Clients.Office.Excel.Functions.SPG(U266, "IQ_DILUT_EPS_NORM", "CY2021")</f>
        <v>0.442</v>
      </c>
      <c r="Y266">
        <f t="shared" si="57"/>
        <v>226032.17</v>
      </c>
      <c r="Z266">
        <f t="shared" si="58"/>
        <v>0.15320153776185433</v>
      </c>
      <c r="AA266" s="5">
        <f>_xll.SNL.Clients.Office.Excel.Functions.SPG(U266, "SP_MARKETCAP", "12/31/2021")</f>
        <v>15194.951629699999</v>
      </c>
      <c r="AB266">
        <f t="shared" si="52"/>
        <v>3.5908419321968664E-4</v>
      </c>
      <c r="AC266">
        <f t="shared" si="59"/>
        <v>1.5871521340310151E-4</v>
      </c>
    </row>
    <row r="267" spans="1:29" x14ac:dyDescent="0.3">
      <c r="A267" t="s">
        <v>267</v>
      </c>
      <c r="B267" s="4" cm="1">
        <f t="array" ref="B267">_xll.SNL.Clients.Office.Excel.Functions.SPG(A267, "SP_TOTAL_REV", "CY2023")</f>
        <v>15334000</v>
      </c>
      <c r="C267" s="4">
        <f>_xll.SNL.Clients.Office.Excel.Functions.SPG(A267,"IQ_AVG_DILUT_SHARES_OUT","CY2023")</f>
        <v>2234000000</v>
      </c>
      <c r="D267" s="5">
        <f>_xll.SNL.Clients.Office.Excel.Functions.SPG(A267, "IQ_DILUT_EPS_NORM", "CY2023")</f>
        <v>0.86699999999999999</v>
      </c>
      <c r="E267">
        <f t="shared" si="48"/>
        <v>1936878</v>
      </c>
      <c r="F267">
        <f t="shared" si="49"/>
        <v>0.12631263858093125</v>
      </c>
      <c r="G267" s="5">
        <f>_xll.SNL.Clients.Office.Excel.Functions.SPG(A267, "SP_MARKETCAP", "12/30/2023")</f>
        <v>39209.732178120001</v>
      </c>
      <c r="H267">
        <f t="shared" si="53"/>
        <v>9.3520857779226475E-4</v>
      </c>
      <c r="I267">
        <f t="shared" si="54"/>
        <v>8.1082583694589349E-4</v>
      </c>
      <c r="K267" t="s">
        <v>267</v>
      </c>
      <c r="L267" s="4" cm="1">
        <f t="array" ref="L267">_xll.SNL.Clients.Office.Excel.Functions.SPG(K267, "SP_TOTAL_REV", "CY2023")</f>
        <v>15334000</v>
      </c>
      <c r="M267" s="4">
        <f>_xll.SNL.Clients.Office.Excel.Functions.SPG(K267,"IQ_AVG_DILUT_SHARES_OUT","CY2023")</f>
        <v>2234000000</v>
      </c>
      <c r="N267" s="5">
        <f>_xll.SNL.Clients.Office.Excel.Functions.SPG(K267, "IQ_DILUT_EPS_NORM", "CY2023")</f>
        <v>0.86699999999999999</v>
      </c>
      <c r="O267">
        <f t="shared" si="50"/>
        <v>1936878</v>
      </c>
      <c r="P267">
        <f t="shared" si="51"/>
        <v>0.12631263858093125</v>
      </c>
      <c r="Q267" s="5">
        <f>_xll.SNL.Clients.Office.Excel.Functions.SPG(K267, "SP_MARKETCAP", "12/31/2022")</f>
        <v>40639.176643680003</v>
      </c>
      <c r="R267">
        <f t="shared" si="55"/>
        <v>1.2085474764291654E-3</v>
      </c>
      <c r="S267">
        <f t="shared" si="56"/>
        <v>1.0478106620640864E-3</v>
      </c>
      <c r="U267" t="s">
        <v>267</v>
      </c>
      <c r="V267" s="4" cm="1">
        <f t="array" ref="V267">_xll.SNL.Clients.Office.Excel.Functions.SPG(U267, "SP_TOTAL_REV", "CY2021")</f>
        <v>16610000</v>
      </c>
      <c r="W267" s="4">
        <f>_xll.SNL.Clients.Office.Excel.Functions.SPG(U267,"IQ_AVG_DILUT_SHARES_OUT","CY2021")</f>
        <v>2266000000</v>
      </c>
      <c r="X267" s="5">
        <f>_xll.SNL.Clients.Office.Excel.Functions.SPG(U267, "IQ_DILUT_EPS_NORM", "CY2021")</f>
        <v>0.996</v>
      </c>
      <c r="Y267">
        <f t="shared" si="57"/>
        <v>2256936</v>
      </c>
      <c r="Z267">
        <f t="shared" si="58"/>
        <v>0.13587814569536424</v>
      </c>
      <c r="AA267" s="5">
        <f>_xll.SNL.Clients.Office.Excel.Functions.SPG(U267, "SP_MARKETCAP", "12/31/2021")</f>
        <v>35961.368541019998</v>
      </c>
      <c r="AB267">
        <f t="shared" si="52"/>
        <v>8.4983218929028843E-4</v>
      </c>
      <c r="AC267">
        <f t="shared" si="59"/>
        <v>8.4643286053312722E-4</v>
      </c>
    </row>
    <row r="268" spans="1:29" x14ac:dyDescent="0.3">
      <c r="A268" t="s">
        <v>268</v>
      </c>
      <c r="B268" s="4" cm="1">
        <f t="array" ref="B268">_xll.SNL.Clients.Office.Excel.Functions.SPG(A268, "SP_TOTAL_REV", "CY2023")</f>
        <v>18663644</v>
      </c>
      <c r="C268" s="4">
        <f>_xll.SNL.Clients.Office.Excel.Functions.SPG(A268,"IQ_AVG_DILUT_SHARES_OUT","CY2023")</f>
        <v>911787433</v>
      </c>
      <c r="D268" s="5">
        <f>_xll.SNL.Clients.Office.Excel.Functions.SPG(A268, "IQ_DILUT_EPS_NORM", "CY2023")</f>
        <v>2.7109999999999999</v>
      </c>
      <c r="E268">
        <f t="shared" si="48"/>
        <v>2471855.7308629998</v>
      </c>
      <c r="F268">
        <f t="shared" si="49"/>
        <v>0.13244228891544438</v>
      </c>
      <c r="G268" s="5">
        <f>_xll.SNL.Clients.Office.Excel.Functions.SPG(A268, "SP_MARKETCAP", "12/30/2023")</f>
        <v>73322.968806599994</v>
      </c>
      <c r="H268">
        <f t="shared" si="53"/>
        <v>1.7488583973392195E-3</v>
      </c>
      <c r="I268">
        <f t="shared" si="54"/>
        <v>4.7411551151866236E-3</v>
      </c>
      <c r="K268" t="s">
        <v>268</v>
      </c>
      <c r="L268" s="4" cm="1">
        <f t="array" ref="L268">_xll.SNL.Clients.Office.Excel.Functions.SPG(K268, "SP_TOTAL_REV", "CY2023")</f>
        <v>18663644</v>
      </c>
      <c r="M268" s="4">
        <f>_xll.SNL.Clients.Office.Excel.Functions.SPG(K268,"IQ_AVG_DILUT_SHARES_OUT","CY2023")</f>
        <v>911787433</v>
      </c>
      <c r="N268" s="5">
        <f>_xll.SNL.Clients.Office.Excel.Functions.SPG(K268, "IQ_DILUT_EPS_NORM", "CY2023")</f>
        <v>2.7109999999999999</v>
      </c>
      <c r="O268">
        <f t="shared" si="50"/>
        <v>2471855.7308629998</v>
      </c>
      <c r="P268">
        <f t="shared" si="51"/>
        <v>0.13244228891544438</v>
      </c>
      <c r="Q268" s="5">
        <f>_xll.SNL.Clients.Office.Excel.Functions.SPG(K268, "SP_MARKETCAP", "12/31/2022")</f>
        <v>39972.812680460003</v>
      </c>
      <c r="R268">
        <f t="shared" si="55"/>
        <v>1.1887308228292674E-3</v>
      </c>
      <c r="S268">
        <f t="shared" si="56"/>
        <v>3.2226492606901437E-3</v>
      </c>
      <c r="U268" t="s">
        <v>268</v>
      </c>
      <c r="V268" s="4" cm="1">
        <f t="array" ref="V268">_xll.SNL.Clients.Office.Excel.Functions.SPG(U268, "SP_TOTAL_REV", "CY2021")</f>
        <v>24820632</v>
      </c>
      <c r="W268" s="4">
        <f>_xll.SNL.Clients.Office.Excel.Functions.SPG(U268,"IQ_AVG_DILUT_SHARES_OUT","CY2021")</f>
        <v>633092865</v>
      </c>
      <c r="X268" s="5">
        <f>_xll.SNL.Clients.Office.Excel.Functions.SPG(U268, "IQ_DILUT_EPS_NORM", "CY2021")</f>
        <v>1.4770000000000001</v>
      </c>
      <c r="Y268">
        <f t="shared" si="57"/>
        <v>935078.16160500003</v>
      </c>
      <c r="Z268">
        <f t="shared" si="58"/>
        <v>3.7673422723684069E-2</v>
      </c>
      <c r="AA268" s="5">
        <f>_xll.SNL.Clients.Office.Excel.Functions.SPG(U268, "SP_MARKETCAP", "12/31/2021")</f>
        <v>43583.187486000003</v>
      </c>
      <c r="AB268">
        <f t="shared" si="52"/>
        <v>1.0299495580994909E-3</v>
      </c>
      <c r="AC268">
        <f t="shared" si="59"/>
        <v>1.5212354973129481E-3</v>
      </c>
    </row>
    <row r="269" spans="1:29" x14ac:dyDescent="0.3">
      <c r="A269" t="s">
        <v>269</v>
      </c>
      <c r="B269" s="4" cm="1">
        <f t="array" ref="B269">_xll.SNL.Clients.Office.Excel.Functions.SPG(A269, "SP_TOTAL_REV", "CY2023")</f>
        <v>9671427</v>
      </c>
      <c r="C269" s="4">
        <f>_xll.SNL.Clients.Office.Excel.Functions.SPG(A269,"IQ_AVG_DILUT_SHARES_OUT","CY2023")</f>
        <v>137443000</v>
      </c>
      <c r="D269" s="5">
        <f>_xll.SNL.Clients.Office.Excel.Functions.SPG(A269, "IQ_DILUT_EPS_NORM", "CY2023")</f>
        <v>15.047000000000001</v>
      </c>
      <c r="E269">
        <f t="shared" si="48"/>
        <v>2068104.821</v>
      </c>
      <c r="F269">
        <f t="shared" si="49"/>
        <v>0.21383657458201361</v>
      </c>
      <c r="G269" s="5">
        <f>_xll.SNL.Clients.Office.Excel.Functions.SPG(A269, "SP_MARKETCAP", "12/30/2023")</f>
        <v>79244.176242000001</v>
      </c>
      <c r="H269">
        <f t="shared" si="53"/>
        <v>1.890087721715057E-3</v>
      </c>
      <c r="I269">
        <f t="shared" si="54"/>
        <v>2.8440149948646465E-2</v>
      </c>
      <c r="K269" t="s">
        <v>269</v>
      </c>
      <c r="L269" s="4" cm="1">
        <f t="array" ref="L269">_xll.SNL.Clients.Office.Excel.Functions.SPG(K269, "SP_TOTAL_REV", "CY2023")</f>
        <v>9671427</v>
      </c>
      <c r="M269" s="4">
        <f>_xll.SNL.Clients.Office.Excel.Functions.SPG(K269,"IQ_AVG_DILUT_SHARES_OUT","CY2023")</f>
        <v>137443000</v>
      </c>
      <c r="N269" s="5">
        <f>_xll.SNL.Clients.Office.Excel.Functions.SPG(K269, "IQ_DILUT_EPS_NORM", "CY2023")</f>
        <v>15.047000000000001</v>
      </c>
      <c r="O269">
        <f t="shared" si="50"/>
        <v>2068104.821</v>
      </c>
      <c r="P269">
        <f t="shared" si="51"/>
        <v>0.21383657458201361</v>
      </c>
      <c r="Q269" s="5">
        <f>_xll.SNL.Clients.Office.Excel.Functions.SPG(K269, "SP_MARKETCAP", "12/31/2022")</f>
        <v>53432.060828809997</v>
      </c>
      <c r="R269">
        <f t="shared" si="55"/>
        <v>1.5889884492802681E-3</v>
      </c>
      <c r="S269">
        <f t="shared" si="56"/>
        <v>2.3909509196320195E-2</v>
      </c>
      <c r="U269" t="s">
        <v>269</v>
      </c>
      <c r="V269" s="4" cm="1">
        <f t="array" ref="V269">_xll.SNL.Clients.Office.Excel.Functions.SPG(U269, "SP_TOTAL_REV", "CY2021")</f>
        <v>8165712</v>
      </c>
      <c r="W269" s="4">
        <f>_xll.SNL.Clients.Office.Excel.Functions.SPG(U269,"IQ_AVG_DILUT_SHARES_OUT","CY2021")</f>
        <v>153851500</v>
      </c>
      <c r="X269" s="5">
        <f>_xll.SNL.Clients.Office.Excel.Functions.SPG(U269, "IQ_DILUT_EPS_NORM", "CY2021")</f>
        <v>12.234</v>
      </c>
      <c r="Y269">
        <f t="shared" si="57"/>
        <v>1882219.2509999999</v>
      </c>
      <c r="Z269">
        <f t="shared" si="58"/>
        <v>0.23050277195668914</v>
      </c>
      <c r="AA269" s="5">
        <f>_xll.SNL.Clients.Office.Excel.Functions.SPG(U269, "SP_MARKETCAP", "12/31/2021")</f>
        <v>65214.209388149997</v>
      </c>
      <c r="AB269">
        <f t="shared" si="52"/>
        <v>1.541129734090894E-3</v>
      </c>
      <c r="AC269">
        <f t="shared" si="59"/>
        <v>1.8854181166867996E-2</v>
      </c>
    </row>
    <row r="270" spans="1:29" x14ac:dyDescent="0.3">
      <c r="A270" t="s">
        <v>270</v>
      </c>
      <c r="B270" s="4" cm="1">
        <f t="array" ref="B270">_xll.SNL.Clients.Office.Excel.Functions.SPG(A270, "SP_TOTAL_REV", "CY2023")</f>
        <v>19419000</v>
      </c>
      <c r="C270" s="4">
        <f>_xll.SNL.Clients.Office.Excel.Functions.SPG(A270,"IQ_AVG_DILUT_SHARES_OUT","CY2023")</f>
        <v>190600000</v>
      </c>
      <c r="D270" s="5">
        <f>_xll.SNL.Clients.Office.Excel.Functions.SPG(A270, "IQ_DILUT_EPS_NORM", "CY2023")</f>
        <v>6.0449999999999999</v>
      </c>
      <c r="E270">
        <f t="shared" si="48"/>
        <v>1152177</v>
      </c>
      <c r="F270">
        <f t="shared" si="49"/>
        <v>5.9332457902054686E-2</v>
      </c>
      <c r="G270" s="5">
        <f>_xll.SNL.Clients.Office.Excel.Functions.SPG(A270, "SP_MARKETCAP", "12/30/2023")</f>
        <v>39920.967244380001</v>
      </c>
      <c r="H270">
        <f t="shared" si="53"/>
        <v>9.5217255836146063E-4</v>
      </c>
      <c r="I270">
        <f t="shared" si="54"/>
        <v>5.7558831152950294E-3</v>
      </c>
      <c r="K270" t="s">
        <v>270</v>
      </c>
      <c r="L270" s="4" cm="1">
        <f t="array" ref="L270">_xll.SNL.Clients.Office.Excel.Functions.SPG(K270, "SP_TOTAL_REV", "CY2023")</f>
        <v>19419000</v>
      </c>
      <c r="M270" s="4">
        <f>_xll.SNL.Clients.Office.Excel.Functions.SPG(K270,"IQ_AVG_DILUT_SHARES_OUT","CY2023")</f>
        <v>190600000</v>
      </c>
      <c r="N270" s="5">
        <f>_xll.SNL.Clients.Office.Excel.Functions.SPG(K270, "IQ_DILUT_EPS_NORM", "CY2023")</f>
        <v>6.0449999999999999</v>
      </c>
      <c r="O270">
        <f t="shared" si="50"/>
        <v>1152177</v>
      </c>
      <c r="P270">
        <f t="shared" si="51"/>
        <v>5.9332457902054686E-2</v>
      </c>
      <c r="Q270" s="5">
        <f>_xll.SNL.Clients.Office.Excel.Functions.SPG(K270, "SP_MARKETCAP", "12/31/2022")</f>
        <v>39643.765946949999</v>
      </c>
      <c r="R270">
        <f t="shared" si="55"/>
        <v>1.178945472035931E-3</v>
      </c>
      <c r="S270">
        <f t="shared" si="56"/>
        <v>7.1267253784572026E-3</v>
      </c>
      <c r="U270" t="s">
        <v>270</v>
      </c>
      <c r="V270" s="4" cm="1">
        <f t="array" ref="V270">_xll.SNL.Clients.Office.Excel.Functions.SPG(U270, "SP_TOTAL_REV", "CY2021")</f>
        <v>17814000</v>
      </c>
      <c r="W270" s="4">
        <f>_xll.SNL.Clients.Office.Excel.Functions.SPG(U270,"IQ_AVG_DILUT_SHARES_OUT","CY2021")</f>
        <v>203200000</v>
      </c>
      <c r="X270" s="5">
        <f>_xll.SNL.Clients.Office.Excel.Functions.SPG(U270, "IQ_DILUT_EPS_NORM", "CY2021")</f>
        <v>8.4930000000000003</v>
      </c>
      <c r="Y270">
        <f t="shared" si="57"/>
        <v>1725777.6</v>
      </c>
      <c r="Z270">
        <f t="shared" si="58"/>
        <v>9.6877601886156961E-2</v>
      </c>
      <c r="AA270" s="5">
        <f>_xll.SNL.Clients.Office.Excel.Functions.SPG(U270, "SP_MARKETCAP", "12/31/2021")</f>
        <v>41843.119009560003</v>
      </c>
      <c r="AB270">
        <f t="shared" si="52"/>
        <v>9.8882859238426141E-4</v>
      </c>
      <c r="AC270">
        <f t="shared" si="59"/>
        <v>8.3981212351195329E-3</v>
      </c>
    </row>
    <row r="271" spans="1:29" x14ac:dyDescent="0.3">
      <c r="A271" t="s">
        <v>271</v>
      </c>
      <c r="B271" s="4" cm="1">
        <f t="array" ref="B271">_xll.SNL.Clients.Office.Excel.Functions.SPG(A271, "SP_TOTAL_REV", "CY2023")</f>
        <v>12161600</v>
      </c>
      <c r="C271" s="4">
        <f>_xll.SNL.Clients.Office.Excel.Functions.SPG(A271,"IQ_AVG_DILUT_SHARES_OUT","CY2023")</f>
        <v>87600000</v>
      </c>
      <c r="D271" s="5">
        <f>_xll.SNL.Clients.Office.Excel.Functions.SPG(A271, "IQ_DILUT_EPS_NORM", "CY2023")</f>
        <v>7.2140000000000004</v>
      </c>
      <c r="E271">
        <f t="shared" si="48"/>
        <v>631946.4</v>
      </c>
      <c r="F271">
        <f t="shared" si="49"/>
        <v>5.196243915274306E-2</v>
      </c>
      <c r="G271" s="5">
        <f>_xll.SNL.Clients.Office.Excel.Functions.SPG(A271, "SP_MARKETCAP", "12/30/2023")</f>
        <v>19296.920999999998</v>
      </c>
      <c r="H271">
        <f t="shared" si="53"/>
        <v>4.6025935505497178E-4</v>
      </c>
      <c r="I271">
        <f t="shared" si="54"/>
        <v>3.3203109873665665E-3</v>
      </c>
      <c r="K271" t="s">
        <v>271</v>
      </c>
      <c r="L271" s="4" cm="1">
        <f t="array" ref="L271">_xll.SNL.Clients.Office.Excel.Functions.SPG(K271, "SP_TOTAL_REV", "CY2023")</f>
        <v>12161600</v>
      </c>
      <c r="M271" s="4">
        <f>_xll.SNL.Clients.Office.Excel.Functions.SPG(K271,"IQ_AVG_DILUT_SHARES_OUT","CY2023")</f>
        <v>87600000</v>
      </c>
      <c r="N271" s="5">
        <f>_xll.SNL.Clients.Office.Excel.Functions.SPG(K271, "IQ_DILUT_EPS_NORM", "CY2023")</f>
        <v>7.2140000000000004</v>
      </c>
      <c r="O271">
        <f t="shared" si="50"/>
        <v>631946.4</v>
      </c>
      <c r="P271">
        <f t="shared" si="51"/>
        <v>5.196243915274306E-2</v>
      </c>
      <c r="Q271" s="5">
        <f>_xll.SNL.Clients.Office.Excel.Functions.SPG(K271, "SP_MARKETCAP", "12/31/2022")</f>
        <v>20863.527999999998</v>
      </c>
      <c r="R271">
        <f t="shared" si="55"/>
        <v>6.2044967925624719E-4</v>
      </c>
      <c r="S271">
        <f t="shared" si="56"/>
        <v>4.4759239861545674E-3</v>
      </c>
      <c r="U271" t="s">
        <v>271</v>
      </c>
      <c r="V271" s="4" cm="1">
        <f t="array" ref="V271">_xll.SNL.Clients.Office.Excel.Functions.SPG(U271, "SP_TOTAL_REV", "CY2021")</f>
        <v>13136100</v>
      </c>
      <c r="W271" s="4">
        <f>_xll.SNL.Clients.Office.Excel.Functions.SPG(U271,"IQ_AVG_DILUT_SHARES_OUT","CY2021")</f>
        <v>97500000</v>
      </c>
      <c r="X271" s="5">
        <f>_xll.SNL.Clients.Office.Excel.Functions.SPG(U271, "IQ_DILUT_EPS_NORM", "CY2021")</f>
        <v>18.812000000000001</v>
      </c>
      <c r="Y271">
        <f t="shared" si="57"/>
        <v>1834170</v>
      </c>
      <c r="Z271">
        <f t="shared" si="58"/>
        <v>0.13962820015072966</v>
      </c>
      <c r="AA271" s="5">
        <f>_xll.SNL.Clients.Office.Excel.Functions.SPG(U271, "SP_MARKETCAP", "12/31/2021")</f>
        <v>30069.897000000001</v>
      </c>
      <c r="AB271">
        <f t="shared" si="52"/>
        <v>7.1060605966912567E-4</v>
      </c>
      <c r="AC271">
        <f t="shared" si="59"/>
        <v>1.3367921194495593E-2</v>
      </c>
    </row>
    <row r="272" spans="1:29" x14ac:dyDescent="0.3">
      <c r="A272" t="s">
        <v>272</v>
      </c>
      <c r="B272" s="4" cm="1">
        <f t="array" ref="B272">_xll.SNL.Clients.Office.Excel.Functions.SPG(A272, "SP_TOTAL_REV", "CY2023")</f>
        <v>14317147</v>
      </c>
      <c r="C272" s="4">
        <f>_xll.SNL.Clients.Office.Excel.Functions.SPG(A272,"IQ_AVG_DILUT_SHARES_OUT","CY2023")</f>
        <v>1337935000</v>
      </c>
      <c r="D272" s="5">
        <f>_xll.SNL.Clients.Office.Excel.Functions.SPG(A272, "IQ_DILUT_EPS_NORM", "CY2023")</f>
        <v>1.8979999999999999</v>
      </c>
      <c r="E272">
        <f t="shared" si="48"/>
        <v>2539400.63</v>
      </c>
      <c r="F272">
        <f t="shared" si="49"/>
        <v>0.17736778353955573</v>
      </c>
      <c r="G272" s="5">
        <f>_xll.SNL.Clients.Office.Excel.Functions.SPG(A272, "SP_MARKETCAP", "12/30/2023")</f>
        <v>103227.40192</v>
      </c>
      <c r="H272">
        <f t="shared" si="53"/>
        <v>2.4621221920170353E-3</v>
      </c>
      <c r="I272">
        <f t="shared" si="54"/>
        <v>4.6731079204483331E-3</v>
      </c>
      <c r="K272" t="s">
        <v>272</v>
      </c>
      <c r="L272" s="4" cm="1">
        <f t="array" ref="L272">_xll.SNL.Clients.Office.Excel.Functions.SPG(K272, "SP_TOTAL_REV", "CY2023")</f>
        <v>14317147</v>
      </c>
      <c r="M272" s="4">
        <f>_xll.SNL.Clients.Office.Excel.Functions.SPG(K272,"IQ_AVG_DILUT_SHARES_OUT","CY2023")</f>
        <v>1337935000</v>
      </c>
      <c r="N272" s="5">
        <f>_xll.SNL.Clients.Office.Excel.Functions.SPG(K272, "IQ_DILUT_EPS_NORM", "CY2023")</f>
        <v>1.8979999999999999</v>
      </c>
      <c r="O272">
        <f t="shared" si="50"/>
        <v>2539400.63</v>
      </c>
      <c r="P272">
        <f t="shared" si="51"/>
        <v>0.17736778353955573</v>
      </c>
      <c r="Q272" s="5">
        <f>_xll.SNL.Clients.Office.Excel.Functions.SPG(K272, "SP_MARKETCAP", "12/31/2022")</f>
        <v>57320.234920800001</v>
      </c>
      <c r="R272">
        <f t="shared" si="55"/>
        <v>1.7046168496288403E-3</v>
      </c>
      <c r="S272">
        <f t="shared" si="56"/>
        <v>3.2353627805955386E-3</v>
      </c>
      <c r="U272" t="s">
        <v>272</v>
      </c>
      <c r="V272" s="4" cm="1">
        <f t="array" ref="V272">_xll.SNL.Clients.Office.Excel.Functions.SPG(U272, "SP_TOTAL_REV", "CY2021")</f>
        <v>16523902</v>
      </c>
      <c r="W272" s="4">
        <f>_xll.SNL.Clients.Office.Excel.Functions.SPG(U272,"IQ_AVG_DILUT_SHARES_OUT","CY2021")</f>
        <v>1430660000</v>
      </c>
      <c r="X272" s="5">
        <f>_xll.SNL.Clients.Office.Excel.Functions.SPG(U272, "IQ_DILUT_EPS_NORM", "CY2021")</f>
        <v>2.2370000000000001</v>
      </c>
      <c r="Y272">
        <f t="shared" si="57"/>
        <v>3200386.42</v>
      </c>
      <c r="Z272">
        <f t="shared" si="58"/>
        <v>0.19368224406075513</v>
      </c>
      <c r="AA272" s="5">
        <f>_xll.SNL.Clients.Office.Excel.Functions.SPG(U272, "SP_MARKETCAP", "12/31/2021")</f>
        <v>101255.38294755</v>
      </c>
      <c r="AB272">
        <f t="shared" si="52"/>
        <v>2.3928478603251245E-3</v>
      </c>
      <c r="AC272">
        <f t="shared" si="59"/>
        <v>5.3528006635473035E-3</v>
      </c>
    </row>
    <row r="273" spans="1:29" x14ac:dyDescent="0.3">
      <c r="A273" t="s">
        <v>273</v>
      </c>
      <c r="B273" s="4" cm="1">
        <f t="array" ref="B273">_xll.SNL.Clients.Office.Excel.Functions.SPG(A273, "SP_TOTAL_REV", "CY2023")</f>
        <v>6345900</v>
      </c>
      <c r="C273" s="4">
        <f>_xll.SNL.Clients.Office.Excel.Functions.SPG(A273,"IQ_AVG_DILUT_SHARES_OUT","CY2023")</f>
        <v>145900000</v>
      </c>
      <c r="D273" s="5">
        <f>_xll.SNL.Clients.Office.Excel.Functions.SPG(A273, "IQ_DILUT_EPS_NORM", "CY2023")</f>
        <v>6.1479999999999997</v>
      </c>
      <c r="E273">
        <f t="shared" si="48"/>
        <v>896993.2</v>
      </c>
      <c r="F273">
        <f t="shared" si="49"/>
        <v>0.14135003703178428</v>
      </c>
      <c r="G273" s="5">
        <f>_xll.SNL.Clients.Office.Excel.Functions.SPG(A273, "SP_MARKETCAP", "12/30/2023")</f>
        <v>15665.16494259</v>
      </c>
      <c r="H273">
        <f t="shared" si="53"/>
        <v>3.736367430486049E-4</v>
      </c>
      <c r="I273">
        <f t="shared" si="54"/>
        <v>2.2971186962628229E-3</v>
      </c>
      <c r="K273" t="s">
        <v>273</v>
      </c>
      <c r="L273" s="4" cm="1">
        <f t="array" ref="L273">_xll.SNL.Clients.Office.Excel.Functions.SPG(K273, "SP_TOTAL_REV", "CY2023")</f>
        <v>6345900</v>
      </c>
      <c r="M273" s="4">
        <f>_xll.SNL.Clients.Office.Excel.Functions.SPG(K273,"IQ_AVG_DILUT_SHARES_OUT","CY2023")</f>
        <v>145900000</v>
      </c>
      <c r="N273" s="5">
        <f>_xll.SNL.Clients.Office.Excel.Functions.SPG(K273, "IQ_DILUT_EPS_NORM", "CY2023")</f>
        <v>6.1479999999999997</v>
      </c>
      <c r="O273">
        <f t="shared" si="50"/>
        <v>896993.2</v>
      </c>
      <c r="P273">
        <f t="shared" si="51"/>
        <v>0.14135003703178428</v>
      </c>
      <c r="Q273" s="5">
        <f>_xll.SNL.Clients.Office.Excel.Functions.SPG(K273, "SP_MARKETCAP", "12/31/2022")</f>
        <v>12852.756389439999</v>
      </c>
      <c r="R273">
        <f t="shared" si="55"/>
        <v>3.8222148139982503E-4</v>
      </c>
      <c r="S273">
        <f t="shared" si="56"/>
        <v>2.3498976676461242E-3</v>
      </c>
      <c r="U273" t="s">
        <v>273</v>
      </c>
      <c r="V273" s="4" cm="1">
        <f t="array" ref="V273">_xll.SNL.Clients.Office.Excel.Functions.SPG(U273, "SP_TOTAL_REV", "CY2021")</f>
        <v>3894100</v>
      </c>
      <c r="W273" s="4">
        <f>_xll.SNL.Clients.Office.Excel.Functions.SPG(U273,"IQ_AVG_DILUT_SHARES_OUT","CY2021")</f>
        <v>146850000</v>
      </c>
      <c r="X273" s="5">
        <f>_xll.SNL.Clients.Office.Excel.Functions.SPG(U273, "IQ_DILUT_EPS_NORM", "CY2021")</f>
        <v>1.26</v>
      </c>
      <c r="Y273">
        <f t="shared" si="57"/>
        <v>185031</v>
      </c>
      <c r="Z273">
        <f t="shared" si="58"/>
        <v>4.7515728923242857E-2</v>
      </c>
      <c r="AA273" s="5">
        <f>_xll.SNL.Clients.Office.Excel.Functions.SPG(U273, "SP_MARKETCAP", "12/31/2021")</f>
        <v>9257.8152553799991</v>
      </c>
      <c r="AB273">
        <f t="shared" si="52"/>
        <v>2.1877892098434197E-4</v>
      </c>
      <c r="AC273">
        <f t="shared" si="59"/>
        <v>2.7566144044027086E-4</v>
      </c>
    </row>
    <row r="274" spans="1:29" x14ac:dyDescent="0.3">
      <c r="A274" t="s">
        <v>274</v>
      </c>
      <c r="B274" s="4" cm="1">
        <f t="array" ref="B274">_xll.SNL.Clients.Office.Excel.Functions.SPG(A274, "SP_TOTAL_REV", "CY2023")</f>
        <v>10372000</v>
      </c>
      <c r="C274" s="4">
        <f>_xll.SNL.Clients.Office.Excel.Functions.SPG(A274,"IQ_AVG_DILUT_SHARES_OUT","CY2023")</f>
        <v>765000000</v>
      </c>
      <c r="D274" s="5">
        <f>_xll.SNL.Clients.Office.Excel.Functions.SPG(A274, "IQ_DILUT_EPS_NORM", "CY2023")</f>
        <v>1.198</v>
      </c>
      <c r="E274">
        <f t="shared" si="48"/>
        <v>916470</v>
      </c>
      <c r="F274">
        <f t="shared" si="49"/>
        <v>8.836000771307366E-2</v>
      </c>
      <c r="G274" s="5">
        <f>_xll.SNL.Clients.Office.Excel.Functions.SPG(A274, "SP_MARKETCAP", "12/30/2023")</f>
        <v>37071.307049349998</v>
      </c>
      <c r="H274">
        <f t="shared" si="53"/>
        <v>8.8420405895731557E-4</v>
      </c>
      <c r="I274">
        <f t="shared" si="54"/>
        <v>1.059276462630864E-3</v>
      </c>
      <c r="K274" t="s">
        <v>274</v>
      </c>
      <c r="L274" s="4" cm="1">
        <f t="array" ref="L274">_xll.SNL.Clients.Office.Excel.Functions.SPG(K274, "SP_TOTAL_REV", "CY2023")</f>
        <v>10372000</v>
      </c>
      <c r="M274" s="4">
        <f>_xll.SNL.Clients.Office.Excel.Functions.SPG(K274,"IQ_AVG_DILUT_SHARES_OUT","CY2023")</f>
        <v>765000000</v>
      </c>
      <c r="N274" s="5">
        <f>_xll.SNL.Clients.Office.Excel.Functions.SPG(K274, "IQ_DILUT_EPS_NORM", "CY2023")</f>
        <v>1.198</v>
      </c>
      <c r="O274">
        <f t="shared" si="50"/>
        <v>916470</v>
      </c>
      <c r="P274">
        <f t="shared" si="51"/>
        <v>8.836000771307366E-2</v>
      </c>
      <c r="Q274" s="5">
        <f>_xll.SNL.Clients.Office.Excel.Functions.SPG(K274, "SP_MARKETCAP", "12/31/2022")</f>
        <v>36732.265368920001</v>
      </c>
      <c r="R274">
        <f t="shared" si="55"/>
        <v>1.0923618606834746E-3</v>
      </c>
      <c r="S274">
        <f t="shared" si="56"/>
        <v>1.3086495090988024E-3</v>
      </c>
      <c r="U274" t="s">
        <v>274</v>
      </c>
      <c r="V274" s="4" cm="1">
        <f t="array" ref="V274">_xll.SNL.Clients.Office.Excel.Functions.SPG(U274, "SP_TOTAL_REV", "CY2021")</f>
        <v>4234000</v>
      </c>
      <c r="W274" s="4">
        <f>_xll.SNL.Clients.Office.Excel.Functions.SPG(U274,"IQ_AVG_DILUT_SHARES_OUT","CY2021")</f>
        <v>764000000</v>
      </c>
      <c r="X274" s="5">
        <f>_xll.SNL.Clients.Office.Excel.Functions.SPG(U274, "IQ_DILUT_EPS_NORM", "CY2021")</f>
        <v>-0.65900000000000003</v>
      </c>
      <c r="Y274">
        <f t="shared" si="57"/>
        <v>-503476</v>
      </c>
      <c r="Z274">
        <f t="shared" si="58"/>
        <v>-0.11891261218705716</v>
      </c>
      <c r="AA274" s="5">
        <f>_xll.SNL.Clients.Office.Excel.Functions.SPG(U274, "SP_MARKETCAP", "12/31/2021")</f>
        <v>28755.997507560001</v>
      </c>
      <c r="AB274">
        <f t="shared" si="52"/>
        <v>6.7955623794462656E-4</v>
      </c>
      <c r="AC274">
        <f t="shared" si="59"/>
        <v>-4.4782756080550894E-4</v>
      </c>
    </row>
    <row r="275" spans="1:29" x14ac:dyDescent="0.3">
      <c r="A275" t="s">
        <v>275</v>
      </c>
      <c r="B275" s="4" cm="1">
        <f t="array" ref="B275">_xll.SNL.Clients.Office.Excel.Functions.SPG(A275, "SP_TOTAL_REV", "CY2023")</f>
        <v>15438000</v>
      </c>
      <c r="C275" s="4">
        <f>_xll.SNL.Clients.Office.Excel.Functions.SPG(A275,"IQ_AVG_DILUT_SHARES_OUT","CY2023")</f>
        <v>138000000</v>
      </c>
      <c r="D275" s="5">
        <f>_xll.SNL.Clients.Office.Excel.Functions.SPG(A275, "IQ_DILUT_EPS_NORM", "CY2023")</f>
        <v>4.9800000000000004</v>
      </c>
      <c r="E275">
        <f t="shared" si="48"/>
        <v>687240</v>
      </c>
      <c r="F275">
        <f t="shared" si="49"/>
        <v>4.4516129032258066E-2</v>
      </c>
      <c r="G275" s="5">
        <f>_xll.SNL.Clients.Office.Excel.Functions.SPG(A275, "SP_MARKETCAP", "12/30/2023")</f>
        <v>14883.69576672</v>
      </c>
      <c r="H275">
        <f t="shared" si="53"/>
        <v>3.5499757782212827E-4</v>
      </c>
      <c r="I275">
        <f t="shared" si="54"/>
        <v>1.7678879375541989E-3</v>
      </c>
      <c r="K275" t="s">
        <v>275</v>
      </c>
      <c r="L275" s="4" cm="1">
        <f t="array" ref="L275">_xll.SNL.Clients.Office.Excel.Functions.SPG(K275, "SP_TOTAL_REV", "CY2023")</f>
        <v>15438000</v>
      </c>
      <c r="M275" s="4">
        <f>_xll.SNL.Clients.Office.Excel.Functions.SPG(K275,"IQ_AVG_DILUT_SHARES_OUT","CY2023")</f>
        <v>138000000</v>
      </c>
      <c r="N275" s="5">
        <f>_xll.SNL.Clients.Office.Excel.Functions.SPG(K275, "IQ_DILUT_EPS_NORM", "CY2023")</f>
        <v>4.9800000000000004</v>
      </c>
      <c r="O275">
        <f t="shared" si="50"/>
        <v>687240</v>
      </c>
      <c r="P275">
        <f t="shared" si="51"/>
        <v>4.4516129032258066E-2</v>
      </c>
      <c r="Q275" s="5">
        <f>_xll.SNL.Clients.Office.Excel.Functions.SPG(K275, "SP_MARKETCAP", "12/31/2022")</f>
        <v>14378.374500829999</v>
      </c>
      <c r="R275">
        <f t="shared" si="55"/>
        <v>4.2759105014579394E-4</v>
      </c>
      <c r="S275">
        <f t="shared" si="56"/>
        <v>2.129403429726054E-3</v>
      </c>
      <c r="U275" t="s">
        <v>275</v>
      </c>
      <c r="V275" s="4" cm="1">
        <f t="array" ref="V275">_xll.SNL.Clients.Office.Excel.Functions.SPG(U275, "SP_TOTAL_REV", "CY2021")</f>
        <v>13737000</v>
      </c>
      <c r="W275" s="4">
        <f>_xll.SNL.Clients.Office.Excel.Functions.SPG(U275,"IQ_AVG_DILUT_SHARES_OUT","CY2021")</f>
        <v>143000000</v>
      </c>
      <c r="X275" s="5">
        <f>_xll.SNL.Clients.Office.Excel.Functions.SPG(U275, "IQ_DILUT_EPS_NORM", "CY2021")</f>
        <v>4.32</v>
      </c>
      <c r="Y275">
        <f t="shared" si="57"/>
        <v>617760</v>
      </c>
      <c r="Z275">
        <f t="shared" si="58"/>
        <v>4.4970517580257698E-2</v>
      </c>
      <c r="AA275" s="5">
        <f>_xll.SNL.Clients.Office.Excel.Functions.SPG(U275, "SP_MARKETCAP", "12/31/2021")</f>
        <v>12476.168748399999</v>
      </c>
      <c r="AB275">
        <f t="shared" si="52"/>
        <v>2.9483443571714298E-4</v>
      </c>
      <c r="AC275">
        <f t="shared" si="59"/>
        <v>1.2736847622980578E-3</v>
      </c>
    </row>
    <row r="276" spans="1:29" x14ac:dyDescent="0.3">
      <c r="A276" t="s">
        <v>276</v>
      </c>
      <c r="B276" s="4" cm="1">
        <f t="array" ref="B276">_xll.SNL.Clients.Office.Excel.Functions.SPG(A276, "SP_TOTAL_REV", "CY2023")</f>
        <v>34233366</v>
      </c>
      <c r="C276" s="4">
        <f>_xll.SNL.Clients.Office.Excel.Functions.SPG(A276,"IQ_AVG_DILUT_SHARES_OUT","CY2023")</f>
        <v>283319000</v>
      </c>
      <c r="D276" s="5">
        <f>_xll.SNL.Clients.Office.Excel.Functions.SPG(A276, "IQ_DILUT_EPS_NORM", "CY2023")</f>
        <v>11.507</v>
      </c>
      <c r="E276">
        <f t="shared" si="48"/>
        <v>3260151.733</v>
      </c>
      <c r="F276">
        <f t="shared" si="49"/>
        <v>9.5233163253651429E-2</v>
      </c>
      <c r="G276" s="5">
        <f>_xll.SNL.Clients.Office.Excel.Functions.SPG(A276, "SP_MARKETCAP", "12/30/2023")</f>
        <v>41867.558057369999</v>
      </c>
      <c r="H276">
        <f t="shared" si="53"/>
        <v>9.9860155250735107E-4</v>
      </c>
      <c r="I276">
        <f t="shared" si="54"/>
        <v>1.1490908064702089E-2</v>
      </c>
      <c r="K276" t="s">
        <v>276</v>
      </c>
      <c r="L276" s="4" cm="1">
        <f t="array" ref="L276">_xll.SNL.Clients.Office.Excel.Functions.SPG(K276, "SP_TOTAL_REV", "CY2023")</f>
        <v>34233366</v>
      </c>
      <c r="M276" s="4">
        <f>_xll.SNL.Clients.Office.Excel.Functions.SPG(K276,"IQ_AVG_DILUT_SHARES_OUT","CY2023")</f>
        <v>283319000</v>
      </c>
      <c r="N276" s="5">
        <f>_xll.SNL.Clients.Office.Excel.Functions.SPG(K276, "IQ_DILUT_EPS_NORM", "CY2023")</f>
        <v>11.507</v>
      </c>
      <c r="O276">
        <f t="shared" si="50"/>
        <v>3260151.733</v>
      </c>
      <c r="P276">
        <f t="shared" si="51"/>
        <v>9.5233163253651429E-2</v>
      </c>
      <c r="Q276" s="5">
        <f>_xll.SNL.Clients.Office.Excel.Functions.SPG(K276, "SP_MARKETCAP", "12/31/2022")</f>
        <v>25778.381363560002</v>
      </c>
      <c r="R276">
        <f t="shared" si="55"/>
        <v>7.6660996398912129E-4</v>
      </c>
      <c r="S276">
        <f t="shared" si="56"/>
        <v>8.8213808556228193E-3</v>
      </c>
      <c r="U276" t="s">
        <v>276</v>
      </c>
      <c r="V276" s="4" cm="1">
        <f t="array" ref="V276">_xll.SNL.Clients.Office.Excel.Functions.SPG(U276, "SP_TOTAL_REV", "CY2021")</f>
        <v>27130676</v>
      </c>
      <c r="W276" s="4">
        <f>_xll.SNL.Clients.Office.Excel.Functions.SPG(U276,"IQ_AVG_DILUT_SHARES_OUT","CY2021")</f>
        <v>306612000</v>
      </c>
      <c r="X276" s="5">
        <f>_xll.SNL.Clients.Office.Excel.Functions.SPG(U276, "IQ_DILUT_EPS_NORM", "CY2021")</f>
        <v>10.734</v>
      </c>
      <c r="Y276">
        <f t="shared" si="57"/>
        <v>3291173.2080000001</v>
      </c>
      <c r="Z276">
        <f t="shared" si="58"/>
        <v>0.12130819033038469</v>
      </c>
      <c r="AA276" s="5">
        <f>_xll.SNL.Clients.Office.Excel.Functions.SPG(U276, "SP_MARKETCAP", "12/31/2021")</f>
        <v>35175.680995199997</v>
      </c>
      <c r="AB276">
        <f t="shared" si="52"/>
        <v>8.312649713491609E-4</v>
      </c>
      <c r="AC276">
        <f t="shared" si="59"/>
        <v>8.9227982024618936E-3</v>
      </c>
    </row>
    <row r="277" spans="1:29" x14ac:dyDescent="0.3">
      <c r="A277" t="s">
        <v>277</v>
      </c>
      <c r="B277" s="4" cm="1">
        <f t="array" ref="B277">_xll.SNL.Clients.Office.Excel.Functions.SPG(A277, "SP_TOTAL_REV", "CY2023")</f>
        <v>4981900</v>
      </c>
      <c r="C277" s="4">
        <f>_xll.SNL.Clients.Office.Excel.Functions.SPG(A277,"IQ_AVG_DILUT_SHARES_OUT","CY2023")</f>
        <v>35700000</v>
      </c>
      <c r="D277" s="5">
        <f>_xll.SNL.Clients.Office.Excel.Functions.SPG(A277, "IQ_DILUT_EPS_NORM", "CY2023")</f>
        <v>13.831</v>
      </c>
      <c r="E277">
        <f t="shared" si="48"/>
        <v>493766.7</v>
      </c>
      <c r="F277">
        <f t="shared" si="49"/>
        <v>9.9112125895742587E-2</v>
      </c>
      <c r="G277" s="5">
        <f>_xll.SNL.Clients.Office.Excel.Functions.SPG(A277, "SP_MARKETCAP", "12/30/2023")</f>
        <v>15904.737732</v>
      </c>
      <c r="H277">
        <f t="shared" si="53"/>
        <v>3.7935089908119511E-4</v>
      </c>
      <c r="I277">
        <f t="shared" si="54"/>
        <v>5.246802285192009E-3</v>
      </c>
      <c r="K277" t="s">
        <v>277</v>
      </c>
      <c r="L277" s="4" cm="1">
        <f t="array" ref="L277">_xll.SNL.Clients.Office.Excel.Functions.SPG(K277, "SP_TOTAL_REV", "CY2023")</f>
        <v>4981900</v>
      </c>
      <c r="M277" s="4">
        <f>_xll.SNL.Clients.Office.Excel.Functions.SPG(K277,"IQ_AVG_DILUT_SHARES_OUT","CY2023")</f>
        <v>35700000</v>
      </c>
      <c r="N277" s="5">
        <f>_xll.SNL.Clients.Office.Excel.Functions.SPG(K277, "IQ_DILUT_EPS_NORM", "CY2023")</f>
        <v>13.831</v>
      </c>
      <c r="O277">
        <f t="shared" si="50"/>
        <v>493766.7</v>
      </c>
      <c r="P277">
        <f t="shared" si="51"/>
        <v>9.9112125895742587E-2</v>
      </c>
      <c r="Q277" s="5">
        <f>_xll.SNL.Clients.Office.Excel.Functions.SPG(K277, "SP_MARKETCAP", "12/31/2022")</f>
        <v>8478.0143155700007</v>
      </c>
      <c r="R277">
        <f t="shared" si="55"/>
        <v>2.5212328724198891E-4</v>
      </c>
      <c r="S277">
        <f t="shared" si="56"/>
        <v>3.4871171858439484E-3</v>
      </c>
      <c r="U277" t="s">
        <v>277</v>
      </c>
      <c r="V277" s="4" cm="1">
        <f t="array" ref="V277">_xll.SNL.Clients.Office.Excel.Functions.SPG(U277, "SP_TOTAL_REV", "CY2021")</f>
        <v>4194100</v>
      </c>
      <c r="W277" s="4">
        <f>_xll.SNL.Clients.Office.Excel.Functions.SPG(U277,"IQ_AVG_DILUT_SHARES_OUT","CY2021")</f>
        <v>37500000</v>
      </c>
      <c r="X277" s="5">
        <f>_xll.SNL.Clients.Office.Excel.Functions.SPG(U277, "IQ_DILUT_EPS_NORM", "CY2021")</f>
        <v>9.4179999999999993</v>
      </c>
      <c r="Y277">
        <f t="shared" si="57"/>
        <v>353175</v>
      </c>
      <c r="Z277">
        <f t="shared" si="58"/>
        <v>8.420757731098448E-2</v>
      </c>
      <c r="AA277" s="5">
        <f>_xll.SNL.Clients.Office.Excel.Functions.SPG(U277, "SP_MARKETCAP", "12/31/2021")</f>
        <v>11870.4942594</v>
      </c>
      <c r="AB277">
        <f t="shared" si="52"/>
        <v>2.8052125193502362E-4</v>
      </c>
      <c r="AC277">
        <f t="shared" si="59"/>
        <v>2.6419491507240524E-3</v>
      </c>
    </row>
    <row r="278" spans="1:29" x14ac:dyDescent="0.3">
      <c r="A278" t="s">
        <v>278</v>
      </c>
      <c r="B278" s="4" cm="1">
        <f t="array" ref="B278">_xll.SNL.Clients.Office.Excel.Functions.SPG(A278, "SP_TOTAL_REV", "CY2023")</f>
        <v>32854000</v>
      </c>
      <c r="C278" s="4">
        <f>_xll.SNL.Clients.Office.Excel.Functions.SPG(A278,"IQ_AVG_DILUT_SHARES_OUT","CY2023")</f>
        <v>492290000</v>
      </c>
      <c r="D278" s="5">
        <f>_xll.SNL.Clients.Office.Excel.Functions.SPG(A278, "IQ_DILUT_EPS_NORM", "CY2023")</f>
        <v>10.122999999999999</v>
      </c>
      <c r="E278">
        <f t="shared" si="48"/>
        <v>4983451.67</v>
      </c>
      <c r="F278">
        <f t="shared" si="49"/>
        <v>0.15168477719607962</v>
      </c>
      <c r="G278" s="5">
        <f>_xll.SNL.Clients.Office.Excel.Functions.SPG(A278, "SP_MARKETCAP", "12/30/2023")</f>
        <v>199149.37150506</v>
      </c>
      <c r="H278">
        <f t="shared" si="53"/>
        <v>4.7499993024027977E-3</v>
      </c>
      <c r="I278">
        <f t="shared" si="54"/>
        <v>4.8084242938223519E-2</v>
      </c>
      <c r="K278" t="s">
        <v>278</v>
      </c>
      <c r="L278" s="4" cm="1">
        <f t="array" ref="L278">_xll.SNL.Clients.Office.Excel.Functions.SPG(K278, "SP_TOTAL_REV", "CY2023")</f>
        <v>32854000</v>
      </c>
      <c r="M278" s="4">
        <f>_xll.SNL.Clients.Office.Excel.Functions.SPG(K278,"IQ_AVG_DILUT_SHARES_OUT","CY2023")</f>
        <v>492290000</v>
      </c>
      <c r="N278" s="5">
        <f>_xll.SNL.Clients.Office.Excel.Functions.SPG(K278, "IQ_DILUT_EPS_NORM", "CY2023")</f>
        <v>10.122999999999999</v>
      </c>
      <c r="O278">
        <f t="shared" si="50"/>
        <v>4983451.67</v>
      </c>
      <c r="P278">
        <f t="shared" si="51"/>
        <v>0.15168477719607962</v>
      </c>
      <c r="Q278" s="5">
        <f>_xll.SNL.Clients.Office.Excel.Functions.SPG(K278, "SP_MARKETCAP", "12/31/2022")</f>
        <v>160663.46184701999</v>
      </c>
      <c r="R278">
        <f t="shared" si="55"/>
        <v>4.777887678976531E-3</v>
      </c>
      <c r="S278">
        <f t="shared" si="56"/>
        <v>4.8366556974279419E-2</v>
      </c>
      <c r="U278" t="s">
        <v>278</v>
      </c>
      <c r="V278" s="4" cm="1">
        <f t="array" ref="V278">_xll.SNL.Clients.Office.Excel.Functions.SPG(U278, "SP_TOTAL_REV", "CY2021")</f>
        <v>30793000</v>
      </c>
      <c r="W278" s="4">
        <f>_xll.SNL.Clients.Office.Excel.Functions.SPG(U278,"IQ_AVG_DILUT_SHARES_OUT","CY2021")</f>
        <v>521875000</v>
      </c>
      <c r="X278" s="5">
        <f>_xll.SNL.Clients.Office.Excel.Functions.SPG(U278, "IQ_DILUT_EPS_NORM", "CY2021")</f>
        <v>6.36</v>
      </c>
      <c r="Y278">
        <f t="shared" si="57"/>
        <v>3319125</v>
      </c>
      <c r="Z278">
        <f t="shared" si="58"/>
        <v>0.10778829604130809</v>
      </c>
      <c r="AA278" s="5">
        <f>_xll.SNL.Clients.Office.Excel.Functions.SPG(U278, "SP_MARKETCAP", "12/31/2021")</f>
        <v>176328.25035595</v>
      </c>
      <c r="AB278">
        <f t="shared" si="52"/>
        <v>4.1669555168011626E-3</v>
      </c>
      <c r="AC278">
        <f t="shared" si="59"/>
        <v>2.6501837086855395E-2</v>
      </c>
    </row>
    <row r="279" spans="1:29" x14ac:dyDescent="0.3">
      <c r="A279" t="s">
        <v>279</v>
      </c>
      <c r="B279" s="4" cm="1">
        <f t="array" ref="B279">_xll.SNL.Clients.Office.Excel.Functions.SPG(A279, "SP_TOTAL_REV", "CY2023")</f>
        <v>22749073</v>
      </c>
      <c r="C279" s="4">
        <f>_xll.SNL.Clients.Office.Excel.Functions.SPG(A279,"IQ_AVG_DILUT_SHARES_OUT","CY2023")</f>
        <v>230977326</v>
      </c>
      <c r="D279" s="5">
        <f>_xll.SNL.Clients.Office.Excel.Functions.SPG(A279, "IQ_DILUT_EPS_NORM", "CY2023")</f>
        <v>1.8029999999999999</v>
      </c>
      <c r="E279">
        <f t="shared" si="48"/>
        <v>416452.118778</v>
      </c>
      <c r="F279">
        <f t="shared" si="49"/>
        <v>1.8306333571394315E-2</v>
      </c>
      <c r="G279" s="5">
        <f>_xll.SNL.Clients.Office.Excel.Functions.SPG(A279, "SP_MARKETCAP", "12/30/2023")</f>
        <v>21365.294277600002</v>
      </c>
      <c r="H279">
        <f t="shared" si="53"/>
        <v>5.0959303635890181E-4</v>
      </c>
      <c r="I279">
        <f t="shared" si="54"/>
        <v>9.1879624455509996E-4</v>
      </c>
      <c r="K279" t="s">
        <v>279</v>
      </c>
      <c r="L279" s="4" cm="1">
        <f t="array" ref="L279">_xll.SNL.Clients.Office.Excel.Functions.SPG(K279, "SP_TOTAL_REV", "CY2023")</f>
        <v>22749073</v>
      </c>
      <c r="M279" s="4">
        <f>_xll.SNL.Clients.Office.Excel.Functions.SPG(K279,"IQ_AVG_DILUT_SHARES_OUT","CY2023")</f>
        <v>230977326</v>
      </c>
      <c r="N279" s="5">
        <f>_xll.SNL.Clients.Office.Excel.Functions.SPG(K279, "IQ_DILUT_EPS_NORM", "CY2023")</f>
        <v>1.8029999999999999</v>
      </c>
      <c r="O279">
        <f t="shared" si="50"/>
        <v>416452.118778</v>
      </c>
      <c r="P279">
        <f t="shared" si="51"/>
        <v>1.8306333571394315E-2</v>
      </c>
      <c r="Q279" s="5">
        <f>_xll.SNL.Clients.Office.Excel.Functions.SPG(K279, "SP_MARKETCAP", "12/31/2022")</f>
        <v>15780.581482379999</v>
      </c>
      <c r="R279">
        <f t="shared" si="55"/>
        <v>4.6929055906650801E-4</v>
      </c>
      <c r="S279">
        <f t="shared" si="56"/>
        <v>8.4613087799691395E-4</v>
      </c>
      <c r="U279" t="s">
        <v>279</v>
      </c>
      <c r="V279" s="4" cm="1">
        <f t="array" ref="V279">_xll.SNL.Clients.Office.Excel.Functions.SPG(U279, "SP_TOTAL_REV", "CY2021")</f>
        <v>6268447</v>
      </c>
      <c r="W279" s="4">
        <f>_xll.SNL.Clients.Office.Excel.Functions.SPG(U279,"IQ_AVG_DILUT_SHARES_OUT","CY2021")</f>
        <v>217190862</v>
      </c>
      <c r="X279" s="5">
        <f>_xll.SNL.Clients.Office.Excel.Functions.SPG(U279, "IQ_DILUT_EPS_NORM", "CY2021")</f>
        <v>-2.2589999999999999</v>
      </c>
      <c r="Y279">
        <f t="shared" si="57"/>
        <v>-490634.15725799993</v>
      </c>
      <c r="Z279">
        <f t="shared" si="58"/>
        <v>-7.8270448367514303E-2</v>
      </c>
      <c r="AA279" s="5">
        <f>_xll.SNL.Clients.Office.Excel.Functions.SPG(U279, "SP_MARKETCAP", "12/31/2021")</f>
        <v>26362.91389426</v>
      </c>
      <c r="AB279">
        <f t="shared" si="52"/>
        <v>6.2300334330365494E-4</v>
      </c>
      <c r="AC279">
        <f t="shared" si="59"/>
        <v>-1.4073645525229563E-3</v>
      </c>
    </row>
    <row r="280" spans="1:29" x14ac:dyDescent="0.3">
      <c r="A280" t="s">
        <v>280</v>
      </c>
      <c r="B280" s="4" cm="1">
        <f t="array" ref="B280">_xll.SNL.Clients.Office.Excel.Functions.SPG(A280, "SP_TOTAL_REV", "CY2023")</f>
        <v>13866000</v>
      </c>
      <c r="C280" s="4">
        <f>_xll.SNL.Clients.Office.Excel.Functions.SPG(A280,"IQ_AVG_DILUT_SHARES_OUT","CY2023")</f>
        <v>268300000</v>
      </c>
      <c r="D280" s="5">
        <f>_xll.SNL.Clients.Office.Excel.Functions.SPG(A280, "IQ_DILUT_EPS_NORM", "CY2023")</f>
        <v>2.9529999999999998</v>
      </c>
      <c r="E280">
        <f t="shared" si="48"/>
        <v>792289.9</v>
      </c>
      <c r="F280">
        <f t="shared" si="49"/>
        <v>5.7139037934516086E-2</v>
      </c>
      <c r="G280" s="5">
        <f>_xll.SNL.Clients.Office.Excel.Functions.SPG(A280, "SP_MARKETCAP", "12/30/2023")</f>
        <v>12788.52366501</v>
      </c>
      <c r="H280">
        <f t="shared" si="53"/>
        <v>3.0502470597059225E-4</v>
      </c>
      <c r="I280">
        <f t="shared" si="54"/>
        <v>9.007379567311589E-4</v>
      </c>
      <c r="K280" t="s">
        <v>280</v>
      </c>
      <c r="L280" s="4" cm="1">
        <f t="array" ref="L280">_xll.SNL.Clients.Office.Excel.Functions.SPG(K280, "SP_TOTAL_REV", "CY2023")</f>
        <v>13866000</v>
      </c>
      <c r="M280" s="4">
        <f>_xll.SNL.Clients.Office.Excel.Functions.SPG(K280,"IQ_AVG_DILUT_SHARES_OUT","CY2023")</f>
        <v>268300000</v>
      </c>
      <c r="N280" s="5">
        <f>_xll.SNL.Clients.Office.Excel.Functions.SPG(K280, "IQ_DILUT_EPS_NORM", "CY2023")</f>
        <v>2.9529999999999998</v>
      </c>
      <c r="O280">
        <f t="shared" si="50"/>
        <v>792289.9</v>
      </c>
      <c r="P280">
        <f t="shared" si="51"/>
        <v>5.7139037934516086E-2</v>
      </c>
      <c r="Q280" s="5">
        <f>_xll.SNL.Clients.Office.Excel.Functions.SPG(K280, "SP_MARKETCAP", "12/31/2022")</f>
        <v>14269.81594885</v>
      </c>
      <c r="R280">
        <f t="shared" si="55"/>
        <v>4.2436268345936811E-4</v>
      </c>
      <c r="S280">
        <f t="shared" si="56"/>
        <v>1.2531430042555139E-3</v>
      </c>
      <c r="U280" t="s">
        <v>280</v>
      </c>
      <c r="V280" s="4" cm="1">
        <f t="array" ref="V280">_xll.SNL.Clients.Office.Excel.Functions.SPG(U280, "SP_TOTAL_REV", "CY2021")</f>
        <v>13089000</v>
      </c>
      <c r="W280" s="4">
        <f>_xll.SNL.Clients.Office.Excel.Functions.SPG(U280,"IQ_AVG_DILUT_SHARES_OUT","CY2021")</f>
        <v>297700000</v>
      </c>
      <c r="X280" s="5">
        <f>_xll.SNL.Clients.Office.Excel.Functions.SPG(U280, "IQ_DILUT_EPS_NORM", "CY2021")</f>
        <v>3.0739999999999998</v>
      </c>
      <c r="Y280">
        <f t="shared" si="57"/>
        <v>915129.8</v>
      </c>
      <c r="Z280">
        <f t="shared" si="58"/>
        <v>6.9915944686377879E-2</v>
      </c>
      <c r="AA280" s="5">
        <f>_xll.SNL.Clients.Office.Excel.Functions.SPG(U280, "SP_MARKETCAP", "12/31/2021")</f>
        <v>17498.215715490001</v>
      </c>
      <c r="AB280">
        <f t="shared" si="52"/>
        <v>4.135144899506879E-4</v>
      </c>
      <c r="AC280">
        <f t="shared" si="59"/>
        <v>1.2711435421084146E-3</v>
      </c>
    </row>
    <row r="281" spans="1:29" x14ac:dyDescent="0.3">
      <c r="A281" t="s">
        <v>281</v>
      </c>
      <c r="B281" s="4" cm="1">
        <f t="array" ref="B281">_xll.SNL.Clients.Office.Excel.Functions.SPG(A281, "SP_TOTAL_REV", "CY2023")</f>
        <v>67571000</v>
      </c>
      <c r="C281" s="4">
        <f>_xll.SNL.Clients.Office.Excel.Functions.SPG(A281,"IQ_AVG_DILUT_SHARES_OUT","CY2023")</f>
        <v>251200000</v>
      </c>
      <c r="D281" s="5">
        <f>_xll.SNL.Clients.Office.Excel.Functions.SPG(A281, "IQ_DILUT_EPS_NORM", "CY2023")</f>
        <v>20.536000000000001</v>
      </c>
      <c r="E281">
        <f t="shared" si="48"/>
        <v>5158643.2</v>
      </c>
      <c r="F281">
        <f t="shared" si="49"/>
        <v>7.6344041082713004E-2</v>
      </c>
      <c r="G281" s="5">
        <f>_xll.SNL.Clients.Office.Excel.Functions.SPG(A281, "SP_MARKETCAP", "12/30/2023")</f>
        <v>112448.2615866</v>
      </c>
      <c r="H281">
        <f t="shared" si="53"/>
        <v>2.6820529738864184E-3</v>
      </c>
      <c r="I281">
        <f t="shared" si="54"/>
        <v>5.5078639871731491E-2</v>
      </c>
      <c r="K281" t="s">
        <v>281</v>
      </c>
      <c r="L281" s="4" cm="1">
        <f t="array" ref="L281">_xll.SNL.Clients.Office.Excel.Functions.SPG(K281, "SP_TOTAL_REV", "CY2023")</f>
        <v>67571000</v>
      </c>
      <c r="M281" s="4">
        <f>_xll.SNL.Clients.Office.Excel.Functions.SPG(K281,"IQ_AVG_DILUT_SHARES_OUT","CY2023")</f>
        <v>251200000</v>
      </c>
      <c r="N281" s="5">
        <f>_xll.SNL.Clients.Office.Excel.Functions.SPG(K281, "IQ_DILUT_EPS_NORM", "CY2023")</f>
        <v>20.536000000000001</v>
      </c>
      <c r="O281">
        <f t="shared" si="50"/>
        <v>5158643.2</v>
      </c>
      <c r="P281">
        <f t="shared" si="51"/>
        <v>7.6344041082713004E-2</v>
      </c>
      <c r="Q281" s="5">
        <f>_xll.SNL.Clients.Office.Excel.Functions.SPG(K281, "SP_MARKETCAP", "12/31/2022")</f>
        <v>127496.36225987</v>
      </c>
      <c r="R281">
        <f t="shared" si="55"/>
        <v>3.7915484413985324E-3</v>
      </c>
      <c r="S281">
        <f t="shared" si="56"/>
        <v>7.7863238792560269E-2</v>
      </c>
      <c r="U281" t="s">
        <v>281</v>
      </c>
      <c r="V281" s="4" cm="1">
        <f t="array" ref="V281">_xll.SNL.Clients.Office.Excel.Functions.SPG(U281, "SP_TOTAL_REV", "CY2021")</f>
        <v>67044000</v>
      </c>
      <c r="W281" s="4">
        <f>_xll.SNL.Clients.Office.Excel.Functions.SPG(U281,"IQ_AVG_DILUT_SHARES_OUT","CY2021")</f>
        <v>277400000</v>
      </c>
      <c r="X281" s="5">
        <f>_xll.SNL.Clients.Office.Excel.Functions.SPG(U281, "IQ_DILUT_EPS_NORM", "CY2021")</f>
        <v>16.495000000000001</v>
      </c>
      <c r="Y281">
        <f t="shared" si="57"/>
        <v>4575713</v>
      </c>
      <c r="Z281">
        <f t="shared" si="58"/>
        <v>6.8249403376886827E-2</v>
      </c>
      <c r="AA281" s="5">
        <f>_xll.SNL.Clients.Office.Excel.Functions.SPG(U281, "SP_MARKETCAP", "12/31/2021")</f>
        <v>98017.258640400003</v>
      </c>
      <c r="AB281">
        <f t="shared" si="52"/>
        <v>2.3163251254909255E-3</v>
      </c>
      <c r="AC281">
        <f t="shared" si="59"/>
        <v>3.8207782944972818E-2</v>
      </c>
    </row>
    <row r="282" spans="1:29" x14ac:dyDescent="0.3">
      <c r="A282" t="s">
        <v>282</v>
      </c>
      <c r="B282" s="4" cm="1">
        <f t="array" ref="B282">_xll.SNL.Clients.Office.Excel.Functions.SPG(A282, "SP_TOTAL_REV", "CY2023")</f>
        <v>15855000</v>
      </c>
      <c r="C282" s="4">
        <f>_xll.SNL.Clients.Office.Excel.Functions.SPG(A282,"IQ_AVG_DILUT_SHARES_OUT","CY2023")</f>
        <v>227810000</v>
      </c>
      <c r="D282" s="5">
        <f>_xll.SNL.Clients.Office.Excel.Functions.SPG(A282, "IQ_DILUT_EPS_NORM", "CY2023")</f>
        <v>5.0220000000000002</v>
      </c>
      <c r="E282">
        <f t="shared" si="48"/>
        <v>1144061.82</v>
      </c>
      <c r="F282">
        <f t="shared" si="49"/>
        <v>7.2157793755912969E-2</v>
      </c>
      <c r="G282" s="5">
        <f>_xll.SNL.Clients.Office.Excel.Functions.SPG(A282, "SP_MARKETCAP", "12/30/2023")</f>
        <v>15536.012176779999</v>
      </c>
      <c r="H282">
        <f t="shared" si="53"/>
        <v>3.7055626359308569E-4</v>
      </c>
      <c r="I282">
        <f t="shared" si="54"/>
        <v>1.8609335557644765E-3</v>
      </c>
      <c r="K282" t="s">
        <v>282</v>
      </c>
      <c r="L282" s="4" cm="1">
        <f t="array" ref="L282">_xll.SNL.Clients.Office.Excel.Functions.SPG(K282, "SP_TOTAL_REV", "CY2023")</f>
        <v>15855000</v>
      </c>
      <c r="M282" s="4">
        <f>_xll.SNL.Clients.Office.Excel.Functions.SPG(K282,"IQ_AVG_DILUT_SHARES_OUT","CY2023")</f>
        <v>227810000</v>
      </c>
      <c r="N282" s="5">
        <f>_xll.SNL.Clients.Office.Excel.Functions.SPG(K282, "IQ_DILUT_EPS_NORM", "CY2023")</f>
        <v>5.0220000000000002</v>
      </c>
      <c r="O282">
        <f t="shared" si="50"/>
        <v>1144061.82</v>
      </c>
      <c r="P282">
        <f t="shared" si="51"/>
        <v>7.2157793755912969E-2</v>
      </c>
      <c r="Q282" s="5">
        <f>_xll.SNL.Clients.Office.Excel.Functions.SPG(K282, "SP_MARKETCAP", "12/31/2022")</f>
        <v>13849.11994316</v>
      </c>
      <c r="R282">
        <f t="shared" si="55"/>
        <v>4.1185182231475511E-4</v>
      </c>
      <c r="S282">
        <f t="shared" si="56"/>
        <v>2.0683198516647E-3</v>
      </c>
      <c r="U282" t="s">
        <v>282</v>
      </c>
      <c r="V282" s="4" cm="1">
        <f t="array" ref="V282">_xll.SNL.Clients.Office.Excel.Functions.SPG(U282, "SP_TOTAL_REV", "CY2021")</f>
        <v>14102000</v>
      </c>
      <c r="W282" s="4">
        <f>_xll.SNL.Clients.Office.Excel.Functions.SPG(U282,"IQ_AVG_DILUT_SHARES_OUT","CY2021")</f>
        <v>260200000</v>
      </c>
      <c r="X282" s="5">
        <f>_xll.SNL.Clients.Office.Excel.Functions.SPG(U282, "IQ_DILUT_EPS_NORM", "CY2021")</f>
        <v>4.7160000000000002</v>
      </c>
      <c r="Y282">
        <f t="shared" si="57"/>
        <v>1227103.2</v>
      </c>
      <c r="Z282">
        <f t="shared" si="58"/>
        <v>8.7016253013756914E-2</v>
      </c>
      <c r="AA282" s="5">
        <f>_xll.SNL.Clients.Office.Excel.Functions.SPG(U282, "SP_MARKETCAP", "12/31/2021")</f>
        <v>14652.811637119999</v>
      </c>
      <c r="AB282">
        <f t="shared" si="52"/>
        <v>3.4627244451578113E-4</v>
      </c>
      <c r="AC282">
        <f t="shared" si="59"/>
        <v>1.6330208483364239E-3</v>
      </c>
    </row>
    <row r="283" spans="1:29" x14ac:dyDescent="0.3">
      <c r="A283" t="s">
        <v>283</v>
      </c>
      <c r="B283" s="4" cm="1">
        <f t="array" ref="B283">_xll.SNL.Clients.Office.Excel.Functions.SPG(A283, "SP_TOTAL_REV", "CY2023")</f>
        <v>86377000</v>
      </c>
      <c r="C283" s="4">
        <f>_xll.SNL.Clients.Office.Excel.Functions.SPG(A283,"IQ_AVG_DILUT_SHARES_OUT","CY2023")</f>
        <v>584000000</v>
      </c>
      <c r="D283" s="5">
        <f>_xll.SNL.Clients.Office.Excel.Functions.SPG(A283, "IQ_DILUT_EPS_NORM", "CY2023")</f>
        <v>10.888999999999999</v>
      </c>
      <c r="E283">
        <f t="shared" si="48"/>
        <v>6359176</v>
      </c>
      <c r="F283">
        <f t="shared" si="49"/>
        <v>7.3621172302812093E-2</v>
      </c>
      <c r="G283" s="5">
        <f>_xll.SNL.Clients.Office.Excel.Functions.SPG(A283, "SP_MARKETCAP", "12/30/2023")</f>
        <v>127991.30912999999</v>
      </c>
      <c r="H283">
        <f t="shared" si="53"/>
        <v>3.0527770411049164E-3</v>
      </c>
      <c r="I283">
        <f t="shared" si="54"/>
        <v>3.324168920059143E-2</v>
      </c>
      <c r="K283" t="s">
        <v>283</v>
      </c>
      <c r="L283" s="4" cm="1">
        <f t="array" ref="L283">_xll.SNL.Clients.Office.Excel.Functions.SPG(K283, "SP_TOTAL_REV", "CY2023")</f>
        <v>86377000</v>
      </c>
      <c r="M283" s="4">
        <f>_xll.SNL.Clients.Office.Excel.Functions.SPG(K283,"IQ_AVG_DILUT_SHARES_OUT","CY2023")</f>
        <v>584000000</v>
      </c>
      <c r="N283" s="5">
        <f>_xll.SNL.Clients.Office.Excel.Functions.SPG(K283, "IQ_DILUT_EPS_NORM", "CY2023")</f>
        <v>10.888999999999999</v>
      </c>
      <c r="O283">
        <f t="shared" si="50"/>
        <v>6359176</v>
      </c>
      <c r="P283">
        <f t="shared" si="51"/>
        <v>7.3621172302812093E-2</v>
      </c>
      <c r="Q283" s="5">
        <f>_xll.SNL.Clients.Office.Excel.Functions.SPG(K283, "SP_MARKETCAP", "12/31/2022")</f>
        <v>120480.941043</v>
      </c>
      <c r="R283">
        <f t="shared" si="55"/>
        <v>3.5829204546143959E-3</v>
      </c>
      <c r="S283">
        <f t="shared" si="56"/>
        <v>3.9014420830296152E-2</v>
      </c>
      <c r="U283" t="s">
        <v>283</v>
      </c>
      <c r="V283" s="4" cm="1">
        <f t="array" ref="V283">_xll.SNL.Clients.Office.Excel.Functions.SPG(U283, "SP_TOTAL_REV", "CY2021")</f>
        <v>96250000</v>
      </c>
      <c r="W283" s="4">
        <f>_xll.SNL.Clients.Office.Excel.Functions.SPG(U283,"IQ_AVG_DILUT_SHARES_OUT","CY2021")</f>
        <v>699000000</v>
      </c>
      <c r="X283" s="5">
        <f>_xll.SNL.Clients.Office.Excel.Functions.SPG(U283, "IQ_DILUT_EPS_NORM", "CY2021")</f>
        <v>10.021000000000001</v>
      </c>
      <c r="Y283">
        <f t="shared" si="57"/>
        <v>7004679.0000000009</v>
      </c>
      <c r="Z283">
        <f t="shared" si="58"/>
        <v>7.2775885714285726E-2</v>
      </c>
      <c r="AA283" s="5">
        <f>_xll.SNL.Clients.Office.Excel.Functions.SPG(U283, "SP_MARKETCAP", "12/31/2021")</f>
        <v>174150.17341272</v>
      </c>
      <c r="AB283">
        <f t="shared" si="52"/>
        <v>4.1154836187003866E-3</v>
      </c>
      <c r="AC283">
        <f t="shared" si="59"/>
        <v>4.1241261342996577E-2</v>
      </c>
    </row>
    <row r="284" spans="1:29" x14ac:dyDescent="0.3">
      <c r="A284" t="s">
        <v>284</v>
      </c>
      <c r="B284" s="4" cm="1">
        <f t="array" ref="B284">_xll.SNL.Clients.Office.Excel.Functions.SPG(A284, "SP_TOTAL_REV", "CY2023")</f>
        <v>9619278</v>
      </c>
      <c r="C284" s="4">
        <f>_xll.SNL.Clients.Office.Excel.Functions.SPG(A284,"IQ_AVG_DILUT_SHARES_OUT","CY2023")</f>
        <v>127060000</v>
      </c>
      <c r="D284" s="5">
        <f>_xll.SNL.Clients.Office.Excel.Functions.SPG(A284, "IQ_DILUT_EPS_NORM", "CY2023")</f>
        <v>11.069000000000001</v>
      </c>
      <c r="E284">
        <f t="shared" si="48"/>
        <v>1406427.14</v>
      </c>
      <c r="F284">
        <f t="shared" si="49"/>
        <v>0.14620922069203113</v>
      </c>
      <c r="G284" s="5">
        <f>_xll.SNL.Clients.Office.Excel.Functions.SPG(A284, "SP_MARKETCAP", "12/30/2023")</f>
        <v>64520.067033630003</v>
      </c>
      <c r="H284">
        <f t="shared" si="53"/>
        <v>1.5388965131277728E-3</v>
      </c>
      <c r="I284">
        <f t="shared" si="54"/>
        <v>1.7034045503811317E-2</v>
      </c>
      <c r="K284" t="s">
        <v>284</v>
      </c>
      <c r="L284" s="4" cm="1">
        <f t="array" ref="L284">_xll.SNL.Clients.Office.Excel.Functions.SPG(K284, "SP_TOTAL_REV", "CY2023")</f>
        <v>9619278</v>
      </c>
      <c r="M284" s="4">
        <f>_xll.SNL.Clients.Office.Excel.Functions.SPG(K284,"IQ_AVG_DILUT_SHARES_OUT","CY2023")</f>
        <v>127060000</v>
      </c>
      <c r="N284" s="5">
        <f>_xll.SNL.Clients.Office.Excel.Functions.SPG(K284, "IQ_DILUT_EPS_NORM", "CY2023")</f>
        <v>11.069000000000001</v>
      </c>
      <c r="O284">
        <f t="shared" si="50"/>
        <v>1406427.14</v>
      </c>
      <c r="P284">
        <f t="shared" si="51"/>
        <v>0.14620922069203113</v>
      </c>
      <c r="Q284" s="5">
        <f>_xll.SNL.Clients.Office.Excel.Functions.SPG(K284, "SP_MARKETCAP", "12/31/2022")</f>
        <v>40853.171440060003</v>
      </c>
      <c r="R284">
        <f t="shared" si="55"/>
        <v>1.2149113571101545E-3</v>
      </c>
      <c r="S284">
        <f t="shared" si="56"/>
        <v>1.3447853811852302E-2</v>
      </c>
      <c r="U284" t="s">
        <v>284</v>
      </c>
      <c r="V284" s="4" cm="1">
        <f t="array" ref="V284">_xll.SNL.Clients.Office.Excel.Functions.SPG(U284, "SP_TOTAL_REV", "CY2021")</f>
        <v>6256617</v>
      </c>
      <c r="W284" s="4">
        <f>_xll.SNL.Clients.Office.Excel.Functions.SPG(U284,"IQ_AVG_DILUT_SHARES_OUT","CY2021")</f>
        <v>130295000</v>
      </c>
      <c r="X284" s="5" t="str">
        <f>_xll.SNL.Clients.Office.Excel.Functions.SPG(U284, "IQ_DILUT_EPS_NORM", "CY2021")</f>
        <v>NA</v>
      </c>
      <c r="Y284" t="e">
        <f t="shared" si="57"/>
        <v>#VALUE!</v>
      </c>
      <c r="Z284" t="e">
        <f t="shared" si="58"/>
        <v>#VALUE!</v>
      </c>
      <c r="AA284" s="5">
        <f>_xll.SNL.Clients.Office.Excel.Functions.SPG(U284, "SP_MARKETCAP", "12/31/2021")</f>
        <v>50612.103026750003</v>
      </c>
      <c r="AB284">
        <f t="shared" si="52"/>
        <v>1.1960555469613563E-3</v>
      </c>
      <c r="AC284" t="e">
        <f t="shared" si="59"/>
        <v>#VALUE!</v>
      </c>
    </row>
    <row r="285" spans="1:29" x14ac:dyDescent="0.3">
      <c r="A285" t="s">
        <v>285</v>
      </c>
      <c r="B285" s="4" cm="1">
        <f t="array" ref="B285">_xll.SNL.Clients.Office.Excel.Functions.SPG(A285, "SP_TOTAL_REV", "CY2023")</f>
        <v>41107000</v>
      </c>
      <c r="C285" s="4">
        <f>_xll.SNL.Clients.Office.Excel.Functions.SPG(A285,"IQ_AVG_DILUT_SHARES_OUT","CY2023")</f>
        <v>326000000</v>
      </c>
      <c r="D285" s="5">
        <f>_xll.SNL.Clients.Office.Excel.Functions.SPG(A285, "IQ_DILUT_EPS_NORM", "CY2023")</f>
        <v>6.016</v>
      </c>
      <c r="E285">
        <f t="shared" si="48"/>
        <v>1961216</v>
      </c>
      <c r="F285">
        <f t="shared" si="49"/>
        <v>4.7710025056559711E-2</v>
      </c>
      <c r="G285" s="5">
        <f>_xll.SNL.Clients.Office.Excel.Functions.SPG(A285, "SP_MARKETCAP", "12/30/2023")</f>
        <v>30840.317376840001</v>
      </c>
      <c r="H285">
        <f t="shared" si="53"/>
        <v>7.3558598211367605E-4</v>
      </c>
      <c r="I285">
        <f t="shared" si="54"/>
        <v>4.4252852683958751E-3</v>
      </c>
      <c r="K285" t="s">
        <v>285</v>
      </c>
      <c r="L285" s="4" cm="1">
        <f t="array" ref="L285">_xll.SNL.Clients.Office.Excel.Functions.SPG(K285, "SP_TOTAL_REV", "CY2023")</f>
        <v>41107000</v>
      </c>
      <c r="M285" s="4">
        <f>_xll.SNL.Clients.Office.Excel.Functions.SPG(K285,"IQ_AVG_DILUT_SHARES_OUT","CY2023")</f>
        <v>326000000</v>
      </c>
      <c r="N285" s="5">
        <f>_xll.SNL.Clients.Office.Excel.Functions.SPG(K285, "IQ_DILUT_EPS_NORM", "CY2023")</f>
        <v>6.016</v>
      </c>
      <c r="O285">
        <f t="shared" si="50"/>
        <v>1961216</v>
      </c>
      <c r="P285">
        <f t="shared" si="51"/>
        <v>4.7710025056559711E-2</v>
      </c>
      <c r="Q285" s="5">
        <f>_xll.SNL.Clients.Office.Excel.Functions.SPG(K285, "SP_MARKETCAP", "12/31/2022")</f>
        <v>27036.596671989999</v>
      </c>
      <c r="R285">
        <f t="shared" si="55"/>
        <v>8.0402737894169748E-4</v>
      </c>
      <c r="S285">
        <f t="shared" si="56"/>
        <v>4.8370287117132519E-3</v>
      </c>
      <c r="U285" t="s">
        <v>285</v>
      </c>
      <c r="V285" s="4" cm="1">
        <f t="array" ref="V285">_xll.SNL.Clients.Office.Excel.Functions.SPG(U285, "SP_TOTAL_REV", "CY2021")</f>
        <v>46173000</v>
      </c>
      <c r="W285" s="4">
        <f>_xll.SNL.Clients.Office.Excel.Functions.SPG(U285,"IQ_AVG_DILUT_SHARES_OUT","CY2021")</f>
        <v>334000000</v>
      </c>
      <c r="X285" s="5">
        <f>_xll.SNL.Clients.Office.Excel.Functions.SPG(U285, "IQ_DILUT_EPS_NORM", "CY2021")</f>
        <v>13.853</v>
      </c>
      <c r="Y285">
        <f t="shared" si="57"/>
        <v>4626902</v>
      </c>
      <c r="Z285">
        <f t="shared" si="58"/>
        <v>0.1002079570311654</v>
      </c>
      <c r="AA285" s="5">
        <f>_xll.SNL.Clients.Office.Excel.Functions.SPG(U285, "SP_MARKETCAP", "12/31/2021")</f>
        <v>30476.577211430002</v>
      </c>
      <c r="AB285">
        <f t="shared" si="52"/>
        <v>7.2021664871070709E-4</v>
      </c>
      <c r="AC285">
        <f t="shared" si="59"/>
        <v>9.9771612345894243E-3</v>
      </c>
    </row>
    <row r="286" spans="1:29" x14ac:dyDescent="0.3">
      <c r="A286" t="s">
        <v>286</v>
      </c>
      <c r="B286" s="4" cm="1">
        <f t="array" ref="B286">_xll.SNL.Clients.Office.Excel.Functions.SPG(A286, "SP_TOTAL_REV", "CY2023")</f>
        <v>9418362</v>
      </c>
      <c r="C286" s="4">
        <f>_xll.SNL.Clients.Office.Excel.Functions.SPG(A286,"IQ_AVG_DILUT_SHARES_OUT","CY2023")</f>
        <v>167002000</v>
      </c>
      <c r="D286" s="5">
        <f>_xll.SNL.Clients.Office.Excel.Functions.SPG(A286, "IQ_DILUT_EPS_NORM", "CY2023")</f>
        <v>13.544</v>
      </c>
      <c r="E286">
        <f t="shared" si="48"/>
        <v>2261875.088</v>
      </c>
      <c r="F286">
        <f t="shared" si="49"/>
        <v>0.24015588782847802</v>
      </c>
      <c r="G286" s="5">
        <f>_xll.SNL.Clients.Office.Excel.Functions.SPG(A286, "SP_MARKETCAP", "12/30/2023")</f>
        <v>22749.84244764</v>
      </c>
      <c r="H286">
        <f t="shared" si="53"/>
        <v>5.4261650408129916E-4</v>
      </c>
      <c r="I286">
        <f t="shared" si="54"/>
        <v>7.3491979312771162E-3</v>
      </c>
      <c r="K286" t="s">
        <v>286</v>
      </c>
      <c r="L286" s="4" cm="1">
        <f t="array" ref="L286">_xll.SNL.Clients.Office.Excel.Functions.SPG(K286, "SP_TOTAL_REV", "CY2023")</f>
        <v>9418362</v>
      </c>
      <c r="M286" s="4">
        <f>_xll.SNL.Clients.Office.Excel.Functions.SPG(K286,"IQ_AVG_DILUT_SHARES_OUT","CY2023")</f>
        <v>167002000</v>
      </c>
      <c r="N286" s="5">
        <f>_xll.SNL.Clients.Office.Excel.Functions.SPG(K286, "IQ_DILUT_EPS_NORM", "CY2023")</f>
        <v>13.544</v>
      </c>
      <c r="O286">
        <f t="shared" si="50"/>
        <v>2261875.088</v>
      </c>
      <c r="P286">
        <f t="shared" si="51"/>
        <v>0.24015588782847802</v>
      </c>
      <c r="Q286" s="5">
        <f>_xll.SNL.Clients.Office.Excel.Functions.SPG(K286, "SP_MARKETCAP", "12/31/2022")</f>
        <v>25039.29153558</v>
      </c>
      <c r="R286">
        <f t="shared" si="55"/>
        <v>7.4463055347371145E-4</v>
      </c>
      <c r="S286">
        <f t="shared" si="56"/>
        <v>1.0085276216247949E-2</v>
      </c>
      <c r="U286" t="s">
        <v>286</v>
      </c>
      <c r="V286" s="4" cm="1">
        <f t="array" ref="V286">_xll.SNL.Clients.Office.Excel.Functions.SPG(U286, "SP_TOTAL_REV", "CY2021")</f>
        <v>5991772</v>
      </c>
      <c r="W286" s="4">
        <f>_xll.SNL.Clients.Office.Excel.Functions.SPG(U286,"IQ_AVG_DILUT_SHARES_OUT","CY2021")</f>
        <v>128812000</v>
      </c>
      <c r="X286" s="5">
        <f>_xll.SNL.Clients.Office.Excel.Functions.SPG(U286, "IQ_DILUT_EPS_NORM", "CY2021")</f>
        <v>12.125</v>
      </c>
      <c r="Y286">
        <f t="shared" si="57"/>
        <v>1561845.5</v>
      </c>
      <c r="Z286">
        <f t="shared" si="58"/>
        <v>0.26066504199425478</v>
      </c>
      <c r="AA286" s="5">
        <f>_xll.SNL.Clients.Office.Excel.Functions.SPG(U286, "SP_MARKETCAP", "12/31/2021")</f>
        <v>19763.375799860001</v>
      </c>
      <c r="AB286">
        <f t="shared" si="52"/>
        <v>4.6704432020165117E-4</v>
      </c>
      <c r="AC286">
        <f t="shared" si="59"/>
        <v>5.6629123824450201E-3</v>
      </c>
    </row>
    <row r="287" spans="1:29" x14ac:dyDescent="0.3">
      <c r="A287" t="s">
        <v>287</v>
      </c>
      <c r="B287" s="4" cm="1">
        <f t="array" ref="B287">_xll.SNL.Clients.Office.Excel.Functions.SPG(A287, "SP_TOTAL_REV", "CY2023")</f>
        <v>149348000</v>
      </c>
      <c r="C287" s="4">
        <f>_xll.SNL.Clients.Office.Excel.Functions.SPG(A287,"IQ_AVG_DILUT_SHARES_OUT","CY2023")</f>
        <v>409000000</v>
      </c>
      <c r="D287" s="5">
        <f>_xll.SNL.Clients.Office.Excel.Functions.SPG(A287, "IQ_DILUT_EPS_NORM", "CY2023")</f>
        <v>17.196999999999999</v>
      </c>
      <c r="E287">
        <f t="shared" si="48"/>
        <v>7033573</v>
      </c>
      <c r="F287">
        <f t="shared" si="49"/>
        <v>4.7095193775611326E-2</v>
      </c>
      <c r="G287" s="5">
        <f>_xll.SNL.Clients.Office.Excel.Functions.SPG(A287, "SP_MARKETCAP", "12/30/2023")</f>
        <v>56331.888015719996</v>
      </c>
      <c r="H287">
        <f t="shared" si="53"/>
        <v>1.3435966518774774E-3</v>
      </c>
      <c r="I287">
        <f t="shared" si="54"/>
        <v>2.3105831622336977E-2</v>
      </c>
      <c r="K287" t="s">
        <v>287</v>
      </c>
      <c r="L287" s="4" cm="1">
        <f t="array" ref="L287">_xll.SNL.Clients.Office.Excel.Functions.SPG(K287, "SP_TOTAL_REV", "CY2023")</f>
        <v>149348000</v>
      </c>
      <c r="M287" s="4">
        <f>_xll.SNL.Clients.Office.Excel.Functions.SPG(K287,"IQ_AVG_DILUT_SHARES_OUT","CY2023")</f>
        <v>409000000</v>
      </c>
      <c r="N287" s="5">
        <f>_xll.SNL.Clients.Office.Excel.Functions.SPG(K287, "IQ_DILUT_EPS_NORM", "CY2023")</f>
        <v>17.196999999999999</v>
      </c>
      <c r="O287">
        <f t="shared" si="50"/>
        <v>7033573</v>
      </c>
      <c r="P287">
        <f t="shared" si="51"/>
        <v>4.7095193775611326E-2</v>
      </c>
      <c r="Q287" s="5">
        <f>_xll.SNL.Clients.Office.Excel.Functions.SPG(K287, "SP_MARKETCAP", "12/31/2022")</f>
        <v>54547.434352869997</v>
      </c>
      <c r="R287">
        <f t="shared" si="55"/>
        <v>1.622157966212109E-3</v>
      </c>
      <c r="S287">
        <f t="shared" si="56"/>
        <v>2.7896250544949635E-2</v>
      </c>
      <c r="U287" t="s">
        <v>287</v>
      </c>
      <c r="V287" s="4" cm="1">
        <f t="array" ref="V287">_xll.SNL.Clients.Office.Excel.Functions.SPG(U287, "SP_TOTAL_REV", "CY2021")</f>
        <v>120451000</v>
      </c>
      <c r="W287" s="4">
        <f>_xll.SNL.Clients.Office.Excel.Functions.SPG(U287,"IQ_AVG_DILUT_SHARES_OUT","CY2021")</f>
        <v>638000000</v>
      </c>
      <c r="X287" s="5">
        <f>_xll.SNL.Clients.Office.Excel.Functions.SPG(U287, "IQ_DILUT_EPS_NORM", "CY2021")</f>
        <v>0.88900000000000001</v>
      </c>
      <c r="Y287">
        <f t="shared" si="57"/>
        <v>567182</v>
      </c>
      <c r="Z287">
        <f t="shared" si="58"/>
        <v>4.7088193539281537E-3</v>
      </c>
      <c r="AA287" s="5">
        <f>_xll.SNL.Clients.Office.Excel.Functions.SPG(U287, "SP_MARKETCAP", "12/31/2021")</f>
        <v>39391.455707189998</v>
      </c>
      <c r="AB287">
        <f t="shared" si="52"/>
        <v>9.3089135372552748E-4</v>
      </c>
      <c r="AC287">
        <f t="shared" si="59"/>
        <v>8.2756241346199392E-4</v>
      </c>
    </row>
    <row r="288" spans="1:29" x14ac:dyDescent="0.3">
      <c r="A288" t="s">
        <v>288</v>
      </c>
      <c r="B288" s="4" cm="1">
        <f t="array" ref="B288">_xll.SNL.Clients.Office.Excel.Functions.SPG(A288, "SP_TOTAL_REV", "CY2023")</f>
        <v>752547</v>
      </c>
      <c r="C288" s="4">
        <f>_xll.SNL.Clients.Office.Excel.Functions.SPG(A288,"IQ_AVG_DILUT_SHARES_OUT","CY2023")</f>
        <v>37654000</v>
      </c>
      <c r="D288" s="5">
        <f>_xll.SNL.Clients.Office.Excel.Functions.SPG(A288, "IQ_DILUT_EPS_NORM", "CY2023")</f>
        <v>5.5250000000000004</v>
      </c>
      <c r="E288">
        <f t="shared" si="48"/>
        <v>208038.35</v>
      </c>
      <c r="F288">
        <f t="shared" si="49"/>
        <v>0.27644565721476533</v>
      </c>
      <c r="G288" s="5">
        <f>_xll.SNL.Clients.Office.Excel.Functions.SPG(A288, "SP_MARKETCAP", "12/30/2023")</f>
        <v>11100.610446799999</v>
      </c>
      <c r="H288">
        <f t="shared" si="53"/>
        <v>2.6476554497790864E-4</v>
      </c>
      <c r="I288">
        <f t="shared" si="54"/>
        <v>1.4628296360029453E-3</v>
      </c>
      <c r="K288" t="s">
        <v>288</v>
      </c>
      <c r="L288" s="4" cm="1">
        <f t="array" ref="L288">_xll.SNL.Clients.Office.Excel.Functions.SPG(K288, "SP_TOTAL_REV", "CY2023")</f>
        <v>752547</v>
      </c>
      <c r="M288" s="4">
        <f>_xll.SNL.Clients.Office.Excel.Functions.SPG(K288,"IQ_AVG_DILUT_SHARES_OUT","CY2023")</f>
        <v>37654000</v>
      </c>
      <c r="N288" s="5">
        <f>_xll.SNL.Clients.Office.Excel.Functions.SPG(K288, "IQ_DILUT_EPS_NORM", "CY2023")</f>
        <v>5.5250000000000004</v>
      </c>
      <c r="O288">
        <f t="shared" si="50"/>
        <v>208038.35</v>
      </c>
      <c r="P288">
        <f t="shared" si="51"/>
        <v>0.27644565721476533</v>
      </c>
      <c r="Q288" s="5">
        <f>_xll.SNL.Clients.Office.Excel.Functions.SPG(K288, "SP_MARKETCAP", "12/31/2022")</f>
        <v>10496.53356647</v>
      </c>
      <c r="R288">
        <f t="shared" si="55"/>
        <v>3.1215098829971341E-4</v>
      </c>
      <c r="S288">
        <f t="shared" si="56"/>
        <v>1.7246342103559168E-3</v>
      </c>
      <c r="U288" t="s">
        <v>288</v>
      </c>
      <c r="V288" s="4" cm="1">
        <f t="array" ref="V288">_xll.SNL.Clients.Office.Excel.Functions.SPG(U288, "SP_TOTAL_REV", "CY2021")</f>
        <v>698951</v>
      </c>
      <c r="W288" s="4">
        <f>_xll.SNL.Clients.Office.Excel.Functions.SPG(U288,"IQ_AVG_DILUT_SHARES_OUT","CY2021")</f>
        <v>38097000</v>
      </c>
      <c r="X288" s="5">
        <f>_xll.SNL.Clients.Office.Excel.Functions.SPG(U288, "IQ_DILUT_EPS_NORM", "CY2021")</f>
        <v>5.4779999999999998</v>
      </c>
      <c r="Y288">
        <f t="shared" si="57"/>
        <v>208695.36600000001</v>
      </c>
      <c r="Z288">
        <f t="shared" si="58"/>
        <v>0.29858368612392</v>
      </c>
      <c r="AA288" s="5">
        <f>_xll.SNL.Clients.Office.Excel.Functions.SPG(U288, "SP_MARKETCAP", "12/31/2021")</f>
        <v>15639.151663410001</v>
      </c>
      <c r="AB288">
        <f t="shared" si="52"/>
        <v>3.6958144353150374E-4</v>
      </c>
      <c r="AC288">
        <f t="shared" si="59"/>
        <v>2.0245671476655774E-3</v>
      </c>
    </row>
    <row r="289" spans="1:29" x14ac:dyDescent="0.3">
      <c r="A289" t="s">
        <v>289</v>
      </c>
      <c r="B289" s="4" cm="1">
        <f t="array" ref="B289">_xll.SNL.Clients.Office.Excel.Functions.SPG(A289, "SP_TOTAL_REV", "CY2023")</f>
        <v>6300000</v>
      </c>
      <c r="C289" s="4">
        <f>_xll.SNL.Clients.Office.Excel.Functions.SPG(A289,"IQ_AVG_DILUT_SHARES_OUT","CY2023")</f>
        <v>302900000</v>
      </c>
      <c r="D289" s="5">
        <f>_xll.SNL.Clients.Office.Excel.Functions.SPG(A289, "IQ_DILUT_EPS_NORM", "CY2023")</f>
        <v>7.0940000000000003</v>
      </c>
      <c r="E289">
        <f t="shared" si="48"/>
        <v>2148772.6</v>
      </c>
      <c r="F289">
        <f t="shared" si="49"/>
        <v>0.34107501587301586</v>
      </c>
      <c r="G289" s="5">
        <f>_xll.SNL.Clients.Office.Excel.Functions.SPG(A289, "SP_MARKETCAP", "12/30/2023")</f>
        <v>66230.335887480003</v>
      </c>
      <c r="H289">
        <f t="shared" si="53"/>
        <v>1.5796888882244841E-3</v>
      </c>
      <c r="I289">
        <f t="shared" si="54"/>
        <v>1.1206312973064491E-2</v>
      </c>
      <c r="K289" t="s">
        <v>289</v>
      </c>
      <c r="L289" s="4" cm="1">
        <f t="array" ref="L289">_xll.SNL.Clients.Office.Excel.Functions.SPG(K289, "SP_TOTAL_REV", "CY2023")</f>
        <v>6300000</v>
      </c>
      <c r="M289" s="4">
        <f>_xll.SNL.Clients.Office.Excel.Functions.SPG(K289,"IQ_AVG_DILUT_SHARES_OUT","CY2023")</f>
        <v>302900000</v>
      </c>
      <c r="N289" s="5">
        <f>_xll.SNL.Clients.Office.Excel.Functions.SPG(K289, "IQ_DILUT_EPS_NORM", "CY2023")</f>
        <v>7.0940000000000003</v>
      </c>
      <c r="O289">
        <f t="shared" si="50"/>
        <v>2148772.6</v>
      </c>
      <c r="P289">
        <f t="shared" si="51"/>
        <v>0.34107501587301586</v>
      </c>
      <c r="Q289" s="5">
        <f>_xll.SNL.Clients.Office.Excel.Functions.SPG(K289, "SP_MARKETCAP", "12/31/2022")</f>
        <v>47129.582979569997</v>
      </c>
      <c r="R289">
        <f t="shared" si="55"/>
        <v>1.4015623169367564E-3</v>
      </c>
      <c r="S289">
        <f t="shared" si="56"/>
        <v>9.9426830763493512E-3</v>
      </c>
      <c r="U289" t="s">
        <v>289</v>
      </c>
      <c r="V289" s="4" cm="1">
        <f t="array" ref="V289">_xll.SNL.Clients.Office.Excel.Functions.SPG(U289, "SP_TOTAL_REV", "CY2021")</f>
        <v>3415000</v>
      </c>
      <c r="W289" s="4">
        <f>_xll.SNL.Clients.Office.Excel.Functions.SPG(U289,"IQ_AVG_DILUT_SHARES_OUT","CY2021")</f>
        <v>329300000</v>
      </c>
      <c r="X289" s="5">
        <f>_xll.SNL.Clients.Office.Excel.Functions.SPG(U289, "IQ_DILUT_EPS_NORM", "CY2021")</f>
        <v>2.5659999999999998</v>
      </c>
      <c r="Y289">
        <f t="shared" si="57"/>
        <v>844983.8</v>
      </c>
      <c r="Z289">
        <f t="shared" si="58"/>
        <v>0.24743303074670572</v>
      </c>
      <c r="AA289" s="5">
        <f>_xll.SNL.Clients.Office.Excel.Functions.SPG(U289, "SP_MARKETCAP", "12/31/2021")</f>
        <v>53815.875443999998</v>
      </c>
      <c r="AB289">
        <f t="shared" si="52"/>
        <v>1.2717664844979447E-3</v>
      </c>
      <c r="AC289">
        <f t="shared" si="59"/>
        <v>3.2633527992217259E-3</v>
      </c>
    </row>
    <row r="290" spans="1:29" x14ac:dyDescent="0.3">
      <c r="A290" t="s">
        <v>290</v>
      </c>
      <c r="B290" s="4" cm="1">
        <f t="array" ref="B290">_xll.SNL.Clients.Office.Excel.Functions.SPG(A290, "SP_TOTAL_REV", "CY2023")</f>
        <v>22819000</v>
      </c>
      <c r="C290" s="4">
        <f>_xll.SNL.Clients.Office.Excel.Functions.SPG(A290,"IQ_AVG_DILUT_SHARES_OUT","CY2023")</f>
        <v>499000000</v>
      </c>
      <c r="D290" s="5">
        <f>_xll.SNL.Clients.Office.Excel.Functions.SPG(A290, "IQ_DILUT_EPS_NORM", "CY2023")</f>
        <v>6.6360000000000001</v>
      </c>
      <c r="E290">
        <f t="shared" si="48"/>
        <v>3311364</v>
      </c>
      <c r="F290">
        <f t="shared" si="49"/>
        <v>0.14511433454577327</v>
      </c>
      <c r="G290" s="5">
        <f>_xll.SNL.Clients.Office.Excel.Functions.SPG(A290, "SP_MARKETCAP", "12/30/2023")</f>
        <v>93422.435017330004</v>
      </c>
      <c r="H290">
        <f t="shared" si="53"/>
        <v>2.2282596114033592E-3</v>
      </c>
      <c r="I290">
        <f t="shared" si="54"/>
        <v>1.4786730781272692E-2</v>
      </c>
      <c r="K290" t="s">
        <v>290</v>
      </c>
      <c r="L290" s="4" cm="1">
        <f t="array" ref="L290">_xll.SNL.Clients.Office.Excel.Functions.SPG(K290, "SP_TOTAL_REV", "CY2023")</f>
        <v>22819000</v>
      </c>
      <c r="M290" s="4">
        <f>_xll.SNL.Clients.Office.Excel.Functions.SPG(K290,"IQ_AVG_DILUT_SHARES_OUT","CY2023")</f>
        <v>499000000</v>
      </c>
      <c r="N290" s="5">
        <f>_xll.SNL.Clients.Office.Excel.Functions.SPG(K290, "IQ_DILUT_EPS_NORM", "CY2023")</f>
        <v>6.6360000000000001</v>
      </c>
      <c r="O290">
        <f t="shared" si="50"/>
        <v>3311364</v>
      </c>
      <c r="P290">
        <f t="shared" si="51"/>
        <v>0.14511433454577327</v>
      </c>
      <c r="Q290" s="5">
        <f>_xll.SNL.Clients.Office.Excel.Functions.SPG(K290, "SP_MARKETCAP", "12/31/2022")</f>
        <v>82079.653052880007</v>
      </c>
      <c r="R290">
        <f t="shared" si="55"/>
        <v>2.4409243925631106E-3</v>
      </c>
      <c r="S290">
        <f t="shared" si="56"/>
        <v>1.6197974269048801E-2</v>
      </c>
      <c r="U290" t="s">
        <v>290</v>
      </c>
      <c r="V290" s="4" cm="1">
        <f t="array" ref="V290">_xll.SNL.Clients.Office.Excel.Functions.SPG(U290, "SP_TOTAL_REV", "CY2021")</f>
        <v>19883000</v>
      </c>
      <c r="W290" s="4">
        <f>_xll.SNL.Clients.Office.Excel.Functions.SPG(U290,"IQ_AVG_DILUT_SHARES_OUT","CY2021")</f>
        <v>513000000</v>
      </c>
      <c r="X290" s="5">
        <f>_xll.SNL.Clients.Office.Excel.Functions.SPG(U290, "IQ_DILUT_EPS_NORM", "CY2021")</f>
        <v>5.2649999999999997</v>
      </c>
      <c r="Y290">
        <f t="shared" si="57"/>
        <v>2700945</v>
      </c>
      <c r="Z290">
        <f t="shared" si="58"/>
        <v>0.13584192526278729</v>
      </c>
      <c r="AA290" s="5">
        <f>_xll.SNL.Clients.Office.Excel.Functions.SPG(U290, "SP_MARKETCAP", "12/31/2021")</f>
        <v>87760.912691940001</v>
      </c>
      <c r="AB290">
        <f t="shared" si="52"/>
        <v>2.0739491179828664E-3</v>
      </c>
      <c r="AC290">
        <f t="shared" si="59"/>
        <v>1.0919342106179791E-2</v>
      </c>
    </row>
    <row r="291" spans="1:29" x14ac:dyDescent="0.3">
      <c r="A291" t="s">
        <v>291</v>
      </c>
      <c r="B291" s="4" cm="1">
        <f t="array" ref="B291">_xll.SNL.Clients.Office.Excel.Functions.SPG(A291, "SP_TOTAL_REV", "CY2023")</f>
        <v>6777200</v>
      </c>
      <c r="C291" s="4">
        <f>_xll.SNL.Clients.Office.Excel.Functions.SPG(A291,"IQ_AVG_DILUT_SHARES_OUT","CY2023")</f>
        <v>62100000</v>
      </c>
      <c r="D291" s="5">
        <f>_xll.SNL.Clients.Office.Excel.Functions.SPG(A291, "IQ_DILUT_EPS_NORM", "CY2023")</f>
        <v>14.943</v>
      </c>
      <c r="E291">
        <f t="shared" si="48"/>
        <v>927960.3</v>
      </c>
      <c r="F291">
        <f t="shared" si="49"/>
        <v>0.13692384760668122</v>
      </c>
      <c r="G291" s="5">
        <f>_xll.SNL.Clients.Office.Excel.Functions.SPG(A291, "SP_MARKETCAP", "12/30/2023")</f>
        <v>30836.210694509999</v>
      </c>
      <c r="H291">
        <f t="shared" si="53"/>
        <v>7.3548803182613414E-4</v>
      </c>
      <c r="I291">
        <f t="shared" si="54"/>
        <v>1.0990397659577923E-2</v>
      </c>
      <c r="K291" t="s">
        <v>291</v>
      </c>
      <c r="L291" s="4" cm="1">
        <f t="array" ref="L291">_xll.SNL.Clients.Office.Excel.Functions.SPG(K291, "SP_TOTAL_REV", "CY2023")</f>
        <v>6777200</v>
      </c>
      <c r="M291" s="4">
        <f>_xll.SNL.Clients.Office.Excel.Functions.SPG(K291,"IQ_AVG_DILUT_SHARES_OUT","CY2023")</f>
        <v>62100000</v>
      </c>
      <c r="N291" s="5">
        <f>_xll.SNL.Clients.Office.Excel.Functions.SPG(K291, "IQ_DILUT_EPS_NORM", "CY2023")</f>
        <v>14.943</v>
      </c>
      <c r="O291">
        <f t="shared" si="50"/>
        <v>927960.3</v>
      </c>
      <c r="P291">
        <f t="shared" si="51"/>
        <v>0.13692384760668122</v>
      </c>
      <c r="Q291" s="5">
        <f>_xll.SNL.Clients.Office.Excel.Functions.SPG(K291, "SP_MARKETCAP", "12/31/2022")</f>
        <v>20984.791851180002</v>
      </c>
      <c r="R291">
        <f t="shared" si="55"/>
        <v>6.2405588227090552E-4</v>
      </c>
      <c r="S291">
        <f t="shared" si="56"/>
        <v>9.3252670487741409E-3</v>
      </c>
      <c r="U291" t="s">
        <v>291</v>
      </c>
      <c r="V291" s="4" cm="1">
        <f t="array" ref="V291">_xll.SNL.Clients.Office.Excel.Functions.SPG(U291, "SP_TOTAL_REV", "CY2021")</f>
        <v>5414000</v>
      </c>
      <c r="W291" s="4">
        <f>_xll.SNL.Clients.Office.Excel.Functions.SPG(U291,"IQ_AVG_DILUT_SHARES_OUT","CY2021")</f>
        <v>62600000</v>
      </c>
      <c r="X291" s="5">
        <f>_xll.SNL.Clients.Office.Excel.Functions.SPG(U291, "IQ_DILUT_EPS_NORM", "CY2021")</f>
        <v>8.8989999999999991</v>
      </c>
      <c r="Y291">
        <f t="shared" si="57"/>
        <v>557077.4</v>
      </c>
      <c r="Z291">
        <f t="shared" si="58"/>
        <v>0.10289571481344663</v>
      </c>
      <c r="AA291" s="5">
        <f>_xll.SNL.Clients.Office.Excel.Functions.SPG(U291, "SP_MARKETCAP", "12/31/2021")</f>
        <v>27480.470623320001</v>
      </c>
      <c r="AB291">
        <f t="shared" si="52"/>
        <v>6.494132303642606E-4</v>
      </c>
      <c r="AC291">
        <f t="shared" si="59"/>
        <v>5.7791283370115546E-3</v>
      </c>
    </row>
    <row r="292" spans="1:29" x14ac:dyDescent="0.3">
      <c r="A292" t="s">
        <v>292</v>
      </c>
      <c r="B292" s="4" cm="1">
        <f t="array" ref="B292">_xll.SNL.Clients.Office.Excel.Functions.SPG(A292, "SP_TOTAL_REV", "CY2023")</f>
        <v>7967000</v>
      </c>
      <c r="C292" s="4">
        <f>_xll.SNL.Clients.Office.Excel.Functions.SPG(A292,"IQ_AVG_DILUT_SHARES_OUT","CY2023")</f>
        <v>226000000</v>
      </c>
      <c r="D292" s="5">
        <f>_xll.SNL.Clients.Office.Excel.Functions.SPG(A292, "IQ_DILUT_EPS_NORM", "CY2023")</f>
        <v>3.2679999999999998</v>
      </c>
      <c r="E292">
        <f t="shared" si="48"/>
        <v>738568</v>
      </c>
      <c r="F292">
        <f t="shared" si="49"/>
        <v>9.2703401531316676E-2</v>
      </c>
      <c r="G292" s="5">
        <f>_xll.SNL.Clients.Office.Excel.Functions.SPG(A292, "SP_MARKETCAP", "12/30/2023")</f>
        <v>15030.312</v>
      </c>
      <c r="H292">
        <f t="shared" si="53"/>
        <v>3.5849458612568314E-4</v>
      </c>
      <c r="I292">
        <f t="shared" si="54"/>
        <v>1.1715603074587324E-3</v>
      </c>
      <c r="K292" t="s">
        <v>292</v>
      </c>
      <c r="L292" s="4" cm="1">
        <f t="array" ref="L292">_xll.SNL.Clients.Office.Excel.Functions.SPG(K292, "SP_TOTAL_REV", "CY2023")</f>
        <v>7967000</v>
      </c>
      <c r="M292" s="4">
        <f>_xll.SNL.Clients.Office.Excel.Functions.SPG(K292,"IQ_AVG_DILUT_SHARES_OUT","CY2023")</f>
        <v>226000000</v>
      </c>
      <c r="N292" s="5">
        <f>_xll.SNL.Clients.Office.Excel.Functions.SPG(K292, "IQ_DILUT_EPS_NORM", "CY2023")</f>
        <v>3.2679999999999998</v>
      </c>
      <c r="O292">
        <f t="shared" si="50"/>
        <v>738568</v>
      </c>
      <c r="P292">
        <f t="shared" si="51"/>
        <v>9.2703401531316676E-2</v>
      </c>
      <c r="Q292" s="5">
        <f>_xll.SNL.Clients.Office.Excel.Functions.SPG(K292, "SP_MARKETCAP", "12/31/2022")</f>
        <v>10525.444170410001</v>
      </c>
      <c r="R292">
        <f t="shared" si="55"/>
        <v>3.1301074581252135E-4</v>
      </c>
      <c r="S292">
        <f t="shared" si="56"/>
        <v>1.0229191173153197E-3</v>
      </c>
      <c r="U292" t="s">
        <v>292</v>
      </c>
      <c r="V292" s="4" cm="1">
        <f t="array" ref="V292">_xll.SNL.Clients.Office.Excel.Functions.SPG(U292, "SP_TOTAL_REV", "CY2021")</f>
        <v>8375000</v>
      </c>
      <c r="W292" s="4">
        <f>_xll.SNL.Clients.Office.Excel.Functions.SPG(U292,"IQ_AVG_DILUT_SHARES_OUT","CY2021")</f>
        <v>251000000</v>
      </c>
      <c r="X292" s="5">
        <f>_xll.SNL.Clients.Office.Excel.Functions.SPG(U292, "IQ_DILUT_EPS_NORM", "CY2021")</f>
        <v>1.639</v>
      </c>
      <c r="Y292">
        <f t="shared" si="57"/>
        <v>411389</v>
      </c>
      <c r="Z292">
        <f t="shared" si="58"/>
        <v>4.9121074626865671E-2</v>
      </c>
      <c r="AA292" s="5">
        <f>_xll.SNL.Clients.Office.Excel.Functions.SPG(U292, "SP_MARKETCAP", "12/31/2021")</f>
        <v>17139.823758459999</v>
      </c>
      <c r="AB292">
        <f t="shared" si="52"/>
        <v>4.0504503970939857E-4</v>
      </c>
      <c r="AC292">
        <f t="shared" si="59"/>
        <v>6.6386882008370425E-4</v>
      </c>
    </row>
    <row r="293" spans="1:29" x14ac:dyDescent="0.3">
      <c r="A293" t="s">
        <v>293</v>
      </c>
      <c r="B293" s="4" cm="1">
        <f t="array" ref="B293">_xll.SNL.Clients.Office.Excel.Functions.SPG(A293, "SP_TOTAL_REV", "CY2023")</f>
        <v>25098000</v>
      </c>
      <c r="C293" s="4">
        <f>_xll.SNL.Clients.Office.Excel.Functions.SPG(A293,"IQ_AVG_DILUT_SHARES_OUT","CY2023")</f>
        <v>946000000</v>
      </c>
      <c r="D293" s="5">
        <f>_xll.SNL.Clients.Office.Excel.Functions.SPG(A293, "IQ_DILUT_EPS_NORM", "CY2023")</f>
        <v>9.407</v>
      </c>
      <c r="E293">
        <f t="shared" si="48"/>
        <v>8899022</v>
      </c>
      <c r="F293">
        <f t="shared" si="49"/>
        <v>0.35457096182962788</v>
      </c>
      <c r="G293" s="5">
        <f>_xll.SNL.Clients.Office.Excel.Functions.SPG(A293, "SP_MARKETCAP", "12/30/2023")</f>
        <v>399970.86777711002</v>
      </c>
      <c r="H293">
        <f t="shared" si="53"/>
        <v>9.5398811884999726E-3</v>
      </c>
      <c r="I293">
        <f t="shared" si="54"/>
        <v>8.9741662340219241E-2</v>
      </c>
      <c r="K293" t="s">
        <v>293</v>
      </c>
      <c r="L293" s="4" cm="1">
        <f t="array" ref="L293">_xll.SNL.Clients.Office.Excel.Functions.SPG(K293, "SP_TOTAL_REV", "CY2023")</f>
        <v>25098000</v>
      </c>
      <c r="M293" s="4">
        <f>_xll.SNL.Clients.Office.Excel.Functions.SPG(K293,"IQ_AVG_DILUT_SHARES_OUT","CY2023")</f>
        <v>946000000</v>
      </c>
      <c r="N293" s="5">
        <f>_xll.SNL.Clients.Office.Excel.Functions.SPG(K293, "IQ_DILUT_EPS_NORM", "CY2023")</f>
        <v>9.407</v>
      </c>
      <c r="O293">
        <f t="shared" si="50"/>
        <v>8899022</v>
      </c>
      <c r="P293">
        <f t="shared" si="51"/>
        <v>0.35457096182962788</v>
      </c>
      <c r="Q293" s="5">
        <f>_xll.SNL.Clients.Office.Excel.Functions.SPG(K293, "SP_MARKETCAP", "12/31/2022")</f>
        <v>334328.40756075003</v>
      </c>
      <c r="R293">
        <f t="shared" si="55"/>
        <v>9.942419768953709E-3</v>
      </c>
      <c r="S293">
        <f t="shared" si="56"/>
        <v>9.3528342766547534E-2</v>
      </c>
      <c r="U293" t="s">
        <v>293</v>
      </c>
      <c r="V293" s="4" cm="1">
        <f t="array" ref="V293">_xll.SNL.Clients.Office.Excel.Functions.SPG(U293, "SP_TOTAL_REV", "CY2021")</f>
        <v>18884000</v>
      </c>
      <c r="W293" s="4">
        <f>_xll.SNL.Clients.Office.Excel.Functions.SPG(U293,"IQ_AVG_DILUT_SHARES_OUT","CY2021")</f>
        <v>992000000</v>
      </c>
      <c r="X293" s="5">
        <f>_xll.SNL.Clients.Office.Excel.Functions.SPG(U293, "IQ_DILUT_EPS_NORM", "CY2021")</f>
        <v>6.1980000000000004</v>
      </c>
      <c r="Y293">
        <f t="shared" si="57"/>
        <v>6148416</v>
      </c>
      <c r="Z293">
        <f t="shared" si="58"/>
        <v>0.32558864647320485</v>
      </c>
      <c r="AA293" s="5">
        <f>_xll.SNL.Clients.Office.Excel.Functions.SPG(U293, "SP_MARKETCAP", "12/31/2021")</f>
        <v>353052.52317140001</v>
      </c>
      <c r="AB293">
        <f t="shared" si="52"/>
        <v>8.3432697606869513E-3</v>
      </c>
      <c r="AC293">
        <f t="shared" si="59"/>
        <v>5.171158597673773E-2</v>
      </c>
    </row>
    <row r="294" spans="1:29" x14ac:dyDescent="0.3">
      <c r="A294" t="s">
        <v>294</v>
      </c>
      <c r="B294" s="4" cm="1">
        <f t="array" ref="B294">_xll.SNL.Clients.Office.Excel.Functions.SPG(A294, "SP_TOTAL_REV", "CY2023")</f>
        <v>3364504</v>
      </c>
      <c r="C294" s="4">
        <f>_xll.SNL.Clients.Office.Excel.Functions.SPG(A294,"IQ_AVG_DILUT_SHARES_OUT","CY2023")</f>
        <v>293284000</v>
      </c>
      <c r="D294" s="5">
        <f>_xll.SNL.Clients.Office.Excel.Functions.SPG(A294, "IQ_DILUT_EPS_NORM", "CY2023")</f>
        <v>1.6559999999999999</v>
      </c>
      <c r="E294">
        <f t="shared" si="48"/>
        <v>485678.304</v>
      </c>
      <c r="F294">
        <f t="shared" si="49"/>
        <v>0.14435361170621286</v>
      </c>
      <c r="G294" s="5">
        <f>_xll.SNL.Clients.Office.Excel.Functions.SPG(A294, "SP_MARKETCAP", "12/30/2023")</f>
        <v>9921.1221225000008</v>
      </c>
      <c r="H294">
        <f t="shared" si="53"/>
        <v>2.3663304988000226E-4</v>
      </c>
      <c r="I294">
        <f t="shared" si="54"/>
        <v>3.9186433060128372E-4</v>
      </c>
      <c r="K294" t="s">
        <v>294</v>
      </c>
      <c r="L294" s="4" cm="1">
        <f t="array" ref="L294">_xll.SNL.Clients.Office.Excel.Functions.SPG(K294, "SP_TOTAL_REV", "CY2023")</f>
        <v>3364504</v>
      </c>
      <c r="M294" s="4">
        <f>_xll.SNL.Clients.Office.Excel.Functions.SPG(K294,"IQ_AVG_DILUT_SHARES_OUT","CY2023")</f>
        <v>293284000</v>
      </c>
      <c r="N294" s="5">
        <f>_xll.SNL.Clients.Office.Excel.Functions.SPG(K294, "IQ_DILUT_EPS_NORM", "CY2023")</f>
        <v>1.6559999999999999</v>
      </c>
      <c r="O294">
        <f t="shared" si="50"/>
        <v>485678.304</v>
      </c>
      <c r="P294">
        <f t="shared" si="51"/>
        <v>0.14435361170621286</v>
      </c>
      <c r="Q294" s="5">
        <f>_xll.SNL.Clients.Office.Excel.Functions.SPG(K294, "SP_MARKETCAP", "12/31/2022")</f>
        <v>11588.41033794</v>
      </c>
      <c r="R294">
        <f t="shared" si="55"/>
        <v>3.4462174744677183E-4</v>
      </c>
      <c r="S294">
        <f t="shared" si="56"/>
        <v>5.7069361377185413E-4</v>
      </c>
      <c r="U294" t="s">
        <v>294</v>
      </c>
      <c r="V294" s="4" cm="1">
        <f t="array" ref="V294">_xll.SNL.Clients.Office.Excel.Functions.SPG(U294, "SP_TOTAL_REV", "CY2021")</f>
        <v>2983277</v>
      </c>
      <c r="W294" s="4">
        <f>_xll.SNL.Clients.Office.Excel.Functions.SPG(U294,"IQ_AVG_DILUT_SHARES_OUT","CY2021")</f>
        <v>304840000</v>
      </c>
      <c r="X294" s="5">
        <f>_xll.SNL.Clients.Office.Excel.Functions.SPG(U294, "IQ_DILUT_EPS_NORM", "CY2021")</f>
        <v>1.4330000000000001</v>
      </c>
      <c r="Y294">
        <f t="shared" si="57"/>
        <v>436835.72</v>
      </c>
      <c r="Z294">
        <f t="shared" si="58"/>
        <v>0.14642814596163881</v>
      </c>
      <c r="AA294" s="5">
        <f>_xll.SNL.Clients.Office.Excel.Functions.SPG(U294, "SP_MARKETCAP", "12/31/2021")</f>
        <v>37438.032511999998</v>
      </c>
      <c r="AB294">
        <f t="shared" si="52"/>
        <v>8.847284300680158E-4</v>
      </c>
      <c r="AC294">
        <f t="shared" si="59"/>
        <v>1.2678158402874666E-3</v>
      </c>
    </row>
    <row r="295" spans="1:29" x14ac:dyDescent="0.3">
      <c r="A295" t="s">
        <v>295</v>
      </c>
      <c r="B295" s="4" cm="1">
        <f t="array" ref="B295">_xll.SNL.Clients.Office.Excel.Functions.SPG(A295, "SP_TOTAL_REV", "CY2023")</f>
        <v>6662200</v>
      </c>
      <c r="C295" s="4">
        <f>_xll.SNL.Clients.Office.Excel.Functions.SPG(A295,"IQ_AVG_DILUT_SHARES_OUT","CY2023")</f>
        <v>269800000</v>
      </c>
      <c r="D295" s="5">
        <f>_xll.SNL.Clients.Office.Excel.Functions.SPG(A295, "IQ_DILUT_EPS_NORM", "CY2023")</f>
        <v>2.125</v>
      </c>
      <c r="E295">
        <f t="shared" si="48"/>
        <v>573325</v>
      </c>
      <c r="F295">
        <f t="shared" si="49"/>
        <v>8.6056407793221462E-2</v>
      </c>
      <c r="G295" s="5">
        <f>_xll.SNL.Clients.Office.Excel.Functions.SPG(A295, "SP_MARKETCAP", "12/30/2023")</f>
        <v>18352.106654073999</v>
      </c>
      <c r="H295">
        <f t="shared" si="53"/>
        <v>4.3772417229174311E-4</v>
      </c>
      <c r="I295">
        <f t="shared" si="54"/>
        <v>9.301638661199541E-4</v>
      </c>
      <c r="K295" t="s">
        <v>295</v>
      </c>
      <c r="L295" s="4" cm="1">
        <f t="array" ref="L295">_xll.SNL.Clients.Office.Excel.Functions.SPG(K295, "SP_TOTAL_REV", "CY2023")</f>
        <v>6662200</v>
      </c>
      <c r="M295" s="4">
        <f>_xll.SNL.Clients.Office.Excel.Functions.SPG(K295,"IQ_AVG_DILUT_SHARES_OUT","CY2023")</f>
        <v>269800000</v>
      </c>
      <c r="N295" s="5">
        <f>_xll.SNL.Clients.Office.Excel.Functions.SPG(K295, "IQ_DILUT_EPS_NORM", "CY2023")</f>
        <v>2.125</v>
      </c>
      <c r="O295">
        <f t="shared" si="50"/>
        <v>573325</v>
      </c>
      <c r="P295">
        <f t="shared" si="51"/>
        <v>8.6056407793221462E-2</v>
      </c>
      <c r="Q295" s="5">
        <f>_xll.SNL.Clients.Office.Excel.Functions.SPG(K295, "SP_MARKETCAP", "12/31/2022")</f>
        <v>22219.003598939998</v>
      </c>
      <c r="R295">
        <f t="shared" si="55"/>
        <v>6.6075946773506977E-4</v>
      </c>
      <c r="S295">
        <f t="shared" si="56"/>
        <v>1.4041138689370233E-3</v>
      </c>
      <c r="U295" t="s">
        <v>295</v>
      </c>
      <c r="V295" s="4" cm="1">
        <f t="array" ref="V295">_xll.SNL.Clients.Office.Excel.Functions.SPG(U295, "SP_TOTAL_REV", "CY2021")</f>
        <v>6317900</v>
      </c>
      <c r="W295" s="4">
        <f>_xll.SNL.Clients.Office.Excel.Functions.SPG(U295,"IQ_AVG_DILUT_SHARES_OUT","CY2021")</f>
        <v>269900000</v>
      </c>
      <c r="X295" s="5">
        <f>_xll.SNL.Clients.Office.Excel.Functions.SPG(U295, "IQ_DILUT_EPS_NORM", "CY2021")</f>
        <v>2.395</v>
      </c>
      <c r="Y295">
        <f t="shared" si="57"/>
        <v>646410.5</v>
      </c>
      <c r="Z295">
        <f t="shared" si="58"/>
        <v>0.10231413919182007</v>
      </c>
      <c r="AA295" s="5">
        <f>_xll.SNL.Clients.Office.Excel.Functions.SPG(U295, "SP_MARKETCAP", "12/31/2021")</f>
        <v>25803.6366538691</v>
      </c>
      <c r="AB295">
        <f t="shared" si="52"/>
        <v>6.0978661043434052E-4</v>
      </c>
      <c r="AC295">
        <f t="shared" si="59"/>
        <v>1.4604389319902455E-3</v>
      </c>
    </row>
    <row r="296" spans="1:29" x14ac:dyDescent="0.3">
      <c r="A296" t="s">
        <v>296</v>
      </c>
      <c r="B296" s="4" cm="1">
        <f t="array" ref="B296">_xll.SNL.Clients.Office.Excel.Functions.SPG(A296, "SP_TOTAL_REV", "CY2023")</f>
        <v>25493700</v>
      </c>
      <c r="C296" s="4">
        <f>_xll.SNL.Clients.Office.Excel.Functions.SPG(A296,"IQ_AVG_DILUT_SHARES_OUT","CY2023")</f>
        <v>732300000</v>
      </c>
      <c r="D296" s="5">
        <f>_xll.SNL.Clients.Office.Excel.Functions.SPG(A296, "IQ_DILUT_EPS_NORM", "CY2023")</f>
        <v>9.1959999999999997</v>
      </c>
      <c r="E296">
        <f t="shared" si="48"/>
        <v>6734230.7999999998</v>
      </c>
      <c r="F296">
        <f t="shared" si="49"/>
        <v>0.26415274361901175</v>
      </c>
      <c r="G296" s="5">
        <f>_xll.SNL.Clients.Office.Excel.Functions.SPG(A296, "SP_MARKETCAP", "12/30/2023")</f>
        <v>215071.16531529999</v>
      </c>
      <c r="H296">
        <f t="shared" si="53"/>
        <v>5.1297570135122178E-3</v>
      </c>
      <c r="I296">
        <f t="shared" si="54"/>
        <v>4.7173245496258356E-2</v>
      </c>
      <c r="K296" t="s">
        <v>296</v>
      </c>
      <c r="L296" s="4" cm="1">
        <f t="array" ref="L296">_xll.SNL.Clients.Office.Excel.Functions.SPG(K296, "SP_TOTAL_REV", "CY2023")</f>
        <v>25493700</v>
      </c>
      <c r="M296" s="4">
        <f>_xll.SNL.Clients.Office.Excel.Functions.SPG(K296,"IQ_AVG_DILUT_SHARES_OUT","CY2023")</f>
        <v>732300000</v>
      </c>
      <c r="N296" s="5">
        <f>_xll.SNL.Clients.Office.Excel.Functions.SPG(K296, "IQ_DILUT_EPS_NORM", "CY2023")</f>
        <v>9.1959999999999997</v>
      </c>
      <c r="O296">
        <f t="shared" si="50"/>
        <v>6734230.7999999998</v>
      </c>
      <c r="P296">
        <f t="shared" si="51"/>
        <v>0.26415274361901175</v>
      </c>
      <c r="Q296" s="5">
        <f>_xll.SNL.Clients.Office.Excel.Functions.SPG(K296, "SP_MARKETCAP", "12/31/2022")</f>
        <v>193015.66825876001</v>
      </c>
      <c r="R296">
        <f t="shared" si="55"/>
        <v>5.7399932294565836E-3</v>
      </c>
      <c r="S296">
        <f t="shared" si="56"/>
        <v>5.2784977738082745E-2</v>
      </c>
      <c r="U296" t="s">
        <v>296</v>
      </c>
      <c r="V296" s="4" cm="1">
        <f t="array" ref="V296">_xll.SNL.Clients.Office.Excel.Functions.SPG(U296, "SP_TOTAL_REV", "CY2021")</f>
        <v>23222900</v>
      </c>
      <c r="W296" s="4">
        <f>_xll.SNL.Clients.Office.Excel.Functions.SPG(U296,"IQ_AVG_DILUT_SHARES_OUT","CY2021")</f>
        <v>751800000</v>
      </c>
      <c r="X296" s="5">
        <f>_xll.SNL.Clients.Office.Excel.Functions.SPG(U296, "IQ_DILUT_EPS_NORM", "CY2021")</f>
        <v>7.5709999999999997</v>
      </c>
      <c r="Y296">
        <f t="shared" si="57"/>
        <v>5691877.7999999998</v>
      </c>
      <c r="Z296">
        <f t="shared" si="58"/>
        <v>0.24509763207868096</v>
      </c>
      <c r="AA296" s="5">
        <f>_xll.SNL.Clients.Office.Excel.Functions.SPG(U296, "SP_MARKETCAP", "12/31/2021")</f>
        <v>200314.08161589</v>
      </c>
      <c r="AB296">
        <f t="shared" si="52"/>
        <v>4.7337840975413799E-3</v>
      </c>
      <c r="AC296">
        <f t="shared" si="59"/>
        <v>3.5839479402485788E-2</v>
      </c>
    </row>
    <row r="297" spans="1:29" x14ac:dyDescent="0.3">
      <c r="A297" t="s">
        <v>297</v>
      </c>
      <c r="B297" s="4" cm="1">
        <f t="array" ref="B297">_xll.SNL.Clients.Office.Excel.Functions.SPG(A297, "SP_TOTAL_REV", "CY2023")</f>
        <v>301506000</v>
      </c>
      <c r="C297" s="4">
        <f>_xll.SNL.Clients.Office.Excel.Functions.SPG(A297,"IQ_AVG_DILUT_SHARES_OUT","CY2023")</f>
        <v>135599899</v>
      </c>
      <c r="D297" s="5">
        <f>_xll.SNL.Clients.Office.Excel.Functions.SPG(A297, "IQ_DILUT_EPS_NORM", "CY2023")</f>
        <v>16.843</v>
      </c>
      <c r="E297">
        <f t="shared" si="48"/>
        <v>2283909.098857</v>
      </c>
      <c r="F297">
        <f t="shared" si="49"/>
        <v>7.5750038103951497E-3</v>
      </c>
      <c r="G297" s="5">
        <f>_xll.SNL.Clients.Office.Excel.Functions.SPG(A297, "SP_MARKETCAP", "12/30/2023")</f>
        <v>61605.269305299997</v>
      </c>
      <c r="H297">
        <f t="shared" si="53"/>
        <v>1.469374389750843E-3</v>
      </c>
      <c r="I297">
        <f t="shared" si="54"/>
        <v>2.474867284657345E-2</v>
      </c>
      <c r="K297" t="s">
        <v>297</v>
      </c>
      <c r="L297" s="4" cm="1">
        <f t="array" ref="L297">_xll.SNL.Clients.Office.Excel.Functions.SPG(K297, "SP_TOTAL_REV", "CY2023")</f>
        <v>301506000</v>
      </c>
      <c r="M297" s="4">
        <f>_xll.SNL.Clients.Office.Excel.Functions.SPG(K297,"IQ_AVG_DILUT_SHARES_OUT","CY2023")</f>
        <v>135599899</v>
      </c>
      <c r="N297" s="5">
        <f>_xll.SNL.Clients.Office.Excel.Functions.SPG(K297, "IQ_DILUT_EPS_NORM", "CY2023")</f>
        <v>16.843</v>
      </c>
      <c r="O297">
        <f t="shared" si="50"/>
        <v>2283909.098857</v>
      </c>
      <c r="P297">
        <f t="shared" si="51"/>
        <v>7.5750038103951497E-3</v>
      </c>
      <c r="Q297" s="5">
        <f>_xll.SNL.Clients.Office.Excel.Functions.SPG(K297, "SP_MARKETCAP", "12/31/2022")</f>
        <v>53189.570217599998</v>
      </c>
      <c r="R297">
        <f t="shared" si="55"/>
        <v>1.5817771462854967E-3</v>
      </c>
      <c r="S297">
        <f t="shared" si="56"/>
        <v>2.664187247488662E-2</v>
      </c>
      <c r="U297" t="s">
        <v>297</v>
      </c>
      <c r="V297" s="4" cm="1">
        <f t="array" ref="V297">_xll.SNL.Clients.Office.Excel.Functions.SPG(U297, "SP_TOTAL_REV", "CY2021")</f>
        <v>257006000</v>
      </c>
      <c r="W297" s="4">
        <f>_xll.SNL.Clients.Office.Excel.Functions.SPG(U297,"IQ_AVG_DILUT_SHARES_OUT","CY2021")</f>
        <v>156550000</v>
      </c>
      <c r="X297" s="5">
        <f>_xll.SNL.Clients.Office.Excel.Functions.SPG(U297, "IQ_DILUT_EPS_NORM", "CY2021")</f>
        <v>14.593</v>
      </c>
      <c r="Y297">
        <f t="shared" si="57"/>
        <v>2284534.15</v>
      </c>
      <c r="Z297">
        <f t="shared" si="58"/>
        <v>8.8890304117413589E-3</v>
      </c>
      <c r="AA297" s="5">
        <f>_xll.SNL.Clients.Office.Excel.Functions.SPG(U297, "SP_MARKETCAP", "12/31/2021")</f>
        <v>37952.206002619998</v>
      </c>
      <c r="AB297">
        <f t="shared" si="52"/>
        <v>8.9687927974188726E-4</v>
      </c>
      <c r="AC297">
        <f t="shared" si="59"/>
        <v>1.3088159329273361E-2</v>
      </c>
    </row>
    <row r="298" spans="1:29" x14ac:dyDescent="0.3">
      <c r="A298" t="s">
        <v>298</v>
      </c>
      <c r="B298" s="4" cm="1">
        <f t="array" ref="B298">_xll.SNL.Clients.Office.Excel.Functions.SPG(A298, "SP_TOTAL_REV", "CY2023")</f>
        <v>32320000</v>
      </c>
      <c r="C298" s="4">
        <f>_xll.SNL.Clients.Office.Excel.Functions.SPG(A298,"IQ_AVG_DILUT_SHARES_OUT","CY2023")</f>
        <v>1332524001</v>
      </c>
      <c r="D298" s="5">
        <f>_xll.SNL.Clients.Office.Excel.Functions.SPG(A298, "IQ_DILUT_EPS_NORM", "CY2023")</f>
        <v>3.1030000000000002</v>
      </c>
      <c r="E298">
        <f t="shared" si="48"/>
        <v>4134821.9751030002</v>
      </c>
      <c r="F298">
        <f t="shared" si="49"/>
        <v>0.12793384823957302</v>
      </c>
      <c r="G298" s="5">
        <f>_xll.SNL.Clients.Office.Excel.Functions.SPG(A298, "SP_MARKETCAP", "12/30/2023")</f>
        <v>109536.92214018</v>
      </c>
      <c r="H298">
        <f t="shared" si="53"/>
        <v>2.6126133355132619E-3</v>
      </c>
      <c r="I298">
        <f t="shared" si="54"/>
        <v>8.1069391800976526E-3</v>
      </c>
      <c r="K298" t="s">
        <v>298</v>
      </c>
      <c r="L298" s="4" cm="1">
        <f t="array" ref="L298">_xll.SNL.Clients.Office.Excel.Functions.SPG(K298, "SP_TOTAL_REV", "CY2023")</f>
        <v>32320000</v>
      </c>
      <c r="M298" s="4">
        <f>_xll.SNL.Clients.Office.Excel.Functions.SPG(K298,"IQ_AVG_DILUT_SHARES_OUT","CY2023")</f>
        <v>1332524001</v>
      </c>
      <c r="N298" s="5">
        <f>_xll.SNL.Clients.Office.Excel.Functions.SPG(K298, "IQ_DILUT_EPS_NORM", "CY2023")</f>
        <v>3.1030000000000002</v>
      </c>
      <c r="O298">
        <f t="shared" si="50"/>
        <v>4134821.9751030002</v>
      </c>
      <c r="P298">
        <f t="shared" si="51"/>
        <v>0.12793384823957302</v>
      </c>
      <c r="Q298" s="5">
        <f>_xll.SNL.Clients.Office.Excel.Functions.SPG(K298, "SP_MARKETCAP", "12/31/2022")</f>
        <v>103381.58789015999</v>
      </c>
      <c r="R298">
        <f t="shared" si="55"/>
        <v>3.0744116262336504E-3</v>
      </c>
      <c r="S298">
        <f t="shared" si="56"/>
        <v>9.539899276203018E-3</v>
      </c>
      <c r="U298" t="s">
        <v>298</v>
      </c>
      <c r="V298" s="4" cm="1">
        <f t="array" ref="V298">_xll.SNL.Clients.Office.Excel.Functions.SPG(U298, "SP_TOTAL_REV", "CY2021")</f>
        <v>31785000</v>
      </c>
      <c r="W298" s="4">
        <f>_xll.SNL.Clients.Office.Excel.Functions.SPG(U298,"IQ_AVG_DILUT_SHARES_OUT","CY2021")</f>
        <v>1354900000</v>
      </c>
      <c r="X298" s="5">
        <f>_xll.SNL.Clients.Office.Excel.Functions.SPG(U298, "IQ_DILUT_EPS_NORM", "CY2021")</f>
        <v>2.9740000000000002</v>
      </c>
      <c r="Y298">
        <f t="shared" si="57"/>
        <v>4029472.6000000006</v>
      </c>
      <c r="Z298">
        <f t="shared" si="58"/>
        <v>0.12677277332074879</v>
      </c>
      <c r="AA298" s="5">
        <f>_xll.SNL.Clients.Office.Excel.Functions.SPG(U298, "SP_MARKETCAP", "12/31/2021")</f>
        <v>139094.50275479999</v>
      </c>
      <c r="AB298">
        <f t="shared" si="52"/>
        <v>3.2870547087083396E-3</v>
      </c>
      <c r="AC298">
        <f t="shared" si="59"/>
        <v>9.7757007036986029E-3</v>
      </c>
    </row>
    <row r="299" spans="1:29" x14ac:dyDescent="0.3">
      <c r="A299" t="s">
        <v>299</v>
      </c>
      <c r="B299" s="4" cm="1">
        <f t="array" ref="B299">_xll.SNL.Clients.Office.Excel.Functions.SPG(A299, "SP_TOTAL_REV", "CY2023")</f>
        <v>60115000</v>
      </c>
      <c r="C299" s="4">
        <f>_xll.SNL.Clients.Office.Excel.Functions.SPG(A299,"IQ_AVG_DILUT_SHARES_OUT","CY2023")</f>
        <v>2547000000</v>
      </c>
      <c r="D299" s="5">
        <f>_xll.SNL.Clients.Office.Excel.Functions.SPG(A299, "IQ_DILUT_EPS_NORM", "CY2023")</f>
        <v>3.7360000000000002</v>
      </c>
      <c r="E299">
        <f t="shared" si="48"/>
        <v>9515592</v>
      </c>
      <c r="F299">
        <f t="shared" si="49"/>
        <v>0.15828981119520918</v>
      </c>
      <c r="G299" s="5">
        <f>_xll.SNL.Clients.Office.Excel.Functions.SPG(A299, "SP_MARKETCAP", "12/30/2023")</f>
        <v>276259.19661768002</v>
      </c>
      <c r="H299">
        <f t="shared" si="53"/>
        <v>6.5891796760352622E-3</v>
      </c>
      <c r="I299">
        <f t="shared" si="54"/>
        <v>2.4617175269667741E-2</v>
      </c>
      <c r="K299" t="s">
        <v>299</v>
      </c>
      <c r="L299" s="4" cm="1">
        <f t="array" ref="L299">_xll.SNL.Clients.Office.Excel.Functions.SPG(K299, "SP_TOTAL_REV", "CY2023")</f>
        <v>60115000</v>
      </c>
      <c r="M299" s="4">
        <f>_xll.SNL.Clients.Office.Excel.Functions.SPG(K299,"IQ_AVG_DILUT_SHARES_OUT","CY2023")</f>
        <v>2547000000</v>
      </c>
      <c r="N299" s="5">
        <f>_xll.SNL.Clients.Office.Excel.Functions.SPG(K299, "IQ_DILUT_EPS_NORM", "CY2023")</f>
        <v>3.7360000000000002</v>
      </c>
      <c r="O299">
        <f t="shared" si="50"/>
        <v>9515592</v>
      </c>
      <c r="P299">
        <f t="shared" si="51"/>
        <v>0.15828981119520918</v>
      </c>
      <c r="Q299" s="5">
        <f>_xll.SNL.Clients.Office.Excel.Functions.SPG(K299, "SP_MARKETCAP", "12/31/2022")</f>
        <v>281302.18331529998</v>
      </c>
      <c r="R299">
        <f t="shared" si="55"/>
        <v>8.3655002841350658E-3</v>
      </c>
      <c r="S299">
        <f t="shared" si="56"/>
        <v>3.1253509061528607E-2</v>
      </c>
      <c r="U299" t="s">
        <v>299</v>
      </c>
      <c r="V299" s="4" cm="1">
        <f t="array" ref="V299">_xll.SNL.Clients.Office.Excel.Functions.SPG(U299, "SP_TOTAL_REV", "CY2021")</f>
        <v>48704000</v>
      </c>
      <c r="W299" s="4">
        <f>_xll.SNL.Clients.Office.Excel.Functions.SPG(U299,"IQ_AVG_DILUT_SHARES_OUT","CY2021")</f>
        <v>2538000000</v>
      </c>
      <c r="X299" s="5">
        <f>_xll.SNL.Clients.Office.Excel.Functions.SPG(U299, "IQ_DILUT_EPS_NORM", "CY2021")</f>
        <v>3.2160000000000002</v>
      </c>
      <c r="Y299">
        <f t="shared" si="57"/>
        <v>8162208.0000000009</v>
      </c>
      <c r="Z299">
        <f t="shared" si="58"/>
        <v>0.16758804204993433</v>
      </c>
      <c r="AA299" s="5">
        <f>_xll.SNL.Clients.Office.Excel.Functions.SPG(U299, "SP_MARKETCAP", "12/31/2021")</f>
        <v>193588.34325504</v>
      </c>
      <c r="AB299">
        <f t="shared" si="52"/>
        <v>4.5748427338589866E-3</v>
      </c>
      <c r="AC299">
        <f t="shared" si="59"/>
        <v>1.4712694232090501E-2</v>
      </c>
    </row>
    <row r="300" spans="1:29" x14ac:dyDescent="0.3">
      <c r="A300" t="s">
        <v>300</v>
      </c>
      <c r="B300" s="4" cm="1">
        <f t="array" ref="B300">_xll.SNL.Clients.Office.Excel.Functions.SPG(A300, "SP_TOTAL_REV", "CY2023")</f>
        <v>134902000</v>
      </c>
      <c r="C300" s="4">
        <f>_xll.SNL.Clients.Office.Excel.Functions.SPG(A300,"IQ_AVG_DILUT_SHARES_OUT","CY2023")</f>
        <v>2629000000</v>
      </c>
      <c r="D300" s="5">
        <f>_xll.SNL.Clients.Office.Excel.Functions.SPG(A300, "IQ_DILUT_EPS_NORM", "CY2023")</f>
        <v>11.835000000000001</v>
      </c>
      <c r="E300">
        <f t="shared" si="48"/>
        <v>31114215.000000004</v>
      </c>
      <c r="F300">
        <f t="shared" si="49"/>
        <v>0.23064309647003012</v>
      </c>
      <c r="G300" s="5">
        <f>_xll.SNL.Clients.Office.Excel.Functions.SPG(A300, "SP_MARKETCAP", "12/30/2023")</f>
        <v>910121.66969576001</v>
      </c>
      <c r="H300">
        <f t="shared" si="53"/>
        <v>2.1707712474737528E-2</v>
      </c>
      <c r="I300">
        <f t="shared" si="54"/>
        <v>0.25691077713851868</v>
      </c>
      <c r="K300" t="s">
        <v>300</v>
      </c>
      <c r="L300" s="4" cm="1">
        <f t="array" ref="L300">_xll.SNL.Clients.Office.Excel.Functions.SPG(K300, "SP_TOTAL_REV", "CY2023")</f>
        <v>134902000</v>
      </c>
      <c r="M300" s="4">
        <f>_xll.SNL.Clients.Office.Excel.Functions.SPG(K300,"IQ_AVG_DILUT_SHARES_OUT","CY2023")</f>
        <v>2629000000</v>
      </c>
      <c r="N300" s="5">
        <f>_xll.SNL.Clients.Office.Excel.Functions.SPG(K300, "IQ_DILUT_EPS_NORM", "CY2023")</f>
        <v>11.835000000000001</v>
      </c>
      <c r="O300">
        <f t="shared" si="50"/>
        <v>31114215.000000004</v>
      </c>
      <c r="P300">
        <f t="shared" si="51"/>
        <v>0.23064309647003012</v>
      </c>
      <c r="Q300" s="5">
        <f>_xll.SNL.Clients.Office.Excel.Functions.SPG(K300, "SP_MARKETCAP", "12/31/2022")</f>
        <v>315555.18842408003</v>
      </c>
      <c r="R300">
        <f t="shared" si="55"/>
        <v>9.3841327049464067E-3</v>
      </c>
      <c r="S300">
        <f t="shared" si="56"/>
        <v>0.11106121056304073</v>
      </c>
      <c r="U300" t="s">
        <v>300</v>
      </c>
      <c r="V300" s="4" cm="1">
        <f t="array" ref="V300">_xll.SNL.Clients.Office.Excel.Functions.SPG(U300, "SP_TOTAL_REV", "CY2021")</f>
        <v>117929000</v>
      </c>
      <c r="W300" s="4">
        <f>_xll.SNL.Clients.Office.Excel.Functions.SPG(U300,"IQ_AVG_DILUT_SHARES_OUT","CY2021")</f>
        <v>2859000000</v>
      </c>
      <c r="X300" s="5">
        <f>_xll.SNL.Clients.Office.Excel.Functions.SPG(U300, "IQ_DILUT_EPS_NORM", "CY2021")</f>
        <v>10.337</v>
      </c>
      <c r="Y300">
        <f t="shared" si="57"/>
        <v>29553483</v>
      </c>
      <c r="Z300">
        <f t="shared" si="58"/>
        <v>0.25060403293507111</v>
      </c>
      <c r="AA300" s="5">
        <f>_xll.SNL.Clients.Office.Excel.Functions.SPG(U300, "SP_MARKETCAP", "12/31/2021")</f>
        <v>935644.81320660003</v>
      </c>
      <c r="AB300">
        <f t="shared" si="52"/>
        <v>2.2110979427784443E-2</v>
      </c>
      <c r="AC300">
        <f t="shared" si="59"/>
        <v>0.22856119434500777</v>
      </c>
    </row>
    <row r="301" spans="1:29" x14ac:dyDescent="0.3">
      <c r="A301" t="s">
        <v>301</v>
      </c>
      <c r="B301" s="4" cm="1">
        <f t="array" ref="B301">_xll.SNL.Clients.Office.Excel.Functions.SPG(A301, "SP_TOTAL_REV", "CY2023")</f>
        <v>66905000</v>
      </c>
      <c r="C301" s="4">
        <f>_xll.SNL.Clients.Office.Excel.Functions.SPG(A301,"IQ_AVG_DILUT_SHARES_OUT","CY2023")</f>
        <v>762300000</v>
      </c>
      <c r="D301" s="5">
        <f>_xll.SNL.Clients.Office.Excel.Functions.SPG(A301, "IQ_DILUT_EPS_NORM", "CY2023")</f>
        <v>1.7410000000000001</v>
      </c>
      <c r="E301">
        <f t="shared" si="48"/>
        <v>1327164.3</v>
      </c>
      <c r="F301">
        <f t="shared" si="49"/>
        <v>1.9836548837904491E-2</v>
      </c>
      <c r="G301" s="5">
        <f>_xll.SNL.Clients.Office.Excel.Functions.SPG(A301, "SP_MARKETCAP", "12/30/2023")</f>
        <v>48948.779843769997</v>
      </c>
      <c r="H301">
        <f t="shared" si="53"/>
        <v>1.1674988896737144E-3</v>
      </c>
      <c r="I301">
        <f t="shared" si="54"/>
        <v>2.0326155669219367E-3</v>
      </c>
      <c r="K301" t="s">
        <v>301</v>
      </c>
      <c r="L301" s="4" cm="1">
        <f t="array" ref="L301">_xll.SNL.Clients.Office.Excel.Functions.SPG(K301, "SP_TOTAL_REV", "CY2023")</f>
        <v>66905000</v>
      </c>
      <c r="M301" s="4">
        <f>_xll.SNL.Clients.Office.Excel.Functions.SPG(K301,"IQ_AVG_DILUT_SHARES_OUT","CY2023")</f>
        <v>762300000</v>
      </c>
      <c r="N301" s="5">
        <f>_xll.SNL.Clients.Office.Excel.Functions.SPG(K301, "IQ_DILUT_EPS_NORM", "CY2023")</f>
        <v>1.7410000000000001</v>
      </c>
      <c r="O301">
        <f t="shared" si="50"/>
        <v>1327164.3</v>
      </c>
      <c r="P301">
        <f t="shared" si="51"/>
        <v>1.9836548837904491E-2</v>
      </c>
      <c r="Q301" s="5">
        <f>_xll.SNL.Clients.Office.Excel.Functions.SPG(K301, "SP_MARKETCAP", "12/31/2022")</f>
        <v>56781.951055849997</v>
      </c>
      <c r="R301">
        <f t="shared" si="55"/>
        <v>1.6886091038939366E-3</v>
      </c>
      <c r="S301">
        <f t="shared" si="56"/>
        <v>2.9398684498793438E-3</v>
      </c>
      <c r="U301" t="s">
        <v>301</v>
      </c>
      <c r="V301" s="4" cm="1">
        <f t="array" ref="V301">_xll.SNL.Clients.Office.Excel.Functions.SPG(U301, "SP_TOTAL_REV", "CY2021")</f>
        <v>69680000</v>
      </c>
      <c r="W301" s="4">
        <f>_xll.SNL.Clients.Office.Excel.Functions.SPG(U301,"IQ_AVG_DILUT_SHARES_OUT","CY2021")</f>
        <v>869400000</v>
      </c>
      <c r="X301" s="5">
        <f>_xll.SNL.Clients.Office.Excel.Functions.SPG(U301, "IQ_DILUT_EPS_NORM", "CY2021")</f>
        <v>6.0990000000000002</v>
      </c>
      <c r="Y301">
        <f t="shared" si="57"/>
        <v>5302470.5999999996</v>
      </c>
      <c r="Z301">
        <f t="shared" si="58"/>
        <v>7.6097454075774965E-2</v>
      </c>
      <c r="AA301" s="5">
        <f>_xll.SNL.Clients.Office.Excel.Functions.SPG(U301, "SP_MARKETCAP", "12/31/2021")</f>
        <v>52564.10046057</v>
      </c>
      <c r="AB301">
        <f t="shared" si="52"/>
        <v>1.2421847772986292E-3</v>
      </c>
      <c r="AC301">
        <f t="shared" si="59"/>
        <v>7.5760849567443403E-3</v>
      </c>
    </row>
    <row r="302" spans="1:29" x14ac:dyDescent="0.3">
      <c r="A302" t="s">
        <v>302</v>
      </c>
      <c r="B302" s="4" cm="1">
        <f t="array" ref="B302">_xll.SNL.Clients.Office.Excel.Functions.SPG(A302, "SP_TOTAL_REV", "CY2023")</f>
        <v>3788309</v>
      </c>
      <c r="C302" s="4">
        <f>_xll.SNL.Clients.Office.Excel.Functions.SPG(A302,"IQ_AVG_DILUT_SHARES_OUT","CY2023")</f>
        <v>21971528</v>
      </c>
      <c r="D302" s="5">
        <f>_xll.SNL.Clients.Office.Excel.Functions.SPG(A302, "IQ_DILUT_EPS_NORM", "CY2023")</f>
        <v>28.63</v>
      </c>
      <c r="E302">
        <f t="shared" si="48"/>
        <v>629044.84664</v>
      </c>
      <c r="F302">
        <f t="shared" si="49"/>
        <v>0.16604898033396959</v>
      </c>
      <c r="G302" s="5">
        <f>_xll.SNL.Clients.Office.Excel.Functions.SPG(A302, "SP_MARKETCAP", "12/30/2023")</f>
        <v>26301.58447392</v>
      </c>
      <c r="H302">
        <f t="shared" si="53"/>
        <v>6.2733066621821585E-4</v>
      </c>
      <c r="I302">
        <f t="shared" si="54"/>
        <v>1.7960476973827518E-2</v>
      </c>
      <c r="K302" t="s">
        <v>302</v>
      </c>
      <c r="L302" s="4" cm="1">
        <f t="array" ref="L302">_xll.SNL.Clients.Office.Excel.Functions.SPG(K302, "SP_TOTAL_REV", "CY2023")</f>
        <v>3788309</v>
      </c>
      <c r="M302" s="4">
        <f>_xll.SNL.Clients.Office.Excel.Functions.SPG(K302,"IQ_AVG_DILUT_SHARES_OUT","CY2023")</f>
        <v>21971528</v>
      </c>
      <c r="N302" s="5">
        <f>_xll.SNL.Clients.Office.Excel.Functions.SPG(K302, "IQ_DILUT_EPS_NORM", "CY2023")</f>
        <v>28.63</v>
      </c>
      <c r="O302">
        <f t="shared" si="50"/>
        <v>629044.84664</v>
      </c>
      <c r="P302">
        <f t="shared" si="51"/>
        <v>0.16604898033396959</v>
      </c>
      <c r="Q302" s="5">
        <f>_xll.SNL.Clients.Office.Excel.Functions.SPG(K302, "SP_MARKETCAP", "12/31/2022")</f>
        <v>32225.135490050001</v>
      </c>
      <c r="R302">
        <f t="shared" si="55"/>
        <v>9.5832665399594118E-4</v>
      </c>
      <c r="S302">
        <f t="shared" si="56"/>
        <v>2.7436892103903796E-2</v>
      </c>
      <c r="U302" t="s">
        <v>302</v>
      </c>
      <c r="V302" s="4" cm="1">
        <f t="array" ref="V302">_xll.SNL.Clients.Office.Excel.Functions.SPG(U302, "SP_TOTAL_REV", "CY2021")</f>
        <v>3717930</v>
      </c>
      <c r="W302" s="4">
        <f>_xll.SNL.Clients.Office.Excel.Functions.SPG(U302,"IQ_AVG_DILUT_SHARES_OUT","CY2021")</f>
        <v>23457630</v>
      </c>
      <c r="X302" s="5">
        <f>_xll.SNL.Clients.Office.Excel.Functions.SPG(U302, "IQ_DILUT_EPS_NORM", "CY2021")</f>
        <v>25.707000000000001</v>
      </c>
      <c r="Y302">
        <f t="shared" si="57"/>
        <v>603025.29440999997</v>
      </c>
      <c r="Z302">
        <f t="shared" si="58"/>
        <v>0.16219382678264518</v>
      </c>
      <c r="AA302" s="5">
        <f>_xll.SNL.Clients.Office.Excel.Functions.SPG(U302, "SP_MARKETCAP", "12/31/2021")</f>
        <v>39011.483522549999</v>
      </c>
      <c r="AB302">
        <f t="shared" si="52"/>
        <v>9.2191192366925228E-4</v>
      </c>
      <c r="AC302">
        <f t="shared" si="59"/>
        <v>2.3699589821765468E-2</v>
      </c>
    </row>
    <row r="303" spans="1:29" x14ac:dyDescent="0.3">
      <c r="A303" t="s">
        <v>303</v>
      </c>
      <c r="B303" s="4" cm="1">
        <f t="array" ref="B303">_xll.SNL.Clients.Office.Excel.Functions.SPG(A303, "SP_TOTAL_REV", "CY2023")</f>
        <v>16118509</v>
      </c>
      <c r="C303" s="4">
        <f>_xll.SNL.Clients.Office.Excel.Functions.SPG(A303,"IQ_AVG_DILUT_SHARES_OUT","CY2023")</f>
        <v>358627000</v>
      </c>
      <c r="D303" s="5">
        <f>_xll.SNL.Clients.Office.Excel.Functions.SPG(A303, "IQ_DILUT_EPS_NORM", "CY2023")</f>
        <v>1.4350000000000001</v>
      </c>
      <c r="E303">
        <f t="shared" si="48"/>
        <v>514629.745</v>
      </c>
      <c r="F303">
        <f t="shared" si="49"/>
        <v>3.1927875276801347E-2</v>
      </c>
      <c r="G303" s="5">
        <f>_xll.SNL.Clients.Office.Excel.Functions.SPG(A303, "SP_MARKETCAP", "12/30/2023")</f>
        <v>15261.945463079999</v>
      </c>
      <c r="H303">
        <f t="shared" si="53"/>
        <v>3.6401937779199873E-4</v>
      </c>
      <c r="I303">
        <f t="shared" si="54"/>
        <v>5.2236780713151823E-4</v>
      </c>
      <c r="K303" t="s">
        <v>303</v>
      </c>
      <c r="L303" s="4" cm="1">
        <f t="array" ref="L303">_xll.SNL.Clients.Office.Excel.Functions.SPG(K303, "SP_TOTAL_REV", "CY2023")</f>
        <v>16118509</v>
      </c>
      <c r="M303" s="4">
        <f>_xll.SNL.Clients.Office.Excel.Functions.SPG(K303,"IQ_AVG_DILUT_SHARES_OUT","CY2023")</f>
        <v>358627000</v>
      </c>
      <c r="N303" s="5">
        <f>_xll.SNL.Clients.Office.Excel.Functions.SPG(K303, "IQ_DILUT_EPS_NORM", "CY2023")</f>
        <v>1.4350000000000001</v>
      </c>
      <c r="O303">
        <f t="shared" si="50"/>
        <v>514629.745</v>
      </c>
      <c r="P303">
        <f t="shared" si="51"/>
        <v>3.1927875276801347E-2</v>
      </c>
      <c r="Q303" s="5">
        <f>_xll.SNL.Clients.Office.Excel.Functions.SPG(K303, "SP_MARKETCAP", "12/31/2022")</f>
        <v>12876.20052488</v>
      </c>
      <c r="R303">
        <f t="shared" si="55"/>
        <v>3.8291867443037043E-4</v>
      </c>
      <c r="S303">
        <f t="shared" si="56"/>
        <v>5.4948829780758154E-4</v>
      </c>
      <c r="U303" t="s">
        <v>303</v>
      </c>
      <c r="V303" s="4" cm="1">
        <f t="array" ref="V303">_xll.SNL.Clients.Office.Excel.Functions.SPG(U303, "SP_TOTAL_REV", "CY2021")</f>
        <v>9454057</v>
      </c>
      <c r="W303" s="4">
        <f>_xll.SNL.Clients.Office.Excel.Functions.SPG(U303,"IQ_AVG_DILUT_SHARES_OUT","CY2021")</f>
        <v>487356000</v>
      </c>
      <c r="X303" s="5">
        <f>_xll.SNL.Clients.Office.Excel.Functions.SPG(U303, "IQ_DILUT_EPS_NORM", "CY2021")</f>
        <v>-7.0000000000000007E-2</v>
      </c>
      <c r="Y303">
        <f t="shared" si="57"/>
        <v>-34114.92</v>
      </c>
      <c r="Z303">
        <f t="shared" si="58"/>
        <v>-3.6084952735106206E-3</v>
      </c>
      <c r="AA303" s="5">
        <f>_xll.SNL.Clients.Office.Excel.Functions.SPG(U303, "SP_MARKETCAP", "12/31/2021")</f>
        <v>21046.91775384</v>
      </c>
      <c r="AB303">
        <f t="shared" si="52"/>
        <v>4.9737673837846558E-4</v>
      </c>
      <c r="AC303">
        <f t="shared" si="59"/>
        <v>-3.4816371686492592E-5</v>
      </c>
    </row>
    <row r="304" spans="1:29" x14ac:dyDescent="0.3">
      <c r="A304" t="s">
        <v>304</v>
      </c>
      <c r="B304" s="4" cm="1">
        <f t="array" ref="B304">_xll.SNL.Clients.Office.Excel.Functions.SPG(A304, "SP_TOTAL_REV", "CY2023")</f>
        <v>8541300</v>
      </c>
      <c r="C304" s="4">
        <f>_xll.SNL.Clients.Office.Excel.Functions.SPG(A304,"IQ_AVG_DILUT_SHARES_OUT","CY2023")</f>
        <v>550250000</v>
      </c>
      <c r="D304" s="5">
        <f>_xll.SNL.Clients.Office.Excel.Functions.SPG(A304, "IQ_DILUT_EPS_NORM", "CY2023")</f>
        <v>3.3929999999999998</v>
      </c>
      <c r="E304">
        <f t="shared" si="48"/>
        <v>1866998.25</v>
      </c>
      <c r="F304">
        <f t="shared" si="49"/>
        <v>0.21858478802992518</v>
      </c>
      <c r="G304" s="5">
        <f>_xll.SNL.Clients.Office.Excel.Functions.SPG(A304, "SP_MARKETCAP", "12/30/2023")</f>
        <v>48791.464973640002</v>
      </c>
      <c r="H304">
        <f t="shared" si="53"/>
        <v>1.1637467034743415E-3</v>
      </c>
      <c r="I304">
        <f t="shared" si="54"/>
        <v>3.9485925648884406E-3</v>
      </c>
      <c r="K304" t="s">
        <v>304</v>
      </c>
      <c r="L304" s="4" cm="1">
        <f t="array" ref="L304">_xll.SNL.Clients.Office.Excel.Functions.SPG(K304, "SP_TOTAL_REV", "CY2023")</f>
        <v>8541300</v>
      </c>
      <c r="M304" s="4">
        <f>_xll.SNL.Clients.Office.Excel.Functions.SPG(K304,"IQ_AVG_DILUT_SHARES_OUT","CY2023")</f>
        <v>550250000</v>
      </c>
      <c r="N304" s="5">
        <f>_xll.SNL.Clients.Office.Excel.Functions.SPG(K304, "IQ_DILUT_EPS_NORM", "CY2023")</f>
        <v>3.3929999999999998</v>
      </c>
      <c r="O304">
        <f t="shared" si="50"/>
        <v>1866998.25</v>
      </c>
      <c r="P304">
        <f t="shared" si="51"/>
        <v>0.21858478802992518</v>
      </c>
      <c r="Q304" s="5">
        <f>_xll.SNL.Clients.Office.Excel.Functions.SPG(K304, "SP_MARKETCAP", "12/31/2022")</f>
        <v>38638.1118775</v>
      </c>
      <c r="R304">
        <f t="shared" si="55"/>
        <v>1.1490388452740049E-3</v>
      </c>
      <c r="S304">
        <f t="shared" si="56"/>
        <v>3.8986888020146981E-3</v>
      </c>
      <c r="U304" t="s">
        <v>304</v>
      </c>
      <c r="V304" s="4" cm="1">
        <f t="array" ref="V304">_xll.SNL.Clients.Office.Excel.Functions.SPG(U304, "SP_TOTAL_REV", "CY2021")</f>
        <v>6443800</v>
      </c>
      <c r="W304" s="4">
        <f>_xll.SNL.Clients.Office.Excel.Functions.SPG(U304,"IQ_AVG_DILUT_SHARES_OUT","CY2021")</f>
        <v>565350000</v>
      </c>
      <c r="X304" s="5">
        <f>_xll.SNL.Clients.Office.Excel.Functions.SPG(U304, "IQ_DILUT_EPS_NORM", "CY2021")</f>
        <v>1.49</v>
      </c>
      <c r="Y304">
        <f t="shared" si="57"/>
        <v>842371.5</v>
      </c>
      <c r="Z304">
        <f t="shared" si="58"/>
        <v>0.13072589155467271</v>
      </c>
      <c r="AA304" s="5">
        <f>_xll.SNL.Clients.Office.Excel.Functions.SPG(U304, "SP_MARKETCAP", "12/31/2021")</f>
        <v>48307.044186719999</v>
      </c>
      <c r="AB304">
        <f t="shared" si="52"/>
        <v>1.1415828369411257E-3</v>
      </c>
      <c r="AC304">
        <f t="shared" si="59"/>
        <v>1.7009584270422772E-3</v>
      </c>
    </row>
    <row r="305" spans="1:29" x14ac:dyDescent="0.3">
      <c r="A305" t="s">
        <v>305</v>
      </c>
      <c r="B305" s="4" cm="1">
        <f t="array" ref="B305">_xll.SNL.Clients.Office.Excel.Functions.SPG(A305, "SP_TOTAL_REV", "CY2023")</f>
        <v>16181000</v>
      </c>
      <c r="C305" s="4">
        <f>_xll.SNL.Clients.Office.Excel.Functions.SPG(A305,"IQ_AVG_DILUT_SHARES_OUT","CY2023")</f>
        <v>1095500000</v>
      </c>
      <c r="D305" s="5">
        <f>_xll.SNL.Clients.Office.Excel.Functions.SPG(A305, "IQ_DILUT_EPS_NORM", "CY2023")</f>
        <v>-3.609</v>
      </c>
      <c r="E305">
        <f t="shared" si="48"/>
        <v>-3953659.5</v>
      </c>
      <c r="F305">
        <f t="shared" si="49"/>
        <v>-0.24433962672269946</v>
      </c>
      <c r="G305" s="5">
        <f>_xll.SNL.Clients.Office.Excel.Functions.SPG(A305, "SP_MARKETCAP", "12/30/2023")</f>
        <v>94207.583819199994</v>
      </c>
      <c r="H305">
        <f t="shared" si="53"/>
        <v>2.2469865410089094E-3</v>
      </c>
      <c r="I305">
        <f t="shared" si="54"/>
        <v>-8.1093744265011546E-3</v>
      </c>
      <c r="K305" t="s">
        <v>305</v>
      </c>
      <c r="L305" s="4" cm="1">
        <f t="array" ref="L305">_xll.SNL.Clients.Office.Excel.Functions.SPG(K305, "SP_TOTAL_REV", "CY2023")</f>
        <v>16181000</v>
      </c>
      <c r="M305" s="4">
        <f>_xll.SNL.Clients.Office.Excel.Functions.SPG(K305,"IQ_AVG_DILUT_SHARES_OUT","CY2023")</f>
        <v>1095500000</v>
      </c>
      <c r="N305" s="5">
        <f>_xll.SNL.Clients.Office.Excel.Functions.SPG(K305, "IQ_DILUT_EPS_NORM", "CY2023")</f>
        <v>-3.609</v>
      </c>
      <c r="O305">
        <f t="shared" si="50"/>
        <v>-3953659.5</v>
      </c>
      <c r="P305">
        <f t="shared" si="51"/>
        <v>-0.24433962672269946</v>
      </c>
      <c r="Q305" s="5">
        <f>_xll.SNL.Clients.Office.Excel.Functions.SPG(K305, "SP_MARKETCAP", "12/31/2022")</f>
        <v>54537.004068959999</v>
      </c>
      <c r="R305">
        <f t="shared" si="55"/>
        <v>1.6218477853881127E-3</v>
      </c>
      <c r="S305">
        <f t="shared" si="56"/>
        <v>-5.8532486574656983E-3</v>
      </c>
      <c r="U305" t="s">
        <v>305</v>
      </c>
      <c r="V305" s="4" cm="1">
        <f t="array" ref="V305">_xll.SNL.Clients.Office.Excel.Functions.SPG(U305, "SP_TOTAL_REV", "CY2021")</f>
        <v>29619000</v>
      </c>
      <c r="W305" s="4">
        <f>_xll.SNL.Clients.Office.Excel.Functions.SPG(U305,"IQ_AVG_DILUT_SHARES_OUT","CY2021")</f>
        <v>1139750000</v>
      </c>
      <c r="X305" s="5">
        <f>_xll.SNL.Clients.Office.Excel.Functions.SPG(U305, "IQ_DILUT_EPS_NORM", "CY2021")</f>
        <v>4.6500000000000004</v>
      </c>
      <c r="Y305">
        <f t="shared" si="57"/>
        <v>5299837.5</v>
      </c>
      <c r="Z305">
        <f t="shared" si="58"/>
        <v>0.17893370809277828</v>
      </c>
      <c r="AA305" s="5">
        <f>_xll.SNL.Clients.Office.Excel.Functions.SPG(U305, "SP_MARKETCAP", "12/31/2021")</f>
        <v>104343.81211935</v>
      </c>
      <c r="AB305">
        <f t="shared" si="52"/>
        <v>2.4658330283268632E-3</v>
      </c>
      <c r="AC305">
        <f t="shared" si="59"/>
        <v>1.1466123581719915E-2</v>
      </c>
    </row>
    <row r="306" spans="1:29" x14ac:dyDescent="0.3">
      <c r="A306" t="s">
        <v>306</v>
      </c>
      <c r="B306" s="4" cm="1">
        <f t="array" ref="B306">_xll.SNL.Clients.Office.Excel.Functions.SPG(A306, "SP_TOTAL_REV", "CY2023")</f>
        <v>227583000</v>
      </c>
      <c r="C306" s="4">
        <f>_xll.SNL.Clients.Office.Excel.Functions.SPG(A306,"IQ_AVG_DILUT_SHARES_OUT","CY2023")</f>
        <v>7465000000</v>
      </c>
      <c r="D306" s="5">
        <f>_xll.SNL.Clients.Office.Excel.Functions.SPG(A306, "IQ_DILUT_EPS_NORM", "CY2023")</f>
        <v>8.49</v>
      </c>
      <c r="E306">
        <f t="shared" si="48"/>
        <v>63377850</v>
      </c>
      <c r="F306">
        <f t="shared" si="49"/>
        <v>0.27848235588774206</v>
      </c>
      <c r="G306" s="5">
        <f>_xll.SNL.Clients.Office.Excel.Functions.SPG(A306, "SP_MARKETCAP", "12/30/2023")</f>
        <v>2794827.92619716</v>
      </c>
      <c r="H306">
        <f t="shared" si="53"/>
        <v>6.6660670829358171E-2</v>
      </c>
      <c r="I306">
        <f t="shared" si="54"/>
        <v>0.56594909534125093</v>
      </c>
      <c r="K306" t="s">
        <v>306</v>
      </c>
      <c r="L306" s="4" cm="1">
        <f t="array" ref="L306">_xll.SNL.Clients.Office.Excel.Functions.SPG(K306, "SP_TOTAL_REV", "CY2023")</f>
        <v>227583000</v>
      </c>
      <c r="M306" s="4">
        <f>_xll.SNL.Clients.Office.Excel.Functions.SPG(K306,"IQ_AVG_DILUT_SHARES_OUT","CY2023")</f>
        <v>7465000000</v>
      </c>
      <c r="N306" s="5">
        <f>_xll.SNL.Clients.Office.Excel.Functions.SPG(K306, "IQ_DILUT_EPS_NORM", "CY2023")</f>
        <v>8.49</v>
      </c>
      <c r="O306">
        <f t="shared" si="50"/>
        <v>63377850</v>
      </c>
      <c r="P306">
        <f t="shared" si="51"/>
        <v>0.27848235588774206</v>
      </c>
      <c r="Q306" s="5">
        <f>_xll.SNL.Clients.Office.Excel.Functions.SPG(K306, "SP_MARKETCAP", "12/31/2022")</f>
        <v>1788218.42571288</v>
      </c>
      <c r="R306">
        <f t="shared" si="55"/>
        <v>5.3178903811170748E-2</v>
      </c>
      <c r="S306">
        <f t="shared" si="56"/>
        <v>0.45148889335683967</v>
      </c>
      <c r="U306" t="s">
        <v>306</v>
      </c>
      <c r="V306" s="4" cm="1">
        <f t="array" ref="V306">_xll.SNL.Clients.Office.Excel.Functions.SPG(U306, "SP_TOTAL_REV", "CY2021")</f>
        <v>184903000</v>
      </c>
      <c r="W306" s="4">
        <f>_xll.SNL.Clients.Office.Excel.Functions.SPG(U306,"IQ_AVG_DILUT_SHARES_OUT","CY2021")</f>
        <v>7575000000</v>
      </c>
      <c r="X306" s="5">
        <f>_xll.SNL.Clients.Office.Excel.Functions.SPG(U306, "IQ_DILUT_EPS_NORM", "CY2021")</f>
        <v>6.4569999999999999</v>
      </c>
      <c r="Y306">
        <f t="shared" si="57"/>
        <v>48911775</v>
      </c>
      <c r="Z306">
        <f t="shared" si="58"/>
        <v>0.26452667074087494</v>
      </c>
      <c r="AA306" s="5">
        <f>_xll.SNL.Clients.Office.Excel.Functions.SPG(U306, "SP_MARKETCAP", "12/31/2021")</f>
        <v>2525083.98292608</v>
      </c>
      <c r="AB306">
        <f t="shared" si="52"/>
        <v>5.9672302151241939E-2</v>
      </c>
      <c r="AC306">
        <f t="shared" si="59"/>
        <v>0.38530405499056919</v>
      </c>
    </row>
    <row r="307" spans="1:29" x14ac:dyDescent="0.3">
      <c r="A307" t="s">
        <v>307</v>
      </c>
      <c r="B307" s="4" cm="1">
        <f t="array" ref="B307">_xll.SNL.Clients.Office.Excel.Functions.SPG(A307, "SP_TOTAL_REV", "CY2023")</f>
        <v>2174952</v>
      </c>
      <c r="C307" s="4">
        <f>_xll.SNL.Clients.Office.Excel.Functions.SPG(A307,"IQ_AVG_DILUT_SHARES_OUT","CY2023")</f>
        <v>116645000</v>
      </c>
      <c r="D307" s="5">
        <f>_xll.SNL.Clients.Office.Excel.Functions.SPG(A307, "IQ_DILUT_EPS_NORM", "CY2023")</f>
        <v>2.8959999999999999</v>
      </c>
      <c r="E307">
        <f t="shared" si="48"/>
        <v>337803.92</v>
      </c>
      <c r="F307">
        <f t="shared" si="49"/>
        <v>0.1553155747805009</v>
      </c>
      <c r="G307" s="5">
        <f>_xll.SNL.Clients.Office.Excel.Functions.SPG(A307, "SP_MARKETCAP", "12/30/2023")</f>
        <v>15689.801384459999</v>
      </c>
      <c r="H307">
        <f t="shared" si="53"/>
        <v>3.7422435766577285E-4</v>
      </c>
      <c r="I307">
        <f t="shared" si="54"/>
        <v>1.0837537398000782E-3</v>
      </c>
      <c r="K307" t="s">
        <v>307</v>
      </c>
      <c r="L307" s="4" cm="1">
        <f t="array" ref="L307">_xll.SNL.Clients.Office.Excel.Functions.SPG(K307, "SP_TOTAL_REV", "CY2023")</f>
        <v>2174952</v>
      </c>
      <c r="M307" s="4">
        <f>_xll.SNL.Clients.Office.Excel.Functions.SPG(K307,"IQ_AVG_DILUT_SHARES_OUT","CY2023")</f>
        <v>116645000</v>
      </c>
      <c r="N307" s="5">
        <f>_xll.SNL.Clients.Office.Excel.Functions.SPG(K307, "IQ_DILUT_EPS_NORM", "CY2023")</f>
        <v>2.8959999999999999</v>
      </c>
      <c r="O307">
        <f t="shared" si="50"/>
        <v>337803.92</v>
      </c>
      <c r="P307">
        <f t="shared" si="51"/>
        <v>0.1553155747805009</v>
      </c>
      <c r="Q307" s="5">
        <f>_xll.SNL.Clients.Office.Excel.Functions.SPG(K307, "SP_MARKETCAP", "12/31/2022")</f>
        <v>18128.737055819998</v>
      </c>
      <c r="R307">
        <f t="shared" si="55"/>
        <v>5.3912114440109844E-4</v>
      </c>
      <c r="S307">
        <f t="shared" si="56"/>
        <v>1.561294834185581E-3</v>
      </c>
      <c r="U307" t="s">
        <v>307</v>
      </c>
      <c r="V307" s="4" cm="1">
        <f t="array" ref="V307">_xll.SNL.Clients.Office.Excel.Functions.SPG(U307, "SP_TOTAL_REV", "CY2021")</f>
        <v>1827244</v>
      </c>
      <c r="W307" s="4">
        <f>_xll.SNL.Clients.Office.Excel.Functions.SPG(U307,"IQ_AVG_DILUT_SHARES_OUT","CY2021")</f>
        <v>115039000</v>
      </c>
      <c r="X307" s="5">
        <f>_xll.SNL.Clients.Office.Excel.Functions.SPG(U307, "IQ_DILUT_EPS_NORM", "CY2021")</f>
        <v>1.4359999999999999</v>
      </c>
      <c r="Y307">
        <f t="shared" si="57"/>
        <v>165196.00399999999</v>
      </c>
      <c r="Z307">
        <f t="shared" si="58"/>
        <v>9.0407194660373752E-2</v>
      </c>
      <c r="AA307" s="5">
        <f>_xll.SNL.Clients.Office.Excel.Functions.SPG(U307, "SP_MARKETCAP", "12/31/2021")</f>
        <v>26417.336829119999</v>
      </c>
      <c r="AB307">
        <f t="shared" si="52"/>
        <v>6.2428945570026516E-4</v>
      </c>
      <c r="AC307">
        <f t="shared" si="59"/>
        <v>8.9647965838558069E-4</v>
      </c>
    </row>
    <row r="308" spans="1:29" x14ac:dyDescent="0.3">
      <c r="A308" t="s">
        <v>1029</v>
      </c>
      <c r="B308" s="4" t="str" cm="1">
        <f t="array" ref="B308">_xll.SNL.Clients.Office.Excel.Functions.SPG(A308, "SP_TOTAL_REV", "CY2023")</f>
        <v>#INVALID COMPANY ID</v>
      </c>
      <c r="C308" s="4" t="str">
        <f>_xll.SNL.Clients.Office.Excel.Functions.SPG(A308,"IQ_AVG_DILUT_SHARES_OUT","CY2023")</f>
        <v>#INVALID COMPANY ID</v>
      </c>
      <c r="D308" s="5" t="str">
        <f>_xll.SNL.Clients.Office.Excel.Functions.SPG(A308, "IQ_DILUT_EPS_NORM", "CY2023")</f>
        <v>#INVALID COMPANY ID</v>
      </c>
      <c r="E308" t="e">
        <f t="shared" si="48"/>
        <v>#VALUE!</v>
      </c>
      <c r="F308" t="e">
        <f t="shared" si="49"/>
        <v>#VALUE!</v>
      </c>
      <c r="G308" s="5" t="str">
        <f>_xll.SNL.Clients.Office.Excel.Functions.SPG(A308, "SP_MARKETCAP", "12/30/2023")</f>
        <v>#INVALID COMPANY ID</v>
      </c>
      <c r="H308" t="e">
        <f t="shared" si="53"/>
        <v>#VALUE!</v>
      </c>
      <c r="I308" t="e">
        <f t="shared" si="54"/>
        <v>#VALUE!</v>
      </c>
      <c r="K308" t="s">
        <v>1029</v>
      </c>
      <c r="L308" s="4" t="str" cm="1">
        <f t="array" ref="L308">_xll.SNL.Clients.Office.Excel.Functions.SPG(K308, "SP_TOTAL_REV", "CY2023")</f>
        <v>#INVALID COMPANY ID</v>
      </c>
      <c r="M308" s="4" t="str">
        <f>_xll.SNL.Clients.Office.Excel.Functions.SPG(K308,"IQ_AVG_DILUT_SHARES_OUT","CY2023")</f>
        <v>#INVALID COMPANY ID</v>
      </c>
      <c r="N308" s="5" t="str">
        <f>_xll.SNL.Clients.Office.Excel.Functions.SPG(K308, "IQ_DILUT_EPS_NORM", "CY2023")</f>
        <v>#INVALID COMPANY ID</v>
      </c>
      <c r="O308" t="e">
        <f t="shared" si="50"/>
        <v>#VALUE!</v>
      </c>
      <c r="P308" t="e">
        <f t="shared" si="51"/>
        <v>#VALUE!</v>
      </c>
      <c r="Q308" s="5" t="str">
        <f>_xll.SNL.Clients.Office.Excel.Functions.SPG(K308, "SP_MARKETCAP", "12/31/2022")</f>
        <v>#INVALID COMPANY ID</v>
      </c>
      <c r="R308" t="e">
        <f t="shared" si="55"/>
        <v>#VALUE!</v>
      </c>
      <c r="S308" t="e">
        <f t="shared" si="56"/>
        <v>#VALUE!</v>
      </c>
      <c r="U308" t="s">
        <v>1029</v>
      </c>
      <c r="V308" s="4" t="str" cm="1">
        <f t="array" ref="V308">_xll.SNL.Clients.Office.Excel.Functions.SPG(U308, "SP_TOTAL_REV", "CY2021")</f>
        <v>#INVALID COMPANY ID</v>
      </c>
      <c r="W308" s="4" t="str">
        <f>_xll.SNL.Clients.Office.Excel.Functions.SPG(U308,"IQ_AVG_DILUT_SHARES_OUT","CY2021")</f>
        <v>#INVALID COMPANY ID</v>
      </c>
      <c r="X308" s="5" t="str">
        <f>_xll.SNL.Clients.Office.Excel.Functions.SPG(U308, "IQ_DILUT_EPS_NORM", "CY2021")</f>
        <v>#INVALID COMPANY ID</v>
      </c>
      <c r="Y308" t="e">
        <f t="shared" si="57"/>
        <v>#VALUE!</v>
      </c>
      <c r="Z308" t="e">
        <f t="shared" si="58"/>
        <v>#VALUE!</v>
      </c>
      <c r="AA308" s="5" t="str">
        <f>_xll.SNL.Clients.Office.Excel.Functions.SPG(U308, "SP_MARKETCAP", "12/31/2021")</f>
        <v>#INVALID COMPANY ID</v>
      </c>
      <c r="AB308" t="e">
        <f t="shared" si="52"/>
        <v>#VALUE!</v>
      </c>
      <c r="AC308" t="e">
        <f t="shared" si="59"/>
        <v>#VALUE!</v>
      </c>
    </row>
    <row r="309" spans="1:29" x14ac:dyDescent="0.3">
      <c r="A309" t="s">
        <v>308</v>
      </c>
      <c r="B309" s="4" cm="1">
        <f t="array" ref="B309">_xll.SNL.Clients.Office.Excel.Functions.SPG(A309, "SP_TOTAL_REV", "CY2023")</f>
        <v>6848000</v>
      </c>
      <c r="C309" s="4">
        <f>_xll.SNL.Clients.Office.Excel.Functions.SPG(A309,"IQ_AVG_DILUT_SHARES_OUT","CY2023")</f>
        <v>382000000</v>
      </c>
      <c r="D309" s="5">
        <f>_xll.SNL.Clients.Office.Excel.Functions.SPG(A309, "IQ_DILUT_EPS_NORM", "CY2023")</f>
        <v>-6.3319999999999999</v>
      </c>
      <c r="E309">
        <f t="shared" si="48"/>
        <v>-2418824</v>
      </c>
      <c r="F309">
        <f t="shared" si="49"/>
        <v>-0.35321612149532711</v>
      </c>
      <c r="G309" s="5">
        <f>_xll.SNL.Clients.Office.Excel.Functions.SPG(A309, "SP_MARKETCAP", "12/30/2023")</f>
        <v>37918.693402199999</v>
      </c>
      <c r="H309">
        <f t="shared" si="53"/>
        <v>9.044154437810978E-4</v>
      </c>
      <c r="I309">
        <f t="shared" si="54"/>
        <v>-5.7267585900219109E-3</v>
      </c>
      <c r="K309" t="s">
        <v>308</v>
      </c>
      <c r="L309" s="4" cm="1">
        <f t="array" ref="L309">_xll.SNL.Clients.Office.Excel.Functions.SPG(K309, "SP_TOTAL_REV", "CY2023")</f>
        <v>6848000</v>
      </c>
      <c r="M309" s="4">
        <f>_xll.SNL.Clients.Office.Excel.Functions.SPG(K309,"IQ_AVG_DILUT_SHARES_OUT","CY2023")</f>
        <v>382000000</v>
      </c>
      <c r="N309" s="5">
        <f>_xll.SNL.Clients.Office.Excel.Functions.SPG(K309, "IQ_DILUT_EPS_NORM", "CY2023")</f>
        <v>-6.3319999999999999</v>
      </c>
      <c r="O309">
        <f t="shared" si="50"/>
        <v>-2418824</v>
      </c>
      <c r="P309">
        <f t="shared" si="51"/>
        <v>-0.35321612149532711</v>
      </c>
      <c r="Q309" s="5">
        <f>_xll.SNL.Clients.Office.Excel.Functions.SPG(K309, "SP_MARKETCAP", "12/31/2022")</f>
        <v>69006.495841779993</v>
      </c>
      <c r="R309">
        <f t="shared" si="55"/>
        <v>2.0521485250064109E-3</v>
      </c>
      <c r="S309">
        <f t="shared" si="56"/>
        <v>-1.2994204460340594E-2</v>
      </c>
      <c r="U309" t="s">
        <v>308</v>
      </c>
      <c r="V309" s="4" cm="1">
        <f t="array" ref="V309">_xll.SNL.Clients.Office.Excel.Functions.SPG(U309, "SP_TOTAL_REV", "CY2021")</f>
        <v>18471000</v>
      </c>
      <c r="W309" s="4">
        <f>_xll.SNL.Clients.Office.Excel.Functions.SPG(U309,"IQ_AVG_DILUT_SHARES_OUT","CY2021")</f>
        <v>431000000</v>
      </c>
      <c r="X309" s="5">
        <f>_xll.SNL.Clients.Office.Excel.Functions.SPG(U309, "IQ_DILUT_EPS_NORM", "CY2021")</f>
        <v>19.265000000000001</v>
      </c>
      <c r="Y309">
        <f t="shared" si="57"/>
        <v>8303215</v>
      </c>
      <c r="Z309">
        <f t="shared" si="58"/>
        <v>0.44952709652969519</v>
      </c>
      <c r="AA309" s="5">
        <f>_xll.SNL.Clients.Office.Excel.Functions.SPG(U309, "SP_MARKETCAP", "12/31/2021")</f>
        <v>102976.07086746</v>
      </c>
      <c r="AB309">
        <f t="shared" si="52"/>
        <v>2.433510828431983E-3</v>
      </c>
      <c r="AC309">
        <f t="shared" si="59"/>
        <v>4.6881586109742156E-2</v>
      </c>
    </row>
    <row r="310" spans="1:29" x14ac:dyDescent="0.3">
      <c r="A310" t="s">
        <v>309</v>
      </c>
      <c r="B310" s="4" cm="1">
        <f t="array" ref="B310">_xll.SNL.Clients.Office.Excel.Functions.SPG(A310, "SP_TOTAL_REV", "CY2023")</f>
        <v>11135115</v>
      </c>
      <c r="C310" s="4">
        <f>_xll.SNL.Clients.Office.Excel.Functions.SPG(A310,"IQ_AVG_DILUT_SHARES_OUT","CY2023")</f>
        <v>63657000</v>
      </c>
      <c r="D310" s="5">
        <f>_xll.SNL.Clients.Office.Excel.Functions.SPG(A310, "IQ_DILUT_EPS_NORM", "CY2023")</f>
        <v>7.3330000000000002</v>
      </c>
      <c r="E310">
        <f t="shared" si="48"/>
        <v>466796.78100000002</v>
      </c>
      <c r="F310">
        <f t="shared" si="49"/>
        <v>4.1921145942363416E-2</v>
      </c>
      <c r="G310" s="5">
        <f>_xll.SNL.Clients.Office.Excel.Functions.SPG(A310, "SP_MARKETCAP", "12/30/2023")</f>
        <v>6591.1031460000004</v>
      </c>
      <c r="H310">
        <f t="shared" si="53"/>
        <v>1.5720730178035946E-4</v>
      </c>
      <c r="I310">
        <f t="shared" si="54"/>
        <v>1.152801143955376E-3</v>
      </c>
      <c r="K310" t="s">
        <v>309</v>
      </c>
      <c r="L310" s="4" cm="1">
        <f t="array" ref="L310">_xll.SNL.Clients.Office.Excel.Functions.SPG(K310, "SP_TOTAL_REV", "CY2023")</f>
        <v>11135115</v>
      </c>
      <c r="M310" s="4">
        <f>_xll.SNL.Clients.Office.Excel.Functions.SPG(K310,"IQ_AVG_DILUT_SHARES_OUT","CY2023")</f>
        <v>63657000</v>
      </c>
      <c r="N310" s="5">
        <f>_xll.SNL.Clients.Office.Excel.Functions.SPG(K310, "IQ_DILUT_EPS_NORM", "CY2023")</f>
        <v>7.3330000000000002</v>
      </c>
      <c r="O310">
        <f t="shared" si="50"/>
        <v>466796.78100000002</v>
      </c>
      <c r="P310">
        <f t="shared" si="51"/>
        <v>4.1921145942363416E-2</v>
      </c>
      <c r="Q310" s="5">
        <f>_xll.SNL.Clients.Office.Excel.Functions.SPG(K310, "SP_MARKETCAP", "12/31/2022")</f>
        <v>6494.4487510400004</v>
      </c>
      <c r="R310">
        <f t="shared" si="55"/>
        <v>1.9313505580306951E-4</v>
      </c>
      <c r="S310">
        <f t="shared" si="56"/>
        <v>1.4162593642039088E-3</v>
      </c>
      <c r="U310" t="s">
        <v>309</v>
      </c>
      <c r="V310" s="4" cm="1">
        <f t="array" ref="V310">_xll.SNL.Clients.Office.Excel.Functions.SPG(U310, "SP_TOTAL_REV", "CY2021")</f>
        <v>11200613</v>
      </c>
      <c r="W310" s="4">
        <f>_xll.SNL.Clients.Office.Excel.Functions.SPG(U310,"IQ_AVG_DILUT_SHARES_OUT","CY2021")</f>
        <v>69145000</v>
      </c>
      <c r="X310" s="5">
        <f>_xll.SNL.Clients.Office.Excel.Functions.SPG(U310, "IQ_DILUT_EPS_NORM", "CY2021")</f>
        <v>11.868</v>
      </c>
      <c r="Y310">
        <f t="shared" si="57"/>
        <v>820612.86</v>
      </c>
      <c r="Z310">
        <f t="shared" si="58"/>
        <v>7.3264995406947808E-2</v>
      </c>
      <c r="AA310" s="5">
        <f>_xll.SNL.Clients.Office.Excel.Functions.SPG(U310, "SP_MARKETCAP", "12/31/2021")</f>
        <v>12339.48371314</v>
      </c>
      <c r="AB310">
        <f t="shared" si="52"/>
        <v>2.9160432108383237E-4</v>
      </c>
      <c r="AC310">
        <f t="shared" si="59"/>
        <v>3.4607600826229226E-3</v>
      </c>
    </row>
    <row r="311" spans="1:29" x14ac:dyDescent="0.3">
      <c r="A311" t="s">
        <v>310</v>
      </c>
      <c r="B311" s="4" cm="1">
        <f t="array" ref="B311">_xll.SNL.Clients.Office.Excel.Functions.SPG(A311, "SP_TOTAL_REV", "CY2023")</f>
        <v>34072000</v>
      </c>
      <c r="C311" s="4">
        <f>_xll.SNL.Clients.Office.Excel.Functions.SPG(A311,"IQ_AVG_DILUT_SHARES_OUT","CY2023")</f>
        <v>58100000</v>
      </c>
      <c r="D311" s="5">
        <f>_xll.SNL.Clients.Office.Excel.Functions.SPG(A311, "IQ_DILUT_EPS_NORM", "CY2023")</f>
        <v>16.233000000000001</v>
      </c>
      <c r="E311">
        <f t="shared" si="48"/>
        <v>943137.3</v>
      </c>
      <c r="F311">
        <f t="shared" si="49"/>
        <v>2.7680714369570324E-2</v>
      </c>
      <c r="G311" s="5">
        <f>_xll.SNL.Clients.Office.Excel.Functions.SPG(A311, "SP_MARKETCAP", "12/30/2023")</f>
        <v>21064.373</v>
      </c>
      <c r="H311">
        <f t="shared" si="53"/>
        <v>5.0241563053594722E-4</v>
      </c>
      <c r="I311">
        <f t="shared" si="54"/>
        <v>8.1557129304900312E-3</v>
      </c>
      <c r="K311" t="s">
        <v>310</v>
      </c>
      <c r="L311" s="4" cm="1">
        <f t="array" ref="L311">_xll.SNL.Clients.Office.Excel.Functions.SPG(K311, "SP_TOTAL_REV", "CY2023")</f>
        <v>34072000</v>
      </c>
      <c r="M311" s="4">
        <f>_xll.SNL.Clients.Office.Excel.Functions.SPG(K311,"IQ_AVG_DILUT_SHARES_OUT","CY2023")</f>
        <v>58100000</v>
      </c>
      <c r="N311" s="5">
        <f>_xll.SNL.Clients.Office.Excel.Functions.SPG(K311, "IQ_DILUT_EPS_NORM", "CY2023")</f>
        <v>16.233000000000001</v>
      </c>
      <c r="O311">
        <f t="shared" si="50"/>
        <v>943137.3</v>
      </c>
      <c r="P311">
        <f t="shared" si="51"/>
        <v>2.7680714369570324E-2</v>
      </c>
      <c r="Q311" s="5">
        <f>_xll.SNL.Clients.Office.Excel.Functions.SPG(K311, "SP_MARKETCAP", "12/31/2022")</f>
        <v>19284.848000000002</v>
      </c>
      <c r="R311">
        <f t="shared" si="55"/>
        <v>5.7350213042134965E-4</v>
      </c>
      <c r="S311">
        <f t="shared" si="56"/>
        <v>9.3096600831297695E-3</v>
      </c>
      <c r="U311" t="s">
        <v>310</v>
      </c>
      <c r="V311" s="4" cm="1">
        <f t="array" ref="V311">_xll.SNL.Clients.Office.Excel.Functions.SPG(U311, "SP_TOTAL_REV", "CY2021")</f>
        <v>27771000</v>
      </c>
      <c r="W311" s="4">
        <f>_xll.SNL.Clients.Office.Excel.Functions.SPG(U311,"IQ_AVG_DILUT_SHARES_OUT","CY2021")</f>
        <v>58600000</v>
      </c>
      <c r="X311" s="5">
        <f>_xll.SNL.Clients.Office.Excel.Functions.SPG(U311, "IQ_DILUT_EPS_NORM", "CY2021")</f>
        <v>9.3320000000000007</v>
      </c>
      <c r="Y311">
        <f t="shared" si="57"/>
        <v>546855.19999999995</v>
      </c>
      <c r="Z311">
        <f t="shared" si="58"/>
        <v>1.9691591948435415E-2</v>
      </c>
      <c r="AA311" s="5">
        <f>_xll.SNL.Clients.Office.Excel.Functions.SPG(U311, "SP_MARKETCAP", "12/31/2021")</f>
        <v>18575.871999999999</v>
      </c>
      <c r="AB311">
        <f t="shared" si="52"/>
        <v>4.3898145733050036E-4</v>
      </c>
      <c r="AC311">
        <f t="shared" si="59"/>
        <v>4.0965749598082298E-3</v>
      </c>
    </row>
    <row r="312" spans="1:29" x14ac:dyDescent="0.3">
      <c r="A312" t="s">
        <v>311</v>
      </c>
      <c r="B312" s="4" cm="1">
        <f t="array" ref="B312">_xll.SNL.Clients.Office.Excel.Functions.SPG(A312, "SP_TOTAL_REV", "CY2023")</f>
        <v>11702100</v>
      </c>
      <c r="C312" s="4">
        <f>_xll.SNL.Clients.Office.Excel.Functions.SPG(A312,"IQ_AVG_DILUT_SHARES_OUT","CY2023")</f>
        <v>217300000</v>
      </c>
      <c r="D312" s="5">
        <f>_xll.SNL.Clients.Office.Excel.Functions.SPG(A312, "IQ_DILUT_EPS_NORM", "CY2023")</f>
        <v>4.0359999999999996</v>
      </c>
      <c r="E312">
        <f t="shared" si="48"/>
        <v>877022.79999999993</v>
      </c>
      <c r="F312">
        <f t="shared" si="49"/>
        <v>7.4945761871800784E-2</v>
      </c>
      <c r="G312" s="5">
        <f>_xll.SNL.Clients.Office.Excel.Functions.SPG(A312, "SP_MARKETCAP", "12/30/2023")</f>
        <v>13209.697468390001</v>
      </c>
      <c r="H312">
        <f t="shared" si="53"/>
        <v>3.1507030770724903E-4</v>
      </c>
      <c r="I312">
        <f t="shared" si="54"/>
        <v>1.2716237619064569E-3</v>
      </c>
      <c r="K312" t="s">
        <v>311</v>
      </c>
      <c r="L312" s="4" cm="1">
        <f t="array" ref="L312">_xll.SNL.Clients.Office.Excel.Functions.SPG(K312, "SP_TOTAL_REV", "CY2023")</f>
        <v>11702100</v>
      </c>
      <c r="M312" s="4">
        <f>_xll.SNL.Clients.Office.Excel.Functions.SPG(K312,"IQ_AVG_DILUT_SHARES_OUT","CY2023")</f>
        <v>217300000</v>
      </c>
      <c r="N312" s="5">
        <f>_xll.SNL.Clients.Office.Excel.Functions.SPG(K312, "IQ_DILUT_EPS_NORM", "CY2023")</f>
        <v>4.0359999999999996</v>
      </c>
      <c r="O312">
        <f t="shared" si="50"/>
        <v>877022.79999999993</v>
      </c>
      <c r="P312">
        <f t="shared" si="51"/>
        <v>7.4945761871800784E-2</v>
      </c>
      <c r="Q312" s="5">
        <f>_xll.SNL.Clients.Office.Excel.Functions.SPG(K312, "SP_MARKETCAP", "12/31/2022")</f>
        <v>11219.82268008</v>
      </c>
      <c r="R312">
        <f t="shared" si="55"/>
        <v>3.3366050953451419E-4</v>
      </c>
      <c r="S312">
        <f t="shared" si="56"/>
        <v>1.3466538164812992E-3</v>
      </c>
      <c r="U312" t="s">
        <v>311</v>
      </c>
      <c r="V312" s="4" cm="1">
        <f t="array" ref="V312">_xll.SNL.Clients.Office.Excel.Functions.SPG(U312, "SP_TOTAL_REV", "CY2021")</f>
        <v>10279700</v>
      </c>
      <c r="W312" s="4">
        <f>_xll.SNL.Clients.Office.Excel.Functions.SPG(U312,"IQ_AVG_DILUT_SHARES_OUT","CY2021")</f>
        <v>217600000</v>
      </c>
      <c r="X312" s="5">
        <f>_xll.SNL.Clients.Office.Excel.Functions.SPG(U312, "IQ_DILUT_EPS_NORM", "CY2021")</f>
        <v>3.6749999999999998</v>
      </c>
      <c r="Y312">
        <f t="shared" si="57"/>
        <v>799680</v>
      </c>
      <c r="Z312">
        <f t="shared" si="58"/>
        <v>7.7792153467513642E-2</v>
      </c>
      <c r="AA312" s="5">
        <f>_xll.SNL.Clients.Office.Excel.Functions.SPG(U312, "SP_MARKETCAP", "12/31/2021")</f>
        <v>10086.40513985</v>
      </c>
      <c r="AB312">
        <f t="shared" si="52"/>
        <v>2.3835999879398404E-4</v>
      </c>
      <c r="AC312">
        <f t="shared" si="59"/>
        <v>8.7597299556789129E-4</v>
      </c>
    </row>
    <row r="313" spans="1:29" x14ac:dyDescent="0.3">
      <c r="A313" t="s">
        <v>312</v>
      </c>
      <c r="B313" s="4" cm="1">
        <f t="array" ref="B313">_xll.SNL.Clients.Office.Excel.Functions.SPG(A313, "SP_TOTAL_REV", "CY2023")</f>
        <v>36016000</v>
      </c>
      <c r="C313" s="4">
        <f>_xll.SNL.Clients.Office.Excel.Functions.SPG(A313,"IQ_AVG_DILUT_SHARES_OUT","CY2023")</f>
        <v>1370000000</v>
      </c>
      <c r="D313" s="5">
        <f>_xll.SNL.Clients.Office.Excel.Functions.SPG(A313, "IQ_DILUT_EPS_NORM", "CY2023")</f>
        <v>2.6539999999999999</v>
      </c>
      <c r="E313">
        <f t="shared" si="48"/>
        <v>3635980</v>
      </c>
      <c r="F313">
        <f t="shared" si="49"/>
        <v>0.10095457574411373</v>
      </c>
      <c r="G313" s="5">
        <f>_xll.SNL.Clients.Office.Excel.Functions.SPG(A313, "SP_MARKETCAP", "12/30/2023")</f>
        <v>98569.66722155</v>
      </c>
      <c r="H313">
        <f t="shared" si="53"/>
        <v>2.3510285119254931E-3</v>
      </c>
      <c r="I313">
        <f t="shared" si="54"/>
        <v>6.2396296706502584E-3</v>
      </c>
      <c r="K313" t="s">
        <v>312</v>
      </c>
      <c r="L313" s="4" cm="1">
        <f t="array" ref="L313">_xll.SNL.Clients.Office.Excel.Functions.SPG(K313, "SP_TOTAL_REV", "CY2023")</f>
        <v>36016000</v>
      </c>
      <c r="M313" s="4">
        <f>_xll.SNL.Clients.Office.Excel.Functions.SPG(K313,"IQ_AVG_DILUT_SHARES_OUT","CY2023")</f>
        <v>1370000000</v>
      </c>
      <c r="N313" s="5">
        <f>_xll.SNL.Clients.Office.Excel.Functions.SPG(K313, "IQ_DILUT_EPS_NORM", "CY2023")</f>
        <v>2.6539999999999999</v>
      </c>
      <c r="O313">
        <f t="shared" si="50"/>
        <v>3635980</v>
      </c>
      <c r="P313">
        <f t="shared" si="51"/>
        <v>0.10095457574411373</v>
      </c>
      <c r="Q313" s="5">
        <f>_xll.SNL.Clients.Office.Excel.Functions.SPG(K313, "SP_MARKETCAP", "12/31/2022")</f>
        <v>91018.473558199999</v>
      </c>
      <c r="R313">
        <f t="shared" si="55"/>
        <v>2.7067513569890194E-3</v>
      </c>
      <c r="S313">
        <f t="shared" si="56"/>
        <v>7.1837181014488575E-3</v>
      </c>
      <c r="U313" t="s">
        <v>312</v>
      </c>
      <c r="V313" s="4" cm="1">
        <f t="array" ref="V313">_xll.SNL.Clients.Office.Excel.Functions.SPG(U313, "SP_TOTAL_REV", "CY2021")</f>
        <v>28720000</v>
      </c>
      <c r="W313" s="4">
        <f>_xll.SNL.Clients.Office.Excel.Functions.SPG(U313,"IQ_AVG_DILUT_SHARES_OUT","CY2021")</f>
        <v>1413000000</v>
      </c>
      <c r="X313" s="5">
        <f>_xll.SNL.Clients.Office.Excel.Functions.SPG(U313, "IQ_DILUT_EPS_NORM", "CY2021")</f>
        <v>2.2410000000000001</v>
      </c>
      <c r="Y313">
        <f t="shared" si="57"/>
        <v>3166533</v>
      </c>
      <c r="Z313">
        <f t="shared" si="58"/>
        <v>0.11025532729805014</v>
      </c>
      <c r="AA313" s="5">
        <f>_xll.SNL.Clients.Office.Excel.Functions.SPG(U313, "SP_MARKETCAP", "12/31/2021")</f>
        <v>92500.602072919995</v>
      </c>
      <c r="AB313">
        <f t="shared" si="52"/>
        <v>2.1859565516988448E-3</v>
      </c>
      <c r="AC313">
        <f t="shared" si="59"/>
        <v>4.8987286323571117E-3</v>
      </c>
    </row>
    <row r="314" spans="1:29" x14ac:dyDescent="0.3">
      <c r="A314" t="s">
        <v>313</v>
      </c>
      <c r="B314" s="4" cm="1">
        <f t="array" ref="B314">_xll.SNL.Clients.Office.Excel.Functions.SPG(A314, "SP_TOTAL_REV", "CY2023")</f>
        <v>1821072</v>
      </c>
      <c r="C314" s="4">
        <f>_xll.SNL.Clients.Office.Excel.Functions.SPG(A314,"IQ_AVG_DILUT_SHARES_OUT","CY2023")</f>
        <v>48771000</v>
      </c>
      <c r="D314" s="5">
        <f>_xll.SNL.Clients.Office.Excel.Functions.SPG(A314, "IQ_DILUT_EPS_NORM", "CY2023")</f>
        <v>6.3959999999999999</v>
      </c>
      <c r="E314">
        <f t="shared" si="48"/>
        <v>311939.31599999999</v>
      </c>
      <c r="F314">
        <f t="shared" si="49"/>
        <v>0.17129433432615515</v>
      </c>
      <c r="G314" s="5">
        <f>_xll.SNL.Clients.Office.Excel.Functions.SPG(A314, "SP_MARKETCAP", "12/30/2023")</f>
        <v>30221.931359999999</v>
      </c>
      <c r="H314">
        <f t="shared" si="53"/>
        <v>7.2083658508366314E-4</v>
      </c>
      <c r="I314">
        <f t="shared" si="54"/>
        <v>4.6104707981951092E-3</v>
      </c>
      <c r="K314" t="s">
        <v>313</v>
      </c>
      <c r="L314" s="4" cm="1">
        <f t="array" ref="L314">_xll.SNL.Clients.Office.Excel.Functions.SPG(K314, "SP_TOTAL_REV", "CY2023")</f>
        <v>1821072</v>
      </c>
      <c r="M314" s="4">
        <f>_xll.SNL.Clients.Office.Excel.Functions.SPG(K314,"IQ_AVG_DILUT_SHARES_OUT","CY2023")</f>
        <v>48771000</v>
      </c>
      <c r="N314" s="5">
        <f>_xll.SNL.Clients.Office.Excel.Functions.SPG(K314, "IQ_DILUT_EPS_NORM", "CY2023")</f>
        <v>6.3959999999999999</v>
      </c>
      <c r="O314">
        <f t="shared" si="50"/>
        <v>311939.31599999999</v>
      </c>
      <c r="P314">
        <f t="shared" si="51"/>
        <v>0.17129433432615515</v>
      </c>
      <c r="Q314" s="5">
        <f>_xll.SNL.Clients.Office.Excel.Functions.SPG(K314, "SP_MARKETCAP", "12/31/2022")</f>
        <v>16599.160619999999</v>
      </c>
      <c r="R314">
        <f t="shared" si="55"/>
        <v>4.9363386109012471E-4</v>
      </c>
      <c r="S314">
        <f t="shared" si="56"/>
        <v>3.1572821755324375E-3</v>
      </c>
      <c r="U314" t="s">
        <v>313</v>
      </c>
      <c r="V314" s="4" cm="1">
        <f t="array" ref="V314">_xll.SNL.Clients.Office.Excel.Functions.SPG(U314, "SP_TOTAL_REV", "CY2021")</f>
        <v>1207798</v>
      </c>
      <c r="W314" s="4">
        <f>_xll.SNL.Clients.Office.Excel.Functions.SPG(U314,"IQ_AVG_DILUT_SHARES_OUT","CY2021")</f>
        <v>47889000</v>
      </c>
      <c r="X314" s="5">
        <f>_xll.SNL.Clients.Office.Excel.Functions.SPG(U314, "IQ_DILUT_EPS_NORM", "CY2021")</f>
        <v>3.6139999999999999</v>
      </c>
      <c r="Y314">
        <f t="shared" si="57"/>
        <v>173070.84599999999</v>
      </c>
      <c r="Z314">
        <f t="shared" si="58"/>
        <v>0.14329452938322468</v>
      </c>
      <c r="AA314" s="5">
        <f>_xll.SNL.Clients.Office.Excel.Functions.SPG(U314, "SP_MARKETCAP", "12/31/2021")</f>
        <v>22739.059689999998</v>
      </c>
      <c r="AB314">
        <f t="shared" si="52"/>
        <v>5.3736511325236499E-4</v>
      </c>
      <c r="AC314">
        <f t="shared" si="59"/>
        <v>1.942037519294047E-3</v>
      </c>
    </row>
    <row r="315" spans="1:29" x14ac:dyDescent="0.3">
      <c r="A315" t="s">
        <v>314</v>
      </c>
      <c r="B315" s="4" cm="1">
        <f t="array" ref="B315">_xll.SNL.Clients.Office.Excel.Functions.SPG(A315, "SP_TOTAL_REV", "CY2023")</f>
        <v>7140027</v>
      </c>
      <c r="C315" s="4">
        <f>_xll.SNL.Clients.Office.Excel.Functions.SPG(A315,"IQ_AVG_DILUT_SHARES_OUT","CY2023")</f>
        <v>1057981000</v>
      </c>
      <c r="D315" s="5">
        <f>_xll.SNL.Clients.Office.Excel.Functions.SPG(A315, "IQ_DILUT_EPS_NORM", "CY2023")</f>
        <v>1.23</v>
      </c>
      <c r="E315">
        <f t="shared" si="48"/>
        <v>1301316.6299999999</v>
      </c>
      <c r="F315">
        <f t="shared" si="49"/>
        <v>0.18225654188702647</v>
      </c>
      <c r="G315" s="5">
        <f>_xll.SNL.Clients.Office.Excel.Functions.SPG(A315, "SP_MARKETCAP", "12/30/2023")</f>
        <v>59939.826058279999</v>
      </c>
      <c r="H315">
        <f t="shared" si="53"/>
        <v>1.4296511699297078E-3</v>
      </c>
      <c r="I315">
        <f t="shared" si="54"/>
        <v>1.7584709390135406E-3</v>
      </c>
      <c r="K315" t="s">
        <v>314</v>
      </c>
      <c r="L315" s="4" cm="1">
        <f t="array" ref="L315">_xll.SNL.Clients.Office.Excel.Functions.SPG(K315, "SP_TOTAL_REV", "CY2023")</f>
        <v>7140027</v>
      </c>
      <c r="M315" s="4">
        <f>_xll.SNL.Clients.Office.Excel.Functions.SPG(K315,"IQ_AVG_DILUT_SHARES_OUT","CY2023")</f>
        <v>1057981000</v>
      </c>
      <c r="N315" s="5">
        <f>_xll.SNL.Clients.Office.Excel.Functions.SPG(K315, "IQ_DILUT_EPS_NORM", "CY2023")</f>
        <v>1.23</v>
      </c>
      <c r="O315">
        <f t="shared" si="50"/>
        <v>1301316.6299999999</v>
      </c>
      <c r="P315">
        <f t="shared" si="51"/>
        <v>0.18225654188702647</v>
      </c>
      <c r="Q315" s="5">
        <f>_xll.SNL.Clients.Office.Excel.Functions.SPG(K315, "SP_MARKETCAP", "12/31/2022")</f>
        <v>53011.377241679998</v>
      </c>
      <c r="R315">
        <f t="shared" si="55"/>
        <v>1.5764779574447944E-3</v>
      </c>
      <c r="S315">
        <f t="shared" si="56"/>
        <v>1.9390678876570972E-3</v>
      </c>
      <c r="U315" t="s">
        <v>314</v>
      </c>
      <c r="V315" s="4" cm="1">
        <f t="array" ref="V315">_xll.SNL.Clients.Office.Excel.Functions.SPG(U315, "SP_TOTAL_REV", "CY2021")</f>
        <v>5541352</v>
      </c>
      <c r="W315" s="4">
        <f>_xll.SNL.Clients.Office.Excel.Functions.SPG(U315,"IQ_AVG_DILUT_SHARES_OUT","CY2021")</f>
        <v>1071278000</v>
      </c>
      <c r="X315" s="5">
        <f>_xll.SNL.Clients.Office.Excel.Functions.SPG(U315, "IQ_DILUT_EPS_NORM", "CY2021")</f>
        <v>1.054</v>
      </c>
      <c r="Y315">
        <f t="shared" si="57"/>
        <v>1129127.0120000001</v>
      </c>
      <c r="Z315">
        <f t="shared" si="58"/>
        <v>0.20376381287454759</v>
      </c>
      <c r="AA315" s="5">
        <f>_xll.SNL.Clients.Office.Excel.Functions.SPG(U315, "SP_MARKETCAP", "12/31/2021")</f>
        <v>50818.520604600002</v>
      </c>
      <c r="AB315">
        <f t="shared" si="52"/>
        <v>1.200933567715549E-3</v>
      </c>
      <c r="AC315">
        <f t="shared" si="59"/>
        <v>1.2657839803721887E-3</v>
      </c>
    </row>
    <row r="316" spans="1:29" x14ac:dyDescent="0.3">
      <c r="A316" t="s">
        <v>315</v>
      </c>
      <c r="B316" s="4" cm="1">
        <f t="array" ref="B316">_xll.SNL.Clients.Office.Excel.Functions.SPG(A316, "SP_TOTAL_REV", "CY2023")</f>
        <v>5916000</v>
      </c>
      <c r="C316" s="4">
        <f>_xll.SNL.Clients.Office.Excel.Functions.SPG(A316,"IQ_AVG_DILUT_SHARES_OUT","CY2023")</f>
        <v>184000000</v>
      </c>
      <c r="D316" s="5">
        <f>_xll.SNL.Clients.Office.Excel.Functions.SPG(A316, "IQ_DILUT_EPS_NORM", "CY2023")</f>
        <v>6.8150000000000004</v>
      </c>
      <c r="E316">
        <f t="shared" si="48"/>
        <v>1253960</v>
      </c>
      <c r="F316">
        <f t="shared" si="49"/>
        <v>0.2119607843137255</v>
      </c>
      <c r="G316" s="5">
        <f>_xll.SNL.Clients.Office.Excel.Functions.SPG(A316, "SP_MARKETCAP", "12/30/2023")</f>
        <v>71475.089331359995</v>
      </c>
      <c r="H316">
        <f t="shared" si="53"/>
        <v>1.7047838107513756E-3</v>
      </c>
      <c r="I316">
        <f t="shared" si="54"/>
        <v>1.1618101670270626E-2</v>
      </c>
      <c r="K316" t="s">
        <v>315</v>
      </c>
      <c r="L316" s="4" cm="1">
        <f t="array" ref="L316">_xll.SNL.Clients.Office.Excel.Functions.SPG(K316, "SP_TOTAL_REV", "CY2023")</f>
        <v>5916000</v>
      </c>
      <c r="M316" s="4">
        <f>_xll.SNL.Clients.Office.Excel.Functions.SPG(K316,"IQ_AVG_DILUT_SHARES_OUT","CY2023")</f>
        <v>184000000</v>
      </c>
      <c r="N316" s="5">
        <f>_xll.SNL.Clients.Office.Excel.Functions.SPG(K316, "IQ_DILUT_EPS_NORM", "CY2023")</f>
        <v>6.8150000000000004</v>
      </c>
      <c r="O316">
        <f t="shared" si="50"/>
        <v>1253960</v>
      </c>
      <c r="P316">
        <f t="shared" si="51"/>
        <v>0.2119607843137255</v>
      </c>
      <c r="Q316" s="5">
        <f>_xll.SNL.Clients.Office.Excel.Functions.SPG(K316, "SP_MARKETCAP", "12/31/2022")</f>
        <v>51032.703430080001</v>
      </c>
      <c r="R316">
        <f t="shared" si="55"/>
        <v>1.5176351993187501E-3</v>
      </c>
      <c r="S316">
        <f t="shared" si="56"/>
        <v>1.0342683883357283E-2</v>
      </c>
      <c r="U316" t="s">
        <v>315</v>
      </c>
      <c r="V316" s="4" cm="1">
        <f t="array" ref="V316">_xll.SNL.Clients.Office.Excel.Functions.SPG(U316, "SP_TOTAL_REV", "CY2021")</f>
        <v>6218000</v>
      </c>
      <c r="W316" s="4">
        <f>_xll.SNL.Clients.Office.Excel.Functions.SPG(U316,"IQ_AVG_DILUT_SHARES_OUT","CY2021")</f>
        <v>187900000</v>
      </c>
      <c r="X316" s="5">
        <f>_xll.SNL.Clients.Office.Excel.Functions.SPG(U316, "IQ_DILUT_EPS_NORM", "CY2021")</f>
        <v>9.1639999999999997</v>
      </c>
      <c r="Y316">
        <f t="shared" si="57"/>
        <v>1721915.6</v>
      </c>
      <c r="Z316">
        <f t="shared" si="58"/>
        <v>0.27692434866516569</v>
      </c>
      <c r="AA316" s="5">
        <f>_xll.SNL.Clients.Office.Excel.Functions.SPG(U316, "SP_MARKETCAP", "12/31/2021")</f>
        <v>72608.732166600006</v>
      </c>
      <c r="AB316">
        <f t="shared" si="52"/>
        <v>1.7158756833280317E-3</v>
      </c>
      <c r="AC316">
        <f t="shared" si="59"/>
        <v>1.5724284762018082E-2</v>
      </c>
    </row>
    <row r="317" spans="1:29" x14ac:dyDescent="0.3">
      <c r="A317" t="s">
        <v>316</v>
      </c>
      <c r="B317" s="4" cm="1">
        <f t="array" ref="B317">_xll.SNL.Clients.Office.Excel.Functions.SPG(A317, "SP_TOTAL_REV", "CY2023")</f>
        <v>54143000</v>
      </c>
      <c r="C317" s="4">
        <f>_xll.SNL.Clients.Office.Excel.Functions.SPG(A317,"IQ_AVG_DILUT_SHARES_OUT","CY2023")</f>
        <v>1646000000</v>
      </c>
      <c r="D317" s="5">
        <f>_xll.SNL.Clients.Office.Excel.Functions.SPG(A317, "IQ_DILUT_EPS_NORM", "CY2023")</f>
        <v>4.6440000000000001</v>
      </c>
      <c r="E317">
        <f t="shared" si="48"/>
        <v>7644024</v>
      </c>
      <c r="F317">
        <f t="shared" si="49"/>
        <v>0.141182128807048</v>
      </c>
      <c r="G317" s="5">
        <f>_xll.SNL.Clients.Office.Excel.Functions.SPG(A317, "SP_MARKETCAP", "12/30/2023")</f>
        <v>153052.30483499999</v>
      </c>
      <c r="H317">
        <f t="shared" si="53"/>
        <v>3.6505178786312097E-3</v>
      </c>
      <c r="I317">
        <f t="shared" si="54"/>
        <v>1.695300502836334E-2</v>
      </c>
      <c r="K317" t="s">
        <v>316</v>
      </c>
      <c r="L317" s="4" cm="1">
        <f t="array" ref="L317">_xll.SNL.Clients.Office.Excel.Functions.SPG(K317, "SP_TOTAL_REV", "CY2023")</f>
        <v>54143000</v>
      </c>
      <c r="M317" s="4">
        <f>_xll.SNL.Clients.Office.Excel.Functions.SPG(K317,"IQ_AVG_DILUT_SHARES_OUT","CY2023")</f>
        <v>1646000000</v>
      </c>
      <c r="N317" s="5">
        <f>_xll.SNL.Clients.Office.Excel.Functions.SPG(K317, "IQ_DILUT_EPS_NORM", "CY2023")</f>
        <v>4.6440000000000001</v>
      </c>
      <c r="O317">
        <f t="shared" si="50"/>
        <v>7644024</v>
      </c>
      <c r="P317">
        <f t="shared" si="51"/>
        <v>0.141182128807048</v>
      </c>
      <c r="Q317" s="5">
        <f>_xll.SNL.Clients.Office.Excel.Functions.SPG(K317, "SP_MARKETCAP", "12/31/2022")</f>
        <v>143693.10280338</v>
      </c>
      <c r="R317">
        <f t="shared" si="55"/>
        <v>4.2732149397595688E-3</v>
      </c>
      <c r="S317">
        <f t="shared" si="56"/>
        <v>1.9844810180243439E-2</v>
      </c>
      <c r="U317" t="s">
        <v>316</v>
      </c>
      <c r="V317" s="4" cm="1">
        <f t="array" ref="V317">_xll.SNL.Clients.Office.Excel.Functions.SPG(U317, "SP_TOTAL_REV", "CY2021")</f>
        <v>59755000</v>
      </c>
      <c r="W317" s="4">
        <f>_xll.SNL.Clients.Office.Excel.Functions.SPG(U317,"IQ_AVG_DILUT_SHARES_OUT","CY2021")</f>
        <v>1814000000</v>
      </c>
      <c r="X317" s="5">
        <f>_xll.SNL.Clients.Office.Excel.Functions.SPG(U317, "IQ_DILUT_EPS_NORM", "CY2021")</f>
        <v>6.7460000000000004</v>
      </c>
      <c r="Y317">
        <f t="shared" si="57"/>
        <v>12237244</v>
      </c>
      <c r="Z317">
        <f t="shared" si="58"/>
        <v>0.20479029369927204</v>
      </c>
      <c r="AA317" s="5">
        <f>_xll.SNL.Clients.Office.Excel.Functions.SPG(U317, "SP_MARKETCAP", "12/31/2021")</f>
        <v>176139.47740464</v>
      </c>
      <c r="AB317">
        <f t="shared" si="52"/>
        <v>4.1624944704895476E-3</v>
      </c>
      <c r="AC317">
        <f t="shared" si="59"/>
        <v>2.808018769792249E-2</v>
      </c>
    </row>
    <row r="318" spans="1:29" x14ac:dyDescent="0.3">
      <c r="A318" t="s">
        <v>317</v>
      </c>
      <c r="B318" s="4" cm="1">
        <f t="array" ref="B318">_xll.SNL.Clients.Office.Excel.Functions.SPG(A318, "SP_TOTAL_REV", "CY2023")</f>
        <v>9978000</v>
      </c>
      <c r="C318" s="4">
        <f>_xll.SNL.Clients.Office.Excel.Functions.SPG(A318,"IQ_AVG_DILUT_SHARES_OUT","CY2023")</f>
        <v>172100000</v>
      </c>
      <c r="D318" s="5">
        <f>_xll.SNL.Clients.Office.Excel.Functions.SPG(A318, "IQ_DILUT_EPS_NORM", "CY2023")</f>
        <v>8.0399999999999991</v>
      </c>
      <c r="E318">
        <f t="shared" si="48"/>
        <v>1383683.9999999998</v>
      </c>
      <c r="F318">
        <f t="shared" si="49"/>
        <v>0.13867348165965121</v>
      </c>
      <c r="G318" s="5">
        <f>_xll.SNL.Clients.Office.Excel.Functions.SPG(A318, "SP_MARKETCAP", "12/30/2023")</f>
        <v>51963.073281739998</v>
      </c>
      <c r="H318">
        <f t="shared" si="53"/>
        <v>1.2393941290078292E-3</v>
      </c>
      <c r="I318">
        <f t="shared" si="54"/>
        <v>9.9647287972229447E-3</v>
      </c>
      <c r="K318" t="s">
        <v>317</v>
      </c>
      <c r="L318" s="4" cm="1">
        <f t="array" ref="L318">_xll.SNL.Clients.Office.Excel.Functions.SPG(K318, "SP_TOTAL_REV", "CY2023")</f>
        <v>9978000</v>
      </c>
      <c r="M318" s="4">
        <f>_xll.SNL.Clients.Office.Excel.Functions.SPG(K318,"IQ_AVG_DILUT_SHARES_OUT","CY2023")</f>
        <v>172100000</v>
      </c>
      <c r="N318" s="5">
        <f>_xll.SNL.Clients.Office.Excel.Functions.SPG(K318, "IQ_DILUT_EPS_NORM", "CY2023")</f>
        <v>8.0399999999999991</v>
      </c>
      <c r="O318">
        <f t="shared" si="50"/>
        <v>1383683.9999999998</v>
      </c>
      <c r="P318">
        <f t="shared" si="51"/>
        <v>0.13867348165965121</v>
      </c>
      <c r="Q318" s="5">
        <f>_xll.SNL.Clients.Office.Excel.Functions.SPG(K318, "SP_MARKETCAP", "12/31/2022")</f>
        <v>43089.938991390001</v>
      </c>
      <c r="R318">
        <f t="shared" si="55"/>
        <v>1.2814294316080763E-3</v>
      </c>
      <c r="S318">
        <f t="shared" si="56"/>
        <v>1.0302692630128932E-2</v>
      </c>
      <c r="U318" t="s">
        <v>317</v>
      </c>
      <c r="V318" s="4" cm="1">
        <f t="array" ref="V318">_xll.SNL.Clients.Office.Excel.Functions.SPG(U318, "SP_TOTAL_REV", "CY2021")</f>
        <v>8171000</v>
      </c>
      <c r="W318" s="4">
        <f>_xll.SNL.Clients.Office.Excel.Functions.SPG(U318,"IQ_AVG_DILUT_SHARES_OUT","CY2021")</f>
        <v>173600000</v>
      </c>
      <c r="X318" s="5">
        <f>_xll.SNL.Clients.Office.Excel.Functions.SPG(U318, "IQ_DILUT_EPS_NORM", "CY2021")</f>
        <v>5.8650000000000002</v>
      </c>
      <c r="Y318">
        <f t="shared" si="57"/>
        <v>1018164</v>
      </c>
      <c r="Z318">
        <f t="shared" si="58"/>
        <v>0.12460702484396034</v>
      </c>
      <c r="AA318" s="5">
        <f>_xll.SNL.Clients.Office.Excel.Functions.SPG(U318, "SP_MARKETCAP", "12/31/2021")</f>
        <v>45889.447489600003</v>
      </c>
      <c r="AB318">
        <f t="shared" si="52"/>
        <v>1.0844506537876703E-3</v>
      </c>
      <c r="AC318">
        <f t="shared" si="59"/>
        <v>6.3603030844646864E-3</v>
      </c>
    </row>
    <row r="319" spans="1:29" x14ac:dyDescent="0.3">
      <c r="A319" t="s">
        <v>318</v>
      </c>
      <c r="B319" s="4" cm="1">
        <f t="array" ref="B319">_xll.SNL.Clients.Office.Excel.Functions.SPG(A319, "SP_TOTAL_REV", "CY2023")</f>
        <v>2528920</v>
      </c>
      <c r="C319" s="4">
        <f>_xll.SNL.Clients.Office.Excel.Functions.SPG(A319,"IQ_AVG_DILUT_SHARES_OUT","CY2023")</f>
        <v>79843000</v>
      </c>
      <c r="D319" s="5">
        <f>_xll.SNL.Clients.Office.Excel.Functions.SPG(A319, "IQ_DILUT_EPS_NORM", "CY2023")</f>
        <v>9.6199999999999992</v>
      </c>
      <c r="E319">
        <f t="shared" si="48"/>
        <v>768089.65999999992</v>
      </c>
      <c r="F319">
        <f t="shared" si="49"/>
        <v>0.30372240323932742</v>
      </c>
      <c r="G319" s="5">
        <f>_xll.SNL.Clients.Office.Excel.Functions.SPG(A319, "SP_MARKETCAP", "12/30/2023")</f>
        <v>44737.931623500001</v>
      </c>
      <c r="H319">
        <f t="shared" si="53"/>
        <v>1.0670640956412444E-3</v>
      </c>
      <c r="I319">
        <f t="shared" si="54"/>
        <v>1.026515660006877E-2</v>
      </c>
      <c r="K319" t="s">
        <v>318</v>
      </c>
      <c r="L319" s="4" cm="1">
        <f t="array" ref="L319">_xll.SNL.Clients.Office.Excel.Functions.SPG(K319, "SP_TOTAL_REV", "CY2023")</f>
        <v>2528920</v>
      </c>
      <c r="M319" s="4">
        <f>_xll.SNL.Clients.Office.Excel.Functions.SPG(K319,"IQ_AVG_DILUT_SHARES_OUT","CY2023")</f>
        <v>79843000</v>
      </c>
      <c r="N319" s="5">
        <f>_xll.SNL.Clients.Office.Excel.Functions.SPG(K319, "IQ_DILUT_EPS_NORM", "CY2023")</f>
        <v>9.6199999999999992</v>
      </c>
      <c r="O319">
        <f t="shared" si="50"/>
        <v>768089.65999999992</v>
      </c>
      <c r="P319">
        <f t="shared" si="51"/>
        <v>0.30372240323932742</v>
      </c>
      <c r="Q319" s="5">
        <f>_xll.SNL.Clients.Office.Excel.Functions.SPG(K319, "SP_MARKETCAP", "12/31/2022")</f>
        <v>37194.14007822</v>
      </c>
      <c r="R319">
        <f t="shared" si="55"/>
        <v>1.1060973140182009E-3</v>
      </c>
      <c r="S319">
        <f t="shared" si="56"/>
        <v>1.0640656160855091E-2</v>
      </c>
      <c r="U319" t="s">
        <v>318</v>
      </c>
      <c r="V319" s="4" cm="1">
        <f t="array" ref="V319">_xll.SNL.Clients.Office.Excel.Functions.SPG(U319, "SP_TOTAL_REV", "CY2021")</f>
        <v>2043544</v>
      </c>
      <c r="W319" s="4">
        <f>_xll.SNL.Clients.Office.Excel.Functions.SPG(U319,"IQ_AVG_DILUT_SHARES_OUT","CY2021")</f>
        <v>83479000</v>
      </c>
      <c r="X319" s="5">
        <f>_xll.SNL.Clients.Office.Excel.Functions.SPG(U319, "IQ_DILUT_EPS_NORM", "CY2021")</f>
        <v>7.101</v>
      </c>
      <c r="Y319">
        <f t="shared" si="57"/>
        <v>592784.37899999996</v>
      </c>
      <c r="Z319">
        <f t="shared" si="58"/>
        <v>0.29007664087487228</v>
      </c>
      <c r="AA319" s="5">
        <f>_xll.SNL.Clients.Office.Excel.Functions.SPG(U319, "SP_MARKETCAP", "12/31/2021")</f>
        <v>50514.277200659999</v>
      </c>
      <c r="AB319">
        <f t="shared" si="52"/>
        <v>1.1937437457333144E-3</v>
      </c>
      <c r="AC319">
        <f t="shared" si="59"/>
        <v>8.4767743384522656E-3</v>
      </c>
    </row>
    <row r="320" spans="1:29" x14ac:dyDescent="0.3">
      <c r="A320" t="s">
        <v>319</v>
      </c>
      <c r="B320" s="4" cm="1">
        <f t="array" ref="B320">_xll.SNL.Clients.Office.Excel.Functions.SPG(A320, "SP_TOTAL_REV", "CY2023")</f>
        <v>6064000</v>
      </c>
      <c r="C320" s="4">
        <f>_xll.SNL.Clients.Office.Excel.Functions.SPG(A320,"IQ_AVG_DILUT_SHARES_OUT","CY2023")</f>
        <v>508392982</v>
      </c>
      <c r="D320" s="5">
        <f>_xll.SNL.Clients.Office.Excel.Functions.SPG(A320, "IQ_DILUT_EPS_NORM", "CY2023")</f>
        <v>2.008</v>
      </c>
      <c r="E320">
        <f t="shared" si="48"/>
        <v>1020853.107856</v>
      </c>
      <c r="F320">
        <f t="shared" si="49"/>
        <v>0.16834648876253297</v>
      </c>
      <c r="G320" s="5">
        <f>_xll.SNL.Clients.Office.Excel.Functions.SPG(A320, "SP_MARKETCAP", "12/30/2023")</f>
        <v>33544.720099799997</v>
      </c>
      <c r="H320">
        <f t="shared" si="53"/>
        <v>8.0008988162585612E-4</v>
      </c>
      <c r="I320">
        <f t="shared" si="54"/>
        <v>1.6065804823047192E-3</v>
      </c>
      <c r="K320" t="s">
        <v>319</v>
      </c>
      <c r="L320" s="4" cm="1">
        <f t="array" ref="L320">_xll.SNL.Clients.Office.Excel.Functions.SPG(K320, "SP_TOTAL_REV", "CY2023")</f>
        <v>6064000</v>
      </c>
      <c r="M320" s="4">
        <f>_xll.SNL.Clients.Office.Excel.Functions.SPG(K320,"IQ_AVG_DILUT_SHARES_OUT","CY2023")</f>
        <v>508392982</v>
      </c>
      <c r="N320" s="5">
        <f>_xll.SNL.Clients.Office.Excel.Functions.SPG(K320, "IQ_DILUT_EPS_NORM", "CY2023")</f>
        <v>2.008</v>
      </c>
      <c r="O320">
        <f t="shared" si="50"/>
        <v>1020853.107856</v>
      </c>
      <c r="P320">
        <f t="shared" si="51"/>
        <v>0.16834648876253297</v>
      </c>
      <c r="Q320" s="5">
        <f>_xll.SNL.Clients.Office.Excel.Functions.SPG(K320, "SP_MARKETCAP", "12/31/2022")</f>
        <v>30139.998920099999</v>
      </c>
      <c r="R320">
        <f t="shared" si="55"/>
        <v>8.963178549073618E-4</v>
      </c>
      <c r="S320">
        <f t="shared" si="56"/>
        <v>1.7998062526539825E-3</v>
      </c>
      <c r="U320" t="s">
        <v>319</v>
      </c>
      <c r="V320" s="4" cm="1">
        <f t="array" ref="V320">_xll.SNL.Clients.Office.Excel.Functions.SPG(U320, "SP_TOTAL_REV", "CY2021")</f>
        <v>5886000</v>
      </c>
      <c r="W320" s="4">
        <f>_xll.SNL.Clients.Office.Excel.Functions.SPG(U320,"IQ_AVG_DILUT_SHARES_OUT","CY2021")</f>
        <v>505087566</v>
      </c>
      <c r="X320" s="5">
        <f>_xll.SNL.Clients.Office.Excel.Functions.SPG(U320, "IQ_DILUT_EPS_NORM", "CY2021")</f>
        <v>1.84</v>
      </c>
      <c r="Y320">
        <f t="shared" si="57"/>
        <v>929361.12144000002</v>
      </c>
      <c r="Z320">
        <f t="shared" si="58"/>
        <v>0.15789349667686034</v>
      </c>
      <c r="AA320" s="5">
        <f>_xll.SNL.Clients.Office.Excel.Functions.SPG(U320, "SP_MARKETCAP", "12/31/2021")</f>
        <v>35118.293102827993</v>
      </c>
      <c r="AB320">
        <f t="shared" si="52"/>
        <v>8.2990879164321829E-4</v>
      </c>
      <c r="AC320">
        <f t="shared" si="59"/>
        <v>1.5270321766235218E-3</v>
      </c>
    </row>
    <row r="321" spans="1:29" x14ac:dyDescent="0.3">
      <c r="A321" t="s">
        <v>320</v>
      </c>
      <c r="B321" s="4" cm="1">
        <f t="array" ref="B321">_xll.SNL.Clients.Office.Excel.Functions.SPG(A321, "SP_TOTAL_REV", "CY2023")</f>
        <v>6181000</v>
      </c>
      <c r="C321" s="4">
        <f>_xll.SNL.Clients.Office.Excel.Functions.SPG(A321,"IQ_AVG_DILUT_SHARES_OUT","CY2023")</f>
        <v>214000000</v>
      </c>
      <c r="D321" s="5">
        <f>_xll.SNL.Clients.Office.Excel.Functions.SPG(A321, "IQ_DILUT_EPS_NORM", "CY2023")</f>
        <v>3.63</v>
      </c>
      <c r="E321">
        <f t="shared" si="48"/>
        <v>776820</v>
      </c>
      <c r="F321">
        <f t="shared" si="49"/>
        <v>0.12567869276816049</v>
      </c>
      <c r="G321" s="5">
        <f>_xll.SNL.Clients.Office.Excel.Functions.SPG(A321, "SP_MARKETCAP", "12/30/2023")</f>
        <v>18163.69710352</v>
      </c>
      <c r="H321">
        <f t="shared" si="53"/>
        <v>4.3323033318527733E-4</v>
      </c>
      <c r="I321">
        <f t="shared" si="54"/>
        <v>1.5726261094625566E-3</v>
      </c>
      <c r="K321" t="s">
        <v>320</v>
      </c>
      <c r="L321" s="4" cm="1">
        <f t="array" ref="L321">_xll.SNL.Clients.Office.Excel.Functions.SPG(K321, "SP_TOTAL_REV", "CY2023")</f>
        <v>6181000</v>
      </c>
      <c r="M321" s="4">
        <f>_xll.SNL.Clients.Office.Excel.Functions.SPG(K321,"IQ_AVG_DILUT_SHARES_OUT","CY2023")</f>
        <v>214000000</v>
      </c>
      <c r="N321" s="5">
        <f>_xll.SNL.Clients.Office.Excel.Functions.SPG(K321, "IQ_DILUT_EPS_NORM", "CY2023")</f>
        <v>3.63</v>
      </c>
      <c r="O321">
        <f t="shared" si="50"/>
        <v>776820</v>
      </c>
      <c r="P321">
        <f t="shared" si="51"/>
        <v>0.12567869276816049</v>
      </c>
      <c r="Q321" s="5">
        <f>_xll.SNL.Clients.Office.Excel.Functions.SPG(K321, "SP_MARKETCAP", "12/31/2022")</f>
        <v>12947.33582142</v>
      </c>
      <c r="R321">
        <f t="shared" si="55"/>
        <v>3.8503413025941531E-4</v>
      </c>
      <c r="S321">
        <f t="shared" si="56"/>
        <v>1.3976738928416776E-3</v>
      </c>
      <c r="U321" t="s">
        <v>320</v>
      </c>
      <c r="V321" s="4" cm="1">
        <f t="array" ref="V321">_xll.SNL.Clients.Office.Excel.Functions.SPG(U321, "SP_TOTAL_REV", "CY2021")</f>
        <v>6193000</v>
      </c>
      <c r="W321" s="4">
        <f>_xll.SNL.Clients.Office.Excel.Functions.SPG(U321,"IQ_AVG_DILUT_SHARES_OUT","CY2021")</f>
        <v>229000000</v>
      </c>
      <c r="X321" s="5">
        <f>_xll.SNL.Clients.Office.Excel.Functions.SPG(U321, "IQ_DILUT_EPS_NORM", "CY2021")</f>
        <v>3.117</v>
      </c>
      <c r="Y321">
        <f t="shared" si="57"/>
        <v>713793</v>
      </c>
      <c r="Z321">
        <f t="shared" si="58"/>
        <v>0.11525803326336186</v>
      </c>
      <c r="AA321" s="5">
        <f>_xll.SNL.Clients.Office.Excel.Functions.SPG(U321, "SP_MARKETCAP", "12/31/2021")</f>
        <v>20447.32939459</v>
      </c>
      <c r="AB321">
        <f t="shared" si="52"/>
        <v>4.8320738085156359E-4</v>
      </c>
      <c r="AC321">
        <f t="shared" si="59"/>
        <v>1.5061574061143237E-3</v>
      </c>
    </row>
    <row r="322" spans="1:29" x14ac:dyDescent="0.3">
      <c r="A322" t="s">
        <v>321</v>
      </c>
      <c r="B322" s="4" cm="1">
        <f t="array" ref="B322">_xll.SNL.Clients.Office.Excel.Functions.SPG(A322, "SP_TOTAL_REV", "CY2023")</f>
        <v>33723297</v>
      </c>
      <c r="C322" s="4">
        <f>_xll.SNL.Clients.Office.Excel.Functions.SPG(A322,"IQ_AVG_DILUT_SHARES_OUT","CY2023")</f>
        <v>449498000</v>
      </c>
      <c r="D322" s="5">
        <f>_xll.SNL.Clients.Office.Excel.Functions.SPG(A322, "IQ_DILUT_EPS_NORM", "CY2023")</f>
        <v>8.6280000000000001</v>
      </c>
      <c r="E322">
        <f t="shared" si="48"/>
        <v>3878268.7439999999</v>
      </c>
      <c r="F322">
        <f t="shared" si="49"/>
        <v>0.11500265659078351</v>
      </c>
      <c r="G322" s="5">
        <f>_xll.SNL.Clients.Office.Excel.Functions.SPG(A322, "SP_MARKETCAP", "12/30/2023")</f>
        <v>213097.47724271999</v>
      </c>
      <c r="H322">
        <f t="shared" si="53"/>
        <v>5.0826817107027505E-3</v>
      </c>
      <c r="I322">
        <f t="shared" si="54"/>
        <v>4.3853377799943333E-2</v>
      </c>
      <c r="K322" t="s">
        <v>321</v>
      </c>
      <c r="L322" s="4" cm="1">
        <f t="array" ref="L322">_xll.SNL.Clients.Office.Excel.Functions.SPG(K322, "SP_TOTAL_REV", "CY2023")</f>
        <v>33723297</v>
      </c>
      <c r="M322" s="4">
        <f>_xll.SNL.Clients.Office.Excel.Functions.SPG(K322,"IQ_AVG_DILUT_SHARES_OUT","CY2023")</f>
        <v>449498000</v>
      </c>
      <c r="N322" s="5">
        <f>_xll.SNL.Clients.Office.Excel.Functions.SPG(K322, "IQ_DILUT_EPS_NORM", "CY2023")</f>
        <v>8.6280000000000001</v>
      </c>
      <c r="O322">
        <f t="shared" si="50"/>
        <v>3878268.7439999999</v>
      </c>
      <c r="P322">
        <f t="shared" si="51"/>
        <v>0.11500265659078351</v>
      </c>
      <c r="Q322" s="5">
        <f>_xll.SNL.Clients.Office.Excel.Functions.SPG(K322, "SP_MARKETCAP", "12/31/2022")</f>
        <v>131227.64327072</v>
      </c>
      <c r="R322">
        <f t="shared" si="55"/>
        <v>3.9025110794718636E-3</v>
      </c>
      <c r="S322">
        <f t="shared" si="56"/>
        <v>3.3670865593683236E-2</v>
      </c>
      <c r="U322" t="s">
        <v>321</v>
      </c>
      <c r="V322" s="4" cm="1">
        <f t="array" ref="V322">_xll.SNL.Clients.Office.Excel.Functions.SPG(U322, "SP_TOTAL_REV", "CY2021")</f>
        <v>29697844</v>
      </c>
      <c r="W322" s="4">
        <f>_xll.SNL.Clients.Office.Excel.Functions.SPG(U322,"IQ_AVG_DILUT_SHARES_OUT","CY2021")</f>
        <v>455372000</v>
      </c>
      <c r="X322" s="5">
        <f>_xll.SNL.Clients.Office.Excel.Functions.SPG(U322, "IQ_DILUT_EPS_NORM", "CY2021")</f>
        <v>8.016</v>
      </c>
      <c r="Y322">
        <f t="shared" si="57"/>
        <v>3650261.952</v>
      </c>
      <c r="Z322">
        <f t="shared" si="58"/>
        <v>0.12291336542814355</v>
      </c>
      <c r="AA322" s="5">
        <f>_xll.SNL.Clients.Office.Excel.Functions.SPG(U322, "SP_MARKETCAP", "12/31/2021")</f>
        <v>266852.11975335999</v>
      </c>
      <c r="AB322">
        <f t="shared" si="52"/>
        <v>6.3061982996579207E-3</v>
      </c>
      <c r="AC322">
        <f t="shared" si="59"/>
        <v>5.0550485570057896E-2</v>
      </c>
    </row>
    <row r="323" spans="1:29" x14ac:dyDescent="0.3">
      <c r="A323" t="s">
        <v>322</v>
      </c>
      <c r="B323" s="4" cm="1">
        <f t="array" ref="B323">_xll.SNL.Clients.Office.Excel.Functions.SPG(A323, "SP_TOTAL_REV", "CY2023")</f>
        <v>11812000</v>
      </c>
      <c r="C323" s="4">
        <f>_xll.SNL.Clients.Office.Excel.Functions.SPG(A323,"IQ_AVG_DILUT_SHARES_OUT","CY2023")</f>
        <v>841000000</v>
      </c>
      <c r="D323" s="5">
        <f>_xll.SNL.Clients.Office.Excel.Functions.SPG(A323, "IQ_DILUT_EPS_NORM", "CY2023")</f>
        <v>0.44</v>
      </c>
      <c r="E323">
        <f t="shared" si="48"/>
        <v>370040</v>
      </c>
      <c r="F323">
        <f t="shared" si="49"/>
        <v>3.1327463596342704E-2</v>
      </c>
      <c r="G323" s="5">
        <f>_xll.SNL.Clients.Office.Excel.Functions.SPG(A323, "SP_MARKETCAP", "12/30/2023")</f>
        <v>47703.784694970003</v>
      </c>
      <c r="H323">
        <f t="shared" si="53"/>
        <v>1.1378039624760929E-3</v>
      </c>
      <c r="I323">
        <f t="shared" si="54"/>
        <v>5.0063374348948092E-4</v>
      </c>
      <c r="K323" t="s">
        <v>322</v>
      </c>
      <c r="L323" s="4" cm="1">
        <f t="array" ref="L323">_xll.SNL.Clients.Office.Excel.Functions.SPG(K323, "SP_TOTAL_REV", "CY2023")</f>
        <v>11812000</v>
      </c>
      <c r="M323" s="4">
        <f>_xll.SNL.Clients.Office.Excel.Functions.SPG(K323,"IQ_AVG_DILUT_SHARES_OUT","CY2023")</f>
        <v>841000000</v>
      </c>
      <c r="N323" s="5">
        <f>_xll.SNL.Clients.Office.Excel.Functions.SPG(K323, "IQ_DILUT_EPS_NORM", "CY2023")</f>
        <v>0.44</v>
      </c>
      <c r="O323">
        <f t="shared" si="50"/>
        <v>370040</v>
      </c>
      <c r="P323">
        <f t="shared" si="51"/>
        <v>3.1327463596342704E-2</v>
      </c>
      <c r="Q323" s="5">
        <f>_xll.SNL.Clients.Office.Excel.Functions.SPG(K323, "SP_MARKETCAP", "12/31/2022")</f>
        <v>37464.468103200001</v>
      </c>
      <c r="R323">
        <f t="shared" si="55"/>
        <v>1.114136459477819E-3</v>
      </c>
      <c r="S323">
        <f t="shared" si="56"/>
        <v>4.9022004217024037E-4</v>
      </c>
      <c r="U323" t="s">
        <v>322</v>
      </c>
      <c r="V323" s="4" cm="1">
        <f t="array" ref="V323">_xll.SNL.Clients.Office.Excel.Functions.SPG(U323, "SP_TOTAL_REV", "CY2021")</f>
        <v>12222000</v>
      </c>
      <c r="W323" s="4">
        <f>_xll.SNL.Clients.Office.Excel.Functions.SPG(U323,"IQ_AVG_DILUT_SHARES_OUT","CY2021")</f>
        <v>801000000</v>
      </c>
      <c r="X323" s="5">
        <f>_xll.SNL.Clients.Office.Excel.Functions.SPG(U323, "IQ_DILUT_EPS_NORM", "CY2021")</f>
        <v>2.661</v>
      </c>
      <c r="Y323">
        <f t="shared" si="57"/>
        <v>2131461</v>
      </c>
      <c r="Z323">
        <f t="shared" si="58"/>
        <v>0.17439543446244476</v>
      </c>
      <c r="AA323" s="5">
        <f>_xll.SNL.Clients.Office.Excel.Functions.SPG(U323, "SP_MARKETCAP", "12/31/2021")</f>
        <v>49555.575712580001</v>
      </c>
      <c r="AB323">
        <f t="shared" si="52"/>
        <v>1.1710878953709585E-3</v>
      </c>
      <c r="AC323">
        <f t="shared" si="59"/>
        <v>3.1162648895821207E-3</v>
      </c>
    </row>
    <row r="324" spans="1:29" x14ac:dyDescent="0.3">
      <c r="A324" t="s">
        <v>323</v>
      </c>
      <c r="B324" s="4" cm="1">
        <f t="array" ref="B324">_xll.SNL.Clients.Office.Excel.Functions.SPG(A324, "SP_TOTAL_REV", "CY2023")</f>
        <v>9965000</v>
      </c>
      <c r="C324" s="4">
        <f>_xll.SNL.Clients.Office.Excel.Functions.SPG(A324,"IQ_AVG_DILUT_SHARES_OUT","CY2023")</f>
        <v>575300000</v>
      </c>
      <c r="D324" s="5">
        <f>_xll.SNL.Clients.Office.Excel.Functions.SPG(A324, "IQ_DILUT_EPS_NORM", "CY2023")</f>
        <v>0.61699999999999999</v>
      </c>
      <c r="E324">
        <f t="shared" si="48"/>
        <v>354960.1</v>
      </c>
      <c r="F324">
        <f t="shared" si="49"/>
        <v>3.5620682388359255E-2</v>
      </c>
      <c r="G324" s="5" t="str">
        <f>_xll.SNL.Clients.Office.Excel.Functions.SPG(A324, "SP_MARKETCAP", "12/30/2023")</f>
        <v>NA</v>
      </c>
      <c r="H324" t="e">
        <f t="shared" si="53"/>
        <v>#VALUE!</v>
      </c>
      <c r="I324" t="e">
        <f t="shared" si="54"/>
        <v>#VALUE!</v>
      </c>
      <c r="K324" t="s">
        <v>323</v>
      </c>
      <c r="L324" s="4" cm="1">
        <f t="array" ref="L324">_xll.SNL.Clients.Office.Excel.Functions.SPG(K324, "SP_TOTAL_REV", "CY2023")</f>
        <v>9965000</v>
      </c>
      <c r="M324" s="4">
        <f>_xll.SNL.Clients.Office.Excel.Functions.SPG(K324,"IQ_AVG_DILUT_SHARES_OUT","CY2023")</f>
        <v>575300000</v>
      </c>
      <c r="N324" s="5">
        <f>_xll.SNL.Clients.Office.Excel.Functions.SPG(K324, "IQ_DILUT_EPS_NORM", "CY2023")</f>
        <v>0.61699999999999999</v>
      </c>
      <c r="O324">
        <f t="shared" si="50"/>
        <v>354960.1</v>
      </c>
      <c r="P324">
        <f t="shared" si="51"/>
        <v>3.5620682388359255E-2</v>
      </c>
      <c r="Q324" s="5" t="str">
        <f>_xll.SNL.Clients.Office.Excel.Functions.SPG(K324, "SP_MARKETCAP", "12/31/2022")</f>
        <v>NA</v>
      </c>
      <c r="R324" t="e">
        <f t="shared" si="55"/>
        <v>#VALUE!</v>
      </c>
      <c r="S324" t="e">
        <f t="shared" si="56"/>
        <v>#VALUE!</v>
      </c>
      <c r="U324" t="s">
        <v>323</v>
      </c>
      <c r="V324" s="4" cm="1">
        <f t="array" ref="V324">_xll.SNL.Clients.Office.Excel.Functions.SPG(U324, "SP_TOTAL_REV", "CY2021")</f>
        <v>10046000</v>
      </c>
      <c r="W324" s="4">
        <f>_xll.SNL.Clients.Office.Excel.Functions.SPG(U324,"IQ_AVG_DILUT_SHARES_OUT","CY2021")</f>
        <v>594850000</v>
      </c>
      <c r="X324" s="5">
        <f>_xll.SNL.Clients.Office.Excel.Functions.SPG(U324, "IQ_DILUT_EPS_NORM", "CY2021")</f>
        <v>0.56399999999999995</v>
      </c>
      <c r="Y324">
        <f t="shared" si="57"/>
        <v>335495.39999999997</v>
      </c>
      <c r="Z324">
        <f t="shared" si="58"/>
        <v>3.3395918773641245E-2</v>
      </c>
      <c r="AA324" s="5" t="str">
        <f>_xll.SNL.Clients.Office.Excel.Functions.SPG(U324, "SP_MARKETCAP", "12/31/2021")</f>
        <v>NA</v>
      </c>
      <c r="AB324" t="e">
        <f t="shared" si="52"/>
        <v>#VALUE!</v>
      </c>
      <c r="AC324" t="e">
        <f t="shared" si="59"/>
        <v>#VALUE!</v>
      </c>
    </row>
    <row r="325" spans="1:29" x14ac:dyDescent="0.3">
      <c r="A325" t="s">
        <v>324</v>
      </c>
      <c r="B325" s="4" cm="1">
        <f t="array" ref="B325">_xll.SNL.Clients.Office.Excel.Functions.SPG(A325, "SP_TOTAL_REV", "CY2023")</f>
        <v>9965000</v>
      </c>
      <c r="C325" s="4">
        <f>_xll.SNL.Clients.Office.Excel.Functions.SPG(A325,"IQ_AVG_DILUT_SHARES_OUT","CY2023")</f>
        <v>575300000</v>
      </c>
      <c r="D325" s="5">
        <f>_xll.SNL.Clients.Office.Excel.Functions.SPG(A325, "IQ_DILUT_EPS_NORM", "CY2023")</f>
        <v>0.61699999999999999</v>
      </c>
      <c r="E325">
        <f t="shared" si="48"/>
        <v>354960.1</v>
      </c>
      <c r="F325">
        <f t="shared" si="49"/>
        <v>3.5620682388359255E-2</v>
      </c>
      <c r="G325" s="5">
        <f>_xll.SNL.Clients.Office.Excel.Functions.SPG(A325, "SP_MARKETCAP", "12/30/2023")</f>
        <v>14252.10786147</v>
      </c>
      <c r="H325">
        <f t="shared" si="53"/>
        <v>3.3993329674169654E-4</v>
      </c>
      <c r="I325">
        <f t="shared" si="54"/>
        <v>2.0973884408962676E-4</v>
      </c>
      <c r="K325" t="s">
        <v>324</v>
      </c>
      <c r="L325" s="4" cm="1">
        <f t="array" ref="L325">_xll.SNL.Clients.Office.Excel.Functions.SPG(K325, "SP_TOTAL_REV", "CY2023")</f>
        <v>9965000</v>
      </c>
      <c r="M325" s="4">
        <f>_xll.SNL.Clients.Office.Excel.Functions.SPG(K325,"IQ_AVG_DILUT_SHARES_OUT","CY2023")</f>
        <v>575300000</v>
      </c>
      <c r="N325" s="5">
        <f>_xll.SNL.Clients.Office.Excel.Functions.SPG(K325, "IQ_DILUT_EPS_NORM", "CY2023")</f>
        <v>0.61699999999999999</v>
      </c>
      <c r="O325">
        <f t="shared" si="50"/>
        <v>354960.1</v>
      </c>
      <c r="P325">
        <f t="shared" si="51"/>
        <v>3.5620682388359255E-2</v>
      </c>
      <c r="Q325" s="5">
        <f>_xll.SNL.Clients.Office.Excel.Functions.SPG(K325, "SP_MARKETCAP", "12/31/2022")</f>
        <v>10525.24225164</v>
      </c>
      <c r="R325">
        <f t="shared" si="55"/>
        <v>3.130047410545493E-4</v>
      </c>
      <c r="S325">
        <f t="shared" si="56"/>
        <v>1.9312392523065692E-4</v>
      </c>
      <c r="U325" t="s">
        <v>324</v>
      </c>
      <c r="V325" s="4" cm="1">
        <f t="array" ref="V325">_xll.SNL.Clients.Office.Excel.Functions.SPG(U325, "SP_TOTAL_REV", "CY2021")</f>
        <v>10046000</v>
      </c>
      <c r="W325" s="4">
        <f>_xll.SNL.Clients.Office.Excel.Functions.SPG(U325,"IQ_AVG_DILUT_SHARES_OUT","CY2021")</f>
        <v>594850000</v>
      </c>
      <c r="X325" s="5">
        <f>_xll.SNL.Clients.Office.Excel.Functions.SPG(U325, "IQ_DILUT_EPS_NORM", "CY2021")</f>
        <v>0.56399999999999995</v>
      </c>
      <c r="Y325">
        <f t="shared" si="57"/>
        <v>335495.39999999997</v>
      </c>
      <c r="Z325">
        <f t="shared" si="58"/>
        <v>3.3395918773641245E-2</v>
      </c>
      <c r="AA325" s="5">
        <f>_xll.SNL.Clients.Office.Excel.Functions.SPG(U325, "SP_MARKETCAP", "12/31/2021")</f>
        <v>13031.075952040001</v>
      </c>
      <c r="AB325">
        <f t="shared" si="52"/>
        <v>3.0794789671305644E-4</v>
      </c>
      <c r="AC325">
        <f t="shared" si="59"/>
        <v>1.7368261374616382E-4</v>
      </c>
    </row>
    <row r="326" spans="1:29" x14ac:dyDescent="0.3">
      <c r="A326" t="s">
        <v>325</v>
      </c>
      <c r="B326" s="4" cm="1">
        <f t="array" ref="B326">_xll.SNL.Clients.Office.Excel.Functions.SPG(A326, "SP_TOTAL_REV", "CY2023")</f>
        <v>28114000</v>
      </c>
      <c r="C326" s="4">
        <f>_xll.SNL.Clients.Office.Excel.Functions.SPG(A326,"IQ_AVG_DILUT_SHARES_OUT","CY2023")</f>
        <v>2030800000</v>
      </c>
      <c r="D326" s="5">
        <f>_xll.SNL.Clients.Office.Excel.Functions.SPG(A326, "IQ_DILUT_EPS_NORM", "CY2023")</f>
        <v>2.5369999999999999</v>
      </c>
      <c r="E326">
        <f t="shared" ref="E326:E389" si="60">C326*D326/1000</f>
        <v>5152139.5999999996</v>
      </c>
      <c r="F326">
        <f t="shared" ref="F326:F389" si="61">E326/B326</f>
        <v>0.18325886035427189</v>
      </c>
      <c r="G326" s="5">
        <f>_xll.SNL.Clients.Office.Excel.Functions.SPG(A326, "SP_MARKETCAP", "12/30/2023")</f>
        <v>124620.72818834</v>
      </c>
      <c r="H326">
        <f t="shared" si="53"/>
        <v>2.9723838317235332E-3</v>
      </c>
      <c r="I326">
        <f t="shared" si="54"/>
        <v>7.5409377810826033E-3</v>
      </c>
      <c r="K326" t="s">
        <v>325</v>
      </c>
      <c r="L326" s="4" cm="1">
        <f t="array" ref="L326">_xll.SNL.Clients.Office.Excel.Functions.SPG(K326, "SP_TOTAL_REV", "CY2023")</f>
        <v>28114000</v>
      </c>
      <c r="M326" s="4">
        <f>_xll.SNL.Clients.Office.Excel.Functions.SPG(K326,"IQ_AVG_DILUT_SHARES_OUT","CY2023")</f>
        <v>2030800000</v>
      </c>
      <c r="N326" s="5">
        <f>_xll.SNL.Clients.Office.Excel.Functions.SPG(K326, "IQ_DILUT_EPS_NORM", "CY2023")</f>
        <v>2.5369999999999999</v>
      </c>
      <c r="O326">
        <f t="shared" ref="O326:O389" si="62">M326*N326/1000</f>
        <v>5152139.5999999996</v>
      </c>
      <c r="P326">
        <f t="shared" ref="P326:P389" si="63">O326/L326</f>
        <v>0.18325886035427189</v>
      </c>
      <c r="Q326" s="5">
        <f>_xll.SNL.Clients.Office.Excel.Functions.SPG(K326, "SP_MARKETCAP", "12/31/2022")</f>
        <v>166126.8813072</v>
      </c>
      <c r="R326">
        <f t="shared" si="55"/>
        <v>4.9403614874192368E-3</v>
      </c>
      <c r="S326">
        <f t="shared" si="56"/>
        <v>1.2533697093582603E-2</v>
      </c>
      <c r="U326" t="s">
        <v>325</v>
      </c>
      <c r="V326" s="4" cm="1">
        <f t="array" ref="V326">_xll.SNL.Clients.Office.Excel.Functions.SPG(U326, "SP_TOTAL_REV", "CY2021")</f>
        <v>17069000</v>
      </c>
      <c r="W326" s="4">
        <f>_xll.SNL.Clients.Office.Excel.Functions.SPG(U326,"IQ_AVG_DILUT_SHARES_OUT","CY2021")</f>
        <v>1972200000</v>
      </c>
      <c r="X326" s="5">
        <f>_xll.SNL.Clients.Office.Excel.Functions.SPG(U326, "IQ_DILUT_EPS_NORM", "CY2021")</f>
        <v>1.2529999999999999</v>
      </c>
      <c r="Y326">
        <f t="shared" si="57"/>
        <v>2471166.6</v>
      </c>
      <c r="Z326">
        <f t="shared" si="58"/>
        <v>0.14477512449469801</v>
      </c>
      <c r="AA326" s="5">
        <f>_xll.SNL.Clients.Office.Excel.Functions.SPG(U326, "SP_MARKETCAP", "12/31/2021")</f>
        <v>183185.11909584</v>
      </c>
      <c r="AB326">
        <f t="shared" ref="AB326:AB389" si="64">AA326/$AA$509</f>
        <v>4.3289957285425479E-3</v>
      </c>
      <c r="AC326">
        <f t="shared" si="59"/>
        <v>5.4242316478638119E-3</v>
      </c>
    </row>
    <row r="327" spans="1:29" x14ac:dyDescent="0.3">
      <c r="A327" t="s">
        <v>326</v>
      </c>
      <c r="B327" s="4" cm="1">
        <f t="array" ref="B327">_xll.SNL.Clients.Office.Excel.Functions.SPG(A327, "SP_TOTAL_REV", "CY2023")</f>
        <v>51542000</v>
      </c>
      <c r="C327" s="4">
        <f>_xll.SNL.Clients.Office.Excel.Functions.SPG(A327,"IQ_AVG_DILUT_SHARES_OUT","CY2023")</f>
        <v>1549100000</v>
      </c>
      <c r="D327" s="5">
        <f>_xll.SNL.Clients.Office.Excel.Functions.SPG(A327, "IQ_DILUT_EPS_NORM", "CY2023")</f>
        <v>2.5390000000000001</v>
      </c>
      <c r="E327">
        <f t="shared" si="60"/>
        <v>3933164.9</v>
      </c>
      <c r="F327">
        <f t="shared" si="61"/>
        <v>7.6309900663536531E-2</v>
      </c>
      <c r="G327" s="5">
        <f>_xll.SNL.Clients.Office.Excel.Functions.SPG(A327, "SP_MARKETCAP", "12/30/2023")</f>
        <v>165233.78227125001</v>
      </c>
      <c r="H327">
        <f t="shared" ref="H327:H390" si="65">G327/$G$509</f>
        <v>3.9410636578477553E-3</v>
      </c>
      <c r="I327">
        <f t="shared" ref="I327:I390" si="66">D327*H327</f>
        <v>1.0006360627275451E-2</v>
      </c>
      <c r="K327" t="s">
        <v>326</v>
      </c>
      <c r="L327" s="4" cm="1">
        <f t="array" ref="L327">_xll.SNL.Clients.Office.Excel.Functions.SPG(K327, "SP_TOTAL_REV", "CY2023")</f>
        <v>51542000</v>
      </c>
      <c r="M327" s="4">
        <f>_xll.SNL.Clients.Office.Excel.Functions.SPG(K327,"IQ_AVG_DILUT_SHARES_OUT","CY2023")</f>
        <v>1549100000</v>
      </c>
      <c r="N327" s="5">
        <f>_xll.SNL.Clients.Office.Excel.Functions.SPG(K327, "IQ_DILUT_EPS_NORM", "CY2023")</f>
        <v>2.5390000000000001</v>
      </c>
      <c r="O327">
        <f t="shared" si="62"/>
        <v>3933164.9</v>
      </c>
      <c r="P327">
        <f t="shared" si="63"/>
        <v>7.6309900663536531E-2</v>
      </c>
      <c r="Q327" s="5">
        <f>_xll.SNL.Clients.Office.Excel.Functions.SPG(K327, "SP_MARKETCAP", "12/31/2022")</f>
        <v>183072.78600641</v>
      </c>
      <c r="R327">
        <f t="shared" ref="R327:R390" si="67">Q327/$Q$509</f>
        <v>5.4443069915224625E-3</v>
      </c>
      <c r="S327">
        <f t="shared" ref="S327:S390" si="68">N327*R327</f>
        <v>1.3823095451475533E-2</v>
      </c>
      <c r="U327" t="s">
        <v>326</v>
      </c>
      <c r="V327" s="4" cm="1">
        <f t="array" ref="V327">_xll.SNL.Clients.Office.Excel.Functions.SPG(U327, "SP_TOTAL_REV", "CY2021")</f>
        <v>46306000</v>
      </c>
      <c r="W327" s="4">
        <f>_xll.SNL.Clients.Office.Excel.Functions.SPG(U327,"IQ_AVG_DILUT_SHARES_OUT","CY2021")</f>
        <v>1617700000</v>
      </c>
      <c r="X327" s="5">
        <f>_xll.SNL.Clients.Office.Excel.Functions.SPG(U327, "IQ_DILUT_EPS_NORM", "CY2021")</f>
        <v>2.7879999999999998</v>
      </c>
      <c r="Y327">
        <f t="shared" ref="Y327:Y390" si="69">W327*X327/1000</f>
        <v>4510147.5999999996</v>
      </c>
      <c r="Z327">
        <f t="shared" ref="Z327:Z390" si="70">Y327/V327</f>
        <v>9.7398773377100151E-2</v>
      </c>
      <c r="AA327" s="5">
        <f>_xll.SNL.Clients.Office.Excel.Functions.SPG(U327, "SP_MARKETCAP", "12/31/2021")</f>
        <v>263808.22889238998</v>
      </c>
      <c r="AB327">
        <f t="shared" si="64"/>
        <v>6.2342656525066261E-3</v>
      </c>
      <c r="AC327">
        <f t="shared" ref="AC327:AC390" si="71">X327*AB327</f>
        <v>1.7381132639188474E-2</v>
      </c>
    </row>
    <row r="328" spans="1:29" x14ac:dyDescent="0.3">
      <c r="A328" t="s">
        <v>327</v>
      </c>
      <c r="B328" s="4" cm="1">
        <f t="array" ref="B328">_xll.SNL.Clients.Office.Excel.Functions.SPG(A328, "SP_TOTAL_REV", "CY2023")</f>
        <v>5505400</v>
      </c>
      <c r="C328" s="4">
        <f>_xll.SNL.Clients.Office.Excel.Functions.SPG(A328,"IQ_AVG_DILUT_SHARES_OUT","CY2023")</f>
        <v>447900000</v>
      </c>
      <c r="D328" s="5">
        <f>_xll.SNL.Clients.Office.Excel.Functions.SPG(A328, "IQ_DILUT_EPS_NORM", "CY2023")</f>
        <v>1.2290000000000001</v>
      </c>
      <c r="E328">
        <f t="shared" si="60"/>
        <v>550469.1</v>
      </c>
      <c r="F328">
        <f t="shared" si="61"/>
        <v>9.998712173502379E-2</v>
      </c>
      <c r="G328" s="5">
        <f>_xll.SNL.Clients.Office.Excel.Functions.SPG(A328, "SP_MARKETCAP", "12/30/2023")</f>
        <v>10976.179958549999</v>
      </c>
      <c r="H328">
        <f t="shared" si="65"/>
        <v>2.6179769864267618E-4</v>
      </c>
      <c r="I328">
        <f t="shared" si="66"/>
        <v>3.2174937163184907E-4</v>
      </c>
      <c r="K328" t="s">
        <v>327</v>
      </c>
      <c r="L328" s="4" cm="1">
        <f t="array" ref="L328">_xll.SNL.Clients.Office.Excel.Functions.SPG(K328, "SP_TOTAL_REV", "CY2023")</f>
        <v>5505400</v>
      </c>
      <c r="M328" s="4">
        <f>_xll.SNL.Clients.Office.Excel.Functions.SPG(K328,"IQ_AVG_DILUT_SHARES_OUT","CY2023")</f>
        <v>447900000</v>
      </c>
      <c r="N328" s="5">
        <f>_xll.SNL.Clients.Office.Excel.Functions.SPG(K328, "IQ_DILUT_EPS_NORM", "CY2023")</f>
        <v>1.2290000000000001</v>
      </c>
      <c r="O328">
        <f t="shared" si="62"/>
        <v>550469.1</v>
      </c>
      <c r="P328">
        <f t="shared" si="63"/>
        <v>9.998712173502379E-2</v>
      </c>
      <c r="Q328" s="5">
        <f>_xll.SNL.Clients.Office.Excel.Functions.SPG(K328, "SP_MARKETCAP", "12/31/2022")</f>
        <v>11136.203657640001</v>
      </c>
      <c r="R328">
        <f t="shared" si="67"/>
        <v>3.3117380663112131E-4</v>
      </c>
      <c r="S328">
        <f t="shared" si="68"/>
        <v>4.0701260834964811E-4</v>
      </c>
      <c r="U328" t="s">
        <v>327</v>
      </c>
      <c r="V328" s="4" cm="1">
        <f t="array" ref="V328">_xll.SNL.Clients.Office.Excel.Functions.SPG(U328, "SP_TOTAL_REV", "CY2021")</f>
        <v>4899600</v>
      </c>
      <c r="W328" s="4">
        <f>_xll.SNL.Clients.Office.Excel.Functions.SPG(U328,"IQ_AVG_DILUT_SHARES_OUT","CY2021")</f>
        <v>417300000</v>
      </c>
      <c r="X328" s="5">
        <f>_xll.SNL.Clients.Office.Excel.Functions.SPG(U328, "IQ_DILUT_EPS_NORM", "CY2021")</f>
        <v>1.06</v>
      </c>
      <c r="Y328">
        <f t="shared" si="69"/>
        <v>442338</v>
      </c>
      <c r="Z328">
        <f t="shared" si="70"/>
        <v>9.0280431055596369E-2</v>
      </c>
      <c r="AA328" s="5">
        <f>_xll.SNL.Clients.Office.Excel.Functions.SPG(U328, "SP_MARKETCAP", "12/31/2021")</f>
        <v>10842.576187189999</v>
      </c>
      <c r="AB328">
        <f t="shared" si="64"/>
        <v>2.5622968848351484E-4</v>
      </c>
      <c r="AC328">
        <f t="shared" si="71"/>
        <v>2.7160346979252577E-4</v>
      </c>
    </row>
    <row r="329" spans="1:29" x14ac:dyDescent="0.3">
      <c r="A329" t="s">
        <v>328</v>
      </c>
      <c r="B329" s="4" cm="1">
        <f t="array" ref="B329">_xll.SNL.Clients.Office.Excel.Functions.SPG(A329, "SP_TOTAL_REV", "CY2023")</f>
        <v>2651348</v>
      </c>
      <c r="C329" s="4">
        <f>_xll.SNL.Clients.Office.Excel.Functions.SPG(A329,"IQ_AVG_DILUT_SHARES_OUT","CY2023")</f>
        <v>57579250</v>
      </c>
      <c r="D329" s="5">
        <f>_xll.SNL.Clients.Office.Excel.Functions.SPG(A329, "IQ_DILUT_EPS_NORM", "CY2023")</f>
        <v>6.7619999999999996</v>
      </c>
      <c r="E329">
        <f t="shared" si="60"/>
        <v>389350.8885</v>
      </c>
      <c r="F329">
        <f t="shared" si="61"/>
        <v>0.14685016395433567</v>
      </c>
      <c r="G329" s="5">
        <f>_xll.SNL.Clients.Office.Excel.Functions.SPG(A329, "SP_MARKETCAP", "12/30/2023")</f>
        <v>15061.35342816</v>
      </c>
      <c r="H329">
        <f t="shared" si="65"/>
        <v>3.5923496888959182E-4</v>
      </c>
      <c r="I329">
        <f t="shared" si="66"/>
        <v>2.4291468596314195E-3</v>
      </c>
      <c r="K329" t="s">
        <v>328</v>
      </c>
      <c r="L329" s="4" cm="1">
        <f t="array" ref="L329">_xll.SNL.Clients.Office.Excel.Functions.SPG(K329, "SP_TOTAL_REV", "CY2023")</f>
        <v>2651348</v>
      </c>
      <c r="M329" s="4">
        <f>_xll.SNL.Clients.Office.Excel.Functions.SPG(K329,"IQ_AVG_DILUT_SHARES_OUT","CY2023")</f>
        <v>57579250</v>
      </c>
      <c r="N329" s="5">
        <f>_xll.SNL.Clients.Office.Excel.Functions.SPG(K329, "IQ_DILUT_EPS_NORM", "CY2023")</f>
        <v>6.7619999999999996</v>
      </c>
      <c r="O329">
        <f t="shared" si="62"/>
        <v>389350.8885</v>
      </c>
      <c r="P329">
        <f t="shared" si="63"/>
        <v>0.14685016395433567</v>
      </c>
      <c r="Q329" s="5">
        <f>_xll.SNL.Clients.Office.Excel.Functions.SPG(K329, "SP_MARKETCAP", "12/31/2022")</f>
        <v>13587.320201279999</v>
      </c>
      <c r="R329">
        <f t="shared" si="67"/>
        <v>4.0406629505978587E-4</v>
      </c>
      <c r="S329">
        <f t="shared" si="68"/>
        <v>2.7322962871942718E-3</v>
      </c>
      <c r="U329" t="s">
        <v>328</v>
      </c>
      <c r="V329" s="4" cm="1">
        <f t="array" ref="V329">_xll.SNL.Clients.Office.Excel.Functions.SPG(U329, "SP_TOTAL_REV", "CY2021")</f>
        <v>2444809</v>
      </c>
      <c r="W329" s="4">
        <f>_xll.SNL.Clients.Office.Excel.Functions.SPG(U329,"IQ_AVG_DILUT_SHARES_OUT","CY2021")</f>
        <v>58750000</v>
      </c>
      <c r="X329" s="5">
        <f>_xll.SNL.Clients.Office.Excel.Functions.SPG(U329, "IQ_DILUT_EPS_NORM", "CY2021")</f>
        <v>6.6840000000000002</v>
      </c>
      <c r="Y329">
        <f t="shared" si="69"/>
        <v>392685</v>
      </c>
      <c r="Z329">
        <f t="shared" si="70"/>
        <v>0.16061990936715301</v>
      </c>
      <c r="AA329" s="5">
        <f>_xll.SNL.Clients.Office.Excel.Functions.SPG(U329, "SP_MARKETCAP", "12/31/2021")</f>
        <v>14850.74221362</v>
      </c>
      <c r="AB329">
        <f t="shared" si="64"/>
        <v>3.5094990207590196E-4</v>
      </c>
      <c r="AC329">
        <f t="shared" si="71"/>
        <v>2.3457491454753287E-3</v>
      </c>
    </row>
    <row r="330" spans="1:29" x14ac:dyDescent="0.3">
      <c r="A330" t="s">
        <v>329</v>
      </c>
      <c r="B330" s="4" cm="1">
        <f t="array" ref="B330">_xll.SNL.Clients.Office.Excel.Functions.SPG(A330, "SP_TOTAL_REV", "CY2023")</f>
        <v>12156000</v>
      </c>
      <c r="C330" s="4">
        <f>_xll.SNL.Clients.Office.Excel.Functions.SPG(A330,"IQ_AVG_DILUT_SHARES_OUT","CY2023")</f>
        <v>227400000</v>
      </c>
      <c r="D330" s="5">
        <f>_xll.SNL.Clients.Office.Excel.Functions.SPG(A330, "IQ_DILUT_EPS_NORM", "CY2023")</f>
        <v>9.4440000000000008</v>
      </c>
      <c r="E330">
        <f t="shared" si="60"/>
        <v>2147565.6</v>
      </c>
      <c r="F330">
        <f t="shared" si="61"/>
        <v>0.17666712734452122</v>
      </c>
      <c r="G330" s="5">
        <f>_xll.SNL.Clients.Office.Excel.Functions.SPG(A330, "SP_MARKETCAP", "12/30/2023")</f>
        <v>53360.982129739998</v>
      </c>
      <c r="H330">
        <f t="shared" si="65"/>
        <v>1.2727362681400835E-3</v>
      </c>
      <c r="I330">
        <f t="shared" si="66"/>
        <v>1.2019721316314949E-2</v>
      </c>
      <c r="K330" t="s">
        <v>329</v>
      </c>
      <c r="L330" s="4" cm="1">
        <f t="array" ref="L330">_xll.SNL.Clients.Office.Excel.Functions.SPG(K330, "SP_TOTAL_REV", "CY2023")</f>
        <v>12156000</v>
      </c>
      <c r="M330" s="4">
        <f>_xll.SNL.Clients.Office.Excel.Functions.SPG(K330,"IQ_AVG_DILUT_SHARES_OUT","CY2023")</f>
        <v>227400000</v>
      </c>
      <c r="N330" s="5">
        <f>_xll.SNL.Clients.Office.Excel.Functions.SPG(K330, "IQ_DILUT_EPS_NORM", "CY2023")</f>
        <v>9.4440000000000008</v>
      </c>
      <c r="O330">
        <f t="shared" si="62"/>
        <v>2147565.6</v>
      </c>
      <c r="P330">
        <f t="shared" si="63"/>
        <v>0.17666712734452122</v>
      </c>
      <c r="Q330" s="5">
        <f>_xll.SNL.Clients.Office.Excel.Functions.SPG(K330, "SP_MARKETCAP", "12/31/2022")</f>
        <v>59964.95390778</v>
      </c>
      <c r="R330">
        <f t="shared" si="67"/>
        <v>1.7832667810879228E-3</v>
      </c>
      <c r="S330">
        <f t="shared" si="68"/>
        <v>1.6841171480594344E-2</v>
      </c>
      <c r="U330" t="s">
        <v>329</v>
      </c>
      <c r="V330" s="4" cm="1">
        <f t="array" ref="V330">_xll.SNL.Clients.Office.Excel.Functions.SPG(U330, "SP_TOTAL_REV", "CY2021")</f>
        <v>11142000</v>
      </c>
      <c r="W330" s="4">
        <f>_xll.SNL.Clients.Office.Excel.Functions.SPG(U330,"IQ_AVG_DILUT_SHARES_OUT","CY2021")</f>
        <v>248100000</v>
      </c>
      <c r="X330" s="5">
        <f>_xll.SNL.Clients.Office.Excel.Functions.SPG(U330, "IQ_DILUT_EPS_NORM", "CY2021")</f>
        <v>9.7690000000000001</v>
      </c>
      <c r="Y330">
        <f t="shared" si="69"/>
        <v>2423688.9</v>
      </c>
      <c r="Z330">
        <f t="shared" si="70"/>
        <v>0.21752727517501344</v>
      </c>
      <c r="AA330" s="5">
        <f>_xll.SNL.Clients.Office.Excel.Functions.SPG(U330, "SP_MARKETCAP", "12/31/2021")</f>
        <v>72446.093774389999</v>
      </c>
      <c r="AB330">
        <f t="shared" si="64"/>
        <v>1.7120322439228592E-3</v>
      </c>
      <c r="AC330">
        <f t="shared" si="71"/>
        <v>1.6724842990882411E-2</v>
      </c>
    </row>
    <row r="331" spans="1:29" x14ac:dyDescent="0.3">
      <c r="A331" t="s">
        <v>330</v>
      </c>
      <c r="B331" s="4" cm="1">
        <f t="array" ref="B331">_xll.SNL.Clients.Office.Excel.Functions.SPG(A331, "SP_TOTAL_REV", "CY2023")</f>
        <v>6749000</v>
      </c>
      <c r="C331" s="4">
        <f>_xll.SNL.Clients.Office.Excel.Functions.SPG(A331,"IQ_AVG_DILUT_SHARES_OUT","CY2023")</f>
        <v>207563746</v>
      </c>
      <c r="D331" s="5">
        <f>_xll.SNL.Clients.Office.Excel.Functions.SPG(A331, "IQ_DILUT_EPS_NORM", "CY2023")</f>
        <v>4.5209999999999999</v>
      </c>
      <c r="E331">
        <f t="shared" si="60"/>
        <v>938395.69566600001</v>
      </c>
      <c r="F331">
        <f t="shared" si="61"/>
        <v>0.13904218338509408</v>
      </c>
      <c r="G331" s="5">
        <f>_xll.SNL.Clients.Office.Excel.Functions.SPG(A331, "SP_MARKETCAP", "12/30/2023")</f>
        <v>17469.728900599999</v>
      </c>
      <c r="H331">
        <f t="shared" si="65"/>
        <v>4.1667819217248997E-4</v>
      </c>
      <c r="I331">
        <f t="shared" si="66"/>
        <v>1.8838021068118271E-3</v>
      </c>
      <c r="K331" t="s">
        <v>330</v>
      </c>
      <c r="L331" s="4" cm="1">
        <f t="array" ref="L331">_xll.SNL.Clients.Office.Excel.Functions.SPG(K331, "SP_TOTAL_REV", "CY2023")</f>
        <v>6749000</v>
      </c>
      <c r="M331" s="4">
        <f>_xll.SNL.Clients.Office.Excel.Functions.SPG(K331,"IQ_AVG_DILUT_SHARES_OUT","CY2023")</f>
        <v>207563746</v>
      </c>
      <c r="N331" s="5">
        <f>_xll.SNL.Clients.Office.Excel.Functions.SPG(K331, "IQ_DILUT_EPS_NORM", "CY2023")</f>
        <v>4.5209999999999999</v>
      </c>
      <c r="O331">
        <f t="shared" si="62"/>
        <v>938395.69566600001</v>
      </c>
      <c r="P331">
        <f t="shared" si="63"/>
        <v>0.13904218338509408</v>
      </c>
      <c r="Q331" s="5">
        <f>_xll.SNL.Clients.Office.Excel.Functions.SPG(K331, "SP_MARKETCAP", "12/31/2022")</f>
        <v>18442.702903770001</v>
      </c>
      <c r="R331">
        <f t="shared" si="67"/>
        <v>5.4845801253087948E-4</v>
      </c>
      <c r="S331">
        <f t="shared" si="68"/>
        <v>2.479578674652106E-3</v>
      </c>
      <c r="U331" t="s">
        <v>330</v>
      </c>
      <c r="V331" s="4" cm="1">
        <f t="array" ref="V331">_xll.SNL.Clients.Office.Excel.Functions.SPG(U331, "SP_TOTAL_REV", "CY2021")</f>
        <v>6546000</v>
      </c>
      <c r="W331" s="4">
        <f>_xll.SNL.Clients.Office.Excel.Functions.SPG(U331,"IQ_AVG_DILUT_SHARES_OUT","CY2021")</f>
        <v>208899230</v>
      </c>
      <c r="X331" s="5">
        <f>_xll.SNL.Clients.Office.Excel.Functions.SPG(U331, "IQ_DILUT_EPS_NORM", "CY2021")</f>
        <v>6.0140000000000002</v>
      </c>
      <c r="Y331">
        <f t="shared" si="69"/>
        <v>1256319.9692200001</v>
      </c>
      <c r="Z331">
        <f t="shared" si="70"/>
        <v>0.19192177959364498</v>
      </c>
      <c r="AA331" s="5">
        <f>_xll.SNL.Clients.Office.Excel.Functions.SPG(U331, "SP_MARKETCAP", "12/31/2021")</f>
        <v>24838.36175367</v>
      </c>
      <c r="AB331">
        <f t="shared" si="64"/>
        <v>5.8697541845293831E-4</v>
      </c>
      <c r="AC331">
        <f t="shared" si="71"/>
        <v>3.5300701665759711E-3</v>
      </c>
    </row>
    <row r="332" spans="1:29" x14ac:dyDescent="0.3">
      <c r="A332" t="s">
        <v>331</v>
      </c>
      <c r="B332" s="4" cm="1">
        <f t="array" ref="B332">_xll.SNL.Clients.Office.Excel.Functions.SPG(A332, "SP_TOTAL_REV", "CY2023")</f>
        <v>39290000</v>
      </c>
      <c r="C332" s="4">
        <f>_xll.SNL.Clients.Office.Excel.Functions.SPG(A332,"IQ_AVG_DILUT_SHARES_OUT","CY2023")</f>
        <v>152000000</v>
      </c>
      <c r="D332" s="5">
        <f>_xll.SNL.Clients.Office.Excel.Functions.SPG(A332, "IQ_DILUT_EPS_NORM", "CY2023")</f>
        <v>9.2479999999999993</v>
      </c>
      <c r="E332">
        <f t="shared" si="60"/>
        <v>1405696</v>
      </c>
      <c r="F332">
        <f t="shared" si="61"/>
        <v>3.5777449732756428E-2</v>
      </c>
      <c r="G332" s="5">
        <f>_xll.SNL.Clients.Office.Excel.Functions.SPG(A332, "SP_MARKETCAP", "12/30/2023")</f>
        <v>70592.0501047</v>
      </c>
      <c r="H332">
        <f t="shared" si="65"/>
        <v>1.6837220535440591E-3</v>
      </c>
      <c r="I332">
        <f t="shared" si="66"/>
        <v>1.5571061551175457E-2</v>
      </c>
      <c r="K332" t="s">
        <v>331</v>
      </c>
      <c r="L332" s="4" cm="1">
        <f t="array" ref="L332">_xll.SNL.Clients.Office.Excel.Functions.SPG(K332, "SP_TOTAL_REV", "CY2023")</f>
        <v>39290000</v>
      </c>
      <c r="M332" s="4">
        <f>_xll.SNL.Clients.Office.Excel.Functions.SPG(K332,"IQ_AVG_DILUT_SHARES_OUT","CY2023")</f>
        <v>152000000</v>
      </c>
      <c r="N332" s="5">
        <f>_xll.SNL.Clients.Office.Excel.Functions.SPG(K332, "IQ_DILUT_EPS_NORM", "CY2023")</f>
        <v>9.2479999999999993</v>
      </c>
      <c r="O332">
        <f t="shared" si="62"/>
        <v>1405696</v>
      </c>
      <c r="P332">
        <f t="shared" si="63"/>
        <v>3.5777449732756428E-2</v>
      </c>
      <c r="Q332" s="5">
        <f>_xll.SNL.Clients.Office.Excel.Functions.SPG(K332, "SP_MARKETCAP", "12/31/2022")</f>
        <v>83976.011435160006</v>
      </c>
      <c r="R332">
        <f t="shared" si="67"/>
        <v>2.4973192146680069E-3</v>
      </c>
      <c r="S332">
        <f t="shared" si="68"/>
        <v>2.3095208097249725E-2</v>
      </c>
      <c r="U332" t="s">
        <v>331</v>
      </c>
      <c r="V332" s="4" cm="1">
        <f t="array" ref="V332">_xll.SNL.Clients.Office.Excel.Functions.SPG(U332, "SP_TOTAL_REV", "CY2021")</f>
        <v>35667000</v>
      </c>
      <c r="W332" s="4">
        <f>_xll.SNL.Clients.Office.Excel.Functions.SPG(U332,"IQ_AVG_DILUT_SHARES_OUT","CY2021")</f>
        <v>160900000</v>
      </c>
      <c r="X332" s="5">
        <f>_xll.SNL.Clients.Office.Excel.Functions.SPG(U332, "IQ_DILUT_EPS_NORM", "CY2021")</f>
        <v>27.236999999999998</v>
      </c>
      <c r="Y332">
        <f t="shared" si="69"/>
        <v>4382433.3</v>
      </c>
      <c r="Z332">
        <f t="shared" si="70"/>
        <v>0.1228708133568845</v>
      </c>
      <c r="AA332" s="5">
        <f>_xll.SNL.Clients.Office.Excel.Functions.SPG(U332, "SP_MARKETCAP", "12/31/2021")</f>
        <v>61365.165476009999</v>
      </c>
      <c r="AB332">
        <f t="shared" si="64"/>
        <v>1.4501698638958202E-3</v>
      </c>
      <c r="AC332">
        <f t="shared" si="71"/>
        <v>3.9498276582930453E-2</v>
      </c>
    </row>
    <row r="333" spans="1:29" x14ac:dyDescent="0.3">
      <c r="A333" t="s">
        <v>332</v>
      </c>
      <c r="B333" s="4" cm="1">
        <f t="array" ref="B333">_xll.SNL.Clients.Office.Excel.Functions.SPG(A333, "SP_TOTAL_REV", "CY2023")</f>
        <v>8549924</v>
      </c>
      <c r="C333" s="4">
        <f>_xll.SNL.Clients.Office.Excel.Functions.SPG(A333,"IQ_AVG_DILUT_SHARES_OUT","CY2023")</f>
        <v>427400849</v>
      </c>
      <c r="D333" s="5">
        <f>_xll.SNL.Clients.Office.Excel.Functions.SPG(A333, "IQ_DILUT_EPS_NORM", "CY2023")</f>
        <v>0.252</v>
      </c>
      <c r="E333">
        <f t="shared" si="60"/>
        <v>107705.01394799999</v>
      </c>
      <c r="F333">
        <f t="shared" si="61"/>
        <v>1.2597189629755772E-2</v>
      </c>
      <c r="G333" s="5">
        <f>_xll.SNL.Clients.Office.Excel.Functions.SPG(A333, "SP_MARKETCAP", "12/30/2023")</f>
        <v>8525.5156773599992</v>
      </c>
      <c r="H333">
        <f t="shared" si="65"/>
        <v>2.0334582637161465E-4</v>
      </c>
      <c r="I333">
        <f t="shared" si="66"/>
        <v>5.1243148245646895E-5</v>
      </c>
      <c r="K333" t="s">
        <v>332</v>
      </c>
      <c r="L333" s="4" cm="1">
        <f t="array" ref="L333">_xll.SNL.Clients.Office.Excel.Functions.SPG(K333, "SP_TOTAL_REV", "CY2023")</f>
        <v>8549924</v>
      </c>
      <c r="M333" s="4">
        <f>_xll.SNL.Clients.Office.Excel.Functions.SPG(K333,"IQ_AVG_DILUT_SHARES_OUT","CY2023")</f>
        <v>427400849</v>
      </c>
      <c r="N333" s="5">
        <f>_xll.SNL.Clients.Office.Excel.Functions.SPG(K333, "IQ_DILUT_EPS_NORM", "CY2023")</f>
        <v>0.252</v>
      </c>
      <c r="O333">
        <f t="shared" si="62"/>
        <v>107705.01394799999</v>
      </c>
      <c r="P333">
        <f t="shared" si="63"/>
        <v>1.2597189629755772E-2</v>
      </c>
      <c r="Q333" s="5">
        <f>_xll.SNL.Clients.Office.Excel.Functions.SPG(K333, "SP_MARKETCAP", "12/31/2022")</f>
        <v>5157.8882640000002</v>
      </c>
      <c r="R333">
        <f t="shared" si="67"/>
        <v>1.5338777406382861E-4</v>
      </c>
      <c r="S333">
        <f t="shared" si="68"/>
        <v>3.8653719064084809E-5</v>
      </c>
      <c r="U333" t="s">
        <v>332</v>
      </c>
      <c r="V333" s="4" cm="1">
        <f t="array" ref="V333">_xll.SNL.Clients.Office.Excel.Functions.SPG(U333, "SP_TOTAL_REV", "CY2021")</f>
        <v>647986</v>
      </c>
      <c r="W333" s="4">
        <f>_xll.SNL.Clients.Office.Excel.Functions.SPG(U333,"IQ_AVG_DILUT_SHARES_OUT","CY2021")</f>
        <v>365449967</v>
      </c>
      <c r="X333" s="5">
        <f>_xll.SNL.Clients.Office.Excel.Functions.SPG(U333, "IQ_DILUT_EPS_NORM", "CY2021")</f>
        <v>-7.6980000000000004</v>
      </c>
      <c r="Y333">
        <f t="shared" si="69"/>
        <v>-2813233.8459660001</v>
      </c>
      <c r="Z333">
        <f t="shared" si="70"/>
        <v>-4.3415040540474639</v>
      </c>
      <c r="AA333" s="5">
        <f>_xll.SNL.Clients.Office.Excel.Functions.SPG(U333, "SP_MARKETCAP", "12/31/2021")</f>
        <v>8646.3383171000005</v>
      </c>
      <c r="AB333">
        <f t="shared" si="64"/>
        <v>2.0432861482966205E-4</v>
      </c>
      <c r="AC333">
        <f t="shared" si="71"/>
        <v>-1.5729216769587385E-3</v>
      </c>
    </row>
    <row r="334" spans="1:29" x14ac:dyDescent="0.3">
      <c r="A334" t="s">
        <v>333</v>
      </c>
      <c r="B334" s="4" cm="1">
        <f t="array" ref="B334">_xll.SNL.Clients.Office.Excel.Functions.SPG(A334, "SP_TOTAL_REV", "CY2023")</f>
        <v>28823000</v>
      </c>
      <c r="C334" s="4">
        <f>_xll.SNL.Clients.Office.Excel.Functions.SPG(A334,"IQ_AVG_DILUT_SHARES_OUT","CY2023")</f>
        <v>228000000</v>
      </c>
      <c r="D334" s="5">
        <f>_xll.SNL.Clients.Office.Excel.Functions.SPG(A334, "IQ_DILUT_EPS_NORM", "CY2023")</f>
        <v>-4.55</v>
      </c>
      <c r="E334">
        <f t="shared" si="60"/>
        <v>-1037400</v>
      </c>
      <c r="F334">
        <f t="shared" si="61"/>
        <v>-3.5992089650626238E-2</v>
      </c>
      <c r="G334" s="5">
        <f>_xll.SNL.Clients.Office.Excel.Functions.SPG(A334, "SP_MARKETCAP", "12/30/2023")</f>
        <v>11672.021341199999</v>
      </c>
      <c r="H334">
        <f t="shared" si="65"/>
        <v>2.783945176895619E-4</v>
      </c>
      <c r="I334">
        <f t="shared" si="66"/>
        <v>-1.2666950554875067E-3</v>
      </c>
      <c r="K334" t="s">
        <v>333</v>
      </c>
      <c r="L334" s="4" cm="1">
        <f t="array" ref="L334">_xll.SNL.Clients.Office.Excel.Functions.SPG(K334, "SP_TOTAL_REV", "CY2023")</f>
        <v>28823000</v>
      </c>
      <c r="M334" s="4">
        <f>_xll.SNL.Clients.Office.Excel.Functions.SPG(K334,"IQ_AVG_DILUT_SHARES_OUT","CY2023")</f>
        <v>228000000</v>
      </c>
      <c r="N334" s="5">
        <f>_xll.SNL.Clients.Office.Excel.Functions.SPG(K334, "IQ_DILUT_EPS_NORM", "CY2023")</f>
        <v>-4.55</v>
      </c>
      <c r="O334">
        <f t="shared" si="62"/>
        <v>-1037400</v>
      </c>
      <c r="P334">
        <f t="shared" si="63"/>
        <v>-3.5992089650626238E-2</v>
      </c>
      <c r="Q334" s="5">
        <f>_xll.SNL.Clients.Office.Excel.Functions.SPG(K334, "SP_MARKETCAP", "12/31/2022")</f>
        <v>7330.8254030999997</v>
      </c>
      <c r="R334">
        <f t="shared" si="67"/>
        <v>2.1800762891285424E-4</v>
      </c>
      <c r="S334">
        <f t="shared" si="68"/>
        <v>-9.9193471155348679E-4</v>
      </c>
      <c r="U334" t="s">
        <v>333</v>
      </c>
      <c r="V334" s="4" cm="1">
        <f t="array" ref="V334">_xll.SNL.Clients.Office.Excel.Functions.SPG(U334, "SP_TOTAL_REV", "CY2021")</f>
        <v>26989000</v>
      </c>
      <c r="W334" s="4">
        <f>_xll.SNL.Clients.Office.Excel.Functions.SPG(U334,"IQ_AVG_DILUT_SHARES_OUT","CY2021")</f>
        <v>245000000</v>
      </c>
      <c r="X334" s="5">
        <f>_xll.SNL.Clients.Office.Excel.Functions.SPG(U334, "IQ_DILUT_EPS_NORM", "CY2021")</f>
        <v>8.4849999999999994</v>
      </c>
      <c r="Y334">
        <f t="shared" si="69"/>
        <v>2078824.9999999998</v>
      </c>
      <c r="Z334">
        <f t="shared" si="70"/>
        <v>7.702489903293934E-2</v>
      </c>
      <c r="AA334" s="5">
        <f>_xll.SNL.Clients.Office.Excel.Functions.SPG(U334, "SP_MARKETCAP", "12/31/2021")</f>
        <v>10547.64908508</v>
      </c>
      <c r="AB334">
        <f t="shared" si="64"/>
        <v>2.4926002756581964E-4</v>
      </c>
      <c r="AC334">
        <f t="shared" si="71"/>
        <v>2.1149713338959797E-3</v>
      </c>
    </row>
    <row r="335" spans="1:29" x14ac:dyDescent="0.3">
      <c r="A335" t="s">
        <v>334</v>
      </c>
      <c r="B335" s="4" cm="1">
        <f t="array" ref="B335">_xll.SNL.Clients.Office.Excel.Functions.SPG(A335, "SP_TOTAL_REV", "CY2023")</f>
        <v>34713501</v>
      </c>
      <c r="C335" s="4">
        <f>_xll.SNL.Clients.Office.Excel.Functions.SPG(A335,"IQ_AVG_DILUT_SHARES_OUT","CY2023")</f>
        <v>250412000</v>
      </c>
      <c r="D335" s="5">
        <f>_xll.SNL.Clients.Office.Excel.Functions.SPG(A335, "IQ_DILUT_EPS_NORM", "CY2023")</f>
        <v>14.106999999999999</v>
      </c>
      <c r="E335">
        <f t="shared" si="60"/>
        <v>3532562.0839999998</v>
      </c>
      <c r="F335">
        <f t="shared" si="61"/>
        <v>0.10176334804144359</v>
      </c>
      <c r="G335" s="5">
        <f>_xll.SNL.Clients.Office.Excel.Functions.SPG(A335, "SP_MARKETCAP", "12/30/2023")</f>
        <v>42785.81938596</v>
      </c>
      <c r="H335">
        <f t="shared" si="65"/>
        <v>1.0205034075685161E-3</v>
      </c>
      <c r="I335">
        <f t="shared" si="66"/>
        <v>1.4396241570569056E-2</v>
      </c>
      <c r="K335" t="s">
        <v>334</v>
      </c>
      <c r="L335" s="4" cm="1">
        <f t="array" ref="L335">_xll.SNL.Clients.Office.Excel.Functions.SPG(K335, "SP_TOTAL_REV", "CY2023")</f>
        <v>34713501</v>
      </c>
      <c r="M335" s="4">
        <f>_xll.SNL.Clients.Office.Excel.Functions.SPG(K335,"IQ_AVG_DILUT_SHARES_OUT","CY2023")</f>
        <v>250412000</v>
      </c>
      <c r="N335" s="5">
        <f>_xll.SNL.Clients.Office.Excel.Functions.SPG(K335, "IQ_DILUT_EPS_NORM", "CY2023")</f>
        <v>14.106999999999999</v>
      </c>
      <c r="O335">
        <f t="shared" si="62"/>
        <v>3532562.0839999998</v>
      </c>
      <c r="P335">
        <f t="shared" si="63"/>
        <v>0.10176334804144359</v>
      </c>
      <c r="Q335" s="5">
        <f>_xll.SNL.Clients.Office.Excel.Functions.SPG(K335, "SP_MARKETCAP", "12/31/2022")</f>
        <v>33815.026415100001</v>
      </c>
      <c r="R335">
        <f t="shared" si="67"/>
        <v>1.0056075987383496E-3</v>
      </c>
      <c r="S335">
        <f t="shared" si="68"/>
        <v>1.4186106395401897E-2</v>
      </c>
      <c r="U335" t="s">
        <v>334</v>
      </c>
      <c r="V335" s="4" cm="1">
        <f t="array" ref="V335">_xll.SNL.Clients.Office.Excel.Functions.SPG(U335, "SP_TOTAL_REV", "CY2021")</f>
        <v>36483939</v>
      </c>
      <c r="W335" s="4">
        <f>_xll.SNL.Clients.Office.Excel.Functions.SPG(U335,"IQ_AVG_DILUT_SHARES_OUT","CY2021")</f>
        <v>293390000</v>
      </c>
      <c r="X335" s="5">
        <f>_xll.SNL.Clients.Office.Excel.Functions.SPG(U335, "IQ_DILUT_EPS_NORM", "CY2021")</f>
        <v>18.638000000000002</v>
      </c>
      <c r="Y335">
        <f t="shared" si="69"/>
        <v>5468202.8200000012</v>
      </c>
      <c r="Z335">
        <f t="shared" si="70"/>
        <v>0.14987972707661859</v>
      </c>
      <c r="AA335" s="5">
        <f>_xll.SNL.Clients.Office.Excel.Functions.SPG(U335, "SP_MARKETCAP", "12/31/2021")</f>
        <v>31082.9164671</v>
      </c>
      <c r="AB335">
        <f t="shared" si="64"/>
        <v>7.3454554213173769E-4</v>
      </c>
      <c r="AC335">
        <f t="shared" si="71"/>
        <v>1.3690459814251328E-2</v>
      </c>
    </row>
    <row r="336" spans="1:29" x14ac:dyDescent="0.3">
      <c r="A336" t="s">
        <v>335</v>
      </c>
      <c r="B336" s="4" cm="1">
        <f t="array" ref="B336">_xll.SNL.Clients.Office.Excel.Functions.SPG(A336, "SP_TOTAL_REV", "CY2023")</f>
        <v>60922000</v>
      </c>
      <c r="C336" s="4">
        <f>_xll.SNL.Clients.Office.Excel.Functions.SPG(A336,"IQ_AVG_DILUT_SHARES_OUT","CY2023")</f>
        <v>24940000000</v>
      </c>
      <c r="D336" s="5">
        <f>_xll.SNL.Clients.Office.Excel.Functions.SPG(A336, "IQ_DILUT_EPS_NORM", "CY2023")</f>
        <v>0.84199999999999997</v>
      </c>
      <c r="E336">
        <f t="shared" si="60"/>
        <v>20999480</v>
      </c>
      <c r="F336">
        <f t="shared" si="61"/>
        <v>0.34469452742851514</v>
      </c>
      <c r="G336" s="5">
        <f>_xll.SNL.Clients.Office.Excel.Functions.SPG(A336, "SP_MARKETCAP", "12/30/2023")</f>
        <v>1223193.3999999999</v>
      </c>
      <c r="H336">
        <f t="shared" si="65"/>
        <v>2.9174924092371945E-2</v>
      </c>
      <c r="I336">
        <f t="shared" si="66"/>
        <v>2.4565286085777176E-2</v>
      </c>
      <c r="K336" t="s">
        <v>335</v>
      </c>
      <c r="L336" s="4" cm="1">
        <f t="array" ref="L336">_xll.SNL.Clients.Office.Excel.Functions.SPG(K336, "SP_TOTAL_REV", "CY2023")</f>
        <v>60922000</v>
      </c>
      <c r="M336" s="4">
        <f>_xll.SNL.Clients.Office.Excel.Functions.SPG(K336,"IQ_AVG_DILUT_SHARES_OUT","CY2023")</f>
        <v>24940000000</v>
      </c>
      <c r="N336" s="5">
        <f>_xll.SNL.Clients.Office.Excel.Functions.SPG(K336, "IQ_DILUT_EPS_NORM", "CY2023")</f>
        <v>0.84199999999999997</v>
      </c>
      <c r="O336">
        <f t="shared" si="62"/>
        <v>20999480</v>
      </c>
      <c r="P336">
        <f t="shared" si="63"/>
        <v>0.34469452742851514</v>
      </c>
      <c r="Q336" s="5">
        <f>_xll.SNL.Clients.Office.Excel.Functions.SPG(K336, "SP_MARKETCAP", "12/31/2022")</f>
        <v>359650.54</v>
      </c>
      <c r="R336">
        <f t="shared" si="67"/>
        <v>1.0695461581921145E-2</v>
      </c>
      <c r="S336">
        <f t="shared" si="68"/>
        <v>9.005578651977604E-3</v>
      </c>
      <c r="U336" t="s">
        <v>335</v>
      </c>
      <c r="V336" s="4" cm="1">
        <f t="array" ref="V336">_xll.SNL.Clients.Office.Excel.Functions.SPG(U336, "SP_TOTAL_REV", "CY2021")</f>
        <v>26914000</v>
      </c>
      <c r="W336" s="4">
        <f>_xll.SNL.Clients.Office.Excel.Functions.SPG(U336,"IQ_AVG_DILUT_SHARES_OUT","CY2021")</f>
        <v>25350000000</v>
      </c>
      <c r="X336" s="5" t="str">
        <f>_xll.SNL.Clients.Office.Excel.Functions.SPG(U336, "IQ_DILUT_EPS_NORM", "CY2021")</f>
        <v>NA</v>
      </c>
      <c r="Y336" t="e">
        <f t="shared" si="69"/>
        <v>#VALUE!</v>
      </c>
      <c r="Z336" t="e">
        <f t="shared" si="70"/>
        <v>#VALUE!</v>
      </c>
      <c r="AA336" s="5">
        <f>_xll.SNL.Clients.Office.Excel.Functions.SPG(U336, "SP_MARKETCAP", "12/31/2021")</f>
        <v>735275</v>
      </c>
      <c r="AB336">
        <f t="shared" si="64"/>
        <v>1.7375878291941486E-2</v>
      </c>
      <c r="AC336" t="e">
        <f t="shared" si="71"/>
        <v>#VALUE!</v>
      </c>
    </row>
    <row r="337" spans="1:29" x14ac:dyDescent="0.3">
      <c r="A337" t="s">
        <v>336</v>
      </c>
      <c r="B337" s="4" cm="1">
        <f t="array" ref="B337">_xll.SNL.Clients.Office.Excel.Functions.SPG(A337, "SP_TOTAL_REV", "CY2023")</f>
        <v>9682899</v>
      </c>
      <c r="C337" s="4">
        <f>_xll.SNL.Clients.Office.Excel.Functions.SPG(A337,"IQ_AVG_DILUT_SHARES_OUT","CY2023")</f>
        <v>3435294</v>
      </c>
      <c r="D337" s="5">
        <f>_xll.SNL.Clients.Office.Excel.Functions.SPG(A337, "IQ_DILUT_EPS_NORM", "CY2023")</f>
        <v>350.83800000000002</v>
      </c>
      <c r="E337">
        <f t="shared" si="60"/>
        <v>1205231.676372</v>
      </c>
      <c r="F337">
        <f t="shared" si="61"/>
        <v>0.12447012783795432</v>
      </c>
      <c r="G337" s="5">
        <f>_xll.SNL.Clients.Office.Excel.Functions.SPG(A337, "SP_MARKETCAP", "12/30/2023")</f>
        <v>22296.132230650001</v>
      </c>
      <c r="H337">
        <f t="shared" si="65"/>
        <v>5.3179486202484532E-4</v>
      </c>
      <c r="I337">
        <f t="shared" si="66"/>
        <v>0.18657384580307268</v>
      </c>
      <c r="K337" t="s">
        <v>336</v>
      </c>
      <c r="L337" s="4" cm="1">
        <f t="array" ref="L337">_xll.SNL.Clients.Office.Excel.Functions.SPG(K337, "SP_TOTAL_REV", "CY2023")</f>
        <v>9682899</v>
      </c>
      <c r="M337" s="4">
        <f>_xll.SNL.Clients.Office.Excel.Functions.SPG(K337,"IQ_AVG_DILUT_SHARES_OUT","CY2023")</f>
        <v>3435294</v>
      </c>
      <c r="N337" s="5">
        <f>_xll.SNL.Clients.Office.Excel.Functions.SPG(K337, "IQ_DILUT_EPS_NORM", "CY2023")</f>
        <v>350.83800000000002</v>
      </c>
      <c r="O337">
        <f t="shared" si="62"/>
        <v>1205231.676372</v>
      </c>
      <c r="P337">
        <f t="shared" si="63"/>
        <v>0.12447012783795432</v>
      </c>
      <c r="Q337" s="5">
        <f>_xll.SNL.Clients.Office.Excel.Functions.SPG(K337, "SP_MARKETCAP", "12/31/2022")</f>
        <v>14741.284458460001</v>
      </c>
      <c r="R337">
        <f t="shared" si="67"/>
        <v>4.3838344186451154E-4</v>
      </c>
      <c r="S337">
        <f t="shared" si="68"/>
        <v>0.15380156997686151</v>
      </c>
      <c r="U337" t="s">
        <v>336</v>
      </c>
      <c r="V337" s="4" cm="1">
        <f t="array" ref="V337">_xll.SNL.Clients.Office.Excel.Functions.SPG(U337, "SP_TOTAL_REV", "CY2021")</f>
        <v>8966309</v>
      </c>
      <c r="W337" s="4">
        <f>_xll.SNL.Clients.Office.Excel.Functions.SPG(U337,"IQ_AVG_DILUT_SHARES_OUT","CY2021")</f>
        <v>3858912</v>
      </c>
      <c r="X337" s="5">
        <f>_xll.SNL.Clients.Office.Excel.Functions.SPG(U337, "IQ_DILUT_EPS_NORM", "CY2021")</f>
        <v>257.58600000000001</v>
      </c>
      <c r="Y337">
        <f t="shared" si="69"/>
        <v>994001.70643200004</v>
      </c>
      <c r="Z337">
        <f t="shared" si="70"/>
        <v>0.11085963091747117</v>
      </c>
      <c r="AA337" s="5">
        <f>_xll.SNL.Clients.Office.Excel.Functions.SPG(U337, "SP_MARKETCAP", "12/31/2021")</f>
        <v>20555.570145549998</v>
      </c>
      <c r="AB337">
        <f t="shared" si="64"/>
        <v>4.8576530559388351E-4</v>
      </c>
      <c r="AC337">
        <f t="shared" si="71"/>
        <v>0.12512634200670608</v>
      </c>
    </row>
    <row r="338" spans="1:29" x14ac:dyDescent="0.3">
      <c r="A338" t="s">
        <v>337</v>
      </c>
      <c r="B338" s="4" cm="1">
        <f t="array" ref="B338">_xll.SNL.Clients.Office.Excel.Functions.SPG(A338, "SP_TOTAL_REV", "CY2023")</f>
        <v>13276000</v>
      </c>
      <c r="C338" s="4">
        <f>_xll.SNL.Clients.Office.Excel.Functions.SPG(A338,"IQ_AVG_DILUT_SHARES_OUT","CY2023")</f>
        <v>261370000</v>
      </c>
      <c r="D338" s="5">
        <f>_xll.SNL.Clients.Office.Excel.Functions.SPG(A338, "IQ_DILUT_EPS_NORM", "CY2023")</f>
        <v>8.1349999999999998</v>
      </c>
      <c r="E338">
        <f t="shared" si="60"/>
        <v>2126244.9500000002</v>
      </c>
      <c r="F338">
        <f t="shared" si="61"/>
        <v>0.16015704655016572</v>
      </c>
      <c r="G338" s="5">
        <f>_xll.SNL.Clients.Office.Excel.Functions.SPG(A338, "SP_MARKETCAP", "12/30/2023")</f>
        <v>59203.074973679999</v>
      </c>
      <c r="H338">
        <f t="shared" si="65"/>
        <v>1.4120785955778696E-3</v>
      </c>
      <c r="I338">
        <f t="shared" si="66"/>
        <v>1.1487259375025968E-2</v>
      </c>
      <c r="K338" t="s">
        <v>337</v>
      </c>
      <c r="L338" s="4" cm="1">
        <f t="array" ref="L338">_xll.SNL.Clients.Office.Excel.Functions.SPG(K338, "SP_TOTAL_REV", "CY2023")</f>
        <v>13276000</v>
      </c>
      <c r="M338" s="4">
        <f>_xll.SNL.Clients.Office.Excel.Functions.SPG(K338,"IQ_AVG_DILUT_SHARES_OUT","CY2023")</f>
        <v>261370000</v>
      </c>
      <c r="N338" s="5">
        <f>_xll.SNL.Clients.Office.Excel.Functions.SPG(K338, "IQ_DILUT_EPS_NORM", "CY2023")</f>
        <v>8.1349999999999998</v>
      </c>
      <c r="O338">
        <f t="shared" si="62"/>
        <v>2126244.9500000002</v>
      </c>
      <c r="P338">
        <f t="shared" si="63"/>
        <v>0.16015704655016572</v>
      </c>
      <c r="Q338" s="5">
        <f>_xll.SNL.Clients.Office.Excel.Functions.SPG(K338, "SP_MARKETCAP", "12/31/2022")</f>
        <v>40951.08224186</v>
      </c>
      <c r="R338">
        <f t="shared" si="67"/>
        <v>1.2178230758555426E-3</v>
      </c>
      <c r="S338">
        <f t="shared" si="68"/>
        <v>9.906990722084839E-3</v>
      </c>
      <c r="U338" t="s">
        <v>337</v>
      </c>
      <c r="V338" s="4" cm="1">
        <f t="array" ref="V338">_xll.SNL.Clients.Office.Excel.Functions.SPG(U338, "SP_TOTAL_REV", "CY2021")</f>
        <v>11063000</v>
      </c>
      <c r="W338" s="4">
        <f>_xll.SNL.Clients.Office.Excel.Functions.SPG(U338,"IQ_AVG_DILUT_SHARES_OUT","CY2021")</f>
        <v>275646000</v>
      </c>
      <c r="X338" s="5">
        <f>_xll.SNL.Clients.Office.Excel.Functions.SPG(U338, "IQ_DILUT_EPS_NORM", "CY2021")</f>
        <v>4.9429999999999996</v>
      </c>
      <c r="Y338">
        <f t="shared" si="69"/>
        <v>1362518.1780000001</v>
      </c>
      <c r="Z338">
        <f t="shared" si="70"/>
        <v>0.12315991846696195</v>
      </c>
      <c r="AA338" s="5">
        <f>_xll.SNL.Clients.Office.Excel.Functions.SPG(U338, "SP_MARKETCAP", "12/31/2021")</f>
        <v>60574.275457219999</v>
      </c>
      <c r="AB338">
        <f t="shared" si="64"/>
        <v>1.431479702107637E-3</v>
      </c>
      <c r="AC338">
        <f t="shared" si="71"/>
        <v>7.0758041675180496E-3</v>
      </c>
    </row>
    <row r="339" spans="1:29" x14ac:dyDescent="0.3">
      <c r="A339" t="s">
        <v>338</v>
      </c>
      <c r="B339" s="4" cm="1">
        <f t="array" ref="B339">_xll.SNL.Clients.Office.Excel.Functions.SPG(A339, "SP_TOTAL_REV", "CY2023")</f>
        <v>15812250</v>
      </c>
      <c r="C339" s="4">
        <f>_xll.SNL.Clients.Office.Excel.Functions.SPG(A339,"IQ_AVG_DILUT_SHARES_OUT","CY2023")</f>
        <v>60998000</v>
      </c>
      <c r="D339" s="5">
        <f>_xll.SNL.Clients.Office.Excel.Functions.SPG(A339, "IQ_DILUT_EPS_NORM", "CY2023")</f>
        <v>30.724</v>
      </c>
      <c r="E339">
        <f t="shared" si="60"/>
        <v>1874102.5519999999</v>
      </c>
      <c r="F339">
        <f t="shared" si="61"/>
        <v>0.1185221933627409</v>
      </c>
      <c r="G339" s="5">
        <f>_xll.SNL.Clients.Office.Excel.Functions.SPG(A339, "SP_MARKETCAP", "12/30/2023")</f>
        <v>56208.799224000002</v>
      </c>
      <c r="H339">
        <f t="shared" si="65"/>
        <v>1.3406608069366425E-3</v>
      </c>
      <c r="I339">
        <f t="shared" si="66"/>
        <v>4.1190462632321408E-2</v>
      </c>
      <c r="K339" t="s">
        <v>338</v>
      </c>
      <c r="L339" s="4" cm="1">
        <f t="array" ref="L339">_xll.SNL.Clients.Office.Excel.Functions.SPG(K339, "SP_TOTAL_REV", "CY2023")</f>
        <v>15812250</v>
      </c>
      <c r="M339" s="4">
        <f>_xll.SNL.Clients.Office.Excel.Functions.SPG(K339,"IQ_AVG_DILUT_SHARES_OUT","CY2023")</f>
        <v>60998000</v>
      </c>
      <c r="N339" s="5">
        <f>_xll.SNL.Clients.Office.Excel.Functions.SPG(K339, "IQ_DILUT_EPS_NORM", "CY2023")</f>
        <v>30.724</v>
      </c>
      <c r="O339">
        <f t="shared" si="62"/>
        <v>1874102.5519999999</v>
      </c>
      <c r="P339">
        <f t="shared" si="63"/>
        <v>0.1185221933627409</v>
      </c>
      <c r="Q339" s="5">
        <f>_xll.SNL.Clients.Office.Excel.Functions.SPG(K339, "SP_MARKETCAP", "12/31/2022")</f>
        <v>52815.946161330001</v>
      </c>
      <c r="R339">
        <f t="shared" si="67"/>
        <v>1.5706661335231711E-3</v>
      </c>
      <c r="S339">
        <f t="shared" si="68"/>
        <v>4.8257146286365911E-2</v>
      </c>
      <c r="U339" t="s">
        <v>338</v>
      </c>
      <c r="V339" s="4" cm="1">
        <f t="array" ref="V339">_xll.SNL.Clients.Office.Excel.Functions.SPG(U339, "SP_TOTAL_REV", "CY2021")</f>
        <v>13327563</v>
      </c>
      <c r="W339" s="4">
        <f>_xll.SNL.Clients.Office.Excel.Functions.SPG(U339,"IQ_AVG_DILUT_SHARES_OUT","CY2021")</f>
        <v>69611000</v>
      </c>
      <c r="X339" s="5">
        <f>_xll.SNL.Clients.Office.Excel.Functions.SPG(U339, "IQ_DILUT_EPS_NORM", "CY2021")</f>
        <v>25.09</v>
      </c>
      <c r="Y339">
        <f t="shared" si="69"/>
        <v>1746539.99</v>
      </c>
      <c r="Z339">
        <f t="shared" si="70"/>
        <v>0.13104721320769597</v>
      </c>
      <c r="AA339" s="5">
        <f>_xll.SNL.Clients.Office.Excel.Functions.SPG(U339, "SP_MARKETCAP", "12/31/2021")</f>
        <v>47584.644607080001</v>
      </c>
      <c r="AB339">
        <f t="shared" si="64"/>
        <v>1.1245112281226912E-3</v>
      </c>
      <c r="AC339">
        <f t="shared" si="71"/>
        <v>2.8213986713598323E-2</v>
      </c>
    </row>
    <row r="340" spans="1:29" x14ac:dyDescent="0.3">
      <c r="A340" t="s">
        <v>339</v>
      </c>
      <c r="B340" s="4" cm="1">
        <f t="array" ref="B340">_xll.SNL.Clients.Office.Excel.Functions.SPG(A340, "SP_TOTAL_REV", "CY2023")</f>
        <v>28257000</v>
      </c>
      <c r="C340" s="4">
        <f>_xll.SNL.Clients.Office.Excel.Functions.SPG(A340,"IQ_AVG_DILUT_SHARES_OUT","CY2023")</f>
        <v>960900000</v>
      </c>
      <c r="D340" s="5">
        <f>_xll.SNL.Clients.Office.Excel.Functions.SPG(A340, "IQ_DILUT_EPS_NORM", "CY2023")</f>
        <v>3.7090000000000001</v>
      </c>
      <c r="E340">
        <f t="shared" si="60"/>
        <v>3563978.1</v>
      </c>
      <c r="F340">
        <f t="shared" si="61"/>
        <v>0.12612726404076866</v>
      </c>
      <c r="G340" s="5">
        <f>_xll.SNL.Clients.Office.Excel.Functions.SPG(A340, "SP_MARKETCAP", "12/30/2023")</f>
        <v>52400.364973180003</v>
      </c>
      <c r="H340">
        <f t="shared" si="65"/>
        <v>1.2498241655858446E-3</v>
      </c>
      <c r="I340">
        <f t="shared" si="66"/>
        <v>4.6355978301578973E-3</v>
      </c>
      <c r="K340" t="s">
        <v>339</v>
      </c>
      <c r="L340" s="4" cm="1">
        <f t="array" ref="L340">_xll.SNL.Clients.Office.Excel.Functions.SPG(K340, "SP_TOTAL_REV", "CY2023")</f>
        <v>28257000</v>
      </c>
      <c r="M340" s="4">
        <f>_xll.SNL.Clients.Office.Excel.Functions.SPG(K340,"IQ_AVG_DILUT_SHARES_OUT","CY2023")</f>
        <v>960900000</v>
      </c>
      <c r="N340" s="5">
        <f>_xll.SNL.Clients.Office.Excel.Functions.SPG(K340, "IQ_DILUT_EPS_NORM", "CY2023")</f>
        <v>3.7090000000000001</v>
      </c>
      <c r="O340">
        <f t="shared" si="62"/>
        <v>3563978.1</v>
      </c>
      <c r="P340">
        <f t="shared" si="63"/>
        <v>0.12612726404076866</v>
      </c>
      <c r="Q340" s="5">
        <f>_xll.SNL.Clients.Office.Excel.Functions.SPG(K340, "SP_MARKETCAP", "12/31/2022")</f>
        <v>57061.240165390001</v>
      </c>
      <c r="R340">
        <f t="shared" si="67"/>
        <v>1.6969147384171995E-3</v>
      </c>
      <c r="S340">
        <f t="shared" si="68"/>
        <v>6.2938567647893929E-3</v>
      </c>
      <c r="U340" t="s">
        <v>339</v>
      </c>
      <c r="V340" s="4" cm="1">
        <f t="array" ref="V340">_xll.SNL.Clients.Office.Excel.Functions.SPG(U340, "SP_TOTAL_REV", "CY2021")</f>
        <v>25956000</v>
      </c>
      <c r="W340" s="4">
        <f>_xll.SNL.Clients.Office.Excel.Functions.SPG(U340,"IQ_AVG_DILUT_SHARES_OUT","CY2021")</f>
        <v>958800000</v>
      </c>
      <c r="X340" s="5">
        <f>_xll.SNL.Clients.Office.Excel.Functions.SPG(U340, "IQ_DILUT_EPS_NORM", "CY2021")</f>
        <v>2.4039999999999999</v>
      </c>
      <c r="Y340">
        <f t="shared" si="69"/>
        <v>2304955.2000000002</v>
      </c>
      <c r="Z340">
        <f t="shared" si="70"/>
        <v>8.8802404068423491E-2</v>
      </c>
      <c r="AA340" s="5">
        <f>_xll.SNL.Clients.Office.Excel.Functions.SPG(U340, "SP_MARKETCAP", "12/31/2021")</f>
        <v>27076.108639189999</v>
      </c>
      <c r="AB340">
        <f t="shared" si="64"/>
        <v>6.3985742522722905E-4</v>
      </c>
      <c r="AC340">
        <f t="shared" si="71"/>
        <v>1.5382172502462585E-3</v>
      </c>
    </row>
    <row r="341" spans="1:29" x14ac:dyDescent="0.3">
      <c r="A341" t="s">
        <v>340</v>
      </c>
      <c r="B341" s="4" cm="1">
        <f t="array" ref="B341">_xll.SNL.Clients.Office.Excel.Functions.SPG(A341, "SP_TOTAL_REV", "CY2023")</f>
        <v>5866152</v>
      </c>
      <c r="C341" s="4">
        <f>_xll.SNL.Clients.Office.Excel.Functions.SPG(A341,"IQ_AVG_DILUT_SHARES_OUT","CY2023")</f>
        <v>220180424</v>
      </c>
      <c r="D341" s="5">
        <f>_xll.SNL.Clients.Office.Excel.Functions.SPG(A341, "IQ_DILUT_EPS_NORM", "CY2023")</f>
        <v>4.6769999999999996</v>
      </c>
      <c r="E341">
        <f t="shared" si="60"/>
        <v>1029783.8430479999</v>
      </c>
      <c r="F341">
        <f t="shared" si="61"/>
        <v>0.17554673711966548</v>
      </c>
      <c r="G341" s="5">
        <f>_xll.SNL.Clients.Office.Excel.Functions.SPG(A341, "SP_MARKETCAP", "12/30/2023")</f>
        <v>44227.03737582</v>
      </c>
      <c r="H341">
        <f t="shared" si="65"/>
        <v>1.0548785321029736E-3</v>
      </c>
      <c r="I341">
        <f t="shared" si="66"/>
        <v>4.9336668946456073E-3</v>
      </c>
      <c r="K341" t="s">
        <v>340</v>
      </c>
      <c r="L341" s="4" cm="1">
        <f t="array" ref="L341">_xll.SNL.Clients.Office.Excel.Functions.SPG(K341, "SP_TOTAL_REV", "CY2023")</f>
        <v>5866152</v>
      </c>
      <c r="M341" s="4">
        <f>_xll.SNL.Clients.Office.Excel.Functions.SPG(K341,"IQ_AVG_DILUT_SHARES_OUT","CY2023")</f>
        <v>220180424</v>
      </c>
      <c r="N341" s="5">
        <f>_xll.SNL.Clients.Office.Excel.Functions.SPG(K341, "IQ_DILUT_EPS_NORM", "CY2023")</f>
        <v>4.6769999999999996</v>
      </c>
      <c r="O341">
        <f t="shared" si="62"/>
        <v>1029783.8430479999</v>
      </c>
      <c r="P341">
        <f t="shared" si="63"/>
        <v>0.17554673711966548</v>
      </c>
      <c r="Q341" s="5">
        <f>_xll.SNL.Clients.Office.Excel.Functions.SPG(K341, "SP_MARKETCAP", "12/31/2022")</f>
        <v>31352.474691160001</v>
      </c>
      <c r="R341">
        <f t="shared" si="67"/>
        <v>9.323750453911644E-4</v>
      </c>
      <c r="S341">
        <f t="shared" si="68"/>
        <v>4.3607180872944759E-3</v>
      </c>
      <c r="U341" t="s">
        <v>340</v>
      </c>
      <c r="V341" s="4" cm="1">
        <f t="array" ref="V341">_xll.SNL.Clients.Office.Excel.Functions.SPG(U341, "SP_TOTAL_REV", "CY2021")</f>
        <v>5256328</v>
      </c>
      <c r="W341" s="4">
        <f>_xll.SNL.Clients.Office.Excel.Functions.SPG(U341,"IQ_AVG_DILUT_SHARES_OUT","CY2021")</f>
        <v>232819978</v>
      </c>
      <c r="X341" s="5">
        <f>_xll.SNL.Clients.Office.Excel.Functions.SPG(U341, "IQ_DILUT_EPS_NORM", "CY2021")</f>
        <v>3.7269999999999999</v>
      </c>
      <c r="Y341">
        <f t="shared" si="69"/>
        <v>867720.05800599989</v>
      </c>
      <c r="Z341">
        <f t="shared" si="70"/>
        <v>0.16508103337653204</v>
      </c>
      <c r="AA341" s="5">
        <f>_xll.SNL.Clients.Office.Excel.Functions.SPG(U341, "SP_MARKETCAP", "12/31/2021")</f>
        <v>41217.703821360003</v>
      </c>
      <c r="AB341">
        <f t="shared" si="64"/>
        <v>9.740489001710147E-4</v>
      </c>
      <c r="AC341">
        <f t="shared" si="71"/>
        <v>3.6302802509373716E-3</v>
      </c>
    </row>
    <row r="342" spans="1:29" x14ac:dyDescent="0.3">
      <c r="A342" t="s">
        <v>341</v>
      </c>
      <c r="B342" s="4" cm="1">
        <f t="array" ref="B342">_xll.SNL.Clients.Office.Excel.Functions.SPG(A342, "SP_TOTAL_REV", "CY2023")</f>
        <v>14692200</v>
      </c>
      <c r="C342" s="4">
        <f>_xll.SNL.Clients.Office.Excel.Functions.SPG(A342,"IQ_AVG_DILUT_SHARES_OUT","CY2023")</f>
        <v>201400000</v>
      </c>
      <c r="D342" s="5">
        <f>_xll.SNL.Clients.Office.Excel.Functions.SPG(A342, "IQ_DILUT_EPS_NORM", "CY2023")</f>
        <v>5.9649999999999999</v>
      </c>
      <c r="E342">
        <f t="shared" si="60"/>
        <v>1201351</v>
      </c>
      <c r="F342">
        <f t="shared" si="61"/>
        <v>8.1767944895931172E-2</v>
      </c>
      <c r="G342" s="5">
        <f>_xll.SNL.Clients.Office.Excel.Functions.SPG(A342, "SP_MARKETCAP", "12/30/2023")</f>
        <v>17123.285046699999</v>
      </c>
      <c r="H342">
        <f t="shared" si="65"/>
        <v>4.0841500734840468E-4</v>
      </c>
      <c r="I342">
        <f t="shared" si="66"/>
        <v>2.4361955188332337E-3</v>
      </c>
      <c r="K342" t="s">
        <v>341</v>
      </c>
      <c r="L342" s="4" cm="1">
        <f t="array" ref="L342">_xll.SNL.Clients.Office.Excel.Functions.SPG(K342, "SP_TOTAL_REV", "CY2023")</f>
        <v>14692200</v>
      </c>
      <c r="M342" s="4">
        <f>_xll.SNL.Clients.Office.Excel.Functions.SPG(K342,"IQ_AVG_DILUT_SHARES_OUT","CY2023")</f>
        <v>201400000</v>
      </c>
      <c r="N342" s="5">
        <f>_xll.SNL.Clients.Office.Excel.Functions.SPG(K342, "IQ_DILUT_EPS_NORM", "CY2023")</f>
        <v>5.9649999999999999</v>
      </c>
      <c r="O342">
        <f t="shared" si="62"/>
        <v>1201351</v>
      </c>
      <c r="P342">
        <f t="shared" si="63"/>
        <v>8.1767944895931172E-2</v>
      </c>
      <c r="Q342" s="5">
        <f>_xll.SNL.Clients.Office.Excel.Functions.SPG(K342, "SP_MARKETCAP", "12/31/2022")</f>
        <v>16633.438560959999</v>
      </c>
      <c r="R342">
        <f t="shared" si="67"/>
        <v>4.9465323506533152E-4</v>
      </c>
      <c r="S342">
        <f t="shared" si="68"/>
        <v>2.9506065471647026E-3</v>
      </c>
      <c r="U342" t="s">
        <v>341</v>
      </c>
      <c r="V342" s="4" cm="1">
        <f t="array" ref="V342">_xll.SNL.Clients.Office.Excel.Functions.SPG(U342, "SP_TOTAL_REV", "CY2021")</f>
        <v>14289400</v>
      </c>
      <c r="W342" s="4">
        <f>_xll.SNL.Clients.Office.Excel.Functions.SPG(U342,"IQ_AVG_DILUT_SHARES_OUT","CY2021")</f>
        <v>215600000</v>
      </c>
      <c r="X342" s="5">
        <f>_xll.SNL.Clients.Office.Excel.Functions.SPG(U342, "IQ_DILUT_EPS_NORM", "CY2021")</f>
        <v>5.1779999999999999</v>
      </c>
      <c r="Y342">
        <f t="shared" si="69"/>
        <v>1116376.8</v>
      </c>
      <c r="Z342">
        <f t="shared" si="70"/>
        <v>7.8126219435385669E-2</v>
      </c>
      <c r="AA342" s="5">
        <f>_xll.SNL.Clients.Office.Excel.Functions.SPG(U342, "SP_MARKETCAP", "12/31/2021")</f>
        <v>15574.162906940001</v>
      </c>
      <c r="AB342">
        <f t="shared" si="64"/>
        <v>3.6804564165769139E-4</v>
      </c>
      <c r="AC342">
        <f t="shared" si="71"/>
        <v>1.905740332503526E-3</v>
      </c>
    </row>
    <row r="343" spans="1:29" x14ac:dyDescent="0.3">
      <c r="A343" t="s">
        <v>342</v>
      </c>
      <c r="B343" s="4" cm="1">
        <f t="array" ref="B343">_xll.SNL.Clients.Office.Excel.Functions.SPG(A343, "SP_TOTAL_REV", "CY2023")</f>
        <v>8253000</v>
      </c>
      <c r="C343" s="4">
        <f>_xll.SNL.Clients.Office.Excel.Functions.SPG(A343,"IQ_AVG_DILUT_SHARES_OUT","CY2023")</f>
        <v>446800000</v>
      </c>
      <c r="D343" s="5">
        <f>_xll.SNL.Clients.Office.Excel.Functions.SPG(A343, "IQ_DILUT_EPS_NORM", "CY2023")</f>
        <v>3.6669999999999998</v>
      </c>
      <c r="E343">
        <f t="shared" si="60"/>
        <v>1638415.6</v>
      </c>
      <c r="F343">
        <f t="shared" si="61"/>
        <v>0.19852363988852539</v>
      </c>
      <c r="G343" s="5">
        <f>_xll.SNL.Clients.Office.Excel.Functions.SPG(A343, "SP_MARKETCAP", "12/30/2023")</f>
        <v>35976.169442109996</v>
      </c>
      <c r="H343">
        <f t="shared" si="65"/>
        <v>8.5808344993348591E-4</v>
      </c>
      <c r="I343">
        <f t="shared" si="66"/>
        <v>3.1465920109060926E-3</v>
      </c>
      <c r="K343" t="s">
        <v>342</v>
      </c>
      <c r="L343" s="4" cm="1">
        <f t="array" ref="L343">_xll.SNL.Clients.Office.Excel.Functions.SPG(K343, "SP_TOTAL_REV", "CY2023")</f>
        <v>8253000</v>
      </c>
      <c r="M343" s="4">
        <f>_xll.SNL.Clients.Office.Excel.Functions.SPG(K343,"IQ_AVG_DILUT_SHARES_OUT","CY2023")</f>
        <v>446800000</v>
      </c>
      <c r="N343" s="5">
        <f>_xll.SNL.Clients.Office.Excel.Functions.SPG(K343, "IQ_DILUT_EPS_NORM", "CY2023")</f>
        <v>3.6669999999999998</v>
      </c>
      <c r="O343">
        <f t="shared" si="62"/>
        <v>1638415.6</v>
      </c>
      <c r="P343">
        <f t="shared" si="63"/>
        <v>0.19852363988852539</v>
      </c>
      <c r="Q343" s="5">
        <f>_xll.SNL.Clients.Office.Excel.Functions.SPG(K343, "SP_MARKETCAP", "12/31/2022")</f>
        <v>26970.258248009999</v>
      </c>
      <c r="R343">
        <f t="shared" si="67"/>
        <v>8.0205457482722766E-4</v>
      </c>
      <c r="S343">
        <f t="shared" si="68"/>
        <v>2.9411341258914437E-3</v>
      </c>
      <c r="U343" t="s">
        <v>342</v>
      </c>
      <c r="V343" s="4" cm="1">
        <f t="array" ref="V343">_xll.SNL.Clients.Office.Excel.Functions.SPG(U343, "SP_TOTAL_REV", "CY2021")</f>
        <v>6739800</v>
      </c>
      <c r="W343" s="4">
        <f>_xll.SNL.Clients.Office.Excel.Functions.SPG(U343,"IQ_AVG_DILUT_SHARES_OUT","CY2021")</f>
        <v>443800000</v>
      </c>
      <c r="X343" s="5">
        <f>_xll.SNL.Clients.Office.Excel.Functions.SPG(U343, "IQ_DILUT_EPS_NORM", "CY2021")</f>
        <v>1.7569999999999999</v>
      </c>
      <c r="Y343">
        <f t="shared" si="69"/>
        <v>779756.6</v>
      </c>
      <c r="Z343">
        <f t="shared" si="70"/>
        <v>0.11569432327368764</v>
      </c>
      <c r="AA343" s="5">
        <f>_xll.SNL.Clients.Office.Excel.Functions.SPG(U343, "SP_MARKETCAP", "12/31/2021")</f>
        <v>29262.22191552</v>
      </c>
      <c r="AB343">
        <f t="shared" si="64"/>
        <v>6.9151923641611415E-4</v>
      </c>
      <c r="AC343">
        <f t="shared" si="71"/>
        <v>1.2149992983831125E-3</v>
      </c>
    </row>
    <row r="344" spans="1:29" x14ac:dyDescent="0.3">
      <c r="A344" t="s">
        <v>343</v>
      </c>
      <c r="B344" s="4" cm="1">
        <f t="array" ref="B344">_xll.SNL.Clients.Office.Excel.Functions.SPG(A344, "SP_TOTAL_REV", "CY2023")</f>
        <v>17677000</v>
      </c>
      <c r="C344" s="4">
        <f>_xll.SNL.Clients.Office.Excel.Functions.SPG(A344,"IQ_AVG_DILUT_SHARES_OUT","CY2023")</f>
        <v>485400000</v>
      </c>
      <c r="D344" s="5">
        <f>_xll.SNL.Clients.Office.Excel.Functions.SPG(A344, "IQ_DILUT_EPS_NORM", "CY2023")</f>
        <v>3.7029999999999998</v>
      </c>
      <c r="E344">
        <f t="shared" si="60"/>
        <v>1797436.2</v>
      </c>
      <c r="F344">
        <f t="shared" si="61"/>
        <v>0.10168219720540815</v>
      </c>
      <c r="G344" s="5">
        <f>_xll.SNL.Clients.Office.Excel.Functions.SPG(A344, "SP_MARKETCAP", "12/30/2023")</f>
        <v>40906.712541480003</v>
      </c>
      <c r="H344">
        <f t="shared" si="65"/>
        <v>9.7568400325423487E-4</v>
      </c>
      <c r="I344">
        <f t="shared" si="66"/>
        <v>3.6129578640504314E-3</v>
      </c>
      <c r="K344" t="s">
        <v>343</v>
      </c>
      <c r="L344" s="4" cm="1">
        <f t="array" ref="L344">_xll.SNL.Clients.Office.Excel.Functions.SPG(K344, "SP_TOTAL_REV", "CY2023")</f>
        <v>17677000</v>
      </c>
      <c r="M344" s="4">
        <f>_xll.SNL.Clients.Office.Excel.Functions.SPG(K344,"IQ_AVG_DILUT_SHARES_OUT","CY2023")</f>
        <v>485400000</v>
      </c>
      <c r="N344" s="5">
        <f>_xll.SNL.Clients.Office.Excel.Functions.SPG(K344, "IQ_DILUT_EPS_NORM", "CY2023")</f>
        <v>3.7029999999999998</v>
      </c>
      <c r="O344">
        <f t="shared" si="62"/>
        <v>1797436.2</v>
      </c>
      <c r="P344">
        <f t="shared" si="63"/>
        <v>0.10168219720540815</v>
      </c>
      <c r="Q344" s="5">
        <f>_xll.SNL.Clients.Office.Excel.Functions.SPG(K344, "SP_MARKETCAP", "12/31/2022")</f>
        <v>29364.867419400001</v>
      </c>
      <c r="R344">
        <f t="shared" si="67"/>
        <v>8.7326661970923395E-4</v>
      </c>
      <c r="S344">
        <f t="shared" si="68"/>
        <v>3.2337062927832931E-3</v>
      </c>
      <c r="U344" t="s">
        <v>343</v>
      </c>
      <c r="V344" s="4" cm="1">
        <f t="array" ref="V344">_xll.SNL.Clients.Office.Excel.Functions.SPG(U344, "SP_TOTAL_REV", "CY2021")</f>
        <v>16540000</v>
      </c>
      <c r="W344" s="4">
        <f>_xll.SNL.Clients.Office.Excel.Functions.SPG(U344,"IQ_AVG_DILUT_SHARES_OUT","CY2021")</f>
        <v>447400000</v>
      </c>
      <c r="X344" s="5">
        <f>_xll.SNL.Clients.Office.Excel.Functions.SPG(U344, "IQ_DILUT_EPS_NORM", "CY2021")</f>
        <v>2.7719999999999998</v>
      </c>
      <c r="Y344">
        <f t="shared" si="69"/>
        <v>1240192.8</v>
      </c>
      <c r="Z344">
        <f t="shared" si="70"/>
        <v>7.4981426844014515E-2</v>
      </c>
      <c r="AA344" s="5">
        <f>_xll.SNL.Clients.Office.Excel.Functions.SPG(U344, "SP_MARKETCAP", "12/31/2021")</f>
        <v>26203.240668279999</v>
      </c>
      <c r="AB344">
        <f t="shared" si="64"/>
        <v>6.1922997614019884E-4</v>
      </c>
      <c r="AC344">
        <f t="shared" si="71"/>
        <v>1.7165054938606311E-3</v>
      </c>
    </row>
    <row r="345" spans="1:29" x14ac:dyDescent="0.3">
      <c r="A345" t="s">
        <v>344</v>
      </c>
      <c r="B345" s="4" cm="1">
        <f t="array" ref="B345">_xll.SNL.Clients.Office.Excel.Functions.SPG(A345, "SP_TOTAL_REV", "CY2023")</f>
        <v>51628000</v>
      </c>
      <c r="C345" s="4">
        <f>_xll.SNL.Clients.Office.Excel.Functions.SPG(A345,"IQ_AVG_DILUT_SHARES_OUT","CY2023")</f>
        <v>2802500000</v>
      </c>
      <c r="D345" s="5">
        <f>_xll.SNL.Clients.Office.Excel.Functions.SPG(A345, "IQ_DILUT_EPS_NORM", "CY2023")</f>
        <v>2.524</v>
      </c>
      <c r="E345">
        <f t="shared" si="60"/>
        <v>7073510</v>
      </c>
      <c r="F345">
        <f t="shared" si="61"/>
        <v>0.13700918106453863</v>
      </c>
      <c r="G345" s="5">
        <f>_xll.SNL.Clients.Office.Excel.Functions.SPG(A345, "SP_MARKETCAP", "12/30/2023")</f>
        <v>289818.84645999997</v>
      </c>
      <c r="H345">
        <f t="shared" si="65"/>
        <v>6.9125968518218778E-3</v>
      </c>
      <c r="I345">
        <f t="shared" si="66"/>
        <v>1.744739445399842E-2</v>
      </c>
      <c r="K345" t="s">
        <v>344</v>
      </c>
      <c r="L345" s="4" cm="1">
        <f t="array" ref="L345">_xll.SNL.Clients.Office.Excel.Functions.SPG(K345, "SP_TOTAL_REV", "CY2023")</f>
        <v>51628000</v>
      </c>
      <c r="M345" s="4">
        <f>_xll.SNL.Clients.Office.Excel.Functions.SPG(K345,"IQ_AVG_DILUT_SHARES_OUT","CY2023")</f>
        <v>2802500000</v>
      </c>
      <c r="N345" s="5">
        <f>_xll.SNL.Clients.Office.Excel.Functions.SPG(K345, "IQ_DILUT_EPS_NORM", "CY2023")</f>
        <v>2.524</v>
      </c>
      <c r="O345">
        <f t="shared" si="62"/>
        <v>7073510</v>
      </c>
      <c r="P345">
        <f t="shared" si="63"/>
        <v>0.13700918106453863</v>
      </c>
      <c r="Q345" s="5">
        <f>_xll.SNL.Clients.Office.Excel.Functions.SPG(K345, "SP_MARKETCAP", "12/31/2022")</f>
        <v>220391.72021999999</v>
      </c>
      <c r="R345">
        <f t="shared" si="67"/>
        <v>6.5541154938527921E-3</v>
      </c>
      <c r="S345">
        <f t="shared" si="68"/>
        <v>1.6542587506484449E-2</v>
      </c>
      <c r="U345" t="s">
        <v>344</v>
      </c>
      <c r="V345" s="4" cm="1">
        <f t="array" ref="V345">_xll.SNL.Clients.Office.Excel.Functions.SPG(U345, "SP_TOTAL_REV", "CY2021")</f>
        <v>41399000</v>
      </c>
      <c r="W345" s="4">
        <f>_xll.SNL.Clients.Office.Excel.Functions.SPG(U345,"IQ_AVG_DILUT_SHARES_OUT","CY2021")</f>
        <v>2895500000</v>
      </c>
      <c r="X345" s="5">
        <f>_xll.SNL.Clients.Office.Excel.Functions.SPG(U345, "IQ_DILUT_EPS_NORM", "CY2021")</f>
        <v>2.85</v>
      </c>
      <c r="Y345">
        <f t="shared" si="69"/>
        <v>8252175</v>
      </c>
      <c r="Z345">
        <f t="shared" si="70"/>
        <v>0.19933271335056402</v>
      </c>
      <c r="AA345" s="5">
        <f>_xll.SNL.Clients.Office.Excel.Functions.SPG(U345, "SP_MARKETCAP", "12/31/2021")</f>
        <v>232889.68286999999</v>
      </c>
      <c r="AB345">
        <f t="shared" si="64"/>
        <v>5.5036044813137524E-3</v>
      </c>
      <c r="AC345">
        <f t="shared" si="71"/>
        <v>1.5685272771744196E-2</v>
      </c>
    </row>
    <row r="346" spans="1:29" x14ac:dyDescent="0.3">
      <c r="A346" t="s">
        <v>345</v>
      </c>
      <c r="B346" s="4" cm="1">
        <f t="array" ref="B346">_xll.SNL.Clients.Office.Excel.Functions.SPG(A346, "SP_TOTAL_REV", "CY2023")</f>
        <v>14209000</v>
      </c>
      <c r="C346" s="4">
        <f>_xll.SNL.Clients.Office.Excel.Functions.SPG(A346,"IQ_AVG_DILUT_SHARES_OUT","CY2023")</f>
        <v>414600000</v>
      </c>
      <c r="D346" s="5">
        <f>_xll.SNL.Clients.Office.Excel.Functions.SPG(A346, "IQ_DILUT_EPS_NORM", "CY2023")</f>
        <v>2.9649999999999999</v>
      </c>
      <c r="E346">
        <f t="shared" si="60"/>
        <v>1229289</v>
      </c>
      <c r="F346">
        <f t="shared" si="61"/>
        <v>8.6514814554155814E-2</v>
      </c>
      <c r="G346" s="5">
        <f>_xll.SNL.Clients.Office.Excel.Functions.SPG(A346, "SP_MARKETCAP", "12/30/2023")</f>
        <v>36616.386893809999</v>
      </c>
      <c r="H346">
        <f t="shared" si="65"/>
        <v>8.7335355812402985E-4</v>
      </c>
      <c r="I346">
        <f t="shared" si="66"/>
        <v>2.5894932998377484E-3</v>
      </c>
      <c r="K346" t="s">
        <v>345</v>
      </c>
      <c r="L346" s="4" cm="1">
        <f t="array" ref="L346">_xll.SNL.Clients.Office.Excel.Functions.SPG(K346, "SP_TOTAL_REV", "CY2023")</f>
        <v>14209000</v>
      </c>
      <c r="M346" s="4">
        <f>_xll.SNL.Clients.Office.Excel.Functions.SPG(K346,"IQ_AVG_DILUT_SHARES_OUT","CY2023")</f>
        <v>414600000</v>
      </c>
      <c r="N346" s="5">
        <f>_xll.SNL.Clients.Office.Excel.Functions.SPG(K346, "IQ_DILUT_EPS_NORM", "CY2023")</f>
        <v>2.9649999999999999</v>
      </c>
      <c r="O346">
        <f t="shared" si="62"/>
        <v>1229289</v>
      </c>
      <c r="P346">
        <f t="shared" si="63"/>
        <v>8.6514814554155814E-2</v>
      </c>
      <c r="Q346" s="5">
        <f>_xll.SNL.Clients.Office.Excel.Functions.SPG(K346, "SP_MARKETCAP", "12/31/2022")</f>
        <v>32622.855689870001</v>
      </c>
      <c r="R346">
        <f t="shared" si="67"/>
        <v>9.7015424952111079E-4</v>
      </c>
      <c r="S346">
        <f t="shared" si="68"/>
        <v>2.8765073498300932E-3</v>
      </c>
      <c r="U346" t="s">
        <v>345</v>
      </c>
      <c r="V346" s="4" cm="1">
        <f t="array" ref="V346">_xll.SNL.Clients.Office.Excel.Functions.SPG(U346, "SP_TOTAL_REV", "CY2021")</f>
        <v>14298000</v>
      </c>
      <c r="W346" s="4">
        <f>_xll.SNL.Clients.Office.Excel.Functions.SPG(U346,"IQ_AVG_DILUT_SHARES_OUT","CY2021")</f>
        <v>431400000</v>
      </c>
      <c r="X346" s="5">
        <f>_xll.SNL.Clients.Office.Excel.Functions.SPG(U346, "IQ_DILUT_EPS_NORM", "CY2021")</f>
        <v>2.5579999999999998</v>
      </c>
      <c r="Y346">
        <f t="shared" si="69"/>
        <v>1103521.2</v>
      </c>
      <c r="Z346">
        <f t="shared" si="70"/>
        <v>7.7180109106168696E-2</v>
      </c>
      <c r="AA346" s="5">
        <f>_xll.SNL.Clients.Office.Excel.Functions.SPG(U346, "SP_MARKETCAP", "12/31/2021")</f>
        <v>36984.633782550001</v>
      </c>
      <c r="AB346">
        <f t="shared" si="64"/>
        <v>8.7401379793630447E-4</v>
      </c>
      <c r="AC346">
        <f t="shared" si="71"/>
        <v>2.2357272951210668E-3</v>
      </c>
    </row>
    <row r="347" spans="1:29" x14ac:dyDescent="0.3">
      <c r="A347" t="s">
        <v>346</v>
      </c>
      <c r="B347" s="4" cm="1">
        <f t="array" ref="B347">_xll.SNL.Clients.Office.Excel.Functions.SPG(A347, "SP_TOTAL_REV", "CY2023")</f>
        <v>35127400</v>
      </c>
      <c r="C347" s="4">
        <f>_xll.SNL.Clients.Office.Excel.Functions.SPG(A347,"IQ_AVG_DILUT_SHARES_OUT","CY2023")</f>
        <v>525000000</v>
      </c>
      <c r="D347" s="5">
        <f>_xll.SNL.Clients.Office.Excel.Functions.SPG(A347, "IQ_DILUT_EPS_NORM", "CY2023")</f>
        <v>7.5220000000000002</v>
      </c>
      <c r="E347">
        <f t="shared" si="60"/>
        <v>3949050</v>
      </c>
      <c r="F347">
        <f t="shared" si="61"/>
        <v>0.11242078833047707</v>
      </c>
      <c r="G347" s="5">
        <f>_xll.SNL.Clients.Office.Excel.Functions.SPG(A347, "SP_MARKETCAP", "12/30/2023")</f>
        <v>51078.3559713</v>
      </c>
      <c r="H347">
        <f t="shared" si="65"/>
        <v>1.2182923470857763E-3</v>
      </c>
      <c r="I347">
        <f t="shared" si="66"/>
        <v>9.1639950347792102E-3</v>
      </c>
      <c r="K347" t="s">
        <v>346</v>
      </c>
      <c r="L347" s="4" cm="1">
        <f t="array" ref="L347">_xll.SNL.Clients.Office.Excel.Functions.SPG(K347, "SP_TOTAL_REV", "CY2023")</f>
        <v>35127400</v>
      </c>
      <c r="M347" s="4">
        <f>_xll.SNL.Clients.Office.Excel.Functions.SPG(K347,"IQ_AVG_DILUT_SHARES_OUT","CY2023")</f>
        <v>525000000</v>
      </c>
      <c r="N347" s="5">
        <f>_xll.SNL.Clients.Office.Excel.Functions.SPG(K347, "IQ_DILUT_EPS_NORM", "CY2023")</f>
        <v>7.5220000000000002</v>
      </c>
      <c r="O347">
        <f t="shared" si="62"/>
        <v>3949050</v>
      </c>
      <c r="P347">
        <f t="shared" si="63"/>
        <v>0.11242078833047707</v>
      </c>
      <c r="Q347" s="5">
        <f>_xll.SNL.Clients.Office.Excel.Functions.SPG(K347, "SP_MARKETCAP", "12/31/2022")</f>
        <v>34418.556864760001</v>
      </c>
      <c r="R347">
        <f t="shared" si="67"/>
        <v>1.0235556789438128E-3</v>
      </c>
      <c r="S347">
        <f t="shared" si="68"/>
        <v>7.6991858170153606E-3</v>
      </c>
      <c r="U347" t="s">
        <v>346</v>
      </c>
      <c r="V347" s="4" cm="1">
        <f t="array" ref="V347">_xll.SNL.Clients.Office.Excel.Functions.SPG(U347, "SP_TOTAL_REV", "CY2021")</f>
        <v>23522300</v>
      </c>
      <c r="W347" s="4">
        <f>_xll.SNL.Clients.Office.Excel.Functions.SPG(U347,"IQ_AVG_DILUT_SHARES_OUT","CY2021")</f>
        <v>522700000</v>
      </c>
      <c r="X347" s="5">
        <f>_xll.SNL.Clients.Office.Excel.Functions.SPG(U347, "IQ_DILUT_EPS_NORM", "CY2021")</f>
        <v>2.8650000000000002</v>
      </c>
      <c r="Y347">
        <f t="shared" si="69"/>
        <v>1497535.5</v>
      </c>
      <c r="Z347">
        <f t="shared" si="70"/>
        <v>6.3664501345531685E-2</v>
      </c>
      <c r="AA347" s="5">
        <f>_xll.SNL.Clients.Office.Excel.Functions.SPG(U347, "SP_MARKETCAP", "12/31/2021")</f>
        <v>30641.870498560002</v>
      </c>
      <c r="AB347">
        <f t="shared" si="64"/>
        <v>7.2412282808528904E-4</v>
      </c>
      <c r="AC347">
        <f t="shared" si="71"/>
        <v>2.0746119024643533E-3</v>
      </c>
    </row>
    <row r="348" spans="1:29" x14ac:dyDescent="0.3">
      <c r="A348" t="s">
        <v>347</v>
      </c>
      <c r="B348" s="4" cm="1">
        <f t="array" ref="B348">_xll.SNL.Clients.Office.Excel.Functions.SPG(A348, "SP_TOTAL_REV", "CY2023")</f>
        <v>7802400</v>
      </c>
      <c r="C348" s="4">
        <f>_xll.SNL.Clients.Office.Excel.Functions.SPG(A348,"IQ_AVG_DILUT_SHARES_OUT","CY2023")</f>
        <v>89500000</v>
      </c>
      <c r="D348" s="5">
        <f>_xll.SNL.Clients.Office.Excel.Functions.SPG(A348, "IQ_DILUT_EPS_NORM", "CY2023")</f>
        <v>7.476</v>
      </c>
      <c r="E348">
        <f t="shared" si="60"/>
        <v>669102</v>
      </c>
      <c r="F348">
        <f t="shared" si="61"/>
        <v>8.5755921254998466E-2</v>
      </c>
      <c r="G348" s="5">
        <f>_xll.SNL.Clients.Office.Excel.Functions.SPG(A348, "SP_MARKETCAP", "12/30/2023")</f>
        <v>14491.26024632</v>
      </c>
      <c r="H348">
        <f t="shared" si="65"/>
        <v>3.4563742552011251E-4</v>
      </c>
      <c r="I348">
        <f t="shared" si="66"/>
        <v>2.5839853931883612E-3</v>
      </c>
      <c r="K348" t="s">
        <v>347</v>
      </c>
      <c r="L348" s="4" cm="1">
        <f t="array" ref="L348">_xll.SNL.Clients.Office.Excel.Functions.SPG(K348, "SP_TOTAL_REV", "CY2023")</f>
        <v>7802400</v>
      </c>
      <c r="M348" s="4">
        <f>_xll.SNL.Clients.Office.Excel.Functions.SPG(K348,"IQ_AVG_DILUT_SHARES_OUT","CY2023")</f>
        <v>89500000</v>
      </c>
      <c r="N348" s="5">
        <f>_xll.SNL.Clients.Office.Excel.Functions.SPG(K348, "IQ_DILUT_EPS_NORM", "CY2023")</f>
        <v>7.476</v>
      </c>
      <c r="O348">
        <f t="shared" si="62"/>
        <v>669102</v>
      </c>
      <c r="P348">
        <f t="shared" si="63"/>
        <v>8.5755921254998466E-2</v>
      </c>
      <c r="Q348" s="5">
        <f>_xll.SNL.Clients.Office.Excel.Functions.SPG(K348, "SP_MARKETCAP", "12/31/2022")</f>
        <v>11751.515977470001</v>
      </c>
      <c r="R348">
        <f t="shared" si="67"/>
        <v>3.4947226178601846E-4</v>
      </c>
      <c r="S348">
        <f t="shared" si="68"/>
        <v>2.6126546291122738E-3</v>
      </c>
      <c r="U348" t="s">
        <v>347</v>
      </c>
      <c r="V348" s="4" cm="1">
        <f t="array" ref="V348">_xll.SNL.Clients.Office.Excel.Functions.SPG(U348, "SP_TOTAL_REV", "CY2021")</f>
        <v>7730300</v>
      </c>
      <c r="W348" s="4">
        <f>_xll.SNL.Clients.Office.Excel.Functions.SPG(U348,"IQ_AVG_DILUT_SHARES_OUT","CY2021")</f>
        <v>94500000</v>
      </c>
      <c r="X348" s="5">
        <f>_xll.SNL.Clients.Office.Excel.Functions.SPG(U348, "IQ_DILUT_EPS_NORM", "CY2021")</f>
        <v>7.9989999999999997</v>
      </c>
      <c r="Y348">
        <f t="shared" si="69"/>
        <v>755905.5</v>
      </c>
      <c r="Z348">
        <f t="shared" si="70"/>
        <v>9.7784756089673103E-2</v>
      </c>
      <c r="AA348" s="5">
        <f>_xll.SNL.Clients.Office.Excel.Functions.SPG(U348, "SP_MARKETCAP", "12/31/2021")</f>
        <v>12841.514014349999</v>
      </c>
      <c r="AB348">
        <f t="shared" si="64"/>
        <v>3.0346820522608075E-4</v>
      </c>
      <c r="AC348">
        <f t="shared" si="71"/>
        <v>2.42744217360342E-3</v>
      </c>
    </row>
    <row r="349" spans="1:29" x14ac:dyDescent="0.3">
      <c r="A349" t="s">
        <v>348</v>
      </c>
      <c r="B349" s="4" cm="1">
        <f t="array" ref="B349">_xll.SNL.Clients.Office.Excel.Functions.SPG(A349, "SP_TOTAL_REV", "CY2023")</f>
        <v>2225012</v>
      </c>
      <c r="C349" s="4">
        <f>_xll.SNL.Clients.Office.Excel.Functions.SPG(A349,"IQ_AVG_DILUT_SHARES_OUT","CY2023")</f>
        <v>2297927000</v>
      </c>
      <c r="D349" s="5">
        <f>_xll.SNL.Clients.Office.Excel.Functions.SPG(A349, "IQ_DILUT_EPS_NORM", "CY2023")</f>
        <v>6.0999999999999999E-2</v>
      </c>
      <c r="E349">
        <f t="shared" si="60"/>
        <v>140173.54699999999</v>
      </c>
      <c r="F349">
        <f t="shared" si="61"/>
        <v>6.2999007196365683E-2</v>
      </c>
      <c r="G349" s="5">
        <f>_xll.SNL.Clients.Office.Excel.Functions.SPG(A349, "SP_MARKETCAP", "12/30/2023")</f>
        <v>37361.737465730002</v>
      </c>
      <c r="H349">
        <f t="shared" si="65"/>
        <v>8.9113124263244211E-4</v>
      </c>
      <c r="I349">
        <f t="shared" si="66"/>
        <v>5.435900580057897E-5</v>
      </c>
      <c r="K349" t="s">
        <v>348</v>
      </c>
      <c r="L349" s="4" cm="1">
        <f t="array" ref="L349">_xll.SNL.Clients.Office.Excel.Functions.SPG(K349, "SP_TOTAL_REV", "CY2023")</f>
        <v>2225012</v>
      </c>
      <c r="M349" s="4">
        <f>_xll.SNL.Clients.Office.Excel.Functions.SPG(K349,"IQ_AVG_DILUT_SHARES_OUT","CY2023")</f>
        <v>2297927000</v>
      </c>
      <c r="N349" s="5">
        <f>_xll.SNL.Clients.Office.Excel.Functions.SPG(K349, "IQ_DILUT_EPS_NORM", "CY2023")</f>
        <v>6.0999999999999999E-2</v>
      </c>
      <c r="O349">
        <f t="shared" si="62"/>
        <v>140173.54699999999</v>
      </c>
      <c r="P349">
        <f t="shared" si="63"/>
        <v>6.2999007196365683E-2</v>
      </c>
      <c r="Q349" s="5">
        <f>_xll.SNL.Clients.Office.Excel.Functions.SPG(K349, "SP_MARKETCAP", "12/31/2022")</f>
        <v>13354.851546899999</v>
      </c>
      <c r="R349">
        <f t="shared" si="67"/>
        <v>3.9715302986095645E-4</v>
      </c>
      <c r="S349">
        <f t="shared" si="68"/>
        <v>2.4226334821518341E-5</v>
      </c>
      <c r="U349" t="s">
        <v>348</v>
      </c>
      <c r="V349" s="4" cm="1">
        <f t="array" ref="V349">_xll.SNL.Clients.Office.Excel.Functions.SPG(U349, "SP_TOTAL_REV", "CY2021")</f>
        <v>1541889</v>
      </c>
      <c r="W349" s="4">
        <f>_xll.SNL.Clients.Office.Excel.Functions.SPG(U349,"IQ_AVG_DILUT_SHARES_OUT","CY2021")</f>
        <v>1923617000</v>
      </c>
      <c r="X349" s="5">
        <f>_xll.SNL.Clients.Office.Excel.Functions.SPG(U349, "IQ_DILUT_EPS_NORM", "CY2021")</f>
        <v>-0.13500000000000001</v>
      </c>
      <c r="Y349">
        <f t="shared" si="69"/>
        <v>-259688.29500000004</v>
      </c>
      <c r="Z349">
        <f t="shared" si="70"/>
        <v>-0.1684221724131893</v>
      </c>
      <c r="AA349" s="5">
        <f>_xll.SNL.Clients.Office.Excel.Functions.SPG(U349, "SP_MARKETCAP", "12/31/2021")</f>
        <v>36507.789135300001</v>
      </c>
      <c r="AB349">
        <f t="shared" si="64"/>
        <v>8.627450963555629E-4</v>
      </c>
      <c r="AC349">
        <f t="shared" si="71"/>
        <v>-1.16470588008001E-4</v>
      </c>
    </row>
    <row r="350" spans="1:29" x14ac:dyDescent="0.3">
      <c r="A350" t="s">
        <v>349</v>
      </c>
      <c r="B350" s="4" cm="1">
        <f t="array" ref="B350">_xll.SNL.Clients.Office.Excel.Functions.SPG(A350, "SP_TOTAL_REV", "CY2023")</f>
        <v>7527400</v>
      </c>
      <c r="C350" s="4">
        <f>_xll.SNL.Clients.Office.Excel.Functions.SPG(A350,"IQ_AVG_DILUT_SHARES_OUT","CY2023")</f>
        <v>703300000</v>
      </c>
      <c r="D350" s="5">
        <f>_xll.SNL.Clients.Office.Excel.Functions.SPG(A350, "IQ_DILUT_EPS_NORM", "CY2023")</f>
        <v>0.92600000000000005</v>
      </c>
      <c r="E350">
        <f t="shared" si="60"/>
        <v>651255.80000000005</v>
      </c>
      <c r="F350">
        <f t="shared" si="61"/>
        <v>8.6518027472965442E-2</v>
      </c>
      <c r="G350" s="5">
        <f>_xll.SNL.Clients.Office.Excel.Functions.SPG(A350, "SP_MARKETCAP", "12/30/2023")</f>
        <v>92975.664000000004</v>
      </c>
      <c r="H350">
        <f t="shared" si="65"/>
        <v>2.2176034792518329E-3</v>
      </c>
      <c r="I350">
        <f t="shared" si="66"/>
        <v>2.0535008217871975E-3</v>
      </c>
      <c r="K350" t="s">
        <v>349</v>
      </c>
      <c r="L350" s="4" cm="1">
        <f t="array" ref="L350">_xll.SNL.Clients.Office.Excel.Functions.SPG(K350, "SP_TOTAL_REV", "CY2023")</f>
        <v>7527400</v>
      </c>
      <c r="M350" s="4">
        <f>_xll.SNL.Clients.Office.Excel.Functions.SPG(K350,"IQ_AVG_DILUT_SHARES_OUT","CY2023")</f>
        <v>703300000</v>
      </c>
      <c r="N350" s="5">
        <f>_xll.SNL.Clients.Office.Excel.Functions.SPG(K350, "IQ_DILUT_EPS_NORM", "CY2023")</f>
        <v>0.92600000000000005</v>
      </c>
      <c r="O350">
        <f t="shared" si="62"/>
        <v>651255.80000000005</v>
      </c>
      <c r="P350">
        <f t="shared" si="63"/>
        <v>8.6518027472965442E-2</v>
      </c>
      <c r="Q350" s="5">
        <f>_xll.SNL.Clients.Office.Excel.Functions.SPG(K350, "SP_MARKETCAP", "12/31/2022")</f>
        <v>42190.885593580002</v>
      </c>
      <c r="R350">
        <f t="shared" si="67"/>
        <v>1.2546929471407584E-3</v>
      </c>
      <c r="S350">
        <f t="shared" si="68"/>
        <v>1.1618456690523423E-3</v>
      </c>
      <c r="U350" t="s">
        <v>349</v>
      </c>
      <c r="V350" s="4" cm="1">
        <f t="array" ref="V350">_xll.SNL.Clients.Office.Excel.Functions.SPG(U350, "SP_TOTAL_REV", "CY2021")</f>
        <v>4857500</v>
      </c>
      <c r="W350" s="4">
        <f>_xll.SNL.Clients.Office.Excel.Functions.SPG(U350,"IQ_AVG_DILUT_SHARES_OUT","CY2021")</f>
        <v>585000000</v>
      </c>
      <c r="X350" s="5">
        <f>_xll.SNL.Clients.Office.Excel.Functions.SPG(U350, "IQ_DILUT_EPS_NORM", "CY2021")</f>
        <v>-0.45400000000000001</v>
      </c>
      <c r="Y350">
        <f t="shared" si="69"/>
        <v>-265590</v>
      </c>
      <c r="Z350">
        <f t="shared" si="70"/>
        <v>-5.4676273803396812E-2</v>
      </c>
      <c r="AA350" s="5">
        <f>_xll.SNL.Clients.Office.Excel.Functions.SPG(U350, "SP_MARKETCAP", "12/31/2021")</f>
        <v>54933.505223427201</v>
      </c>
      <c r="AB350">
        <f t="shared" si="64"/>
        <v>1.2981780978708686E-3</v>
      </c>
      <c r="AC350">
        <f t="shared" si="71"/>
        <v>-5.8937285643337442E-4</v>
      </c>
    </row>
    <row r="351" spans="1:29" x14ac:dyDescent="0.3">
      <c r="A351" t="s">
        <v>350</v>
      </c>
      <c r="B351" s="4" cm="1">
        <f t="array" ref="B351">_xll.SNL.Clients.Office.Excel.Functions.SPG(A351, "SP_TOTAL_REV", "CY2023")</f>
        <v>29652000</v>
      </c>
      <c r="C351" s="4">
        <f>_xll.SNL.Clients.Office.Excel.Functions.SPG(A351,"IQ_AVG_DILUT_SHARES_OUT","CY2023")</f>
        <v>652000000</v>
      </c>
      <c r="D351" s="5">
        <f>_xll.SNL.Clients.Office.Excel.Functions.SPG(A351, "IQ_DILUT_EPS_NORM", "CY2023")</f>
        <v>0.57299999999999995</v>
      </c>
      <c r="E351">
        <f t="shared" si="60"/>
        <v>373595.99999999994</v>
      </c>
      <c r="F351">
        <f t="shared" si="61"/>
        <v>1.25993524888709E-2</v>
      </c>
      <c r="G351" s="5">
        <f>_xll.SNL.Clients.Office.Excel.Functions.SPG(A351, "SP_MARKETCAP", "12/30/2023")</f>
        <v>9832.5234797699995</v>
      </c>
      <c r="H351">
        <f t="shared" si="65"/>
        <v>2.3451984466132226E-4</v>
      </c>
      <c r="I351">
        <f t="shared" si="66"/>
        <v>1.3437987099093764E-4</v>
      </c>
      <c r="K351" t="s">
        <v>350</v>
      </c>
      <c r="L351" s="4" cm="1">
        <f t="array" ref="L351">_xll.SNL.Clients.Office.Excel.Functions.SPG(K351, "SP_TOTAL_REV", "CY2023")</f>
        <v>29652000</v>
      </c>
      <c r="M351" s="4">
        <f>_xll.SNL.Clients.Office.Excel.Functions.SPG(K351,"IQ_AVG_DILUT_SHARES_OUT","CY2023")</f>
        <v>652000000</v>
      </c>
      <c r="N351" s="5">
        <f>_xll.SNL.Clients.Office.Excel.Functions.SPG(K351, "IQ_DILUT_EPS_NORM", "CY2023")</f>
        <v>0.57299999999999995</v>
      </c>
      <c r="O351">
        <f t="shared" si="62"/>
        <v>373595.99999999994</v>
      </c>
      <c r="P351">
        <f t="shared" si="63"/>
        <v>1.25993524888709E-2</v>
      </c>
      <c r="Q351" s="5">
        <f>_xll.SNL.Clients.Office.Excel.Functions.SPG(K351, "SP_MARKETCAP", "12/31/2022")</f>
        <v>11069.187790399999</v>
      </c>
      <c r="R351">
        <f t="shared" si="67"/>
        <v>3.2918085638156916E-4</v>
      </c>
      <c r="S351">
        <f t="shared" si="68"/>
        <v>1.8862063070663912E-4</v>
      </c>
      <c r="U351" t="s">
        <v>350</v>
      </c>
      <c r="V351" s="4" cm="1">
        <f t="array" ref="V351">_xll.SNL.Clients.Office.Excel.Functions.SPG(U351, "SP_TOTAL_REV", "CY2021")</f>
        <v>28586000</v>
      </c>
      <c r="W351" s="4">
        <f>_xll.SNL.Clients.Office.Excel.Functions.SPG(U351,"IQ_AVG_DILUT_SHARES_OUT","CY2021")</f>
        <v>655000000</v>
      </c>
      <c r="X351" s="5">
        <f>_xll.SNL.Clients.Office.Excel.Functions.SPG(U351, "IQ_DILUT_EPS_NORM", "CY2021")</f>
        <v>2.6829999999999998</v>
      </c>
      <c r="Y351">
        <f t="shared" si="69"/>
        <v>1757365</v>
      </c>
      <c r="Z351">
        <f t="shared" si="70"/>
        <v>6.1476422024767371E-2</v>
      </c>
      <c r="AA351" s="5">
        <f>_xll.SNL.Clients.Office.Excel.Functions.SPG(U351, "SP_MARKETCAP", "12/31/2021")</f>
        <v>19668.806851509999</v>
      </c>
      <c r="AB351">
        <f t="shared" si="64"/>
        <v>4.6480948488598488E-4</v>
      </c>
      <c r="AC351">
        <f t="shared" si="71"/>
        <v>1.2470838479490974E-3</v>
      </c>
    </row>
    <row r="352" spans="1:29" x14ac:dyDescent="0.3">
      <c r="A352" t="s">
        <v>351</v>
      </c>
      <c r="B352" s="4" cm="1">
        <f t="array" ref="B352">_xll.SNL.Clients.Office.Excel.Functions.SPG(A352, "SP_TOTAL_REV", "CY2023")</f>
        <v>19826043</v>
      </c>
      <c r="C352" s="4">
        <f>_xll.SNL.Clients.Office.Excel.Functions.SPG(A352,"IQ_AVG_DILUT_SHARES_OUT","CY2023")</f>
        <v>130023935</v>
      </c>
      <c r="D352" s="5">
        <f>_xll.SNL.Clients.Office.Excel.Functions.SPG(A352, "IQ_DILUT_EPS_NORM", "CY2023")</f>
        <v>17.509</v>
      </c>
      <c r="E352">
        <f t="shared" si="60"/>
        <v>2276589.0779149998</v>
      </c>
      <c r="F352">
        <f t="shared" si="61"/>
        <v>0.11482821246352587</v>
      </c>
      <c r="G352" s="5">
        <f>_xll.SNL.Clients.Office.Excel.Functions.SPG(A352, "SP_MARKETCAP", "12/30/2023")</f>
        <v>59188.8121168</v>
      </c>
      <c r="H352">
        <f t="shared" si="65"/>
        <v>1.4117384059015566E-3</v>
      </c>
      <c r="I352">
        <f t="shared" si="66"/>
        <v>2.4718127748930355E-2</v>
      </c>
      <c r="K352" t="s">
        <v>351</v>
      </c>
      <c r="L352" s="4" cm="1">
        <f t="array" ref="L352">_xll.SNL.Clients.Office.Excel.Functions.SPG(K352, "SP_TOTAL_REV", "CY2023")</f>
        <v>19826043</v>
      </c>
      <c r="M352" s="4">
        <f>_xll.SNL.Clients.Office.Excel.Functions.SPG(K352,"IQ_AVG_DILUT_SHARES_OUT","CY2023")</f>
        <v>130023935</v>
      </c>
      <c r="N352" s="5">
        <f>_xll.SNL.Clients.Office.Excel.Functions.SPG(K352, "IQ_DILUT_EPS_NORM", "CY2023")</f>
        <v>17.509</v>
      </c>
      <c r="O352">
        <f t="shared" si="62"/>
        <v>2276589.0779149998</v>
      </c>
      <c r="P352">
        <f t="shared" si="63"/>
        <v>0.11482821246352587</v>
      </c>
      <c r="Q352" s="5">
        <f>_xll.SNL.Clients.Office.Excel.Functions.SPG(K352, "SP_MARKETCAP", "12/31/2022")</f>
        <v>37366.067720999999</v>
      </c>
      <c r="R352">
        <f t="shared" si="67"/>
        <v>1.1112101813538756E-3</v>
      </c>
      <c r="S352">
        <f t="shared" si="68"/>
        <v>1.9456179065325006E-2</v>
      </c>
      <c r="U352" t="s">
        <v>351</v>
      </c>
      <c r="V352" s="4" cm="1">
        <f t="array" ref="V352">_xll.SNL.Clients.Office.Excel.Functions.SPG(U352, "SP_TOTAL_REV", "CY2021")</f>
        <v>15292584</v>
      </c>
      <c r="W352" s="4">
        <f>_xll.SNL.Clients.Office.Excel.Functions.SPG(U352,"IQ_AVG_DILUT_SHARES_OUT","CY2021")</f>
        <v>130885802</v>
      </c>
      <c r="X352" s="5">
        <f>_xll.SNL.Clients.Office.Excel.Functions.SPG(U352, "IQ_DILUT_EPS_NORM", "CY2021")</f>
        <v>11.439</v>
      </c>
      <c r="Y352">
        <f t="shared" si="69"/>
        <v>1497202.6890780001</v>
      </c>
      <c r="Z352">
        <f t="shared" si="70"/>
        <v>9.7903839473956797E-2</v>
      </c>
      <c r="AA352" s="5">
        <f>_xll.SNL.Clients.Office.Excel.Functions.SPG(U352, "SP_MARKETCAP", "12/31/2021")</f>
        <v>40883.176848360003</v>
      </c>
      <c r="AB352">
        <f t="shared" si="64"/>
        <v>9.6614342267182108E-4</v>
      </c>
      <c r="AC352">
        <f t="shared" si="71"/>
        <v>1.1051714611942962E-2</v>
      </c>
    </row>
    <row r="353" spans="1:29" x14ac:dyDescent="0.3">
      <c r="A353" t="s">
        <v>352</v>
      </c>
      <c r="B353" s="4" cm="1">
        <f t="array" ref="B353">_xll.SNL.Clients.Office.Excel.Functions.SPG(A353, "SP_TOTAL_REV", "CY2023")</f>
        <v>5154500</v>
      </c>
      <c r="C353" s="4">
        <f>_xll.SNL.Clients.Office.Excel.Functions.SPG(A353,"IQ_AVG_DILUT_SHARES_OUT","CY2023")</f>
        <v>362350000</v>
      </c>
      <c r="D353" s="5">
        <f>_xll.SNL.Clients.Office.Excel.Functions.SPG(A353, "IQ_DILUT_EPS_NORM", "CY2023")</f>
        <v>3.722</v>
      </c>
      <c r="E353">
        <f t="shared" si="60"/>
        <v>1348666.7</v>
      </c>
      <c r="F353">
        <f t="shared" si="61"/>
        <v>0.26164840430691627</v>
      </c>
      <c r="G353" s="5">
        <f>_xll.SNL.Clients.Office.Excel.Functions.SPG(A353, "SP_MARKETCAP", "12/30/2023")</f>
        <v>42858.377694859999</v>
      </c>
      <c r="H353">
        <f t="shared" si="65"/>
        <v>1.0222340277259078E-3</v>
      </c>
      <c r="I353">
        <f t="shared" si="66"/>
        <v>3.8047550511958288E-3</v>
      </c>
      <c r="K353" t="s">
        <v>352</v>
      </c>
      <c r="L353" s="4" cm="1">
        <f t="array" ref="L353">_xll.SNL.Clients.Office.Excel.Functions.SPG(K353, "SP_TOTAL_REV", "CY2023")</f>
        <v>5154500</v>
      </c>
      <c r="M353" s="4">
        <f>_xll.SNL.Clients.Office.Excel.Functions.SPG(K353,"IQ_AVG_DILUT_SHARES_OUT","CY2023")</f>
        <v>362350000</v>
      </c>
      <c r="N353" s="5">
        <f>_xll.SNL.Clients.Office.Excel.Functions.SPG(K353, "IQ_DILUT_EPS_NORM", "CY2023")</f>
        <v>3.722</v>
      </c>
      <c r="O353">
        <f t="shared" si="62"/>
        <v>1348666.7</v>
      </c>
      <c r="P353">
        <f t="shared" si="63"/>
        <v>0.26164840430691627</v>
      </c>
      <c r="Q353" s="5">
        <f>_xll.SNL.Clients.Office.Excel.Functions.SPG(K353, "SP_MARKETCAP", "12/31/2022")</f>
        <v>41655.514286880003</v>
      </c>
      <c r="R353">
        <f t="shared" si="67"/>
        <v>1.2387718164707676E-3</v>
      </c>
      <c r="S353">
        <f t="shared" si="68"/>
        <v>4.6107087009041965E-3</v>
      </c>
      <c r="U353" t="s">
        <v>352</v>
      </c>
      <c r="V353" s="4" cm="1">
        <f t="array" ref="V353">_xll.SNL.Clients.Office.Excel.Functions.SPG(U353, "SP_TOTAL_REV", "CY2021")</f>
        <v>4332300</v>
      </c>
      <c r="W353" s="4">
        <f>_xll.SNL.Clients.Office.Excel.Functions.SPG(U353,"IQ_AVG_DILUT_SHARES_OUT","CY2021")</f>
        <v>362750000</v>
      </c>
      <c r="X353" s="5">
        <f>_xll.SNL.Clients.Office.Excel.Functions.SPG(U353, "IQ_DILUT_EPS_NORM", "CY2021")</f>
        <v>2.8690000000000002</v>
      </c>
      <c r="Y353">
        <f t="shared" si="69"/>
        <v>1040729.7500000001</v>
      </c>
      <c r="Z353">
        <f t="shared" si="70"/>
        <v>0.24022568843339567</v>
      </c>
      <c r="AA353" s="5">
        <f>_xll.SNL.Clients.Office.Excel.Functions.SPG(U353, "SP_MARKETCAP", "12/31/2021")</f>
        <v>49249.2</v>
      </c>
      <c r="AB353">
        <f t="shared" si="64"/>
        <v>1.1638476830784191E-3</v>
      </c>
      <c r="AC353">
        <f t="shared" si="71"/>
        <v>3.3390790027519848E-3</v>
      </c>
    </row>
    <row r="354" spans="1:29" x14ac:dyDescent="0.3">
      <c r="A354" t="s">
        <v>353</v>
      </c>
      <c r="B354" s="4" cm="1">
        <f t="array" ref="B354">_xll.SNL.Clients.Office.Excel.Functions.SPG(A354, "SP_TOTAL_REV", "CY2023")</f>
        <v>1693674</v>
      </c>
      <c r="C354" s="4">
        <f>_xll.SNL.Clients.Office.Excel.Functions.SPG(A354,"IQ_AVG_DILUT_SHARES_OUT","CY2023")</f>
        <v>57974000</v>
      </c>
      <c r="D354" s="5">
        <f>_xll.SNL.Clients.Office.Excel.Functions.SPG(A354, "IQ_DILUT_EPS_NORM", "CY2023")</f>
        <v>5.093</v>
      </c>
      <c r="E354">
        <f t="shared" si="60"/>
        <v>295261.58199999999</v>
      </c>
      <c r="F354">
        <f t="shared" si="61"/>
        <v>0.17433200367957469</v>
      </c>
      <c r="G354" s="5">
        <f>_xll.SNL.Clients.Office.Excel.Functions.SPG(A354, "SP_MARKETCAP", "12/30/2023")</f>
        <v>11927.9135104</v>
      </c>
      <c r="H354">
        <f t="shared" si="65"/>
        <v>2.8449791443143643E-4</v>
      </c>
      <c r="I354">
        <f t="shared" si="66"/>
        <v>1.4489478781993057E-3</v>
      </c>
      <c r="K354" t="s">
        <v>353</v>
      </c>
      <c r="L354" s="4" cm="1">
        <f t="array" ref="L354">_xll.SNL.Clients.Office.Excel.Functions.SPG(K354, "SP_TOTAL_REV", "CY2023")</f>
        <v>1693674</v>
      </c>
      <c r="M354" s="4">
        <f>_xll.SNL.Clients.Office.Excel.Functions.SPG(K354,"IQ_AVG_DILUT_SHARES_OUT","CY2023")</f>
        <v>57974000</v>
      </c>
      <c r="N354" s="5">
        <f>_xll.SNL.Clients.Office.Excel.Functions.SPG(K354, "IQ_DILUT_EPS_NORM", "CY2023")</f>
        <v>5.093</v>
      </c>
      <c r="O354">
        <f t="shared" si="62"/>
        <v>295261.58199999999</v>
      </c>
      <c r="P354">
        <f t="shared" si="63"/>
        <v>0.17433200367957469</v>
      </c>
      <c r="Q354" s="5">
        <f>_xll.SNL.Clients.Office.Excel.Functions.SPG(K354, "SP_MARKETCAP", "12/31/2022")</f>
        <v>17956.542754149999</v>
      </c>
      <c r="R354">
        <f t="shared" si="67"/>
        <v>5.3400034703447361E-4</v>
      </c>
      <c r="S354">
        <f t="shared" si="68"/>
        <v>2.7196637674465739E-3</v>
      </c>
      <c r="U354" t="s">
        <v>353</v>
      </c>
      <c r="V354" s="4" cm="1">
        <f t="array" ref="V354">_xll.SNL.Clients.Office.Excel.Functions.SPG(U354, "SP_TOTAL_REV", "CY2021")</f>
        <v>1055524</v>
      </c>
      <c r="W354" s="4">
        <f>_xll.SNL.Clients.Office.Excel.Functions.SPG(U354,"IQ_AVG_DILUT_SHARES_OUT","CY2021")</f>
        <v>58191000</v>
      </c>
      <c r="X354" s="5">
        <f>_xll.SNL.Clients.Office.Excel.Functions.SPG(U354, "IQ_DILUT_EPS_NORM", "CY2021")</f>
        <v>2.7509999999999999</v>
      </c>
      <c r="Y354">
        <f t="shared" si="69"/>
        <v>160083.44099999999</v>
      </c>
      <c r="Z354">
        <f t="shared" si="70"/>
        <v>0.15166253064828464</v>
      </c>
      <c r="AA354" s="5">
        <f>_xll.SNL.Clients.Office.Excel.Functions.SPG(U354, "SP_MARKETCAP", "12/31/2021")</f>
        <v>24079.614581850001</v>
      </c>
      <c r="AB354">
        <f t="shared" si="64"/>
        <v>5.6904485028198306E-4</v>
      </c>
      <c r="AC354">
        <f t="shared" si="71"/>
        <v>1.5654423831257354E-3</v>
      </c>
    </row>
    <row r="355" spans="1:29" x14ac:dyDescent="0.3">
      <c r="A355" t="s">
        <v>354</v>
      </c>
      <c r="B355" s="4" cm="1">
        <f t="array" ref="B355">_xll.SNL.Clients.Office.Excel.Functions.SPG(A355, "SP_TOTAL_REV", "CY2023")</f>
        <v>29771000</v>
      </c>
      <c r="C355" s="4">
        <f>_xll.SNL.Clients.Office.Excel.Functions.SPG(A355,"IQ_AVG_DILUT_SHARES_OUT","CY2023")</f>
        <v>1107000000</v>
      </c>
      <c r="D355" s="5">
        <f>_xll.SNL.Clients.Office.Excel.Functions.SPG(A355, "IQ_DILUT_EPS_NORM", "CY2023")</f>
        <v>2.8119999999999998</v>
      </c>
      <c r="E355">
        <f t="shared" si="60"/>
        <v>3112884</v>
      </c>
      <c r="F355">
        <f t="shared" si="61"/>
        <v>0.10456094857411576</v>
      </c>
      <c r="G355" s="5">
        <f>_xll.SNL.Clients.Office.Excel.Functions.SPG(A355, "SP_MARKETCAP", "12/30/2023")</f>
        <v>66208.591155839997</v>
      </c>
      <c r="H355">
        <f t="shared" si="65"/>
        <v>1.5791702450606098E-3</v>
      </c>
      <c r="I355">
        <f t="shared" si="66"/>
        <v>4.4406267291104348E-3</v>
      </c>
      <c r="K355" t="s">
        <v>354</v>
      </c>
      <c r="L355" s="4" cm="1">
        <f t="array" ref="L355">_xll.SNL.Clients.Office.Excel.Functions.SPG(K355, "SP_TOTAL_REV", "CY2023")</f>
        <v>29771000</v>
      </c>
      <c r="M355" s="4">
        <f>_xll.SNL.Clients.Office.Excel.Functions.SPG(K355,"IQ_AVG_DILUT_SHARES_OUT","CY2023")</f>
        <v>1107000000</v>
      </c>
      <c r="N355" s="5">
        <f>_xll.SNL.Clients.Office.Excel.Functions.SPG(K355, "IQ_DILUT_EPS_NORM", "CY2023")</f>
        <v>2.8119999999999998</v>
      </c>
      <c r="O355">
        <f t="shared" si="62"/>
        <v>3112884</v>
      </c>
      <c r="P355">
        <f t="shared" si="63"/>
        <v>0.10456094857411576</v>
      </c>
      <c r="Q355" s="5">
        <f>_xll.SNL.Clients.Office.Excel.Functions.SPG(K355, "SP_MARKETCAP", "12/31/2022")</f>
        <v>81192.77507304</v>
      </c>
      <c r="R355">
        <f t="shared" si="67"/>
        <v>2.4145499865599091E-3</v>
      </c>
      <c r="S355">
        <f t="shared" si="68"/>
        <v>6.7897145622064642E-3</v>
      </c>
      <c r="U355" t="s">
        <v>354</v>
      </c>
      <c r="V355" s="4" cm="1">
        <f t="array" ref="V355">_xll.SNL.Clients.Office.Excel.Functions.SPG(U355, "SP_TOTAL_REV", "CY2021")</f>
        <v>25371000</v>
      </c>
      <c r="W355" s="4">
        <f>_xll.SNL.Clients.Office.Excel.Functions.SPG(U355,"IQ_AVG_DILUT_SHARES_OUT","CY2021")</f>
        <v>1186000000</v>
      </c>
      <c r="X355" s="5">
        <f>_xll.SNL.Clients.Office.Excel.Functions.SPG(U355, "IQ_DILUT_EPS_NORM", "CY2021")</f>
        <v>2.145</v>
      </c>
      <c r="Y355">
        <f t="shared" si="69"/>
        <v>2543970</v>
      </c>
      <c r="Z355">
        <f t="shared" si="70"/>
        <v>0.10027078160104055</v>
      </c>
      <c r="AA355" s="5">
        <f>_xll.SNL.Clients.Office.Excel.Functions.SPG(U355, "SP_MARKETCAP", "12/31/2021")</f>
        <v>221568.33183576001</v>
      </c>
      <c r="AB355">
        <f t="shared" si="64"/>
        <v>5.2360604771366764E-3</v>
      </c>
      <c r="AC355">
        <f t="shared" si="71"/>
        <v>1.1231349723458172E-2</v>
      </c>
    </row>
    <row r="356" spans="1:29" x14ac:dyDescent="0.3">
      <c r="A356" t="s">
        <v>355</v>
      </c>
      <c r="B356" s="4" cm="1">
        <f t="array" ref="B356">_xll.SNL.Clients.Office.Excel.Functions.SPG(A356, "SP_TOTAL_REV", "CY2023")</f>
        <v>4104500</v>
      </c>
      <c r="C356" s="4">
        <f>_xll.SNL.Clients.Office.Excel.Functions.SPG(A356,"IQ_AVG_DILUT_SHARES_OUT","CY2023")</f>
        <v>166300000</v>
      </c>
      <c r="D356" s="5">
        <f>_xll.SNL.Clients.Office.Excel.Functions.SPG(A356, "IQ_DILUT_EPS_NORM", "CY2023")</f>
        <v>2.5270000000000001</v>
      </c>
      <c r="E356">
        <f t="shared" si="60"/>
        <v>420240.1</v>
      </c>
      <c r="F356">
        <f t="shared" si="61"/>
        <v>0.10238521135339261</v>
      </c>
      <c r="G356" s="5">
        <f>_xll.SNL.Clients.Office.Excel.Functions.SPG(A356, "SP_MARKETCAP", "12/30/2023")</f>
        <v>12018.88730889</v>
      </c>
      <c r="H356">
        <f t="shared" si="65"/>
        <v>2.8666777053541845E-4</v>
      </c>
      <c r="I356">
        <f t="shared" si="66"/>
        <v>7.2440945614300246E-4</v>
      </c>
      <c r="K356" t="s">
        <v>355</v>
      </c>
      <c r="L356" s="4" cm="1">
        <f t="array" ref="L356">_xll.SNL.Clients.Office.Excel.Functions.SPG(K356, "SP_TOTAL_REV", "CY2023")</f>
        <v>4104500</v>
      </c>
      <c r="M356" s="4">
        <f>_xll.SNL.Clients.Office.Excel.Functions.SPG(K356,"IQ_AVG_DILUT_SHARES_OUT","CY2023")</f>
        <v>166300000</v>
      </c>
      <c r="N356" s="5">
        <f>_xll.SNL.Clients.Office.Excel.Functions.SPG(K356, "IQ_DILUT_EPS_NORM", "CY2023")</f>
        <v>2.5270000000000001</v>
      </c>
      <c r="O356">
        <f t="shared" si="62"/>
        <v>420240.1</v>
      </c>
      <c r="P356">
        <f t="shared" si="63"/>
        <v>0.10238521135339261</v>
      </c>
      <c r="Q356" s="5">
        <f>_xll.SNL.Clients.Office.Excel.Functions.SPG(K356, "SP_MARKETCAP", "12/31/2022")</f>
        <v>7399.1359629199997</v>
      </c>
      <c r="R356">
        <f t="shared" si="67"/>
        <v>2.2003908135609075E-4</v>
      </c>
      <c r="S356">
        <f t="shared" si="68"/>
        <v>5.5603875858684136E-4</v>
      </c>
      <c r="U356" t="s">
        <v>355</v>
      </c>
      <c r="V356" s="4" cm="1">
        <f t="array" ref="V356">_xll.SNL.Clients.Office.Excel.Functions.SPG(U356, "SP_TOTAL_REV", "CY2021")</f>
        <v>3764800</v>
      </c>
      <c r="W356" s="4">
        <f>_xll.SNL.Clients.Office.Excel.Functions.SPG(U356,"IQ_AVG_DILUT_SHARES_OUT","CY2021")</f>
        <v>167500000</v>
      </c>
      <c r="X356" s="5">
        <f>_xll.SNL.Clients.Office.Excel.Functions.SPG(U356, "IQ_DILUT_EPS_NORM", "CY2021")</f>
        <v>2.3340000000000001</v>
      </c>
      <c r="Y356">
        <f t="shared" si="69"/>
        <v>390945</v>
      </c>
      <c r="Z356">
        <f t="shared" si="70"/>
        <v>0.10384216957076073</v>
      </c>
      <c r="AA356" s="5">
        <f>_xll.SNL.Clients.Office.Excel.Functions.SPG(U356, "SP_MARKETCAP", "12/31/2021")</f>
        <v>12084.87433357</v>
      </c>
      <c r="AB356">
        <f t="shared" si="64"/>
        <v>2.8558744088064982E-4</v>
      </c>
      <c r="AC356">
        <f t="shared" si="71"/>
        <v>6.6656108701543672E-4</v>
      </c>
    </row>
    <row r="357" spans="1:29" x14ac:dyDescent="0.3">
      <c r="A357" t="s">
        <v>356</v>
      </c>
      <c r="B357" s="4" cm="1">
        <f t="array" ref="B357">_xll.SNL.Clients.Office.Excel.Functions.SPG(A357, "SP_TOTAL_REV", "CY2023")</f>
        <v>91471000</v>
      </c>
      <c r="C357" s="4">
        <f>_xll.SNL.Clients.Office.Excel.Functions.SPG(A357,"IQ_AVG_DILUT_SHARES_OUT","CY2023")</f>
        <v>1383000000</v>
      </c>
      <c r="D357" s="5">
        <f>_xll.SNL.Clients.Office.Excel.Functions.SPG(A357, "IQ_DILUT_EPS_NORM", "CY2023")</f>
        <v>5.69</v>
      </c>
      <c r="E357">
        <f t="shared" si="60"/>
        <v>7869270.0000000009</v>
      </c>
      <c r="F357">
        <f t="shared" si="61"/>
        <v>8.6030217227317962E-2</v>
      </c>
      <c r="G357" s="5">
        <f>_xll.SNL.Clients.Office.Excel.Functions.SPG(A357, "SP_MARKETCAP", "12/30/2023")</f>
        <v>236277.67084064</v>
      </c>
      <c r="H357">
        <f t="shared" si="65"/>
        <v>5.6355627094604307E-3</v>
      </c>
      <c r="I357">
        <f t="shared" si="66"/>
        <v>3.2066351816829854E-2</v>
      </c>
      <c r="K357" t="s">
        <v>356</v>
      </c>
      <c r="L357" s="4" cm="1">
        <f t="array" ref="L357">_xll.SNL.Clients.Office.Excel.Functions.SPG(K357, "SP_TOTAL_REV", "CY2023")</f>
        <v>91471000</v>
      </c>
      <c r="M357" s="4">
        <f>_xll.SNL.Clients.Office.Excel.Functions.SPG(K357,"IQ_AVG_DILUT_SHARES_OUT","CY2023")</f>
        <v>1383000000</v>
      </c>
      <c r="N357" s="5">
        <f>_xll.SNL.Clients.Office.Excel.Functions.SPG(K357, "IQ_DILUT_EPS_NORM", "CY2023")</f>
        <v>5.69</v>
      </c>
      <c r="O357">
        <f t="shared" si="62"/>
        <v>7869270.0000000009</v>
      </c>
      <c r="P357">
        <f t="shared" si="63"/>
        <v>8.6030217227317962E-2</v>
      </c>
      <c r="Q357" s="5">
        <f>_xll.SNL.Clients.Office.Excel.Functions.SPG(K357, "SP_MARKETCAP", "12/31/2022")</f>
        <v>251832.01544412001</v>
      </c>
      <c r="R357">
        <f t="shared" si="67"/>
        <v>7.4891021886978344E-3</v>
      </c>
      <c r="S357">
        <f t="shared" si="68"/>
        <v>4.2612991453690678E-2</v>
      </c>
      <c r="U357" t="s">
        <v>356</v>
      </c>
      <c r="V357" s="4" cm="1">
        <f t="array" ref="V357">_xll.SNL.Clients.Office.Excel.Functions.SPG(U357, "SP_TOTAL_REV", "CY2021")</f>
        <v>79474000</v>
      </c>
      <c r="W357" s="4">
        <f>_xll.SNL.Clients.Office.Excel.Functions.SPG(U357,"IQ_AVG_DILUT_SHARES_OUT","CY2021")</f>
        <v>1389000000</v>
      </c>
      <c r="X357" s="5">
        <f>_xll.SNL.Clients.Office.Excel.Functions.SPG(U357, "IQ_DILUT_EPS_NORM", "CY2021")</f>
        <v>4.4820000000000002</v>
      </c>
      <c r="Y357">
        <f t="shared" si="69"/>
        <v>6225498</v>
      </c>
      <c r="Z357">
        <f t="shared" si="70"/>
        <v>7.8333769534690595E-2</v>
      </c>
      <c r="AA357" s="5">
        <f>_xll.SNL.Clients.Office.Excel.Functions.SPG(U357, "SP_MARKETCAP", "12/31/2021")</f>
        <v>242976.00367775999</v>
      </c>
      <c r="AB357">
        <f t="shared" si="64"/>
        <v>5.7419624871879018E-3</v>
      </c>
      <c r="AC357">
        <f t="shared" si="71"/>
        <v>2.5735475867576178E-2</v>
      </c>
    </row>
    <row r="358" spans="1:29" x14ac:dyDescent="0.3">
      <c r="A358" t="s">
        <v>357</v>
      </c>
      <c r="B358" s="4" cm="1">
        <f t="array" ref="B358">_xll.SNL.Clients.Office.Excel.Functions.SPG(A358, "SP_TOTAL_REV", "CY2023")</f>
        <v>58496000</v>
      </c>
      <c r="C358" s="4">
        <f>_xll.SNL.Clients.Office.Excel.Functions.SPG(A358,"IQ_AVG_DILUT_SHARES_OUT","CY2023")</f>
        <v>5709000000</v>
      </c>
      <c r="D358" s="5">
        <f>_xll.SNL.Clients.Office.Excel.Functions.SPG(A358, "IQ_DILUT_EPS_NORM", "CY2023")</f>
        <v>0.77</v>
      </c>
      <c r="E358">
        <f t="shared" si="60"/>
        <v>4395930</v>
      </c>
      <c r="F358">
        <f t="shared" si="61"/>
        <v>7.5149240973741788E-2</v>
      </c>
      <c r="G358" s="5">
        <f>_xll.SNL.Clients.Office.Excel.Functions.SPG(A358, "SP_MARKETCAP", "12/30/2023")</f>
        <v>162560.23867667999</v>
      </c>
      <c r="H358">
        <f t="shared" si="65"/>
        <v>3.8772957929874416E-3</v>
      </c>
      <c r="I358">
        <f t="shared" si="66"/>
        <v>2.9855177606003301E-3</v>
      </c>
      <c r="K358" t="s">
        <v>357</v>
      </c>
      <c r="L358" s="4" cm="1">
        <f t="array" ref="L358">_xll.SNL.Clients.Office.Excel.Functions.SPG(K358, "SP_TOTAL_REV", "CY2023")</f>
        <v>58496000</v>
      </c>
      <c r="M358" s="4">
        <f>_xll.SNL.Clients.Office.Excel.Functions.SPG(K358,"IQ_AVG_DILUT_SHARES_OUT","CY2023")</f>
        <v>5709000000</v>
      </c>
      <c r="N358" s="5">
        <f>_xll.SNL.Clients.Office.Excel.Functions.SPG(K358, "IQ_DILUT_EPS_NORM", "CY2023")</f>
        <v>0.77</v>
      </c>
      <c r="O358">
        <f t="shared" si="62"/>
        <v>4395930</v>
      </c>
      <c r="P358">
        <f t="shared" si="63"/>
        <v>7.5149240973741788E-2</v>
      </c>
      <c r="Q358" s="5">
        <f>_xll.SNL.Clients.Office.Excel.Functions.SPG(K358, "SP_MARKETCAP", "12/31/2022")</f>
        <v>287626.23687587999</v>
      </c>
      <c r="R358">
        <f t="shared" si="67"/>
        <v>8.5535680454102061E-3</v>
      </c>
      <c r="S358">
        <f t="shared" si="68"/>
        <v>6.5862473949658586E-3</v>
      </c>
      <c r="U358" t="s">
        <v>357</v>
      </c>
      <c r="V358" s="4" cm="1">
        <f t="array" ref="V358">_xll.SNL.Clients.Office.Excel.Functions.SPG(U358, "SP_TOTAL_REV", "CY2021")</f>
        <v>81288000</v>
      </c>
      <c r="W358" s="4">
        <f>_xll.SNL.Clients.Office.Excel.Functions.SPG(U358,"IQ_AVG_DILUT_SHARES_OUT","CY2021")</f>
        <v>5708000000</v>
      </c>
      <c r="X358" s="5">
        <f>_xll.SNL.Clients.Office.Excel.Functions.SPG(U358, "IQ_DILUT_EPS_NORM", "CY2021")</f>
        <v>3.0870000000000002</v>
      </c>
      <c r="Y358">
        <f t="shared" si="69"/>
        <v>17620596</v>
      </c>
      <c r="Z358">
        <f t="shared" si="70"/>
        <v>0.21676749335695306</v>
      </c>
      <c r="AA358" s="5">
        <f>_xll.SNL.Clients.Office.Excel.Functions.SPG(U358, "SP_MARKETCAP", "12/31/2021")</f>
        <v>331439.7726119</v>
      </c>
      <c r="AB358">
        <f t="shared" si="64"/>
        <v>7.8325213695734728E-3</v>
      </c>
      <c r="AC358">
        <f t="shared" si="71"/>
        <v>2.4178993467873312E-2</v>
      </c>
    </row>
    <row r="359" spans="1:29" x14ac:dyDescent="0.3">
      <c r="A359" t="s">
        <v>358</v>
      </c>
      <c r="B359" s="4" cm="1">
        <f t="array" ref="B359">_xll.SNL.Clients.Office.Excel.Functions.SPG(A359, "SP_TOTAL_REV", "CY2023")</f>
        <v>24428000</v>
      </c>
      <c r="C359" s="4">
        <f>_xll.SNL.Clients.Office.Excel.Functions.SPG(A359,"IQ_AVG_DILUT_SHARES_OUT","CY2023")</f>
        <v>2138000000</v>
      </c>
      <c r="D359" s="5">
        <f>_xll.SNL.Clients.Office.Excel.Functions.SPG(A359, "IQ_DILUT_EPS_NORM", "CY2023")</f>
        <v>0.38500000000000001</v>
      </c>
      <c r="E359">
        <f t="shared" si="60"/>
        <v>823130</v>
      </c>
      <c r="F359">
        <f t="shared" si="61"/>
        <v>3.3696168331422957E-2</v>
      </c>
      <c r="G359" s="5">
        <f>_xll.SNL.Clients.Office.Excel.Functions.SPG(A359, "SP_MARKETCAP", "12/30/2023")</f>
        <v>38467.152503429999</v>
      </c>
      <c r="H359">
        <f t="shared" si="65"/>
        <v>9.1749698317311536E-4</v>
      </c>
      <c r="I359">
        <f t="shared" si="66"/>
        <v>3.532363385216494E-4</v>
      </c>
      <c r="K359" t="s">
        <v>358</v>
      </c>
      <c r="L359" s="4" cm="1">
        <f t="array" ref="L359">_xll.SNL.Clients.Office.Excel.Functions.SPG(K359, "SP_TOTAL_REV", "CY2023")</f>
        <v>24428000</v>
      </c>
      <c r="M359" s="4">
        <f>_xll.SNL.Clients.Office.Excel.Functions.SPG(K359,"IQ_AVG_DILUT_SHARES_OUT","CY2023")</f>
        <v>2138000000</v>
      </c>
      <c r="N359" s="5">
        <f>_xll.SNL.Clients.Office.Excel.Functions.SPG(K359, "IQ_DILUT_EPS_NORM", "CY2023")</f>
        <v>0.38500000000000001</v>
      </c>
      <c r="O359">
        <f t="shared" si="62"/>
        <v>823130</v>
      </c>
      <c r="P359">
        <f t="shared" si="63"/>
        <v>3.3696168331422957E-2</v>
      </c>
      <c r="Q359" s="5">
        <f>_xll.SNL.Clients.Office.Excel.Functions.SPG(K359, "SP_MARKETCAP", "12/31/2022")</f>
        <v>32320.0033821</v>
      </c>
      <c r="R359">
        <f t="shared" si="67"/>
        <v>9.611478812205093E-4</v>
      </c>
      <c r="S359">
        <f t="shared" si="68"/>
        <v>3.7004193426989608E-4</v>
      </c>
      <c r="U359" t="s">
        <v>358</v>
      </c>
      <c r="V359" s="4" cm="1">
        <f t="array" ref="V359">_xll.SNL.Clients.Office.Excel.Functions.SPG(U359, "SP_TOTAL_REV", "CY2021")</f>
        <v>20642000</v>
      </c>
      <c r="W359" s="4">
        <f>_xll.SNL.Clients.Office.Excel.Functions.SPG(U359,"IQ_AVG_DILUT_SHARES_OUT","CY2021")</f>
        <v>1985000000</v>
      </c>
      <c r="X359" s="5">
        <f>_xll.SNL.Clients.Office.Excel.Functions.SPG(U359, "IQ_DILUT_EPS_NORM", "CY2021")</f>
        <v>0.47899999999999998</v>
      </c>
      <c r="Y359">
        <f t="shared" si="69"/>
        <v>950815</v>
      </c>
      <c r="Z359">
        <f t="shared" si="70"/>
        <v>4.6062154829958339E-2</v>
      </c>
      <c r="AA359" s="5">
        <f>_xll.SNL.Clients.Office.Excel.Functions.SPG(U359, "SP_MARKETCAP", "12/31/2021")</f>
        <v>24102.382100139999</v>
      </c>
      <c r="AB359">
        <f t="shared" si="64"/>
        <v>5.6958288792343227E-4</v>
      </c>
      <c r="AC359">
        <f t="shared" si="71"/>
        <v>2.7283020331532405E-4</v>
      </c>
    </row>
    <row r="360" spans="1:29" x14ac:dyDescent="0.3">
      <c r="A360" t="s">
        <v>359</v>
      </c>
      <c r="B360" s="4" cm="1">
        <f t="array" ref="B360">_xll.SNL.Clients.Office.Excel.Functions.SPG(A360, "SP_TOTAL_REV", "CY2023")</f>
        <v>35174000</v>
      </c>
      <c r="C360" s="4">
        <f>_xll.SNL.Clients.Office.Excel.Functions.SPG(A360,"IQ_AVG_DILUT_SHARES_OUT","CY2023")</f>
        <v>1553000000</v>
      </c>
      <c r="D360" s="5">
        <f>_xll.SNL.Clients.Office.Excel.Functions.SPG(A360, "IQ_DILUT_EPS_NORM", "CY2023")</f>
        <v>4.4530000000000003</v>
      </c>
      <c r="E360">
        <f t="shared" si="60"/>
        <v>6915509</v>
      </c>
      <c r="F360">
        <f t="shared" si="61"/>
        <v>0.19660854608517656</v>
      </c>
      <c r="G360" s="5">
        <f>_xll.SNL.Clients.Office.Excel.Functions.SPG(A360, "SP_MARKETCAP", "12/30/2023")</f>
        <v>146050.35563328001</v>
      </c>
      <c r="H360">
        <f t="shared" si="65"/>
        <v>3.4835113067687184E-3</v>
      </c>
      <c r="I360">
        <f t="shared" si="66"/>
        <v>1.5512075849041103E-2</v>
      </c>
      <c r="K360" t="s">
        <v>359</v>
      </c>
      <c r="L360" s="4" cm="1">
        <f t="array" ref="L360">_xll.SNL.Clients.Office.Excel.Functions.SPG(K360, "SP_TOTAL_REV", "CY2023")</f>
        <v>35174000</v>
      </c>
      <c r="M360" s="4">
        <f>_xll.SNL.Clients.Office.Excel.Functions.SPG(K360,"IQ_AVG_DILUT_SHARES_OUT","CY2023")</f>
        <v>1553000000</v>
      </c>
      <c r="N360" s="5">
        <f>_xll.SNL.Clients.Office.Excel.Functions.SPG(K360, "IQ_DILUT_EPS_NORM", "CY2023")</f>
        <v>4.4530000000000003</v>
      </c>
      <c r="O360">
        <f t="shared" si="62"/>
        <v>6915509</v>
      </c>
      <c r="P360">
        <f t="shared" si="63"/>
        <v>0.19660854608517656</v>
      </c>
      <c r="Q360" s="5">
        <f>_xll.SNL.Clients.Office.Excel.Functions.SPG(K360, "SP_MARKETCAP", "12/31/2022")</f>
        <v>156895.97528904999</v>
      </c>
      <c r="R360">
        <f t="shared" si="67"/>
        <v>4.665848342844372E-3</v>
      </c>
      <c r="S360">
        <f t="shared" si="68"/>
        <v>2.0777022670685989E-2</v>
      </c>
      <c r="U360" t="s">
        <v>359</v>
      </c>
      <c r="V360" s="4" cm="1">
        <f t="array" ref="V360">_xll.SNL.Clients.Office.Excel.Functions.SPG(U360, "SP_TOTAL_REV", "CY2021")</f>
        <v>31405000</v>
      </c>
      <c r="W360" s="4">
        <f>_xll.SNL.Clients.Office.Excel.Functions.SPG(U360,"IQ_AVG_DILUT_SHARES_OUT","CY2021")</f>
        <v>1559000000</v>
      </c>
      <c r="X360" s="5">
        <f>_xll.SNL.Clients.Office.Excel.Functions.SPG(U360, "IQ_DILUT_EPS_NORM", "CY2021")</f>
        <v>4.665</v>
      </c>
      <c r="Y360">
        <f t="shared" si="69"/>
        <v>7272735</v>
      </c>
      <c r="Z360">
        <f t="shared" si="70"/>
        <v>0.23157888871198853</v>
      </c>
      <c r="AA360" s="5">
        <f>_xll.SNL.Clients.Office.Excel.Functions.SPG(U360, "SP_MARKETCAP", "12/31/2021")</f>
        <v>147898.62959999999</v>
      </c>
      <c r="AB360">
        <f t="shared" si="64"/>
        <v>3.4951121518813151E-3</v>
      </c>
      <c r="AC360">
        <f t="shared" si="71"/>
        <v>1.6304698188526336E-2</v>
      </c>
    </row>
    <row r="361" spans="1:29" x14ac:dyDescent="0.3">
      <c r="A361" t="s">
        <v>360</v>
      </c>
      <c r="B361" s="4" cm="1">
        <f t="array" ref="B361">_xll.SNL.Clients.Office.Excel.Functions.SPG(A361, "SP_TOTAL_REV", "CY2023")</f>
        <v>147399000</v>
      </c>
      <c r="C361" s="4">
        <f>_xll.SNL.Clients.Office.Excel.Functions.SPG(A361,"IQ_AVG_DILUT_SHARES_OUT","CY2023")</f>
        <v>453210000</v>
      </c>
      <c r="D361" s="5">
        <f>_xll.SNL.Clients.Office.Excel.Functions.SPG(A361, "IQ_DILUT_EPS_NORM", "CY2023")</f>
        <v>12.564</v>
      </c>
      <c r="E361">
        <f t="shared" si="60"/>
        <v>5694130.4400000004</v>
      </c>
      <c r="F361">
        <f t="shared" si="61"/>
        <v>3.8630726395701469E-2</v>
      </c>
      <c r="G361" s="5">
        <f>_xll.SNL.Clients.Office.Excel.Functions.SPG(A361, "SP_MARKETCAP", "12/30/2023")</f>
        <v>58575.6852555</v>
      </c>
      <c r="H361">
        <f t="shared" si="65"/>
        <v>1.3971144473048033E-3</v>
      </c>
      <c r="I361">
        <f t="shared" si="66"/>
        <v>1.7553345915937549E-2</v>
      </c>
      <c r="K361" t="s">
        <v>360</v>
      </c>
      <c r="L361" s="4" cm="1">
        <f t="array" ref="L361">_xll.SNL.Clients.Office.Excel.Functions.SPG(K361, "SP_TOTAL_REV", "CY2023")</f>
        <v>147399000</v>
      </c>
      <c r="M361" s="4">
        <f>_xll.SNL.Clients.Office.Excel.Functions.SPG(K361,"IQ_AVG_DILUT_SHARES_OUT","CY2023")</f>
        <v>453210000</v>
      </c>
      <c r="N361" s="5">
        <f>_xll.SNL.Clients.Office.Excel.Functions.SPG(K361, "IQ_DILUT_EPS_NORM", "CY2023")</f>
        <v>12.564</v>
      </c>
      <c r="O361">
        <f t="shared" si="62"/>
        <v>5694130.4400000004</v>
      </c>
      <c r="P361">
        <f t="shared" si="63"/>
        <v>3.8630726395701469E-2</v>
      </c>
      <c r="Q361" s="5">
        <f>_xll.SNL.Clients.Office.Excel.Functions.SPG(K361, "SP_MARKETCAP", "12/31/2022")</f>
        <v>49191.56072904</v>
      </c>
      <c r="R361">
        <f t="shared" si="67"/>
        <v>1.462882407828967E-3</v>
      </c>
      <c r="S361">
        <f t="shared" si="68"/>
        <v>1.8379654571963142E-2</v>
      </c>
      <c r="U361" t="s">
        <v>360</v>
      </c>
      <c r="V361" s="4" cm="1">
        <f t="array" ref="V361">_xll.SNL.Clients.Office.Excel.Functions.SPG(U361, "SP_TOTAL_REV", "CY2021")</f>
        <v>111476000</v>
      </c>
      <c r="W361" s="4">
        <f>_xll.SNL.Clients.Office.Excel.Functions.SPG(U361,"IQ_AVG_DILUT_SHARES_OUT","CY2021")</f>
        <v>440364000</v>
      </c>
      <c r="X361" s="5">
        <f>_xll.SNL.Clients.Office.Excel.Functions.SPG(U361, "IQ_DILUT_EPS_NORM", "CY2021")</f>
        <v>3.423</v>
      </c>
      <c r="Y361">
        <f t="shared" si="69"/>
        <v>1507365.9720000001</v>
      </c>
      <c r="Z361">
        <f t="shared" si="70"/>
        <v>1.3521887868240698E-2</v>
      </c>
      <c r="AA361" s="5">
        <f>_xll.SNL.Clients.Office.Excel.Functions.SPG(U361, "SP_MARKETCAP", "12/31/2021")</f>
        <v>31752.119890860002</v>
      </c>
      <c r="AB361">
        <f t="shared" si="64"/>
        <v>7.5036002955998471E-4</v>
      </c>
      <c r="AC361">
        <f t="shared" si="71"/>
        <v>2.5684823811838275E-3</v>
      </c>
    </row>
    <row r="362" spans="1:29" x14ac:dyDescent="0.3">
      <c r="A362" t="s">
        <v>361</v>
      </c>
      <c r="B362" s="4" cm="1">
        <f t="array" ref="B362">_xll.SNL.Clients.Office.Excel.Functions.SPG(A362, "SP_TOTAL_REV", "CY2023")</f>
        <v>4695991</v>
      </c>
      <c r="C362" s="4">
        <f>_xll.SNL.Clients.Office.Excel.Functions.SPG(A362,"IQ_AVG_DILUT_SHARES_OUT","CY2023")</f>
        <v>113804000</v>
      </c>
      <c r="D362" s="5">
        <f>_xll.SNL.Clients.Office.Excel.Functions.SPG(A362, "IQ_DILUT_EPS_NORM", "CY2023")</f>
        <v>3.105</v>
      </c>
      <c r="E362">
        <f t="shared" si="60"/>
        <v>353361.42</v>
      </c>
      <c r="F362">
        <f t="shared" si="61"/>
        <v>7.5247465337987235E-2</v>
      </c>
      <c r="G362" s="5">
        <f>_xll.SNL.Clients.Office.Excel.Functions.SPG(A362, "SP_MARKETCAP", "12/30/2023")</f>
        <v>8146.5371766400003</v>
      </c>
      <c r="H362">
        <f t="shared" si="65"/>
        <v>1.9430664336821804E-4</v>
      </c>
      <c r="I362">
        <f t="shared" si="66"/>
        <v>6.0332212765831696E-4</v>
      </c>
      <c r="K362" t="s">
        <v>361</v>
      </c>
      <c r="L362" s="4" cm="1">
        <f t="array" ref="L362">_xll.SNL.Clients.Office.Excel.Functions.SPG(K362, "SP_TOTAL_REV", "CY2023")</f>
        <v>4695991</v>
      </c>
      <c r="M362" s="4">
        <f>_xll.SNL.Clients.Office.Excel.Functions.SPG(K362,"IQ_AVG_DILUT_SHARES_OUT","CY2023")</f>
        <v>113804000</v>
      </c>
      <c r="N362" s="5">
        <f>_xll.SNL.Clients.Office.Excel.Functions.SPG(K362, "IQ_DILUT_EPS_NORM", "CY2023")</f>
        <v>3.105</v>
      </c>
      <c r="O362">
        <f t="shared" si="62"/>
        <v>353361.42</v>
      </c>
      <c r="P362">
        <f t="shared" si="63"/>
        <v>7.5247465337987235E-2</v>
      </c>
      <c r="Q362" s="5">
        <f>_xll.SNL.Clients.Office.Excel.Functions.SPG(K362, "SP_MARKETCAP", "12/31/2022")</f>
        <v>8603.1810361200005</v>
      </c>
      <c r="R362">
        <f t="shared" si="67"/>
        <v>2.558455556722757E-4</v>
      </c>
      <c r="S362">
        <f t="shared" si="68"/>
        <v>7.944004503624161E-4</v>
      </c>
      <c r="U362" t="s">
        <v>361</v>
      </c>
      <c r="V362" s="4" cm="1">
        <f t="array" ref="V362">_xll.SNL.Clients.Office.Excel.Functions.SPG(U362, "SP_TOTAL_REV", "CY2021")</f>
        <v>3803835</v>
      </c>
      <c r="W362" s="4">
        <f>_xll.SNL.Clients.Office.Excel.Functions.SPG(U362,"IQ_AVG_DILUT_SHARES_OUT","CY2021")</f>
        <v>113192000</v>
      </c>
      <c r="X362" s="5">
        <f>_xll.SNL.Clients.Office.Excel.Functions.SPG(U362, "IQ_DILUT_EPS_NORM", "CY2021")</f>
        <v>3.9750000000000001</v>
      </c>
      <c r="Y362">
        <f t="shared" si="69"/>
        <v>449938.2</v>
      </c>
      <c r="Z362">
        <f t="shared" si="70"/>
        <v>0.1182854145881722</v>
      </c>
      <c r="AA362" s="5">
        <f>_xll.SNL.Clients.Office.Excel.Functions.SPG(U362, "SP_MARKETCAP", "12/31/2021")</f>
        <v>7963.8807155699997</v>
      </c>
      <c r="AB362">
        <f t="shared" si="64"/>
        <v>1.8820090720517382E-4</v>
      </c>
      <c r="AC362">
        <f t="shared" si="71"/>
        <v>7.4809860614056601E-4</v>
      </c>
    </row>
    <row r="363" spans="1:29" x14ac:dyDescent="0.3">
      <c r="A363" t="s">
        <v>362</v>
      </c>
      <c r="B363" s="4" cm="1">
        <f t="array" ref="B363">_xll.SNL.Clients.Office.Excel.Functions.SPG(A363, "SP_TOTAL_REV", "CY2023")</f>
        <v>5541595</v>
      </c>
      <c r="C363" s="4">
        <f>_xll.SNL.Clients.Office.Excel.Functions.SPG(A363,"IQ_AVG_DILUT_SHARES_OUT","CY2023")</f>
        <v>38997000</v>
      </c>
      <c r="D363" s="5">
        <f>_xll.SNL.Clients.Office.Excel.Functions.SPG(A363, "IQ_DILUT_EPS_NORM", "CY2023")</f>
        <v>11.04</v>
      </c>
      <c r="E363">
        <f t="shared" si="60"/>
        <v>430526.87999999995</v>
      </c>
      <c r="F363">
        <f t="shared" si="61"/>
        <v>7.7690065766264041E-2</v>
      </c>
      <c r="G363" s="5">
        <f>_xll.SNL.Clients.Office.Excel.Functions.SPG(A363, "SP_MARKETCAP", "12/30/2023")</f>
        <v>15421.77147199</v>
      </c>
      <c r="H363">
        <f t="shared" si="65"/>
        <v>3.6783145826752776E-4</v>
      </c>
      <c r="I363">
        <f t="shared" si="66"/>
        <v>4.0608592992735061E-3</v>
      </c>
      <c r="K363" t="s">
        <v>362</v>
      </c>
      <c r="L363" s="4" cm="1">
        <f t="array" ref="L363">_xll.SNL.Clients.Office.Excel.Functions.SPG(K363, "SP_TOTAL_REV", "CY2023")</f>
        <v>5541595</v>
      </c>
      <c r="M363" s="4">
        <f>_xll.SNL.Clients.Office.Excel.Functions.SPG(K363,"IQ_AVG_DILUT_SHARES_OUT","CY2023")</f>
        <v>38997000</v>
      </c>
      <c r="N363" s="5">
        <f>_xll.SNL.Clients.Office.Excel.Functions.SPG(K363, "IQ_DILUT_EPS_NORM", "CY2023")</f>
        <v>11.04</v>
      </c>
      <c r="O363">
        <f t="shared" si="62"/>
        <v>430526.87999999995</v>
      </c>
      <c r="P363">
        <f t="shared" si="63"/>
        <v>7.7690065766264041E-2</v>
      </c>
      <c r="Q363" s="5">
        <f>_xll.SNL.Clients.Office.Excel.Functions.SPG(K363, "SP_MARKETCAP", "12/31/2022")</f>
        <v>11806.17333994</v>
      </c>
      <c r="R363">
        <f t="shared" si="67"/>
        <v>3.5109768884770731E-4</v>
      </c>
      <c r="S363">
        <f t="shared" si="68"/>
        <v>3.8761184848786884E-3</v>
      </c>
      <c r="U363" t="s">
        <v>362</v>
      </c>
      <c r="V363" s="4" cm="1">
        <f t="array" ref="V363">_xll.SNL.Clients.Office.Excel.Functions.SPG(U363, "SP_TOTAL_REV", "CY2021")</f>
        <v>5295584</v>
      </c>
      <c r="W363" s="4">
        <f>_xll.SNL.Clients.Office.Excel.Functions.SPG(U363,"IQ_AVG_DILUT_SHARES_OUT","CY2021")</f>
        <v>40480000</v>
      </c>
      <c r="X363" s="5">
        <f>_xll.SNL.Clients.Office.Excel.Functions.SPG(U363, "IQ_DILUT_EPS_NORM", "CY2021")</f>
        <v>12.728999999999999</v>
      </c>
      <c r="Y363">
        <f t="shared" si="69"/>
        <v>515269.91999999993</v>
      </c>
      <c r="Z363">
        <f t="shared" si="70"/>
        <v>9.7301812226942286E-2</v>
      </c>
      <c r="AA363" s="5">
        <f>_xll.SNL.Clients.Office.Excel.Functions.SPG(U363, "SP_MARKETCAP", "12/31/2021")</f>
        <v>22689.791585999999</v>
      </c>
      <c r="AB363">
        <f t="shared" si="64"/>
        <v>5.3620081883357107E-4</v>
      </c>
      <c r="AC363">
        <f t="shared" si="71"/>
        <v>6.825300222932526E-3</v>
      </c>
    </row>
    <row r="364" spans="1:29" x14ac:dyDescent="0.3">
      <c r="A364" t="s">
        <v>363</v>
      </c>
      <c r="B364" s="4" cm="1">
        <f t="array" ref="B364">_xll.SNL.Clients.Office.Excel.Functions.SPG(A364, "SP_TOTAL_REV", "CY2023")</f>
        <v>18246000</v>
      </c>
      <c r="C364" s="4">
        <f>_xll.SNL.Clients.Office.Excel.Functions.SPG(A364,"IQ_AVG_DILUT_SHARES_OUT","CY2023")</f>
        <v>237200000</v>
      </c>
      <c r="D364" s="5">
        <f>_xll.SNL.Clients.Office.Excel.Functions.SPG(A364, "IQ_DILUT_EPS_NORM", "CY2023")</f>
        <v>5.4290000000000003</v>
      </c>
      <c r="E364">
        <f t="shared" si="60"/>
        <v>1287758.8</v>
      </c>
      <c r="F364">
        <f t="shared" si="61"/>
        <v>7.0577595089334658E-2</v>
      </c>
      <c r="G364" s="5">
        <f>_xll.SNL.Clients.Office.Excel.Functions.SPG(A364, "SP_MARKETCAP", "12/30/2023")</f>
        <v>35263.89</v>
      </c>
      <c r="H364">
        <f t="shared" si="65"/>
        <v>8.4109455949627767E-4</v>
      </c>
      <c r="I364">
        <f t="shared" si="66"/>
        <v>4.5663023635052914E-3</v>
      </c>
      <c r="K364" t="s">
        <v>363</v>
      </c>
      <c r="L364" s="4" cm="1">
        <f t="array" ref="L364">_xll.SNL.Clients.Office.Excel.Functions.SPG(K364, "SP_TOTAL_REV", "CY2023")</f>
        <v>18246000</v>
      </c>
      <c r="M364" s="4">
        <f>_xll.SNL.Clients.Office.Excel.Functions.SPG(K364,"IQ_AVG_DILUT_SHARES_OUT","CY2023")</f>
        <v>237200000</v>
      </c>
      <c r="N364" s="5">
        <f>_xll.SNL.Clients.Office.Excel.Functions.SPG(K364, "IQ_DILUT_EPS_NORM", "CY2023")</f>
        <v>5.4290000000000003</v>
      </c>
      <c r="O364">
        <f t="shared" si="62"/>
        <v>1287758.8</v>
      </c>
      <c r="P364">
        <f t="shared" si="63"/>
        <v>7.0577595089334658E-2</v>
      </c>
      <c r="Q364" s="5">
        <f>_xll.SNL.Clients.Office.Excel.Functions.SPG(K364, "SP_MARKETCAP", "12/31/2022")</f>
        <v>29552.34452156</v>
      </c>
      <c r="R364">
        <f t="shared" si="67"/>
        <v>8.788419043831904E-4</v>
      </c>
      <c r="S364">
        <f t="shared" si="68"/>
        <v>4.7712326988963412E-3</v>
      </c>
      <c r="U364" t="s">
        <v>363</v>
      </c>
      <c r="V364" s="4" cm="1">
        <f t="array" ref="V364">_xll.SNL.Clients.Office.Excel.Functions.SPG(U364, "SP_TOTAL_REV", "CY2021")</f>
        <v>16802000</v>
      </c>
      <c r="W364" s="4">
        <f>_xll.SNL.Clients.Office.Excel.Functions.SPG(U364,"IQ_AVG_DILUT_SHARES_OUT","CY2021")</f>
        <v>239400000</v>
      </c>
      <c r="X364" s="5">
        <f>_xll.SNL.Clients.Office.Excel.Functions.SPG(U364, "IQ_DILUT_EPS_NORM", "CY2021")</f>
        <v>4.3970000000000002</v>
      </c>
      <c r="Y364">
        <f t="shared" si="69"/>
        <v>1052641.8</v>
      </c>
      <c r="Z364">
        <f t="shared" si="70"/>
        <v>6.2649791691465298E-2</v>
      </c>
      <c r="AA364" s="5">
        <f>_xll.SNL.Clients.Office.Excel.Functions.SPG(U364, "SP_MARKETCAP", "12/31/2021")</f>
        <v>40937.403091319997</v>
      </c>
      <c r="AB364">
        <f t="shared" si="64"/>
        <v>9.6742488688303743E-4</v>
      </c>
      <c r="AC364">
        <f t="shared" si="71"/>
        <v>4.2537672276247154E-3</v>
      </c>
    </row>
    <row r="365" spans="1:29" x14ac:dyDescent="0.3">
      <c r="A365" t="s">
        <v>364</v>
      </c>
      <c r="B365" s="4" cm="1">
        <f t="array" ref="B365">_xll.SNL.Clients.Office.Excel.Functions.SPG(A365, "SP_TOTAL_REV", "CY2023")</f>
        <v>8312000</v>
      </c>
      <c r="C365" s="4">
        <f>_xll.SNL.Clients.Office.Excel.Functions.SPG(A365,"IQ_AVG_DILUT_SHARES_OUT","CY2023")</f>
        <v>738166000</v>
      </c>
      <c r="D365" s="5">
        <f>_xll.SNL.Clients.Office.Excel.Functions.SPG(A365, "IQ_DILUT_EPS_NORM", "CY2023")</f>
        <v>0.997</v>
      </c>
      <c r="E365">
        <f t="shared" si="60"/>
        <v>735951.50199999998</v>
      </c>
      <c r="F365">
        <f t="shared" si="61"/>
        <v>8.854084480269489E-2</v>
      </c>
      <c r="G365" s="5">
        <f>_xll.SNL.Clients.Office.Excel.Functions.SPG(A365, "SP_MARKETCAP", "12/30/2023")</f>
        <v>19976.070941900001</v>
      </c>
      <c r="H365">
        <f t="shared" si="65"/>
        <v>4.7645805920287792E-4</v>
      </c>
      <c r="I365">
        <f t="shared" si="66"/>
        <v>4.7502868502526926E-4</v>
      </c>
      <c r="K365" t="s">
        <v>364</v>
      </c>
      <c r="L365" s="4" cm="1">
        <f t="array" ref="L365">_xll.SNL.Clients.Office.Excel.Functions.SPG(K365, "SP_TOTAL_REV", "CY2023")</f>
        <v>8312000</v>
      </c>
      <c r="M365" s="4">
        <f>_xll.SNL.Clients.Office.Excel.Functions.SPG(K365,"IQ_AVG_DILUT_SHARES_OUT","CY2023")</f>
        <v>738166000</v>
      </c>
      <c r="N365" s="5">
        <f>_xll.SNL.Clients.Office.Excel.Functions.SPG(K365, "IQ_DILUT_EPS_NORM", "CY2023")</f>
        <v>0.997</v>
      </c>
      <c r="O365">
        <f t="shared" si="62"/>
        <v>735951.50199999998</v>
      </c>
      <c r="P365">
        <f t="shared" si="63"/>
        <v>8.854084480269489E-2</v>
      </c>
      <c r="Q365" s="5">
        <f>_xll.SNL.Clients.Office.Excel.Functions.SPG(K365, "SP_MARKETCAP", "12/31/2022")</f>
        <v>21515.22025848</v>
      </c>
      <c r="R365">
        <f t="shared" si="67"/>
        <v>6.3983001860957686E-4</v>
      </c>
      <c r="S365">
        <f t="shared" si="68"/>
        <v>6.3791052855374807E-4</v>
      </c>
      <c r="U365" t="s">
        <v>364</v>
      </c>
      <c r="V365" s="4" cm="1">
        <f t="array" ref="V365">_xll.SNL.Clients.Office.Excel.Functions.SPG(U365, "SP_TOTAL_REV", "CY2021")</f>
        <v>5783000</v>
      </c>
      <c r="W365" s="4">
        <f>_xll.SNL.Clients.Office.Excel.Functions.SPG(U365,"IQ_AVG_DILUT_SHARES_OUT","CY2021")</f>
        <v>764819000</v>
      </c>
      <c r="X365" s="5">
        <f>_xll.SNL.Clients.Office.Excel.Functions.SPG(U365, "IQ_DILUT_EPS_NORM", "CY2021")</f>
        <v>0.48899999999999999</v>
      </c>
      <c r="Y365">
        <f t="shared" si="69"/>
        <v>373996.49099999998</v>
      </c>
      <c r="Z365">
        <f t="shared" si="70"/>
        <v>6.4671708628739402E-2</v>
      </c>
      <c r="AA365" s="5">
        <f>_xll.SNL.Clients.Office.Excel.Functions.SPG(U365, "SP_MARKETCAP", "12/31/2021")</f>
        <v>22566.52001412</v>
      </c>
      <c r="AB365">
        <f t="shared" si="64"/>
        <v>5.3328768860359831E-4</v>
      </c>
      <c r="AC365">
        <f t="shared" si="71"/>
        <v>2.6077767972715955E-4</v>
      </c>
    </row>
    <row r="366" spans="1:29" x14ac:dyDescent="0.3">
      <c r="A366" t="s">
        <v>365</v>
      </c>
      <c r="B366" s="4" cm="1">
        <f t="array" ref="B366">_xll.SNL.Clients.Office.Excel.Functions.SPG(A366, "SP_TOTAL_REV", "CY2023")</f>
        <v>13665800</v>
      </c>
      <c r="C366" s="4">
        <f>_xll.SNL.Clients.Office.Excel.Functions.SPG(A366,"IQ_AVG_DILUT_SHARES_OUT","CY2023")</f>
        <v>244600000</v>
      </c>
      <c r="D366" s="5">
        <f>_xll.SNL.Clients.Office.Excel.Functions.SPG(A366, "IQ_DILUT_EPS_NORM", "CY2023")</f>
        <v>1.696</v>
      </c>
      <c r="E366">
        <f t="shared" si="60"/>
        <v>414841.59999999998</v>
      </c>
      <c r="F366">
        <f t="shared" si="61"/>
        <v>3.0356188441218221E-2</v>
      </c>
      <c r="G366" s="5">
        <f>_xll.SNL.Clients.Office.Excel.Functions.SPG(A366, "SP_MARKETCAP", "12/30/2023")</f>
        <v>18755.880929710002</v>
      </c>
      <c r="H366">
        <f t="shared" si="65"/>
        <v>4.4735477023490799E-4</v>
      </c>
      <c r="I366">
        <f t="shared" si="66"/>
        <v>7.5871369031840395E-4</v>
      </c>
      <c r="K366" t="s">
        <v>365</v>
      </c>
      <c r="L366" s="4" cm="1">
        <f t="array" ref="L366">_xll.SNL.Clients.Office.Excel.Functions.SPG(K366, "SP_TOTAL_REV", "CY2023")</f>
        <v>13665800</v>
      </c>
      <c r="M366" s="4">
        <f>_xll.SNL.Clients.Office.Excel.Functions.SPG(K366,"IQ_AVG_DILUT_SHARES_OUT","CY2023")</f>
        <v>244600000</v>
      </c>
      <c r="N366" s="5">
        <f>_xll.SNL.Clients.Office.Excel.Functions.SPG(K366, "IQ_DILUT_EPS_NORM", "CY2023")</f>
        <v>1.696</v>
      </c>
      <c r="O366">
        <f t="shared" si="62"/>
        <v>414841.59999999998</v>
      </c>
      <c r="P366">
        <f t="shared" si="63"/>
        <v>3.0356188441218221E-2</v>
      </c>
      <c r="Q366" s="5">
        <f>_xll.SNL.Clients.Office.Excel.Functions.SPG(K366, "SP_MARKETCAP", "12/31/2022")</f>
        <v>20533.779736799999</v>
      </c>
      <c r="R366">
        <f t="shared" si="67"/>
        <v>6.1064346603393195E-4</v>
      </c>
      <c r="S366">
        <f t="shared" si="68"/>
        <v>1.0356513183935486E-3</v>
      </c>
      <c r="U366" t="s">
        <v>365</v>
      </c>
      <c r="V366" s="4" cm="1">
        <f t="array" ref="V366">_xll.SNL.Clients.Office.Excel.Functions.SPG(U366, "SP_TOTAL_REV", "CY2021")</f>
        <v>14262700</v>
      </c>
      <c r="W366" s="4">
        <f>_xll.SNL.Clients.Office.Excel.Functions.SPG(U366,"IQ_AVG_DILUT_SHARES_OUT","CY2021")</f>
        <v>272900000</v>
      </c>
      <c r="X366" s="5">
        <f>_xll.SNL.Clients.Office.Excel.Functions.SPG(U366, "IQ_DILUT_EPS_NORM", "CY2021")</f>
        <v>4.2050000000000001</v>
      </c>
      <c r="Y366">
        <f t="shared" si="69"/>
        <v>1147544.5</v>
      </c>
      <c r="Z366">
        <f t="shared" si="70"/>
        <v>8.0457732406907526E-2</v>
      </c>
      <c r="AA366" s="5">
        <f>_xll.SNL.Clients.Office.Excel.Functions.SPG(U366, "SP_MARKETCAP", "12/31/2021")</f>
        <v>19172.471293260001</v>
      </c>
      <c r="AB366">
        <f t="shared" si="64"/>
        <v>4.5308017782112509E-4</v>
      </c>
      <c r="AC366">
        <f t="shared" si="71"/>
        <v>1.905202147737831E-3</v>
      </c>
    </row>
    <row r="367" spans="1:29" x14ac:dyDescent="0.3">
      <c r="A367" t="s">
        <v>366</v>
      </c>
      <c r="B367" s="4" cm="1">
        <f t="array" ref="B367">_xll.SNL.Clients.Office.Excel.Functions.SPG(A367, "SP_TOTAL_REV", "CY2023")</f>
        <v>8028436</v>
      </c>
      <c r="C367" s="4">
        <f>_xll.SNL.Clients.Office.Excel.Functions.SPG(A367,"IQ_AVG_DILUT_SHARES_OUT","CY2023")</f>
        <v>951791000</v>
      </c>
      <c r="D367" s="5">
        <f>_xll.SNL.Clients.Office.Excel.Functions.SPG(A367, "IQ_DILUT_EPS_NORM", "CY2023")</f>
        <v>1.66</v>
      </c>
      <c r="E367">
        <f t="shared" si="60"/>
        <v>1579973.06</v>
      </c>
      <c r="F367">
        <f t="shared" si="61"/>
        <v>0.19679711714710063</v>
      </c>
      <c r="G367" s="5">
        <f>_xll.SNL.Clients.Office.Excel.Functions.SPG(A367, "SP_MARKETCAP", "12/30/2023")</f>
        <v>123165.3343</v>
      </c>
      <c r="H367">
        <f t="shared" si="65"/>
        <v>2.9376705915958303E-3</v>
      </c>
      <c r="I367">
        <f t="shared" si="66"/>
        <v>4.8765331820490778E-3</v>
      </c>
      <c r="K367" t="s">
        <v>366</v>
      </c>
      <c r="L367" s="4" cm="1">
        <f t="array" ref="L367">_xll.SNL.Clients.Office.Excel.Functions.SPG(K367, "SP_TOTAL_REV", "CY2023")</f>
        <v>8028436</v>
      </c>
      <c r="M367" s="4">
        <f>_xll.SNL.Clients.Office.Excel.Functions.SPG(K367,"IQ_AVG_DILUT_SHARES_OUT","CY2023")</f>
        <v>951791000</v>
      </c>
      <c r="N367" s="5">
        <f>_xll.SNL.Clients.Office.Excel.Functions.SPG(K367, "IQ_DILUT_EPS_NORM", "CY2023")</f>
        <v>1.66</v>
      </c>
      <c r="O367">
        <f t="shared" si="62"/>
        <v>1579973.06</v>
      </c>
      <c r="P367">
        <f t="shared" si="63"/>
        <v>0.19679711714710063</v>
      </c>
      <c r="Q367" s="5">
        <f>_xll.SNL.Clients.Office.Excel.Functions.SPG(K367, "SP_MARKETCAP", "12/31/2022")</f>
        <v>104058.64798521</v>
      </c>
      <c r="R367">
        <f t="shared" si="67"/>
        <v>3.0945463665714773E-3</v>
      </c>
      <c r="S367">
        <f t="shared" si="68"/>
        <v>5.1369469685086516E-3</v>
      </c>
      <c r="U367" t="s">
        <v>366</v>
      </c>
      <c r="V367" s="4" cm="1">
        <f t="array" ref="V367">_xll.SNL.Clients.Office.Excel.Functions.SPG(U367, "SP_TOTAL_REV", "CY2021")</f>
        <v>4970972</v>
      </c>
      <c r="W367" s="4">
        <f>_xll.SNL.Clients.Office.Excel.Functions.SPG(U367,"IQ_AVG_DILUT_SHARES_OUT","CY2021")</f>
        <v>764762000</v>
      </c>
      <c r="X367" s="5">
        <f>_xll.SNL.Clients.Office.Excel.Functions.SPG(U367, "IQ_DILUT_EPS_NORM", "CY2021")</f>
        <v>1.2969999999999999</v>
      </c>
      <c r="Y367">
        <f t="shared" si="69"/>
        <v>991896.31400000001</v>
      </c>
      <c r="Z367">
        <f t="shared" si="70"/>
        <v>0.19953769886452791</v>
      </c>
      <c r="AA367" s="5">
        <f>_xll.SNL.Clients.Office.Excel.Functions.SPG(U367, "SP_MARKETCAP", "12/31/2021")</f>
        <v>124473.09372</v>
      </c>
      <c r="AB367">
        <f t="shared" si="64"/>
        <v>2.9415243644896755E-3</v>
      </c>
      <c r="AC367">
        <f t="shared" si="71"/>
        <v>3.8151571007431087E-3</v>
      </c>
    </row>
    <row r="368" spans="1:29" x14ac:dyDescent="0.3">
      <c r="A368" t="s">
        <v>367</v>
      </c>
      <c r="B368" s="4" cm="1">
        <f t="array" ref="B368">_xll.SNL.Clients.Office.Excel.Functions.SPG(A368, "SP_TOTAL_REV", "CY2023")</f>
        <v>53979000</v>
      </c>
      <c r="C368" s="4">
        <f>_xll.SNL.Clients.Office.Excel.Functions.SPG(A368,"IQ_AVG_DILUT_SHARES_OUT","CY2023")</f>
        <v>364600000</v>
      </c>
      <c r="D368" s="5">
        <f>_xll.SNL.Clients.Office.Excel.Functions.SPG(A368, "IQ_DILUT_EPS_NORM", "CY2023")</f>
        <v>5.65</v>
      </c>
      <c r="E368">
        <f t="shared" si="60"/>
        <v>2059990.0000000002</v>
      </c>
      <c r="F368">
        <f t="shared" si="61"/>
        <v>3.8162804053428187E-2</v>
      </c>
      <c r="G368" s="5">
        <f>_xll.SNL.Clients.Office.Excel.Functions.SPG(A368, "SP_MARKETCAP", "12/30/2023")</f>
        <v>37470.423000000003</v>
      </c>
      <c r="H368">
        <f t="shared" si="65"/>
        <v>8.9372354914118079E-4</v>
      </c>
      <c r="I368">
        <f t="shared" si="66"/>
        <v>5.0495380526476719E-3</v>
      </c>
      <c r="K368" t="s">
        <v>367</v>
      </c>
      <c r="L368" s="4" cm="1">
        <f t="array" ref="L368">_xll.SNL.Clients.Office.Excel.Functions.SPG(K368, "SP_TOTAL_REV", "CY2023")</f>
        <v>53979000</v>
      </c>
      <c r="M368" s="4">
        <f>_xll.SNL.Clients.Office.Excel.Functions.SPG(K368,"IQ_AVG_DILUT_SHARES_OUT","CY2023")</f>
        <v>364600000</v>
      </c>
      <c r="N368" s="5">
        <f>_xll.SNL.Clients.Office.Excel.Functions.SPG(K368, "IQ_DILUT_EPS_NORM", "CY2023")</f>
        <v>5.65</v>
      </c>
      <c r="O368">
        <f t="shared" si="62"/>
        <v>2059990.0000000002</v>
      </c>
      <c r="P368">
        <f t="shared" si="63"/>
        <v>3.8162804053428187E-2</v>
      </c>
      <c r="Q368" s="5">
        <f>_xll.SNL.Clients.Office.Excel.Functions.SPG(K368, "SP_MARKETCAP", "12/31/2022")</f>
        <v>36601.279999999999</v>
      </c>
      <c r="R368">
        <f t="shared" si="67"/>
        <v>1.0884665544757385E-3</v>
      </c>
      <c r="S368">
        <f t="shared" si="68"/>
        <v>6.1498360327879231E-3</v>
      </c>
      <c r="U368" t="s">
        <v>367</v>
      </c>
      <c r="V368" s="4" cm="1">
        <f t="array" ref="V368">_xll.SNL.Clients.Office.Excel.Functions.SPG(U368, "SP_TOTAL_REV", "CY2021")</f>
        <v>71247000</v>
      </c>
      <c r="W368" s="4">
        <f>_xll.SNL.Clients.Office.Excel.Functions.SPG(U368,"IQ_AVG_DILUT_SHARES_OUT","CY2021")</f>
        <v>390100000</v>
      </c>
      <c r="X368" s="5">
        <f>_xll.SNL.Clients.Office.Excel.Functions.SPG(U368, "IQ_DILUT_EPS_NORM", "CY2021")</f>
        <v>19.036999999999999</v>
      </c>
      <c r="Y368">
        <f t="shared" si="69"/>
        <v>7426333.7000000002</v>
      </c>
      <c r="Z368">
        <f t="shared" si="70"/>
        <v>0.10423363369685741</v>
      </c>
      <c r="AA368" s="5">
        <f>_xll.SNL.Clients.Office.Excel.Functions.SPG(U368, "SP_MARKETCAP", "12/31/2021")</f>
        <v>40914.720000000001</v>
      </c>
      <c r="AB368">
        <f t="shared" si="64"/>
        <v>9.668888444036097E-4</v>
      </c>
      <c r="AC368">
        <f t="shared" si="71"/>
        <v>1.8406662930911515E-2</v>
      </c>
    </row>
    <row r="369" spans="1:29" x14ac:dyDescent="0.3">
      <c r="A369" t="s">
        <v>368</v>
      </c>
      <c r="B369" s="4" cm="1">
        <f t="array" ref="B369">_xll.SNL.Clients.Office.Excel.Functions.SPG(A369, "SP_TOTAL_REV", "CY2023")</f>
        <v>2181357</v>
      </c>
      <c r="C369" s="4">
        <f>_xll.SNL.Clients.Office.Excel.Functions.SPG(A369,"IQ_AVG_DILUT_SHARES_OUT","CY2023")</f>
        <v>119699500</v>
      </c>
      <c r="D369" s="5">
        <f>_xll.SNL.Clients.Office.Excel.Functions.SPG(A369, "IQ_DILUT_EPS_NORM", "CY2023")</f>
        <v>1.8080000000000001</v>
      </c>
      <c r="E369">
        <f t="shared" si="60"/>
        <v>216416.696</v>
      </c>
      <c r="F369">
        <f t="shared" si="61"/>
        <v>9.9211956593991721E-2</v>
      </c>
      <c r="G369" s="5">
        <f>_xll.SNL.Clients.Office.Excel.Functions.SPG(A369, "SP_MARKETCAP", "12/30/2023")</f>
        <v>20863.062159839999</v>
      </c>
      <c r="H369">
        <f t="shared" si="65"/>
        <v>4.9761407709342567E-4</v>
      </c>
      <c r="I369">
        <f t="shared" si="66"/>
        <v>8.9968625138491366E-4</v>
      </c>
      <c r="K369" t="s">
        <v>368</v>
      </c>
      <c r="L369" s="4" cm="1">
        <f t="array" ref="L369">_xll.SNL.Clients.Office.Excel.Functions.SPG(K369, "SP_TOTAL_REV", "CY2023")</f>
        <v>2181357</v>
      </c>
      <c r="M369" s="4">
        <f>_xll.SNL.Clients.Office.Excel.Functions.SPG(K369,"IQ_AVG_DILUT_SHARES_OUT","CY2023")</f>
        <v>119699500</v>
      </c>
      <c r="N369" s="5">
        <f>_xll.SNL.Clients.Office.Excel.Functions.SPG(K369, "IQ_DILUT_EPS_NORM", "CY2023")</f>
        <v>1.8080000000000001</v>
      </c>
      <c r="O369">
        <f t="shared" si="62"/>
        <v>216416.696</v>
      </c>
      <c r="P369">
        <f t="shared" si="63"/>
        <v>9.9211956593991721E-2</v>
      </c>
      <c r="Q369" s="5">
        <f>_xll.SNL.Clients.Office.Excel.Functions.SPG(K369, "SP_MARKETCAP", "12/31/2022")</f>
        <v>14183.22080488</v>
      </c>
      <c r="R369">
        <f t="shared" si="67"/>
        <v>4.2178747521552098E-4</v>
      </c>
      <c r="S369">
        <f t="shared" si="68"/>
        <v>7.6259175518966196E-4</v>
      </c>
      <c r="U369" t="s">
        <v>368</v>
      </c>
      <c r="V369" s="4" cm="1">
        <f t="array" ref="V369">_xll.SNL.Clients.Office.Excel.Functions.SPG(U369, "SP_TOTAL_REV", "CY2021")</f>
        <v>1835830</v>
      </c>
      <c r="W369" s="4">
        <f>_xll.SNL.Clients.Office.Excel.Functions.SPG(U369,"IQ_AVG_DILUT_SHARES_OUT","CY2021")</f>
        <v>118615250</v>
      </c>
      <c r="X369" s="5">
        <f>_xll.SNL.Clients.Office.Excel.Functions.SPG(U369, "IQ_DILUT_EPS_NORM", "CY2021")</f>
        <v>1.788</v>
      </c>
      <c r="Y369">
        <f t="shared" si="69"/>
        <v>212084.06700000001</v>
      </c>
      <c r="Z369">
        <f t="shared" si="70"/>
        <v>0.11552489446190552</v>
      </c>
      <c r="AA369" s="5">
        <f>_xll.SNL.Clients.Office.Excel.Functions.SPG(U369, "SP_MARKETCAP", "12/31/2021")</f>
        <v>14280.18104845</v>
      </c>
      <c r="AB369">
        <f t="shared" si="64"/>
        <v>3.3746650965251986E-4</v>
      </c>
      <c r="AC369">
        <f t="shared" si="71"/>
        <v>6.0339011925870554E-4</v>
      </c>
    </row>
    <row r="370" spans="1:29" x14ac:dyDescent="0.3">
      <c r="A370" t="s">
        <v>369</v>
      </c>
      <c r="B370" s="4" cm="1">
        <f t="array" ref="B370">_xll.SNL.Clients.Office.Excel.Functions.SPG(A370, "SP_TOTAL_REV", "CY2023")</f>
        <v>11237000</v>
      </c>
      <c r="C370" s="4">
        <f>_xll.SNL.Clients.Office.Excel.Functions.SPG(A370,"IQ_AVG_DILUT_SHARES_OUT","CY2023")</f>
        <v>500000000</v>
      </c>
      <c r="D370" s="5">
        <f>_xll.SNL.Clients.Office.Excel.Functions.SPG(A370, "IQ_DILUT_EPS_NORM", "CY2023")</f>
        <v>3.6240000000000001</v>
      </c>
      <c r="E370">
        <f t="shared" si="60"/>
        <v>1812000</v>
      </c>
      <c r="F370">
        <f t="shared" si="61"/>
        <v>0.16125300347067723</v>
      </c>
      <c r="G370" s="5">
        <f>_xll.SNL.Clients.Office.Excel.Functions.SPG(A370, "SP_MARKETCAP", "12/30/2023")</f>
        <v>30471.919567299999</v>
      </c>
      <c r="H370">
        <f t="shared" si="65"/>
        <v>7.2679916383201618E-4</v>
      </c>
      <c r="I370">
        <f t="shared" si="66"/>
        <v>2.6339201697272267E-3</v>
      </c>
      <c r="K370" t="s">
        <v>369</v>
      </c>
      <c r="L370" s="4" cm="1">
        <f t="array" ref="L370">_xll.SNL.Clients.Office.Excel.Functions.SPG(K370, "SP_TOTAL_REV", "CY2023")</f>
        <v>11237000</v>
      </c>
      <c r="M370" s="4">
        <f>_xll.SNL.Clients.Office.Excel.Functions.SPG(K370,"IQ_AVG_DILUT_SHARES_OUT","CY2023")</f>
        <v>500000000</v>
      </c>
      <c r="N370" s="5">
        <f>_xll.SNL.Clients.Office.Excel.Functions.SPG(K370, "IQ_DILUT_EPS_NORM", "CY2023")</f>
        <v>3.6240000000000001</v>
      </c>
      <c r="O370">
        <f t="shared" si="62"/>
        <v>1812000</v>
      </c>
      <c r="P370">
        <f t="shared" si="63"/>
        <v>0.16125300347067723</v>
      </c>
      <c r="Q370" s="5">
        <f>_xll.SNL.Clients.Office.Excel.Functions.SPG(K370, "SP_MARKETCAP", "12/31/2022")</f>
        <v>30570.650814879999</v>
      </c>
      <c r="R370">
        <f t="shared" si="67"/>
        <v>9.0912478909353333E-4</v>
      </c>
      <c r="S370">
        <f t="shared" si="68"/>
        <v>3.2946682356749649E-3</v>
      </c>
      <c r="U370" t="s">
        <v>369</v>
      </c>
      <c r="V370" s="4" cm="1">
        <f t="array" ref="V370">_xll.SNL.Clients.Office.Excel.Functions.SPG(U370, "SP_TOTAL_REV", "CY2021")</f>
        <v>9722000</v>
      </c>
      <c r="W370" s="4">
        <f>_xll.SNL.Clients.Office.Excel.Functions.SPG(U370,"IQ_AVG_DILUT_SHARES_OUT","CY2021")</f>
        <v>504000000</v>
      </c>
      <c r="X370" s="5">
        <f>_xll.SNL.Clients.Office.Excel.Functions.SPG(U370, "IQ_DILUT_EPS_NORM", "CY2021")</f>
        <v>2.0649999999999999</v>
      </c>
      <c r="Y370">
        <f t="shared" si="69"/>
        <v>1040760</v>
      </c>
      <c r="Z370">
        <f t="shared" si="70"/>
        <v>0.10705204690392923</v>
      </c>
      <c r="AA370" s="5">
        <f>_xll.SNL.Clients.Office.Excel.Functions.SPG(U370, "SP_MARKETCAP", "12/31/2021")</f>
        <v>33742.936832560001</v>
      </c>
      <c r="AB370">
        <f t="shared" si="64"/>
        <v>7.9740663508922791E-4</v>
      </c>
      <c r="AC370">
        <f t="shared" si="71"/>
        <v>1.6466447014592555E-3</v>
      </c>
    </row>
    <row r="371" spans="1:29" x14ac:dyDescent="0.3">
      <c r="A371" t="s">
        <v>370</v>
      </c>
      <c r="B371" s="4" t="str" cm="1">
        <f t="array" ref="B371">_xll.SNL.Clients.Office.Excel.Functions.SPG(A371, "SP_TOTAL_REV", "CY2023")</f>
        <v>NA</v>
      </c>
      <c r="C371" s="4">
        <f>_xll.SNL.Clients.Office.Excel.Functions.SPG(A371,"IQ_AVG_DILUT_SHARES_OUT","CY2023")</f>
        <v>176143000</v>
      </c>
      <c r="D371" s="5">
        <f>_xll.SNL.Clients.Office.Excel.Functions.SPG(A371, "IQ_DILUT_EPS_NORM", "CY2023")</f>
        <v>7.6070000000000002</v>
      </c>
      <c r="E371">
        <f t="shared" si="60"/>
        <v>1339919.801</v>
      </c>
      <c r="F371" t="e">
        <f t="shared" si="61"/>
        <v>#VALUE!</v>
      </c>
      <c r="G371" s="5">
        <f>_xll.SNL.Clients.Office.Excel.Functions.SPG(A371, "SP_MARKETCAP", "12/30/2023")</f>
        <v>53630.029410000003</v>
      </c>
      <c r="H371">
        <f t="shared" si="65"/>
        <v>1.2791534332252162E-3</v>
      </c>
      <c r="I371">
        <f t="shared" si="66"/>
        <v>9.7305201665442206E-3</v>
      </c>
      <c r="K371" t="s">
        <v>370</v>
      </c>
      <c r="L371" s="4" t="str" cm="1">
        <f t="array" ref="L371">_xll.SNL.Clients.Office.Excel.Functions.SPG(K371, "SP_TOTAL_REV", "CY2023")</f>
        <v>NA</v>
      </c>
      <c r="M371" s="4">
        <f>_xll.SNL.Clients.Office.Excel.Functions.SPG(K371,"IQ_AVG_DILUT_SHARES_OUT","CY2023")</f>
        <v>176143000</v>
      </c>
      <c r="N371" s="5">
        <f>_xll.SNL.Clients.Office.Excel.Functions.SPG(K371, "IQ_DILUT_EPS_NORM", "CY2023")</f>
        <v>7.6070000000000002</v>
      </c>
      <c r="O371">
        <f t="shared" si="62"/>
        <v>1339919.801</v>
      </c>
      <c r="P371" t="e">
        <f t="shared" si="63"/>
        <v>#VALUE!</v>
      </c>
      <c r="Q371" s="5">
        <f>_xll.SNL.Clients.Office.Excel.Functions.SPG(K371, "SP_MARKETCAP", "12/31/2022")</f>
        <v>49212.119933720001</v>
      </c>
      <c r="R371">
        <f t="shared" si="67"/>
        <v>1.4634938073942502E-3</v>
      </c>
      <c r="S371">
        <f t="shared" si="68"/>
        <v>1.1132797392848061E-2</v>
      </c>
      <c r="U371" t="s">
        <v>370</v>
      </c>
      <c r="V371" s="4" t="str" cm="1">
        <f t="array" ref="V371">_xll.SNL.Clients.Office.Excel.Functions.SPG(U371, "SP_TOTAL_REV", "CY2021")</f>
        <v>NA</v>
      </c>
      <c r="W371" s="4">
        <f>_xll.SNL.Clients.Office.Excel.Functions.SPG(U371,"IQ_AVG_DILUT_SHARES_OUT","CY2021")</f>
        <v>175568000</v>
      </c>
      <c r="X371" s="5">
        <f>_xll.SNL.Clients.Office.Excel.Functions.SPG(U371, "IQ_DILUT_EPS_NORM", "CY2021")</f>
        <v>6.9349999999999996</v>
      </c>
      <c r="Y371">
        <f t="shared" si="69"/>
        <v>1217564.08</v>
      </c>
      <c r="Z371" t="e">
        <f t="shared" si="70"/>
        <v>#VALUE!</v>
      </c>
      <c r="AA371" s="5">
        <f>_xll.SNL.Clients.Office.Excel.Functions.SPG(U371, "SP_MARKETCAP", "12/31/2021")</f>
        <v>65680.803993599999</v>
      </c>
      <c r="AB371">
        <f t="shared" si="64"/>
        <v>1.5521562086425592E-3</v>
      </c>
      <c r="AC371">
        <f t="shared" si="71"/>
        <v>1.0764203306936148E-2</v>
      </c>
    </row>
    <row r="372" spans="1:29" x14ac:dyDescent="0.3">
      <c r="A372" t="s">
        <v>371</v>
      </c>
      <c r="B372" s="4" cm="1">
        <f t="array" ref="B372">_xll.SNL.Clients.Office.Excel.Functions.SPG(A372, "SP_TOTAL_REV", "CY2023")</f>
        <v>16061578</v>
      </c>
      <c r="C372" s="4">
        <f>_xll.SNL.Clients.Office.Excel.Functions.SPG(A372,"IQ_AVG_DILUT_SHARES_OUT","CY2023")</f>
        <v>221163000</v>
      </c>
      <c r="D372" s="5">
        <f>_xll.SNL.Clients.Office.Excel.Functions.SPG(A372, "IQ_DILUT_EPS_NORM", "CY2023")</f>
        <v>9.8670000000000009</v>
      </c>
      <c r="E372">
        <f t="shared" si="60"/>
        <v>2182215.321</v>
      </c>
      <c r="F372">
        <f t="shared" si="61"/>
        <v>0.13586556196408597</v>
      </c>
      <c r="G372" s="5">
        <f>_xll.SNL.Clients.Office.Excel.Functions.SPG(A372, "SP_MARKETCAP", "12/30/2023")</f>
        <v>22253.7138356</v>
      </c>
      <c r="H372">
        <f t="shared" si="65"/>
        <v>5.307831222168116E-4</v>
      </c>
      <c r="I372">
        <f t="shared" si="66"/>
        <v>5.2372370669132801E-3</v>
      </c>
      <c r="K372" t="s">
        <v>371</v>
      </c>
      <c r="L372" s="4" cm="1">
        <f t="array" ref="L372">_xll.SNL.Clients.Office.Excel.Functions.SPG(K372, "SP_TOTAL_REV", "CY2023")</f>
        <v>16061578</v>
      </c>
      <c r="M372" s="4">
        <f>_xll.SNL.Clients.Office.Excel.Functions.SPG(K372,"IQ_AVG_DILUT_SHARES_OUT","CY2023")</f>
        <v>221163000</v>
      </c>
      <c r="N372" s="5">
        <f>_xll.SNL.Clients.Office.Excel.Functions.SPG(K372, "IQ_DILUT_EPS_NORM", "CY2023")</f>
        <v>9.8670000000000009</v>
      </c>
      <c r="O372">
        <f t="shared" si="62"/>
        <v>2182215.321</v>
      </c>
      <c r="P372">
        <f t="shared" si="63"/>
        <v>0.13586556196408597</v>
      </c>
      <c r="Q372" s="5">
        <f>_xll.SNL.Clients.Office.Excel.Functions.SPG(K372, "SP_MARKETCAP", "12/31/2022")</f>
        <v>10372.63203372</v>
      </c>
      <c r="R372">
        <f t="shared" si="67"/>
        <v>3.0846634463570346E-4</v>
      </c>
      <c r="S372">
        <f t="shared" si="68"/>
        <v>3.0436374225204866E-3</v>
      </c>
      <c r="U372" t="s">
        <v>371</v>
      </c>
      <c r="V372" s="4" cm="1">
        <f t="array" ref="V372">_xll.SNL.Clients.Office.Excel.Functions.SPG(U372, "SP_TOTAL_REV", "CY2021")</f>
        <v>13736995</v>
      </c>
      <c r="W372" s="4">
        <f>_xll.SNL.Clients.Office.Excel.Functions.SPG(U372,"IQ_AVG_DILUT_SHARES_OUT","CY2021")</f>
        <v>259928000</v>
      </c>
      <c r="X372" s="5">
        <f>_xll.SNL.Clients.Office.Excel.Functions.SPG(U372, "IQ_DILUT_EPS_NORM", "CY2021")</f>
        <v>6.2119999999999997</v>
      </c>
      <c r="Y372">
        <f t="shared" si="69"/>
        <v>1614672.736</v>
      </c>
      <c r="Z372">
        <f t="shared" si="70"/>
        <v>0.11754191771926829</v>
      </c>
      <c r="AA372" s="5">
        <f>_xll.SNL.Clients.Office.Excel.Functions.SPG(U372, "SP_MARKETCAP", "12/31/2021")</f>
        <v>14472.09272572</v>
      </c>
      <c r="AB372">
        <f t="shared" si="64"/>
        <v>3.4200172973622444E-4</v>
      </c>
      <c r="AC372">
        <f t="shared" si="71"/>
        <v>2.124514745121426E-3</v>
      </c>
    </row>
    <row r="373" spans="1:29" x14ac:dyDescent="0.3">
      <c r="A373" t="s">
        <v>372</v>
      </c>
      <c r="B373" s="4" cm="1">
        <f t="array" ref="B373">_xll.SNL.Clients.Office.Excel.Functions.SPG(A373, "SP_TOTAL_REV", "CY2023")</f>
        <v>36292000</v>
      </c>
      <c r="C373" s="4">
        <f>_xll.SNL.Clients.Office.Excel.Functions.SPG(A373,"IQ_AVG_DILUT_SHARES_OUT","CY2023")</f>
        <v>1125000000</v>
      </c>
      <c r="D373" s="5">
        <f>_xll.SNL.Clients.Office.Excel.Functions.SPG(A373, "IQ_DILUT_EPS_NORM", "CY2023")</f>
        <v>4.8979999999999997</v>
      </c>
      <c r="E373">
        <f t="shared" si="60"/>
        <v>5510250</v>
      </c>
      <c r="F373">
        <f t="shared" si="61"/>
        <v>0.15183098203460818</v>
      </c>
      <c r="G373" s="5">
        <f>_xll.SNL.Clients.Office.Excel.Functions.SPG(A373, "SP_MARKETCAP", "12/30/2023")</f>
        <v>160973.19</v>
      </c>
      <c r="H373">
        <f t="shared" si="65"/>
        <v>3.8394423965637543E-3</v>
      </c>
      <c r="I373">
        <f t="shared" si="66"/>
        <v>1.8805588858369266E-2</v>
      </c>
      <c r="K373" t="s">
        <v>372</v>
      </c>
      <c r="L373" s="4" cm="1">
        <f t="array" ref="L373">_xll.SNL.Clients.Office.Excel.Functions.SPG(K373, "SP_TOTAL_REV", "CY2023")</f>
        <v>36292000</v>
      </c>
      <c r="M373" s="4">
        <f>_xll.SNL.Clients.Office.Excel.Functions.SPG(K373,"IQ_AVG_DILUT_SHARES_OUT","CY2023")</f>
        <v>1125000000</v>
      </c>
      <c r="N373" s="5">
        <f>_xll.SNL.Clients.Office.Excel.Functions.SPG(K373, "IQ_DILUT_EPS_NORM", "CY2023")</f>
        <v>4.8979999999999997</v>
      </c>
      <c r="O373">
        <f t="shared" si="62"/>
        <v>5510250</v>
      </c>
      <c r="P373">
        <f t="shared" si="63"/>
        <v>0.15183098203460818</v>
      </c>
      <c r="Q373" s="5">
        <f>_xll.SNL.Clients.Office.Excel.Functions.SPG(K373, "SP_MARKETCAP", "12/31/2022")</f>
        <v>123242.74</v>
      </c>
      <c r="R373">
        <f t="shared" si="67"/>
        <v>3.665052166808081E-3</v>
      </c>
      <c r="S373">
        <f t="shared" si="68"/>
        <v>1.7951425513025979E-2</v>
      </c>
      <c r="U373" t="s">
        <v>372</v>
      </c>
      <c r="V373" s="4" cm="1">
        <f t="array" ref="V373">_xll.SNL.Clients.Office.Excel.Functions.SPG(U373, "SP_TOTAL_REV", "CY2021")</f>
        <v>36036000</v>
      </c>
      <c r="W373" s="4">
        <f>_xll.SNL.Clients.Office.Excel.Functions.SPG(U373,"IQ_AVG_DILUT_SHARES_OUT","CY2021")</f>
        <v>1145500000</v>
      </c>
      <c r="X373" s="5">
        <f>_xll.SNL.Clients.Office.Excel.Functions.SPG(U373, "IQ_DILUT_EPS_NORM", "CY2021")</f>
        <v>5.8449999999999998</v>
      </c>
      <c r="Y373">
        <f t="shared" si="69"/>
        <v>6695447.5</v>
      </c>
      <c r="Z373">
        <f t="shared" si="70"/>
        <v>0.18579885392385392</v>
      </c>
      <c r="AA373" s="5">
        <f>_xll.SNL.Clients.Office.Excel.Functions.SPG(U373, "SP_MARKETCAP", "12/31/2021")</f>
        <v>204741.25200000001</v>
      </c>
      <c r="AB373">
        <f t="shared" si="64"/>
        <v>4.8384061420444343E-3</v>
      </c>
      <c r="AC373">
        <f t="shared" si="71"/>
        <v>2.8280483900249717E-2</v>
      </c>
    </row>
    <row r="374" spans="1:29" x14ac:dyDescent="0.3">
      <c r="A374" t="s">
        <v>373</v>
      </c>
      <c r="B374" s="4" cm="1">
        <f t="array" ref="B374">_xll.SNL.Clients.Office.Excel.Functions.SPG(A374, "SP_TOTAL_REV", "CY2023")</f>
        <v>20882206</v>
      </c>
      <c r="C374" s="4">
        <f>_xll.SNL.Clients.Office.Excel.Functions.SPG(A374,"IQ_AVG_DILUT_SHARES_OUT","CY2023")</f>
        <v>148823000</v>
      </c>
      <c r="D374" s="5">
        <f>_xll.SNL.Clients.Office.Excel.Functions.SPG(A374, "IQ_DILUT_EPS_NORM", "CY2023")</f>
        <v>4.0540000000000003</v>
      </c>
      <c r="E374">
        <f t="shared" si="60"/>
        <v>603328.44200000004</v>
      </c>
      <c r="F374">
        <f t="shared" si="61"/>
        <v>2.889198784841027E-2</v>
      </c>
      <c r="G374" s="5">
        <f>_xll.SNL.Clients.Office.Excel.Functions.SPG(A374, "SP_MARKETCAP", "12/30/2023")</f>
        <v>31352.479262000001</v>
      </c>
      <c r="H374">
        <f t="shared" si="65"/>
        <v>7.4780178063135045E-4</v>
      </c>
      <c r="I374">
        <f t="shared" si="66"/>
        <v>3.0315884186794947E-3</v>
      </c>
      <c r="K374" t="s">
        <v>373</v>
      </c>
      <c r="L374" s="4" cm="1">
        <f t="array" ref="L374">_xll.SNL.Clients.Office.Excel.Functions.SPG(K374, "SP_TOTAL_REV", "CY2023")</f>
        <v>20882206</v>
      </c>
      <c r="M374" s="4">
        <f>_xll.SNL.Clients.Office.Excel.Functions.SPG(K374,"IQ_AVG_DILUT_SHARES_OUT","CY2023")</f>
        <v>148823000</v>
      </c>
      <c r="N374" s="5">
        <f>_xll.SNL.Clients.Office.Excel.Functions.SPG(K374, "IQ_DILUT_EPS_NORM", "CY2023")</f>
        <v>4.0540000000000003</v>
      </c>
      <c r="O374">
        <f t="shared" si="62"/>
        <v>603328.44200000004</v>
      </c>
      <c r="P374">
        <f t="shared" si="63"/>
        <v>2.889198784841027E-2</v>
      </c>
      <c r="Q374" s="5">
        <f>_xll.SNL.Clients.Office.Excel.Functions.SPG(K374, "SP_MARKETCAP", "12/31/2022")</f>
        <v>20363.41473</v>
      </c>
      <c r="R374">
        <f t="shared" si="67"/>
        <v>6.055770691222711E-4</v>
      </c>
      <c r="S374">
        <f t="shared" si="68"/>
        <v>2.4550094382216874E-3</v>
      </c>
      <c r="U374" t="s">
        <v>373</v>
      </c>
      <c r="V374" s="4" cm="1">
        <f t="array" ref="V374">_xll.SNL.Clients.Office.Excel.Functions.SPG(U374, "SP_TOTAL_REV", "CY2021")</f>
        <v>12980213</v>
      </c>
      <c r="W374" s="4">
        <f>_xll.SNL.Clients.Office.Excel.Functions.SPG(U374,"IQ_AVG_DILUT_SHARES_OUT","CY2021")</f>
        <v>145373000</v>
      </c>
      <c r="X374" s="5">
        <f>_xll.SNL.Clients.Office.Excel.Functions.SPG(U374, "IQ_DILUT_EPS_NORM", "CY2021")</f>
        <v>2.69</v>
      </c>
      <c r="Y374">
        <f t="shared" si="69"/>
        <v>391053.37</v>
      </c>
      <c r="Z374">
        <f t="shared" si="70"/>
        <v>3.0126883896281209E-2</v>
      </c>
      <c r="AA374" s="5">
        <f>_xll.SNL.Clients.Office.Excel.Functions.SPG(U374, "SP_MARKETCAP", "12/31/2021")</f>
        <v>16338.967444800001</v>
      </c>
      <c r="AB374">
        <f t="shared" si="64"/>
        <v>3.8611935634536596E-4</v>
      </c>
      <c r="AC374">
        <f t="shared" si="71"/>
        <v>1.0386610685690343E-3</v>
      </c>
    </row>
    <row r="375" spans="1:29" x14ac:dyDescent="0.3">
      <c r="A375" t="s">
        <v>374</v>
      </c>
      <c r="B375" s="4" cm="1">
        <f t="array" ref="B375">_xll.SNL.Clients.Office.Excel.Functions.SPG(A375, "SP_TOTAL_REV", "CY2023")</f>
        <v>9252000</v>
      </c>
      <c r="C375" s="4">
        <f>_xll.SNL.Clients.Office.Excel.Functions.SPG(A375,"IQ_AVG_DILUT_SHARES_OUT","CY2023")</f>
        <v>113000000</v>
      </c>
      <c r="D375" s="5">
        <f>_xll.SNL.Clients.Office.Excel.Functions.SPG(A375, "IQ_DILUT_EPS_NORM", "CY2023")</f>
        <v>6.3140000000000001</v>
      </c>
      <c r="E375">
        <f t="shared" si="60"/>
        <v>713482</v>
      </c>
      <c r="F375">
        <f t="shared" si="61"/>
        <v>7.7116515348032863E-2</v>
      </c>
      <c r="G375" s="5">
        <f>_xll.SNL.Clients.Office.Excel.Functions.SPG(A375, "SP_MARKETCAP", "12/30/2023")</f>
        <v>15502.53738636</v>
      </c>
      <c r="H375">
        <f t="shared" si="65"/>
        <v>3.697578416350278E-4</v>
      </c>
      <c r="I375">
        <f t="shared" si="66"/>
        <v>2.3346510120835656E-3</v>
      </c>
      <c r="K375" t="s">
        <v>374</v>
      </c>
      <c r="L375" s="4" cm="1">
        <f t="array" ref="L375">_xll.SNL.Clients.Office.Excel.Functions.SPG(K375, "SP_TOTAL_REV", "CY2023")</f>
        <v>9252000</v>
      </c>
      <c r="M375" s="4">
        <f>_xll.SNL.Clients.Office.Excel.Functions.SPG(K375,"IQ_AVG_DILUT_SHARES_OUT","CY2023")</f>
        <v>113000000</v>
      </c>
      <c r="N375" s="5">
        <f>_xll.SNL.Clients.Office.Excel.Functions.SPG(K375, "IQ_DILUT_EPS_NORM", "CY2023")</f>
        <v>6.3140000000000001</v>
      </c>
      <c r="O375">
        <f t="shared" si="62"/>
        <v>713482</v>
      </c>
      <c r="P375">
        <f t="shared" si="63"/>
        <v>7.7116515348032863E-2</v>
      </c>
      <c r="Q375" s="5">
        <f>_xll.SNL.Clients.Office.Excel.Functions.SPG(K375, "SP_MARKETCAP", "12/31/2022")</f>
        <v>17816.555181039999</v>
      </c>
      <c r="R375">
        <f t="shared" si="67"/>
        <v>5.2983732892766247E-4</v>
      </c>
      <c r="S375">
        <f t="shared" si="68"/>
        <v>3.3453928948492606E-3</v>
      </c>
      <c r="U375" t="s">
        <v>374</v>
      </c>
      <c r="V375" s="4" cm="1">
        <f t="array" ref="V375">_xll.SNL.Clients.Office.Excel.Functions.SPG(U375, "SP_TOTAL_REV", "CY2021")</f>
        <v>10788000</v>
      </c>
      <c r="W375" s="4">
        <f>_xll.SNL.Clients.Office.Excel.Functions.SPG(U375,"IQ_AVG_DILUT_SHARES_OUT","CY2021")</f>
        <v>128000000</v>
      </c>
      <c r="X375" s="5">
        <f>_xll.SNL.Clients.Office.Excel.Functions.SPG(U375, "IQ_DILUT_EPS_NORM", "CY2021")</f>
        <v>10.933</v>
      </c>
      <c r="Y375">
        <f t="shared" si="69"/>
        <v>1399424</v>
      </c>
      <c r="Z375">
        <f t="shared" si="70"/>
        <v>0.12972043010752687</v>
      </c>
      <c r="AA375" s="5">
        <f>_xll.SNL.Clients.Office.Excel.Functions.SPG(U375, "SP_MARKETCAP", "12/31/2021")</f>
        <v>21223.962130709999</v>
      </c>
      <c r="AB375">
        <f t="shared" si="64"/>
        <v>5.0156061726019789E-4</v>
      </c>
      <c r="AC375">
        <f t="shared" si="71"/>
        <v>5.4835622285057438E-3</v>
      </c>
    </row>
    <row r="376" spans="1:29" x14ac:dyDescent="0.3">
      <c r="A376" t="s">
        <v>375</v>
      </c>
      <c r="B376" s="4" cm="1">
        <f t="array" ref="B376">_xll.SNL.Clients.Office.Excel.Functions.SPG(A376, "SP_TOTAL_REV", "CY2023")</f>
        <v>6604300</v>
      </c>
      <c r="C376" s="4">
        <f>_xll.SNL.Clients.Office.Excel.Functions.SPG(A376,"IQ_AVG_DILUT_SHARES_OUT","CY2023")</f>
        <v>67099950</v>
      </c>
      <c r="D376" s="5">
        <f>_xll.SNL.Clients.Office.Excel.Functions.SPG(A376, "IQ_DILUT_EPS_NORM", "CY2023")</f>
        <v>7.2640000000000002</v>
      </c>
      <c r="E376">
        <f t="shared" si="60"/>
        <v>487414.0368</v>
      </c>
      <c r="F376">
        <f t="shared" si="61"/>
        <v>7.3802528171040077E-2</v>
      </c>
      <c r="G376" s="5">
        <f>_xll.SNL.Clients.Office.Excel.Functions.SPG(A376, "SP_MARKETCAP", "12/30/2023")</f>
        <v>9320.0902802000001</v>
      </c>
      <c r="H376">
        <f t="shared" si="65"/>
        <v>2.2229757490425356E-4</v>
      </c>
      <c r="I376">
        <f t="shared" si="66"/>
        <v>1.6147695841044979E-3</v>
      </c>
      <c r="K376" t="s">
        <v>375</v>
      </c>
      <c r="L376" s="4" cm="1">
        <f t="array" ref="L376">_xll.SNL.Clients.Office.Excel.Functions.SPG(K376, "SP_TOTAL_REV", "CY2023")</f>
        <v>6604300</v>
      </c>
      <c r="M376" s="4">
        <f>_xll.SNL.Clients.Office.Excel.Functions.SPG(K376,"IQ_AVG_DILUT_SHARES_OUT","CY2023")</f>
        <v>67099950</v>
      </c>
      <c r="N376" s="5">
        <f>_xll.SNL.Clients.Office.Excel.Functions.SPG(K376, "IQ_DILUT_EPS_NORM", "CY2023")</f>
        <v>7.2640000000000002</v>
      </c>
      <c r="O376">
        <f t="shared" si="62"/>
        <v>487414.0368</v>
      </c>
      <c r="P376">
        <f t="shared" si="63"/>
        <v>7.3802528171040077E-2</v>
      </c>
      <c r="Q376" s="5">
        <f>_xll.SNL.Clients.Office.Excel.Functions.SPG(K376, "SP_MARKETCAP", "12/31/2022")</f>
        <v>6971.3131239699997</v>
      </c>
      <c r="R376">
        <f t="shared" si="67"/>
        <v>2.0731627899950826E-4</v>
      </c>
      <c r="S376">
        <f t="shared" si="68"/>
        <v>1.505945450652428E-3</v>
      </c>
      <c r="U376" t="s">
        <v>375</v>
      </c>
      <c r="V376" s="4" cm="1">
        <f t="array" ref="V376">_xll.SNL.Clients.Office.Excel.Functions.SPG(U376, "SP_TOTAL_REV", "CY2021")</f>
        <v>5982800</v>
      </c>
      <c r="W376" s="4">
        <f>_xll.SNL.Clients.Office.Excel.Functions.SPG(U376,"IQ_AVG_DILUT_SHARES_OUT","CY2021")</f>
        <v>74700000</v>
      </c>
      <c r="X376" s="5">
        <f>_xll.SNL.Clients.Office.Excel.Functions.SPG(U376, "IQ_DILUT_EPS_NORM", "CY2021")</f>
        <v>6.3280000000000003</v>
      </c>
      <c r="Y376">
        <f t="shared" si="69"/>
        <v>472701.6</v>
      </c>
      <c r="Z376">
        <f t="shared" si="70"/>
        <v>7.9010095607407904E-2</v>
      </c>
      <c r="AA376" s="5">
        <f>_xll.SNL.Clients.Office.Excel.Functions.SPG(U376, "SP_MARKETCAP", "12/31/2021")</f>
        <v>8750.1210178199999</v>
      </c>
      <c r="AB376">
        <f t="shared" si="64"/>
        <v>2.0678118778062556E-4</v>
      </c>
      <c r="AC376">
        <f t="shared" si="71"/>
        <v>1.3085113562757986E-3</v>
      </c>
    </row>
    <row r="377" spans="1:29" x14ac:dyDescent="0.3">
      <c r="A377" t="s">
        <v>376</v>
      </c>
      <c r="B377" s="4" cm="1">
        <f t="array" ref="B377">_xll.SNL.Clients.Office.Excel.Functions.SPG(A377, "SP_TOTAL_REV", "CY2023")</f>
        <v>11846000</v>
      </c>
      <c r="C377" s="4">
        <f>_xll.SNL.Clients.Office.Excel.Functions.SPG(A377,"IQ_AVG_DILUT_SHARES_OUT","CY2023")</f>
        <v>215250000</v>
      </c>
      <c r="D377" s="5">
        <f>_xll.SNL.Clients.Office.Excel.Functions.SPG(A377, "IQ_DILUT_EPS_NORM", "CY2023")</f>
        <v>6.7859999999999996</v>
      </c>
      <c r="E377">
        <f t="shared" si="60"/>
        <v>1460686.5</v>
      </c>
      <c r="F377">
        <f t="shared" si="61"/>
        <v>0.12330630592605099</v>
      </c>
      <c r="G377" s="5">
        <f>_xll.SNL.Clients.Office.Excel.Functions.SPG(A377, "SP_MARKETCAP", "12/30/2023")</f>
        <v>23259.6536285</v>
      </c>
      <c r="H377">
        <f t="shared" si="65"/>
        <v>5.5477623491620475E-4</v>
      </c>
      <c r="I377">
        <f t="shared" si="66"/>
        <v>3.7647115301413653E-3</v>
      </c>
      <c r="K377" t="s">
        <v>376</v>
      </c>
      <c r="L377" s="4" cm="1">
        <f t="array" ref="L377">_xll.SNL.Clients.Office.Excel.Functions.SPG(K377, "SP_TOTAL_REV", "CY2023")</f>
        <v>11846000</v>
      </c>
      <c r="M377" s="4">
        <f>_xll.SNL.Clients.Office.Excel.Functions.SPG(K377,"IQ_AVG_DILUT_SHARES_OUT","CY2023")</f>
        <v>215250000</v>
      </c>
      <c r="N377" s="5">
        <f>_xll.SNL.Clients.Office.Excel.Functions.SPG(K377, "IQ_DILUT_EPS_NORM", "CY2023")</f>
        <v>6.7859999999999996</v>
      </c>
      <c r="O377">
        <f t="shared" si="62"/>
        <v>1460686.5</v>
      </c>
      <c r="P377">
        <f t="shared" si="63"/>
        <v>0.12330630592605099</v>
      </c>
      <c r="Q377" s="5">
        <f>_xll.SNL.Clients.Office.Excel.Functions.SPG(K377, "SP_MARKETCAP", "12/31/2022")</f>
        <v>22979.544591499998</v>
      </c>
      <c r="R377">
        <f t="shared" si="67"/>
        <v>6.8337680335036352E-4</v>
      </c>
      <c r="S377">
        <f t="shared" si="68"/>
        <v>4.6373949875355668E-3</v>
      </c>
      <c r="U377" t="s">
        <v>376</v>
      </c>
      <c r="V377" s="4" cm="1">
        <f t="array" ref="V377">_xll.SNL.Clients.Office.Excel.Functions.SPG(U377, "SP_TOTAL_REV", "CY2021")</f>
        <v>10319000</v>
      </c>
      <c r="W377" s="4">
        <f>_xll.SNL.Clients.Office.Excel.Functions.SPG(U377,"IQ_AVG_DILUT_SHARES_OUT","CY2021")</f>
        <v>211900000</v>
      </c>
      <c r="X377" s="5">
        <f>_xll.SNL.Clients.Office.Excel.Functions.SPG(U377, "IQ_DILUT_EPS_NORM", "CY2021")</f>
        <v>5.931</v>
      </c>
      <c r="Y377">
        <f t="shared" si="69"/>
        <v>1256778.8999999999</v>
      </c>
      <c r="Z377">
        <f t="shared" si="70"/>
        <v>0.12179270278127724</v>
      </c>
      <c r="AA377" s="5">
        <f>_xll.SNL.Clients.Office.Excel.Functions.SPG(U377, "SP_MARKETCAP", "12/31/2021")</f>
        <v>20686.9401884</v>
      </c>
      <c r="AB377">
        <f t="shared" si="64"/>
        <v>4.8886981734223443E-4</v>
      </c>
      <c r="AC377">
        <f t="shared" si="71"/>
        <v>2.8994868866567924E-3</v>
      </c>
    </row>
    <row r="378" spans="1:29" x14ac:dyDescent="0.3">
      <c r="A378" t="s">
        <v>377</v>
      </c>
      <c r="B378" s="4" cm="1">
        <f t="array" ref="B378">_xll.SNL.Clients.Office.Excel.Functions.SPG(A378, "SP_TOTAL_REV", "CY2023")</f>
        <v>4091914</v>
      </c>
      <c r="C378" s="4">
        <f>_xll.SNL.Clients.Office.Excel.Functions.SPG(A378,"IQ_AVG_DILUT_SHARES_OUT","CY2023")</f>
        <v>693024000</v>
      </c>
      <c r="D378" s="5">
        <f>_xll.SNL.Clients.Office.Excel.Functions.SPG(A378, "IQ_DILUT_EPS_NORM", "CY2023")</f>
        <v>0.9</v>
      </c>
      <c r="E378">
        <f t="shared" si="60"/>
        <v>623721.6</v>
      </c>
      <c r="F378">
        <f t="shared" si="61"/>
        <v>0.15242783694867487</v>
      </c>
      <c r="G378" s="5">
        <f>_xll.SNL.Clients.Office.Excel.Functions.SPG(A378, "SP_MARKETCAP", "12/30/2023")</f>
        <v>41569.177074480001</v>
      </c>
      <c r="H378">
        <f t="shared" si="65"/>
        <v>9.9148473637147004E-4</v>
      </c>
      <c r="I378">
        <f t="shared" si="66"/>
        <v>8.923362627343231E-4</v>
      </c>
      <c r="K378" t="s">
        <v>377</v>
      </c>
      <c r="L378" s="4" cm="1">
        <f t="array" ref="L378">_xll.SNL.Clients.Office.Excel.Functions.SPG(K378, "SP_TOTAL_REV", "CY2023")</f>
        <v>4091914</v>
      </c>
      <c r="M378" s="4">
        <f>_xll.SNL.Clients.Office.Excel.Functions.SPG(K378,"IQ_AVG_DILUT_SHARES_OUT","CY2023")</f>
        <v>693024000</v>
      </c>
      <c r="N378" s="5">
        <f>_xll.SNL.Clients.Office.Excel.Functions.SPG(K378, "IQ_DILUT_EPS_NORM", "CY2023")</f>
        <v>0.9</v>
      </c>
      <c r="O378">
        <f t="shared" si="62"/>
        <v>623721.6</v>
      </c>
      <c r="P378">
        <f t="shared" si="63"/>
        <v>0.15242783694867487</v>
      </c>
      <c r="Q378" s="5">
        <f>_xll.SNL.Clients.Office.Excel.Functions.SPG(K378, "SP_MARKETCAP", "12/31/2022")</f>
        <v>39780.369403229997</v>
      </c>
      <c r="R378">
        <f t="shared" si="67"/>
        <v>1.1830078516408672E-3</v>
      </c>
      <c r="S378">
        <f t="shared" si="68"/>
        <v>1.0647070664767805E-3</v>
      </c>
      <c r="U378" t="s">
        <v>377</v>
      </c>
      <c r="V378" s="4" cm="1">
        <f t="array" ref="V378">_xll.SNL.Clients.Office.Excel.Functions.SPG(U378, "SP_TOTAL_REV", "CY2021")</f>
        <v>2092228</v>
      </c>
      <c r="W378" s="4">
        <f>_xll.SNL.Clients.Office.Excel.Functions.SPG(U378,"IQ_AVG_DILUT_SHARES_OUT","CY2021")</f>
        <v>414770000</v>
      </c>
      <c r="X378" s="5">
        <f>_xll.SNL.Clients.Office.Excel.Functions.SPG(U378, "IQ_DILUT_EPS_NORM", "CY2021")</f>
        <v>0.96199999999999997</v>
      </c>
      <c r="Y378">
        <f t="shared" si="69"/>
        <v>399008.74</v>
      </c>
      <c r="Z378">
        <f t="shared" si="70"/>
        <v>0.1907099704238735</v>
      </c>
      <c r="AA378" s="5">
        <f>_xll.SNL.Clients.Office.Excel.Functions.SPG(U378, "SP_MARKETCAP", "12/31/2021")</f>
        <v>40506.544365560003</v>
      </c>
      <c r="AB378">
        <f t="shared" si="64"/>
        <v>9.5724291581122532E-4</v>
      </c>
      <c r="AC378">
        <f t="shared" si="71"/>
        <v>9.2086768501039868E-4</v>
      </c>
    </row>
    <row r="379" spans="1:29" x14ac:dyDescent="0.3">
      <c r="A379" t="s">
        <v>378</v>
      </c>
      <c r="B379" s="4" cm="1">
        <f t="array" ref="B379">_xll.SNL.Clients.Office.Excel.Functions.SPG(A379, "SP_TOTAL_REV", "CY2023")</f>
        <v>1371811</v>
      </c>
      <c r="C379" s="4">
        <f>_xll.SNL.Clients.Office.Excel.Functions.SPG(A379,"IQ_AVG_DILUT_SHARES_OUT","CY2023")</f>
        <v>176371000</v>
      </c>
      <c r="D379" s="5">
        <f>_xll.SNL.Clients.Office.Excel.Functions.SPG(A379, "IQ_DILUT_EPS_NORM", "CY2023")</f>
        <v>1.268</v>
      </c>
      <c r="E379">
        <f t="shared" si="60"/>
        <v>223638.42800000001</v>
      </c>
      <c r="F379">
        <f t="shared" si="61"/>
        <v>0.16302422709833936</v>
      </c>
      <c r="G379" s="5">
        <f>_xll.SNL.Clients.Office.Excel.Functions.SPG(A379, "SP_MARKETCAP", "12/30/2023")</f>
        <v>12337.190524</v>
      </c>
      <c r="H379">
        <f t="shared" si="65"/>
        <v>2.9425976059945262E-4</v>
      </c>
      <c r="I379">
        <f t="shared" si="66"/>
        <v>3.7312137644010594E-4</v>
      </c>
      <c r="K379" t="s">
        <v>378</v>
      </c>
      <c r="L379" s="4" cm="1">
        <f t="array" ref="L379">_xll.SNL.Clients.Office.Excel.Functions.SPG(K379, "SP_TOTAL_REV", "CY2023")</f>
        <v>1371811</v>
      </c>
      <c r="M379" s="4">
        <f>_xll.SNL.Clients.Office.Excel.Functions.SPG(K379,"IQ_AVG_DILUT_SHARES_OUT","CY2023")</f>
        <v>176371000</v>
      </c>
      <c r="N379" s="5">
        <f>_xll.SNL.Clients.Office.Excel.Functions.SPG(K379, "IQ_DILUT_EPS_NORM", "CY2023")</f>
        <v>1.268</v>
      </c>
      <c r="O379">
        <f t="shared" si="62"/>
        <v>223638.42800000001</v>
      </c>
      <c r="P379">
        <f t="shared" si="63"/>
        <v>0.16302422709833936</v>
      </c>
      <c r="Q379" s="5">
        <f>_xll.SNL.Clients.Office.Excel.Functions.SPG(K379, "SP_MARKETCAP", "12/31/2022")</f>
        <v>10695.17</v>
      </c>
      <c r="R379">
        <f t="shared" si="67"/>
        <v>3.1805813456338915E-4</v>
      </c>
      <c r="S379">
        <f t="shared" si="68"/>
        <v>4.0329771462637744E-4</v>
      </c>
      <c r="U379" t="s">
        <v>378</v>
      </c>
      <c r="V379" s="4" cm="1">
        <f t="array" ref="V379">_xll.SNL.Clients.Office.Excel.Functions.SPG(U379, "SP_TOTAL_REV", "CY2021")</f>
        <v>1215917</v>
      </c>
      <c r="W379" s="4">
        <f>_xll.SNL.Clients.Office.Excel.Functions.SPG(U379,"IQ_AVG_DILUT_SHARES_OUT","CY2021")</f>
        <v>170694000</v>
      </c>
      <c r="X379" s="5">
        <f>_xll.SNL.Clients.Office.Excel.Functions.SPG(U379, "IQ_DILUT_EPS_NORM", "CY2021")</f>
        <v>1.2569999999999999</v>
      </c>
      <c r="Y379">
        <f t="shared" si="69"/>
        <v>214562.35799999998</v>
      </c>
      <c r="Z379">
        <f t="shared" si="70"/>
        <v>0.17646135221400802</v>
      </c>
      <c r="AA379" s="5">
        <f>_xll.SNL.Clients.Office.Excel.Functions.SPG(U379, "SP_MARKETCAP", "12/31/2021")</f>
        <v>12864.92949445</v>
      </c>
      <c r="AB379">
        <f t="shared" si="64"/>
        <v>3.0402155537720101E-4</v>
      </c>
      <c r="AC379">
        <f t="shared" si="71"/>
        <v>3.8215509510914166E-4</v>
      </c>
    </row>
    <row r="380" spans="1:29" x14ac:dyDescent="0.3">
      <c r="A380" t="s">
        <v>379</v>
      </c>
      <c r="B380" s="4" cm="1">
        <f t="array" ref="B380">_xll.SNL.Clients.Office.Excel.Functions.SPG(A380, "SP_TOTAL_REV", "CY2023")</f>
        <v>13117200</v>
      </c>
      <c r="C380" s="4">
        <f>_xll.SNL.Clients.Office.Excel.Functions.SPG(A380,"IQ_AVG_DILUT_SHARES_OUT","CY2023")</f>
        <v>113700000</v>
      </c>
      <c r="D380" s="5">
        <f>_xll.SNL.Clients.Office.Excel.Functions.SPG(A380, "IQ_DILUT_EPS_NORM", "CY2023")</f>
        <v>25.413</v>
      </c>
      <c r="E380">
        <f t="shared" si="60"/>
        <v>2889458.1</v>
      </c>
      <c r="F380">
        <f t="shared" si="61"/>
        <v>0.22028009788674413</v>
      </c>
      <c r="G380" s="5">
        <f>_xll.SNL.Clients.Office.Excel.Functions.SPG(A380, "SP_MARKETCAP", "12/30/2023")</f>
        <v>93403.492577359997</v>
      </c>
      <c r="H380">
        <f t="shared" si="65"/>
        <v>2.2278078069313525E-3</v>
      </c>
      <c r="I380">
        <f t="shared" si="66"/>
        <v>5.6615279797546464E-2</v>
      </c>
      <c r="K380" t="s">
        <v>379</v>
      </c>
      <c r="L380" s="4" cm="1">
        <f t="array" ref="L380">_xll.SNL.Clients.Office.Excel.Functions.SPG(K380, "SP_TOTAL_REV", "CY2023")</f>
        <v>13117200</v>
      </c>
      <c r="M380" s="4">
        <f>_xll.SNL.Clients.Office.Excel.Functions.SPG(K380,"IQ_AVG_DILUT_SHARES_OUT","CY2023")</f>
        <v>113700000</v>
      </c>
      <c r="N380" s="5">
        <f>_xll.SNL.Clients.Office.Excel.Functions.SPG(K380, "IQ_DILUT_EPS_NORM", "CY2023")</f>
        <v>25.413</v>
      </c>
      <c r="O380">
        <f t="shared" si="62"/>
        <v>2889458.1</v>
      </c>
      <c r="P380">
        <f t="shared" si="63"/>
        <v>0.22028009788674413</v>
      </c>
      <c r="Q380" s="5">
        <f>_xll.SNL.Clients.Office.Excel.Functions.SPG(K380, "SP_MARKETCAP", "12/31/2022")</f>
        <v>77056.528083149999</v>
      </c>
      <c r="R380">
        <f t="shared" si="67"/>
        <v>2.2915442744769927E-3</v>
      </c>
      <c r="S380">
        <f t="shared" si="68"/>
        <v>5.8235014647283818E-2</v>
      </c>
      <c r="U380" t="s">
        <v>379</v>
      </c>
      <c r="V380" s="4" cm="1">
        <f t="array" ref="V380">_xll.SNL.Clients.Office.Excel.Functions.SPG(U380, "SP_TOTAL_REV", "CY2021")</f>
        <v>16071700</v>
      </c>
      <c r="W380" s="4">
        <f>_xll.SNL.Clients.Office.Excel.Functions.SPG(U380,"IQ_AVG_DILUT_SHARES_OUT","CY2021")</f>
        <v>112200000</v>
      </c>
      <c r="X380" s="5">
        <f>_xll.SNL.Clients.Office.Excel.Functions.SPG(U380, "IQ_DILUT_EPS_NORM", "CY2021")</f>
        <v>50.064999999999998</v>
      </c>
      <c r="Y380">
        <f t="shared" si="69"/>
        <v>5617293</v>
      </c>
      <c r="Z380">
        <f t="shared" si="70"/>
        <v>0.34951455042092622</v>
      </c>
      <c r="AA380" s="5">
        <f>_xll.SNL.Clients.Office.Excel.Functions.SPG(U380, "SP_MARKETCAP", "12/31/2021")</f>
        <v>66028.913989280001</v>
      </c>
      <c r="AB380">
        <f t="shared" si="64"/>
        <v>1.5603826775380664E-3</v>
      </c>
      <c r="AC380">
        <f t="shared" si="71"/>
        <v>7.8120558750943286E-2</v>
      </c>
    </row>
    <row r="381" spans="1:29" x14ac:dyDescent="0.3">
      <c r="A381" t="s">
        <v>380</v>
      </c>
      <c r="B381" s="4" cm="1">
        <f t="array" ref="B381">_xll.SNL.Clients.Office.Excel.Functions.SPG(A381, "SP_TOTAL_REV", "CY2023")</f>
        <v>7574000</v>
      </c>
      <c r="C381" s="4">
        <f>_xll.SNL.Clients.Office.Excel.Functions.SPG(A381,"IQ_AVG_DILUT_SHARES_OUT","CY2023")</f>
        <v>938000000</v>
      </c>
      <c r="D381" s="5">
        <f>_xll.SNL.Clients.Office.Excel.Functions.SPG(A381, "IQ_DILUT_EPS_NORM", "CY2023")</f>
        <v>1.8380000000000001</v>
      </c>
      <c r="E381">
        <f t="shared" si="60"/>
        <v>1724044</v>
      </c>
      <c r="F381">
        <f t="shared" si="61"/>
        <v>0.22762661737523104</v>
      </c>
      <c r="G381" s="5">
        <f>_xll.SNL.Clients.Office.Excel.Functions.SPG(A381, "SP_MARKETCAP", "12/30/2023")</f>
        <v>18024.65849844</v>
      </c>
      <c r="H381">
        <f t="shared" si="65"/>
        <v>4.2991406222672057E-4</v>
      </c>
      <c r="I381">
        <f t="shared" si="66"/>
        <v>7.9018204637271248E-4</v>
      </c>
      <c r="K381" t="s">
        <v>380</v>
      </c>
      <c r="L381" s="4" cm="1">
        <f t="array" ref="L381">_xll.SNL.Clients.Office.Excel.Functions.SPG(K381, "SP_TOTAL_REV", "CY2023")</f>
        <v>7574000</v>
      </c>
      <c r="M381" s="4">
        <f>_xll.SNL.Clients.Office.Excel.Functions.SPG(K381,"IQ_AVG_DILUT_SHARES_OUT","CY2023")</f>
        <v>938000000</v>
      </c>
      <c r="N381" s="5">
        <f>_xll.SNL.Clients.Office.Excel.Functions.SPG(K381, "IQ_DILUT_EPS_NORM", "CY2023")</f>
        <v>1.8380000000000001</v>
      </c>
      <c r="O381">
        <f t="shared" si="62"/>
        <v>1724044</v>
      </c>
      <c r="P381">
        <f t="shared" si="63"/>
        <v>0.22762661737523104</v>
      </c>
      <c r="Q381" s="5">
        <f>_xll.SNL.Clients.Office.Excel.Functions.SPG(K381, "SP_MARKETCAP", "12/31/2022")</f>
        <v>20146.647265359999</v>
      </c>
      <c r="R381">
        <f t="shared" si="67"/>
        <v>5.9913073349250243E-4</v>
      </c>
      <c r="S381">
        <f t="shared" si="68"/>
        <v>1.1012022881592195E-3</v>
      </c>
      <c r="U381" t="s">
        <v>380</v>
      </c>
      <c r="V381" s="4" cm="1">
        <f t="array" ref="V381">_xll.SNL.Clients.Office.Excel.Functions.SPG(U381, "SP_TOTAL_REV", "CY2021")</f>
        <v>6418000</v>
      </c>
      <c r="W381" s="4">
        <f>_xll.SNL.Clients.Office.Excel.Functions.SPG(U381,"IQ_AVG_DILUT_SHARES_OUT","CY2021")</f>
        <v>963000000</v>
      </c>
      <c r="X381" s="5">
        <f>_xll.SNL.Clients.Office.Excel.Functions.SPG(U381, "IQ_DILUT_EPS_NORM", "CY2021")</f>
        <v>2.1150000000000002</v>
      </c>
      <c r="Y381">
        <f t="shared" si="69"/>
        <v>2036745.0000000002</v>
      </c>
      <c r="Z381">
        <f t="shared" si="70"/>
        <v>0.31734886257401063</v>
      </c>
      <c r="AA381" s="5">
        <f>_xll.SNL.Clients.Office.Excel.Functions.SPG(U381, "SP_MARKETCAP", "12/31/2021")</f>
        <v>20781.5611814</v>
      </c>
      <c r="AB381">
        <f t="shared" si="64"/>
        <v>4.9110588256712402E-4</v>
      </c>
      <c r="AC381">
        <f t="shared" si="71"/>
        <v>1.0386889416294674E-3</v>
      </c>
    </row>
    <row r="382" spans="1:29" x14ac:dyDescent="0.3">
      <c r="A382" t="s">
        <v>381</v>
      </c>
      <c r="B382" s="4" cm="1">
        <f t="array" ref="B382">_xll.SNL.Clients.Office.Excel.Functions.SPG(A382, "SP_TOTAL_REV", "CY2023")</f>
        <v>14964500</v>
      </c>
      <c r="C382" s="4">
        <f>_xll.SNL.Clients.Office.Excel.Functions.SPG(A382,"IQ_AVG_DILUT_SHARES_OUT","CY2023")</f>
        <v>316665000</v>
      </c>
      <c r="D382" s="5">
        <f>_xll.SNL.Clients.Office.Excel.Functions.SPG(A382, "IQ_DILUT_EPS_NORM", "CY2023")</f>
        <v>4.4489999999999998</v>
      </c>
      <c r="E382">
        <f t="shared" si="60"/>
        <v>1408842.585</v>
      </c>
      <c r="F382">
        <f t="shared" si="61"/>
        <v>9.4145650372548365E-2</v>
      </c>
      <c r="G382" s="5">
        <f>_xll.SNL.Clients.Office.Excel.Functions.SPG(A382, "SP_MARKETCAP", "12/30/2023")</f>
        <v>51886.705709729998</v>
      </c>
      <c r="H382">
        <f t="shared" si="65"/>
        <v>1.2375726524396018E-3</v>
      </c>
      <c r="I382">
        <f t="shared" si="66"/>
        <v>5.5059607307037881E-3</v>
      </c>
      <c r="K382" t="s">
        <v>381</v>
      </c>
      <c r="L382" s="4" cm="1">
        <f t="array" ref="L382">_xll.SNL.Clients.Office.Excel.Functions.SPG(K382, "SP_TOTAL_REV", "CY2023")</f>
        <v>14964500</v>
      </c>
      <c r="M382" s="4">
        <f>_xll.SNL.Clients.Office.Excel.Functions.SPG(K382,"IQ_AVG_DILUT_SHARES_OUT","CY2023")</f>
        <v>316665000</v>
      </c>
      <c r="N382" s="5">
        <f>_xll.SNL.Clients.Office.Excel.Functions.SPG(K382, "IQ_DILUT_EPS_NORM", "CY2023")</f>
        <v>4.4489999999999998</v>
      </c>
      <c r="O382">
        <f t="shared" si="62"/>
        <v>1408842.585</v>
      </c>
      <c r="P382">
        <f t="shared" si="63"/>
        <v>9.4145650372548365E-2</v>
      </c>
      <c r="Q382" s="5">
        <f>_xll.SNL.Clients.Office.Excel.Functions.SPG(K382, "SP_MARKETCAP", "12/31/2022")</f>
        <v>40760.960734640001</v>
      </c>
      <c r="R382">
        <f t="shared" si="67"/>
        <v>1.2121691505858393E-3</v>
      </c>
      <c r="S382">
        <f t="shared" si="68"/>
        <v>5.3929405509563991E-3</v>
      </c>
      <c r="U382" t="s">
        <v>381</v>
      </c>
      <c r="V382" s="4" cm="1">
        <f t="array" ref="V382">_xll.SNL.Clients.Office.Excel.Functions.SPG(U382, "SP_TOTAL_REV", "CY2021")</f>
        <v>11295000</v>
      </c>
      <c r="W382" s="4">
        <f>_xll.SNL.Clients.Office.Excel.Functions.SPG(U382,"IQ_AVG_DILUT_SHARES_OUT","CY2021")</f>
        <v>319425000</v>
      </c>
      <c r="X382" s="5">
        <f>_xll.SNL.Clients.Office.Excel.Functions.SPG(U382, "IQ_DILUT_EPS_NORM", "CY2021")</f>
        <v>3.1520000000000001</v>
      </c>
      <c r="Y382">
        <f t="shared" si="69"/>
        <v>1006827.6</v>
      </c>
      <c r="Z382">
        <f t="shared" si="70"/>
        <v>8.9139229747675963E-2</v>
      </c>
      <c r="AA382" s="5">
        <f>_xll.SNL.Clients.Office.Excel.Functions.SPG(U382, "SP_MARKETCAP", "12/31/2021")</f>
        <v>44218.869162750001</v>
      </c>
      <c r="AB382">
        <f t="shared" si="64"/>
        <v>1.0449718660082671E-3</v>
      </c>
      <c r="AC382">
        <f t="shared" si="71"/>
        <v>3.293751321658058E-3</v>
      </c>
    </row>
    <row r="383" spans="1:29" x14ac:dyDescent="0.3">
      <c r="A383" t="s">
        <v>382</v>
      </c>
      <c r="B383" s="4" cm="1">
        <f t="array" ref="B383">_xll.SNL.Clients.Office.Excel.Functions.SPG(A383, "SP_TOTAL_REV", "CY2023")</f>
        <v>4504077</v>
      </c>
      <c r="C383" s="4">
        <f>_xll.SNL.Clients.Office.Excel.Functions.SPG(A383,"IQ_AVG_DILUT_SHARES_OUT","CY2023")</f>
        <v>147557500</v>
      </c>
      <c r="D383" s="5">
        <f>_xll.SNL.Clients.Office.Excel.Functions.SPG(A383, "IQ_DILUT_EPS_NORM", "CY2023")</f>
        <v>4.8730000000000002</v>
      </c>
      <c r="E383">
        <f t="shared" si="60"/>
        <v>719047.69750000001</v>
      </c>
      <c r="F383">
        <f t="shared" si="61"/>
        <v>0.15964373999378786</v>
      </c>
      <c r="G383" s="5">
        <f>_xll.SNL.Clients.Office.Excel.Functions.SPG(A383, "SP_MARKETCAP", "12/30/2023")</f>
        <v>25301.03566284</v>
      </c>
      <c r="H383">
        <f t="shared" si="65"/>
        <v>6.0346613619870128E-4</v>
      </c>
      <c r="I383">
        <f t="shared" si="66"/>
        <v>2.9406904816962716E-3</v>
      </c>
      <c r="K383" t="s">
        <v>382</v>
      </c>
      <c r="L383" s="4" cm="1">
        <f t="array" ref="L383">_xll.SNL.Clients.Office.Excel.Functions.SPG(K383, "SP_TOTAL_REV", "CY2023")</f>
        <v>4504077</v>
      </c>
      <c r="M383" s="4">
        <f>_xll.SNL.Clients.Office.Excel.Functions.SPG(K383,"IQ_AVG_DILUT_SHARES_OUT","CY2023")</f>
        <v>147557500</v>
      </c>
      <c r="N383" s="5">
        <f>_xll.SNL.Clients.Office.Excel.Functions.SPG(K383, "IQ_DILUT_EPS_NORM", "CY2023")</f>
        <v>4.8730000000000002</v>
      </c>
      <c r="O383">
        <f t="shared" si="62"/>
        <v>719047.69750000001</v>
      </c>
      <c r="P383">
        <f t="shared" si="63"/>
        <v>0.15964373999378786</v>
      </c>
      <c r="Q383" s="5">
        <f>_xll.SNL.Clients.Office.Excel.Functions.SPG(K383, "SP_MARKETCAP", "12/31/2022")</f>
        <v>30573.201195549998</v>
      </c>
      <c r="R383">
        <f t="shared" si="67"/>
        <v>9.0920063354652718E-4</v>
      </c>
      <c r="S383">
        <f t="shared" si="68"/>
        <v>4.4305346872722268E-3</v>
      </c>
      <c r="U383" t="s">
        <v>382</v>
      </c>
      <c r="V383" s="4" cm="1">
        <f t="array" ref="V383">_xll.SNL.Clients.Office.Excel.Functions.SPG(U383, "SP_TOTAL_REV", "CY2021")</f>
        <v>3443760</v>
      </c>
      <c r="W383" s="4">
        <f>_xll.SNL.Clients.Office.Excel.Functions.SPG(U383,"IQ_AVG_DILUT_SHARES_OUT","CY2021")</f>
        <v>146798000</v>
      </c>
      <c r="X383" s="5">
        <f>_xll.SNL.Clients.Office.Excel.Functions.SPG(U383, "IQ_DILUT_EPS_NORM", "CY2021")</f>
        <v>4.0119999999999996</v>
      </c>
      <c r="Y383">
        <f t="shared" si="69"/>
        <v>588953.57599999988</v>
      </c>
      <c r="Z383">
        <f t="shared" si="70"/>
        <v>0.17102050549399489</v>
      </c>
      <c r="AA383" s="5">
        <f>_xll.SNL.Clients.Office.Excel.Functions.SPG(U383, "SP_MARKETCAP", "12/31/2021")</f>
        <v>38081.517767040001</v>
      </c>
      <c r="AB383">
        <f t="shared" si="64"/>
        <v>8.9993515064770908E-4</v>
      </c>
      <c r="AC383">
        <f t="shared" si="71"/>
        <v>3.6105398243986083E-3</v>
      </c>
    </row>
    <row r="384" spans="1:29" x14ac:dyDescent="0.3">
      <c r="A384" t="s">
        <v>383</v>
      </c>
      <c r="B384" s="4" cm="1">
        <f t="array" ref="B384">_xll.SNL.Clients.Office.Excel.Functions.SPG(A384, "SP_TOTAL_REV", "CY2023")</f>
        <v>2750571</v>
      </c>
      <c r="C384" s="4">
        <f>_xll.SNL.Clients.Office.Excel.Functions.SPG(A384,"IQ_AVG_DILUT_SHARES_OUT","CY2023")</f>
        <v>124812000</v>
      </c>
      <c r="D384" s="5">
        <f>_xll.SNL.Clients.Office.Excel.Functions.SPG(A384, "IQ_DILUT_EPS_NORM", "CY2023")</f>
        <v>1.7070000000000001</v>
      </c>
      <c r="E384">
        <f t="shared" si="60"/>
        <v>213054.084</v>
      </c>
      <c r="F384">
        <f t="shared" si="61"/>
        <v>7.7458129239347029E-2</v>
      </c>
      <c r="G384" s="5">
        <f>_xll.SNL.Clients.Office.Excel.Functions.SPG(A384, "SP_MARKETCAP", "12/30/2023")</f>
        <v>13489.650651280001</v>
      </c>
      <c r="H384">
        <f t="shared" si="65"/>
        <v>3.2174759427553307E-4</v>
      </c>
      <c r="I384">
        <f t="shared" si="66"/>
        <v>5.4922314342833501E-4</v>
      </c>
      <c r="K384" t="s">
        <v>383</v>
      </c>
      <c r="L384" s="4" cm="1">
        <f t="array" ref="L384">_xll.SNL.Clients.Office.Excel.Functions.SPG(K384, "SP_TOTAL_REV", "CY2023")</f>
        <v>2750571</v>
      </c>
      <c r="M384" s="4">
        <f>_xll.SNL.Clients.Office.Excel.Functions.SPG(K384,"IQ_AVG_DILUT_SHARES_OUT","CY2023")</f>
        <v>124812000</v>
      </c>
      <c r="N384" s="5">
        <f>_xll.SNL.Clients.Office.Excel.Functions.SPG(K384, "IQ_DILUT_EPS_NORM", "CY2023")</f>
        <v>1.7070000000000001</v>
      </c>
      <c r="O384">
        <f t="shared" si="62"/>
        <v>213054.084</v>
      </c>
      <c r="P384">
        <f t="shared" si="63"/>
        <v>7.7458129239347029E-2</v>
      </c>
      <c r="Q384" s="5">
        <f>_xll.SNL.Clients.Office.Excel.Functions.SPG(K384, "SP_MARKETCAP", "12/31/2022")</f>
        <v>17712.0183024</v>
      </c>
      <c r="R384">
        <f t="shared" si="67"/>
        <v>5.2672856070674434E-4</v>
      </c>
      <c r="S384">
        <f t="shared" si="68"/>
        <v>8.9912565312641262E-4</v>
      </c>
      <c r="U384" t="s">
        <v>383</v>
      </c>
      <c r="V384" s="4" cm="1">
        <f t="array" ref="V384">_xll.SNL.Clients.Office.Excel.Functions.SPG(U384, "SP_TOTAL_REV", "CY2021")</f>
        <v>3827808</v>
      </c>
      <c r="W384" s="4">
        <f>_xll.SNL.Clients.Office.Excel.Functions.SPG(U384,"IQ_AVG_DILUT_SHARES_OUT","CY2021")</f>
        <v>116674000</v>
      </c>
      <c r="X384" s="5">
        <f>_xll.SNL.Clients.Office.Excel.Functions.SPG(U384, "IQ_DILUT_EPS_NORM", "CY2021")</f>
        <v>7.1239999999999997</v>
      </c>
      <c r="Y384">
        <f t="shared" si="69"/>
        <v>831185.576</v>
      </c>
      <c r="Z384">
        <f t="shared" si="70"/>
        <v>0.21714400931290179</v>
      </c>
      <c r="AA384" s="5">
        <f>_xll.SNL.Clients.Office.Excel.Functions.SPG(U384, "SP_MARKETCAP", "12/31/2021")</f>
        <v>25373.81060352</v>
      </c>
      <c r="AB384">
        <f t="shared" si="64"/>
        <v>5.9962904335049861E-4</v>
      </c>
      <c r="AC384">
        <f t="shared" si="71"/>
        <v>4.2717573048289522E-3</v>
      </c>
    </row>
    <row r="385" spans="1:29" x14ac:dyDescent="0.3">
      <c r="A385" t="s">
        <v>384</v>
      </c>
      <c r="B385" s="4" cm="1">
        <f t="array" ref="B385">_xll.SNL.Clients.Office.Excel.Functions.SPG(A385, "SP_TOTAL_REV", "CY2023")</f>
        <v>9129100</v>
      </c>
      <c r="C385" s="4">
        <f>_xll.SNL.Clients.Office.Excel.Functions.SPG(A385,"IQ_AVG_DILUT_SHARES_OUT","CY2023")</f>
        <v>115525000</v>
      </c>
      <c r="D385" s="5">
        <f>_xll.SNL.Clients.Office.Excel.Functions.SPG(A385, "IQ_DILUT_EPS_NORM", "CY2023")</f>
        <v>8.5830000000000002</v>
      </c>
      <c r="E385">
        <f t="shared" si="60"/>
        <v>991551.07499999995</v>
      </c>
      <c r="F385">
        <f t="shared" si="61"/>
        <v>0.10861432945197226</v>
      </c>
      <c r="G385" s="5">
        <f>_xll.SNL.Clients.Office.Excel.Functions.SPG(A385, "SP_MARKETCAP", "12/30/2023")</f>
        <v>35575.33894568</v>
      </c>
      <c r="H385">
        <f t="shared" si="65"/>
        <v>8.4852306536367628E-4</v>
      </c>
      <c r="I385">
        <f t="shared" si="66"/>
        <v>7.2828734700164334E-3</v>
      </c>
      <c r="K385" t="s">
        <v>384</v>
      </c>
      <c r="L385" s="4" cm="1">
        <f t="array" ref="L385">_xll.SNL.Clients.Office.Excel.Functions.SPG(K385, "SP_TOTAL_REV", "CY2023")</f>
        <v>9129100</v>
      </c>
      <c r="M385" s="4">
        <f>_xll.SNL.Clients.Office.Excel.Functions.SPG(K385,"IQ_AVG_DILUT_SHARES_OUT","CY2023")</f>
        <v>115525000</v>
      </c>
      <c r="N385" s="5">
        <f>_xll.SNL.Clients.Office.Excel.Functions.SPG(K385, "IQ_DILUT_EPS_NORM", "CY2023")</f>
        <v>8.5830000000000002</v>
      </c>
      <c r="O385">
        <f t="shared" si="62"/>
        <v>991551.07499999995</v>
      </c>
      <c r="P385">
        <f t="shared" si="63"/>
        <v>0.10861432945197226</v>
      </c>
      <c r="Q385" s="5">
        <f>_xll.SNL.Clients.Office.Excel.Functions.SPG(K385, "SP_MARKETCAP", "12/31/2022")</f>
        <v>29555.144219620001</v>
      </c>
      <c r="R385">
        <f t="shared" si="67"/>
        <v>8.7892516315722625E-4</v>
      </c>
      <c r="S385">
        <f t="shared" si="68"/>
        <v>7.543814675378473E-3</v>
      </c>
      <c r="U385" t="s">
        <v>384</v>
      </c>
      <c r="V385" s="4" cm="1">
        <f t="array" ref="V385">_xll.SNL.Clients.Office.Excel.Functions.SPG(U385, "SP_TOTAL_REV", "CY2021")</f>
        <v>7289400</v>
      </c>
      <c r="W385" s="4">
        <f>_xll.SNL.Clients.Office.Excel.Functions.SPG(U385,"IQ_AVG_DILUT_SHARES_OUT","CY2021")</f>
        <v>117150000</v>
      </c>
      <c r="X385" s="5">
        <f>_xll.SNL.Clients.Office.Excel.Functions.SPG(U385, "IQ_DILUT_EPS_NORM", "CY2021")</f>
        <v>5.9489999999999998</v>
      </c>
      <c r="Y385">
        <f t="shared" si="69"/>
        <v>696925.35</v>
      </c>
      <c r="Z385">
        <f t="shared" si="70"/>
        <v>9.5608054160836273E-2</v>
      </c>
      <c r="AA385" s="5">
        <f>_xll.SNL.Clients.Office.Excel.Functions.SPG(U385, "SP_MARKETCAP", "12/31/2021")</f>
        <v>40471.223657900002</v>
      </c>
      <c r="AB385">
        <f t="shared" si="64"/>
        <v>9.5640822359744759E-4</v>
      </c>
      <c r="AC385">
        <f t="shared" si="71"/>
        <v>5.6896725221812156E-3</v>
      </c>
    </row>
    <row r="386" spans="1:29" x14ac:dyDescent="0.3">
      <c r="A386" t="s">
        <v>385</v>
      </c>
      <c r="B386" s="4" cm="1">
        <f t="array" ref="B386">_xll.SNL.Clients.Office.Excel.Functions.SPG(A386, "SP_TOTAL_REV", "CY2023")</f>
        <v>3073278</v>
      </c>
      <c r="C386" s="4">
        <f>_xll.SNL.Clients.Office.Excel.Functions.SPG(A386,"IQ_AVG_DILUT_SHARES_OUT","CY2023")</f>
        <v>490130000</v>
      </c>
      <c r="D386" s="5">
        <f>_xll.SNL.Clients.Office.Excel.Functions.SPG(A386, "IQ_DILUT_EPS_NORM", "CY2023")</f>
        <v>0.73799999999999999</v>
      </c>
      <c r="E386">
        <f t="shared" si="60"/>
        <v>361715.94</v>
      </c>
      <c r="F386">
        <f t="shared" si="61"/>
        <v>0.11769711038181381</v>
      </c>
      <c r="G386" s="5">
        <f>_xll.SNL.Clients.Office.Excel.Functions.SPG(A386, "SP_MARKETCAP", "12/30/2023")</f>
        <v>21137.933258860001</v>
      </c>
      <c r="H386">
        <f t="shared" si="65"/>
        <v>5.0417014864277796E-4</v>
      </c>
      <c r="I386">
        <f t="shared" si="66"/>
        <v>3.7207756969837014E-4</v>
      </c>
      <c r="K386" t="s">
        <v>385</v>
      </c>
      <c r="L386" s="4" cm="1">
        <f t="array" ref="L386">_xll.SNL.Clients.Office.Excel.Functions.SPG(K386, "SP_TOTAL_REV", "CY2023")</f>
        <v>3073278</v>
      </c>
      <c r="M386" s="4">
        <f>_xll.SNL.Clients.Office.Excel.Functions.SPG(K386,"IQ_AVG_DILUT_SHARES_OUT","CY2023")</f>
        <v>490130000</v>
      </c>
      <c r="N386" s="5">
        <f>_xll.SNL.Clients.Office.Excel.Functions.SPG(K386, "IQ_DILUT_EPS_NORM", "CY2023")</f>
        <v>0.73799999999999999</v>
      </c>
      <c r="O386">
        <f t="shared" si="62"/>
        <v>361715.94</v>
      </c>
      <c r="P386">
        <f t="shared" si="63"/>
        <v>0.11769711038181381</v>
      </c>
      <c r="Q386" s="5">
        <f>_xll.SNL.Clients.Office.Excel.Functions.SPG(K386, "SP_MARKETCAP", "12/31/2022")</f>
        <v>17994.94281144</v>
      </c>
      <c r="R386">
        <f t="shared" si="67"/>
        <v>5.3514230649736986E-4</v>
      </c>
      <c r="S386">
        <f t="shared" si="68"/>
        <v>3.9493502219505895E-4</v>
      </c>
      <c r="U386" t="s">
        <v>385</v>
      </c>
      <c r="V386" s="4" cm="1">
        <f t="array" ref="V386">_xll.SNL.Clients.Office.Excel.Functions.SPG(U386, "SP_TOTAL_REV", "CY2021")</f>
        <v>2424300</v>
      </c>
      <c r="W386" s="4">
        <f>_xll.SNL.Clients.Office.Excel.Functions.SPG(U386,"IQ_AVG_DILUT_SHARES_OUT","CY2021")</f>
        <v>492054000</v>
      </c>
      <c r="X386" s="5">
        <f>_xll.SNL.Clients.Office.Excel.Functions.SPG(U386, "IQ_DILUT_EPS_NORM", "CY2021")</f>
        <v>0.56799999999999995</v>
      </c>
      <c r="Y386">
        <f t="shared" si="69"/>
        <v>279486.67200000002</v>
      </c>
      <c r="Z386">
        <f t="shared" si="70"/>
        <v>0.1152855141690385</v>
      </c>
      <c r="AA386" s="5">
        <f>_xll.SNL.Clients.Office.Excel.Functions.SPG(U386, "SP_MARKETCAP", "12/31/2021")</f>
        <v>16832.985513849999</v>
      </c>
      <c r="AB386">
        <f t="shared" si="64"/>
        <v>3.9779389694831414E-4</v>
      </c>
      <c r="AC386">
        <f t="shared" si="71"/>
        <v>2.2594693346664242E-4</v>
      </c>
    </row>
    <row r="387" spans="1:29" x14ac:dyDescent="0.3">
      <c r="A387" t="s">
        <v>386</v>
      </c>
      <c r="B387" s="4" cm="1">
        <f t="array" ref="B387">_xll.SNL.Clients.Office.Excel.Functions.SPG(A387, "SP_TOTAL_REV", "CY2023")</f>
        <v>6177800</v>
      </c>
      <c r="C387" s="4">
        <f>_xll.SNL.Clients.Office.Excel.Functions.SPG(A387,"IQ_AVG_DILUT_SHARES_OUT","CY2023")</f>
        <v>107400000</v>
      </c>
      <c r="D387" s="5">
        <f>_xll.SNL.Clients.Office.Excel.Functions.SPG(A387, "IQ_DILUT_EPS_NORM", "CY2023")</f>
        <v>9.1809999999999992</v>
      </c>
      <c r="E387">
        <f t="shared" si="60"/>
        <v>986039.39999999991</v>
      </c>
      <c r="F387">
        <f t="shared" si="61"/>
        <v>0.1596101201074816</v>
      </c>
      <c r="G387" s="5">
        <f>_xll.SNL.Clients.Office.Excel.Functions.SPG(A387, "SP_MARKETCAP", "12/30/2023")</f>
        <v>58236.213524890001</v>
      </c>
      <c r="H387">
        <f t="shared" si="65"/>
        <v>1.3890175576616341E-3</v>
      </c>
      <c r="I387">
        <f t="shared" si="66"/>
        <v>1.2752570196891461E-2</v>
      </c>
      <c r="K387" t="s">
        <v>386</v>
      </c>
      <c r="L387" s="4" cm="1">
        <f t="array" ref="L387">_xll.SNL.Clients.Office.Excel.Functions.SPG(K387, "SP_TOTAL_REV", "CY2023")</f>
        <v>6177800</v>
      </c>
      <c r="M387" s="4">
        <f>_xll.SNL.Clients.Office.Excel.Functions.SPG(K387,"IQ_AVG_DILUT_SHARES_OUT","CY2023")</f>
        <v>107400000</v>
      </c>
      <c r="N387" s="5">
        <f>_xll.SNL.Clients.Office.Excel.Functions.SPG(K387, "IQ_DILUT_EPS_NORM", "CY2023")</f>
        <v>9.1809999999999992</v>
      </c>
      <c r="O387">
        <f t="shared" si="62"/>
        <v>986039.39999999991</v>
      </c>
      <c r="P387">
        <f t="shared" si="63"/>
        <v>0.1596101201074816</v>
      </c>
      <c r="Q387" s="5">
        <f>_xll.SNL.Clients.Office.Excel.Functions.SPG(K387, "SP_MARKETCAP", "12/31/2022")</f>
        <v>45824.03201286</v>
      </c>
      <c r="R387">
        <f t="shared" si="67"/>
        <v>1.3627372113003606E-3</v>
      </c>
      <c r="S387">
        <f t="shared" si="68"/>
        <v>1.2511290336948609E-2</v>
      </c>
      <c r="U387" t="s">
        <v>386</v>
      </c>
      <c r="V387" s="4" cm="1">
        <f t="array" ref="V387">_xll.SNL.Clients.Office.Excel.Functions.SPG(U387, "SP_TOTAL_REV", "CY2021")</f>
        <v>4833800</v>
      </c>
      <c r="W387" s="4">
        <f>_xll.SNL.Clients.Office.Excel.Functions.SPG(U387,"IQ_AVG_DILUT_SHARES_OUT","CY2021")</f>
        <v>106500000</v>
      </c>
      <c r="X387" s="5">
        <f>_xll.SNL.Clients.Office.Excel.Functions.SPG(U387, "IQ_DILUT_EPS_NORM", "CY2021")</f>
        <v>6.4509999999999996</v>
      </c>
      <c r="Y387">
        <f t="shared" si="69"/>
        <v>687031.5</v>
      </c>
      <c r="Z387">
        <f t="shared" si="70"/>
        <v>0.14213072530928048</v>
      </c>
      <c r="AA387" s="5">
        <f>_xll.SNL.Clients.Office.Excel.Functions.SPG(U387, "SP_MARKETCAP", "12/31/2021")</f>
        <v>51883.802914</v>
      </c>
      <c r="AB387">
        <f t="shared" si="64"/>
        <v>1.2261081156801782E-3</v>
      </c>
      <c r="AC387">
        <f t="shared" si="71"/>
        <v>7.9096234542528291E-3</v>
      </c>
    </row>
    <row r="388" spans="1:29" x14ac:dyDescent="0.3">
      <c r="A388" t="s">
        <v>387</v>
      </c>
      <c r="B388" s="4" cm="1">
        <f t="array" ref="B388">_xll.SNL.Clients.Office.Excel.Functions.SPG(A388, "SP_TOTAL_REV", "CY2023")</f>
        <v>20376941</v>
      </c>
      <c r="C388" s="4">
        <f>_xll.SNL.Clients.Office.Excel.Functions.SPG(A388,"IQ_AVG_DILUT_SHARES_OUT","CY2023")</f>
        <v>337433000</v>
      </c>
      <c r="D388" s="5">
        <f>_xll.SNL.Clients.Office.Excel.Functions.SPG(A388, "IQ_DILUT_EPS_NORM", "CY2023")</f>
        <v>4.5780000000000003</v>
      </c>
      <c r="E388">
        <f t="shared" si="60"/>
        <v>1544768.274</v>
      </c>
      <c r="F388">
        <f t="shared" si="61"/>
        <v>7.5809625890363039E-2</v>
      </c>
      <c r="G388" s="5">
        <f>_xll.SNL.Clients.Office.Excel.Functions.SPG(A388, "SP_MARKETCAP", "12/30/2023")</f>
        <v>46591.244551739997</v>
      </c>
      <c r="H388">
        <f t="shared" si="65"/>
        <v>1.111268277907772E-3</v>
      </c>
      <c r="I388">
        <f t="shared" si="66"/>
        <v>5.0873861762617805E-3</v>
      </c>
      <c r="K388" t="s">
        <v>387</v>
      </c>
      <c r="L388" s="4" cm="1">
        <f t="array" ref="L388">_xll.SNL.Clients.Office.Excel.Functions.SPG(K388, "SP_TOTAL_REV", "CY2023")</f>
        <v>20376941</v>
      </c>
      <c r="M388" s="4">
        <f>_xll.SNL.Clients.Office.Excel.Functions.SPG(K388,"IQ_AVG_DILUT_SHARES_OUT","CY2023")</f>
        <v>337433000</v>
      </c>
      <c r="N388" s="5">
        <f>_xll.SNL.Clients.Office.Excel.Functions.SPG(K388, "IQ_DILUT_EPS_NORM", "CY2023")</f>
        <v>4.5780000000000003</v>
      </c>
      <c r="O388">
        <f t="shared" si="62"/>
        <v>1544768.274</v>
      </c>
      <c r="P388">
        <f t="shared" si="63"/>
        <v>7.5809625890363039E-2</v>
      </c>
      <c r="Q388" s="5">
        <f>_xll.SNL.Clients.Office.Excel.Functions.SPG(K388, "SP_MARKETCAP", "12/31/2022")</f>
        <v>39971.143014629997</v>
      </c>
      <c r="R388">
        <f t="shared" si="67"/>
        <v>1.1886811694998452E-3</v>
      </c>
      <c r="S388">
        <f t="shared" si="68"/>
        <v>5.4417823939702913E-3</v>
      </c>
      <c r="U388" t="s">
        <v>387</v>
      </c>
      <c r="V388" s="4" cm="1">
        <f t="array" ref="V388">_xll.SNL.Clients.Office.Excel.Functions.SPG(U388, "SP_TOTAL_REV", "CY2021")</f>
        <v>18916244</v>
      </c>
      <c r="W388" s="4">
        <f>_xll.SNL.Clients.Office.Excel.Functions.SPG(U388,"IQ_AVG_DILUT_SHARES_OUT","CY2021")</f>
        <v>353734000</v>
      </c>
      <c r="X388" s="5">
        <f>_xll.SNL.Clients.Office.Excel.Functions.SPG(U388, "IQ_DILUT_EPS_NORM", "CY2021")</f>
        <v>3.9910000000000001</v>
      </c>
      <c r="Y388">
        <f t="shared" si="69"/>
        <v>1411752.3940000001</v>
      </c>
      <c r="Z388">
        <f t="shared" si="70"/>
        <v>7.4631750045093523E-2</v>
      </c>
      <c r="AA388" s="5">
        <f>_xll.SNL.Clients.Office.Excel.Functions.SPG(U388, "SP_MARKETCAP", "12/31/2021")</f>
        <v>40378.522115799999</v>
      </c>
      <c r="AB388">
        <f t="shared" si="64"/>
        <v>9.5421751846942759E-4</v>
      </c>
      <c r="AC388">
        <f t="shared" si="71"/>
        <v>3.8082821162114858E-3</v>
      </c>
    </row>
    <row r="389" spans="1:29" x14ac:dyDescent="0.3">
      <c r="A389" t="s">
        <v>388</v>
      </c>
      <c r="B389" s="4" cm="1">
        <f t="array" ref="B389">_xll.SNL.Clients.Office.Excel.Functions.SPG(A389, "SP_TOTAL_REV", "CY2023")</f>
        <v>13900000</v>
      </c>
      <c r="C389" s="4">
        <f>_xll.SNL.Clients.Office.Excel.Functions.SPG(A389,"IQ_AVG_DILUT_SHARES_OUT","CY2023")</f>
        <v>283000000</v>
      </c>
      <c r="D389" s="5">
        <f>_xll.SNL.Clients.Office.Excel.Functions.SPG(A389, "IQ_DILUT_EPS_NORM", "CY2023")</f>
        <v>3.7869999999999999</v>
      </c>
      <c r="E389">
        <f t="shared" si="60"/>
        <v>1071721</v>
      </c>
      <c r="F389">
        <f t="shared" si="61"/>
        <v>7.7102230215827336E-2</v>
      </c>
      <c r="G389" s="5">
        <f>_xll.SNL.Clients.Office.Excel.Functions.SPG(A389, "SP_MARKETCAP", "12/30/2023")</f>
        <v>33179.883616960004</v>
      </c>
      <c r="H389">
        <f t="shared" si="65"/>
        <v>7.9138800611460434E-4</v>
      </c>
      <c r="I389">
        <f t="shared" si="66"/>
        <v>2.9969863791560066E-3</v>
      </c>
      <c r="K389" t="s">
        <v>388</v>
      </c>
      <c r="L389" s="4" cm="1">
        <f t="array" ref="L389">_xll.SNL.Clients.Office.Excel.Functions.SPG(K389, "SP_TOTAL_REV", "CY2023")</f>
        <v>13900000</v>
      </c>
      <c r="M389" s="4">
        <f>_xll.SNL.Clients.Office.Excel.Functions.SPG(K389,"IQ_AVG_DILUT_SHARES_OUT","CY2023")</f>
        <v>283000000</v>
      </c>
      <c r="N389" s="5">
        <f>_xll.SNL.Clients.Office.Excel.Functions.SPG(K389, "IQ_DILUT_EPS_NORM", "CY2023")</f>
        <v>3.7869999999999999</v>
      </c>
      <c r="O389">
        <f t="shared" si="62"/>
        <v>1071721</v>
      </c>
      <c r="P389">
        <f t="shared" si="63"/>
        <v>7.7102230215827336E-2</v>
      </c>
      <c r="Q389" s="5">
        <f>_xll.SNL.Clients.Office.Excel.Functions.SPG(K389, "SP_MARKETCAP", "12/31/2022")</f>
        <v>12613.647001449999</v>
      </c>
      <c r="R389">
        <f t="shared" si="67"/>
        <v>3.7511073085535562E-4</v>
      </c>
      <c r="S389">
        <f t="shared" si="68"/>
        <v>1.4205443377492317E-3</v>
      </c>
      <c r="U389" t="s">
        <v>388</v>
      </c>
      <c r="V389" s="4" cm="1">
        <f t="array" ref="V389">_xll.SNL.Clients.Office.Excel.Functions.SPG(U389, "SP_TOTAL_REV", "CY2021")</f>
        <v>1532000</v>
      </c>
      <c r="W389" s="4">
        <f>_xll.SNL.Clients.Office.Excel.Functions.SPG(U389,"IQ_AVG_DILUT_SHARES_OUT","CY2021")</f>
        <v>252000000</v>
      </c>
      <c r="X389" s="5">
        <f>_xll.SNL.Clients.Office.Excel.Functions.SPG(U389, "IQ_DILUT_EPS_NORM", "CY2021")</f>
        <v>-12.996</v>
      </c>
      <c r="Y389">
        <f t="shared" si="69"/>
        <v>-3274992</v>
      </c>
      <c r="Z389">
        <f t="shared" si="70"/>
        <v>-2.1377232375979114</v>
      </c>
      <c r="AA389" s="5">
        <f>_xll.SNL.Clients.Office.Excel.Functions.SPG(U389, "SP_MARKETCAP", "12/31/2021")</f>
        <v>19593.339234300001</v>
      </c>
      <c r="AB389">
        <f t="shared" si="64"/>
        <v>4.6302604857763259E-4</v>
      </c>
      <c r="AC389">
        <f t="shared" si="71"/>
        <v>-6.0174865273149138E-3</v>
      </c>
    </row>
    <row r="390" spans="1:29" x14ac:dyDescent="0.3">
      <c r="A390" t="s">
        <v>389</v>
      </c>
      <c r="B390" s="4" cm="1">
        <f t="array" ref="B390">_xll.SNL.Clients.Office.Excel.Functions.SPG(A390, "SP_TOTAL_REV", "CY2023")</f>
        <v>68920000</v>
      </c>
      <c r="C390" s="4">
        <f>_xll.SNL.Clients.Office.Excel.Functions.SPG(A390,"IQ_AVG_DILUT_SHARES_OUT","CY2023")</f>
        <v>1435400000</v>
      </c>
      <c r="D390" s="5">
        <f>_xll.SNL.Clients.Office.Excel.Functions.SPG(A390, "IQ_DILUT_EPS_NORM", "CY2023")</f>
        <v>1.512</v>
      </c>
      <c r="E390">
        <f t="shared" ref="E390:E453" si="72">C390*D390/1000</f>
        <v>2170324.7999999998</v>
      </c>
      <c r="F390">
        <f t="shared" ref="F390:F453" si="73">E390/B390</f>
        <v>3.1490493325594893E-2</v>
      </c>
      <c r="G390" s="5">
        <f>_xll.SNL.Clients.Office.Excel.Functions.SPG(A390, "SP_MARKETCAP", "12/30/2023")</f>
        <v>120713.94246953999</v>
      </c>
      <c r="H390">
        <f t="shared" si="65"/>
        <v>2.879201366226946E-3</v>
      </c>
      <c r="I390">
        <f t="shared" si="66"/>
        <v>4.3533524657351427E-3</v>
      </c>
      <c r="K390" t="s">
        <v>389</v>
      </c>
      <c r="L390" s="4" cm="1">
        <f t="array" ref="L390">_xll.SNL.Clients.Office.Excel.Functions.SPG(K390, "SP_TOTAL_REV", "CY2023")</f>
        <v>68920000</v>
      </c>
      <c r="M390" s="4">
        <f>_xll.SNL.Clients.Office.Excel.Functions.SPG(K390,"IQ_AVG_DILUT_SHARES_OUT","CY2023")</f>
        <v>1435400000</v>
      </c>
      <c r="N390" s="5">
        <f>_xll.SNL.Clients.Office.Excel.Functions.SPG(K390, "IQ_DILUT_EPS_NORM", "CY2023")</f>
        <v>1.512</v>
      </c>
      <c r="O390">
        <f t="shared" ref="O390:O453" si="74">M390*N390/1000</f>
        <v>2170324.7999999998</v>
      </c>
      <c r="P390">
        <f t="shared" ref="P390:P453" si="75">O390/L390</f>
        <v>3.1490493325594893E-2</v>
      </c>
      <c r="Q390" s="5">
        <f>_xll.SNL.Clients.Office.Excel.Functions.SPG(K390, "SP_MARKETCAP", "12/31/2022")</f>
        <v>148529.83915871999</v>
      </c>
      <c r="R390">
        <f t="shared" si="67"/>
        <v>4.4170521431471134E-3</v>
      </c>
      <c r="S390">
        <f t="shared" si="68"/>
        <v>6.6785828404384356E-3</v>
      </c>
      <c r="U390" t="s">
        <v>389</v>
      </c>
      <c r="V390" s="4" cm="1">
        <f t="array" ref="V390">_xll.SNL.Clients.Office.Excel.Functions.SPG(U390, "SP_TOTAL_REV", "CY2021")</f>
        <v>64388000</v>
      </c>
      <c r="W390" s="4">
        <f>_xll.SNL.Clients.Office.Excel.Functions.SPG(U390,"IQ_AVG_DILUT_SHARES_OUT","CY2021")</f>
        <v>1508500000</v>
      </c>
      <c r="X390" s="5">
        <f>_xll.SNL.Clients.Office.Excel.Functions.SPG(U390, "IQ_DILUT_EPS_NORM", "CY2021")</f>
        <v>2.0489999999999999</v>
      </c>
      <c r="Y390">
        <f t="shared" si="69"/>
        <v>3090916.5</v>
      </c>
      <c r="Z390">
        <f t="shared" si="70"/>
        <v>4.8004542771945082E-2</v>
      </c>
      <c r="AA390" s="5">
        <f>_xll.SNL.Clients.Office.Excel.Functions.SPG(U390, "SP_MARKETCAP", "12/31/2021")</f>
        <v>129019.12029552</v>
      </c>
      <c r="AB390">
        <f t="shared" ref="AB390:AB453" si="76">AA390/$AA$509</f>
        <v>3.0489551957951964E-3</v>
      </c>
      <c r="AC390">
        <f t="shared" si="71"/>
        <v>6.2473091961843573E-3</v>
      </c>
    </row>
    <row r="391" spans="1:29" x14ac:dyDescent="0.3">
      <c r="A391" t="s">
        <v>390</v>
      </c>
      <c r="B391" s="4" cm="1">
        <f t="array" ref="B391">_xll.SNL.Clients.Office.Excel.Functions.SPG(A391, "SP_TOTAL_REV", "CY2023")</f>
        <v>12497000</v>
      </c>
      <c r="C391" s="4">
        <f>_xll.SNL.Clients.Office.Excel.Functions.SPG(A391,"IQ_AVG_DILUT_SHARES_OUT","CY2023")</f>
        <v>318900000</v>
      </c>
      <c r="D391" s="5">
        <f>_xll.SNL.Clients.Office.Excel.Functions.SPG(A391, "IQ_DILUT_EPS_NORM", "CY2023")</f>
        <v>7.5410000000000004</v>
      </c>
      <c r="E391">
        <f t="shared" si="72"/>
        <v>2404824.9</v>
      </c>
      <c r="F391">
        <f t="shared" si="73"/>
        <v>0.1924321757221733</v>
      </c>
      <c r="G391" s="5">
        <f>_xll.SNL.Clients.Office.Excel.Functions.SPG(A391, "SP_MARKETCAP", "12/30/2023")</f>
        <v>139556.736</v>
      </c>
      <c r="H391">
        <f t="shared" ref="H391:H454" si="77">G391/$G$509</f>
        <v>3.3286291271512679E-3</v>
      </c>
      <c r="I391">
        <f t="shared" ref="I391:I454" si="78">D391*H391</f>
        <v>2.5101192247847712E-2</v>
      </c>
      <c r="K391" t="s">
        <v>390</v>
      </c>
      <c r="L391" s="4" cm="1">
        <f t="array" ref="L391">_xll.SNL.Clients.Office.Excel.Functions.SPG(K391, "SP_TOTAL_REV", "CY2023")</f>
        <v>12497000</v>
      </c>
      <c r="M391" s="4">
        <f>_xll.SNL.Clients.Office.Excel.Functions.SPG(K391,"IQ_AVG_DILUT_SHARES_OUT","CY2023")</f>
        <v>318900000</v>
      </c>
      <c r="N391" s="5">
        <f>_xll.SNL.Clients.Office.Excel.Functions.SPG(K391, "IQ_DILUT_EPS_NORM", "CY2023")</f>
        <v>7.5410000000000004</v>
      </c>
      <c r="O391">
        <f t="shared" si="74"/>
        <v>2404824.9</v>
      </c>
      <c r="P391">
        <f t="shared" si="75"/>
        <v>0.1924321757221733</v>
      </c>
      <c r="Q391" s="5">
        <f>_xll.SNL.Clients.Office.Excel.Functions.SPG(K391, "SP_MARKETCAP", "12/31/2022")</f>
        <v>109123.452</v>
      </c>
      <c r="R391">
        <f t="shared" ref="R391:R454" si="79">Q391/$Q$509</f>
        <v>3.2451659562435695E-3</v>
      </c>
      <c r="S391">
        <f t="shared" ref="S391:S454" si="80">N391*R391</f>
        <v>2.4471796476032759E-2</v>
      </c>
      <c r="U391" t="s">
        <v>390</v>
      </c>
      <c r="V391" s="4" cm="1">
        <f t="array" ref="V391">_xll.SNL.Clients.Office.Excel.Functions.SPG(U391, "SP_TOTAL_REV", "CY2021")</f>
        <v>8297000</v>
      </c>
      <c r="W391" s="4">
        <f>_xll.SNL.Clients.Office.Excel.Functions.SPG(U391,"IQ_AVG_DILUT_SHARES_OUT","CY2021")</f>
        <v>241800000</v>
      </c>
      <c r="X391" s="5">
        <f>_xll.SNL.Clients.Office.Excel.Functions.SPG(U391, "IQ_DILUT_EPS_NORM", "CY2021")</f>
        <v>10.417999999999999</v>
      </c>
      <c r="Y391">
        <f t="shared" ref="Y391:Y454" si="81">W391*X391/1000</f>
        <v>2519072.4</v>
      </c>
      <c r="Z391">
        <f t="shared" ref="Z391:Z454" si="82">Y391/V391</f>
        <v>0.30361243823068579</v>
      </c>
      <c r="AA391" s="5">
        <f>_xll.SNL.Clients.Office.Excel.Functions.SPG(U391, "SP_MARKETCAP", "12/31/2021")</f>
        <v>113676.10005174</v>
      </c>
      <c r="AB391">
        <f t="shared" si="76"/>
        <v>2.6863718733828802E-3</v>
      </c>
      <c r="AC391">
        <f t="shared" ref="AC391:AC454" si="83">X391*AB391</f>
        <v>2.7986622176902846E-2</v>
      </c>
    </row>
    <row r="392" spans="1:29" x14ac:dyDescent="0.3">
      <c r="A392" t="s">
        <v>391</v>
      </c>
      <c r="B392" s="4" cm="1">
        <f t="array" ref="B392">_xll.SNL.Clients.Office.Excel.Functions.SPG(A392, "SP_TOTAL_REV", "CY2023")</f>
        <v>34857000</v>
      </c>
      <c r="C392" s="4">
        <f>_xll.SNL.Clients.Office.Excel.Functions.SPG(A392,"IQ_AVG_DILUT_SHARES_OUT","CY2023")</f>
        <v>984000000</v>
      </c>
      <c r="D392" s="5" t="str">
        <f>_xll.SNL.Clients.Office.Excel.Functions.SPG(A392, "IQ_DILUT_EPS_NORM", "CY2023")</f>
        <v>NA</v>
      </c>
      <c r="E392" t="e">
        <f t="shared" si="72"/>
        <v>#VALUE!</v>
      </c>
      <c r="F392" t="e">
        <f t="shared" si="73"/>
        <v>#VALUE!</v>
      </c>
      <c r="G392" s="5">
        <f>_xll.SNL.Clients.Office.Excel.Functions.SPG(A392, "SP_MARKETCAP", "12/30/2023")</f>
        <v>254719.52</v>
      </c>
      <c r="H392">
        <f t="shared" si="77"/>
        <v>6.0754273697400732E-3</v>
      </c>
      <c r="I392" t="e">
        <f t="shared" si="78"/>
        <v>#VALUE!</v>
      </c>
      <c r="K392" t="s">
        <v>391</v>
      </c>
      <c r="L392" s="4" cm="1">
        <f t="array" ref="L392">_xll.SNL.Clients.Office.Excel.Functions.SPG(K392, "SP_TOTAL_REV", "CY2023")</f>
        <v>34857000</v>
      </c>
      <c r="M392" s="4">
        <f>_xll.SNL.Clients.Office.Excel.Functions.SPG(K392,"IQ_AVG_DILUT_SHARES_OUT","CY2023")</f>
        <v>984000000</v>
      </c>
      <c r="N392" s="5" t="str">
        <f>_xll.SNL.Clients.Office.Excel.Functions.SPG(K392, "IQ_DILUT_EPS_NORM", "CY2023")</f>
        <v>NA</v>
      </c>
      <c r="O392" t="e">
        <f t="shared" si="74"/>
        <v>#VALUE!</v>
      </c>
      <c r="P392" t="e">
        <f t="shared" si="75"/>
        <v>#VALUE!</v>
      </c>
      <c r="Q392" s="5">
        <f>_xll.SNL.Clients.Office.Excel.Functions.SPG(K392, "SP_MARKETCAP", "12/31/2022")</f>
        <v>131396.69</v>
      </c>
      <c r="R392">
        <f t="shared" si="79"/>
        <v>3.9075382728094949E-3</v>
      </c>
      <c r="S392" t="e">
        <f t="shared" si="80"/>
        <v>#VALUE!</v>
      </c>
      <c r="U392" t="s">
        <v>391</v>
      </c>
      <c r="V392" s="4" cm="1">
        <f t="array" ref="V392">_xll.SNL.Clients.Office.Excel.Functions.SPG(U392, "SP_TOTAL_REV", "CY2021")</f>
        <v>26492000</v>
      </c>
      <c r="W392" s="4">
        <f>_xll.SNL.Clients.Office.Excel.Functions.SPG(U392,"IQ_AVG_DILUT_SHARES_OUT","CY2021")</f>
        <v>974000000</v>
      </c>
      <c r="X392" s="5" t="str">
        <f>_xll.SNL.Clients.Office.Excel.Functions.SPG(U392, "IQ_DILUT_EPS_NORM", "CY2021")</f>
        <v>NA</v>
      </c>
      <c r="Y392" t="e">
        <f t="shared" si="81"/>
        <v>#VALUE!</v>
      </c>
      <c r="Z392" t="e">
        <f t="shared" si="82"/>
        <v>#VALUE!</v>
      </c>
      <c r="AA392" s="5">
        <f>_xll.SNL.Clients.Office.Excel.Functions.SPG(U392, "SP_MARKETCAP", "12/31/2021")</f>
        <v>250318.05</v>
      </c>
      <c r="AB392">
        <f t="shared" si="76"/>
        <v>5.9154683228399207E-3</v>
      </c>
      <c r="AC392" t="e">
        <f t="shared" si="83"/>
        <v>#VALUE!</v>
      </c>
    </row>
    <row r="393" spans="1:29" x14ac:dyDescent="0.3">
      <c r="A393" t="s">
        <v>392</v>
      </c>
      <c r="B393" s="4" cm="1">
        <f t="array" ref="B393">_xll.SNL.Clients.Office.Excel.Functions.SPG(A393, "SP_TOTAL_REV", "CY2023")</f>
        <v>2729889</v>
      </c>
      <c r="C393" s="4">
        <f>_xll.SNL.Clients.Office.Excel.Functions.SPG(A393,"IQ_AVG_DILUT_SHARES_OUT","CY2023")</f>
        <v>108907000</v>
      </c>
      <c r="D393" s="5">
        <f>_xll.SNL.Clients.Office.Excel.Functions.SPG(A393, "IQ_DILUT_EPS_NORM", "CY2023")</f>
        <v>4.101</v>
      </c>
      <c r="E393">
        <f t="shared" si="72"/>
        <v>446627.60700000002</v>
      </c>
      <c r="F393">
        <f t="shared" si="73"/>
        <v>0.16360650817670611</v>
      </c>
      <c r="G393" s="5">
        <f>_xll.SNL.Clients.Office.Excel.Functions.SPG(A393, "SP_MARKETCAP", "12/30/2023")</f>
        <v>27369.86089439</v>
      </c>
      <c r="H393">
        <f t="shared" si="77"/>
        <v>6.5281059725519092E-4</v>
      </c>
      <c r="I393">
        <f t="shared" si="78"/>
        <v>2.6771762593435378E-3</v>
      </c>
      <c r="K393" t="s">
        <v>392</v>
      </c>
      <c r="L393" s="4" cm="1">
        <f t="array" ref="L393">_xll.SNL.Clients.Office.Excel.Functions.SPG(K393, "SP_TOTAL_REV", "CY2023")</f>
        <v>2729889</v>
      </c>
      <c r="M393" s="4">
        <f>_xll.SNL.Clients.Office.Excel.Functions.SPG(K393,"IQ_AVG_DILUT_SHARES_OUT","CY2023")</f>
        <v>108907000</v>
      </c>
      <c r="N393" s="5">
        <f>_xll.SNL.Clients.Office.Excel.Functions.SPG(K393, "IQ_DILUT_EPS_NORM", "CY2023")</f>
        <v>4.101</v>
      </c>
      <c r="O393">
        <f t="shared" si="74"/>
        <v>446627.60700000002</v>
      </c>
      <c r="P393">
        <f t="shared" si="75"/>
        <v>0.16360650817670611</v>
      </c>
      <c r="Q393" s="5">
        <f>_xll.SNL.Clients.Office.Excel.Functions.SPG(K393, "SP_MARKETCAP", "12/31/2022")</f>
        <v>30263.81995678</v>
      </c>
      <c r="R393">
        <f t="shared" si="79"/>
        <v>9.0000010474033747E-4</v>
      </c>
      <c r="S393">
        <f t="shared" si="80"/>
        <v>3.690900429540124E-3</v>
      </c>
      <c r="U393" t="s">
        <v>392</v>
      </c>
      <c r="V393" s="4" cm="1">
        <f t="array" ref="V393">_xll.SNL.Clients.Office.Excel.Functions.SPG(U393, "SP_TOTAL_REV", "CY2021")</f>
        <v>2312282</v>
      </c>
      <c r="W393" s="4">
        <f>_xll.SNL.Clients.Office.Excel.Functions.SPG(U393,"IQ_AVG_DILUT_SHARES_OUT","CY2021")</f>
        <v>111177000</v>
      </c>
      <c r="X393" s="5">
        <f>_xll.SNL.Clients.Office.Excel.Functions.SPG(U393, "IQ_DILUT_EPS_NORM", "CY2021")</f>
        <v>1.8169999999999999</v>
      </c>
      <c r="Y393">
        <f t="shared" si="81"/>
        <v>202008.609</v>
      </c>
      <c r="Z393">
        <f t="shared" si="82"/>
        <v>8.7363309925000493E-2</v>
      </c>
      <c r="AA393" s="5">
        <f>_xll.SNL.Clients.Office.Excel.Functions.SPG(U393, "SP_MARKETCAP", "12/31/2021")</f>
        <v>42318.124278180003</v>
      </c>
      <c r="AB393">
        <f t="shared" si="76"/>
        <v>1.0000538261207164E-3</v>
      </c>
      <c r="AC393">
        <f t="shared" si="83"/>
        <v>1.8170978020613418E-3</v>
      </c>
    </row>
    <row r="394" spans="1:29" x14ac:dyDescent="0.3">
      <c r="A394" t="s">
        <v>393</v>
      </c>
      <c r="B394" s="4" cm="1">
        <f t="array" ref="B394">_xll.SNL.Clients.Office.Excel.Functions.SPG(A394, "SP_TOTAL_REV", "CY2023")</f>
        <v>33135000</v>
      </c>
      <c r="C394" s="4">
        <f>_xll.SNL.Clients.Office.Excel.Functions.SPG(A394,"IQ_AVG_DILUT_SHARES_OUT","CY2023")</f>
        <v>1443000000</v>
      </c>
      <c r="D394" s="5">
        <f>_xll.SNL.Clients.Office.Excel.Functions.SPG(A394, "IQ_DILUT_EPS_NORM", "CY2023")</f>
        <v>2.286</v>
      </c>
      <c r="E394">
        <f t="shared" si="72"/>
        <v>3298698</v>
      </c>
      <c r="F394">
        <f t="shared" si="73"/>
        <v>9.9553282028067E-2</v>
      </c>
      <c r="G394" s="5">
        <f>_xll.SNL.Clients.Office.Excel.Functions.SPG(A394, "SP_MARKETCAP", "12/30/2023")</f>
        <v>74327.164034799993</v>
      </c>
      <c r="H394">
        <f t="shared" si="77"/>
        <v>1.7728098996581962E-3</v>
      </c>
      <c r="I394">
        <f t="shared" si="78"/>
        <v>4.052643430618637E-3</v>
      </c>
      <c r="K394" t="s">
        <v>393</v>
      </c>
      <c r="L394" s="4" cm="1">
        <f t="array" ref="L394">_xll.SNL.Clients.Office.Excel.Functions.SPG(K394, "SP_TOTAL_REV", "CY2023")</f>
        <v>33135000</v>
      </c>
      <c r="M394" s="4">
        <f>_xll.SNL.Clients.Office.Excel.Functions.SPG(K394,"IQ_AVG_DILUT_SHARES_OUT","CY2023")</f>
        <v>1443000000</v>
      </c>
      <c r="N394" s="5">
        <f>_xll.SNL.Clients.Office.Excel.Functions.SPG(K394, "IQ_DILUT_EPS_NORM", "CY2023")</f>
        <v>2.286</v>
      </c>
      <c r="O394">
        <f t="shared" si="74"/>
        <v>3298698</v>
      </c>
      <c r="P394">
        <f t="shared" si="75"/>
        <v>9.9553282028067E-2</v>
      </c>
      <c r="Q394" s="5">
        <f>_xll.SNL.Clients.Office.Excel.Functions.SPG(K394, "SP_MARKETCAP", "12/31/2022")</f>
        <v>75805.947211499995</v>
      </c>
      <c r="R394">
        <f t="shared" si="79"/>
        <v>2.2543538960951943E-3</v>
      </c>
      <c r="S394">
        <f t="shared" si="80"/>
        <v>5.1534530064736139E-3</v>
      </c>
      <c r="U394" t="s">
        <v>393</v>
      </c>
      <c r="V394" s="4" cm="1">
        <f t="array" ref="V394">_xll.SNL.Clients.Office.Excel.Functions.SPG(U394, "SP_TOTAL_REV", "CY2021")</f>
        <v>22929000</v>
      </c>
      <c r="W394" s="4">
        <f>_xll.SNL.Clients.Office.Excel.Functions.SPG(U394,"IQ_AVG_DILUT_SHARES_OUT","CY2021")</f>
        <v>1427000000</v>
      </c>
      <c r="X394" s="5">
        <f>_xll.SNL.Clients.Office.Excel.Functions.SPG(U394, "IQ_DILUT_EPS_NORM", "CY2021")</f>
        <v>0.97399999999999998</v>
      </c>
      <c r="Y394">
        <f t="shared" si="81"/>
        <v>1389898</v>
      </c>
      <c r="Z394">
        <f t="shared" si="82"/>
        <v>6.0617471324523532E-2</v>
      </c>
      <c r="AA394" s="5">
        <f>_xll.SNL.Clients.Office.Excel.Functions.SPG(U394, "SP_MARKETCAP", "12/31/2021")</f>
        <v>42008.845950700001</v>
      </c>
      <c r="AB394">
        <f t="shared" si="76"/>
        <v>9.927450197875381E-4</v>
      </c>
      <c r="AC394">
        <f t="shared" si="83"/>
        <v>9.6693364927306208E-4</v>
      </c>
    </row>
    <row r="395" spans="1:29" x14ac:dyDescent="0.3">
      <c r="A395" t="s">
        <v>394</v>
      </c>
      <c r="B395" s="4" cm="1">
        <f t="array" ref="B395">_xll.SNL.Clients.Office.Excel.Functions.SPG(A395, "SP_TOTAL_REV", "CY2023")</f>
        <v>6471000</v>
      </c>
      <c r="C395" s="4">
        <f>_xll.SNL.Clients.Office.Excel.Functions.SPG(A395,"IQ_AVG_DILUT_SHARES_OUT","CY2023")</f>
        <v>208000000</v>
      </c>
      <c r="D395" s="5">
        <f>_xll.SNL.Clients.Office.Excel.Functions.SPG(A395, "IQ_DILUT_EPS_NORM", "CY2023")</f>
        <v>-1.103</v>
      </c>
      <c r="E395">
        <f t="shared" si="72"/>
        <v>-229424</v>
      </c>
      <c r="F395">
        <f t="shared" si="73"/>
        <v>-3.5454180188533455E-2</v>
      </c>
      <c r="G395" s="5">
        <f>_xll.SNL.Clients.Office.Excel.Functions.SPG(A395, "SP_MARKETCAP", "12/30/2023")</f>
        <v>17858.036884820001</v>
      </c>
      <c r="H395">
        <f t="shared" si="77"/>
        <v>4.2593989679261019E-4</v>
      </c>
      <c r="I395">
        <f t="shared" si="78"/>
        <v>-4.69811706162249E-4</v>
      </c>
      <c r="K395" t="s">
        <v>394</v>
      </c>
      <c r="L395" s="4" cm="1">
        <f t="array" ref="L395">_xll.SNL.Clients.Office.Excel.Functions.SPG(K395, "SP_TOTAL_REV", "CY2023")</f>
        <v>6471000</v>
      </c>
      <c r="M395" s="4">
        <f>_xll.SNL.Clients.Office.Excel.Functions.SPG(K395,"IQ_AVG_DILUT_SHARES_OUT","CY2023")</f>
        <v>208000000</v>
      </c>
      <c r="N395" s="5">
        <f>_xll.SNL.Clients.Office.Excel.Functions.SPG(K395, "IQ_DILUT_EPS_NORM", "CY2023")</f>
        <v>-1.103</v>
      </c>
      <c r="O395">
        <f t="shared" si="74"/>
        <v>-229424</v>
      </c>
      <c r="P395">
        <f t="shared" si="75"/>
        <v>-3.5454180188533455E-2</v>
      </c>
      <c r="Q395" s="5">
        <f>_xll.SNL.Clients.Office.Excel.Functions.SPG(K395, "SP_MARKETCAP", "12/31/2022")</f>
        <v>10861.56403743</v>
      </c>
      <c r="R395">
        <f t="shared" si="79"/>
        <v>3.2300644086870795E-4</v>
      </c>
      <c r="S395">
        <f t="shared" si="80"/>
        <v>-3.5627610427818487E-4</v>
      </c>
      <c r="U395" t="s">
        <v>394</v>
      </c>
      <c r="V395" s="4" cm="1">
        <f t="array" ref="V395">_xll.SNL.Clients.Office.Excel.Functions.SPG(U395, "SP_TOTAL_REV", "CY2021")</f>
        <v>11975000</v>
      </c>
      <c r="W395" s="4">
        <f>_xll.SNL.Clients.Office.Excel.Functions.SPG(U395,"IQ_AVG_DILUT_SHARES_OUT","CY2021")</f>
        <v>231500000</v>
      </c>
      <c r="X395" s="5">
        <f>_xll.SNL.Clients.Office.Excel.Functions.SPG(U395, "IQ_DILUT_EPS_NORM", "CY2021")</f>
        <v>4.83</v>
      </c>
      <c r="Y395">
        <f t="shared" si="81"/>
        <v>1118145</v>
      </c>
      <c r="Z395">
        <f t="shared" si="82"/>
        <v>9.3373277661795401E-2</v>
      </c>
      <c r="AA395" s="5">
        <f>_xll.SNL.Clients.Office.Excel.Functions.SPG(U395, "SP_MARKETCAP", "12/31/2021")</f>
        <v>25153.409066100001</v>
      </c>
      <c r="AB395">
        <f t="shared" si="76"/>
        <v>5.9442055633602544E-4</v>
      </c>
      <c r="AC395">
        <f t="shared" si="83"/>
        <v>2.8710512871030027E-3</v>
      </c>
    </row>
    <row r="396" spans="1:29" x14ac:dyDescent="0.3">
      <c r="A396" t="s">
        <v>395</v>
      </c>
      <c r="B396" s="4" cm="1">
        <f t="array" ref="B396">_xll.SNL.Clients.Office.Excel.Functions.SPG(A396, "SP_TOTAL_REV", "CY2023")</f>
        <v>16720000</v>
      </c>
      <c r="C396" s="4">
        <f>_xll.SNL.Clients.Office.Excel.Functions.SPG(A396,"IQ_AVG_DILUT_SHARES_OUT","CY2023")</f>
        <v>632733000</v>
      </c>
      <c r="D396" s="5">
        <f>_xll.SNL.Clients.Office.Excel.Functions.SPG(A396, "IQ_DILUT_EPS_NORM", "CY2023")</f>
        <v>3.198</v>
      </c>
      <c r="E396">
        <f t="shared" si="72"/>
        <v>2023480.1340000001</v>
      </c>
      <c r="F396">
        <f t="shared" si="73"/>
        <v>0.12102153911483254</v>
      </c>
      <c r="G396" s="5">
        <f>_xll.SNL.Clients.Office.Excel.Functions.SPG(A396, "SP_MARKETCAP", "12/30/2023")</f>
        <v>47029.685774340003</v>
      </c>
      <c r="H396">
        <f t="shared" si="77"/>
        <v>1.121725732459376E-3</v>
      </c>
      <c r="I396">
        <f t="shared" si="78"/>
        <v>3.5872788924050845E-3</v>
      </c>
      <c r="K396" t="s">
        <v>395</v>
      </c>
      <c r="L396" s="4" cm="1">
        <f t="array" ref="L396">_xll.SNL.Clients.Office.Excel.Functions.SPG(K396, "SP_TOTAL_REV", "CY2023")</f>
        <v>16720000</v>
      </c>
      <c r="M396" s="4">
        <f>_xll.SNL.Clients.Office.Excel.Functions.SPG(K396,"IQ_AVG_DILUT_SHARES_OUT","CY2023")</f>
        <v>632733000</v>
      </c>
      <c r="N396" s="5">
        <f>_xll.SNL.Clients.Office.Excel.Functions.SPG(K396, "IQ_DILUT_EPS_NORM", "CY2023")</f>
        <v>3.198</v>
      </c>
      <c r="O396">
        <f t="shared" si="74"/>
        <v>2023480.1340000001</v>
      </c>
      <c r="P396">
        <f t="shared" si="75"/>
        <v>0.12102153911483254</v>
      </c>
      <c r="Q396" s="5">
        <f>_xll.SNL.Clients.Office.Excel.Functions.SPG(K396, "SP_MARKETCAP", "12/31/2022")</f>
        <v>48577.077918019997</v>
      </c>
      <c r="R396">
        <f t="shared" si="79"/>
        <v>1.4446086210079731E-3</v>
      </c>
      <c r="S396">
        <f t="shared" si="80"/>
        <v>4.619858369983498E-3</v>
      </c>
      <c r="U396" t="s">
        <v>395</v>
      </c>
      <c r="V396" s="4" cm="1">
        <f t="array" ref="V396">_xll.SNL.Clients.Office.Excel.Functions.SPG(U396, "SP_TOTAL_REV", "CY2021")</f>
        <v>12857000</v>
      </c>
      <c r="W396" s="4">
        <f>_xll.SNL.Clients.Office.Excel.Functions.SPG(U396,"IQ_AVG_DILUT_SHARES_OUT","CY2021")</f>
        <v>626073000</v>
      </c>
      <c r="X396" s="5">
        <f>_xll.SNL.Clients.Office.Excel.Functions.SPG(U396, "IQ_DILUT_EPS_NORM", "CY2021")</f>
        <v>2.8809999999999998</v>
      </c>
      <c r="Y396">
        <f t="shared" si="81"/>
        <v>1803716.3129999998</v>
      </c>
      <c r="Z396">
        <f t="shared" si="82"/>
        <v>0.14029060535117055</v>
      </c>
      <c r="AA396" s="5">
        <f>_xll.SNL.Clients.Office.Excel.Functions.SPG(U396, "SP_MARKETCAP", "12/31/2021")</f>
        <v>42241.959473360002</v>
      </c>
      <c r="AB396">
        <f t="shared" si="76"/>
        <v>9.9825391400799423E-4</v>
      </c>
      <c r="AC396">
        <f t="shared" si="83"/>
        <v>2.8759695262570314E-3</v>
      </c>
    </row>
    <row r="397" spans="1:29" x14ac:dyDescent="0.3">
      <c r="A397" t="s">
        <v>396</v>
      </c>
      <c r="B397" s="4" cm="1">
        <f t="array" ref="B397">_xll.SNL.Clients.Office.Excel.Functions.SPG(A397, "SP_TOTAL_REV", "CY2023")</f>
        <v>8971000</v>
      </c>
      <c r="C397" s="4">
        <f>_xll.SNL.Clients.Office.Excel.Functions.SPG(A397,"IQ_AVG_DILUT_SHARES_OUT","CY2023")</f>
        <v>205591000</v>
      </c>
      <c r="D397" s="5">
        <f>_xll.SNL.Clients.Office.Excel.Functions.SPG(A397, "IQ_DILUT_EPS_NORM", "CY2023")</f>
        <v>3.0640000000000001</v>
      </c>
      <c r="E397">
        <f t="shared" si="72"/>
        <v>629930.82400000002</v>
      </c>
      <c r="F397">
        <f t="shared" si="73"/>
        <v>7.0218573626128641E-2</v>
      </c>
      <c r="G397" s="5">
        <f>_xll.SNL.Clients.Office.Excel.Functions.SPG(A397, "SP_MARKETCAP", "12/30/2023")</f>
        <v>144516.06195</v>
      </c>
      <c r="H397">
        <f t="shared" si="77"/>
        <v>3.4469161929092914E-3</v>
      </c>
      <c r="I397">
        <f t="shared" si="78"/>
        <v>1.056135121507407E-2</v>
      </c>
      <c r="K397" t="s">
        <v>396</v>
      </c>
      <c r="L397" s="4" cm="1">
        <f t="array" ref="L397">_xll.SNL.Clients.Office.Excel.Functions.SPG(K397, "SP_TOTAL_REV", "CY2023")</f>
        <v>8971000</v>
      </c>
      <c r="M397" s="4">
        <f>_xll.SNL.Clients.Office.Excel.Functions.SPG(K397,"IQ_AVG_DILUT_SHARES_OUT","CY2023")</f>
        <v>205591000</v>
      </c>
      <c r="N397" s="5">
        <f>_xll.SNL.Clients.Office.Excel.Functions.SPG(K397, "IQ_DILUT_EPS_NORM", "CY2023")</f>
        <v>3.0640000000000001</v>
      </c>
      <c r="O397">
        <f t="shared" si="74"/>
        <v>629930.82400000002</v>
      </c>
      <c r="P397">
        <f t="shared" si="75"/>
        <v>7.0218573626128641E-2</v>
      </c>
      <c r="Q397" s="5">
        <f>_xll.SNL.Clients.Office.Excel.Functions.SPG(K397, "SP_MARKETCAP", "12/31/2022")</f>
        <v>78280.667780000003</v>
      </c>
      <c r="R397">
        <f t="shared" si="79"/>
        <v>2.3279483324232528E-3</v>
      </c>
      <c r="S397">
        <f t="shared" si="80"/>
        <v>7.1328336905448469E-3</v>
      </c>
      <c r="U397" t="s">
        <v>396</v>
      </c>
      <c r="V397" s="4" cm="1">
        <f t="array" ref="V397">_xll.SNL.Clients.Office.Excel.Functions.SPG(U397, "SP_TOTAL_REV", "CY2021")</f>
        <v>5896000</v>
      </c>
      <c r="W397" s="4">
        <f>_xll.SNL.Clients.Office.Excel.Functions.SPG(U397,"IQ_AVG_DILUT_SHARES_OUT","CY2021")</f>
        <v>203167000</v>
      </c>
      <c r="X397" s="5">
        <f>_xll.SNL.Clients.Office.Excel.Functions.SPG(U397, "IQ_DILUT_EPS_NORM", "CY2021")</f>
        <v>0.76600000000000001</v>
      </c>
      <c r="Y397">
        <f t="shared" si="81"/>
        <v>155625.92199999999</v>
      </c>
      <c r="Z397">
        <f t="shared" si="82"/>
        <v>2.6395169945725914E-2</v>
      </c>
      <c r="AA397" s="5">
        <f>_xll.SNL.Clients.Office.Excel.Functions.SPG(U397, "SP_MARKETCAP", "12/31/2021")</f>
        <v>129169.64445000001</v>
      </c>
      <c r="AB397">
        <f t="shared" si="76"/>
        <v>3.0525123538493147E-3</v>
      </c>
      <c r="AC397">
        <f t="shared" si="83"/>
        <v>2.338224463048575E-3</v>
      </c>
    </row>
    <row r="398" spans="1:29" x14ac:dyDescent="0.3">
      <c r="A398" t="s">
        <v>397</v>
      </c>
      <c r="B398" s="4" cm="1">
        <f t="array" ref="B398">_xll.SNL.Clients.Office.Excel.Functions.SPG(A398, "SP_TOTAL_REV", "CY2023")</f>
        <v>6027849</v>
      </c>
      <c r="C398" s="4">
        <f>_xll.SNL.Clients.Office.Excel.Functions.SPG(A398,"IQ_AVG_DILUT_SHARES_OUT","CY2023")</f>
        <v>326807326</v>
      </c>
      <c r="D398" s="5">
        <f>_xll.SNL.Clients.Office.Excel.Functions.SPG(A398, "IQ_DILUT_EPS_NORM", "CY2023")</f>
        <v>3.431</v>
      </c>
      <c r="E398">
        <f t="shared" si="72"/>
        <v>1121275.935506</v>
      </c>
      <c r="F398">
        <f t="shared" si="73"/>
        <v>0.18601592964687735</v>
      </c>
      <c r="G398" s="5">
        <f>_xll.SNL.Clients.Office.Excel.Functions.SPG(A398, "SP_MARKETCAP", "12/30/2023")</f>
        <v>46535.930990319997</v>
      </c>
      <c r="H398">
        <f t="shared" si="77"/>
        <v>1.1099489698116792E-3</v>
      </c>
      <c r="I398">
        <f t="shared" si="78"/>
        <v>3.8082349154238714E-3</v>
      </c>
      <c r="K398" t="s">
        <v>397</v>
      </c>
      <c r="L398" s="4" cm="1">
        <f t="array" ref="L398">_xll.SNL.Clients.Office.Excel.Functions.SPG(K398, "SP_TOTAL_REV", "CY2023")</f>
        <v>6027849</v>
      </c>
      <c r="M398" s="4">
        <f>_xll.SNL.Clients.Office.Excel.Functions.SPG(K398,"IQ_AVG_DILUT_SHARES_OUT","CY2023")</f>
        <v>326807326</v>
      </c>
      <c r="N398" s="5">
        <f>_xll.SNL.Clients.Office.Excel.Functions.SPG(K398, "IQ_DILUT_EPS_NORM", "CY2023")</f>
        <v>3.431</v>
      </c>
      <c r="O398">
        <f t="shared" si="74"/>
        <v>1121275.935506</v>
      </c>
      <c r="P398">
        <f t="shared" si="75"/>
        <v>0.18601592964687735</v>
      </c>
      <c r="Q398" s="5">
        <f>_xll.SNL.Clients.Office.Excel.Functions.SPG(K398, "SP_MARKETCAP", "12/31/2022")</f>
        <v>38606.179269239998</v>
      </c>
      <c r="R398">
        <f t="shared" si="79"/>
        <v>1.148089217936158E-3</v>
      </c>
      <c r="S398">
        <f t="shared" si="80"/>
        <v>3.9390941067389577E-3</v>
      </c>
      <c r="U398" t="s">
        <v>397</v>
      </c>
      <c r="V398" s="4" cm="1">
        <f t="array" ref="V398">_xll.SNL.Clients.Office.Excel.Functions.SPG(U398, "SP_TOTAL_REV", "CY2021")</f>
        <v>5891109</v>
      </c>
      <c r="W398" s="4">
        <f>_xll.SNL.Clients.Office.Excel.Functions.SPG(U398,"IQ_AVG_DILUT_SHARES_OUT","CY2021")</f>
        <v>328587137</v>
      </c>
      <c r="X398" s="5">
        <f>_xll.SNL.Clients.Office.Excel.Functions.SPG(U398, "IQ_DILUT_EPS_NORM", "CY2021")</f>
        <v>3.5910000000000002</v>
      </c>
      <c r="Y398">
        <f t="shared" si="81"/>
        <v>1179956.408967</v>
      </c>
      <c r="Z398">
        <f t="shared" si="82"/>
        <v>0.20029444523382609</v>
      </c>
      <c r="AA398" s="5">
        <f>_xll.SNL.Clients.Office.Excel.Functions.SPG(U398, "SP_MARKETCAP", "12/31/2021")</f>
        <v>52503.483672510003</v>
      </c>
      <c r="AB398">
        <f t="shared" si="76"/>
        <v>1.2407522929468169E-3</v>
      </c>
      <c r="AC398">
        <f t="shared" si="83"/>
        <v>4.4555414839720199E-3</v>
      </c>
    </row>
    <row r="399" spans="1:29" x14ac:dyDescent="0.3">
      <c r="A399" t="s">
        <v>398</v>
      </c>
      <c r="B399" s="4" cm="1">
        <f t="array" ref="B399">_xll.SNL.Clients.Office.Excel.Functions.SPG(A399, "SP_TOTAL_REV", "CY2023")</f>
        <v>4644600</v>
      </c>
      <c r="C399" s="4">
        <f>_xll.SNL.Clients.Office.Excel.Functions.SPG(A399,"IQ_AVG_DILUT_SHARES_OUT","CY2023")</f>
        <v>160500000</v>
      </c>
      <c r="D399" s="5">
        <f>_xll.SNL.Clients.Office.Excel.Functions.SPG(A399, "IQ_DILUT_EPS_NORM", "CY2023")</f>
        <v>3.9870000000000001</v>
      </c>
      <c r="E399">
        <f t="shared" si="72"/>
        <v>639913.5</v>
      </c>
      <c r="F399">
        <f t="shared" si="73"/>
        <v>0.13777580415966928</v>
      </c>
      <c r="G399" s="5">
        <f>_xll.SNL.Clients.Office.Excel.Functions.SPG(A399, "SP_MARKETCAP", "12/30/2023")</f>
        <v>17982.12614814</v>
      </c>
      <c r="H399">
        <f t="shared" si="77"/>
        <v>4.2889960442186922E-4</v>
      </c>
      <c r="I399">
        <f t="shared" si="78"/>
        <v>1.7100227228299925E-3</v>
      </c>
      <c r="K399" t="s">
        <v>398</v>
      </c>
      <c r="L399" s="4" cm="1">
        <f t="array" ref="L399">_xll.SNL.Clients.Office.Excel.Functions.SPG(K399, "SP_TOTAL_REV", "CY2023")</f>
        <v>4644600</v>
      </c>
      <c r="M399" s="4">
        <f>_xll.SNL.Clients.Office.Excel.Functions.SPG(K399,"IQ_AVG_DILUT_SHARES_OUT","CY2023")</f>
        <v>160500000</v>
      </c>
      <c r="N399" s="5">
        <f>_xll.SNL.Clients.Office.Excel.Functions.SPG(K399, "IQ_DILUT_EPS_NORM", "CY2023")</f>
        <v>3.9870000000000001</v>
      </c>
      <c r="O399">
        <f t="shared" si="74"/>
        <v>639913.5</v>
      </c>
      <c r="P399">
        <f t="shared" si="75"/>
        <v>0.13777580415966928</v>
      </c>
      <c r="Q399" s="5">
        <f>_xll.SNL.Clients.Office.Excel.Functions.SPG(K399, "SP_MARKETCAP", "12/31/2022")</f>
        <v>14595.477762320001</v>
      </c>
      <c r="R399">
        <f t="shared" si="79"/>
        <v>4.3404737186458265E-4</v>
      </c>
      <c r="S399">
        <f t="shared" si="80"/>
        <v>1.7305468716240912E-3</v>
      </c>
      <c r="U399" t="s">
        <v>398</v>
      </c>
      <c r="V399" s="4" cm="1">
        <f t="array" ref="V399">_xll.SNL.Clients.Office.Excel.Functions.SPG(U399, "SP_TOTAL_REV", "CY2021")</f>
        <v>5109500</v>
      </c>
      <c r="W399" s="4">
        <f>_xll.SNL.Clients.Office.Excel.Functions.SPG(U399,"IQ_AVG_DILUT_SHARES_OUT","CY2021")</f>
        <v>166850000</v>
      </c>
      <c r="X399" s="5">
        <f>_xll.SNL.Clients.Office.Excel.Functions.SPG(U399, "IQ_DILUT_EPS_NORM", "CY2021")</f>
        <v>5.6779999999999999</v>
      </c>
      <c r="Y399">
        <f t="shared" si="81"/>
        <v>947374.3</v>
      </c>
      <c r="Z399">
        <f t="shared" si="82"/>
        <v>0.18541428711224192</v>
      </c>
      <c r="AA399" s="5">
        <f>_xll.SNL.Clients.Office.Excel.Functions.SPG(U399, "SP_MARKETCAP", "12/31/2021")</f>
        <v>25658.178430420001</v>
      </c>
      <c r="AB399">
        <f t="shared" si="76"/>
        <v>6.0634916949426558E-4</v>
      </c>
      <c r="AC399">
        <f t="shared" si="83"/>
        <v>3.4428505843884399E-3</v>
      </c>
    </row>
    <row r="400" spans="1:29" x14ac:dyDescent="0.3">
      <c r="A400" t="s">
        <v>399</v>
      </c>
      <c r="B400" s="4" cm="1">
        <f t="array" ref="B400">_xll.SNL.Clients.Office.Excel.Functions.SPG(A400, "SP_TOTAL_REV", "CY2023")</f>
        <v>12093000</v>
      </c>
      <c r="C400" s="4">
        <f>_xll.SNL.Clients.Office.Excel.Functions.SPG(A400,"IQ_AVG_DILUT_SHARES_OUT","CY2023")</f>
        <v>260342615</v>
      </c>
      <c r="D400" s="5">
        <f>_xll.SNL.Clients.Office.Excel.Functions.SPG(A400, "IQ_DILUT_EPS_NORM", "CY2023")</f>
        <v>3.052</v>
      </c>
      <c r="E400">
        <f t="shared" si="72"/>
        <v>794565.66098000004</v>
      </c>
      <c r="F400">
        <f t="shared" si="73"/>
        <v>6.5704594474489383E-2</v>
      </c>
      <c r="G400" s="5">
        <f>_xll.SNL.Clients.Office.Excel.Functions.SPG(A400, "SP_MARKETCAP", "12/30/2023")</f>
        <v>10558.388502199999</v>
      </c>
      <c r="H400">
        <f t="shared" si="77"/>
        <v>2.5183277075355192E-4</v>
      </c>
      <c r="I400">
        <f t="shared" si="78"/>
        <v>7.6859361633984052E-4</v>
      </c>
      <c r="K400" t="s">
        <v>399</v>
      </c>
      <c r="L400" s="4" cm="1">
        <f t="array" ref="L400">_xll.SNL.Clients.Office.Excel.Functions.SPG(K400, "SP_TOTAL_REV", "CY2023")</f>
        <v>12093000</v>
      </c>
      <c r="M400" s="4">
        <f>_xll.SNL.Clients.Office.Excel.Functions.SPG(K400,"IQ_AVG_DILUT_SHARES_OUT","CY2023")</f>
        <v>260342615</v>
      </c>
      <c r="N400" s="5">
        <f>_xll.SNL.Clients.Office.Excel.Functions.SPG(K400, "IQ_DILUT_EPS_NORM", "CY2023")</f>
        <v>3.052</v>
      </c>
      <c r="O400">
        <f t="shared" si="74"/>
        <v>794565.66098000004</v>
      </c>
      <c r="P400">
        <f t="shared" si="75"/>
        <v>6.5704594474489383E-2</v>
      </c>
      <c r="Q400" s="5">
        <f>_xll.SNL.Clients.Office.Excel.Functions.SPG(K400, "SP_MARKETCAP", "12/31/2022")</f>
        <v>9597.0373903207183</v>
      </c>
      <c r="R400">
        <f t="shared" si="79"/>
        <v>2.8540133627614187E-4</v>
      </c>
      <c r="S400">
        <f t="shared" si="80"/>
        <v>8.7104487831478501E-4</v>
      </c>
      <c r="U400" t="s">
        <v>399</v>
      </c>
      <c r="V400" s="4" cm="1">
        <f t="array" ref="V400">_xll.SNL.Clients.Office.Excel.Functions.SPG(U400, "SP_TOTAL_REV", "CY2021")</f>
        <v>11933000</v>
      </c>
      <c r="W400" s="4">
        <f>_xll.SNL.Clients.Office.Excel.Functions.SPG(U400,"IQ_AVG_DILUT_SHARES_OUT","CY2021")</f>
        <v>259874082</v>
      </c>
      <c r="X400" s="5">
        <f>_xll.SNL.Clients.Office.Excel.Functions.SPG(U400, "IQ_DILUT_EPS_NORM", "CY2021")</f>
        <v>2.5779999999999998</v>
      </c>
      <c r="Y400">
        <f t="shared" si="81"/>
        <v>669955.3833959999</v>
      </c>
      <c r="Z400">
        <f t="shared" si="82"/>
        <v>5.6143080817564729E-2</v>
      </c>
      <c r="AA400" s="5">
        <f>_xll.SNL.Clients.Office.Excel.Functions.SPG(U400, "SP_MARKETCAP", "12/31/2021")</f>
        <v>13829.8469425</v>
      </c>
      <c r="AB400">
        <f t="shared" si="76"/>
        <v>3.268243001177234E-4</v>
      </c>
      <c r="AC400">
        <f t="shared" si="83"/>
        <v>8.4255304570349091E-4</v>
      </c>
    </row>
    <row r="401" spans="1:29" x14ac:dyDescent="0.3">
      <c r="A401" t="s">
        <v>400</v>
      </c>
      <c r="B401" s="4" cm="1">
        <f t="array" ref="B401">_xll.SNL.Clients.Office.Excel.Functions.SPG(A401, "SP_TOTAL_REV", "CY2023")</f>
        <v>5108300</v>
      </c>
      <c r="C401" s="4">
        <f>_xll.SNL.Clients.Office.Excel.Functions.SPG(A401,"IQ_AVG_DILUT_SHARES_OUT","CY2023")</f>
        <v>53900000</v>
      </c>
      <c r="D401" s="5">
        <f>_xll.SNL.Clients.Office.Excel.Functions.SPG(A401, "IQ_DILUT_EPS_NORM", "CY2023")</f>
        <v>14.962999999999999</v>
      </c>
      <c r="E401">
        <f t="shared" si="72"/>
        <v>806505.7</v>
      </c>
      <c r="F401">
        <f t="shared" si="73"/>
        <v>0.15788142826380597</v>
      </c>
      <c r="G401" s="5">
        <f>_xll.SNL.Clients.Office.Excel.Functions.SPG(A401, "SP_MARKETCAP", "12/30/2023")</f>
        <v>15244.96335756</v>
      </c>
      <c r="H401">
        <f t="shared" si="77"/>
        <v>3.6361433011967265E-4</v>
      </c>
      <c r="I401">
        <f t="shared" si="78"/>
        <v>5.4407612215806615E-3</v>
      </c>
      <c r="K401" t="s">
        <v>400</v>
      </c>
      <c r="L401" s="4" cm="1">
        <f t="array" ref="L401">_xll.SNL.Clients.Office.Excel.Functions.SPG(K401, "SP_TOTAL_REV", "CY2023")</f>
        <v>5108300</v>
      </c>
      <c r="M401" s="4">
        <f>_xll.SNL.Clients.Office.Excel.Functions.SPG(K401,"IQ_AVG_DILUT_SHARES_OUT","CY2023")</f>
        <v>53900000</v>
      </c>
      <c r="N401" s="5">
        <f>_xll.SNL.Clients.Office.Excel.Functions.SPG(K401, "IQ_DILUT_EPS_NORM", "CY2023")</f>
        <v>14.962999999999999</v>
      </c>
      <c r="O401">
        <f t="shared" si="74"/>
        <v>806505.7</v>
      </c>
      <c r="P401">
        <f t="shared" si="75"/>
        <v>0.15788142826380597</v>
      </c>
      <c r="Q401" s="5">
        <f>_xll.SNL.Clients.Office.Excel.Functions.SPG(K401, "SP_MARKETCAP", "12/31/2022")</f>
        <v>12145.303465110001</v>
      </c>
      <c r="R401">
        <f t="shared" si="79"/>
        <v>3.6118290441565238E-4</v>
      </c>
      <c r="S401">
        <f t="shared" si="80"/>
        <v>5.4043797987714066E-3</v>
      </c>
      <c r="U401" t="s">
        <v>400</v>
      </c>
      <c r="V401" s="4" cm="1">
        <f t="array" ref="V401">_xll.SNL.Clients.Office.Excel.Functions.SPG(U401, "SP_TOTAL_REV", "CY2021")</f>
        <v>4601700</v>
      </c>
      <c r="W401" s="4">
        <f>_xll.SNL.Clients.Office.Excel.Functions.SPG(U401,"IQ_AVG_DILUT_SHARES_OUT","CY2021")</f>
        <v>55000000</v>
      </c>
      <c r="X401" s="5">
        <f>_xll.SNL.Clients.Office.Excel.Functions.SPG(U401, "IQ_DILUT_EPS_NORM", "CY2021")</f>
        <v>11.988</v>
      </c>
      <c r="Y401">
        <f t="shared" si="81"/>
        <v>659340</v>
      </c>
      <c r="Z401">
        <f t="shared" si="82"/>
        <v>0.14328183062781147</v>
      </c>
      <c r="AA401" s="5">
        <f>_xll.SNL.Clients.Office.Excel.Functions.SPG(U401, "SP_MARKETCAP", "12/31/2021")</f>
        <v>11530.363346259999</v>
      </c>
      <c r="AB401">
        <f t="shared" si="76"/>
        <v>2.7248334319333162E-4</v>
      </c>
      <c r="AC401">
        <f t="shared" si="83"/>
        <v>3.2665303182016592E-3</v>
      </c>
    </row>
    <row r="402" spans="1:29" x14ac:dyDescent="0.3">
      <c r="A402" t="s">
        <v>401</v>
      </c>
      <c r="B402" s="4" cm="1">
        <f t="array" ref="B402">_xll.SNL.Clients.Office.Excel.Functions.SPG(A402, "SP_TOTAL_REV", "CY2023")</f>
        <v>8197000</v>
      </c>
      <c r="C402" s="4" t="str">
        <f>_xll.SNL.Clients.Office.Excel.Functions.SPG(A402,"IQ_AVG_DILUT_SHARES_OUT","CY2023")</f>
        <v>NA</v>
      </c>
      <c r="D402" s="5" t="str">
        <f>_xll.SNL.Clients.Office.Excel.Functions.SPG(A402, "IQ_DILUT_EPS_NORM", "CY2023")</f>
        <v>NA</v>
      </c>
      <c r="E402" t="e">
        <f t="shared" si="72"/>
        <v>#VALUE!</v>
      </c>
      <c r="F402" t="e">
        <f t="shared" si="73"/>
        <v>#VALUE!</v>
      </c>
      <c r="G402" s="5" t="str">
        <f>_xll.SNL.Clients.Office.Excel.Functions.SPG(A402, "SP_MARKETCAP", "12/30/2023")</f>
        <v>NA</v>
      </c>
      <c r="H402" t="e">
        <f t="shared" si="77"/>
        <v>#VALUE!</v>
      </c>
      <c r="I402" t="e">
        <f t="shared" si="78"/>
        <v>#VALUE!</v>
      </c>
      <c r="K402" t="s">
        <v>401</v>
      </c>
      <c r="L402" s="4" cm="1">
        <f t="array" ref="L402">_xll.SNL.Clients.Office.Excel.Functions.SPG(K402, "SP_TOTAL_REV", "CY2023")</f>
        <v>8197000</v>
      </c>
      <c r="M402" s="4" t="str">
        <f>_xll.SNL.Clients.Office.Excel.Functions.SPG(K402,"IQ_AVG_DILUT_SHARES_OUT","CY2023")</f>
        <v>NA</v>
      </c>
      <c r="N402" s="5" t="str">
        <f>_xll.SNL.Clients.Office.Excel.Functions.SPG(K402, "IQ_DILUT_EPS_NORM", "CY2023")</f>
        <v>NA</v>
      </c>
      <c r="O402" t="e">
        <f t="shared" si="74"/>
        <v>#VALUE!</v>
      </c>
      <c r="P402" t="e">
        <f t="shared" si="75"/>
        <v>#VALUE!</v>
      </c>
      <c r="Q402" s="5" t="str">
        <f>_xll.SNL.Clients.Office.Excel.Functions.SPG(K402, "SP_MARKETCAP", "12/31/2022")</f>
        <v>NA</v>
      </c>
      <c r="R402" t="e">
        <f t="shared" si="79"/>
        <v>#VALUE!</v>
      </c>
      <c r="S402" t="e">
        <f t="shared" si="80"/>
        <v>#VALUE!</v>
      </c>
      <c r="U402" t="s">
        <v>401</v>
      </c>
      <c r="V402" s="4" cm="1">
        <f t="array" ref="V402">_xll.SNL.Clients.Office.Excel.Functions.SPG(U402, "SP_TOTAL_REV", "CY2021")</f>
        <v>8171000</v>
      </c>
      <c r="W402" s="4" t="str">
        <f>_xll.SNL.Clients.Office.Excel.Functions.SPG(U402,"IQ_AVG_DILUT_SHARES_OUT","CY2021")</f>
        <v>NA</v>
      </c>
      <c r="X402" s="5" t="str">
        <f>_xll.SNL.Clients.Office.Excel.Functions.SPG(U402, "IQ_DILUT_EPS_NORM", "CY2021")</f>
        <v>NA</v>
      </c>
      <c r="Y402" t="e">
        <f t="shared" si="81"/>
        <v>#VALUE!</v>
      </c>
      <c r="Z402" t="e">
        <f t="shared" si="82"/>
        <v>#VALUE!</v>
      </c>
      <c r="AA402" s="5" t="str">
        <f>_xll.SNL.Clients.Office.Excel.Functions.SPG(U402, "SP_MARKETCAP", "12/31/2021")</f>
        <v>NA</v>
      </c>
      <c r="AB402" t="e">
        <f t="shared" si="76"/>
        <v>#VALUE!</v>
      </c>
      <c r="AC402" t="e">
        <f t="shared" si="83"/>
        <v>#VALUE!</v>
      </c>
    </row>
    <row r="403" spans="1:29" x14ac:dyDescent="0.3">
      <c r="A403" t="s">
        <v>402</v>
      </c>
      <c r="B403" s="4" cm="1">
        <f t="array" ref="B403">_xll.SNL.Clients.Office.Excel.Functions.SPG(A403, "SP_TOTAL_REV", "CY2023")</f>
        <v>26091000</v>
      </c>
      <c r="C403" s="4">
        <f>_xll.SNL.Clients.Office.Excel.Functions.SPG(A403,"IQ_AVG_DILUT_SHARES_OUT","CY2023")</f>
        <v>640000000</v>
      </c>
      <c r="D403" s="5">
        <f>_xll.SNL.Clients.Office.Excel.Functions.SPG(A403, "IQ_DILUT_EPS_NORM", "CY2023")</f>
        <v>1.2390000000000001</v>
      </c>
      <c r="E403">
        <f t="shared" si="72"/>
        <v>792960.00000000012</v>
      </c>
      <c r="F403">
        <f t="shared" si="73"/>
        <v>3.0392089226169948E-2</v>
      </c>
      <c r="G403" s="5">
        <f>_xll.SNL.Clients.Office.Excel.Functions.SPG(A403, "SP_MARKETCAP", "12/30/2023")</f>
        <v>17215.812174399998</v>
      </c>
      <c r="H403">
        <f t="shared" si="77"/>
        <v>4.1062191259097112E-4</v>
      </c>
      <c r="I403">
        <f t="shared" si="78"/>
        <v>5.0876054970021322E-4</v>
      </c>
      <c r="K403" t="s">
        <v>402</v>
      </c>
      <c r="L403" s="4" cm="1">
        <f t="array" ref="L403">_xll.SNL.Clients.Office.Excel.Functions.SPG(K403, "SP_TOTAL_REV", "CY2023")</f>
        <v>26091000</v>
      </c>
      <c r="M403" s="4">
        <f>_xll.SNL.Clients.Office.Excel.Functions.SPG(K403,"IQ_AVG_DILUT_SHARES_OUT","CY2023")</f>
        <v>640000000</v>
      </c>
      <c r="N403" s="5">
        <f>_xll.SNL.Clients.Office.Excel.Functions.SPG(K403, "IQ_DILUT_EPS_NORM", "CY2023")</f>
        <v>1.2390000000000001</v>
      </c>
      <c r="O403">
        <f t="shared" si="74"/>
        <v>792960.00000000012</v>
      </c>
      <c r="P403">
        <f t="shared" si="75"/>
        <v>3.0392089226169948E-2</v>
      </c>
      <c r="Q403" s="5">
        <f>_xll.SNL.Clients.Office.Excel.Functions.SPG(K403, "SP_MARKETCAP", "12/31/2022")</f>
        <v>19991.62997468</v>
      </c>
      <c r="R403">
        <f t="shared" si="79"/>
        <v>5.9452075438055267E-4</v>
      </c>
      <c r="S403">
        <f t="shared" si="80"/>
        <v>7.366112146775048E-4</v>
      </c>
      <c r="U403" t="s">
        <v>402</v>
      </c>
      <c r="V403" s="4" cm="1">
        <f t="array" ref="V403">_xll.SNL.Clients.Office.Excel.Functions.SPG(U403, "SP_TOTAL_REV", "CY2021")</f>
        <v>15790000</v>
      </c>
      <c r="W403" s="4">
        <f>_xll.SNL.Clients.Office.Excel.Functions.SPG(U403,"IQ_AVG_DILUT_SHARES_OUT","CY2021")</f>
        <v>609000000</v>
      </c>
      <c r="X403" s="5">
        <f>_xll.SNL.Clients.Office.Excel.Functions.SPG(U403, "IQ_DILUT_EPS_NORM", "CY2021")</f>
        <v>-1.526</v>
      </c>
      <c r="Y403">
        <f t="shared" si="81"/>
        <v>-929334</v>
      </c>
      <c r="Z403">
        <f t="shared" si="82"/>
        <v>-5.8855858138062066E-2</v>
      </c>
      <c r="AA403" s="5">
        <f>_xll.SNL.Clients.Office.Excel.Functions.SPG(U403, "SP_MARKETCAP", "12/31/2021")</f>
        <v>25357.848815879999</v>
      </c>
      <c r="AB403">
        <f t="shared" si="76"/>
        <v>5.992518374352227E-4</v>
      </c>
      <c r="AC403">
        <f t="shared" si="83"/>
        <v>-9.1445830392614981E-4</v>
      </c>
    </row>
    <row r="404" spans="1:29" x14ac:dyDescent="0.3">
      <c r="A404" t="s">
        <v>403</v>
      </c>
      <c r="B404" s="4" cm="1">
        <f t="array" ref="B404">_xll.SNL.Clients.Office.Excel.Functions.SPG(A404, "SP_TOTAL_REV", "CY2023")</f>
        <v>15781100</v>
      </c>
      <c r="C404" s="4">
        <f>_xll.SNL.Clients.Office.Excel.Functions.SPG(A404,"IQ_AVG_DILUT_SHARES_OUT","CY2023")</f>
        <v>149751000</v>
      </c>
      <c r="D404" s="5">
        <f>_xll.SNL.Clients.Office.Excel.Functions.SPG(A404, "IQ_DILUT_EPS_NORM", "CY2023")</f>
        <v>0.89400000000000002</v>
      </c>
      <c r="E404">
        <f t="shared" si="72"/>
        <v>133877.394</v>
      </c>
      <c r="F404">
        <f t="shared" si="73"/>
        <v>8.4834006501447942E-3</v>
      </c>
      <c r="G404" s="5">
        <f>_xll.SNL.Clients.Office.Excel.Functions.SPG(A404, "SP_MARKETCAP", "12/30/2023")</f>
        <v>15039.8495172</v>
      </c>
      <c r="H404">
        <f t="shared" si="77"/>
        <v>3.5872206964573787E-4</v>
      </c>
      <c r="I404">
        <f t="shared" si="78"/>
        <v>3.2069753026328965E-4</v>
      </c>
      <c r="K404" t="s">
        <v>403</v>
      </c>
      <c r="L404" s="4" cm="1">
        <f t="array" ref="L404">_xll.SNL.Clients.Office.Excel.Functions.SPG(K404, "SP_TOTAL_REV", "CY2023")</f>
        <v>15781100</v>
      </c>
      <c r="M404" s="4">
        <f>_xll.SNL.Clients.Office.Excel.Functions.SPG(K404,"IQ_AVG_DILUT_SHARES_OUT","CY2023")</f>
        <v>149751000</v>
      </c>
      <c r="N404" s="5">
        <f>_xll.SNL.Clients.Office.Excel.Functions.SPG(K404, "IQ_DILUT_EPS_NORM", "CY2023")</f>
        <v>0.89400000000000002</v>
      </c>
      <c r="O404">
        <f t="shared" si="74"/>
        <v>133877.394</v>
      </c>
      <c r="P404">
        <f t="shared" si="75"/>
        <v>8.4834006501447942E-3</v>
      </c>
      <c r="Q404" s="5">
        <f>_xll.SNL.Clients.Office.Excel.Functions.SPG(K404, "SP_MARKETCAP", "12/31/2022")</f>
        <v>11113.38696432</v>
      </c>
      <c r="R404">
        <f t="shared" si="79"/>
        <v>3.3049527277759076E-4</v>
      </c>
      <c r="S404">
        <f t="shared" si="80"/>
        <v>2.9546277386316612E-4</v>
      </c>
      <c r="U404" t="s">
        <v>403</v>
      </c>
      <c r="V404" s="4" cm="1">
        <f t="array" ref="V404">_xll.SNL.Clients.Office.Excel.Functions.SPG(U404, "SP_TOTAL_REV", "CY2021")</f>
        <v>15281300</v>
      </c>
      <c r="W404" s="4">
        <f>_xll.SNL.Clients.Office.Excel.Functions.SPG(U404,"IQ_AVG_DILUT_SHARES_OUT","CY2021")</f>
        <v>165024000</v>
      </c>
      <c r="X404" s="5">
        <f>_xll.SNL.Clients.Office.Excel.Functions.SPG(U404, "IQ_DILUT_EPS_NORM", "CY2021")</f>
        <v>6.9269999999999996</v>
      </c>
      <c r="Y404">
        <f t="shared" si="81"/>
        <v>1143121.2479999999</v>
      </c>
      <c r="Z404">
        <f t="shared" si="82"/>
        <v>7.4805235680210441E-2</v>
      </c>
      <c r="AA404" s="5">
        <f>_xll.SNL.Clients.Office.Excel.Functions.SPG(U404, "SP_MARKETCAP", "12/31/2021")</f>
        <v>30751.324258820001</v>
      </c>
      <c r="AB404">
        <f t="shared" si="76"/>
        <v>7.2670941843158547E-4</v>
      </c>
      <c r="AC404">
        <f t="shared" si="83"/>
        <v>5.0339161414755919E-3</v>
      </c>
    </row>
    <row r="405" spans="1:29" x14ac:dyDescent="0.3">
      <c r="A405" t="s">
        <v>404</v>
      </c>
      <c r="B405" s="4" cm="1">
        <f t="array" ref="B405">_xll.SNL.Clients.Office.Excel.Functions.SPG(A405, "SP_TOTAL_REV", "CY2023")</f>
        <v>36687000</v>
      </c>
      <c r="C405" s="4">
        <f>_xll.SNL.Clients.Office.Excel.Functions.SPG(A405,"IQ_AVG_DILUT_SHARES_OUT","CY2023")</f>
        <v>1148225000</v>
      </c>
      <c r="D405" s="5">
        <f>_xll.SNL.Clients.Office.Excel.Functions.SPG(A405, "IQ_DILUT_EPS_NORM", "CY2023")</f>
        <v>3.0459999999999998</v>
      </c>
      <c r="E405">
        <f t="shared" si="72"/>
        <v>3497493.35</v>
      </c>
      <c r="F405">
        <f t="shared" si="73"/>
        <v>9.5333315615885733E-2</v>
      </c>
      <c r="G405" s="5">
        <f>_xll.SNL.Clients.Office.Excel.Functions.SPG(A405, "SP_MARKETCAP", "12/30/2023")</f>
        <v>109134.567</v>
      </c>
      <c r="H405">
        <f t="shared" si="77"/>
        <v>2.6030165859943981E-3</v>
      </c>
      <c r="I405">
        <f t="shared" si="78"/>
        <v>7.9287885209389352E-3</v>
      </c>
      <c r="K405" t="s">
        <v>404</v>
      </c>
      <c r="L405" s="4" cm="1">
        <f t="array" ref="L405">_xll.SNL.Clients.Office.Excel.Functions.SPG(K405, "SP_TOTAL_REV", "CY2023")</f>
        <v>36687000</v>
      </c>
      <c r="M405" s="4">
        <f>_xll.SNL.Clients.Office.Excel.Functions.SPG(K405,"IQ_AVG_DILUT_SHARES_OUT","CY2023")</f>
        <v>1148225000</v>
      </c>
      <c r="N405" s="5">
        <f>_xll.SNL.Clients.Office.Excel.Functions.SPG(K405, "IQ_DILUT_EPS_NORM", "CY2023")</f>
        <v>3.0459999999999998</v>
      </c>
      <c r="O405">
        <f t="shared" si="74"/>
        <v>3497493.35</v>
      </c>
      <c r="P405">
        <f t="shared" si="75"/>
        <v>9.5333315615885733E-2</v>
      </c>
      <c r="Q405" s="5">
        <f>_xll.SNL.Clients.Office.Excel.Functions.SPG(K405, "SP_MARKETCAP", "12/31/2022")</f>
        <v>113861.75999999999</v>
      </c>
      <c r="R405">
        <f t="shared" si="79"/>
        <v>3.3860760496284134E-3</v>
      </c>
      <c r="S405">
        <f t="shared" si="80"/>
        <v>1.0313987647168147E-2</v>
      </c>
      <c r="U405" t="s">
        <v>404</v>
      </c>
      <c r="V405" s="4" cm="1">
        <f t="array" ref="V405">_xll.SNL.Clients.Office.Excel.Functions.SPG(U405, "SP_TOTAL_REV", "CY2021")</f>
        <v>30361600</v>
      </c>
      <c r="W405" s="4">
        <f>_xll.SNL.Clients.Office.Excel.Functions.SPG(U405,"IQ_AVG_DILUT_SHARES_OUT","CY2021")</f>
        <v>1183900000</v>
      </c>
      <c r="X405" s="5">
        <f>_xll.SNL.Clients.Office.Excel.Functions.SPG(U405, "IQ_DILUT_EPS_NORM", "CY2021")</f>
        <v>2.5760000000000001</v>
      </c>
      <c r="Y405">
        <f t="shared" si="81"/>
        <v>3049726.4</v>
      </c>
      <c r="Z405">
        <f t="shared" si="82"/>
        <v>0.10044682757166948</v>
      </c>
      <c r="AA405" s="5">
        <f>_xll.SNL.Clients.Office.Excel.Functions.SPG(U405, "SP_MARKETCAP", "12/31/2021")</f>
        <v>137229.204</v>
      </c>
      <c r="AB405">
        <f t="shared" si="76"/>
        <v>3.2429743249859028E-3</v>
      </c>
      <c r="AC405">
        <f t="shared" si="83"/>
        <v>8.3539018611636859E-3</v>
      </c>
    </row>
    <row r="406" spans="1:29" x14ac:dyDescent="0.3">
      <c r="A406" t="s">
        <v>405</v>
      </c>
      <c r="B406" s="4" cm="1">
        <f t="array" ref="B406">_xll.SNL.Clients.Office.Excel.Functions.SPG(A406, "SP_TOTAL_REV", "CY2023")</f>
        <v>11899000</v>
      </c>
      <c r="C406" s="4">
        <f>_xll.SNL.Clients.Office.Excel.Functions.SPG(A406,"IQ_AVG_DILUT_SHARES_OUT","CY2023")</f>
        <v>326568000</v>
      </c>
      <c r="D406" s="5">
        <f>_xll.SNL.Clients.Office.Excel.Functions.SPG(A406, "IQ_DILUT_EPS_NORM", "CY2023")</f>
        <v>4.7919999999999998</v>
      </c>
      <c r="E406">
        <f t="shared" si="72"/>
        <v>1564913.8559999999</v>
      </c>
      <c r="F406">
        <f t="shared" si="73"/>
        <v>0.13151641785023951</v>
      </c>
      <c r="G406" s="5">
        <f>_xll.SNL.Clients.Office.Excel.Functions.SPG(A406, "SP_MARKETCAP", "12/30/2023")</f>
        <v>23902.878762060001</v>
      </c>
      <c r="H406">
        <f t="shared" si="77"/>
        <v>5.7011808065042708E-4</v>
      </c>
      <c r="I406">
        <f t="shared" si="78"/>
        <v>2.7320058424768466E-3</v>
      </c>
      <c r="K406" t="s">
        <v>405</v>
      </c>
      <c r="L406" s="4" cm="1">
        <f t="array" ref="L406">_xll.SNL.Clients.Office.Excel.Functions.SPG(K406, "SP_TOTAL_REV", "CY2023")</f>
        <v>11899000</v>
      </c>
      <c r="M406" s="4">
        <f>_xll.SNL.Clients.Office.Excel.Functions.SPG(K406,"IQ_AVG_DILUT_SHARES_OUT","CY2023")</f>
        <v>326568000</v>
      </c>
      <c r="N406" s="5">
        <f>_xll.SNL.Clients.Office.Excel.Functions.SPG(K406, "IQ_DILUT_EPS_NORM", "CY2023")</f>
        <v>4.7919999999999998</v>
      </c>
      <c r="O406">
        <f t="shared" si="74"/>
        <v>1564913.8559999999</v>
      </c>
      <c r="P406">
        <f t="shared" si="75"/>
        <v>0.13151641785023951</v>
      </c>
      <c r="Q406" s="5">
        <f>_xll.SNL.Clients.Office.Excel.Functions.SPG(K406, "SP_MARKETCAP", "12/31/2022")</f>
        <v>28463.54720279</v>
      </c>
      <c r="R406">
        <f t="shared" si="79"/>
        <v>8.4646272348886092E-4</v>
      </c>
      <c r="S406">
        <f t="shared" si="80"/>
        <v>4.0562493709586211E-3</v>
      </c>
      <c r="U406" t="s">
        <v>405</v>
      </c>
      <c r="V406" s="4" cm="1">
        <f t="array" ref="V406">_xll.SNL.Clients.Office.Excel.Functions.SPG(U406, "SP_TOTAL_REV", "CY2021")</f>
        <v>12060000</v>
      </c>
      <c r="W406" s="4">
        <f>_xll.SNL.Clients.Office.Excel.Functions.SPG(U406,"IQ_AVG_DILUT_SHARES_OUT","CY2021")</f>
        <v>357962000</v>
      </c>
      <c r="X406" s="5">
        <f>_xll.SNL.Clients.Office.Excel.Functions.SPG(U406, "IQ_DILUT_EPS_NORM", "CY2021")</f>
        <v>5.6449999999999996</v>
      </c>
      <c r="Y406">
        <f t="shared" si="81"/>
        <v>2020695.4899999998</v>
      </c>
      <c r="Z406">
        <f t="shared" si="82"/>
        <v>0.16755352321724709</v>
      </c>
      <c r="AA406" s="5">
        <f>_xll.SNL.Clients.Office.Excel.Functions.SPG(U406, "SP_MARKETCAP", "12/31/2021")</f>
        <v>34003.513089</v>
      </c>
      <c r="AB406">
        <f t="shared" si="76"/>
        <v>8.0356452338635649E-4</v>
      </c>
      <c r="AC406">
        <f t="shared" si="83"/>
        <v>4.5361217345159816E-3</v>
      </c>
    </row>
    <row r="407" spans="1:29" x14ac:dyDescent="0.3">
      <c r="A407" t="s">
        <v>406</v>
      </c>
      <c r="B407" s="4" cm="1">
        <f t="array" ref="B407">_xll.SNL.Clients.Office.Excel.Functions.SPG(A407, "SP_TOTAL_REV", "CY2023")</f>
        <v>18795316</v>
      </c>
      <c r="C407" s="4">
        <f>_xll.SNL.Clients.Office.Excel.Functions.SPG(A407,"IQ_AVG_DILUT_SHARES_OUT","CY2023")</f>
        <v>167431000</v>
      </c>
      <c r="D407" s="5">
        <f>_xll.SNL.Clients.Office.Excel.Functions.SPG(A407, "IQ_DILUT_EPS_NORM", "CY2023")</f>
        <v>11.917999999999999</v>
      </c>
      <c r="E407">
        <f t="shared" si="72"/>
        <v>1995442.6579999998</v>
      </c>
      <c r="F407">
        <f t="shared" si="73"/>
        <v>0.10616701831456304</v>
      </c>
      <c r="G407" s="5">
        <f>_xll.SNL.Clients.Office.Excel.Functions.SPG(A407, "SP_MARKETCAP", "12/30/2023")</f>
        <v>19110.525107000001</v>
      </c>
      <c r="H407">
        <f t="shared" si="77"/>
        <v>4.5581354458100682E-4</v>
      </c>
      <c r="I407">
        <f t="shared" si="78"/>
        <v>5.4323858243164385E-3</v>
      </c>
      <c r="K407" t="s">
        <v>406</v>
      </c>
      <c r="L407" s="4" cm="1">
        <f t="array" ref="L407">_xll.SNL.Clients.Office.Excel.Functions.SPG(K407, "SP_TOTAL_REV", "CY2023")</f>
        <v>18795316</v>
      </c>
      <c r="M407" s="4">
        <f>_xll.SNL.Clients.Office.Excel.Functions.SPG(K407,"IQ_AVG_DILUT_SHARES_OUT","CY2023")</f>
        <v>167431000</v>
      </c>
      <c r="N407" s="5">
        <f>_xll.SNL.Clients.Office.Excel.Functions.SPG(K407, "IQ_DILUT_EPS_NORM", "CY2023")</f>
        <v>11.917999999999999</v>
      </c>
      <c r="O407">
        <f t="shared" si="74"/>
        <v>1995442.6579999998</v>
      </c>
      <c r="P407">
        <f t="shared" si="75"/>
        <v>0.10616701831456304</v>
      </c>
      <c r="Q407" s="5">
        <f>_xll.SNL.Clients.Office.Excel.Functions.SPG(K407, "SP_MARKETCAP", "12/31/2022")</f>
        <v>17153.326659300001</v>
      </c>
      <c r="R407">
        <f t="shared" si="79"/>
        <v>5.101139186018932E-4</v>
      </c>
      <c r="S407">
        <f t="shared" si="80"/>
        <v>6.0795376818973627E-3</v>
      </c>
      <c r="U407" t="s">
        <v>406</v>
      </c>
      <c r="V407" s="4" cm="1">
        <f t="array" ref="V407">_xll.SNL.Clients.Office.Excel.Functions.SPG(U407, "SP_TOTAL_REV", "CY2021")</f>
        <v>18408850</v>
      </c>
      <c r="W407" s="4">
        <f>_xll.SNL.Clients.Office.Excel.Functions.SPG(U407,"IQ_AVG_DILUT_SHARES_OUT","CY2021")</f>
        <v>206615000</v>
      </c>
      <c r="X407" s="5">
        <f>_xll.SNL.Clients.Office.Excel.Functions.SPG(U407, "IQ_DILUT_EPS_NORM", "CY2021")</f>
        <v>12.574</v>
      </c>
      <c r="Y407">
        <f t="shared" si="81"/>
        <v>2597977.0099999998</v>
      </c>
      <c r="Z407">
        <f t="shared" si="82"/>
        <v>0.14112652392735014</v>
      </c>
      <c r="AA407" s="5">
        <f>_xll.SNL.Clients.Office.Excel.Functions.SPG(U407, "SP_MARKETCAP", "12/31/2021")</f>
        <v>12317.867597820001</v>
      </c>
      <c r="AB407">
        <f t="shared" si="76"/>
        <v>2.9109349317734177E-4</v>
      </c>
      <c r="AC407">
        <f t="shared" si="83"/>
        <v>3.6602095832118952E-3</v>
      </c>
    </row>
    <row r="408" spans="1:29" x14ac:dyDescent="0.3">
      <c r="A408" t="s">
        <v>407</v>
      </c>
      <c r="B408" s="4" cm="1">
        <f t="array" ref="B408">_xll.SNL.Clients.Office.Excel.Functions.SPG(A408, "SP_TOTAL_REV", "CY2023")</f>
        <v>4780499</v>
      </c>
      <c r="C408" s="4">
        <f>_xll.SNL.Clients.Office.Excel.Functions.SPG(A408,"IQ_AVG_DILUT_SHARES_OUT","CY2023")</f>
        <v>99804426</v>
      </c>
      <c r="D408" s="5">
        <f>_xll.SNL.Clients.Office.Excel.Functions.SPG(A408, "IQ_DILUT_EPS_NORM", "CY2023")</f>
        <v>4.7130000000000001</v>
      </c>
      <c r="E408">
        <f t="shared" si="72"/>
        <v>470378.25973800005</v>
      </c>
      <c r="F408">
        <f t="shared" si="73"/>
        <v>9.8395221866587584E-2</v>
      </c>
      <c r="G408" s="5">
        <f>_xll.SNL.Clients.Office.Excel.Functions.SPG(A408, "SP_MARKETCAP", "12/30/2023")</f>
        <v>21721.215395849998</v>
      </c>
      <c r="H408">
        <f t="shared" si="77"/>
        <v>5.1808226758580009E-4</v>
      </c>
      <c r="I408">
        <f t="shared" si="78"/>
        <v>2.441721727131876E-3</v>
      </c>
      <c r="K408" t="s">
        <v>407</v>
      </c>
      <c r="L408" s="4" cm="1">
        <f t="array" ref="L408">_xll.SNL.Clients.Office.Excel.Functions.SPG(K408, "SP_TOTAL_REV", "CY2023")</f>
        <v>4780499</v>
      </c>
      <c r="M408" s="4">
        <f>_xll.SNL.Clients.Office.Excel.Functions.SPG(K408,"IQ_AVG_DILUT_SHARES_OUT","CY2023")</f>
        <v>99804426</v>
      </c>
      <c r="N408" s="5">
        <f>_xll.SNL.Clients.Office.Excel.Functions.SPG(K408, "IQ_DILUT_EPS_NORM", "CY2023")</f>
        <v>4.7130000000000001</v>
      </c>
      <c r="O408">
        <f t="shared" si="74"/>
        <v>470378.25973800005</v>
      </c>
      <c r="P408">
        <f t="shared" si="75"/>
        <v>9.8395221866587584E-2</v>
      </c>
      <c r="Q408" s="5">
        <f>_xll.SNL.Clients.Office.Excel.Functions.SPG(K408, "SP_MARKETCAP", "12/31/2022")</f>
        <v>18436.30118957</v>
      </c>
      <c r="R408">
        <f t="shared" si="79"/>
        <v>5.4826763525997501E-4</v>
      </c>
      <c r="S408">
        <f t="shared" si="80"/>
        <v>2.5839853649802622E-3</v>
      </c>
      <c r="U408" t="s">
        <v>407</v>
      </c>
      <c r="V408" s="4" cm="1">
        <f t="array" ref="V408">_xll.SNL.Clients.Office.Excel.Functions.SPG(U408, "SP_TOTAL_REV", "CY2021")</f>
        <v>4247909</v>
      </c>
      <c r="W408" s="4">
        <f>_xll.SNL.Clients.Office.Excel.Functions.SPG(U408,"IQ_AVG_DILUT_SHARES_OUT","CY2021")</f>
        <v>94636250</v>
      </c>
      <c r="X408" s="5">
        <f>_xll.SNL.Clients.Office.Excel.Functions.SPG(U408, "IQ_DILUT_EPS_NORM", "CY2021")</f>
        <v>3.93</v>
      </c>
      <c r="Y408">
        <f t="shared" si="81"/>
        <v>371920.46250000002</v>
      </c>
      <c r="Z408">
        <f t="shared" si="82"/>
        <v>8.7553773515393105E-2</v>
      </c>
      <c r="AA408" s="5">
        <f>_xll.SNL.Clients.Office.Excel.Functions.SPG(U408, "SP_MARKETCAP", "12/31/2021")</f>
        <v>24346.598916819999</v>
      </c>
      <c r="AB408">
        <f t="shared" si="76"/>
        <v>5.7535417306637474E-4</v>
      </c>
      <c r="AC408">
        <f t="shared" si="83"/>
        <v>2.2611419001508527E-3</v>
      </c>
    </row>
    <row r="409" spans="1:29" x14ac:dyDescent="0.3">
      <c r="A409" t="s">
        <v>408</v>
      </c>
      <c r="B409" s="4" cm="1">
        <f t="array" ref="B409">_xll.SNL.Clients.Office.Excel.Functions.SPG(A409, "SP_TOTAL_REV", "CY2023")</f>
        <v>20498000</v>
      </c>
      <c r="C409" s="4">
        <f>_xll.SNL.Clients.Office.Excel.Functions.SPG(A409,"IQ_AVG_DILUT_SHARES_OUT","CY2023")</f>
        <v>383700000</v>
      </c>
      <c r="D409" s="5">
        <f>_xll.SNL.Clients.Office.Excel.Functions.SPG(A409, "IQ_DILUT_EPS_NORM", "CY2023")</f>
        <v>6.38</v>
      </c>
      <c r="E409">
        <f t="shared" si="72"/>
        <v>2448006</v>
      </c>
      <c r="F409">
        <f t="shared" si="73"/>
        <v>0.11942657820275149</v>
      </c>
      <c r="G409" s="5">
        <f>_xll.SNL.Clients.Office.Excel.Functions.SPG(A409, "SP_MARKETCAP", "12/30/2023")</f>
        <v>113776.28199252</v>
      </c>
      <c r="H409">
        <f t="shared" si="77"/>
        <v>2.7137281730297731E-3</v>
      </c>
      <c r="I409">
        <f t="shared" si="78"/>
        <v>1.7313585743929952E-2</v>
      </c>
      <c r="K409" t="s">
        <v>408</v>
      </c>
      <c r="L409" s="4" cm="1">
        <f t="array" ref="L409">_xll.SNL.Clients.Office.Excel.Functions.SPG(K409, "SP_TOTAL_REV", "CY2023")</f>
        <v>20498000</v>
      </c>
      <c r="M409" s="4">
        <f>_xll.SNL.Clients.Office.Excel.Functions.SPG(K409,"IQ_AVG_DILUT_SHARES_OUT","CY2023")</f>
        <v>383700000</v>
      </c>
      <c r="N409" s="5">
        <f>_xll.SNL.Clients.Office.Excel.Functions.SPG(K409, "IQ_DILUT_EPS_NORM", "CY2023")</f>
        <v>6.38</v>
      </c>
      <c r="O409">
        <f t="shared" si="74"/>
        <v>2448006</v>
      </c>
      <c r="P409">
        <f t="shared" si="75"/>
        <v>0.11942657820275149</v>
      </c>
      <c r="Q409" s="5">
        <f>_xll.SNL.Clients.Office.Excel.Functions.SPG(K409, "SP_MARKETCAP", "12/31/2022")</f>
        <v>92522.333341210004</v>
      </c>
      <c r="R409">
        <f t="shared" si="79"/>
        <v>2.751473866049564E-3</v>
      </c>
      <c r="S409">
        <f t="shared" si="80"/>
        <v>1.7554403265396219E-2</v>
      </c>
      <c r="U409" t="s">
        <v>408</v>
      </c>
      <c r="V409" s="4" cm="1">
        <f t="array" ref="V409">_xll.SNL.Clients.Office.Excel.Functions.SPG(U409, "SP_TOTAL_REV", "CY2021")</f>
        <v>17108000</v>
      </c>
      <c r="W409" s="4">
        <f>_xll.SNL.Clients.Office.Excel.Functions.SPG(U409,"IQ_AVG_DILUT_SHARES_OUT","CY2021")</f>
        <v>382300000</v>
      </c>
      <c r="X409" s="5">
        <f>_xll.SNL.Clients.Office.Excel.Functions.SPG(U409, "IQ_DILUT_EPS_NORM", "CY2021")</f>
        <v>5.5030000000000001</v>
      </c>
      <c r="Y409">
        <f t="shared" si="81"/>
        <v>2103796.9</v>
      </c>
      <c r="Z409">
        <f t="shared" si="82"/>
        <v>0.12297152794014496</v>
      </c>
      <c r="AA409" s="5">
        <f>_xll.SNL.Clients.Office.Excel.Functions.SPG(U409, "SP_MARKETCAP", "12/31/2021")</f>
        <v>100881.50956835999</v>
      </c>
      <c r="AB409">
        <f t="shared" si="76"/>
        <v>2.3840125560737869E-3</v>
      </c>
      <c r="AC409">
        <f t="shared" si="83"/>
        <v>1.311922109607405E-2</v>
      </c>
    </row>
    <row r="410" spans="1:29" x14ac:dyDescent="0.3">
      <c r="A410" t="s">
        <v>409</v>
      </c>
      <c r="B410" s="4" cm="1">
        <f t="array" ref="B410">_xll.SNL.Clients.Office.Excel.Functions.SPG(A410, "SP_TOTAL_REV", "CY2023")</f>
        <v>9252753</v>
      </c>
      <c r="C410" s="4">
        <f>_xll.SNL.Clients.Office.Excel.Functions.SPG(A410,"IQ_AVG_DILUT_SHARES_OUT","CY2023")</f>
        <v>570725000</v>
      </c>
      <c r="D410" s="5">
        <f>_xll.SNL.Clients.Office.Excel.Functions.SPG(A410, "IQ_DILUT_EPS_NORM", "CY2023")</f>
        <v>0.94099999999999995</v>
      </c>
      <c r="E410">
        <f t="shared" si="72"/>
        <v>537052.22499999998</v>
      </c>
      <c r="F410">
        <f t="shared" si="73"/>
        <v>5.8042425319253632E-2</v>
      </c>
      <c r="G410" s="5">
        <f>_xll.SNL.Clients.Office.Excel.Functions.SPG(A410, "SP_MARKETCAP", "12/30/2023")</f>
        <v>15876.83660146</v>
      </c>
      <c r="H410">
        <f t="shared" si="77"/>
        <v>3.7868541693781871E-4</v>
      </c>
      <c r="I410">
        <f t="shared" si="78"/>
        <v>3.5634297733848737E-4</v>
      </c>
      <c r="K410" t="s">
        <v>409</v>
      </c>
      <c r="L410" s="4" cm="1">
        <f t="array" ref="L410">_xll.SNL.Clients.Office.Excel.Functions.SPG(K410, "SP_TOTAL_REV", "CY2023")</f>
        <v>9252753</v>
      </c>
      <c r="M410" s="4">
        <f>_xll.SNL.Clients.Office.Excel.Functions.SPG(K410,"IQ_AVG_DILUT_SHARES_OUT","CY2023")</f>
        <v>570725000</v>
      </c>
      <c r="N410" s="5">
        <f>_xll.SNL.Clients.Office.Excel.Functions.SPG(K410, "IQ_DILUT_EPS_NORM", "CY2023")</f>
        <v>0.94099999999999995</v>
      </c>
      <c r="O410">
        <f t="shared" si="74"/>
        <v>537052.22499999998</v>
      </c>
      <c r="P410">
        <f t="shared" si="75"/>
        <v>5.8042425319253632E-2</v>
      </c>
      <c r="Q410" s="5">
        <f>_xll.SNL.Clients.Office.Excel.Functions.SPG(K410, "SP_MARKETCAP", "12/31/2022")</f>
        <v>4344.9689405999998</v>
      </c>
      <c r="R410">
        <f t="shared" si="79"/>
        <v>1.2921278633094201E-4</v>
      </c>
      <c r="S410">
        <f t="shared" si="80"/>
        <v>1.2158923193741642E-4</v>
      </c>
      <c r="U410" t="s">
        <v>409</v>
      </c>
      <c r="V410" s="4" cm="1">
        <f t="array" ref="V410">_xll.SNL.Clients.Office.Excel.Functions.SPG(U410, "SP_TOTAL_REV", "CY2021")</f>
        <v>4170015</v>
      </c>
      <c r="W410" s="4">
        <f>_xll.SNL.Clients.Office.Excel.Functions.SPG(U410,"IQ_AVG_DILUT_SHARES_OUT","CY2021")</f>
        <v>531110000</v>
      </c>
      <c r="X410" s="5">
        <f>_xll.SNL.Clients.Office.Excel.Functions.SPG(U410, "IQ_DILUT_EPS_NORM", "CY2021")</f>
        <v>0.158</v>
      </c>
      <c r="Y410">
        <f t="shared" si="81"/>
        <v>83915.38</v>
      </c>
      <c r="Z410">
        <f t="shared" si="82"/>
        <v>2.0123519939376718E-2</v>
      </c>
      <c r="AA410" s="5">
        <f>_xll.SNL.Clients.Office.Excel.Functions.SPG(U410, "SP_MARKETCAP", "12/31/2021")</f>
        <v>2244.7822010999998</v>
      </c>
      <c r="AB410">
        <f t="shared" si="76"/>
        <v>5.3048264007657151E-5</v>
      </c>
      <c r="AC410">
        <f t="shared" si="83"/>
        <v>8.3816257132098303E-6</v>
      </c>
    </row>
    <row r="411" spans="1:29" x14ac:dyDescent="0.3">
      <c r="A411" t="s">
        <v>410</v>
      </c>
      <c r="B411" s="4" cm="1">
        <f t="array" ref="B411">_xll.SNL.Clients.Office.Excel.Functions.SPG(A411, "SP_TOTAL_REV", "CY2023")</f>
        <v>7662000</v>
      </c>
      <c r="C411" s="4">
        <f>_xll.SNL.Clients.Office.Excel.Functions.SPG(A411,"IQ_AVG_DILUT_SHARES_OUT","CY2023")</f>
        <v>423500000</v>
      </c>
      <c r="D411" s="5">
        <f>_xll.SNL.Clients.Office.Excel.Functions.SPG(A411, "IQ_DILUT_EPS_NORM", "CY2023")</f>
        <v>4.774</v>
      </c>
      <c r="E411">
        <f t="shared" si="72"/>
        <v>2021789</v>
      </c>
      <c r="F411">
        <f t="shared" si="73"/>
        <v>0.26387222657269643</v>
      </c>
      <c r="G411" s="5">
        <f>_xll.SNL.Clients.Office.Excel.Functions.SPG(A411, "SP_MARKETCAP", "12/30/2023")</f>
        <v>15803.188508400001</v>
      </c>
      <c r="H411">
        <f t="shared" si="77"/>
        <v>3.7692880385882939E-4</v>
      </c>
      <c r="I411">
        <f t="shared" si="78"/>
        <v>1.7994581096220515E-3</v>
      </c>
      <c r="K411" t="s">
        <v>410</v>
      </c>
      <c r="L411" s="4" cm="1">
        <f t="array" ref="L411">_xll.SNL.Clients.Office.Excel.Functions.SPG(K411, "SP_TOTAL_REV", "CY2023")</f>
        <v>7662000</v>
      </c>
      <c r="M411" s="4">
        <f>_xll.SNL.Clients.Office.Excel.Functions.SPG(K411,"IQ_AVG_DILUT_SHARES_OUT","CY2023")</f>
        <v>423500000</v>
      </c>
      <c r="N411" s="5">
        <f>_xll.SNL.Clients.Office.Excel.Functions.SPG(K411, "IQ_DILUT_EPS_NORM", "CY2023")</f>
        <v>4.774</v>
      </c>
      <c r="O411">
        <f t="shared" si="74"/>
        <v>2021789</v>
      </c>
      <c r="P411">
        <f t="shared" si="75"/>
        <v>0.26387222657269643</v>
      </c>
      <c r="Q411" s="5">
        <f>_xll.SNL.Clients.Office.Excel.Functions.SPG(K411, "SP_MARKETCAP", "12/31/2022")</f>
        <v>14804.791324080001</v>
      </c>
      <c r="R411">
        <f t="shared" si="79"/>
        <v>4.4027203972794572E-4</v>
      </c>
      <c r="S411">
        <f t="shared" si="80"/>
        <v>2.1018587176612129E-3</v>
      </c>
      <c r="U411" t="s">
        <v>410</v>
      </c>
      <c r="V411" s="4" cm="1">
        <f t="array" ref="V411">_xll.SNL.Clients.Office.Excel.Functions.SPG(U411, "SP_TOTAL_REV", "CY2021")</f>
        <v>9466000</v>
      </c>
      <c r="W411" s="4">
        <f>_xll.SNL.Clients.Office.Excel.Functions.SPG(U411,"IQ_AVG_DILUT_SHARES_OUT","CY2021")</f>
        <v>569300000</v>
      </c>
      <c r="X411" s="5">
        <f>_xll.SNL.Clients.Office.Excel.Functions.SPG(U411, "IQ_DILUT_EPS_NORM", "CY2021")</f>
        <v>6.1559999999999997</v>
      </c>
      <c r="Y411">
        <f t="shared" si="81"/>
        <v>3504610.8</v>
      </c>
      <c r="Z411">
        <f t="shared" si="82"/>
        <v>0.37023143883372067</v>
      </c>
      <c r="AA411" s="5">
        <f>_xll.SNL.Clients.Office.Excel.Functions.SPG(U411, "SP_MARKETCAP", "12/31/2021")</f>
        <v>25387.35322103</v>
      </c>
      <c r="AB411">
        <f t="shared" si="76"/>
        <v>5.9994907989955584E-4</v>
      </c>
      <c r="AC411">
        <f t="shared" si="83"/>
        <v>3.6932865358616654E-3</v>
      </c>
    </row>
    <row r="412" spans="1:29" x14ac:dyDescent="0.3">
      <c r="A412" t="s">
        <v>411</v>
      </c>
      <c r="B412" s="4" cm="1">
        <f t="array" ref="B412">_xll.SNL.Clients.Office.Excel.Functions.SPG(A412, "SP_TOTAL_REV", "CY2023")</f>
        <v>6120111</v>
      </c>
      <c r="C412" s="4">
        <f>_xll.SNL.Clients.Office.Excel.Functions.SPG(A412,"IQ_AVG_DILUT_SHARES_OUT","CY2023")</f>
        <v>155218000</v>
      </c>
      <c r="D412" s="5">
        <f>_xll.SNL.Clients.Office.Excel.Functions.SPG(A412, "IQ_DILUT_EPS_NORM", "CY2023")</f>
        <v>5.9690000000000003</v>
      </c>
      <c r="E412">
        <f t="shared" si="72"/>
        <v>926496.24199999997</v>
      </c>
      <c r="F412">
        <f t="shared" si="73"/>
        <v>0.1513855291186712</v>
      </c>
      <c r="G412" s="5">
        <f>_xll.SNL.Clients.Office.Excel.Functions.SPG(A412, "SP_MARKETCAP", "12/30/2023")</f>
        <v>78259.563350979995</v>
      </c>
      <c r="H412">
        <f t="shared" si="77"/>
        <v>1.8666032863380517E-3</v>
      </c>
      <c r="I412">
        <f t="shared" si="78"/>
        <v>1.1141755016151831E-2</v>
      </c>
      <c r="K412" t="s">
        <v>411</v>
      </c>
      <c r="L412" s="4" cm="1">
        <f t="array" ref="L412">_xll.SNL.Clients.Office.Excel.Functions.SPG(K412, "SP_TOTAL_REV", "CY2023")</f>
        <v>6120111</v>
      </c>
      <c r="M412" s="4">
        <f>_xll.SNL.Clients.Office.Excel.Functions.SPG(K412,"IQ_AVG_DILUT_SHARES_OUT","CY2023")</f>
        <v>155218000</v>
      </c>
      <c r="N412" s="5">
        <f>_xll.SNL.Clients.Office.Excel.Functions.SPG(K412, "IQ_DILUT_EPS_NORM", "CY2023")</f>
        <v>5.9690000000000003</v>
      </c>
      <c r="O412">
        <f t="shared" si="74"/>
        <v>926496.24199999997</v>
      </c>
      <c r="P412">
        <f t="shared" si="75"/>
        <v>0.1513855291186712</v>
      </c>
      <c r="Q412" s="5">
        <f>_xll.SNL.Clients.Office.Excel.Functions.SPG(K412, "SP_MARKETCAP", "12/31/2022")</f>
        <v>48665.285872259999</v>
      </c>
      <c r="R412">
        <f t="shared" si="79"/>
        <v>1.44723179178312E-3</v>
      </c>
      <c r="S412">
        <f t="shared" si="80"/>
        <v>8.6385265651534437E-3</v>
      </c>
      <c r="U412" t="s">
        <v>411</v>
      </c>
      <c r="V412" s="4" cm="1">
        <f t="array" ref="V412">_xll.SNL.Clients.Office.Excel.Functions.SPG(U412, "SP_TOTAL_REV", "CY2021")</f>
        <v>4504127</v>
      </c>
      <c r="W412" s="4">
        <f>_xll.SNL.Clients.Office.Excel.Functions.SPG(U412,"IQ_AVG_DILUT_SHARES_OUT","CY2021")</f>
        <v>157339000</v>
      </c>
      <c r="X412" s="5">
        <f>_xll.SNL.Clients.Office.Excel.Functions.SPG(U412, "IQ_DILUT_EPS_NORM", "CY2021")</f>
        <v>3.9830000000000001</v>
      </c>
      <c r="Y412">
        <f t="shared" si="81"/>
        <v>626681.23699999996</v>
      </c>
      <c r="Z412">
        <f t="shared" si="82"/>
        <v>0.13913489495300643</v>
      </c>
      <c r="AA412" s="5">
        <f>_xll.SNL.Clients.Office.Excel.Functions.SPG(U412, "SP_MARKETCAP", "12/31/2021")</f>
        <v>56542.026815999998</v>
      </c>
      <c r="AB412">
        <f t="shared" si="76"/>
        <v>1.3361903727646222E-3</v>
      </c>
      <c r="AC412">
        <f t="shared" si="83"/>
        <v>5.3220462547214908E-3</v>
      </c>
    </row>
    <row r="413" spans="1:29" x14ac:dyDescent="0.3">
      <c r="A413" t="s">
        <v>412</v>
      </c>
      <c r="B413" s="4" cm="1">
        <f t="array" ref="B413">_xll.SNL.Clients.Office.Excel.Functions.SPG(A413, "SP_TOTAL_REV", "CY2023")</f>
        <v>77512159</v>
      </c>
      <c r="C413" s="4">
        <f>_xll.SNL.Clients.Office.Excel.Functions.SPG(A413,"IQ_AVG_DILUT_SHARES_OUT","CY2023")</f>
        <v>507837215</v>
      </c>
      <c r="D413" s="5">
        <f>_xll.SNL.Clients.Office.Excel.Functions.SPG(A413, "IQ_DILUT_EPS_NORM", "CY2023")</f>
        <v>3.8149999999999999</v>
      </c>
      <c r="E413">
        <f t="shared" si="72"/>
        <v>1937398.9752249999</v>
      </c>
      <c r="F413">
        <f t="shared" si="73"/>
        <v>2.4994775016201006E-2</v>
      </c>
      <c r="G413" s="5">
        <f>_xll.SNL.Clients.Office.Excel.Functions.SPG(A413, "SP_MARKETCAP", "12/30/2023")</f>
        <v>36884.7221661</v>
      </c>
      <c r="H413">
        <f t="shared" si="77"/>
        <v>8.797537407937261E-4</v>
      </c>
      <c r="I413">
        <f t="shared" si="78"/>
        <v>3.356260521128065E-3</v>
      </c>
      <c r="K413" t="s">
        <v>412</v>
      </c>
      <c r="L413" s="4" cm="1">
        <f t="array" ref="L413">_xll.SNL.Clients.Office.Excel.Functions.SPG(K413, "SP_TOTAL_REV", "CY2023")</f>
        <v>77512159</v>
      </c>
      <c r="M413" s="4">
        <f>_xll.SNL.Clients.Office.Excel.Functions.SPG(K413,"IQ_AVG_DILUT_SHARES_OUT","CY2023")</f>
        <v>507837215</v>
      </c>
      <c r="N413" s="5">
        <f>_xll.SNL.Clients.Office.Excel.Functions.SPG(K413, "IQ_DILUT_EPS_NORM", "CY2023")</f>
        <v>3.8149999999999999</v>
      </c>
      <c r="O413">
        <f t="shared" si="74"/>
        <v>1937398.9752249999</v>
      </c>
      <c r="P413">
        <f t="shared" si="75"/>
        <v>2.4994775016201006E-2</v>
      </c>
      <c r="Q413" s="5">
        <f>_xll.SNL.Clients.Office.Excel.Functions.SPG(K413, "SP_MARKETCAP", "12/31/2022")</f>
        <v>38742.377362699997</v>
      </c>
      <c r="R413">
        <f t="shared" si="79"/>
        <v>1.1521395426656368E-3</v>
      </c>
      <c r="S413">
        <f t="shared" si="80"/>
        <v>4.3954123552694038E-3</v>
      </c>
      <c r="U413" t="s">
        <v>412</v>
      </c>
      <c r="V413" s="4" cm="1">
        <f t="array" ref="V413">_xll.SNL.Clients.Office.Excel.Functions.SPG(U413, "SP_TOTAL_REV", "CY2021")</f>
        <v>60738231</v>
      </c>
      <c r="W413" s="4">
        <f>_xll.SNL.Clients.Office.Excel.Functions.SPG(U413,"IQ_AVG_DILUT_SHARES_OUT","CY2021")</f>
        <v>515274154</v>
      </c>
      <c r="X413" s="5">
        <f>_xll.SNL.Clients.Office.Excel.Functions.SPG(U413, "IQ_DILUT_EPS_NORM", "CY2021")</f>
        <v>1.454</v>
      </c>
      <c r="Y413">
        <f t="shared" si="81"/>
        <v>749208.61991600005</v>
      </c>
      <c r="Z413">
        <f t="shared" si="82"/>
        <v>1.2335041827543513E-2</v>
      </c>
      <c r="AA413" s="5">
        <f>_xll.SNL.Clients.Office.Excel.Functions.SPG(U413, "SP_MARKETCAP", "12/31/2021")</f>
        <v>40269.15574265</v>
      </c>
      <c r="AB413">
        <f t="shared" si="76"/>
        <v>9.5163299323861538E-4</v>
      </c>
      <c r="AC413">
        <f t="shared" si="83"/>
        <v>1.3836743721689468E-3</v>
      </c>
    </row>
    <row r="414" spans="1:29" x14ac:dyDescent="0.3">
      <c r="A414" t="s">
        <v>413</v>
      </c>
      <c r="B414" s="4" cm="1">
        <f t="array" ref="B414">_xll.SNL.Clients.Office.Excel.Functions.SPG(A414, "SP_TOTAL_REV", "CY2023")</f>
        <v>78558000</v>
      </c>
      <c r="C414" s="4">
        <f>_xll.SNL.Clients.Office.Excel.Functions.SPG(A414,"IQ_AVG_DILUT_SHARES_OUT","CY2023")</f>
        <v>1200286264</v>
      </c>
      <c r="D414" s="5">
        <f>_xll.SNL.Clients.Office.Excel.Functions.SPG(A414, "IQ_DILUT_EPS_NORM", "CY2023")</f>
        <v>6.4930000000000003</v>
      </c>
      <c r="E414">
        <f t="shared" si="72"/>
        <v>7793458.7121520005</v>
      </c>
      <c r="F414">
        <f t="shared" si="73"/>
        <v>9.9206429799027482E-2</v>
      </c>
      <c r="G414" s="5">
        <f>_xll.SNL.Clients.Office.Excel.Functions.SPG(A414, "SP_MARKETCAP", "12/30/2023")</f>
        <v>185417.6463698</v>
      </c>
      <c r="H414">
        <f t="shared" si="77"/>
        <v>4.422477883076527E-3</v>
      </c>
      <c r="I414">
        <f t="shared" si="78"/>
        <v>2.8715148894815891E-2</v>
      </c>
      <c r="K414" t="s">
        <v>413</v>
      </c>
      <c r="L414" s="4" cm="1">
        <f t="array" ref="L414">_xll.SNL.Clients.Office.Excel.Functions.SPG(K414, "SP_TOTAL_REV", "CY2023")</f>
        <v>78558000</v>
      </c>
      <c r="M414" s="4">
        <f>_xll.SNL.Clients.Office.Excel.Functions.SPG(K414,"IQ_AVG_DILUT_SHARES_OUT","CY2023")</f>
        <v>1200286264</v>
      </c>
      <c r="N414" s="5">
        <f>_xll.SNL.Clients.Office.Excel.Functions.SPG(K414, "IQ_DILUT_EPS_NORM", "CY2023")</f>
        <v>6.4930000000000003</v>
      </c>
      <c r="O414">
        <f t="shared" si="74"/>
        <v>7793458.7121520005</v>
      </c>
      <c r="P414">
        <f t="shared" si="75"/>
        <v>9.9206429799027482E-2</v>
      </c>
      <c r="Q414" s="5">
        <f>_xll.SNL.Clients.Office.Excel.Functions.SPG(K414, "SP_MARKETCAP", "12/31/2022")</f>
        <v>174181.57876</v>
      </c>
      <c r="R414">
        <f t="shared" si="79"/>
        <v>5.1798959732020757E-3</v>
      </c>
      <c r="S414">
        <f t="shared" si="80"/>
        <v>3.3633064554001078E-2</v>
      </c>
      <c r="U414" t="s">
        <v>413</v>
      </c>
      <c r="V414" s="4" cm="1">
        <f t="array" ref="V414">_xll.SNL.Clients.Office.Excel.Functions.SPG(U414, "SP_TOTAL_REV", "CY2021")</f>
        <v>80118000</v>
      </c>
      <c r="W414" s="4">
        <f>_xll.SNL.Clients.Office.Excel.Functions.SPG(U414,"IQ_AVG_DILUT_SHARES_OUT","CY2021")</f>
        <v>1254769926</v>
      </c>
      <c r="X414" s="5">
        <f>_xll.SNL.Clients.Office.Excel.Functions.SPG(U414, "IQ_DILUT_EPS_NORM", "CY2021")</f>
        <v>3.3079999999999998</v>
      </c>
      <c r="Y414">
        <f t="shared" si="81"/>
        <v>4150778.9152079998</v>
      </c>
      <c r="Z414">
        <f t="shared" si="82"/>
        <v>5.180831916932524E-2</v>
      </c>
      <c r="AA414" s="5">
        <f>_xll.SNL.Clients.Office.Excel.Functions.SPG(U414, "SP_MARKETCAP", "12/31/2021")</f>
        <v>144865.22829341999</v>
      </c>
      <c r="AB414">
        <f t="shared" si="76"/>
        <v>3.4234273918748548E-3</v>
      </c>
      <c r="AC414">
        <f t="shared" si="83"/>
        <v>1.1324697812322019E-2</v>
      </c>
    </row>
    <row r="415" spans="1:29" x14ac:dyDescent="0.3">
      <c r="A415" t="s">
        <v>414</v>
      </c>
      <c r="B415" s="4" cm="1">
        <f t="array" ref="B415">_xll.SNL.Clients.Office.Excel.Functions.SPG(A415, "SP_TOTAL_REV", "CY2023")</f>
        <v>6460500</v>
      </c>
      <c r="C415" s="4">
        <f>_xll.SNL.Clients.Office.Excel.Functions.SPG(A415,"IQ_AVG_DILUT_SHARES_OUT","CY2023")</f>
        <v>224800000</v>
      </c>
      <c r="D415" s="5">
        <f>_xll.SNL.Clients.Office.Excel.Functions.SPG(A415, "IQ_DILUT_EPS_NORM", "CY2023")</f>
        <v>6.4850000000000003</v>
      </c>
      <c r="E415">
        <f t="shared" si="72"/>
        <v>1457828</v>
      </c>
      <c r="F415">
        <f t="shared" si="73"/>
        <v>0.22565250367618606</v>
      </c>
      <c r="G415" s="5">
        <f>_xll.SNL.Clients.Office.Excel.Functions.SPG(A415, "SP_MARKETCAP", "12/30/2023")</f>
        <v>24065.519191560001</v>
      </c>
      <c r="H415">
        <f t="shared" si="77"/>
        <v>5.7399728911003227E-4</v>
      </c>
      <c r="I415">
        <f t="shared" si="78"/>
        <v>3.7223724198785593E-3</v>
      </c>
      <c r="K415" t="s">
        <v>414</v>
      </c>
      <c r="L415" s="4" cm="1">
        <f t="array" ref="L415">_xll.SNL.Clients.Office.Excel.Functions.SPG(K415, "SP_TOTAL_REV", "CY2023")</f>
        <v>6460500</v>
      </c>
      <c r="M415" s="4">
        <f>_xll.SNL.Clients.Office.Excel.Functions.SPG(K415,"IQ_AVG_DILUT_SHARES_OUT","CY2023")</f>
        <v>224800000</v>
      </c>
      <c r="N415" s="5">
        <f>_xll.SNL.Clients.Office.Excel.Functions.SPG(K415, "IQ_DILUT_EPS_NORM", "CY2023")</f>
        <v>6.4850000000000003</v>
      </c>
      <c r="O415">
        <f t="shared" si="74"/>
        <v>1457828</v>
      </c>
      <c r="P415">
        <f t="shared" si="75"/>
        <v>0.22565250367618606</v>
      </c>
      <c r="Q415" s="5">
        <f>_xll.SNL.Clients.Office.Excel.Functions.SPG(K415, "SP_MARKETCAP", "12/31/2022")</f>
        <v>24371.072396719999</v>
      </c>
      <c r="R415">
        <f t="shared" si="79"/>
        <v>7.2475872976400263E-4</v>
      </c>
      <c r="S415">
        <f t="shared" si="80"/>
        <v>4.7000603625195576E-3</v>
      </c>
      <c r="U415" t="s">
        <v>414</v>
      </c>
      <c r="V415" s="4" cm="1">
        <f t="array" ref="V415">_xll.SNL.Clients.Office.Excel.Functions.SPG(U415, "SP_TOTAL_REV", "CY2021")</f>
        <v>7671900</v>
      </c>
      <c r="W415" s="4">
        <f>_xll.SNL.Clients.Office.Excel.Functions.SPG(U415,"IQ_AVG_DILUT_SHARES_OUT","CY2021")</f>
        <v>228800000</v>
      </c>
      <c r="X415" s="5">
        <f>_xll.SNL.Clients.Office.Excel.Functions.SPG(U415, "IQ_DILUT_EPS_NORM", "CY2021")</f>
        <v>10.930999999999999</v>
      </c>
      <c r="Y415">
        <f t="shared" si="81"/>
        <v>2501012.7999999998</v>
      </c>
      <c r="Z415">
        <f t="shared" si="82"/>
        <v>0.32599653280152241</v>
      </c>
      <c r="AA415" s="5">
        <f>_xll.SNL.Clients.Office.Excel.Functions.SPG(U415, "SP_MARKETCAP", "12/31/2021")</f>
        <v>45069.579668480001</v>
      </c>
      <c r="AB415">
        <f t="shared" si="76"/>
        <v>1.0650756941123648E-3</v>
      </c>
      <c r="AC415">
        <f t="shared" si="83"/>
        <v>1.1642342412342259E-2</v>
      </c>
    </row>
    <row r="416" spans="1:29" x14ac:dyDescent="0.3">
      <c r="A416" t="s">
        <v>415</v>
      </c>
      <c r="B416" s="4" cm="1">
        <f t="array" ref="B416">_xll.SNL.Clients.Office.Excel.Functions.SPG(A416, "SP_TOTAL_REV", "CY2023")</f>
        <v>5396400</v>
      </c>
      <c r="C416" s="4">
        <f>_xll.SNL.Clients.Office.Excel.Functions.SPG(A416,"IQ_AVG_DILUT_SHARES_OUT","CY2023")</f>
        <v>169374873</v>
      </c>
      <c r="D416" s="5">
        <f>_xll.SNL.Clients.Office.Excel.Functions.SPG(A416, "IQ_DILUT_EPS_NORM", "CY2023")</f>
        <v>-2.3439999999999999</v>
      </c>
      <c r="E416">
        <f t="shared" si="72"/>
        <v>-397014.70231199998</v>
      </c>
      <c r="F416">
        <f t="shared" si="73"/>
        <v>-7.3570288027573941E-2</v>
      </c>
      <c r="G416" s="5">
        <f>_xll.SNL.Clients.Office.Excel.Functions.SPG(A416, "SP_MARKETCAP", "12/30/2023")</f>
        <v>27372.383439000001</v>
      </c>
      <c r="H416">
        <f t="shared" si="77"/>
        <v>6.5287076357681783E-4</v>
      </c>
      <c r="I416">
        <f t="shared" si="78"/>
        <v>-1.5303290698240608E-3</v>
      </c>
      <c r="K416" t="s">
        <v>415</v>
      </c>
      <c r="L416" s="4" cm="1">
        <f t="array" ref="L416">_xll.SNL.Clients.Office.Excel.Functions.SPG(K416, "SP_TOTAL_REV", "CY2023")</f>
        <v>5396400</v>
      </c>
      <c r="M416" s="4">
        <f>_xll.SNL.Clients.Office.Excel.Functions.SPG(K416,"IQ_AVG_DILUT_SHARES_OUT","CY2023")</f>
        <v>169374873</v>
      </c>
      <c r="N416" s="5">
        <f>_xll.SNL.Clients.Office.Excel.Functions.SPG(K416, "IQ_DILUT_EPS_NORM", "CY2023")</f>
        <v>-2.3439999999999999</v>
      </c>
      <c r="O416">
        <f t="shared" si="74"/>
        <v>-397014.70231199998</v>
      </c>
      <c r="P416">
        <f t="shared" si="75"/>
        <v>-7.3570288027573941E-2</v>
      </c>
      <c r="Q416" s="5">
        <f>_xll.SNL.Clients.Office.Excel.Functions.SPG(K416, "SP_MARKETCAP", "12/31/2022")</f>
        <v>17475.005590379998</v>
      </c>
      <c r="R416">
        <f t="shared" si="79"/>
        <v>5.1968016212561926E-4</v>
      </c>
      <c r="S416">
        <f t="shared" si="80"/>
        <v>-1.2181303000224515E-3</v>
      </c>
      <c r="U416" t="s">
        <v>415</v>
      </c>
      <c r="V416" s="4" cm="1">
        <f t="array" ref="V416">_xll.SNL.Clients.Office.Excel.Functions.SPG(U416, "SP_TOTAL_REV", "CY2021")</f>
        <v>3414231</v>
      </c>
      <c r="W416" s="4">
        <f>_xll.SNL.Clients.Office.Excel.Functions.SPG(U416,"IQ_AVG_DILUT_SHARES_OUT","CY2021")</f>
        <v>116664250</v>
      </c>
      <c r="X416" s="5">
        <f>_xll.SNL.Clients.Office.Excel.Functions.SPG(U416, "IQ_DILUT_EPS_NORM", "CY2021")</f>
        <v>3.5870000000000002</v>
      </c>
      <c r="Y416">
        <f t="shared" si="81"/>
        <v>418474.66475</v>
      </c>
      <c r="Z416">
        <f t="shared" si="82"/>
        <v>0.12256776555247727</v>
      </c>
      <c r="AA416" s="5">
        <f>_xll.SNL.Clients.Office.Excel.Functions.SPG(U416, "SP_MARKETCAP", "12/31/2021")</f>
        <v>20491.077967919999</v>
      </c>
      <c r="AB416">
        <f t="shared" si="76"/>
        <v>4.8424123877632386E-4</v>
      </c>
      <c r="AC416">
        <f t="shared" si="83"/>
        <v>1.7369733234906739E-3</v>
      </c>
    </row>
    <row r="417" spans="1:29" x14ac:dyDescent="0.3">
      <c r="A417" t="s">
        <v>416</v>
      </c>
      <c r="B417" s="4" cm="1">
        <f t="array" ref="B417">_xll.SNL.Clients.Office.Excel.Functions.SPG(A417, "SP_TOTAL_REV", "CY2023")</f>
        <v>6726700</v>
      </c>
      <c r="C417" s="4">
        <f>_xll.SNL.Clients.Office.Excel.Functions.SPG(A417,"IQ_AVG_DILUT_SHARES_OUT","CY2023")</f>
        <v>234800000</v>
      </c>
      <c r="D417" s="5">
        <f>_xll.SNL.Clients.Office.Excel.Functions.SPG(A417, "IQ_DILUT_EPS_NORM", "CY2023")</f>
        <v>3.2749999999999999</v>
      </c>
      <c r="E417">
        <f t="shared" si="72"/>
        <v>768970</v>
      </c>
      <c r="F417">
        <f t="shared" si="73"/>
        <v>0.11431608366658243</v>
      </c>
      <c r="G417" s="5">
        <f>_xll.SNL.Clients.Office.Excel.Functions.SPG(A417, "SP_MARKETCAP", "12/30/2023")</f>
        <v>8436.3522306300001</v>
      </c>
      <c r="H417">
        <f t="shared" si="77"/>
        <v>2.0121914976416893E-4</v>
      </c>
      <c r="I417">
        <f t="shared" si="78"/>
        <v>6.5899271547765321E-4</v>
      </c>
      <c r="K417" t="s">
        <v>416</v>
      </c>
      <c r="L417" s="4" cm="1">
        <f t="array" ref="L417">_xll.SNL.Clients.Office.Excel.Functions.SPG(K417, "SP_TOTAL_REV", "CY2023")</f>
        <v>6726700</v>
      </c>
      <c r="M417" s="4">
        <f>_xll.SNL.Clients.Office.Excel.Functions.SPG(K417,"IQ_AVG_DILUT_SHARES_OUT","CY2023")</f>
        <v>234800000</v>
      </c>
      <c r="N417" s="5">
        <f>_xll.SNL.Clients.Office.Excel.Functions.SPG(K417, "IQ_DILUT_EPS_NORM", "CY2023")</f>
        <v>3.2749999999999999</v>
      </c>
      <c r="O417">
        <f t="shared" si="74"/>
        <v>768970</v>
      </c>
      <c r="P417">
        <f t="shared" si="75"/>
        <v>0.11431608366658243</v>
      </c>
      <c r="Q417" s="5">
        <f>_xll.SNL.Clients.Office.Excel.Functions.SPG(K417, "SP_MARKETCAP", "12/31/2022")</f>
        <v>9175.8063420800008</v>
      </c>
      <c r="R417">
        <f t="shared" si="79"/>
        <v>2.728745637775632E-4</v>
      </c>
      <c r="S417">
        <f t="shared" si="80"/>
        <v>8.9366419637151948E-4</v>
      </c>
      <c r="U417" t="s">
        <v>416</v>
      </c>
      <c r="V417" s="4" cm="1">
        <f t="array" ref="V417">_xll.SNL.Clients.Office.Excel.Functions.SPG(U417, "SP_TOTAL_REV", "CY2021")</f>
        <v>6510800</v>
      </c>
      <c r="W417" s="4">
        <f>_xll.SNL.Clients.Office.Excel.Functions.SPG(U417,"IQ_AVG_DILUT_SHARES_OUT","CY2021")</f>
        <v>283800000</v>
      </c>
      <c r="X417" s="5">
        <f>_xll.SNL.Clients.Office.Excel.Functions.SPG(U417, "IQ_DILUT_EPS_NORM", "CY2021")</f>
        <v>2.5329999999999999</v>
      </c>
      <c r="Y417">
        <f t="shared" si="81"/>
        <v>718865.4</v>
      </c>
      <c r="Z417">
        <f t="shared" si="82"/>
        <v>0.11041122442710574</v>
      </c>
      <c r="AA417" s="5">
        <f>_xll.SNL.Clients.Office.Excel.Functions.SPG(U417, "SP_MARKETCAP", "12/31/2021")</f>
        <v>11170.7918742</v>
      </c>
      <c r="AB417">
        <f t="shared" si="76"/>
        <v>2.6398601887825385E-4</v>
      </c>
      <c r="AC417">
        <f t="shared" si="83"/>
        <v>6.6867658581861702E-4</v>
      </c>
    </row>
    <row r="418" spans="1:29" x14ac:dyDescent="0.3">
      <c r="A418" t="s">
        <v>417</v>
      </c>
      <c r="B418" s="4" cm="1">
        <f t="array" ref="B418">_xll.SNL.Clients.Office.Excel.Functions.SPG(A418, "SP_TOTAL_REV", "CY2023")</f>
        <v>16060300</v>
      </c>
      <c r="C418" s="4">
        <f>_xll.SNL.Clients.Office.Excel.Functions.SPG(A418,"IQ_AVG_DILUT_SHARES_OUT","CY2023")</f>
        <v>226000000</v>
      </c>
      <c r="D418" s="5">
        <f>_xll.SNL.Clients.Office.Excel.Functions.SPG(A418, "IQ_DILUT_EPS_NORM", "CY2023")</f>
        <v>4.3449999999999998</v>
      </c>
      <c r="E418">
        <f t="shared" si="72"/>
        <v>981970</v>
      </c>
      <c r="F418">
        <f t="shared" si="73"/>
        <v>6.1142693473969972E-2</v>
      </c>
      <c r="G418" s="5">
        <f>_xll.SNL.Clients.Office.Excel.Functions.SPG(A418, "SP_MARKETCAP", "12/30/2023")</f>
        <v>19369.890372000002</v>
      </c>
      <c r="H418">
        <f t="shared" si="77"/>
        <v>4.6199977965926423E-4</v>
      </c>
      <c r="I418">
        <f t="shared" si="78"/>
        <v>2.007389042619503E-3</v>
      </c>
      <c r="K418" t="s">
        <v>417</v>
      </c>
      <c r="L418" s="4" cm="1">
        <f t="array" ref="L418">_xll.SNL.Clients.Office.Excel.Functions.SPG(K418, "SP_TOTAL_REV", "CY2023")</f>
        <v>16060300</v>
      </c>
      <c r="M418" s="4">
        <f>_xll.SNL.Clients.Office.Excel.Functions.SPG(K418,"IQ_AVG_DILUT_SHARES_OUT","CY2023")</f>
        <v>226000000</v>
      </c>
      <c r="N418" s="5">
        <f>_xll.SNL.Clients.Office.Excel.Functions.SPG(K418, "IQ_DILUT_EPS_NORM", "CY2023")</f>
        <v>4.3449999999999998</v>
      </c>
      <c r="O418">
        <f t="shared" si="74"/>
        <v>981970</v>
      </c>
      <c r="P418">
        <f t="shared" si="75"/>
        <v>6.1142693473969972E-2</v>
      </c>
      <c r="Q418" s="5">
        <f>_xll.SNL.Clients.Office.Excel.Functions.SPG(K418, "SP_MARKETCAP", "12/31/2022")</f>
        <v>16638.5909445</v>
      </c>
      <c r="R418">
        <f t="shared" si="79"/>
        <v>4.948064591372525E-4</v>
      </c>
      <c r="S418">
        <f t="shared" si="80"/>
        <v>2.149934064951362E-3</v>
      </c>
      <c r="U418" t="s">
        <v>417</v>
      </c>
      <c r="V418" s="4" cm="1">
        <f t="array" ref="V418">_xll.SNL.Clients.Office.Excel.Functions.SPG(U418, "SP_TOTAL_REV", "CY2021")</f>
        <v>16949800</v>
      </c>
      <c r="W418" s="4">
        <f>_xll.SNL.Clients.Office.Excel.Functions.SPG(U418,"IQ_AVG_DILUT_SHARES_OUT","CY2021")</f>
        <v>228600000</v>
      </c>
      <c r="X418" s="5">
        <f>_xll.SNL.Clients.Office.Excel.Functions.SPG(U418, "IQ_DILUT_EPS_NORM", "CY2021")</f>
        <v>0.94099999999999995</v>
      </c>
      <c r="Y418">
        <f t="shared" si="81"/>
        <v>215112.6</v>
      </c>
      <c r="Z418">
        <f t="shared" si="82"/>
        <v>1.2691158597741567E-2</v>
      </c>
      <c r="AA418" s="5">
        <f>_xll.SNL.Clients.Office.Excel.Functions.SPG(U418, "SP_MARKETCAP", "12/31/2021")</f>
        <v>11961.483175199999</v>
      </c>
      <c r="AB418">
        <f t="shared" si="76"/>
        <v>2.8267148460559786E-4</v>
      </c>
      <c r="AC418">
        <f t="shared" si="83"/>
        <v>2.6599386701386756E-4</v>
      </c>
    </row>
    <row r="419" spans="1:29" x14ac:dyDescent="0.3">
      <c r="A419" t="s">
        <v>418</v>
      </c>
      <c r="B419" s="4" cm="1">
        <f t="array" ref="B419">_xll.SNL.Clients.Office.Excel.Functions.SPG(A419, "SP_TOTAL_REV", "CY2023")</f>
        <v>107412000</v>
      </c>
      <c r="C419" s="4">
        <f>_xll.SNL.Clients.Office.Excel.Functions.SPG(A419,"IQ_AVG_DILUT_SHARES_OUT","CY2023")</f>
        <v>462800000</v>
      </c>
      <c r="D419" s="5">
        <f>_xll.SNL.Clients.Office.Excel.Functions.SPG(A419, "IQ_DILUT_EPS_NORM", "CY2023")</f>
        <v>7.2910000000000004</v>
      </c>
      <c r="E419">
        <f t="shared" si="72"/>
        <v>3374274.8</v>
      </c>
      <c r="F419">
        <f t="shared" si="73"/>
        <v>3.1414318698097042E-2</v>
      </c>
      <c r="G419" s="5">
        <f>_xll.SNL.Clients.Office.Excel.Functions.SPG(A419, "SP_MARKETCAP", "12/30/2023")</f>
        <v>65749.873556000006</v>
      </c>
      <c r="H419">
        <f t="shared" si="77"/>
        <v>1.5682291697121271E-3</v>
      </c>
      <c r="I419">
        <f t="shared" si="78"/>
        <v>1.1433958876371119E-2</v>
      </c>
      <c r="K419" t="s">
        <v>418</v>
      </c>
      <c r="L419" s="4" cm="1">
        <f t="array" ref="L419">_xll.SNL.Clients.Office.Excel.Functions.SPG(K419, "SP_TOTAL_REV", "CY2023")</f>
        <v>107412000</v>
      </c>
      <c r="M419" s="4">
        <f>_xll.SNL.Clients.Office.Excel.Functions.SPG(K419,"IQ_AVG_DILUT_SHARES_OUT","CY2023")</f>
        <v>462800000</v>
      </c>
      <c r="N419" s="5">
        <f>_xll.SNL.Clients.Office.Excel.Functions.SPG(K419, "IQ_DILUT_EPS_NORM", "CY2023")</f>
        <v>7.2910000000000004</v>
      </c>
      <c r="O419">
        <f t="shared" si="74"/>
        <v>3374274.8</v>
      </c>
      <c r="P419">
        <f t="shared" si="75"/>
        <v>3.1414318698097042E-2</v>
      </c>
      <c r="Q419" s="5">
        <f>_xll.SNL.Clients.Office.Excel.Functions.SPG(K419, "SP_MARKETCAP", "12/31/2022")</f>
        <v>68604.615515519996</v>
      </c>
      <c r="R419">
        <f t="shared" si="79"/>
        <v>2.04019721363053E-3</v>
      </c>
      <c r="S419">
        <f t="shared" si="80"/>
        <v>1.4875077884580196E-2</v>
      </c>
      <c r="U419" t="s">
        <v>418</v>
      </c>
      <c r="V419" s="4" cm="1">
        <f t="array" ref="V419">_xll.SNL.Clients.Office.Excel.Functions.SPG(U419, "SP_TOTAL_REV", "CY2021")</f>
        <v>106005000</v>
      </c>
      <c r="W419" s="4">
        <f>_xll.SNL.Clients.Office.Excel.Functions.SPG(U419,"IQ_AVG_DILUT_SHARES_OUT","CY2021")</f>
        <v>492700000</v>
      </c>
      <c r="X419" s="5">
        <f>_xll.SNL.Clients.Office.Excel.Functions.SPG(U419, "IQ_DILUT_EPS_NORM", "CY2021")</f>
        <v>10.984</v>
      </c>
      <c r="Y419">
        <f t="shared" si="81"/>
        <v>5411816.7999999998</v>
      </c>
      <c r="Z419">
        <f t="shared" si="82"/>
        <v>5.1052467336446396E-2</v>
      </c>
      <c r="AA419" s="5">
        <f>_xll.SNL.Clients.Office.Excel.Functions.SPG(U419, "SP_MARKETCAP", "12/31/2021")</f>
        <v>110888.43958192</v>
      </c>
      <c r="AB419">
        <f t="shared" si="76"/>
        <v>2.6204944138706588E-3</v>
      </c>
      <c r="AC419">
        <f t="shared" si="83"/>
        <v>2.8783510641955317E-2</v>
      </c>
    </row>
    <row r="420" spans="1:29" x14ac:dyDescent="0.3">
      <c r="A420" t="s">
        <v>419</v>
      </c>
      <c r="B420" s="4" cm="1">
        <f t="array" ref="B420">_xll.SNL.Clients.Office.Excel.Functions.SPG(A420, "SP_TOTAL_REV", "CY2023")</f>
        <v>16024000</v>
      </c>
      <c r="C420" s="4">
        <f>_xll.SNL.Clients.Office.Excel.Functions.SPG(A420,"IQ_AVG_DILUT_SHARES_OUT","CY2023")</f>
        <v>315500000</v>
      </c>
      <c r="D420" s="5">
        <f>_xll.SNL.Clients.Office.Excel.Functions.SPG(A420, "IQ_DILUT_EPS_NORM", "CY2023")</f>
        <v>5.4690000000000003</v>
      </c>
      <c r="E420">
        <f t="shared" si="72"/>
        <v>1725469.5</v>
      </c>
      <c r="F420">
        <f t="shared" si="73"/>
        <v>0.10768032326510235</v>
      </c>
      <c r="G420" s="5">
        <f>_xll.SNL.Clients.Office.Excel.Functions.SPG(A420, "SP_MARKETCAP", "12/30/2023")</f>
        <v>43664.488137499997</v>
      </c>
      <c r="H420">
        <f t="shared" si="77"/>
        <v>1.0414609226503655E-3</v>
      </c>
      <c r="I420">
        <f t="shared" si="78"/>
        <v>5.6957497859748494E-3</v>
      </c>
      <c r="K420" t="s">
        <v>419</v>
      </c>
      <c r="L420" s="4" cm="1">
        <f t="array" ref="L420">_xll.SNL.Clients.Office.Excel.Functions.SPG(K420, "SP_TOTAL_REV", "CY2023")</f>
        <v>16024000</v>
      </c>
      <c r="M420" s="4">
        <f>_xll.SNL.Clients.Office.Excel.Functions.SPG(K420,"IQ_AVG_DILUT_SHARES_OUT","CY2023")</f>
        <v>315500000</v>
      </c>
      <c r="N420" s="5">
        <f>_xll.SNL.Clients.Office.Excel.Functions.SPG(K420, "IQ_DILUT_EPS_NORM", "CY2023")</f>
        <v>5.4690000000000003</v>
      </c>
      <c r="O420">
        <f t="shared" si="74"/>
        <v>1725469.5</v>
      </c>
      <c r="P420">
        <f t="shared" si="75"/>
        <v>0.10768032326510235</v>
      </c>
      <c r="Q420" s="5">
        <f>_xll.SNL.Clients.Office.Excel.Functions.SPG(K420, "SP_MARKETCAP", "12/31/2022")</f>
        <v>36418.068632399998</v>
      </c>
      <c r="R420">
        <f t="shared" si="79"/>
        <v>1.0830181262778077E-3</v>
      </c>
      <c r="S420">
        <f t="shared" si="80"/>
        <v>5.9230261326133305E-3</v>
      </c>
      <c r="U420" t="s">
        <v>419</v>
      </c>
      <c r="V420" s="4" cm="1">
        <f t="array" ref="V420">_xll.SNL.Clients.Office.Excel.Functions.SPG(U420, "SP_TOTAL_REV", "CY2021")</f>
        <v>15219000</v>
      </c>
      <c r="W420" s="4">
        <f>_xll.SNL.Clients.Office.Excel.Functions.SPG(U420,"IQ_AVG_DILUT_SHARES_OUT","CY2021")</f>
        <v>332250000</v>
      </c>
      <c r="X420" s="5">
        <f>_xll.SNL.Clients.Office.Excel.Functions.SPG(U420, "IQ_DILUT_EPS_NORM", "CY2021")</f>
        <v>5.2030000000000003</v>
      </c>
      <c r="Y420">
        <f t="shared" si="81"/>
        <v>1728696.75</v>
      </c>
      <c r="Z420">
        <f t="shared" si="82"/>
        <v>0.11358806426177805</v>
      </c>
      <c r="AA420" s="5">
        <f>_xll.SNL.Clients.Office.Excel.Functions.SPG(U420, "SP_MARKETCAP", "12/31/2021")</f>
        <v>52764.46612908</v>
      </c>
      <c r="AB420">
        <f t="shared" si="76"/>
        <v>1.2469197804877942E-3</v>
      </c>
      <c r="AC420">
        <f t="shared" si="83"/>
        <v>6.4877236178779935E-3</v>
      </c>
    </row>
    <row r="421" spans="1:29" x14ac:dyDescent="0.3">
      <c r="A421" t="s">
        <v>420</v>
      </c>
      <c r="B421" s="4" cm="1">
        <f t="array" ref="B421">_xll.SNL.Clients.Office.Excel.Functions.SPG(A421, "SP_TOTAL_REV", "CY2023")</f>
        <v>5635500</v>
      </c>
      <c r="C421" s="4">
        <f>_xll.SNL.Clients.Office.Excel.Functions.SPG(A421,"IQ_AVG_DILUT_SHARES_OUT","CY2023")</f>
        <v>47900000</v>
      </c>
      <c r="D421" s="5">
        <f>_xll.SNL.Clients.Office.Excel.Functions.SPG(A421, "IQ_DILUT_EPS_NORM", "CY2023")</f>
        <v>12.472</v>
      </c>
      <c r="E421">
        <f t="shared" si="72"/>
        <v>597408.80000000005</v>
      </c>
      <c r="F421">
        <f t="shared" si="73"/>
        <v>0.10600812705172567</v>
      </c>
      <c r="G421" s="5">
        <f>_xll.SNL.Clients.Office.Excel.Functions.SPG(A421, "SP_MARKETCAP", "12/30/2023")</f>
        <v>21058.058424129998</v>
      </c>
      <c r="H421">
        <f t="shared" si="77"/>
        <v>5.0226501880792224E-4</v>
      </c>
      <c r="I421">
        <f t="shared" si="78"/>
        <v>6.2642493145724058E-3</v>
      </c>
      <c r="K421" t="s">
        <v>420</v>
      </c>
      <c r="L421" s="4" cm="1">
        <f t="array" ref="L421">_xll.SNL.Clients.Office.Excel.Functions.SPG(K421, "SP_TOTAL_REV", "CY2023")</f>
        <v>5635500</v>
      </c>
      <c r="M421" s="4">
        <f>_xll.SNL.Clients.Office.Excel.Functions.SPG(K421,"IQ_AVG_DILUT_SHARES_OUT","CY2023")</f>
        <v>47900000</v>
      </c>
      <c r="N421" s="5">
        <f>_xll.SNL.Clients.Office.Excel.Functions.SPG(K421, "IQ_DILUT_EPS_NORM", "CY2023")</f>
        <v>12.472</v>
      </c>
      <c r="O421">
        <f t="shared" si="74"/>
        <v>597408.80000000005</v>
      </c>
      <c r="P421">
        <f t="shared" si="75"/>
        <v>0.10600812705172567</v>
      </c>
      <c r="Q421" s="5">
        <f>_xll.SNL.Clients.Office.Excel.Functions.SPG(K421, "SP_MARKETCAP", "12/31/2022")</f>
        <v>18744.218801629999</v>
      </c>
      <c r="R421">
        <f t="shared" si="79"/>
        <v>5.5742463802767447E-4</v>
      </c>
      <c r="S421">
        <f t="shared" si="80"/>
        <v>6.9522000854811555E-3</v>
      </c>
      <c r="U421" t="s">
        <v>420</v>
      </c>
      <c r="V421" s="4" cm="1">
        <f t="array" ref="V421">_xll.SNL.Clients.Office.Excel.Functions.SPG(U421, "SP_TOTAL_REV", "CY2021")</f>
        <v>4614300</v>
      </c>
      <c r="W421" s="4">
        <f>_xll.SNL.Clients.Office.Excel.Functions.SPG(U421,"IQ_AVG_DILUT_SHARES_OUT","CY2021")</f>
        <v>44300000</v>
      </c>
      <c r="X421" s="5">
        <f>_xll.SNL.Clients.Office.Excel.Functions.SPG(U421, "IQ_DILUT_EPS_NORM", "CY2021")</f>
        <v>9.2210000000000001</v>
      </c>
      <c r="Y421">
        <f t="shared" si="81"/>
        <v>408490.3</v>
      </c>
      <c r="Z421">
        <f t="shared" si="82"/>
        <v>8.8527035520013869E-2</v>
      </c>
      <c r="AA421" s="5">
        <f>_xll.SNL.Clients.Office.Excel.Functions.SPG(U421, "SP_MARKETCAP", "12/31/2021")</f>
        <v>20383.179842639998</v>
      </c>
      <c r="AB421">
        <f t="shared" si="76"/>
        <v>4.8169141089859929E-4</v>
      </c>
      <c r="AC421">
        <f t="shared" si="83"/>
        <v>4.4416764998959843E-3</v>
      </c>
    </row>
    <row r="422" spans="1:29" x14ac:dyDescent="0.3">
      <c r="A422" t="s">
        <v>421</v>
      </c>
      <c r="B422" s="4" cm="1">
        <f t="array" ref="B422">_xll.SNL.Clients.Office.Excel.Functions.SPG(A422, "SP_TOTAL_REV", "CY2023")</f>
        <v>2974489</v>
      </c>
      <c r="C422" s="4">
        <f>_xll.SNL.Clients.Office.Excel.Functions.SPG(A422,"IQ_AVG_DILUT_SHARES_OUT","CY2023")</f>
        <v>47304000</v>
      </c>
      <c r="D422" s="5">
        <f>_xll.SNL.Clients.Office.Excel.Functions.SPG(A422, "IQ_DILUT_EPS_NORM", "CY2023")</f>
        <v>5.6719999999999997</v>
      </c>
      <c r="E422">
        <f t="shared" si="72"/>
        <v>268308.288</v>
      </c>
      <c r="F422">
        <f t="shared" si="73"/>
        <v>9.0203153550071968E-2</v>
      </c>
      <c r="G422" s="5">
        <f>_xll.SNL.Clients.Office.Excel.Functions.SPG(A422, "SP_MARKETCAP", "12/30/2023")</f>
        <v>11717.15084176</v>
      </c>
      <c r="H422">
        <f t="shared" si="77"/>
        <v>2.7947092126823122E-4</v>
      </c>
      <c r="I422">
        <f t="shared" si="78"/>
        <v>1.5851590654334074E-3</v>
      </c>
      <c r="K422" t="s">
        <v>421</v>
      </c>
      <c r="L422" s="4" cm="1">
        <f t="array" ref="L422">_xll.SNL.Clients.Office.Excel.Functions.SPG(K422, "SP_TOTAL_REV", "CY2023")</f>
        <v>2974489</v>
      </c>
      <c r="M422" s="4">
        <f>_xll.SNL.Clients.Office.Excel.Functions.SPG(K422,"IQ_AVG_DILUT_SHARES_OUT","CY2023")</f>
        <v>47304000</v>
      </c>
      <c r="N422" s="5">
        <f>_xll.SNL.Clients.Office.Excel.Functions.SPG(K422, "IQ_DILUT_EPS_NORM", "CY2023")</f>
        <v>5.6719999999999997</v>
      </c>
      <c r="O422">
        <f t="shared" si="74"/>
        <v>268308.288</v>
      </c>
      <c r="P422">
        <f t="shared" si="75"/>
        <v>9.0203153550071968E-2</v>
      </c>
      <c r="Q422" s="5">
        <f>_xll.SNL.Clients.Office.Excel.Functions.SPG(K422, "SP_MARKETCAP", "12/31/2022")</f>
        <v>11709.25336905</v>
      </c>
      <c r="R422">
        <f t="shared" si="79"/>
        <v>3.4821543591080113E-4</v>
      </c>
      <c r="S422">
        <f t="shared" si="80"/>
        <v>1.975077952486064E-3</v>
      </c>
      <c r="U422" t="s">
        <v>421</v>
      </c>
      <c r="V422" s="4" cm="1">
        <f t="array" ref="V422">_xll.SNL.Clients.Office.Excel.Functions.SPG(U422, "SP_TOTAL_REV", "CY2021")</f>
        <v>2809563</v>
      </c>
      <c r="W422" s="4">
        <f>_xll.SNL.Clients.Office.Excel.Functions.SPG(U422,"IQ_AVG_DILUT_SHARES_OUT","CY2021")</f>
        <v>47427000</v>
      </c>
      <c r="X422" s="5">
        <f>_xll.SNL.Clients.Office.Excel.Functions.SPG(U422, "IQ_DILUT_EPS_NORM", "CY2021")</f>
        <v>6.7409999999999997</v>
      </c>
      <c r="Y422">
        <f t="shared" si="81"/>
        <v>319705.40700000001</v>
      </c>
      <c r="Z422">
        <f t="shared" si="82"/>
        <v>0.11379186264910238</v>
      </c>
      <c r="AA422" s="5">
        <f>_xll.SNL.Clients.Office.Excel.Functions.SPG(U422, "SP_MARKETCAP", "12/31/2021")</f>
        <v>15387.629176</v>
      </c>
      <c r="AB422">
        <f t="shared" si="76"/>
        <v>3.6363751217395374E-4</v>
      </c>
      <c r="AC422">
        <f t="shared" si="83"/>
        <v>2.4512804695646221E-3</v>
      </c>
    </row>
    <row r="423" spans="1:29" x14ac:dyDescent="0.3">
      <c r="A423" t="s">
        <v>422</v>
      </c>
      <c r="B423" s="4" cm="1">
        <f t="array" ref="B423">_xll.SNL.Clients.Office.Excel.Functions.SPG(A423, "SP_TOTAL_REV", "CY2023")</f>
        <v>2676298</v>
      </c>
      <c r="C423" s="4">
        <f>_xll.SNL.Clients.Office.Excel.Functions.SPG(A423,"IQ_AVG_DILUT_SHARES_OUT","CY2023")</f>
        <v>164304000</v>
      </c>
      <c r="D423" s="5">
        <f>_xll.SNL.Clients.Office.Excel.Functions.SPG(A423, "IQ_DILUT_EPS_NORM", "CY2023")</f>
        <v>2.0499999999999998</v>
      </c>
      <c r="E423">
        <f t="shared" si="72"/>
        <v>336823.2</v>
      </c>
      <c r="F423">
        <f t="shared" si="73"/>
        <v>0.12585414628714739</v>
      </c>
      <c r="G423" s="5">
        <f>_xll.SNL.Clients.Office.Excel.Functions.SPG(A423, "SP_MARKETCAP", "12/30/2023")</f>
        <v>16590.39956256</v>
      </c>
      <c r="H423">
        <f t="shared" si="77"/>
        <v>3.9570492115131487E-4</v>
      </c>
      <c r="I423">
        <f t="shared" si="78"/>
        <v>8.1119508836019537E-4</v>
      </c>
      <c r="K423" t="s">
        <v>422</v>
      </c>
      <c r="L423" s="4" cm="1">
        <f t="array" ref="L423">_xll.SNL.Clients.Office.Excel.Functions.SPG(K423, "SP_TOTAL_REV", "CY2023")</f>
        <v>2676298</v>
      </c>
      <c r="M423" s="4">
        <f>_xll.SNL.Clients.Office.Excel.Functions.SPG(K423,"IQ_AVG_DILUT_SHARES_OUT","CY2023")</f>
        <v>164304000</v>
      </c>
      <c r="N423" s="5">
        <f>_xll.SNL.Clients.Office.Excel.Functions.SPG(K423, "IQ_DILUT_EPS_NORM", "CY2023")</f>
        <v>2.0499999999999998</v>
      </c>
      <c r="O423">
        <f t="shared" si="74"/>
        <v>336823.2</v>
      </c>
      <c r="P423">
        <f t="shared" si="75"/>
        <v>0.12585414628714739</v>
      </c>
      <c r="Q423" s="5">
        <f>_xll.SNL.Clients.Office.Excel.Functions.SPG(K423, "SP_MARKETCAP", "12/31/2022")</f>
        <v>13605.299353099999</v>
      </c>
      <c r="R423">
        <f t="shared" si="79"/>
        <v>4.0460096776614779E-4</v>
      </c>
      <c r="S423">
        <f t="shared" si="80"/>
        <v>8.2943198392060292E-4</v>
      </c>
      <c r="U423" t="s">
        <v>422</v>
      </c>
      <c r="V423" s="4" cm="1">
        <f t="array" ref="V423">_xll.SNL.Clients.Office.Excel.Functions.SPG(U423, "SP_TOTAL_REV", "CY2021")</f>
        <v>3702881</v>
      </c>
      <c r="W423" s="4">
        <f>_xll.SNL.Clients.Office.Excel.Functions.SPG(U423,"IQ_AVG_DILUT_SHARES_OUT","CY2021")</f>
        <v>183625000</v>
      </c>
      <c r="X423" s="5">
        <f>_xll.SNL.Clients.Office.Excel.Functions.SPG(U423, "IQ_DILUT_EPS_NORM", "CY2021")</f>
        <v>4.0519999999999996</v>
      </c>
      <c r="Y423">
        <f t="shared" si="81"/>
        <v>744048.49999999988</v>
      </c>
      <c r="Z423">
        <f t="shared" si="82"/>
        <v>0.2009377292978089</v>
      </c>
      <c r="AA423" s="5">
        <f>_xll.SNL.Clients.Office.Excel.Functions.SPG(U423, "SP_MARKETCAP", "12/31/2021")</f>
        <v>26656.0997202</v>
      </c>
      <c r="AB423">
        <f t="shared" si="76"/>
        <v>6.2993185471565147E-4</v>
      </c>
      <c r="AC423">
        <f t="shared" si="83"/>
        <v>2.5524838753078196E-3</v>
      </c>
    </row>
    <row r="424" spans="1:29" x14ac:dyDescent="0.3">
      <c r="A424" t="s">
        <v>423</v>
      </c>
      <c r="B424" s="4" cm="1">
        <f t="array" ref="B424">_xll.SNL.Clients.Office.Excel.Functions.SPG(A424, "SP_TOTAL_REV", "CY2023")</f>
        <v>96773000</v>
      </c>
      <c r="C424" s="4">
        <f>_xll.SNL.Clients.Office.Excel.Functions.SPG(A424,"IQ_AVG_DILUT_SHARES_OUT","CY2023")</f>
        <v>3485000000</v>
      </c>
      <c r="D424" s="5">
        <f>_xll.SNL.Clients.Office.Excel.Functions.SPG(A424, "IQ_DILUT_EPS_NORM", "CY2023")</f>
        <v>1.7949999999999999</v>
      </c>
      <c r="E424">
        <f t="shared" si="72"/>
        <v>6255575</v>
      </c>
      <c r="F424">
        <f t="shared" si="73"/>
        <v>6.464173891477995E-2</v>
      </c>
      <c r="G424" s="5">
        <f>_xll.SNL.Clients.Office.Excel.Functions.SPG(A424, "SP_MARKETCAP", "12/30/2023")</f>
        <v>789898.38723568001</v>
      </c>
      <c r="H424">
        <f t="shared" si="77"/>
        <v>1.8840214056328283E-2</v>
      </c>
      <c r="I424">
        <f t="shared" si="78"/>
        <v>3.3818184231109265E-2</v>
      </c>
      <c r="K424" t="s">
        <v>423</v>
      </c>
      <c r="L424" s="4" cm="1">
        <f t="array" ref="L424">_xll.SNL.Clients.Office.Excel.Functions.SPG(K424, "SP_TOTAL_REV", "CY2023")</f>
        <v>96773000</v>
      </c>
      <c r="M424" s="4">
        <f>_xll.SNL.Clients.Office.Excel.Functions.SPG(K424,"IQ_AVG_DILUT_SHARES_OUT","CY2023")</f>
        <v>3485000000</v>
      </c>
      <c r="N424" s="5">
        <f>_xll.SNL.Clients.Office.Excel.Functions.SPG(K424, "IQ_DILUT_EPS_NORM", "CY2023")</f>
        <v>1.7949999999999999</v>
      </c>
      <c r="O424">
        <f t="shared" si="74"/>
        <v>6255575</v>
      </c>
      <c r="P424">
        <f t="shared" si="75"/>
        <v>6.464173891477995E-2</v>
      </c>
      <c r="Q424" s="5">
        <f>_xll.SNL.Clients.Office.Excel.Functions.SPG(K424, "SP_MARKETCAP", "12/31/2022")</f>
        <v>388971.94666781998</v>
      </c>
      <c r="R424">
        <f t="shared" si="79"/>
        <v>1.1567435744794793E-2</v>
      </c>
      <c r="S424">
        <f t="shared" si="80"/>
        <v>2.0763547161906652E-2</v>
      </c>
      <c r="U424" t="s">
        <v>423</v>
      </c>
      <c r="V424" s="4" cm="1">
        <f t="array" ref="V424">_xll.SNL.Clients.Office.Excel.Functions.SPG(U424, "SP_TOTAL_REV", "CY2021")</f>
        <v>53823000</v>
      </c>
      <c r="W424" s="4">
        <f>_xll.SNL.Clients.Office.Excel.Functions.SPG(U424,"IQ_AVG_DILUT_SHARES_OUT","CY2021")</f>
        <v>3386000000</v>
      </c>
      <c r="X424" s="5">
        <f>_xll.SNL.Clients.Office.Excel.Functions.SPG(U424, "IQ_DILUT_EPS_NORM", "CY2021")</f>
        <v>1.1339999999999999</v>
      </c>
      <c r="Y424">
        <f t="shared" si="81"/>
        <v>3839723.9999999995</v>
      </c>
      <c r="Z424">
        <f t="shared" si="82"/>
        <v>7.1339836129535691E-2</v>
      </c>
      <c r="AA424" s="5">
        <f>_xll.SNL.Clients.Office.Excel.Functions.SPG(U424, "SP_MARKETCAP", "12/31/2021")</f>
        <v>1063563.91889472</v>
      </c>
      <c r="AB424">
        <f t="shared" si="76"/>
        <v>2.5133939288585875E-2</v>
      </c>
      <c r="AC424">
        <f t="shared" si="83"/>
        <v>2.850188715325638E-2</v>
      </c>
    </row>
    <row r="425" spans="1:29" x14ac:dyDescent="0.3">
      <c r="A425" t="s">
        <v>424</v>
      </c>
      <c r="B425" s="4" cm="1">
        <f t="array" ref="B425">_xll.SNL.Clients.Office.Excel.Functions.SPG(A425, "SP_TOTAL_REV", "CY2023")</f>
        <v>17519000</v>
      </c>
      <c r="C425" s="4">
        <f>_xll.SNL.Clients.Office.Excel.Functions.SPG(A425,"IQ_AVG_DILUT_SHARES_OUT","CY2023")</f>
        <v>916000000</v>
      </c>
      <c r="D425" s="5">
        <f>_xll.SNL.Clients.Office.Excel.Functions.SPG(A425, "IQ_DILUT_EPS_NORM", "CY2023")</f>
        <v>5.0609999999999999</v>
      </c>
      <c r="E425">
        <f t="shared" si="72"/>
        <v>4635876</v>
      </c>
      <c r="F425">
        <f t="shared" si="73"/>
        <v>0.26461989839602718</v>
      </c>
      <c r="G425" s="5">
        <f>_xll.SNL.Clients.Office.Excel.Functions.SPG(A425, "SP_MARKETCAP", "12/30/2023")</f>
        <v>154812.46969278</v>
      </c>
      <c r="H425">
        <f t="shared" si="77"/>
        <v>3.6925003452761345E-3</v>
      </c>
      <c r="I425">
        <f t="shared" si="78"/>
        <v>1.8687744247442517E-2</v>
      </c>
      <c r="K425" t="s">
        <v>424</v>
      </c>
      <c r="L425" s="4" cm="1">
        <f t="array" ref="L425">_xll.SNL.Clients.Office.Excel.Functions.SPG(K425, "SP_TOTAL_REV", "CY2023")</f>
        <v>17519000</v>
      </c>
      <c r="M425" s="4">
        <f>_xll.SNL.Clients.Office.Excel.Functions.SPG(K425,"IQ_AVG_DILUT_SHARES_OUT","CY2023")</f>
        <v>916000000</v>
      </c>
      <c r="N425" s="5">
        <f>_xll.SNL.Clients.Office.Excel.Functions.SPG(K425, "IQ_DILUT_EPS_NORM", "CY2023")</f>
        <v>5.0609999999999999</v>
      </c>
      <c r="O425">
        <f t="shared" si="74"/>
        <v>4635876</v>
      </c>
      <c r="P425">
        <f t="shared" si="75"/>
        <v>0.26461989839602718</v>
      </c>
      <c r="Q425" s="5">
        <f>_xll.SNL.Clients.Office.Excel.Functions.SPG(K425, "SP_MARKETCAP", "12/31/2022")</f>
        <v>149948.99825664001</v>
      </c>
      <c r="R425">
        <f t="shared" si="79"/>
        <v>4.4592557822975996E-3</v>
      </c>
      <c r="S425">
        <f t="shared" si="80"/>
        <v>2.2568293514208151E-2</v>
      </c>
      <c r="U425" t="s">
        <v>424</v>
      </c>
      <c r="V425" s="4" cm="1">
        <f t="array" ref="V425">_xll.SNL.Clients.Office.Excel.Functions.SPG(U425, "SP_TOTAL_REV", "CY2021")</f>
        <v>18344000</v>
      </c>
      <c r="W425" s="4">
        <f>_xll.SNL.Clients.Office.Excel.Functions.SPG(U425,"IQ_AVG_DILUT_SHARES_OUT","CY2021")</f>
        <v>936000000</v>
      </c>
      <c r="X425" s="5">
        <f>_xll.SNL.Clients.Office.Excel.Functions.SPG(U425, "IQ_DILUT_EPS_NORM", "CY2021")</f>
        <v>5.992</v>
      </c>
      <c r="Y425">
        <f t="shared" si="81"/>
        <v>5608512</v>
      </c>
      <c r="Z425">
        <f t="shared" si="82"/>
        <v>0.30574095071958135</v>
      </c>
      <c r="AA425" s="5">
        <f>_xll.SNL.Clients.Office.Excel.Functions.SPG(U425, "SP_MARKETCAP", "12/31/2021")</f>
        <v>174056.95407809</v>
      </c>
      <c r="AB425">
        <f t="shared" si="76"/>
        <v>4.1132806771982458E-3</v>
      </c>
      <c r="AC425">
        <f t="shared" si="83"/>
        <v>2.464677781777189E-2</v>
      </c>
    </row>
    <row r="426" spans="1:29" x14ac:dyDescent="0.3">
      <c r="A426" t="s">
        <v>425</v>
      </c>
      <c r="B426" s="4" cm="1">
        <f t="array" ref="B426">_xll.SNL.Clients.Office.Excel.Functions.SPG(A426, "SP_TOTAL_REV", "CY2023")</f>
        <v>631595</v>
      </c>
      <c r="C426" s="4">
        <f>_xll.SNL.Clients.Office.Excel.Functions.SPG(A426,"IQ_AVG_DILUT_SHARES_OUT","CY2023")</f>
        <v>23059845</v>
      </c>
      <c r="D426" s="5">
        <f>_xll.SNL.Clients.Office.Excel.Functions.SPG(A426, "IQ_DILUT_EPS_NORM", "CY2023")</f>
        <v>14.041</v>
      </c>
      <c r="E426">
        <f t="shared" si="72"/>
        <v>323783.28364499996</v>
      </c>
      <c r="F426">
        <f t="shared" si="73"/>
        <v>0.51264383607374975</v>
      </c>
      <c r="G426" s="5">
        <f>_xll.SNL.Clients.Office.Excel.Functions.SPG(A426, "SP_MARKETCAP", "12/30/2023")</f>
        <v>12068.344614150001</v>
      </c>
      <c r="H426">
        <f t="shared" si="77"/>
        <v>2.8784739848858901E-4</v>
      </c>
      <c r="I426">
        <f t="shared" si="78"/>
        <v>4.0416653221782787E-3</v>
      </c>
      <c r="K426" t="s">
        <v>425</v>
      </c>
      <c r="L426" s="4" cm="1">
        <f t="array" ref="L426">_xll.SNL.Clients.Office.Excel.Functions.SPG(K426, "SP_TOTAL_REV", "CY2023")</f>
        <v>631595</v>
      </c>
      <c r="M426" s="4">
        <f>_xll.SNL.Clients.Office.Excel.Functions.SPG(K426,"IQ_AVG_DILUT_SHARES_OUT","CY2023")</f>
        <v>23059845</v>
      </c>
      <c r="N426" s="5">
        <f>_xll.SNL.Clients.Office.Excel.Functions.SPG(K426, "IQ_DILUT_EPS_NORM", "CY2023")</f>
        <v>14.041</v>
      </c>
      <c r="O426">
        <f t="shared" si="74"/>
        <v>323783.28364499996</v>
      </c>
      <c r="P426">
        <f t="shared" si="75"/>
        <v>0.51264383607374975</v>
      </c>
      <c r="Q426" s="5">
        <f>_xll.SNL.Clients.Office.Excel.Functions.SPG(K426, "SP_MARKETCAP", "12/31/2022")</f>
        <v>18061.110658080001</v>
      </c>
      <c r="R426">
        <f t="shared" si="79"/>
        <v>5.371100379004607E-4</v>
      </c>
      <c r="S426">
        <f t="shared" si="80"/>
        <v>7.5415620421603689E-3</v>
      </c>
      <c r="U426" t="s">
        <v>425</v>
      </c>
      <c r="V426" s="4" cm="1">
        <f t="array" ref="V426">_xll.SNL.Clients.Office.Excel.Functions.SPG(U426, "SP_TOTAL_REV", "CY2021")</f>
        <v>450958</v>
      </c>
      <c r="W426" s="4">
        <f>_xll.SNL.Clients.Office.Excel.Functions.SPG(U426,"IQ_AVG_DILUT_SHARES_OUT","CY2021")</f>
        <v>23256162</v>
      </c>
      <c r="X426" s="5">
        <f>_xll.SNL.Clients.Office.Excel.Functions.SPG(U426, "IQ_DILUT_EPS_NORM", "CY2021")</f>
        <v>9.7560000000000002</v>
      </c>
      <c r="Y426">
        <f t="shared" si="81"/>
        <v>226887.11647199999</v>
      </c>
      <c r="Z426">
        <f t="shared" si="82"/>
        <v>0.5031225002594476</v>
      </c>
      <c r="AA426" s="5">
        <f>_xll.SNL.Clients.Office.Excel.Functions.SPG(U426, "SP_MARKETCAP", "12/31/2021")</f>
        <v>9674.1916177200001</v>
      </c>
      <c r="AB426">
        <f t="shared" si="76"/>
        <v>2.2861864761133347E-4</v>
      </c>
      <c r="AC426">
        <f t="shared" si="83"/>
        <v>2.2304035260961694E-3</v>
      </c>
    </row>
    <row r="427" spans="1:29" x14ac:dyDescent="0.3">
      <c r="A427" t="s">
        <v>426</v>
      </c>
      <c r="B427" s="4" cm="1">
        <f t="array" ref="B427">_xll.SNL.Clients.Office.Excel.Functions.SPG(A427, "SP_TOTAL_REV", "CY2023")</f>
        <v>13683000</v>
      </c>
      <c r="C427" s="4">
        <f>_xll.SNL.Clients.Office.Excel.Functions.SPG(A427,"IQ_AVG_DILUT_SHARES_OUT","CY2023")</f>
        <v>201774000</v>
      </c>
      <c r="D427" s="5">
        <f>_xll.SNL.Clients.Office.Excel.Functions.SPG(A427, "IQ_DILUT_EPS_NORM", "CY2023")</f>
        <v>3.7570000000000001</v>
      </c>
      <c r="E427">
        <f t="shared" si="72"/>
        <v>758064.91799999995</v>
      </c>
      <c r="F427">
        <f t="shared" si="73"/>
        <v>5.5401952641964479E-2</v>
      </c>
      <c r="G427" s="5">
        <f>_xll.SNL.Clients.Office.Excel.Functions.SPG(A427, "SP_MARKETCAP", "12/30/2023")</f>
        <v>15762.75885194</v>
      </c>
      <c r="H427">
        <f t="shared" si="77"/>
        <v>3.7596449833011974E-4</v>
      </c>
      <c r="I427">
        <f t="shared" si="78"/>
        <v>1.41249862022626E-3</v>
      </c>
      <c r="K427" t="s">
        <v>426</v>
      </c>
      <c r="L427" s="4" cm="1">
        <f t="array" ref="L427">_xll.SNL.Clients.Office.Excel.Functions.SPG(K427, "SP_TOTAL_REV", "CY2023")</f>
        <v>13683000</v>
      </c>
      <c r="M427" s="4">
        <f>_xll.SNL.Clients.Office.Excel.Functions.SPG(K427,"IQ_AVG_DILUT_SHARES_OUT","CY2023")</f>
        <v>201774000</v>
      </c>
      <c r="N427" s="5">
        <f>_xll.SNL.Clients.Office.Excel.Functions.SPG(K427, "IQ_DILUT_EPS_NORM", "CY2023")</f>
        <v>3.7570000000000001</v>
      </c>
      <c r="O427">
        <f t="shared" si="74"/>
        <v>758064.91799999995</v>
      </c>
      <c r="P427">
        <f t="shared" si="75"/>
        <v>5.5401952641964479E-2</v>
      </c>
      <c r="Q427" s="5">
        <f>_xll.SNL.Clients.Office.Excel.Functions.SPG(K427, "SP_MARKETCAP", "12/31/2022")</f>
        <v>14781.0202176</v>
      </c>
      <c r="R427">
        <f t="shared" si="79"/>
        <v>4.3956512307458378E-4</v>
      </c>
      <c r="S427">
        <f t="shared" si="80"/>
        <v>1.6514461673912113E-3</v>
      </c>
      <c r="U427" t="s">
        <v>426</v>
      </c>
      <c r="V427" s="4" cm="1">
        <f t="array" ref="V427">_xll.SNL.Clients.Office.Excel.Functions.SPG(U427, "SP_TOTAL_REV", "CY2021")</f>
        <v>12382000</v>
      </c>
      <c r="W427" s="4">
        <f>_xll.SNL.Clients.Office.Excel.Functions.SPG(U427,"IQ_AVG_DILUT_SHARES_OUT","CY2021")</f>
        <v>226520000</v>
      </c>
      <c r="X427" s="5">
        <f>_xll.SNL.Clients.Office.Excel.Functions.SPG(U427, "IQ_DILUT_EPS_NORM", "CY2021")</f>
        <v>2.431</v>
      </c>
      <c r="Y427">
        <f t="shared" si="81"/>
        <v>550670.12</v>
      </c>
      <c r="Z427">
        <f t="shared" si="82"/>
        <v>4.447343886286545E-2</v>
      </c>
      <c r="AA427" s="5">
        <f>_xll.SNL.Clients.Office.Excel.Functions.SPG(U427, "SP_MARKETCAP", "12/31/2021")</f>
        <v>17016.8267524</v>
      </c>
      <c r="AB427">
        <f t="shared" si="76"/>
        <v>4.0213839796641564E-4</v>
      </c>
      <c r="AC427">
        <f t="shared" si="83"/>
        <v>9.7759844545635636E-4</v>
      </c>
    </row>
    <row r="428" spans="1:29" x14ac:dyDescent="0.3">
      <c r="A428" t="s">
        <v>427</v>
      </c>
      <c r="B428" s="4" cm="1">
        <f t="array" ref="B428">_xll.SNL.Clients.Office.Excel.Functions.SPG(A428, "SP_TOTAL_REV", "CY2023")</f>
        <v>12668000</v>
      </c>
      <c r="C428" s="4">
        <f>_xll.SNL.Clients.Office.Excel.Functions.SPG(A428,"IQ_AVG_DILUT_SHARES_OUT","CY2023")</f>
        <v>712000000</v>
      </c>
      <c r="D428" s="5">
        <f>_xll.SNL.Clients.Office.Excel.Functions.SPG(A428, "IQ_DILUT_EPS_NORM", "CY2023")</f>
        <v>1.5589999999999999</v>
      </c>
      <c r="E428">
        <f t="shared" si="72"/>
        <v>1110008</v>
      </c>
      <c r="F428">
        <f t="shared" si="73"/>
        <v>8.7622987053994322E-2</v>
      </c>
      <c r="G428" s="5">
        <f>_xll.SNL.Clients.Office.Excel.Functions.SPG(A428, "SP_MARKETCAP", "12/30/2023")</f>
        <v>12890.35892375</v>
      </c>
      <c r="H428">
        <f t="shared" si="77"/>
        <v>3.0745362354296191E-4</v>
      </c>
      <c r="I428">
        <f t="shared" si="78"/>
        <v>4.7932019910347761E-4</v>
      </c>
      <c r="K428" t="s">
        <v>427</v>
      </c>
      <c r="L428" s="4" cm="1">
        <f t="array" ref="L428">_xll.SNL.Clients.Office.Excel.Functions.SPG(K428, "SP_TOTAL_REV", "CY2023")</f>
        <v>12668000</v>
      </c>
      <c r="M428" s="4">
        <f>_xll.SNL.Clients.Office.Excel.Functions.SPG(K428,"IQ_AVG_DILUT_SHARES_OUT","CY2023")</f>
        <v>712000000</v>
      </c>
      <c r="N428" s="5">
        <f>_xll.SNL.Clients.Office.Excel.Functions.SPG(K428, "IQ_DILUT_EPS_NORM", "CY2023")</f>
        <v>1.5589999999999999</v>
      </c>
      <c r="O428">
        <f t="shared" si="74"/>
        <v>1110008</v>
      </c>
      <c r="P428">
        <f t="shared" si="75"/>
        <v>8.7622987053994322E-2</v>
      </c>
      <c r="Q428" s="5">
        <f>_xll.SNL.Clients.Office.Excel.Functions.SPG(K428, "SP_MARKETCAP", "12/31/2022")</f>
        <v>19210.235615279998</v>
      </c>
      <c r="R428">
        <f t="shared" si="79"/>
        <v>5.7128327126348966E-4</v>
      </c>
      <c r="S428">
        <f t="shared" si="80"/>
        <v>8.9063061989978038E-4</v>
      </c>
      <c r="U428" t="s">
        <v>427</v>
      </c>
      <c r="V428" s="4" cm="1">
        <f t="array" ref="V428">_xll.SNL.Clients.Office.Excel.Functions.SPG(U428, "SP_TOTAL_REV", "CY2021")</f>
        <v>11141000</v>
      </c>
      <c r="W428" s="4">
        <f>_xll.SNL.Clients.Office.Excel.Functions.SPG(U428,"IQ_AVG_DILUT_SHARES_OUT","CY2021")</f>
        <v>666000000</v>
      </c>
      <c r="X428" s="5">
        <f>_xll.SNL.Clients.Office.Excel.Functions.SPG(U428, "IQ_DILUT_EPS_NORM", "CY2021")</f>
        <v>2.6019999999999999</v>
      </c>
      <c r="Y428">
        <f t="shared" si="81"/>
        <v>1732932</v>
      </c>
      <c r="Z428">
        <f t="shared" si="82"/>
        <v>0.15554546270532268</v>
      </c>
      <c r="AA428" s="5">
        <f>_xll.SNL.Clients.Office.Excel.Functions.SPG(U428, "SP_MARKETCAP", "12/31/2021")</f>
        <v>16201.146044700001</v>
      </c>
      <c r="AB428">
        <f t="shared" si="76"/>
        <v>3.8286238735531111E-4</v>
      </c>
      <c r="AC428">
        <f t="shared" si="83"/>
        <v>9.9620793189851954E-4</v>
      </c>
    </row>
    <row r="429" spans="1:29" x14ac:dyDescent="0.3">
      <c r="A429" t="s">
        <v>428</v>
      </c>
      <c r="B429" s="4" cm="1">
        <f t="array" ref="B429">_xll.SNL.Clients.Office.Excel.Functions.SPG(A429, "SP_TOTAL_REV", "CY2023")</f>
        <v>57094000</v>
      </c>
      <c r="C429" s="4">
        <f>_xll.SNL.Clients.Office.Excel.Functions.SPG(A429,"IQ_AVG_DILUT_SHARES_OUT","CY2023")</f>
        <v>262500000</v>
      </c>
      <c r="D429" s="5">
        <f>_xll.SNL.Clients.Office.Excel.Functions.SPG(A429, "IQ_DILUT_EPS_NORM", "CY2023")</f>
        <v>-0.33100000000000002</v>
      </c>
      <c r="E429">
        <f t="shared" si="72"/>
        <v>-86887.5</v>
      </c>
      <c r="F429">
        <f t="shared" si="73"/>
        <v>-1.5218324167162924E-3</v>
      </c>
      <c r="G429" s="5">
        <f>_xll.SNL.Clients.Office.Excel.Functions.SPG(A429, "SP_MARKETCAP", "12/30/2023")</f>
        <v>36630.955218720002</v>
      </c>
      <c r="H429">
        <f t="shared" si="77"/>
        <v>8.7370103365275848E-4</v>
      </c>
      <c r="I429">
        <f t="shared" si="78"/>
        <v>-2.8919504213906308E-4</v>
      </c>
      <c r="K429" t="s">
        <v>428</v>
      </c>
      <c r="L429" s="4" cm="1">
        <f t="array" ref="L429">_xll.SNL.Clients.Office.Excel.Functions.SPG(K429, "SP_TOTAL_REV", "CY2023")</f>
        <v>57094000</v>
      </c>
      <c r="M429" s="4">
        <f>_xll.SNL.Clients.Office.Excel.Functions.SPG(K429,"IQ_AVG_DILUT_SHARES_OUT","CY2023")</f>
        <v>262500000</v>
      </c>
      <c r="N429" s="5">
        <f>_xll.SNL.Clients.Office.Excel.Functions.SPG(K429, "IQ_DILUT_EPS_NORM", "CY2023")</f>
        <v>-0.33100000000000002</v>
      </c>
      <c r="O429">
        <f t="shared" si="74"/>
        <v>-86887.5</v>
      </c>
      <c r="P429">
        <f t="shared" si="75"/>
        <v>-1.5218324167162924E-3</v>
      </c>
      <c r="Q429" s="5">
        <f>_xll.SNL.Clients.Office.Excel.Functions.SPG(K429, "SP_MARKETCAP", "12/31/2022")</f>
        <v>35962.4182344</v>
      </c>
      <c r="R429">
        <f t="shared" si="79"/>
        <v>1.0694677745208046E-3</v>
      </c>
      <c r="S429">
        <f t="shared" si="80"/>
        <v>-3.5399383336638635E-4</v>
      </c>
      <c r="U429" t="s">
        <v>428</v>
      </c>
      <c r="V429" s="4" cm="1">
        <f t="array" ref="V429">_xll.SNL.Clients.Office.Excel.Functions.SPG(U429, "SP_TOTAL_REV", "CY2021")</f>
        <v>50588000</v>
      </c>
      <c r="W429" s="4">
        <f>_xll.SNL.Clients.Office.Excel.Functions.SPG(U429,"IQ_AVG_DILUT_SHARES_OUT","CY2021")</f>
        <v>299100000</v>
      </c>
      <c r="X429" s="5">
        <f>_xll.SNL.Clients.Office.Excel.Functions.SPG(U429, "IQ_DILUT_EPS_NORM", "CY2021")</f>
        <v>14.038</v>
      </c>
      <c r="Y429">
        <f t="shared" si="81"/>
        <v>4198765.8</v>
      </c>
      <c r="Z429">
        <f t="shared" si="82"/>
        <v>8.2999244880208739E-2</v>
      </c>
      <c r="AA429" s="5">
        <f>_xll.SNL.Clients.Office.Excel.Functions.SPG(U429, "SP_MARKETCAP", "12/31/2021")</f>
        <v>33727.436223650002</v>
      </c>
      <c r="AB429">
        <f t="shared" si="76"/>
        <v>7.9704032766157013E-4</v>
      </c>
      <c r="AC429">
        <f t="shared" si="83"/>
        <v>1.1188852119713122E-2</v>
      </c>
    </row>
    <row r="430" spans="1:29" x14ac:dyDescent="0.3">
      <c r="A430" t="s">
        <v>429</v>
      </c>
      <c r="B430" s="4" cm="1">
        <f t="array" ref="B430">_xll.SNL.Clients.Office.Excel.Functions.SPG(A430, "SP_TOTAL_REV", "CY2023")</f>
        <v>17383000</v>
      </c>
      <c r="C430" s="4">
        <f>_xll.SNL.Clients.Office.Excel.Functions.SPG(A430,"IQ_AVG_DILUT_SHARES_OUT","CY2023")</f>
        <v>787798000</v>
      </c>
      <c r="D430" s="5">
        <f>_xll.SNL.Clients.Office.Excel.Functions.SPG(A430, "IQ_DILUT_EPS_NORM", "CY2023")</f>
        <v>4.0279999999999996</v>
      </c>
      <c r="E430">
        <f t="shared" si="72"/>
        <v>3173250.3439999996</v>
      </c>
      <c r="F430">
        <f t="shared" si="73"/>
        <v>0.18254906195708448</v>
      </c>
      <c r="G430" s="5">
        <f>_xll.SNL.Clients.Office.Excel.Functions.SPG(A430, "SP_MARKETCAP", "12/30/2023")</f>
        <v>40030.264119899999</v>
      </c>
      <c r="H430">
        <f t="shared" si="77"/>
        <v>9.5477944623939505E-4</v>
      </c>
      <c r="I430">
        <f t="shared" si="78"/>
        <v>3.8458516094522829E-3</v>
      </c>
      <c r="K430" t="s">
        <v>429</v>
      </c>
      <c r="L430" s="4" cm="1">
        <f t="array" ref="L430">_xll.SNL.Clients.Office.Excel.Functions.SPG(K430, "SP_TOTAL_REV", "CY2023")</f>
        <v>17383000</v>
      </c>
      <c r="M430" s="4">
        <f>_xll.SNL.Clients.Office.Excel.Functions.SPG(K430,"IQ_AVG_DILUT_SHARES_OUT","CY2023")</f>
        <v>787798000</v>
      </c>
      <c r="N430" s="5">
        <f>_xll.SNL.Clients.Office.Excel.Functions.SPG(K430, "IQ_DILUT_EPS_NORM", "CY2023")</f>
        <v>4.0279999999999996</v>
      </c>
      <c r="O430">
        <f t="shared" si="74"/>
        <v>3173250.3439999996</v>
      </c>
      <c r="P430">
        <f t="shared" si="75"/>
        <v>0.18254906195708448</v>
      </c>
      <c r="Q430" s="5">
        <f>_xll.SNL.Clients.Office.Excel.Functions.SPG(K430, "SP_MARKETCAP", "12/31/2022")</f>
        <v>36792.90327848</v>
      </c>
      <c r="R430">
        <f t="shared" si="79"/>
        <v>1.0941651401449957E-3</v>
      </c>
      <c r="S430">
        <f t="shared" si="80"/>
        <v>4.4072971845040424E-3</v>
      </c>
      <c r="U430" t="s">
        <v>429</v>
      </c>
      <c r="V430" s="4" cm="1">
        <f t="array" ref="V430">_xll.SNL.Clients.Office.Excel.Functions.SPG(U430, "SP_TOTAL_REV", "CY2021")</f>
        <v>16162000</v>
      </c>
      <c r="W430" s="4">
        <f>_xll.SNL.Clients.Office.Excel.Functions.SPG(U430,"IQ_AVG_DILUT_SHARES_OUT","CY2021")</f>
        <v>856359000</v>
      </c>
      <c r="X430" s="5">
        <f>_xll.SNL.Clients.Office.Excel.Functions.SPG(U430, "IQ_DILUT_EPS_NORM", "CY2021")</f>
        <v>3.3780000000000001</v>
      </c>
      <c r="Y430">
        <f t="shared" si="81"/>
        <v>2892780.702</v>
      </c>
      <c r="Z430">
        <f t="shared" si="82"/>
        <v>0.17898655500556862</v>
      </c>
      <c r="AA430" s="5">
        <f>_xll.SNL.Clients.Office.Excel.Functions.SPG(U430, "SP_MARKETCAP", "12/31/2021")</f>
        <v>47963.68733904</v>
      </c>
      <c r="AB430">
        <f t="shared" si="76"/>
        <v>1.1334686935308474E-3</v>
      </c>
      <c r="AC430">
        <f t="shared" si="83"/>
        <v>3.8288572467472027E-3</v>
      </c>
    </row>
    <row r="431" spans="1:29" x14ac:dyDescent="0.3">
      <c r="A431" t="s">
        <v>430</v>
      </c>
      <c r="B431" s="4" cm="1">
        <f t="array" ref="B431">_xll.SNL.Clients.Office.Excel.Functions.SPG(A431, "SP_TOTAL_REV", "CY2023")</f>
        <v>77794000</v>
      </c>
      <c r="C431" s="4">
        <f>_xll.SNL.Clients.Office.Excel.Functions.SPG(A431,"IQ_AVG_DILUT_SHARES_OUT","CY2023")</f>
        <v>605800000</v>
      </c>
      <c r="D431" s="5">
        <f>_xll.SNL.Clients.Office.Excel.Functions.SPG(A431, "IQ_DILUT_EPS_NORM", "CY2023")</f>
        <v>-0.46200000000000002</v>
      </c>
      <c r="E431">
        <f t="shared" si="72"/>
        <v>-279879.59999999998</v>
      </c>
      <c r="F431">
        <f t="shared" si="73"/>
        <v>-3.5977016222330767E-3</v>
      </c>
      <c r="G431" s="5">
        <f>_xll.SNL.Clients.Office.Excel.Functions.SPG(A431, "SP_MARKETCAP", "12/30/2023")</f>
        <v>157693.25190602001</v>
      </c>
      <c r="H431">
        <f t="shared" si="77"/>
        <v>3.7612111496329375E-3</v>
      </c>
      <c r="I431">
        <f t="shared" si="78"/>
        <v>-1.7376795511304171E-3</v>
      </c>
      <c r="K431" t="s">
        <v>430</v>
      </c>
      <c r="L431" s="4" cm="1">
        <f t="array" ref="L431">_xll.SNL.Clients.Office.Excel.Functions.SPG(K431, "SP_TOTAL_REV", "CY2023")</f>
        <v>77794000</v>
      </c>
      <c r="M431" s="4">
        <f>_xll.SNL.Clients.Office.Excel.Functions.SPG(K431,"IQ_AVG_DILUT_SHARES_OUT","CY2023")</f>
        <v>605800000</v>
      </c>
      <c r="N431" s="5">
        <f>_xll.SNL.Clients.Office.Excel.Functions.SPG(K431, "IQ_DILUT_EPS_NORM", "CY2023")</f>
        <v>-0.46200000000000002</v>
      </c>
      <c r="O431">
        <f t="shared" si="74"/>
        <v>-279879.59999999998</v>
      </c>
      <c r="P431">
        <f t="shared" si="75"/>
        <v>-3.5977016222330767E-3</v>
      </c>
      <c r="Q431" s="5">
        <f>_xll.SNL.Clients.Office.Excel.Functions.SPG(K431, "SP_MARKETCAP", "12/31/2022")</f>
        <v>113528.83824408001</v>
      </c>
      <c r="R431">
        <f t="shared" si="79"/>
        <v>3.3761754615458041E-3</v>
      </c>
      <c r="S431">
        <f t="shared" si="80"/>
        <v>-1.5597930632341615E-3</v>
      </c>
      <c r="U431" t="s">
        <v>430</v>
      </c>
      <c r="V431" s="4" cm="1">
        <f t="array" ref="V431">_xll.SNL.Clients.Office.Excel.Functions.SPG(U431, "SP_TOTAL_REV", "CY2021")</f>
        <v>62286000</v>
      </c>
      <c r="W431" s="4">
        <f>_xll.SNL.Clients.Office.Excel.Functions.SPG(U431,"IQ_AVG_DILUT_SHARES_OUT","CY2021")</f>
        <v>587600000</v>
      </c>
      <c r="X431" s="5">
        <f>_xll.SNL.Clients.Office.Excel.Functions.SPG(U431, "IQ_DILUT_EPS_NORM", "CY2021")</f>
        <v>-2.9929999999999999</v>
      </c>
      <c r="Y431">
        <f t="shared" si="81"/>
        <v>-1758686.8</v>
      </c>
      <c r="Z431">
        <f t="shared" si="82"/>
        <v>-2.8235667726294836E-2</v>
      </c>
      <c r="AA431" s="5">
        <f>_xll.SNL.Clients.Office.Excel.Functions.SPG(U431, "SP_MARKETCAP", "12/31/2021")</f>
        <v>118315.60777567999</v>
      </c>
      <c r="AB431">
        <f t="shared" si="76"/>
        <v>2.7960118333239959E-3</v>
      </c>
      <c r="AC431">
        <f t="shared" si="83"/>
        <v>-8.368463417138719E-3</v>
      </c>
    </row>
    <row r="432" spans="1:29" x14ac:dyDescent="0.3">
      <c r="A432" t="s">
        <v>431</v>
      </c>
      <c r="B432" s="4" cm="1">
        <f t="array" ref="B432">_xll.SNL.Clients.Office.Excel.Functions.SPG(A432, "SP_TOTAL_REV", "CY2023")</f>
        <v>9271000</v>
      </c>
      <c r="C432" s="4">
        <f>_xll.SNL.Clients.Office.Excel.Functions.SPG(A432,"IQ_AVG_DILUT_SHARES_OUT","CY2023")</f>
        <v>300000000</v>
      </c>
      <c r="D432" s="5">
        <f>_xll.SNL.Clients.Office.Excel.Functions.SPG(A432, "IQ_DILUT_EPS_NORM", "CY2023")</f>
        <v>2.444</v>
      </c>
      <c r="E432">
        <f t="shared" si="72"/>
        <v>733200</v>
      </c>
      <c r="F432">
        <f t="shared" si="73"/>
        <v>7.9085319814475252E-2</v>
      </c>
      <c r="G432" s="5">
        <f>_xll.SNL.Clients.Office.Excel.Functions.SPG(A432, "SP_MARKETCAP", "12/30/2023")</f>
        <v>12886.855867050001</v>
      </c>
      <c r="H432">
        <f t="shared" si="77"/>
        <v>3.0737007059596777E-4</v>
      </c>
      <c r="I432">
        <f t="shared" si="78"/>
        <v>7.5121245253654525E-4</v>
      </c>
      <c r="K432" t="s">
        <v>431</v>
      </c>
      <c r="L432" s="4" cm="1">
        <f t="array" ref="L432">_xll.SNL.Clients.Office.Excel.Functions.SPG(K432, "SP_TOTAL_REV", "CY2023")</f>
        <v>9271000</v>
      </c>
      <c r="M432" s="4">
        <f>_xll.SNL.Clients.Office.Excel.Functions.SPG(K432,"IQ_AVG_DILUT_SHARES_OUT","CY2023")</f>
        <v>300000000</v>
      </c>
      <c r="N432" s="5">
        <f>_xll.SNL.Clients.Office.Excel.Functions.SPG(K432, "IQ_DILUT_EPS_NORM", "CY2023")</f>
        <v>2.444</v>
      </c>
      <c r="O432">
        <f t="shared" si="74"/>
        <v>733200</v>
      </c>
      <c r="P432">
        <f t="shared" si="75"/>
        <v>7.9085319814475252E-2</v>
      </c>
      <c r="Q432" s="5">
        <f>_xll.SNL.Clients.Office.Excel.Functions.SPG(K432, "SP_MARKETCAP", "12/31/2022")</f>
        <v>16994.784256999999</v>
      </c>
      <c r="R432">
        <f t="shared" si="79"/>
        <v>5.0539910801685936E-4</v>
      </c>
      <c r="S432">
        <f t="shared" si="80"/>
        <v>1.2351954199932042E-3</v>
      </c>
      <c r="U432" t="s">
        <v>431</v>
      </c>
      <c r="V432" s="4" cm="1">
        <f t="array" ref="V432">_xll.SNL.Clients.Office.Excel.Functions.SPG(U432, "SP_TOTAL_REV", "CY2021")</f>
        <v>8302000</v>
      </c>
      <c r="W432" s="4">
        <f>_xll.SNL.Clients.Office.Excel.Functions.SPG(U432,"IQ_AVG_DILUT_SHARES_OUT","CY2021")</f>
        <v>304000000</v>
      </c>
      <c r="X432" s="5">
        <f>_xll.SNL.Clients.Office.Excel.Functions.SPG(U432, "IQ_DILUT_EPS_NORM", "CY2021")</f>
        <v>2.5369999999999999</v>
      </c>
      <c r="Y432">
        <f t="shared" si="81"/>
        <v>771248</v>
      </c>
      <c r="Z432">
        <f t="shared" si="82"/>
        <v>9.289906046735727E-2</v>
      </c>
      <c r="AA432" s="5">
        <f>_xll.SNL.Clients.Office.Excel.Functions.SPG(U432, "SP_MARKETCAP", "12/31/2021")</f>
        <v>13113.52817788</v>
      </c>
      <c r="AB432">
        <f t="shared" si="76"/>
        <v>3.0989639195782269E-4</v>
      </c>
      <c r="AC432">
        <f t="shared" si="83"/>
        <v>7.8620714639699612E-4</v>
      </c>
    </row>
    <row r="433" spans="1:29" x14ac:dyDescent="0.3">
      <c r="A433" t="s">
        <v>432</v>
      </c>
      <c r="B433" s="4" cm="1">
        <f t="array" ref="B433">_xll.SNL.Clients.Office.Excel.Functions.SPG(A433, "SP_TOTAL_REV", "CY2023")</f>
        <v>18837000</v>
      </c>
      <c r="C433" s="4">
        <f>_xll.SNL.Clients.Office.Excel.Functions.SPG(A433,"IQ_AVG_DILUT_SHARES_OUT","CY2023")</f>
        <v>1831000000</v>
      </c>
      <c r="D433" s="5">
        <f>_xll.SNL.Clients.Office.Excel.Functions.SPG(A433, "IQ_DILUT_EPS_NORM", "CY2023")</f>
        <v>2.4729999999999999</v>
      </c>
      <c r="E433">
        <f t="shared" si="72"/>
        <v>4528063</v>
      </c>
      <c r="F433">
        <f t="shared" si="73"/>
        <v>0.24038132399001963</v>
      </c>
      <c r="G433" s="5">
        <f>_xll.SNL.Clients.Office.Excel.Functions.SPG(A433, "SP_MARKETCAP", "12/30/2023")</f>
        <v>125446.0281904</v>
      </c>
      <c r="H433">
        <f t="shared" si="77"/>
        <v>2.9920684252747534E-3</v>
      </c>
      <c r="I433">
        <f t="shared" si="78"/>
        <v>7.3993852157044652E-3</v>
      </c>
      <c r="K433" t="s">
        <v>432</v>
      </c>
      <c r="L433" s="4" cm="1">
        <f t="array" ref="L433">_xll.SNL.Clients.Office.Excel.Functions.SPG(K433, "SP_TOTAL_REV", "CY2023")</f>
        <v>18837000</v>
      </c>
      <c r="M433" s="4">
        <f>_xll.SNL.Clients.Office.Excel.Functions.SPG(K433,"IQ_AVG_DILUT_SHARES_OUT","CY2023")</f>
        <v>1831000000</v>
      </c>
      <c r="N433" s="5">
        <f>_xll.SNL.Clients.Office.Excel.Functions.SPG(K433, "IQ_DILUT_EPS_NORM", "CY2023")</f>
        <v>2.4729999999999999</v>
      </c>
      <c r="O433">
        <f t="shared" si="74"/>
        <v>4528063</v>
      </c>
      <c r="P433">
        <f t="shared" si="75"/>
        <v>0.24038132399001963</v>
      </c>
      <c r="Q433" s="5">
        <f>_xll.SNL.Clients.Office.Excel.Functions.SPG(K433, "SP_MARKETCAP", "12/31/2022")</f>
        <v>155424.72011272001</v>
      </c>
      <c r="R433">
        <f t="shared" si="79"/>
        <v>4.6220954453354739E-3</v>
      </c>
      <c r="S433">
        <f t="shared" si="80"/>
        <v>1.1430442036314626E-2</v>
      </c>
      <c r="U433" t="s">
        <v>432</v>
      </c>
      <c r="V433" s="4" cm="1">
        <f t="array" ref="V433">_xll.SNL.Clients.Office.Excel.Functions.SPG(U433, "SP_TOTAL_REV", "CY2021")</f>
        <v>18520000</v>
      </c>
      <c r="W433" s="4">
        <f>_xll.SNL.Clients.Office.Excel.Functions.SPG(U433,"IQ_AVG_DILUT_SHARES_OUT","CY2021")</f>
        <v>1897000000</v>
      </c>
      <c r="X433" s="5">
        <f>_xll.SNL.Clients.Office.Excel.Functions.SPG(U433, "IQ_DILUT_EPS_NORM", "CY2021")</f>
        <v>2.6909999999999998</v>
      </c>
      <c r="Y433">
        <f t="shared" si="81"/>
        <v>5104827</v>
      </c>
      <c r="Z433">
        <f t="shared" si="82"/>
        <v>0.27563860691144709</v>
      </c>
      <c r="AA433" s="5">
        <f>_xll.SNL.Clients.Office.Excel.Functions.SPG(U433, "SP_MARKETCAP", "12/31/2021")</f>
        <v>158999.45579499999</v>
      </c>
      <c r="AB433">
        <f t="shared" si="76"/>
        <v>3.7574447551988713E-3</v>
      </c>
      <c r="AC433">
        <f t="shared" si="83"/>
        <v>1.0111283836240163E-2</v>
      </c>
    </row>
    <row r="434" spans="1:29" x14ac:dyDescent="0.3">
      <c r="A434" t="s">
        <v>433</v>
      </c>
      <c r="B434" s="4" cm="1">
        <f t="array" ref="B434">_xll.SNL.Clients.Office.Excel.Functions.SPG(A434, "SP_TOTAL_REV", "CY2023")</f>
        <v>195187000</v>
      </c>
      <c r="C434" s="4">
        <f>_xll.SNL.Clients.Office.Excel.Functions.SPG(A434,"IQ_AVG_DILUT_SHARES_OUT","CY2023")</f>
        <v>296882000</v>
      </c>
      <c r="D434" s="5">
        <f>_xll.SNL.Clients.Office.Excel.Functions.SPG(A434, "IQ_DILUT_EPS_NORM", "CY2023")</f>
        <v>15.11</v>
      </c>
      <c r="E434">
        <f t="shared" si="72"/>
        <v>4485887.0199999996</v>
      </c>
      <c r="F434">
        <f t="shared" si="73"/>
        <v>2.2982509183500949E-2</v>
      </c>
      <c r="G434" s="5">
        <f>_xll.SNL.Clients.Office.Excel.Functions.SPG(A434, "SP_MARKETCAP", "12/30/2023")</f>
        <v>87625.048818700001</v>
      </c>
      <c r="H434">
        <f t="shared" si="77"/>
        <v>2.0899836018375825E-3</v>
      </c>
      <c r="I434">
        <f t="shared" si="78"/>
        <v>3.1579652223765874E-2</v>
      </c>
      <c r="K434" t="s">
        <v>433</v>
      </c>
      <c r="L434" s="4" cm="1">
        <f t="array" ref="L434">_xll.SNL.Clients.Office.Excel.Functions.SPG(K434, "SP_TOTAL_REV", "CY2023")</f>
        <v>195187000</v>
      </c>
      <c r="M434" s="4">
        <f>_xll.SNL.Clients.Office.Excel.Functions.SPG(K434,"IQ_AVG_DILUT_SHARES_OUT","CY2023")</f>
        <v>296882000</v>
      </c>
      <c r="N434" s="5">
        <f>_xll.SNL.Clients.Office.Excel.Functions.SPG(K434, "IQ_DILUT_EPS_NORM", "CY2023")</f>
        <v>15.11</v>
      </c>
      <c r="O434">
        <f t="shared" si="74"/>
        <v>4485887.0199999996</v>
      </c>
      <c r="P434">
        <f t="shared" si="75"/>
        <v>2.2982509183500949E-2</v>
      </c>
      <c r="Q434" s="5">
        <f>_xll.SNL.Clients.Office.Excel.Functions.SPG(K434, "SP_MARKETCAP", "12/31/2022")</f>
        <v>101303.56158536</v>
      </c>
      <c r="R434">
        <f t="shared" si="79"/>
        <v>3.0126142756465779E-3</v>
      </c>
      <c r="S434">
        <f t="shared" si="80"/>
        <v>4.5520601705019793E-2</v>
      </c>
      <c r="U434" t="s">
        <v>433</v>
      </c>
      <c r="V434" s="4" cm="1">
        <f t="array" ref="V434">_xll.SNL.Clients.Office.Excel.Functions.SPG(U434, "SP_TOTAL_REV", "CY2021")</f>
        <v>174274000</v>
      </c>
      <c r="W434" s="4">
        <f>_xll.SNL.Clients.Office.Excel.Functions.SPG(U434,"IQ_AVG_DILUT_SHARES_OUT","CY2021")</f>
        <v>340966000</v>
      </c>
      <c r="X434" s="5">
        <f>_xll.SNL.Clients.Office.Excel.Functions.SPG(U434, "IQ_DILUT_EPS_NORM", "CY2021")</f>
        <v>13.125999999999999</v>
      </c>
      <c r="Y434">
        <f t="shared" si="81"/>
        <v>4475519.716</v>
      </c>
      <c r="Z434">
        <f t="shared" si="82"/>
        <v>2.5680937581050528E-2</v>
      </c>
      <c r="AA434" s="5">
        <f>_xll.SNL.Clients.Office.Excel.Functions.SPG(U434, "SP_MARKETCAP", "12/31/2021")</f>
        <v>76105.759973249995</v>
      </c>
      <c r="AB434">
        <f t="shared" si="76"/>
        <v>1.7985167761870101E-3</v>
      </c>
      <c r="AC434">
        <f t="shared" si="83"/>
        <v>2.3607331204230694E-2</v>
      </c>
    </row>
    <row r="435" spans="1:29" x14ac:dyDescent="0.3">
      <c r="A435" t="s">
        <v>434</v>
      </c>
      <c r="B435" s="4" cm="1">
        <f t="array" ref="B435">_xll.SNL.Clients.Office.Excel.Functions.SPG(A435, "SP_TOTAL_REV", "CY2023")</f>
        <v>7310000</v>
      </c>
      <c r="C435" s="4">
        <f>_xll.SNL.Clients.Office.Excel.Functions.SPG(A435,"IQ_AVG_DILUT_SHARES_OUT","CY2023")</f>
        <v>124523000</v>
      </c>
      <c r="D435" s="5">
        <f>_xll.SNL.Clients.Office.Excel.Functions.SPG(A435, "IQ_DILUT_EPS_NORM", "CY2023")</f>
        <v>3.7050000000000001</v>
      </c>
      <c r="E435">
        <f t="shared" si="72"/>
        <v>461357.71500000003</v>
      </c>
      <c r="F435">
        <f t="shared" si="73"/>
        <v>6.3113230506155957E-2</v>
      </c>
      <c r="G435" s="5">
        <f>_xll.SNL.Clients.Office.Excel.Functions.SPG(A435, "SP_MARKETCAP", "12/30/2023")</f>
        <v>17689.586783819999</v>
      </c>
      <c r="H435">
        <f t="shared" si="77"/>
        <v>4.2192211930130958E-4</v>
      </c>
      <c r="I435">
        <f t="shared" si="78"/>
        <v>1.563221452011352E-3</v>
      </c>
      <c r="K435" t="s">
        <v>434</v>
      </c>
      <c r="L435" s="4" cm="1">
        <f t="array" ref="L435">_xll.SNL.Clients.Office.Excel.Functions.SPG(K435, "SP_TOTAL_REV", "CY2023")</f>
        <v>7310000</v>
      </c>
      <c r="M435" s="4">
        <f>_xll.SNL.Clients.Office.Excel.Functions.SPG(K435,"IQ_AVG_DILUT_SHARES_OUT","CY2023")</f>
        <v>124523000</v>
      </c>
      <c r="N435" s="5">
        <f>_xll.SNL.Clients.Office.Excel.Functions.SPG(K435, "IQ_DILUT_EPS_NORM", "CY2023")</f>
        <v>3.7050000000000001</v>
      </c>
      <c r="O435">
        <f t="shared" si="74"/>
        <v>461357.71500000003</v>
      </c>
      <c r="P435">
        <f t="shared" si="75"/>
        <v>6.3113230506155957E-2</v>
      </c>
      <c r="Q435" s="5">
        <f>_xll.SNL.Clients.Office.Excel.Functions.SPG(K435, "SP_MARKETCAP", "12/31/2022")</f>
        <v>17314.588563009998</v>
      </c>
      <c r="R435">
        <f t="shared" si="79"/>
        <v>5.1490960303422501E-4</v>
      </c>
      <c r="S435">
        <f t="shared" si="80"/>
        <v>1.9077400792418037E-3</v>
      </c>
      <c r="U435" t="s">
        <v>434</v>
      </c>
      <c r="V435" s="4" cm="1">
        <f t="array" ref="V435">_xll.SNL.Clients.Office.Excel.Functions.SPG(U435, "SP_TOTAL_REV", "CY2021")</f>
        <v>7080000</v>
      </c>
      <c r="W435" s="4">
        <f>_xll.SNL.Clients.Office.Excel.Functions.SPG(U435,"IQ_AVG_DILUT_SHARES_OUT","CY2021")</f>
        <v>125058500</v>
      </c>
      <c r="X435" s="5">
        <f>_xll.SNL.Clients.Office.Excel.Functions.SPG(U435, "IQ_DILUT_EPS_NORM", "CY2021")</f>
        <v>3.0470000000000002</v>
      </c>
      <c r="Y435">
        <f t="shared" si="81"/>
        <v>381053.24949999998</v>
      </c>
      <c r="Z435">
        <f t="shared" si="82"/>
        <v>5.3821080437853101E-2</v>
      </c>
      <c r="AA435" s="5">
        <f>_xll.SNL.Clients.Office.Excel.Functions.SPG(U435, "SP_MARKETCAP", "12/31/2021")</f>
        <v>21422.351879760001</v>
      </c>
      <c r="AB435">
        <f t="shared" si="76"/>
        <v>5.0624892589827433E-4</v>
      </c>
      <c r="AC435">
        <f t="shared" si="83"/>
        <v>1.542540477212042E-3</v>
      </c>
    </row>
    <row r="436" spans="1:29" x14ac:dyDescent="0.3">
      <c r="A436" t="s">
        <v>435</v>
      </c>
      <c r="B436" s="4" cm="1">
        <f t="array" ref="B436">_xll.SNL.Clients.Office.Excel.Functions.SPG(A436, "SP_TOTAL_REV", "CY2023")</f>
        <v>45754000</v>
      </c>
      <c r="C436" s="4">
        <f>_xll.SNL.Clients.Office.Excel.Functions.SPG(A436,"IQ_AVG_DILUT_SHARES_OUT","CY2023")</f>
        <v>4339000000</v>
      </c>
      <c r="D436" s="5">
        <f>_xll.SNL.Clients.Office.Excel.Functions.SPG(A436, "IQ_DILUT_EPS_NORM", "CY2023")</f>
        <v>2.0510000000000002</v>
      </c>
      <c r="E436">
        <f t="shared" si="72"/>
        <v>8899289</v>
      </c>
      <c r="F436">
        <f t="shared" si="73"/>
        <v>0.19450297241771211</v>
      </c>
      <c r="G436" s="5">
        <f>_xll.SNL.Clients.Office.Excel.Functions.SPG(A436, "SP_MARKETCAP", "12/30/2023")</f>
        <v>254778.77582330001</v>
      </c>
      <c r="H436">
        <f t="shared" si="77"/>
        <v>6.0768407064591967E-3</v>
      </c>
      <c r="I436">
        <f t="shared" si="78"/>
        <v>1.2463600288947814E-2</v>
      </c>
      <c r="K436" t="s">
        <v>435</v>
      </c>
      <c r="L436" s="4" cm="1">
        <f t="array" ref="L436">_xll.SNL.Clients.Office.Excel.Functions.SPG(K436, "SP_TOTAL_REV", "CY2023")</f>
        <v>45754000</v>
      </c>
      <c r="M436" s="4">
        <f>_xll.SNL.Clients.Office.Excel.Functions.SPG(K436,"IQ_AVG_DILUT_SHARES_OUT","CY2023")</f>
        <v>4339000000</v>
      </c>
      <c r="N436" s="5">
        <f>_xll.SNL.Clients.Office.Excel.Functions.SPG(K436, "IQ_DILUT_EPS_NORM", "CY2023")</f>
        <v>2.0510000000000002</v>
      </c>
      <c r="O436">
        <f t="shared" si="74"/>
        <v>8899289</v>
      </c>
      <c r="P436">
        <f t="shared" si="75"/>
        <v>0.19450297241771211</v>
      </c>
      <c r="Q436" s="5">
        <f>_xll.SNL.Clients.Office.Excel.Functions.SPG(K436, "SP_MARKETCAP", "12/31/2022")</f>
        <v>275082.28872304002</v>
      </c>
      <c r="R436">
        <f t="shared" si="79"/>
        <v>8.1805300526011024E-3</v>
      </c>
      <c r="S436">
        <f t="shared" si="80"/>
        <v>1.6778267137884863E-2</v>
      </c>
      <c r="U436" t="s">
        <v>435</v>
      </c>
      <c r="V436" s="4" cm="1">
        <f t="array" ref="V436">_xll.SNL.Clients.Office.Excel.Functions.SPG(U436, "SP_TOTAL_REV", "CY2021")</f>
        <v>38655000</v>
      </c>
      <c r="W436" s="4">
        <f>_xll.SNL.Clients.Office.Excel.Functions.SPG(U436,"IQ_AVG_DILUT_SHARES_OUT","CY2021")</f>
        <v>4340000000</v>
      </c>
      <c r="X436" s="5">
        <f>_xll.SNL.Clients.Office.Excel.Functions.SPG(U436, "IQ_DILUT_EPS_NORM", "CY2021")</f>
        <v>1.655</v>
      </c>
      <c r="Y436">
        <f t="shared" si="81"/>
        <v>7182700</v>
      </c>
      <c r="Z436">
        <f t="shared" si="82"/>
        <v>0.18581554779459319</v>
      </c>
      <c r="AA436" s="5">
        <f>_xll.SNL.Clients.Office.Excel.Functions.SPG(U436, "SP_MARKETCAP", "12/31/2021")</f>
        <v>255752.87217356</v>
      </c>
      <c r="AB436">
        <f t="shared" si="76"/>
        <v>6.0439030018731039E-3</v>
      </c>
      <c r="AC436">
        <f t="shared" si="83"/>
        <v>1.0002659468099986E-2</v>
      </c>
    </row>
    <row r="437" spans="1:29" x14ac:dyDescent="0.3">
      <c r="A437" t="s">
        <v>436</v>
      </c>
      <c r="B437" s="4" cm="1">
        <f t="array" ref="B437">_xll.SNL.Clients.Office.Excel.Functions.SPG(A437, "SP_TOTAL_REV", "CY2023")</f>
        <v>3666300</v>
      </c>
      <c r="C437" s="4">
        <f>_xll.SNL.Clients.Office.Excel.Functions.SPG(A437,"IQ_AVG_DILUT_SHARES_OUT","CY2023")</f>
        <v>199500000</v>
      </c>
      <c r="D437" s="5">
        <f>_xll.SNL.Clients.Office.Excel.Functions.SPG(A437, "IQ_DILUT_EPS_NORM", "CY2023")</f>
        <v>1.1870000000000001</v>
      </c>
      <c r="E437">
        <f t="shared" si="72"/>
        <v>236806.5</v>
      </c>
      <c r="F437">
        <f t="shared" si="73"/>
        <v>6.459004991408232E-2</v>
      </c>
      <c r="G437" s="5">
        <f>_xll.SNL.Clients.Office.Excel.Functions.SPG(A437, "SP_MARKETCAP", "12/30/2023")</f>
        <v>18742.612628080002</v>
      </c>
      <c r="H437">
        <f t="shared" si="77"/>
        <v>4.4703830213355133E-4</v>
      </c>
      <c r="I437">
        <f t="shared" si="78"/>
        <v>5.3063446463252548E-4</v>
      </c>
      <c r="K437" t="s">
        <v>436</v>
      </c>
      <c r="L437" s="4" cm="1">
        <f t="array" ref="L437">_xll.SNL.Clients.Office.Excel.Functions.SPG(K437, "SP_TOTAL_REV", "CY2023")</f>
        <v>3666300</v>
      </c>
      <c r="M437" s="4">
        <f>_xll.SNL.Clients.Office.Excel.Functions.SPG(K437,"IQ_AVG_DILUT_SHARES_OUT","CY2023")</f>
        <v>199500000</v>
      </c>
      <c r="N437" s="5">
        <f>_xll.SNL.Clients.Office.Excel.Functions.SPG(K437, "IQ_DILUT_EPS_NORM", "CY2023")</f>
        <v>1.1870000000000001</v>
      </c>
      <c r="O437">
        <f t="shared" si="74"/>
        <v>236806.5</v>
      </c>
      <c r="P437">
        <f t="shared" si="75"/>
        <v>6.459004991408232E-2</v>
      </c>
      <c r="Q437" s="5">
        <f>_xll.SNL.Clients.Office.Excel.Functions.SPG(K437, "SP_MARKETCAP", "12/31/2022")</f>
        <v>16320.01415728</v>
      </c>
      <c r="R437">
        <f t="shared" si="79"/>
        <v>4.8533246866693826E-4</v>
      </c>
      <c r="S437">
        <f t="shared" si="80"/>
        <v>5.7608964030765575E-4</v>
      </c>
      <c r="U437" t="s">
        <v>436</v>
      </c>
      <c r="V437" s="4" cm="1">
        <f t="array" ref="V437">_xll.SNL.Clients.Office.Excel.Functions.SPG(U437, "SP_TOTAL_REV", "CY2021")</f>
        <v>3029200</v>
      </c>
      <c r="W437" s="4">
        <f>_xll.SNL.Clients.Office.Excel.Functions.SPG(U437,"IQ_AVG_DILUT_SHARES_OUT","CY2021")</f>
        <v>199400000</v>
      </c>
      <c r="X437" s="5">
        <f>_xll.SNL.Clients.Office.Excel.Functions.SPG(U437, "IQ_DILUT_EPS_NORM", "CY2021")</f>
        <v>1.681</v>
      </c>
      <c r="Y437">
        <f t="shared" si="81"/>
        <v>335191.40000000002</v>
      </c>
      <c r="Z437">
        <f t="shared" si="82"/>
        <v>0.11065343985210617</v>
      </c>
      <c r="AA437" s="5">
        <f>_xll.SNL.Clients.Office.Excel.Functions.SPG(U437, "SP_MARKETCAP", "12/31/2021")</f>
        <v>20698.9958988</v>
      </c>
      <c r="AB437">
        <f t="shared" si="76"/>
        <v>4.8915471558661015E-4</v>
      </c>
      <c r="AC437">
        <f t="shared" si="83"/>
        <v>8.2226907690109165E-4</v>
      </c>
    </row>
    <row r="438" spans="1:29" x14ac:dyDescent="0.3">
      <c r="A438" t="s">
        <v>437</v>
      </c>
      <c r="B438" s="4" cm="1">
        <f t="array" ref="B438">_xll.SNL.Clients.Office.Excel.Functions.SPG(A438, "SP_TOTAL_REV", "CY2023")</f>
        <v>15157000</v>
      </c>
      <c r="C438" s="4">
        <f>_xll.SNL.Clients.Office.Excel.Functions.SPG(A438,"IQ_AVG_DILUT_SHARES_OUT","CY2023")</f>
        <v>360600000</v>
      </c>
      <c r="D438" s="5">
        <f>_xll.SNL.Clients.Office.Excel.Functions.SPG(A438, "IQ_DILUT_EPS_NORM", "CY2023")</f>
        <v>1.413</v>
      </c>
      <c r="E438">
        <f t="shared" si="72"/>
        <v>509527.8</v>
      </c>
      <c r="F438">
        <f t="shared" si="73"/>
        <v>3.3616665567064719E-2</v>
      </c>
      <c r="G438" s="5">
        <f>_xll.SNL.Clients.Office.Excel.Functions.SPG(A438, "SP_MARKETCAP", "12/30/2023")</f>
        <v>52335.064226249997</v>
      </c>
      <c r="H438">
        <f t="shared" si="77"/>
        <v>1.2482666487329431E-3</v>
      </c>
      <c r="I438">
        <f t="shared" si="78"/>
        <v>1.7638007746596485E-3</v>
      </c>
      <c r="K438" t="s">
        <v>437</v>
      </c>
      <c r="L438" s="4" cm="1">
        <f t="array" ref="L438">_xll.SNL.Clients.Office.Excel.Functions.SPG(K438, "SP_TOTAL_REV", "CY2023")</f>
        <v>15157000</v>
      </c>
      <c r="M438" s="4">
        <f>_xll.SNL.Clients.Office.Excel.Functions.SPG(K438,"IQ_AVG_DILUT_SHARES_OUT","CY2023")</f>
        <v>360600000</v>
      </c>
      <c r="N438" s="5">
        <f>_xll.SNL.Clients.Office.Excel.Functions.SPG(K438, "IQ_DILUT_EPS_NORM", "CY2023")</f>
        <v>1.413</v>
      </c>
      <c r="O438">
        <f t="shared" si="74"/>
        <v>509527.8</v>
      </c>
      <c r="P438">
        <f t="shared" si="75"/>
        <v>3.3616665567064719E-2</v>
      </c>
      <c r="Q438" s="5">
        <f>_xll.SNL.Clients.Office.Excel.Functions.SPG(K438, "SP_MARKETCAP", "12/31/2022")</f>
        <v>88528.706451970007</v>
      </c>
      <c r="R438">
        <f t="shared" si="79"/>
        <v>2.6327094594497751E-3</v>
      </c>
      <c r="S438">
        <f t="shared" si="80"/>
        <v>3.7200184662025322E-3</v>
      </c>
      <c r="U438" t="s">
        <v>437</v>
      </c>
      <c r="V438" s="4" cm="1">
        <f t="array" ref="V438">_xll.SNL.Clients.Office.Excel.Functions.SPG(U438, "SP_TOTAL_REV", "CY2021")</f>
        <v>17731000</v>
      </c>
      <c r="W438" s="4">
        <f>_xll.SNL.Clients.Office.Excel.Functions.SPG(U438,"IQ_AVG_DILUT_SHARES_OUT","CY2021")</f>
        <v>367450000</v>
      </c>
      <c r="X438" s="5">
        <f>_xll.SNL.Clients.Office.Excel.Functions.SPG(U438, "IQ_DILUT_EPS_NORM", "CY2021")</f>
        <v>5.6989999999999998</v>
      </c>
      <c r="Y438">
        <f t="shared" si="81"/>
        <v>2094097.55</v>
      </c>
      <c r="Z438">
        <f t="shared" si="82"/>
        <v>0.11810374767356607</v>
      </c>
      <c r="AA438" s="5">
        <f>_xll.SNL.Clients.Office.Excel.Functions.SPG(U438, "SP_MARKETCAP", "12/31/2021")</f>
        <v>133252.52525879999</v>
      </c>
      <c r="AB438">
        <f t="shared" si="76"/>
        <v>3.1489982129009786E-3</v>
      </c>
      <c r="AC438">
        <f t="shared" si="83"/>
        <v>1.7946140815322677E-2</v>
      </c>
    </row>
    <row r="439" spans="1:29" x14ac:dyDescent="0.3">
      <c r="A439" t="s">
        <v>438</v>
      </c>
      <c r="B439" s="4" cm="1">
        <f t="array" ref="B439">_xll.SNL.Clients.Office.Excel.Functions.SPG(A439, "SP_TOTAL_REV", "CY2023")</f>
        <v>46254000</v>
      </c>
      <c r="C439" s="4">
        <f>_xll.SNL.Clients.Office.Excel.Functions.SPG(A439,"IQ_AVG_DILUT_SHARES_OUT","CY2023")</f>
        <v>345800000</v>
      </c>
      <c r="D439" s="5">
        <f>_xll.SNL.Clients.Office.Excel.Functions.SPG(A439, "IQ_DILUT_EPS_NORM", "CY2023")</f>
        <v>22.47</v>
      </c>
      <c r="E439">
        <f t="shared" si="72"/>
        <v>7770126</v>
      </c>
      <c r="F439">
        <f t="shared" si="73"/>
        <v>0.16798819561551434</v>
      </c>
      <c r="G439" s="5">
        <f>_xll.SNL.Clients.Office.Excel.Functions.SPG(A439, "SP_MARKETCAP", "12/30/2023")</f>
        <v>132488.56178712001</v>
      </c>
      <c r="H439">
        <f t="shared" si="77"/>
        <v>3.1600429934029702E-3</v>
      </c>
      <c r="I439">
        <f t="shared" si="78"/>
        <v>7.1006166061764742E-2</v>
      </c>
      <c r="K439" t="s">
        <v>438</v>
      </c>
      <c r="L439" s="4" cm="1">
        <f t="array" ref="L439">_xll.SNL.Clients.Office.Excel.Functions.SPG(K439, "SP_TOTAL_REV", "CY2023")</f>
        <v>46254000</v>
      </c>
      <c r="M439" s="4">
        <f>_xll.SNL.Clients.Office.Excel.Functions.SPG(K439,"IQ_AVG_DILUT_SHARES_OUT","CY2023")</f>
        <v>345800000</v>
      </c>
      <c r="N439" s="5">
        <f>_xll.SNL.Clients.Office.Excel.Functions.SPG(K439, "IQ_DILUT_EPS_NORM", "CY2023")</f>
        <v>22.47</v>
      </c>
      <c r="O439">
        <f t="shared" si="74"/>
        <v>7770126</v>
      </c>
      <c r="P439">
        <f t="shared" si="75"/>
        <v>0.16798819561551434</v>
      </c>
      <c r="Q439" s="5">
        <f>_xll.SNL.Clients.Office.Excel.Functions.SPG(K439, "SP_MARKETCAP", "12/31/2022")</f>
        <v>121751.65735992001</v>
      </c>
      <c r="R439">
        <f t="shared" si="79"/>
        <v>3.6207096305993346E-3</v>
      </c>
      <c r="S439">
        <f t="shared" si="80"/>
        <v>8.1357345399567044E-2</v>
      </c>
      <c r="U439" t="s">
        <v>438</v>
      </c>
      <c r="V439" s="4" cm="1">
        <f t="array" ref="V439">_xll.SNL.Clients.Office.Excel.Functions.SPG(U439, "SP_TOTAL_REV", "CY2021")</f>
        <v>59339000</v>
      </c>
      <c r="W439" s="4">
        <f>_xll.SNL.Clients.Office.Excel.Functions.SPG(U439,"IQ_AVG_DILUT_SHARES_OUT","CY2021")</f>
        <v>355800000</v>
      </c>
      <c r="X439" s="5">
        <f>_xll.SNL.Clients.Office.Excel.Functions.SPG(U439, "IQ_DILUT_EPS_NORM", "CY2021")</f>
        <v>47.756999999999998</v>
      </c>
      <c r="Y439">
        <f t="shared" si="81"/>
        <v>16991940.600000001</v>
      </c>
      <c r="Z439">
        <f t="shared" si="82"/>
        <v>0.28635367296381808</v>
      </c>
      <c r="AA439" s="5">
        <f>_xll.SNL.Clients.Office.Excel.Functions.SPG(U439, "SP_MARKETCAP", "12/31/2021")</f>
        <v>127610.1583162</v>
      </c>
      <c r="AB439">
        <f t="shared" si="76"/>
        <v>3.0156588755468031E-3</v>
      </c>
      <c r="AC439">
        <f t="shared" si="83"/>
        <v>0.14401882091948867</v>
      </c>
    </row>
    <row r="440" spans="1:29" x14ac:dyDescent="0.3">
      <c r="A440" t="s">
        <v>439</v>
      </c>
      <c r="B440" s="4" cm="1">
        <f t="array" ref="B440">_xll.SNL.Clients.Office.Excel.Functions.SPG(A440, "SP_TOTAL_REV", "CY2023")</f>
        <v>24527000</v>
      </c>
      <c r="C440" s="4">
        <f>_xll.SNL.Clients.Office.Excel.Functions.SPG(A440,"IQ_AVG_DILUT_SHARES_OUT","CY2023")</f>
        <v>311500000</v>
      </c>
      <c r="D440" s="5">
        <f>_xll.SNL.Clients.Office.Excel.Functions.SPG(A440, "IQ_DILUT_EPS_NORM", "CY2023")</f>
        <v>6.1840000000000002</v>
      </c>
      <c r="E440">
        <f t="shared" si="72"/>
        <v>1926316</v>
      </c>
      <c r="F440">
        <f t="shared" si="73"/>
        <v>7.8538590125168187E-2</v>
      </c>
      <c r="G440" s="5">
        <f>_xll.SNL.Clients.Office.Excel.Functions.SPG(A440, "SP_MARKETCAP", "12/30/2023")</f>
        <v>24175.878774640001</v>
      </c>
      <c r="H440">
        <f t="shared" si="77"/>
        <v>5.7662952409366186E-4</v>
      </c>
      <c r="I440">
        <f t="shared" si="78"/>
        <v>3.5658769769952052E-3</v>
      </c>
      <c r="K440" t="s">
        <v>439</v>
      </c>
      <c r="L440" s="4" cm="1">
        <f t="array" ref="L440">_xll.SNL.Clients.Office.Excel.Functions.SPG(K440, "SP_TOTAL_REV", "CY2023")</f>
        <v>24527000</v>
      </c>
      <c r="M440" s="4">
        <f>_xll.SNL.Clients.Office.Excel.Functions.SPG(K440,"IQ_AVG_DILUT_SHARES_OUT","CY2023")</f>
        <v>311500000</v>
      </c>
      <c r="N440" s="5">
        <f>_xll.SNL.Clients.Office.Excel.Functions.SPG(K440, "IQ_DILUT_EPS_NORM", "CY2023")</f>
        <v>6.1840000000000002</v>
      </c>
      <c r="O440">
        <f t="shared" si="74"/>
        <v>1926316</v>
      </c>
      <c r="P440">
        <f t="shared" si="75"/>
        <v>7.8538590125168187E-2</v>
      </c>
      <c r="Q440" s="5">
        <f>_xll.SNL.Clients.Office.Excel.Functions.SPG(K440, "SP_MARKETCAP", "12/31/2022")</f>
        <v>24121.441786070001</v>
      </c>
      <c r="R440">
        <f t="shared" si="79"/>
        <v>7.1733509401503766E-4</v>
      </c>
      <c r="S440">
        <f t="shared" si="80"/>
        <v>4.4360002213889929E-3</v>
      </c>
      <c r="U440" t="s">
        <v>439</v>
      </c>
      <c r="V440" s="4" cm="1">
        <f t="array" ref="V440">_xll.SNL.Clients.Office.Excel.Functions.SPG(U440, "SP_TOTAL_REV", "CY2021")</f>
        <v>22390000</v>
      </c>
      <c r="W440" s="4">
        <f>_xll.SNL.Clients.Office.Excel.Functions.SPG(U440,"IQ_AVG_DILUT_SHARES_OUT","CY2021")</f>
        <v>354100000</v>
      </c>
      <c r="X440" s="5">
        <f>_xll.SNL.Clients.Office.Excel.Functions.SPG(U440, "IQ_DILUT_EPS_NORM", "CY2021")</f>
        <v>5.1269999999999998</v>
      </c>
      <c r="Y440">
        <f t="shared" si="81"/>
        <v>1815470.7</v>
      </c>
      <c r="Z440">
        <f t="shared" si="82"/>
        <v>8.1083997320232248E-2</v>
      </c>
      <c r="AA440" s="5">
        <f>_xll.SNL.Clients.Office.Excel.Functions.SPG(U440, "SP_MARKETCAP", "12/31/2021")</f>
        <v>23497.99549112</v>
      </c>
      <c r="AB440">
        <f t="shared" si="76"/>
        <v>5.5530013907489158E-4</v>
      </c>
      <c r="AC440">
        <f t="shared" si="83"/>
        <v>2.8470238130369691E-3</v>
      </c>
    </row>
    <row r="441" spans="1:29" x14ac:dyDescent="0.3">
      <c r="A441" t="s">
        <v>440</v>
      </c>
      <c r="B441" s="4" cm="1">
        <f t="array" ref="B441">_xll.SNL.Clients.Office.Excel.Functions.SPG(A441, "SP_TOTAL_REV", "CY2023")</f>
        <v>11164992</v>
      </c>
      <c r="C441" s="4">
        <f>_xll.SNL.Clients.Office.Excel.Functions.SPG(A441,"IQ_AVG_DILUT_SHARES_OUT","CY2023")</f>
        <v>205547000</v>
      </c>
      <c r="D441" s="5">
        <f>_xll.SNL.Clients.Office.Excel.Functions.SPG(A441, "IQ_DILUT_EPS_NORM", "CY2023")</f>
        <v>7.2539999999999996</v>
      </c>
      <c r="E441">
        <f t="shared" si="72"/>
        <v>1491037.9380000001</v>
      </c>
      <c r="F441">
        <f t="shared" si="73"/>
        <v>0.13354581337810184</v>
      </c>
      <c r="G441" s="5">
        <f>_xll.SNL.Clients.Office.Excel.Functions.SPG(A441, "SP_MARKETCAP", "12/30/2023")</f>
        <v>38126.641424959998</v>
      </c>
      <c r="H441">
        <f t="shared" si="77"/>
        <v>9.0937530358673596E-4</v>
      </c>
      <c r="I441">
        <f t="shared" si="78"/>
        <v>6.5966084522181825E-3</v>
      </c>
      <c r="K441" t="s">
        <v>440</v>
      </c>
      <c r="L441" s="4" cm="1">
        <f t="array" ref="L441">_xll.SNL.Clients.Office.Excel.Functions.SPG(K441, "SP_TOTAL_REV", "CY2023")</f>
        <v>11164992</v>
      </c>
      <c r="M441" s="4">
        <f>_xll.SNL.Clients.Office.Excel.Functions.SPG(K441,"IQ_AVG_DILUT_SHARES_OUT","CY2023")</f>
        <v>205547000</v>
      </c>
      <c r="N441" s="5">
        <f>_xll.SNL.Clients.Office.Excel.Functions.SPG(K441, "IQ_DILUT_EPS_NORM", "CY2023")</f>
        <v>7.2539999999999996</v>
      </c>
      <c r="O441">
        <f t="shared" si="74"/>
        <v>1491037.9380000001</v>
      </c>
      <c r="P441">
        <f t="shared" si="75"/>
        <v>0.13354581337810184</v>
      </c>
      <c r="Q441" s="5">
        <f>_xll.SNL.Clients.Office.Excel.Functions.SPG(K441, "SP_MARKETCAP", "12/31/2022")</f>
        <v>47490.972124319997</v>
      </c>
      <c r="R441">
        <f t="shared" si="79"/>
        <v>1.4123094819870215E-3</v>
      </c>
      <c r="S441">
        <f t="shared" si="80"/>
        <v>1.0244892982333853E-2</v>
      </c>
      <c r="U441" t="s">
        <v>440</v>
      </c>
      <c r="V441" s="4" cm="1">
        <f t="array" ref="V441">_xll.SNL.Clients.Office.Excel.Functions.SPG(U441, "SP_TOTAL_REV", "CY2021")</f>
        <v>8971337</v>
      </c>
      <c r="W441" s="4">
        <f>_xll.SNL.Clients.Office.Excel.Functions.SPG(U441,"IQ_AVG_DILUT_SHARES_OUT","CY2021")</f>
        <v>207758000</v>
      </c>
      <c r="X441" s="5">
        <f>_xll.SNL.Clients.Office.Excel.Functions.SPG(U441, "IQ_DILUT_EPS_NORM", "CY2021")</f>
        <v>5.7729999999999997</v>
      </c>
      <c r="Y441">
        <f t="shared" si="81"/>
        <v>1199386.9339999999</v>
      </c>
      <c r="Z441">
        <f t="shared" si="82"/>
        <v>0.1336909909860704</v>
      </c>
      <c r="AA441" s="5">
        <f>_xll.SNL.Clients.Office.Excel.Functions.SPG(U441, "SP_MARKETCAP", "12/31/2021")</f>
        <v>39855.541256160002</v>
      </c>
      <c r="AB441">
        <f t="shared" si="76"/>
        <v>9.4185853473392788E-4</v>
      </c>
      <c r="AC441">
        <f t="shared" si="83"/>
        <v>5.4373493210189651E-3</v>
      </c>
    </row>
    <row r="442" spans="1:29" x14ac:dyDescent="0.3">
      <c r="A442" t="s">
        <v>441</v>
      </c>
      <c r="B442" s="4" cm="1">
        <f t="array" ref="B442">_xll.SNL.Clients.Office.Excel.Functions.SPG(A442, "SP_TOTAL_REV", "CY2023")</f>
        <v>152669000</v>
      </c>
      <c r="C442" s="4">
        <f>_xll.SNL.Clients.Office.Excel.Functions.SPG(A442,"IQ_AVG_DILUT_SHARES_OUT","CY2023")</f>
        <v>1002000000</v>
      </c>
      <c r="D442" s="5">
        <f>_xll.SNL.Clients.Office.Excel.Functions.SPG(A442, "IQ_DILUT_EPS_NORM", "CY2023")</f>
        <v>12.428000000000001</v>
      </c>
      <c r="E442">
        <f t="shared" si="72"/>
        <v>12452856</v>
      </c>
      <c r="F442">
        <f t="shared" si="73"/>
        <v>8.1567679096607698E-2</v>
      </c>
      <c r="G442" s="5">
        <f>_xll.SNL.Clients.Office.Excel.Functions.SPG(A442, "SP_MARKETCAP", "12/30/2023")</f>
        <v>344907.99203820003</v>
      </c>
      <c r="H442">
        <f t="shared" si="77"/>
        <v>8.2265523069098585E-3</v>
      </c>
      <c r="I442">
        <f t="shared" si="78"/>
        <v>0.10223959207027573</v>
      </c>
      <c r="K442" t="s">
        <v>441</v>
      </c>
      <c r="L442" s="4" cm="1">
        <f t="array" ref="L442">_xll.SNL.Clients.Office.Excel.Functions.SPG(K442, "SP_TOTAL_REV", "CY2023")</f>
        <v>152669000</v>
      </c>
      <c r="M442" s="4">
        <f>_xll.SNL.Clients.Office.Excel.Functions.SPG(K442,"IQ_AVG_DILUT_SHARES_OUT","CY2023")</f>
        <v>1002000000</v>
      </c>
      <c r="N442" s="5">
        <f>_xll.SNL.Clients.Office.Excel.Functions.SPG(K442, "IQ_DILUT_EPS_NORM", "CY2023")</f>
        <v>12.428000000000001</v>
      </c>
      <c r="O442">
        <f t="shared" si="74"/>
        <v>12452856</v>
      </c>
      <c r="P442">
        <f t="shared" si="75"/>
        <v>8.1567679096607698E-2</v>
      </c>
      <c r="Q442" s="5">
        <f>_xll.SNL.Clients.Office.Excel.Functions.SPG(K442, "SP_MARKETCAP", "12/31/2022")</f>
        <v>321920.09690891998</v>
      </c>
      <c r="R442">
        <f t="shared" si="79"/>
        <v>9.573415429704862E-3</v>
      </c>
      <c r="S442">
        <f t="shared" si="80"/>
        <v>0.11897840696037203</v>
      </c>
      <c r="U442" t="s">
        <v>441</v>
      </c>
      <c r="V442" s="4" cm="1">
        <f t="array" ref="V442">_xll.SNL.Clients.Office.Excel.Functions.SPG(U442, "SP_TOTAL_REV", "CY2021")</f>
        <v>151157000</v>
      </c>
      <c r="W442" s="4">
        <f>_xll.SNL.Clients.Office.Excel.Functions.SPG(U442,"IQ_AVG_DILUT_SHARES_OUT","CY2021")</f>
        <v>1058000000</v>
      </c>
      <c r="X442" s="5">
        <f>_xll.SNL.Clients.Office.Excel.Functions.SPG(U442, "IQ_DILUT_EPS_NORM", "CY2021")</f>
        <v>12.840999999999999</v>
      </c>
      <c r="Y442">
        <f t="shared" si="81"/>
        <v>13585778</v>
      </c>
      <c r="Z442">
        <f t="shared" si="82"/>
        <v>8.9878589810594281E-2</v>
      </c>
      <c r="AA442" s="5">
        <f>_xll.SNL.Clients.Office.Excel.Functions.SPG(U442, "SP_MARKETCAP", "12/31/2021")</f>
        <v>433369.70084677002</v>
      </c>
      <c r="AB442">
        <f t="shared" si="76"/>
        <v>1.0241309955225686E-2</v>
      </c>
      <c r="AC442">
        <f t="shared" si="83"/>
        <v>0.13150866113505302</v>
      </c>
    </row>
    <row r="443" spans="1:29" x14ac:dyDescent="0.3">
      <c r="A443" t="s">
        <v>442</v>
      </c>
      <c r="B443" s="4" cm="1">
        <f t="array" ref="B443">_xll.SNL.Clients.Office.Excel.Functions.SPG(A443, "SP_TOTAL_REV", "CY2023")</f>
        <v>9400600</v>
      </c>
      <c r="C443" s="4">
        <f>_xll.SNL.Clients.Office.Excel.Functions.SPG(A443,"IQ_AVG_DILUT_SHARES_OUT","CY2023")</f>
        <v>385900000</v>
      </c>
      <c r="D443" s="5">
        <f>_xll.SNL.Clients.Office.Excel.Functions.SPG(A443, "IQ_DILUT_EPS_NORM", "CY2023")</f>
        <v>2.2069999999999999</v>
      </c>
      <c r="E443">
        <f t="shared" si="72"/>
        <v>851681.3</v>
      </c>
      <c r="F443">
        <f t="shared" si="73"/>
        <v>9.0598610726974879E-2</v>
      </c>
      <c r="G443" s="5">
        <f>_xll.SNL.Clients.Office.Excel.Functions.SPG(A443, "SP_MARKETCAP", "12/30/2023")</f>
        <v>12501.25483584</v>
      </c>
      <c r="H443">
        <f t="shared" si="77"/>
        <v>2.9817293070337833E-4</v>
      </c>
      <c r="I443">
        <f t="shared" si="78"/>
        <v>6.5806765806235594E-4</v>
      </c>
      <c r="K443" t="s">
        <v>442</v>
      </c>
      <c r="L443" s="4" cm="1">
        <f t="array" ref="L443">_xll.SNL.Clients.Office.Excel.Functions.SPG(K443, "SP_TOTAL_REV", "CY2023")</f>
        <v>9400600</v>
      </c>
      <c r="M443" s="4">
        <f>_xll.SNL.Clients.Office.Excel.Functions.SPG(K443,"IQ_AVG_DILUT_SHARES_OUT","CY2023")</f>
        <v>385900000</v>
      </c>
      <c r="N443" s="5">
        <f>_xll.SNL.Clients.Office.Excel.Functions.SPG(K443, "IQ_DILUT_EPS_NORM", "CY2023")</f>
        <v>2.2069999999999999</v>
      </c>
      <c r="O443">
        <f t="shared" si="74"/>
        <v>851681.3</v>
      </c>
      <c r="P443">
        <f t="shared" si="75"/>
        <v>9.0598610726974879E-2</v>
      </c>
      <c r="Q443" s="5">
        <f>_xll.SNL.Clients.Office.Excel.Functions.SPG(K443, "SP_MARKETCAP", "12/31/2022")</f>
        <v>12941.75835658</v>
      </c>
      <c r="R443">
        <f t="shared" si="79"/>
        <v>3.8486826491434802E-4</v>
      </c>
      <c r="S443">
        <f t="shared" si="80"/>
        <v>8.4940426066596603E-4</v>
      </c>
      <c r="U443" t="s">
        <v>442</v>
      </c>
      <c r="V443" s="4" cm="1">
        <f t="array" ref="V443">_xll.SNL.Clients.Office.Excel.Functions.SPG(U443, "SP_TOTAL_REV", "CY2021")</f>
        <v>9107900</v>
      </c>
      <c r="W443" s="4">
        <f>_xll.SNL.Clients.Office.Excel.Functions.SPG(U443,"IQ_AVG_DILUT_SHARES_OUT","CY2021")</f>
        <v>398400000</v>
      </c>
      <c r="X443" s="5">
        <f>_xll.SNL.Clients.Office.Excel.Functions.SPG(U443, "IQ_DILUT_EPS_NORM", "CY2021")</f>
        <v>2.052</v>
      </c>
      <c r="Y443">
        <f t="shared" si="81"/>
        <v>817516.8</v>
      </c>
      <c r="Z443">
        <f t="shared" si="82"/>
        <v>8.9759088264034531E-2</v>
      </c>
      <c r="AA443" s="5">
        <f>_xll.SNL.Clients.Office.Excel.Functions.SPG(U443, "SP_MARKETCAP", "12/31/2021")</f>
        <v>14746.134486999999</v>
      </c>
      <c r="AB443">
        <f t="shared" si="76"/>
        <v>3.4847783227052868E-4</v>
      </c>
      <c r="AC443">
        <f t="shared" si="83"/>
        <v>7.1507651181912488E-4</v>
      </c>
    </row>
    <row r="444" spans="1:29" x14ac:dyDescent="0.3">
      <c r="A444" t="s">
        <v>443</v>
      </c>
      <c r="B444" s="4" cm="1">
        <f t="array" ref="B444">_xll.SNL.Clients.Office.Excel.Functions.SPG(A444, "SP_TOTAL_REV", "CY2023")</f>
        <v>8207800</v>
      </c>
      <c r="C444" s="4">
        <f>_xll.SNL.Clients.Office.Excel.Functions.SPG(A444,"IQ_AVG_DILUT_SHARES_OUT","CY2023")</f>
        <v>104024923</v>
      </c>
      <c r="D444" s="5">
        <f>_xll.SNL.Clients.Office.Excel.Functions.SPG(A444, "IQ_DILUT_EPS_NORM", "CY2023")</f>
        <v>6.8730000000000002</v>
      </c>
      <c r="E444">
        <f t="shared" si="72"/>
        <v>714963.29577900004</v>
      </c>
      <c r="F444">
        <f t="shared" si="73"/>
        <v>8.7107787199858677E-2</v>
      </c>
      <c r="G444" s="5">
        <f>_xll.SNL.Clients.Office.Excel.Functions.SPG(A444, "SP_MARKETCAP", "12/30/2023")</f>
        <v>13414.454455040001</v>
      </c>
      <c r="H444">
        <f t="shared" si="77"/>
        <v>3.1995405670630063E-4</v>
      </c>
      <c r="I444">
        <f t="shared" si="78"/>
        <v>2.1990442317424042E-3</v>
      </c>
      <c r="K444" t="s">
        <v>443</v>
      </c>
      <c r="L444" s="4" cm="1">
        <f t="array" ref="L444">_xll.SNL.Clients.Office.Excel.Functions.SPG(K444, "SP_TOTAL_REV", "CY2023")</f>
        <v>8207800</v>
      </c>
      <c r="M444" s="4">
        <f>_xll.SNL.Clients.Office.Excel.Functions.SPG(K444,"IQ_AVG_DILUT_SHARES_OUT","CY2023")</f>
        <v>104024923</v>
      </c>
      <c r="N444" s="5">
        <f>_xll.SNL.Clients.Office.Excel.Functions.SPG(K444, "IQ_DILUT_EPS_NORM", "CY2023")</f>
        <v>6.8730000000000002</v>
      </c>
      <c r="O444">
        <f t="shared" si="74"/>
        <v>714963.29577900004</v>
      </c>
      <c r="P444">
        <f t="shared" si="75"/>
        <v>8.7107787199858677E-2</v>
      </c>
      <c r="Q444" s="5">
        <f>_xll.SNL.Clients.Office.Excel.Functions.SPG(K444, "SP_MARKETCAP", "12/31/2022")</f>
        <v>16898.017683059999</v>
      </c>
      <c r="R444">
        <f t="shared" si="79"/>
        <v>5.0252141687259072E-4</v>
      </c>
      <c r="S444">
        <f t="shared" si="80"/>
        <v>3.4538296981653162E-3</v>
      </c>
      <c r="U444" t="s">
        <v>443</v>
      </c>
      <c r="V444" s="4" cm="1">
        <f t="array" ref="V444">_xll.SNL.Clients.Office.Excel.Functions.SPG(U444, "SP_TOTAL_REV", "CY2021")</f>
        <v>7885300</v>
      </c>
      <c r="W444" s="4">
        <f>_xll.SNL.Clients.Office.Excel.Functions.SPG(U444,"IQ_AVG_DILUT_SHARES_OUT","CY2021")</f>
        <v>107876403</v>
      </c>
      <c r="X444" s="5">
        <f>_xll.SNL.Clients.Office.Excel.Functions.SPG(U444, "IQ_DILUT_EPS_NORM", "CY2021")</f>
        <v>5.62</v>
      </c>
      <c r="Y444">
        <f t="shared" si="81"/>
        <v>606265.38485999999</v>
      </c>
      <c r="Z444">
        <f t="shared" si="82"/>
        <v>7.688551923959773E-2</v>
      </c>
      <c r="AA444" s="5">
        <f>_xll.SNL.Clients.Office.Excel.Functions.SPG(U444, "SP_MARKETCAP", "12/31/2021")</f>
        <v>14717.891997119999</v>
      </c>
      <c r="AB444">
        <f t="shared" si="76"/>
        <v>3.4781041114670934E-4</v>
      </c>
      <c r="AC444">
        <f t="shared" si="83"/>
        <v>1.9546945106445066E-3</v>
      </c>
    </row>
    <row r="445" spans="1:29" x14ac:dyDescent="0.3">
      <c r="A445" t="s">
        <v>444</v>
      </c>
      <c r="B445" s="4" cm="1">
        <f t="array" ref="B445">_xll.SNL.Clients.Office.Excel.Functions.SPG(A445, "SP_TOTAL_REV", "CY2023")</f>
        <v>26640000</v>
      </c>
      <c r="C445" s="4">
        <f>_xll.SNL.Clients.Office.Excel.Functions.SPG(A445,"IQ_AVG_DILUT_SHARES_OUT","CY2023")</f>
        <v>1235000000</v>
      </c>
      <c r="D445" s="5">
        <f>_xll.SNL.Clients.Office.Excel.Functions.SPG(A445, "IQ_DILUT_EPS_NORM", "CY2023")</f>
        <v>2.294</v>
      </c>
      <c r="E445">
        <f t="shared" si="72"/>
        <v>2833090</v>
      </c>
      <c r="F445">
        <f t="shared" si="73"/>
        <v>0.10634722222222222</v>
      </c>
      <c r="G445" s="5">
        <f>_xll.SNL.Clients.Office.Excel.Functions.SPG(A445, "SP_MARKETCAP", "12/30/2023")</f>
        <v>45357.400904119997</v>
      </c>
      <c r="H445">
        <f t="shared" si="77"/>
        <v>1.0818393300724019E-3</v>
      </c>
      <c r="I445">
        <f t="shared" si="78"/>
        <v>2.4817394231860901E-3</v>
      </c>
      <c r="K445" t="s">
        <v>444</v>
      </c>
      <c r="L445" s="4" cm="1">
        <f t="array" ref="L445">_xll.SNL.Clients.Office.Excel.Functions.SPG(K445, "SP_TOTAL_REV", "CY2023")</f>
        <v>26640000</v>
      </c>
      <c r="M445" s="4">
        <f>_xll.SNL.Clients.Office.Excel.Functions.SPG(K445,"IQ_AVG_DILUT_SHARES_OUT","CY2023")</f>
        <v>1235000000</v>
      </c>
      <c r="N445" s="5">
        <f>_xll.SNL.Clients.Office.Excel.Functions.SPG(K445, "IQ_DILUT_EPS_NORM", "CY2023")</f>
        <v>2.294</v>
      </c>
      <c r="O445">
        <f t="shared" si="74"/>
        <v>2833090</v>
      </c>
      <c r="P445">
        <f t="shared" si="75"/>
        <v>0.10634722222222222</v>
      </c>
      <c r="Q445" s="5">
        <f>_xll.SNL.Clients.Office.Excel.Functions.SPG(K445, "SP_MARKETCAP", "12/31/2022")</f>
        <v>49866.906976439997</v>
      </c>
      <c r="R445">
        <f t="shared" si="79"/>
        <v>1.4829661809370549E-3</v>
      </c>
      <c r="S445">
        <f t="shared" si="80"/>
        <v>3.4019244190696039E-3</v>
      </c>
      <c r="U445" t="s">
        <v>444</v>
      </c>
      <c r="V445" s="4" cm="1">
        <f t="array" ref="V445">_xll.SNL.Clients.Office.Excel.Functions.SPG(U445, "SP_TOTAL_REV", "CY2021")</f>
        <v>26042000</v>
      </c>
      <c r="W445" s="4">
        <f>_xll.SNL.Clients.Office.Excel.Functions.SPG(U445,"IQ_AVG_DILUT_SHARES_OUT","CY2021")</f>
        <v>1236000000</v>
      </c>
      <c r="X445" s="5">
        <f>_xll.SNL.Clients.Office.Excel.Functions.SPG(U445, "IQ_DILUT_EPS_NORM", "CY2021")</f>
        <v>1.732</v>
      </c>
      <c r="Y445">
        <f t="shared" si="81"/>
        <v>2140752</v>
      </c>
      <c r="Z445">
        <f t="shared" si="82"/>
        <v>8.2203824591045235E-2</v>
      </c>
      <c r="AA445" s="5">
        <f>_xll.SNL.Clients.Office.Excel.Functions.SPG(U445, "SP_MARKETCAP", "12/31/2021")</f>
        <v>43943.124349899997</v>
      </c>
      <c r="AB445">
        <f t="shared" si="76"/>
        <v>1.0384555172847066E-3</v>
      </c>
      <c r="AC445">
        <f t="shared" si="83"/>
        <v>1.7986049559371119E-3</v>
      </c>
    </row>
    <row r="446" spans="1:29" x14ac:dyDescent="0.3">
      <c r="A446" t="s">
        <v>445</v>
      </c>
      <c r="B446" s="4" cm="1">
        <f t="array" ref="B446">_xll.SNL.Clients.Office.Excel.Functions.SPG(A446, "SP_TOTAL_REV", "CY2023")</f>
        <v>150039000</v>
      </c>
      <c r="C446" s="4">
        <f>_xll.SNL.Clients.Office.Excel.Functions.SPG(A446,"IQ_AVG_DILUT_SHARES_OUT","CY2023")</f>
        <v>725000000</v>
      </c>
      <c r="D446" s="5">
        <f>_xll.SNL.Clients.Office.Excel.Functions.SPG(A446, "IQ_DILUT_EPS_NORM", "CY2023")</f>
        <v>3.911</v>
      </c>
      <c r="E446">
        <f t="shared" si="72"/>
        <v>2835475</v>
      </c>
      <c r="F446">
        <f t="shared" si="73"/>
        <v>1.8898253120855243E-2</v>
      </c>
      <c r="G446" s="5">
        <f>_xll.SNL.Clients.Office.Excel.Functions.SPG(A446, "SP_MARKETCAP", "12/30/2023")</f>
        <v>32884.845762370001</v>
      </c>
      <c r="H446">
        <f t="shared" si="77"/>
        <v>7.8435092840306695E-4</v>
      </c>
      <c r="I446">
        <f t="shared" si="78"/>
        <v>3.0675964809843948E-3</v>
      </c>
      <c r="K446" t="s">
        <v>445</v>
      </c>
      <c r="L446" s="4" cm="1">
        <f t="array" ref="L446">_xll.SNL.Clients.Office.Excel.Functions.SPG(K446, "SP_TOTAL_REV", "CY2023")</f>
        <v>150039000</v>
      </c>
      <c r="M446" s="4">
        <f>_xll.SNL.Clients.Office.Excel.Functions.SPG(K446,"IQ_AVG_DILUT_SHARES_OUT","CY2023")</f>
        <v>725000000</v>
      </c>
      <c r="N446" s="5">
        <f>_xll.SNL.Clients.Office.Excel.Functions.SPG(K446, "IQ_DILUT_EPS_NORM", "CY2023")</f>
        <v>3.911</v>
      </c>
      <c r="O446">
        <f t="shared" si="74"/>
        <v>2835475</v>
      </c>
      <c r="P446">
        <f t="shared" si="75"/>
        <v>1.8898253120855243E-2</v>
      </c>
      <c r="Q446" s="5">
        <f>_xll.SNL.Clients.Office.Excel.Functions.SPG(K446, "SP_MARKETCAP", "12/31/2022")</f>
        <v>31911.339187500002</v>
      </c>
      <c r="R446">
        <f t="shared" si="79"/>
        <v>9.4899482788920878E-4</v>
      </c>
      <c r="S446">
        <f t="shared" si="80"/>
        <v>3.7115187718746957E-3</v>
      </c>
      <c r="U446" t="s">
        <v>445</v>
      </c>
      <c r="V446" s="4" cm="1">
        <f t="array" ref="V446">_xll.SNL.Clients.Office.Excel.Functions.SPG(U446, "SP_TOTAL_REV", "CY2021")</f>
        <v>137888000</v>
      </c>
      <c r="W446" s="4">
        <f>_xll.SNL.Clients.Office.Excel.Functions.SPG(U446,"IQ_AVG_DILUT_SHARES_OUT","CY2021")</f>
        <v>754000000</v>
      </c>
      <c r="X446" s="5">
        <f>_xll.SNL.Clients.Office.Excel.Functions.SPG(U446, "IQ_DILUT_EPS_NORM", "CY2021")</f>
        <v>2.5870000000000002</v>
      </c>
      <c r="Y446">
        <f t="shared" si="81"/>
        <v>1950598.0000000002</v>
      </c>
      <c r="Z446">
        <f t="shared" si="82"/>
        <v>1.4146249129728478E-2</v>
      </c>
      <c r="AA446" s="5">
        <f>_xll.SNL.Clients.Office.Excel.Functions.SPG(U446, "SP_MARKETCAP", "12/31/2021")</f>
        <v>33277.666826640001</v>
      </c>
      <c r="AB446">
        <f t="shared" si="76"/>
        <v>7.8641146322053007E-4</v>
      </c>
      <c r="AC446">
        <f t="shared" si="83"/>
        <v>2.0344464553515114E-3</v>
      </c>
    </row>
    <row r="447" spans="1:29" x14ac:dyDescent="0.3">
      <c r="A447" t="s">
        <v>446</v>
      </c>
      <c r="B447" s="4" cm="1">
        <f t="array" ref="B447">_xll.SNL.Clients.Office.Excel.Functions.SPG(A447, "SP_TOTAL_REV", "CY2023")</f>
        <v>13696100</v>
      </c>
      <c r="C447" s="4">
        <f>_xll.SNL.Clients.Office.Excel.Functions.SPG(A447,"IQ_AVG_DILUT_SHARES_OUT","CY2023")</f>
        <v>333200000</v>
      </c>
      <c r="D447" s="5">
        <f>_xll.SNL.Clients.Office.Excel.Functions.SPG(A447, "IQ_DILUT_EPS_NORM", "CY2023")</f>
        <v>2.4750000000000001</v>
      </c>
      <c r="E447">
        <f t="shared" si="72"/>
        <v>824670</v>
      </c>
      <c r="F447">
        <f t="shared" si="73"/>
        <v>6.0212031162155649E-2</v>
      </c>
      <c r="G447" s="5">
        <f>_xll.SNL.Clients.Office.Excel.Functions.SPG(A447, "SP_MARKETCAP", "12/30/2023")</f>
        <v>11677.83080715</v>
      </c>
      <c r="H447">
        <f t="shared" si="77"/>
        <v>2.7853308181859375E-4</v>
      </c>
      <c r="I447">
        <f t="shared" si="78"/>
        <v>6.893693775010196E-4</v>
      </c>
      <c r="K447" t="s">
        <v>446</v>
      </c>
      <c r="L447" s="4" cm="1">
        <f t="array" ref="L447">_xll.SNL.Clients.Office.Excel.Functions.SPG(K447, "SP_TOTAL_REV", "CY2023")</f>
        <v>13696100</v>
      </c>
      <c r="M447" s="4">
        <f>_xll.SNL.Clients.Office.Excel.Functions.SPG(K447,"IQ_AVG_DILUT_SHARES_OUT","CY2023")</f>
        <v>333200000</v>
      </c>
      <c r="N447" s="5">
        <f>_xll.SNL.Clients.Office.Excel.Functions.SPG(K447, "IQ_DILUT_EPS_NORM", "CY2023")</f>
        <v>2.4750000000000001</v>
      </c>
      <c r="O447">
        <f t="shared" si="74"/>
        <v>824670</v>
      </c>
      <c r="P447">
        <f t="shared" si="75"/>
        <v>6.0212031162155649E-2</v>
      </c>
      <c r="Q447" s="5">
        <f>_xll.SNL.Clients.Office.Excel.Functions.SPG(K447, "SP_MARKETCAP", "12/31/2022")</f>
        <v>14936.902961579999</v>
      </c>
      <c r="R447">
        <f t="shared" si="79"/>
        <v>4.4420083945505279E-4</v>
      </c>
      <c r="S447">
        <f t="shared" si="80"/>
        <v>1.0993970776512557E-3</v>
      </c>
      <c r="U447" t="s">
        <v>446</v>
      </c>
      <c r="V447" s="4" cm="1">
        <f t="array" ref="V447">_xll.SNL.Clients.Office.Excel.Functions.SPG(U447, "SP_TOTAL_REV", "CY2021")</f>
        <v>12357400</v>
      </c>
      <c r="W447" s="4">
        <f>_xll.SNL.Clients.Office.Excel.Functions.SPG(U447,"IQ_AVG_DILUT_SHARES_OUT","CY2021")</f>
        <v>381600000</v>
      </c>
      <c r="X447" s="5">
        <f>_xll.SNL.Clients.Office.Excel.Functions.SPG(U447, "IQ_DILUT_EPS_NORM", "CY2021")</f>
        <v>3.9039999999999999</v>
      </c>
      <c r="Y447">
        <f t="shared" si="81"/>
        <v>1489766.3999999999</v>
      </c>
      <c r="Z447">
        <f t="shared" si="82"/>
        <v>0.12055662194312719</v>
      </c>
      <c r="AA447" s="5">
        <f>_xll.SNL.Clients.Office.Excel.Functions.SPG(U447, "SP_MARKETCAP", "12/31/2021")</f>
        <v>14889.125133879999</v>
      </c>
      <c r="AB447">
        <f t="shared" si="76"/>
        <v>3.5185695991266644E-4</v>
      </c>
      <c r="AC447">
        <f t="shared" si="83"/>
        <v>1.3736495714990497E-3</v>
      </c>
    </row>
    <row r="448" spans="1:29" x14ac:dyDescent="0.3">
      <c r="A448" t="s">
        <v>447</v>
      </c>
      <c r="B448" s="4" cm="1">
        <f t="array" ref="B448">_xll.SNL.Clients.Office.Excel.Functions.SPG(A448, "SP_TOTAL_REV", "CY2023")</f>
        <v>21490000</v>
      </c>
      <c r="C448" s="4">
        <f>_xll.SNL.Clients.Office.Excel.Functions.SPG(A448,"IQ_AVG_DILUT_SHARES_OUT","CY2023")</f>
        <v>401000000</v>
      </c>
      <c r="D448" s="5">
        <f>_xll.SNL.Clients.Office.Excel.Functions.SPG(A448, "IQ_DILUT_EPS_NORM", "CY2023")</f>
        <v>10.327</v>
      </c>
      <c r="E448">
        <f t="shared" si="72"/>
        <v>4141127</v>
      </c>
      <c r="F448">
        <f t="shared" si="73"/>
        <v>0.19270018613308515</v>
      </c>
      <c r="G448" s="5">
        <f>_xll.SNL.Clients.Office.Excel.Functions.SPG(A448, "SP_MARKETCAP", "12/30/2023")</f>
        <v>61683.1208835</v>
      </c>
      <c r="H448">
        <f t="shared" si="77"/>
        <v>1.4712312620037971E-3</v>
      </c>
      <c r="I448">
        <f t="shared" si="78"/>
        <v>1.5193405242713212E-2</v>
      </c>
      <c r="K448" t="s">
        <v>447</v>
      </c>
      <c r="L448" s="4" cm="1">
        <f t="array" ref="L448">_xll.SNL.Clients.Office.Excel.Functions.SPG(K448, "SP_TOTAL_REV", "CY2023")</f>
        <v>21490000</v>
      </c>
      <c r="M448" s="4">
        <f>_xll.SNL.Clients.Office.Excel.Functions.SPG(K448,"IQ_AVG_DILUT_SHARES_OUT","CY2023")</f>
        <v>401000000</v>
      </c>
      <c r="N448" s="5">
        <f>_xll.SNL.Clients.Office.Excel.Functions.SPG(K448, "IQ_DILUT_EPS_NORM", "CY2023")</f>
        <v>10.327</v>
      </c>
      <c r="O448">
        <f t="shared" si="74"/>
        <v>4141127</v>
      </c>
      <c r="P448">
        <f t="shared" si="75"/>
        <v>0.19270018613308515</v>
      </c>
      <c r="Q448" s="5">
        <f>_xll.SNL.Clients.Office.Excel.Functions.SPG(K448, "SP_MARKETCAP", "12/31/2022")</f>
        <v>63700.208072020003</v>
      </c>
      <c r="R448">
        <f t="shared" si="79"/>
        <v>1.8943475747170383E-3</v>
      </c>
      <c r="S448">
        <f t="shared" si="80"/>
        <v>1.9562927404102853E-2</v>
      </c>
      <c r="U448" t="s">
        <v>447</v>
      </c>
      <c r="V448" s="4" cm="1">
        <f t="array" ref="V448">_xll.SNL.Clients.Office.Excel.Functions.SPG(U448, "SP_TOTAL_REV", "CY2021")</f>
        <v>19276000</v>
      </c>
      <c r="W448" s="4">
        <f>_xll.SNL.Clients.Office.Excel.Functions.SPG(U448,"IQ_AVG_DILUT_SHARES_OUT","CY2021")</f>
        <v>426000000</v>
      </c>
      <c r="X448" s="5">
        <f>_xll.SNL.Clients.Office.Excel.Functions.SPG(U448, "IQ_DILUT_EPS_NORM", "CY2021")</f>
        <v>10.132999999999999</v>
      </c>
      <c r="Y448">
        <f t="shared" si="81"/>
        <v>4316658</v>
      </c>
      <c r="Z448">
        <f t="shared" si="82"/>
        <v>0.22393951027184064</v>
      </c>
      <c r="AA448" s="5">
        <f>_xll.SNL.Clients.Office.Excel.Functions.SPG(U448, "SP_MARKETCAP", "12/31/2021")</f>
        <v>84747.93461964</v>
      </c>
      <c r="AB448">
        <f t="shared" si="76"/>
        <v>2.0027469959461139E-3</v>
      </c>
      <c r="AC448">
        <f t="shared" si="83"/>
        <v>2.029383530992197E-2</v>
      </c>
    </row>
    <row r="449" spans="1:29" x14ac:dyDescent="0.3">
      <c r="A449" t="s">
        <v>448</v>
      </c>
      <c r="B449" s="4" cm="1">
        <f t="array" ref="B449">_xll.SNL.Clients.Office.Excel.Functions.SPG(A449, "SP_TOTAL_REV", "CY2023")</f>
        <v>83933000</v>
      </c>
      <c r="C449" s="4">
        <f>_xll.SNL.Clients.Office.Excel.Functions.SPG(A449,"IQ_AVG_DILUT_SHARES_OUT","CY2023")</f>
        <v>2473600000</v>
      </c>
      <c r="D449" s="5">
        <f>_xll.SNL.Clients.Office.Excel.Functions.SPG(A449, "IQ_DILUT_EPS_NORM", "CY2023")</f>
        <v>5.141</v>
      </c>
      <c r="E449">
        <f t="shared" si="72"/>
        <v>12716777.6</v>
      </c>
      <c r="F449">
        <f t="shared" si="73"/>
        <v>0.15151105762929956</v>
      </c>
      <c r="G449" s="5">
        <f>_xll.SNL.Clients.Office.Excel.Functions.SPG(A449, "SP_MARKETCAP", "12/30/2023")</f>
        <v>345378.10535993997</v>
      </c>
      <c r="H449">
        <f t="shared" si="77"/>
        <v>8.2377651866364626E-3</v>
      </c>
      <c r="I449">
        <f t="shared" si="78"/>
        <v>4.2350350824498055E-2</v>
      </c>
      <c r="K449" t="s">
        <v>448</v>
      </c>
      <c r="L449" s="4" cm="1">
        <f t="array" ref="L449">_xll.SNL.Clients.Office.Excel.Functions.SPG(K449, "SP_TOTAL_REV", "CY2023")</f>
        <v>83933000</v>
      </c>
      <c r="M449" s="4">
        <f>_xll.SNL.Clients.Office.Excel.Functions.SPG(K449,"IQ_AVG_DILUT_SHARES_OUT","CY2023")</f>
        <v>2473600000</v>
      </c>
      <c r="N449" s="5">
        <f>_xll.SNL.Clients.Office.Excel.Functions.SPG(K449, "IQ_DILUT_EPS_NORM", "CY2023")</f>
        <v>5.141</v>
      </c>
      <c r="O449">
        <f t="shared" si="74"/>
        <v>12716777.6</v>
      </c>
      <c r="P449">
        <f t="shared" si="75"/>
        <v>0.15151105762929956</v>
      </c>
      <c r="Q449" s="5">
        <f>_xll.SNL.Clients.Office.Excel.Functions.SPG(K449, "SP_MARKETCAP", "12/31/2022")</f>
        <v>359151.25640472001</v>
      </c>
      <c r="R449">
        <f t="shared" si="79"/>
        <v>1.0680613645054984E-2</v>
      </c>
      <c r="S449">
        <f t="shared" si="80"/>
        <v>5.4909034749227668E-2</v>
      </c>
      <c r="U449" t="s">
        <v>448</v>
      </c>
      <c r="V449" s="4" cm="1">
        <f t="array" ref="V449">_xll.SNL.Clients.Office.Excel.Functions.SPG(U449, "SP_TOTAL_REV", "CY2021")</f>
        <v>78346000</v>
      </c>
      <c r="W449" s="4">
        <f>_xll.SNL.Clients.Office.Excel.Functions.SPG(U449,"IQ_AVG_DILUT_SHARES_OUT","CY2021")</f>
        <v>2566600000</v>
      </c>
      <c r="X449" s="5">
        <f>_xll.SNL.Clients.Office.Excel.Functions.SPG(U449, "IQ_DILUT_EPS_NORM", "CY2021")</f>
        <v>4.3869999999999996</v>
      </c>
      <c r="Y449">
        <f t="shared" si="81"/>
        <v>11259674.199999997</v>
      </c>
      <c r="Z449">
        <f t="shared" si="82"/>
        <v>0.14371728231179637</v>
      </c>
      <c r="AA449" s="5">
        <f>_xll.SNL.Clients.Office.Excel.Functions.SPG(U449, "SP_MARKETCAP", "12/31/2021")</f>
        <v>395855.06423202</v>
      </c>
      <c r="AB449">
        <f t="shared" si="76"/>
        <v>9.3547712316402135E-3</v>
      </c>
      <c r="AC449">
        <f t="shared" si="83"/>
        <v>4.1039381393205614E-2</v>
      </c>
    </row>
    <row r="450" spans="1:29" x14ac:dyDescent="0.3">
      <c r="A450" t="s">
        <v>449</v>
      </c>
      <c r="B450" s="4" cm="1">
        <f t="array" ref="B450">_xll.SNL.Clients.Office.Excel.Functions.SPG(A450, "SP_TOTAL_REV", "CY2023")</f>
        <v>62082300</v>
      </c>
      <c r="C450" s="4">
        <f>_xll.SNL.Clients.Office.Excel.Functions.SPG(A450,"IQ_AVG_DILUT_SHARES_OUT","CY2023")</f>
        <v>587500000</v>
      </c>
      <c r="D450" s="5">
        <f>_xll.SNL.Clients.Office.Excel.Functions.SPG(A450, "IQ_DILUT_EPS_NORM", "CY2023")</f>
        <v>5.2169999999999996</v>
      </c>
      <c r="E450">
        <f t="shared" si="72"/>
        <v>3064987.5</v>
      </c>
      <c r="F450">
        <f t="shared" si="73"/>
        <v>4.9369747899159662E-2</v>
      </c>
      <c r="G450" s="5">
        <f>_xll.SNL.Clients.Office.Excel.Functions.SPG(A450, "SP_MARKETCAP", "12/30/2023")</f>
        <v>93172.659755999994</v>
      </c>
      <c r="H450">
        <f t="shared" si="77"/>
        <v>2.2223021117230507E-3</v>
      </c>
      <c r="I450">
        <f t="shared" si="78"/>
        <v>1.1593750116859154E-2</v>
      </c>
      <c r="K450" t="s">
        <v>449</v>
      </c>
      <c r="L450" s="4" cm="1">
        <f t="array" ref="L450">_xll.SNL.Clients.Office.Excel.Functions.SPG(K450, "SP_TOTAL_REV", "CY2023")</f>
        <v>62082300</v>
      </c>
      <c r="M450" s="4">
        <f>_xll.SNL.Clients.Office.Excel.Functions.SPG(K450,"IQ_AVG_DILUT_SHARES_OUT","CY2023")</f>
        <v>587500000</v>
      </c>
      <c r="N450" s="5">
        <f>_xll.SNL.Clients.Office.Excel.Functions.SPG(K450, "IQ_DILUT_EPS_NORM", "CY2023")</f>
        <v>5.2169999999999996</v>
      </c>
      <c r="O450">
        <f t="shared" si="74"/>
        <v>3064987.5</v>
      </c>
      <c r="P450">
        <f t="shared" si="75"/>
        <v>4.9369747899159662E-2</v>
      </c>
      <c r="Q450" s="5">
        <f>_xll.SNL.Clients.Office.Excel.Functions.SPG(K450, "SP_MARKETCAP", "12/31/2022")</f>
        <v>75889.392343519998</v>
      </c>
      <c r="R450">
        <f t="shared" si="79"/>
        <v>2.256835427761234E-3</v>
      </c>
      <c r="S450">
        <f t="shared" si="80"/>
        <v>1.1773910426630356E-2</v>
      </c>
      <c r="U450" t="s">
        <v>449</v>
      </c>
      <c r="V450" s="4" cm="1">
        <f t="array" ref="V450">_xll.SNL.Clients.Office.Excel.Functions.SPG(U450, "SP_TOTAL_REV", "CY2021")</f>
        <v>47676500</v>
      </c>
      <c r="W450" s="4">
        <f>_xll.SNL.Clients.Office.Excel.Functions.SPG(U450,"IQ_AVG_DILUT_SHARES_OUT","CY2021")</f>
        <v>587100000</v>
      </c>
      <c r="X450" s="5">
        <f>_xll.SNL.Clients.Office.Excel.Functions.SPG(U450, "IQ_DILUT_EPS_NORM", "CY2021")</f>
        <v>4.4820000000000002</v>
      </c>
      <c r="Y450">
        <f t="shared" si="81"/>
        <v>2631382.2000000002</v>
      </c>
      <c r="Z450">
        <f t="shared" si="82"/>
        <v>5.5192436525332192E-2</v>
      </c>
      <c r="AA450" s="5">
        <f>_xll.SNL.Clients.Office.Excel.Functions.SPG(U450, "SP_MARKETCAP", "12/31/2021")</f>
        <v>60056.782543349997</v>
      </c>
      <c r="AB450">
        <f t="shared" si="76"/>
        <v>1.4192504084578497E-3</v>
      </c>
      <c r="AC450">
        <f t="shared" si="83"/>
        <v>6.3610803307080832E-3</v>
      </c>
    </row>
    <row r="451" spans="1:29" x14ac:dyDescent="0.3">
      <c r="A451" t="s">
        <v>450</v>
      </c>
      <c r="B451" s="4" cm="1">
        <f t="array" ref="B451">_xll.SNL.Clients.Office.Excel.Functions.SPG(A451, "SP_TOTAL_REV", "CY2023")</f>
        <v>23051900</v>
      </c>
      <c r="C451" s="4">
        <f>_xll.SNL.Clients.Office.Excel.Functions.SPG(A451,"IQ_AVG_DILUT_SHARES_OUT","CY2023")</f>
        <v>258300000</v>
      </c>
      <c r="D451" s="5">
        <f>_xll.SNL.Clients.Office.Excel.Functions.SPG(A451, "IQ_DILUT_EPS_NORM", "CY2023")</f>
        <v>7.6950000000000003</v>
      </c>
      <c r="E451">
        <f t="shared" si="72"/>
        <v>1987618.5</v>
      </c>
      <c r="F451">
        <f t="shared" si="73"/>
        <v>8.6223630156299483E-2</v>
      </c>
      <c r="G451" s="5">
        <f>_xll.SNL.Clients.Office.Excel.Functions.SPG(A451, "SP_MARKETCAP", "12/30/2023")</f>
        <v>79835.823470999996</v>
      </c>
      <c r="H451">
        <f t="shared" si="77"/>
        <v>1.9041993601489604E-3</v>
      </c>
      <c r="I451">
        <f t="shared" si="78"/>
        <v>1.4652814076346251E-2</v>
      </c>
      <c r="K451" t="s">
        <v>450</v>
      </c>
      <c r="L451" s="4" cm="1">
        <f t="array" ref="L451">_xll.SNL.Clients.Office.Excel.Functions.SPG(K451, "SP_TOTAL_REV", "CY2023")</f>
        <v>23051900</v>
      </c>
      <c r="M451" s="4">
        <f>_xll.SNL.Clients.Office.Excel.Functions.SPG(K451,"IQ_AVG_DILUT_SHARES_OUT","CY2023")</f>
        <v>258300000</v>
      </c>
      <c r="N451" s="5">
        <f>_xll.SNL.Clients.Office.Excel.Functions.SPG(K451, "IQ_DILUT_EPS_NORM", "CY2023")</f>
        <v>7.6950000000000003</v>
      </c>
      <c r="O451">
        <f t="shared" si="74"/>
        <v>1987618.5</v>
      </c>
      <c r="P451">
        <f t="shared" si="75"/>
        <v>8.6223630156299483E-2</v>
      </c>
      <c r="Q451" s="5">
        <f>_xll.SNL.Clients.Office.Excel.Functions.SPG(K451, "SP_MARKETCAP", "12/31/2022")</f>
        <v>61123.334034150001</v>
      </c>
      <c r="R451">
        <f t="shared" si="79"/>
        <v>1.8177152491448631E-3</v>
      </c>
      <c r="S451">
        <f t="shared" si="80"/>
        <v>1.3987318842169721E-2</v>
      </c>
      <c r="U451" t="s">
        <v>450</v>
      </c>
      <c r="V451" s="4" cm="1">
        <f t="array" ref="V451">_xll.SNL.Clients.Office.Excel.Functions.SPG(U451, "SP_TOTAL_REV", "CY2021")</f>
        <v>19944600</v>
      </c>
      <c r="W451" s="4">
        <f>_xll.SNL.Clients.Office.Excel.Functions.SPG(U451,"IQ_AVG_DILUT_SHARES_OUT","CY2021")</f>
        <v>267100000</v>
      </c>
      <c r="X451" s="5">
        <f>_xll.SNL.Clients.Office.Excel.Functions.SPG(U451, "IQ_DILUT_EPS_NORM", "CY2021")</f>
        <v>5.4349999999999996</v>
      </c>
      <c r="Y451">
        <f t="shared" si="81"/>
        <v>1451688.5</v>
      </c>
      <c r="Z451">
        <f t="shared" si="82"/>
        <v>7.2786042337274245E-2</v>
      </c>
      <c r="AA451" s="5">
        <f>_xll.SNL.Clients.Office.Excel.Functions.SPG(U451, "SP_MARKETCAP", "12/31/2021")</f>
        <v>92048.556635360001</v>
      </c>
      <c r="AB451">
        <f t="shared" si="76"/>
        <v>2.1752739003024694E-3</v>
      </c>
      <c r="AC451">
        <f t="shared" si="83"/>
        <v>1.182261364814392E-2</v>
      </c>
    </row>
    <row r="452" spans="1:29" x14ac:dyDescent="0.3">
      <c r="A452" t="s">
        <v>451</v>
      </c>
      <c r="B452" s="4" cm="1">
        <f t="array" ref="B452">_xll.SNL.Clients.Office.Excel.Functions.SPG(A452, "SP_TOTAL_REV", "CY2023")</f>
        <v>25253000</v>
      </c>
      <c r="C452" s="4">
        <f>_xll.SNL.Clients.Office.Excel.Functions.SPG(A452,"IQ_AVG_DILUT_SHARES_OUT","CY2023")</f>
        <v>1098000000</v>
      </c>
      <c r="D452" s="5">
        <f>_xll.SNL.Clients.Office.Excel.Functions.SPG(A452, "IQ_DILUT_EPS_NORM", "CY2023")</f>
        <v>2.589</v>
      </c>
      <c r="E452">
        <f t="shared" si="72"/>
        <v>2842722</v>
      </c>
      <c r="F452">
        <f t="shared" si="73"/>
        <v>0.11256967489011206</v>
      </c>
      <c r="G452" s="5">
        <f>_xll.SNL.Clients.Office.Excel.Functions.SPG(A452, "SP_MARKETCAP", "12/30/2023")</f>
        <v>76474.22875188</v>
      </c>
      <c r="H452">
        <f t="shared" si="77"/>
        <v>1.8240204851160799E-3</v>
      </c>
      <c r="I452">
        <f t="shared" si="78"/>
        <v>4.7223890359655305E-3</v>
      </c>
      <c r="K452" t="s">
        <v>451</v>
      </c>
      <c r="L452" s="4" cm="1">
        <f t="array" ref="L452">_xll.SNL.Clients.Office.Excel.Functions.SPG(K452, "SP_TOTAL_REV", "CY2023")</f>
        <v>25253000</v>
      </c>
      <c r="M452" s="4">
        <f>_xll.SNL.Clients.Office.Excel.Functions.SPG(K452,"IQ_AVG_DILUT_SHARES_OUT","CY2023")</f>
        <v>1098000000</v>
      </c>
      <c r="N452" s="5">
        <f>_xll.SNL.Clients.Office.Excel.Functions.SPG(K452, "IQ_DILUT_EPS_NORM", "CY2023")</f>
        <v>2.589</v>
      </c>
      <c r="O452">
        <f t="shared" si="74"/>
        <v>2842722</v>
      </c>
      <c r="P452">
        <f t="shared" si="75"/>
        <v>0.11256967489011206</v>
      </c>
      <c r="Q452" s="5">
        <f>_xll.SNL.Clients.Office.Excel.Functions.SPG(K452, "SP_MARKETCAP", "12/31/2022")</f>
        <v>77670.716647480003</v>
      </c>
      <c r="R452">
        <f t="shared" si="79"/>
        <v>2.3098093108477064E-3</v>
      </c>
      <c r="S452">
        <f t="shared" si="80"/>
        <v>5.9800963057847116E-3</v>
      </c>
      <c r="U452" t="s">
        <v>451</v>
      </c>
      <c r="V452" s="4" cm="1">
        <f t="array" ref="V452">_xll.SNL.Clients.Office.Excel.Functions.SPG(U452, "SP_TOTAL_REV", "CY2021")</f>
        <v>23113000</v>
      </c>
      <c r="W452" s="4">
        <f>_xll.SNL.Clients.Office.Excel.Functions.SPG(U452,"IQ_AVG_DILUT_SHARES_OUT","CY2021")</f>
        <v>1068000000</v>
      </c>
      <c r="X452" s="5">
        <f>_xll.SNL.Clients.Office.Excel.Functions.SPG(U452, "IQ_DILUT_EPS_NORM", "CY2021")</f>
        <v>1.593</v>
      </c>
      <c r="Y452">
        <f t="shared" si="81"/>
        <v>1701324</v>
      </c>
      <c r="Z452">
        <f t="shared" si="82"/>
        <v>7.3608964651927483E-2</v>
      </c>
      <c r="AA452" s="5">
        <f>_xll.SNL.Clients.Office.Excel.Functions.SPG(U452, "SP_MARKETCAP", "12/31/2021")</f>
        <v>72681.353587980004</v>
      </c>
      <c r="AB452">
        <f t="shared" si="76"/>
        <v>1.7175918588804258E-3</v>
      </c>
      <c r="AC452">
        <f t="shared" si="83"/>
        <v>2.7361238311965183E-3</v>
      </c>
    </row>
    <row r="453" spans="1:29" x14ac:dyDescent="0.3">
      <c r="A453" t="s">
        <v>452</v>
      </c>
      <c r="B453" s="4" cm="1">
        <f t="array" ref="B453">_xll.SNL.Clients.Office.Excel.Functions.SPG(A453, "SP_TOTAL_REV", "CY2023")</f>
        <v>54217000</v>
      </c>
      <c r="C453" s="4">
        <f>_xll.SNL.Clients.Office.Excel.Functions.SPG(A453,"IQ_AVG_DILUT_SHARES_OUT","CY2023")</f>
        <v>1159000000</v>
      </c>
      <c r="D453" s="5">
        <f>_xll.SNL.Clients.Office.Excel.Functions.SPG(A453, "IQ_DILUT_EPS_NORM", "CY2023")</f>
        <v>3.218</v>
      </c>
      <c r="E453">
        <f t="shared" si="72"/>
        <v>3729662</v>
      </c>
      <c r="F453">
        <f t="shared" si="73"/>
        <v>6.8791375398860141E-2</v>
      </c>
      <c r="G453" s="5">
        <f>_xll.SNL.Clients.Office.Excel.Functions.SPG(A453, "SP_MARKETCAP", "12/30/2023")</f>
        <v>106913.08210896001</v>
      </c>
      <c r="H453">
        <f t="shared" si="77"/>
        <v>2.5500309722161986E-3</v>
      </c>
      <c r="I453">
        <f t="shared" si="78"/>
        <v>8.2059996685917274E-3</v>
      </c>
      <c r="K453" t="s">
        <v>452</v>
      </c>
      <c r="L453" s="4" cm="1">
        <f t="array" ref="L453">_xll.SNL.Clients.Office.Excel.Functions.SPG(K453, "SP_TOTAL_REV", "CY2023")</f>
        <v>54217000</v>
      </c>
      <c r="M453" s="4">
        <f>_xll.SNL.Clients.Office.Excel.Functions.SPG(K453,"IQ_AVG_DILUT_SHARES_OUT","CY2023")</f>
        <v>1159000000</v>
      </c>
      <c r="N453" s="5">
        <f>_xll.SNL.Clients.Office.Excel.Functions.SPG(K453, "IQ_DILUT_EPS_NORM", "CY2023")</f>
        <v>3.218</v>
      </c>
      <c r="O453">
        <f t="shared" si="74"/>
        <v>3729662</v>
      </c>
      <c r="P453">
        <f t="shared" si="75"/>
        <v>6.8791375398860141E-2</v>
      </c>
      <c r="Q453" s="5">
        <f>_xll.SNL.Clients.Office.Excel.Functions.SPG(K453, "SP_MARKETCAP", "12/31/2022")</f>
        <v>91978.130260399994</v>
      </c>
      <c r="R453">
        <f t="shared" si="79"/>
        <v>2.7352900918125879E-3</v>
      </c>
      <c r="S453">
        <f t="shared" si="80"/>
        <v>8.8021635154529078E-3</v>
      </c>
      <c r="U453" t="s">
        <v>452</v>
      </c>
      <c r="V453" s="4" cm="1">
        <f t="array" ref="V453">_xll.SNL.Clients.Office.Excel.Functions.SPG(U453, "SP_TOTAL_REV", "CY2021")</f>
        <v>48550000</v>
      </c>
      <c r="W453" s="4">
        <f>_xll.SNL.Clients.Office.Excel.Functions.SPG(U453,"IQ_AVG_DILUT_SHARES_OUT","CY2021")</f>
        <v>1216000000</v>
      </c>
      <c r="X453" s="5">
        <f>_xll.SNL.Clients.Office.Excel.Functions.SPG(U453, "IQ_DILUT_EPS_NORM", "CY2021")</f>
        <v>2.3849999999999998</v>
      </c>
      <c r="Y453">
        <f t="shared" si="81"/>
        <v>2900159.9999999995</v>
      </c>
      <c r="Z453">
        <f t="shared" si="82"/>
        <v>5.9735530381050457E-2</v>
      </c>
      <c r="AA453" s="5">
        <f>_xll.SNL.Clients.Office.Excel.Functions.SPG(U453, "SP_MARKETCAP", "12/31/2021")</f>
        <v>90563.327672479994</v>
      </c>
      <c r="AB453">
        <f t="shared" si="76"/>
        <v>2.1401752532728959E-3</v>
      </c>
      <c r="AC453">
        <f t="shared" si="83"/>
        <v>5.1043179790558561E-3</v>
      </c>
    </row>
    <row r="454" spans="1:29" x14ac:dyDescent="0.3">
      <c r="A454" t="s">
        <v>453</v>
      </c>
      <c r="B454" s="4" cm="1">
        <f t="array" ref="B454">_xll.SNL.Clients.Office.Excel.Functions.SPG(A454, "SP_TOTAL_REV", "CY2023")</f>
        <v>41364000</v>
      </c>
      <c r="C454" s="4">
        <f>_xll.SNL.Clients.Office.Excel.Functions.SPG(A454,"IQ_AVG_DILUT_SHARES_OUT","CY2023")</f>
        <v>232200000</v>
      </c>
      <c r="D454" s="5">
        <f>_xll.SNL.Clients.Office.Excel.Functions.SPG(A454, "IQ_DILUT_EPS_NORM", "CY2023")</f>
        <v>9.0739999999999998</v>
      </c>
      <c r="E454">
        <f t="shared" ref="E454:E495" si="84">C454*D454/1000</f>
        <v>2106982.7999999998</v>
      </c>
      <c r="F454">
        <f t="shared" ref="F454:F495" si="85">E454/B454</f>
        <v>5.093759791122715E-2</v>
      </c>
      <c r="G454" s="5">
        <f>_xll.SNL.Clients.Office.Excel.Functions.SPG(A454, "SP_MARKETCAP", "12/30/2023")</f>
        <v>43507.810468540003</v>
      </c>
      <c r="H454">
        <f t="shared" si="77"/>
        <v>1.0377239346165211E-3</v>
      </c>
      <c r="I454">
        <f t="shared" si="78"/>
        <v>9.4163069827103117E-3</v>
      </c>
      <c r="K454" t="s">
        <v>453</v>
      </c>
      <c r="L454" s="4" cm="1">
        <f t="array" ref="L454">_xll.SNL.Clients.Office.Excel.Functions.SPG(K454, "SP_TOTAL_REV", "CY2023")</f>
        <v>41364000</v>
      </c>
      <c r="M454" s="4">
        <f>_xll.SNL.Clients.Office.Excel.Functions.SPG(K454,"IQ_AVG_DILUT_SHARES_OUT","CY2023")</f>
        <v>232200000</v>
      </c>
      <c r="N454" s="5">
        <f>_xll.SNL.Clients.Office.Excel.Functions.SPG(K454, "IQ_DILUT_EPS_NORM", "CY2023")</f>
        <v>9.0739999999999998</v>
      </c>
      <c r="O454">
        <f t="shared" ref="O454:O495" si="86">M454*N454/1000</f>
        <v>2106982.7999999998</v>
      </c>
      <c r="P454">
        <f t="shared" ref="P454:P495" si="87">O454/L454</f>
        <v>5.093759791122715E-2</v>
      </c>
      <c r="Q454" s="5">
        <f>_xll.SNL.Clients.Office.Excel.Functions.SPG(K454, "SP_MARKETCAP", "12/31/2022")</f>
        <v>43937.817462250001</v>
      </c>
      <c r="R454">
        <f t="shared" si="79"/>
        <v>1.306644051364302E-3</v>
      </c>
      <c r="S454">
        <f t="shared" si="80"/>
        <v>1.1856488122079676E-2</v>
      </c>
      <c r="U454" t="s">
        <v>453</v>
      </c>
      <c r="V454" s="4" cm="1">
        <f t="array" ref="V454">_xll.SNL.Clients.Office.Excel.Functions.SPG(U454, "SP_TOTAL_REV", "CY2021")</f>
        <v>34816000</v>
      </c>
      <c r="W454" s="4">
        <f>_xll.SNL.Clients.Office.Excel.Functions.SPG(U454,"IQ_AVG_DILUT_SHARES_OUT","CY2021")</f>
        <v>250800000</v>
      </c>
      <c r="X454" s="5">
        <f>_xll.SNL.Clients.Office.Excel.Functions.SPG(U454, "IQ_DILUT_EPS_NORM", "CY2021")</f>
        <v>11.109</v>
      </c>
      <c r="Y454">
        <f t="shared" si="81"/>
        <v>2786137.2</v>
      </c>
      <c r="Z454">
        <f t="shared" si="82"/>
        <v>8.0024620863970594E-2</v>
      </c>
      <c r="AA454" s="5">
        <f>_xll.SNL.Clients.Office.Excel.Functions.SPG(U454, "SP_MARKETCAP", "12/31/2021")</f>
        <v>38483.138907410001</v>
      </c>
      <c r="AB454">
        <f t="shared" ref="AB454:AB507" si="88">AA454/$AA$509</f>
        <v>9.0942618468876836E-4</v>
      </c>
      <c r="AC454">
        <f t="shared" si="83"/>
        <v>1.0102815485707527E-2</v>
      </c>
    </row>
    <row r="455" spans="1:29" x14ac:dyDescent="0.3">
      <c r="A455" t="s">
        <v>454</v>
      </c>
      <c r="B455" s="4" cm="1">
        <f t="array" ref="B455">_xll.SNL.Clients.Office.Excel.Functions.SPG(A455, "SP_TOTAL_REV", "CY2023")</f>
        <v>88935000</v>
      </c>
      <c r="C455" s="4">
        <f>_xll.SNL.Clients.Office.Excel.Functions.SPG(A455,"IQ_AVG_DILUT_SHARES_OUT","CY2023")</f>
        <v>1832000000</v>
      </c>
      <c r="D455" s="5">
        <f>_xll.SNL.Clients.Office.Excel.Functions.SPG(A455, "IQ_DILUT_EPS_NORM", "CY2023")</f>
        <v>2.5819999999999999</v>
      </c>
      <c r="E455">
        <f t="shared" si="84"/>
        <v>4730224</v>
      </c>
      <c r="F455">
        <f t="shared" si="85"/>
        <v>5.3187429021195255E-2</v>
      </c>
      <c r="G455" s="5">
        <f>_xll.SNL.Clients.Office.Excel.Functions.SPG(A455, "SP_MARKETCAP", "12/30/2023")</f>
        <v>165259.22450709</v>
      </c>
      <c r="H455">
        <f t="shared" ref="H455:H508" si="89">G455/$G$509</f>
        <v>3.941670491811519E-3</v>
      </c>
      <c r="I455">
        <f t="shared" ref="I455:I495" si="90">D455*H455</f>
        <v>1.0177393209857341E-2</v>
      </c>
      <c r="K455" t="s">
        <v>454</v>
      </c>
      <c r="L455" s="4" cm="1">
        <f t="array" ref="L455">_xll.SNL.Clients.Office.Excel.Functions.SPG(K455, "SP_TOTAL_REV", "CY2023")</f>
        <v>88935000</v>
      </c>
      <c r="M455" s="4">
        <f>_xll.SNL.Clients.Office.Excel.Functions.SPG(K455,"IQ_AVG_DILUT_SHARES_OUT","CY2023")</f>
        <v>1832000000</v>
      </c>
      <c r="N455" s="5">
        <f>_xll.SNL.Clients.Office.Excel.Functions.SPG(K455, "IQ_DILUT_EPS_NORM", "CY2023")</f>
        <v>2.5819999999999999</v>
      </c>
      <c r="O455">
        <f t="shared" si="86"/>
        <v>4730224</v>
      </c>
      <c r="P455">
        <f t="shared" si="87"/>
        <v>5.3187429021195255E-2</v>
      </c>
      <c r="Q455" s="5">
        <f>_xll.SNL.Clients.Office.Excel.Functions.SPG(K455, "SP_MARKETCAP", "12/31/2022")</f>
        <v>158433.67191743999</v>
      </c>
      <c r="R455">
        <f t="shared" ref="R455:R508" si="91">Q455/$Q$509</f>
        <v>4.7115771083665785E-3</v>
      </c>
      <c r="S455">
        <f t="shared" ref="S455:S508" si="92">N455*R455</f>
        <v>1.2165292093802505E-2</v>
      </c>
      <c r="U455" t="s">
        <v>454</v>
      </c>
      <c r="V455" s="4" cm="1">
        <f t="array" ref="V455">_xll.SNL.Clients.Office.Excel.Functions.SPG(U455, "SP_TOTAL_REV", "CY2021")</f>
        <v>72988000</v>
      </c>
      <c r="W455" s="4">
        <f>_xll.SNL.Clients.Office.Excel.Functions.SPG(U455,"IQ_AVG_DILUT_SHARES_OUT","CY2021")</f>
        <v>1829250000</v>
      </c>
      <c r="X455" s="5">
        <f>_xll.SNL.Clients.Office.Excel.Functions.SPG(U455, "IQ_DILUT_EPS_NORM", "CY2021")</f>
        <v>1.3959999999999999</v>
      </c>
      <c r="Y455">
        <f t="shared" ref="Y455:Y508" si="93">W455*X455/1000</f>
        <v>2553633</v>
      </c>
      <c r="Z455">
        <f t="shared" ref="Z455:Z508" si="94">Y455/V455</f>
        <v>3.4987025264427027E-2</v>
      </c>
      <c r="AA455" s="5">
        <f>_xll.SNL.Clients.Office.Excel.Functions.SPG(U455, "SP_MARKETCAP", "12/31/2021")</f>
        <v>281536.72978572</v>
      </c>
      <c r="AB455">
        <f t="shared" si="88"/>
        <v>6.6532221977734698E-3</v>
      </c>
      <c r="AC455">
        <f t="shared" ref="AC455:AC508" si="95">X455*AB455</f>
        <v>9.2878981880917637E-3</v>
      </c>
    </row>
    <row r="456" spans="1:29" x14ac:dyDescent="0.3">
      <c r="A456" t="s">
        <v>455</v>
      </c>
      <c r="B456" s="4" cm="1">
        <f t="array" ref="B456">_xll.SNL.Clients.Office.Excel.Functions.SPG(A456, "SP_TOTAL_REV", "CY2023")</f>
        <v>9951000</v>
      </c>
      <c r="C456" s="4">
        <f>_xll.SNL.Clients.Office.Excel.Functions.SPG(A456,"IQ_AVG_DILUT_SHARES_OUT","CY2023")</f>
        <v>1222715000</v>
      </c>
      <c r="D456" s="5">
        <f>_xll.SNL.Clients.Office.Excel.Functions.SPG(A456, "IQ_DILUT_EPS_NORM", "CY2023")</f>
        <v>1.823</v>
      </c>
      <c r="E456">
        <f t="shared" si="84"/>
        <v>2229009.4449999998</v>
      </c>
      <c r="F456">
        <f t="shared" si="85"/>
        <v>0.22399853733293135</v>
      </c>
      <c r="G456" s="5">
        <f>_xll.SNL.Clients.Office.Excel.Functions.SPG(A456, "SP_MARKETCAP", "12/30/2023")</f>
        <v>42370.648745760001</v>
      </c>
      <c r="H456">
        <f t="shared" si="89"/>
        <v>1.0106009899187674E-3</v>
      </c>
      <c r="I456">
        <f t="shared" si="90"/>
        <v>1.8423256046219128E-3</v>
      </c>
      <c r="K456" t="s">
        <v>455</v>
      </c>
      <c r="L456" s="4" cm="1">
        <f t="array" ref="L456">_xll.SNL.Clients.Office.Excel.Functions.SPG(K456, "SP_TOTAL_REV", "CY2023")</f>
        <v>9951000</v>
      </c>
      <c r="M456" s="4">
        <f>_xll.SNL.Clients.Office.Excel.Functions.SPG(K456,"IQ_AVG_DILUT_SHARES_OUT","CY2023")</f>
        <v>1222715000</v>
      </c>
      <c r="N456" s="5">
        <f>_xll.SNL.Clients.Office.Excel.Functions.SPG(K456, "IQ_DILUT_EPS_NORM", "CY2023")</f>
        <v>1.823</v>
      </c>
      <c r="O456">
        <f t="shared" si="86"/>
        <v>2229009.4449999998</v>
      </c>
      <c r="P456">
        <f t="shared" si="87"/>
        <v>0.22399853733293135</v>
      </c>
      <c r="Q456" s="5">
        <f>_xll.SNL.Clients.Office.Excel.Functions.SPG(K456, "SP_MARKETCAP", "12/31/2022")</f>
        <v>40083.380341199998</v>
      </c>
      <c r="R456">
        <f t="shared" si="91"/>
        <v>1.1920189373630242E-3</v>
      </c>
      <c r="S456">
        <f t="shared" si="92"/>
        <v>2.1730505228127932E-3</v>
      </c>
      <c r="U456" t="s">
        <v>455</v>
      </c>
      <c r="V456" s="4" cm="1">
        <f t="array" ref="V456">_xll.SNL.Clients.Office.Excel.Functions.SPG(U456, "SP_TOTAL_REV", "CY2021")</f>
        <v>10775000</v>
      </c>
      <c r="W456" s="4">
        <f>_xll.SNL.Clients.Office.Excel.Functions.SPG(U456,"IQ_AVG_DILUT_SHARES_OUT","CY2021")</f>
        <v>1218215000</v>
      </c>
      <c r="X456" s="5">
        <f>_xll.SNL.Clients.Office.Excel.Functions.SPG(U456, "IQ_DILUT_EPS_NORM", "CY2021")</f>
        <v>1.0289999999999999</v>
      </c>
      <c r="Y456">
        <f t="shared" si="93"/>
        <v>1253543.2350000001</v>
      </c>
      <c r="Z456">
        <f t="shared" si="94"/>
        <v>0.11633811925754062</v>
      </c>
      <c r="AA456" s="5">
        <f>_xll.SNL.Clients.Office.Excel.Functions.SPG(U456, "SP_MARKETCAP", "12/31/2021")</f>
        <v>31639.37596596</v>
      </c>
      <c r="AB456">
        <f t="shared" si="88"/>
        <v>7.4769568667165285E-4</v>
      </c>
      <c r="AC456">
        <f t="shared" si="95"/>
        <v>7.6937886158513075E-4</v>
      </c>
    </row>
    <row r="457" spans="1:29" x14ac:dyDescent="0.3">
      <c r="A457" t="s">
        <v>456</v>
      </c>
      <c r="B457" s="4" cm="1">
        <f t="array" ref="B457">_xll.SNL.Clients.Office.Excel.Functions.SPG(A457, "SP_TOTAL_REV", "CY2023")</f>
        <v>42857000</v>
      </c>
      <c r="C457" s="4">
        <f>_xll.SNL.Clients.Office.Excel.Functions.SPG(A457,"IQ_AVG_DILUT_SHARES_OUT","CY2023")</f>
        <v>388000000</v>
      </c>
      <c r="D457" s="5">
        <f>_xll.SNL.Clients.Office.Excel.Functions.SPG(A457, "IQ_DILUT_EPS_NORM", "CY2023")</f>
        <v>11.081</v>
      </c>
      <c r="E457">
        <f t="shared" si="84"/>
        <v>4299428</v>
      </c>
      <c r="F457">
        <f t="shared" si="85"/>
        <v>0.10032032106773689</v>
      </c>
      <c r="G457" s="5">
        <f>_xll.SNL.Clients.Office.Excel.Functions.SPG(A457, "SP_MARKETCAP", "12/30/2023")</f>
        <v>205082.56426359</v>
      </c>
      <c r="H457">
        <f t="shared" si="89"/>
        <v>4.891514493995169E-3</v>
      </c>
      <c r="I457">
        <f t="shared" si="90"/>
        <v>5.4202872107960466E-2</v>
      </c>
      <c r="K457" t="s">
        <v>456</v>
      </c>
      <c r="L457" s="4" cm="1">
        <f t="array" ref="L457">_xll.SNL.Clients.Office.Excel.Functions.SPG(K457, "SP_TOTAL_REV", "CY2023")</f>
        <v>42857000</v>
      </c>
      <c r="M457" s="4">
        <f>_xll.SNL.Clients.Office.Excel.Functions.SPG(K457,"IQ_AVG_DILUT_SHARES_OUT","CY2023")</f>
        <v>388000000</v>
      </c>
      <c r="N457" s="5">
        <f>_xll.SNL.Clients.Office.Excel.Functions.SPG(K457, "IQ_DILUT_EPS_NORM", "CY2023")</f>
        <v>11.081</v>
      </c>
      <c r="O457">
        <f t="shared" si="86"/>
        <v>4299428</v>
      </c>
      <c r="P457">
        <f t="shared" si="87"/>
        <v>0.10032032106773689</v>
      </c>
      <c r="Q457" s="5">
        <f>_xll.SNL.Clients.Office.Excel.Functions.SPG(K457, "SP_MARKETCAP", "12/31/2022")</f>
        <v>216998.34103002999</v>
      </c>
      <c r="R457">
        <f t="shared" si="91"/>
        <v>6.4532015434407763E-3</v>
      </c>
      <c r="S457">
        <f t="shared" si="92"/>
        <v>7.1507926302867245E-2</v>
      </c>
      <c r="U457" t="s">
        <v>456</v>
      </c>
      <c r="V457" s="4" cm="1">
        <f t="array" ref="V457">_xll.SNL.Clients.Office.Excel.Functions.SPG(U457, "SP_TOTAL_REV", "CY2021")</f>
        <v>39211000</v>
      </c>
      <c r="W457" s="4">
        <f>_xll.SNL.Clients.Office.Excel.Functions.SPG(U457,"IQ_AVG_DILUT_SHARES_OUT","CY2021")</f>
        <v>397000000</v>
      </c>
      <c r="X457" s="5">
        <f>_xll.SNL.Clients.Office.Excel.Functions.SPG(U457, "IQ_DILUT_EPS_NORM", "CY2021")</f>
        <v>15.54</v>
      </c>
      <c r="Y457">
        <f t="shared" si="93"/>
        <v>6169380</v>
      </c>
      <c r="Z457">
        <f t="shared" si="94"/>
        <v>0.15733799189003086</v>
      </c>
      <c r="AA457" s="5">
        <f>_xll.SNL.Clients.Office.Excel.Functions.SPG(U457, "SP_MARKETCAP", "12/31/2021")</f>
        <v>262924.64556988003</v>
      </c>
      <c r="AB457">
        <f t="shared" si="88"/>
        <v>6.2133849802782463E-3</v>
      </c>
      <c r="AC457">
        <f t="shared" si="95"/>
        <v>9.655600259352394E-2</v>
      </c>
    </row>
    <row r="458" spans="1:29" x14ac:dyDescent="0.3">
      <c r="A458" t="s">
        <v>457</v>
      </c>
      <c r="B458" s="4" cm="1">
        <f t="array" ref="B458">_xll.SNL.Clients.Office.Excel.Functions.SPG(A458, "SP_TOTAL_REV", "CY2023")</f>
        <v>14555741</v>
      </c>
      <c r="C458" s="4">
        <f>_xll.SNL.Clients.Office.Excel.Functions.SPG(A458,"IQ_AVG_DILUT_SHARES_OUT","CY2023")</f>
        <v>548730000</v>
      </c>
      <c r="D458" s="5">
        <f>_xll.SNL.Clients.Office.Excel.Functions.SPG(A458, "IQ_DILUT_EPS_NORM", "CY2023")</f>
        <v>1.631</v>
      </c>
      <c r="E458">
        <f t="shared" si="84"/>
        <v>894978.63</v>
      </c>
      <c r="F458">
        <f t="shared" si="85"/>
        <v>6.1486298086782389E-2</v>
      </c>
      <c r="G458" s="5">
        <f>_xll.SNL.Clients.Office.Excel.Functions.SPG(A458, "SP_MARKETCAP", "12/30/2023")</f>
        <v>23247.79728612</v>
      </c>
      <c r="H458">
        <f t="shared" si="89"/>
        <v>5.5449344407630186E-4</v>
      </c>
      <c r="I458">
        <f t="shared" si="90"/>
        <v>9.0437880728844828E-4</v>
      </c>
      <c r="K458" t="s">
        <v>457</v>
      </c>
      <c r="L458" s="4" cm="1">
        <f t="array" ref="L458">_xll.SNL.Clients.Office.Excel.Functions.SPG(K458, "SP_TOTAL_REV", "CY2023")</f>
        <v>14555741</v>
      </c>
      <c r="M458" s="4">
        <f>_xll.SNL.Clients.Office.Excel.Functions.SPG(K458,"IQ_AVG_DILUT_SHARES_OUT","CY2023")</f>
        <v>548730000</v>
      </c>
      <c r="N458" s="5">
        <f>_xll.SNL.Clients.Office.Excel.Functions.SPG(K458, "IQ_DILUT_EPS_NORM", "CY2023")</f>
        <v>1.631</v>
      </c>
      <c r="O458">
        <f t="shared" si="86"/>
        <v>894978.63</v>
      </c>
      <c r="P458">
        <f t="shared" si="87"/>
        <v>6.1486298086782389E-2</v>
      </c>
      <c r="Q458" s="5">
        <f>_xll.SNL.Clients.Office.Excel.Functions.SPG(K458, "SP_MARKETCAP", "12/31/2022")</f>
        <v>24850.916227649999</v>
      </c>
      <c r="R458">
        <f t="shared" si="91"/>
        <v>7.3902855752245309E-4</v>
      </c>
      <c r="S458">
        <f t="shared" si="92"/>
        <v>1.2053555773191211E-3</v>
      </c>
      <c r="U458" t="s">
        <v>457</v>
      </c>
      <c r="V458" s="4" cm="1">
        <f t="array" ref="V458">_xll.SNL.Clients.Office.Excel.Functions.SPG(U458, "SP_TOTAL_REV", "CY2021")</f>
        <v>12731105</v>
      </c>
      <c r="W458" s="4">
        <f>_xll.SNL.Clients.Office.Excel.Functions.SPG(U458,"IQ_AVG_DILUT_SHARES_OUT","CY2021")</f>
        <v>579120000</v>
      </c>
      <c r="X458" s="5">
        <f>_xll.SNL.Clients.Office.Excel.Functions.SPG(U458, "IQ_DILUT_EPS_NORM", "CY2021")</f>
        <v>1.3819999999999999</v>
      </c>
      <c r="Y458">
        <f t="shared" si="93"/>
        <v>800343.83999999985</v>
      </c>
      <c r="Z458">
        <f t="shared" si="94"/>
        <v>6.2865229687446594E-2</v>
      </c>
      <c r="AA458" s="5">
        <f>_xll.SNL.Clients.Office.Excel.Functions.SPG(U458, "SP_MARKETCAP", "12/31/2021")</f>
        <v>27156.2408664</v>
      </c>
      <c r="AB458">
        <f t="shared" si="88"/>
        <v>6.4175109470771343E-4</v>
      </c>
      <c r="AC458">
        <f t="shared" si="95"/>
        <v>8.8690001288605988E-4</v>
      </c>
    </row>
    <row r="459" spans="1:29" x14ac:dyDescent="0.3">
      <c r="A459" t="s">
        <v>458</v>
      </c>
      <c r="B459" s="4" cm="1">
        <f t="array" ref="B459">_xll.SNL.Clients.Office.Excel.Functions.SPG(A459, "SP_TOTAL_REV", "CY2023")</f>
        <v>17677600</v>
      </c>
      <c r="C459" s="4">
        <f>_xll.SNL.Clients.Office.Excel.Functions.SPG(A459,"IQ_AVG_DILUT_SHARES_OUT","CY2023")</f>
        <v>230700000</v>
      </c>
      <c r="D459" s="5">
        <f>_xll.SNL.Clients.Office.Excel.Functions.SPG(A459, "IQ_DILUT_EPS_NORM", "CY2023")</f>
        <v>6.8860000000000001</v>
      </c>
      <c r="E459">
        <f t="shared" si="84"/>
        <v>1588600.2</v>
      </c>
      <c r="F459">
        <f t="shared" si="85"/>
        <v>8.986515137801511E-2</v>
      </c>
      <c r="G459" s="5">
        <f>_xll.SNL.Clients.Office.Excel.Functions.SPG(A459, "SP_MARKETCAP", "12/30/2023")</f>
        <v>55501.148885399998</v>
      </c>
      <c r="H459">
        <f t="shared" si="89"/>
        <v>1.3237823272844497E-3</v>
      </c>
      <c r="I459">
        <f t="shared" si="90"/>
        <v>9.1155651056807202E-3</v>
      </c>
      <c r="K459" t="s">
        <v>458</v>
      </c>
      <c r="L459" s="4" cm="1">
        <f t="array" ref="L459">_xll.SNL.Clients.Office.Excel.Functions.SPG(K459, "SP_TOTAL_REV", "CY2023")</f>
        <v>17677600</v>
      </c>
      <c r="M459" s="4">
        <f>_xll.SNL.Clients.Office.Excel.Functions.SPG(K459,"IQ_AVG_DILUT_SHARES_OUT","CY2023")</f>
        <v>230700000</v>
      </c>
      <c r="N459" s="5">
        <f>_xll.SNL.Clients.Office.Excel.Functions.SPG(K459, "IQ_DILUT_EPS_NORM", "CY2023")</f>
        <v>6.8860000000000001</v>
      </c>
      <c r="O459">
        <f t="shared" si="86"/>
        <v>1588600.2</v>
      </c>
      <c r="P459">
        <f t="shared" si="87"/>
        <v>8.986515137801511E-2</v>
      </c>
      <c r="Q459" s="5">
        <f>_xll.SNL.Clients.Office.Excel.Functions.SPG(K459, "SP_MARKETCAP", "12/31/2022")</f>
        <v>38712.353384640002</v>
      </c>
      <c r="R459">
        <f t="shared" si="91"/>
        <v>1.1512466750951413E-3</v>
      </c>
      <c r="S459">
        <f t="shared" si="92"/>
        <v>7.9274846047051439E-3</v>
      </c>
      <c r="U459" t="s">
        <v>458</v>
      </c>
      <c r="V459" s="4" cm="1">
        <f t="array" ref="V459">_xll.SNL.Clients.Office.Excel.Functions.SPG(U459, "SP_TOTAL_REV", "CY2021")</f>
        <v>14136400</v>
      </c>
      <c r="W459" s="4">
        <f>_xll.SNL.Clients.Office.Excel.Functions.SPG(U459,"IQ_AVG_DILUT_SHARES_OUT","CY2021")</f>
        <v>242300000</v>
      </c>
      <c r="X459" s="5">
        <f>_xll.SNL.Clients.Office.Excel.Functions.SPG(U459, "IQ_DILUT_EPS_NORM", "CY2021")</f>
        <v>4.55</v>
      </c>
      <c r="Y459">
        <f t="shared" si="93"/>
        <v>1102465</v>
      </c>
      <c r="Z459">
        <f t="shared" si="94"/>
        <v>7.7987677202116523E-2</v>
      </c>
      <c r="AA459" s="5">
        <f>_xll.SNL.Clients.Office.Excel.Functions.SPG(U459, "SP_MARKETCAP", "12/31/2021")</f>
        <v>47990.24216134</v>
      </c>
      <c r="AB459">
        <f t="shared" si="88"/>
        <v>1.1340962320169226E-3</v>
      </c>
      <c r="AC459">
        <f t="shared" si="95"/>
        <v>5.1601378556769975E-3</v>
      </c>
    </row>
    <row r="460" spans="1:29" x14ac:dyDescent="0.3">
      <c r="A460" t="s">
        <v>459</v>
      </c>
      <c r="B460" s="4" cm="1">
        <f t="array" ref="B460">_xll.SNL.Clients.Office.Excel.Functions.SPG(A460, "SP_TOTAL_REV", "CY2023")</f>
        <v>6977000</v>
      </c>
      <c r="C460" s="4">
        <f>_xll.SNL.Clients.Office.Excel.Functions.SPG(A460,"IQ_AVG_DILUT_SHARES_OUT","CY2023")</f>
        <v>57350000</v>
      </c>
      <c r="D460" s="5">
        <f>_xll.SNL.Clients.Office.Excel.Functions.SPG(A460, "IQ_DILUT_EPS_NORM", "CY2023")</f>
        <v>21.446999999999999</v>
      </c>
      <c r="E460">
        <f t="shared" si="84"/>
        <v>1229985.45</v>
      </c>
      <c r="F460">
        <f t="shared" si="85"/>
        <v>0.17629145048014905</v>
      </c>
      <c r="G460" s="5">
        <f>_xll.SNL.Clients.Office.Excel.Functions.SPG(A460, "SP_MARKETCAP", "12/30/2023")</f>
        <v>55955.7476064</v>
      </c>
      <c r="H460">
        <f t="shared" si="89"/>
        <v>1.3346251614410633E-3</v>
      </c>
      <c r="I460">
        <f t="shared" si="90"/>
        <v>2.8623705837426485E-2</v>
      </c>
      <c r="K460" t="s">
        <v>459</v>
      </c>
      <c r="L460" s="4" cm="1">
        <f t="array" ref="L460">_xll.SNL.Clients.Office.Excel.Functions.SPG(K460, "SP_TOTAL_REV", "CY2023")</f>
        <v>6977000</v>
      </c>
      <c r="M460" s="4">
        <f>_xll.SNL.Clients.Office.Excel.Functions.SPG(K460,"IQ_AVG_DILUT_SHARES_OUT","CY2023")</f>
        <v>57350000</v>
      </c>
      <c r="N460" s="5">
        <f>_xll.SNL.Clients.Office.Excel.Functions.SPG(K460, "IQ_DILUT_EPS_NORM", "CY2023")</f>
        <v>21.446999999999999</v>
      </c>
      <c r="O460">
        <f t="shared" si="86"/>
        <v>1229985.45</v>
      </c>
      <c r="P460">
        <f t="shared" si="87"/>
        <v>0.17629145048014905</v>
      </c>
      <c r="Q460" s="5">
        <f>_xll.SNL.Clients.Office.Excel.Functions.SPG(K460, "SP_MARKETCAP", "12/31/2022")</f>
        <v>34236.964371399998</v>
      </c>
      <c r="R460">
        <f t="shared" si="91"/>
        <v>1.0181553936104521E-3</v>
      </c>
      <c r="S460">
        <f t="shared" si="92"/>
        <v>2.1836378726763365E-2</v>
      </c>
      <c r="U460" t="s">
        <v>459</v>
      </c>
      <c r="V460" s="4" cm="1">
        <f t="array" ref="V460">_xll.SNL.Clients.Office.Excel.Functions.SPG(U460, "SP_TOTAL_REV", "CY2021")</f>
        <v>4884000</v>
      </c>
      <c r="W460" s="4">
        <f>_xll.SNL.Clients.Office.Excel.Functions.SPG(U460,"IQ_AVG_DILUT_SHARES_OUT","CY2021")</f>
        <v>59525000</v>
      </c>
      <c r="X460" s="5">
        <f>_xll.SNL.Clients.Office.Excel.Functions.SPG(U460, "IQ_DILUT_EPS_NORM", "CY2021")</f>
        <v>8.8699999999999992</v>
      </c>
      <c r="Y460">
        <f t="shared" si="93"/>
        <v>527986.74999999988</v>
      </c>
      <c r="Z460">
        <f t="shared" si="94"/>
        <v>0.10810539516789515</v>
      </c>
      <c r="AA460" s="5">
        <f>_xll.SNL.Clients.Office.Excel.Functions.SPG(U460, "SP_MARKETCAP", "12/31/2021")</f>
        <v>35153.770728279997</v>
      </c>
      <c r="AB460">
        <f t="shared" si="88"/>
        <v>8.3074719210827022E-4</v>
      </c>
      <c r="AC460">
        <f t="shared" si="95"/>
        <v>7.3687275940003561E-3</v>
      </c>
    </row>
    <row r="461" spans="1:29" x14ac:dyDescent="0.3">
      <c r="A461" t="s">
        <v>460</v>
      </c>
      <c r="B461" s="4" cm="1">
        <f t="array" ref="B461">_xll.SNL.Clients.Office.Excel.Functions.SPG(A461, "SP_TOTAL_REV", "CY2023")</f>
        <v>3798700</v>
      </c>
      <c r="C461" s="4">
        <f>_xll.SNL.Clients.Office.Excel.Functions.SPG(A461,"IQ_AVG_DILUT_SHARES_OUT","CY2023")</f>
        <v>249100000</v>
      </c>
      <c r="D461" s="5">
        <f>_xll.SNL.Clients.Office.Excel.Functions.SPG(A461, "IQ_DILUT_EPS_NORM", "CY2023")</f>
        <v>1.103</v>
      </c>
      <c r="E461">
        <f t="shared" si="84"/>
        <v>274757.3</v>
      </c>
      <c r="F461">
        <f t="shared" si="85"/>
        <v>7.2329296864716869E-2</v>
      </c>
      <c r="G461" s="5">
        <f>_xll.SNL.Clients.Office.Excel.Functions.SPG(A461, "SP_MARKETCAP", "12/30/2023")</f>
        <v>13234.434458</v>
      </c>
      <c r="H461">
        <f t="shared" si="89"/>
        <v>3.1566032053281323E-4</v>
      </c>
      <c r="I461">
        <f t="shared" si="90"/>
        <v>3.4817333354769301E-4</v>
      </c>
      <c r="K461" t="s">
        <v>460</v>
      </c>
      <c r="L461" s="4" cm="1">
        <f t="array" ref="L461">_xll.SNL.Clients.Office.Excel.Functions.SPG(K461, "SP_TOTAL_REV", "CY2023")</f>
        <v>3798700</v>
      </c>
      <c r="M461" s="4">
        <f>_xll.SNL.Clients.Office.Excel.Functions.SPG(K461,"IQ_AVG_DILUT_SHARES_OUT","CY2023")</f>
        <v>249100000</v>
      </c>
      <c r="N461" s="5">
        <f>_xll.SNL.Clients.Office.Excel.Functions.SPG(K461, "IQ_DILUT_EPS_NORM", "CY2023")</f>
        <v>1.103</v>
      </c>
      <c r="O461">
        <f t="shared" si="86"/>
        <v>274757.3</v>
      </c>
      <c r="P461">
        <f t="shared" si="87"/>
        <v>7.2329296864716869E-2</v>
      </c>
      <c r="Q461" s="5">
        <f>_xll.SNL.Clients.Office.Excel.Functions.SPG(K461, "SP_MARKETCAP", "12/31/2022")</f>
        <v>12469.34437696</v>
      </c>
      <c r="R461">
        <f t="shared" si="91"/>
        <v>3.7081938966509028E-4</v>
      </c>
      <c r="S461">
        <f t="shared" si="92"/>
        <v>4.0901378680059457E-4</v>
      </c>
      <c r="U461" t="s">
        <v>460</v>
      </c>
      <c r="V461" s="4" cm="1">
        <f t="array" ref="V461">_xll.SNL.Clients.Office.Excel.Functions.SPG(U461, "SP_TOTAL_REV", "CY2021")</f>
        <v>3659100</v>
      </c>
      <c r="W461" s="4">
        <f>_xll.SNL.Clients.Office.Excel.Functions.SPG(U461,"IQ_AVG_DILUT_SHARES_OUT","CY2021")</f>
        <v>254300000</v>
      </c>
      <c r="X461" s="5">
        <f>_xll.SNL.Clients.Office.Excel.Functions.SPG(U461, "IQ_DILUT_EPS_NORM", "CY2021")</f>
        <v>1.335</v>
      </c>
      <c r="Y461">
        <f t="shared" si="93"/>
        <v>339490.5</v>
      </c>
      <c r="Z461">
        <f t="shared" si="94"/>
        <v>9.277978191358531E-2</v>
      </c>
      <c r="AA461" s="5">
        <f>_xll.SNL.Clients.Office.Excel.Functions.SPG(U461, "SP_MARKETCAP", "12/31/2021")</f>
        <v>21885.421436910001</v>
      </c>
      <c r="AB461">
        <f t="shared" si="88"/>
        <v>5.1719209718213634E-4</v>
      </c>
      <c r="AC461">
        <f t="shared" si="95"/>
        <v>6.9045144973815201E-4</v>
      </c>
    </row>
    <row r="462" spans="1:29" x14ac:dyDescent="0.3">
      <c r="A462" t="s">
        <v>461</v>
      </c>
      <c r="B462" s="4" cm="1">
        <f t="array" ref="B462">_xll.SNL.Clients.Office.Excel.Functions.SPG(A462, "SP_TOTAL_REV", "CY2023")</f>
        <v>20022000</v>
      </c>
      <c r="C462" s="4">
        <f>_xll.SNL.Clients.Office.Excel.Functions.SPG(A462,"IQ_AVG_DILUT_SHARES_OUT","CY2023")</f>
        <v>1331963000</v>
      </c>
      <c r="D462" s="5">
        <f>_xll.SNL.Clients.Office.Excel.Functions.SPG(A462, "IQ_DILUT_EPS_NORM", "CY2023")</f>
        <v>2.9079999999999999</v>
      </c>
      <c r="E462">
        <f t="shared" si="84"/>
        <v>3873348.4040000001</v>
      </c>
      <c r="F462">
        <f t="shared" si="85"/>
        <v>0.19345462011787035</v>
      </c>
      <c r="G462" s="5">
        <f>_xll.SNL.Clients.Office.Excel.Functions.SPG(A462, "SP_MARKETCAP", "12/30/2023")</f>
        <v>49239.025402840001</v>
      </c>
      <c r="H462">
        <f t="shared" si="89"/>
        <v>1.1744216642357872E-3</v>
      </c>
      <c r="I462">
        <f t="shared" si="90"/>
        <v>3.4152181995976689E-3</v>
      </c>
      <c r="K462" t="s">
        <v>461</v>
      </c>
      <c r="L462" s="4" cm="1">
        <f t="array" ref="L462">_xll.SNL.Clients.Office.Excel.Functions.SPG(K462, "SP_TOTAL_REV", "CY2023")</f>
        <v>20022000</v>
      </c>
      <c r="M462" s="4">
        <f>_xll.SNL.Clients.Office.Excel.Functions.SPG(K462,"IQ_AVG_DILUT_SHARES_OUT","CY2023")</f>
        <v>1331963000</v>
      </c>
      <c r="N462" s="5">
        <f>_xll.SNL.Clients.Office.Excel.Functions.SPG(K462, "IQ_DILUT_EPS_NORM", "CY2023")</f>
        <v>2.9079999999999999</v>
      </c>
      <c r="O462">
        <f t="shared" si="86"/>
        <v>3873348.4040000001</v>
      </c>
      <c r="P462">
        <f t="shared" si="87"/>
        <v>0.19345462011787035</v>
      </c>
      <c r="Q462" s="5">
        <f>_xll.SNL.Clients.Office.Excel.Functions.SPG(K462, "SP_MARKETCAP", "12/31/2022")</f>
        <v>57090.75337264</v>
      </c>
      <c r="R462">
        <f t="shared" si="91"/>
        <v>1.6977924164384853E-3</v>
      </c>
      <c r="S462">
        <f t="shared" si="92"/>
        <v>4.9371803470031148E-3</v>
      </c>
      <c r="U462" t="s">
        <v>461</v>
      </c>
      <c r="V462" s="4" cm="1">
        <f t="array" ref="V462">_xll.SNL.Clients.Office.Excel.Functions.SPG(U462, "SP_TOTAL_REV", "CY2021")</f>
        <v>19633000</v>
      </c>
      <c r="W462" s="4">
        <f>_xll.SNL.Clients.Office.Excel.Functions.SPG(U462,"IQ_AVG_DILUT_SHARES_OUT","CY2021")</f>
        <v>1349378000</v>
      </c>
      <c r="X462" s="5">
        <f>_xll.SNL.Clients.Office.Excel.Functions.SPG(U462, "IQ_DILUT_EPS_NORM", "CY2021")</f>
        <v>4.085</v>
      </c>
      <c r="Y462">
        <f t="shared" si="93"/>
        <v>5512209.1299999999</v>
      </c>
      <c r="Z462">
        <f t="shared" si="94"/>
        <v>0.28076244740997303</v>
      </c>
      <c r="AA462" s="5">
        <f>_xll.SNL.Clients.Office.Excel.Functions.SPG(U462, "SP_MARKETCAP", "12/31/2021")</f>
        <v>78157.898847300006</v>
      </c>
      <c r="AB462">
        <f t="shared" si="88"/>
        <v>1.8470125299031772E-3</v>
      </c>
      <c r="AC462">
        <f t="shared" si="95"/>
        <v>7.5450461846544789E-3</v>
      </c>
    </row>
    <row r="463" spans="1:29" x14ac:dyDescent="0.3">
      <c r="A463" t="s">
        <v>462</v>
      </c>
      <c r="B463" s="4" cm="1">
        <f t="array" ref="B463">_xll.SNL.Clients.Office.Excel.Functions.SPG(A463, "SP_TOTAL_REV", "CY2023")</f>
        <v>1951751</v>
      </c>
      <c r="C463" s="4">
        <f>_xll.SNL.Clients.Office.Excel.Functions.SPG(A463,"IQ_AVG_DILUT_SHARES_OUT","CY2023")</f>
        <v>42769000</v>
      </c>
      <c r="D463" s="5">
        <f>_xll.SNL.Clients.Office.Excel.Functions.SPG(A463, "IQ_DILUT_EPS_NORM", "CY2023")</f>
        <v>2.903</v>
      </c>
      <c r="E463">
        <f t="shared" si="84"/>
        <v>124158.40700000001</v>
      </c>
      <c r="F463">
        <f t="shared" si="85"/>
        <v>6.3613855968307431E-2</v>
      </c>
      <c r="G463" s="5">
        <f>_xll.SNL.Clients.Office.Excel.Functions.SPG(A463, "SP_MARKETCAP", "12/30/2023")</f>
        <v>17612.964650319998</v>
      </c>
      <c r="H463">
        <f t="shared" si="89"/>
        <v>4.2009457107495542E-4</v>
      </c>
      <c r="I463">
        <f t="shared" si="90"/>
        <v>1.2195345398305956E-3</v>
      </c>
      <c r="K463" t="s">
        <v>462</v>
      </c>
      <c r="L463" s="4" cm="1">
        <f t="array" ref="L463">_xll.SNL.Clients.Office.Excel.Functions.SPG(K463, "SP_TOTAL_REV", "CY2023")</f>
        <v>1951751</v>
      </c>
      <c r="M463" s="4">
        <f>_xll.SNL.Clients.Office.Excel.Functions.SPG(K463,"IQ_AVG_DILUT_SHARES_OUT","CY2023")</f>
        <v>42769000</v>
      </c>
      <c r="N463" s="5">
        <f>_xll.SNL.Clients.Office.Excel.Functions.SPG(K463, "IQ_DILUT_EPS_NORM", "CY2023")</f>
        <v>2.903</v>
      </c>
      <c r="O463">
        <f t="shared" si="86"/>
        <v>124158.40700000001</v>
      </c>
      <c r="P463">
        <f t="shared" si="87"/>
        <v>6.3613855968307431E-2</v>
      </c>
      <c r="Q463" s="5">
        <f>_xll.SNL.Clients.Office.Excel.Functions.SPG(K463, "SP_MARKETCAP", "12/31/2022")</f>
        <v>13425.11951418</v>
      </c>
      <c r="R463">
        <f t="shared" si="91"/>
        <v>3.9924269263327686E-4</v>
      </c>
      <c r="S463">
        <f t="shared" si="92"/>
        <v>1.1590015367144027E-3</v>
      </c>
      <c r="U463" t="s">
        <v>462</v>
      </c>
      <c r="V463" s="4" cm="1">
        <f t="array" ref="V463">_xll.SNL.Clients.Office.Excel.Functions.SPG(U463, "SP_TOTAL_REV", "CY2021")</f>
        <v>1592287</v>
      </c>
      <c r="W463" s="4">
        <f>_xll.SNL.Clients.Office.Excel.Functions.SPG(U463,"IQ_AVG_DILUT_SHARES_OUT","CY2021")</f>
        <v>42244000</v>
      </c>
      <c r="X463" s="5">
        <f>_xll.SNL.Clients.Office.Excel.Functions.SPG(U463, "IQ_DILUT_EPS_NORM", "CY2021")</f>
        <v>2.3519999999999999</v>
      </c>
      <c r="Y463">
        <f t="shared" si="93"/>
        <v>99357.888000000006</v>
      </c>
      <c r="Z463">
        <f t="shared" si="94"/>
        <v>6.2399484515040321E-2</v>
      </c>
      <c r="AA463" s="5">
        <f>_xll.SNL.Clients.Office.Excel.Functions.SPG(U463, "SP_MARKETCAP", "12/31/2021")</f>
        <v>22043.216185550002</v>
      </c>
      <c r="AB463">
        <f t="shared" si="88"/>
        <v>5.2092107252806291E-4</v>
      </c>
      <c r="AC463">
        <f t="shared" si="95"/>
        <v>1.2252063625860039E-3</v>
      </c>
    </row>
    <row r="464" spans="1:29" x14ac:dyDescent="0.3">
      <c r="A464" t="s">
        <v>463</v>
      </c>
      <c r="B464" s="4" cm="1">
        <f t="array" ref="B464">_xll.SNL.Clients.Office.Excel.Functions.SPG(A464, "SP_TOTAL_REV", "CY2023")</f>
        <v>52940000</v>
      </c>
      <c r="C464" s="4">
        <f>_xll.SNL.Clients.Office.Excel.Functions.SPG(A464,"IQ_AVG_DILUT_SHARES_OUT","CY2023")</f>
        <v>353500000</v>
      </c>
      <c r="D464" s="5">
        <f>_xll.SNL.Clients.Office.Excel.Functions.SPG(A464, "IQ_DILUT_EPS_NORM", "CY2023")</f>
        <v>0.60599999999999998</v>
      </c>
      <c r="E464">
        <f t="shared" si="84"/>
        <v>214221</v>
      </c>
      <c r="F464">
        <f t="shared" si="85"/>
        <v>4.0464865885908577E-3</v>
      </c>
      <c r="G464" s="5">
        <f>_xll.SNL.Clients.Office.Excel.Functions.SPG(A464, "SP_MARKETCAP", "12/30/2023")</f>
        <v>19154.336562500001</v>
      </c>
      <c r="H464">
        <f t="shared" si="89"/>
        <v>4.5685851088689825E-4</v>
      </c>
      <c r="I464">
        <f t="shared" si="90"/>
        <v>2.7685625759746031E-4</v>
      </c>
      <c r="K464" t="s">
        <v>463</v>
      </c>
      <c r="L464" s="4" cm="1">
        <f t="array" ref="L464">_xll.SNL.Clients.Office.Excel.Functions.SPG(K464, "SP_TOTAL_REV", "CY2023")</f>
        <v>52940000</v>
      </c>
      <c r="M464" s="4">
        <f>_xll.SNL.Clients.Office.Excel.Functions.SPG(K464,"IQ_AVG_DILUT_SHARES_OUT","CY2023")</f>
        <v>353500000</v>
      </c>
      <c r="N464" s="5">
        <f>_xll.SNL.Clients.Office.Excel.Functions.SPG(K464, "IQ_DILUT_EPS_NORM", "CY2023")</f>
        <v>0.60599999999999998</v>
      </c>
      <c r="O464">
        <f t="shared" si="86"/>
        <v>214221</v>
      </c>
      <c r="P464">
        <f t="shared" si="87"/>
        <v>4.0464865885908577E-3</v>
      </c>
      <c r="Q464" s="5">
        <f>_xll.SNL.Clients.Office.Excel.Functions.SPG(K464, "SP_MARKETCAP", "12/31/2022")</f>
        <v>22274.679456000002</v>
      </c>
      <c r="R464">
        <f t="shared" si="91"/>
        <v>6.6241518328112679E-4</v>
      </c>
      <c r="S464">
        <f t="shared" si="92"/>
        <v>4.0142360106836282E-4</v>
      </c>
      <c r="U464" t="s">
        <v>463</v>
      </c>
      <c r="V464" s="4" cm="1">
        <f t="array" ref="V464">_xll.SNL.Clients.Office.Excel.Functions.SPG(U464, "SP_TOTAL_REV", "CY2021")</f>
        <v>49522000</v>
      </c>
      <c r="W464" s="4">
        <f>_xll.SNL.Clients.Office.Excel.Functions.SPG(U464,"IQ_AVG_DILUT_SHARES_OUT","CY2021")</f>
        <v>365000000</v>
      </c>
      <c r="X464" s="5">
        <f>_xll.SNL.Clients.Office.Excel.Functions.SPG(U464, "IQ_DILUT_EPS_NORM", "CY2021")</f>
        <v>8.2539999999999996</v>
      </c>
      <c r="Y464">
        <f t="shared" si="93"/>
        <v>3012710</v>
      </c>
      <c r="Z464">
        <f t="shared" si="94"/>
        <v>6.0835790153871007E-2</v>
      </c>
      <c r="AA464" s="5">
        <f>_xll.SNL.Clients.Office.Excel.Functions.SPG(U464, "SP_MARKETCAP", "12/31/2021")</f>
        <v>31646.164103319999</v>
      </c>
      <c r="AB464">
        <f t="shared" si="88"/>
        <v>7.4785610263655895E-4</v>
      </c>
      <c r="AC464">
        <f t="shared" si="95"/>
        <v>6.1728042711621574E-3</v>
      </c>
    </row>
    <row r="465" spans="1:29" x14ac:dyDescent="0.3">
      <c r="A465" t="s">
        <v>464</v>
      </c>
      <c r="B465" s="4" cm="1">
        <f t="array" ref="B465">_xll.SNL.Clients.Office.Excel.Functions.SPG(A465, "SP_TOTAL_REV", "CY2023")</f>
        <v>28153000</v>
      </c>
      <c r="C465" s="4">
        <f>_xll.SNL.Clients.Office.Excel.Functions.SPG(A465,"IQ_AVG_DILUT_SHARES_OUT","CY2023")</f>
        <v>1543000000</v>
      </c>
      <c r="D465" s="5">
        <f>_xll.SNL.Clients.Office.Excel.Functions.SPG(A465, "IQ_DILUT_EPS_NORM", "CY2023")</f>
        <v>3.1709999999999998</v>
      </c>
      <c r="E465">
        <f t="shared" si="84"/>
        <v>4892853</v>
      </c>
      <c r="F465">
        <f t="shared" si="85"/>
        <v>0.17379508400525698</v>
      </c>
      <c r="G465" s="5">
        <f>_xll.SNL.Clients.Office.Excel.Functions.SPG(A465, "SP_MARKETCAP", "12/30/2023")</f>
        <v>67387.496931679998</v>
      </c>
      <c r="H465">
        <f t="shared" si="89"/>
        <v>1.6072888455388259E-3</v>
      </c>
      <c r="I465">
        <f t="shared" si="90"/>
        <v>5.0967129292036166E-3</v>
      </c>
      <c r="K465" t="s">
        <v>464</v>
      </c>
      <c r="L465" s="4" cm="1">
        <f t="array" ref="L465">_xll.SNL.Clients.Office.Excel.Functions.SPG(K465, "SP_TOTAL_REV", "CY2023")</f>
        <v>28153000</v>
      </c>
      <c r="M465" s="4">
        <f>_xll.SNL.Clients.Office.Excel.Functions.SPG(K465,"IQ_AVG_DILUT_SHARES_OUT","CY2023")</f>
        <v>1543000000</v>
      </c>
      <c r="N465" s="5">
        <f>_xll.SNL.Clients.Office.Excel.Functions.SPG(K465, "IQ_DILUT_EPS_NORM", "CY2023")</f>
        <v>3.1709999999999998</v>
      </c>
      <c r="O465">
        <f t="shared" si="86"/>
        <v>4892853</v>
      </c>
      <c r="P465">
        <f t="shared" si="87"/>
        <v>0.17379508400525698</v>
      </c>
      <c r="Q465" s="5">
        <f>_xll.SNL.Clients.Office.Excel.Functions.SPG(K465, "SP_MARKETCAP", "12/31/2022")</f>
        <v>66733.851701160005</v>
      </c>
      <c r="R465">
        <f t="shared" si="91"/>
        <v>1.9845635351565991E-3</v>
      </c>
      <c r="S465">
        <f t="shared" si="92"/>
        <v>6.2930509699815756E-3</v>
      </c>
      <c r="U465" t="s">
        <v>464</v>
      </c>
      <c r="V465" s="4" cm="1">
        <f t="array" ref="V465">_xll.SNL.Clients.Office.Excel.Functions.SPG(U465, "SP_TOTAL_REV", "CY2021")</f>
        <v>22721000</v>
      </c>
      <c r="W465" s="4">
        <f>_xll.SNL.Clients.Office.Excel.Functions.SPG(U465,"IQ_AVG_DILUT_SHARES_OUT","CY2021")</f>
        <v>1490000000</v>
      </c>
      <c r="X465" s="5">
        <f>_xll.SNL.Clients.Office.Excel.Functions.SPG(U465, "IQ_DILUT_EPS_NORM", "CY2021")</f>
        <v>4.2489999999999997</v>
      </c>
      <c r="Y465">
        <f t="shared" si="93"/>
        <v>6331009.9999999991</v>
      </c>
      <c r="Z465">
        <f t="shared" si="94"/>
        <v>0.27864134501122306</v>
      </c>
      <c r="AA465" s="5">
        <f>_xll.SNL.Clients.Office.Excel.Functions.SPG(U465, "SP_MARKETCAP", "12/31/2021")</f>
        <v>83288.745629430006</v>
      </c>
      <c r="AB465">
        <f t="shared" si="88"/>
        <v>1.9682637205745458E-3</v>
      </c>
      <c r="AC465">
        <f t="shared" si="95"/>
        <v>8.3631525487212442E-3</v>
      </c>
    </row>
    <row r="466" spans="1:29" x14ac:dyDescent="0.3">
      <c r="A466" t="s">
        <v>465</v>
      </c>
      <c r="B466" s="4" cm="1">
        <f t="array" ref="B466">_xll.SNL.Clients.Office.Excel.Functions.SPG(A466, "SP_TOTAL_REV", "CY2023")</f>
        <v>37281000</v>
      </c>
      <c r="C466" s="4">
        <f>_xll.SNL.Clients.Office.Excel.Functions.SPG(A466,"IQ_AVG_DILUT_SHARES_OUT","CY2023")</f>
        <v>2091782000</v>
      </c>
      <c r="D466" s="5">
        <f>_xll.SNL.Clients.Office.Excel.Functions.SPG(A466, "IQ_DILUT_EPS_NORM", "CY2023")</f>
        <v>-7.0999999999999994E-2</v>
      </c>
      <c r="E466">
        <f t="shared" si="84"/>
        <v>-148516.522</v>
      </c>
      <c r="F466">
        <f t="shared" si="85"/>
        <v>-3.9837054263565895E-3</v>
      </c>
      <c r="G466" s="5">
        <f>_xll.SNL.Clients.Office.Excel.Functions.SPG(A466, "SP_MARKETCAP", "12/30/2023")</f>
        <v>126702.3312211</v>
      </c>
      <c r="H466">
        <f t="shared" si="89"/>
        <v>3.0220330617400002E-3</v>
      </c>
      <c r="I466">
        <f t="shared" si="90"/>
        <v>-2.1456434738354E-4</v>
      </c>
      <c r="K466" t="s">
        <v>465</v>
      </c>
      <c r="L466" s="4" cm="1">
        <f t="array" ref="L466">_xll.SNL.Clients.Office.Excel.Functions.SPG(K466, "SP_TOTAL_REV", "CY2023")</f>
        <v>37281000</v>
      </c>
      <c r="M466" s="4">
        <f>_xll.SNL.Clients.Office.Excel.Functions.SPG(K466,"IQ_AVG_DILUT_SHARES_OUT","CY2023")</f>
        <v>2091782000</v>
      </c>
      <c r="N466" s="5">
        <f>_xll.SNL.Clients.Office.Excel.Functions.SPG(K466, "IQ_DILUT_EPS_NORM", "CY2023")</f>
        <v>-7.0999999999999994E-2</v>
      </c>
      <c r="O466">
        <f t="shared" si="86"/>
        <v>-148516.522</v>
      </c>
      <c r="P466">
        <f t="shared" si="87"/>
        <v>-3.9837054263565895E-3</v>
      </c>
      <c r="Q466" s="5">
        <f>_xll.SNL.Clients.Office.Excel.Functions.SPG(K466, "SP_MARKETCAP", "12/31/2022")</f>
        <v>49321.693518200002</v>
      </c>
      <c r="R466">
        <f t="shared" si="91"/>
        <v>1.4667523596077383E-3</v>
      </c>
      <c r="S466">
        <f t="shared" si="92"/>
        <v>-1.0413941753214941E-4</v>
      </c>
      <c r="U466" t="s">
        <v>465</v>
      </c>
      <c r="V466" s="4" cm="1">
        <f t="array" ref="V466">_xll.SNL.Clients.Office.Excel.Functions.SPG(U466, "SP_TOTAL_REV", "CY2021")</f>
        <v>17455000</v>
      </c>
      <c r="W466" s="4">
        <f>_xll.SNL.Clients.Office.Excel.Functions.SPG(U466,"IQ_AVG_DILUT_SHARES_OUT","CY2021")</f>
        <v>1895519000</v>
      </c>
      <c r="X466" s="5">
        <f>_xll.SNL.Clients.Office.Excel.Functions.SPG(U466, "IQ_DILUT_EPS_NORM", "CY2021")</f>
        <v>-1.482</v>
      </c>
      <c r="Y466">
        <f t="shared" si="93"/>
        <v>-2809159.1579999998</v>
      </c>
      <c r="Z466">
        <f t="shared" si="94"/>
        <v>-0.160937219020338</v>
      </c>
      <c r="AA466" s="5">
        <f>_xll.SNL.Clients.Office.Excel.Functions.SPG(U466, "SP_MARKETCAP", "12/31/2021")</f>
        <v>81349.158138640007</v>
      </c>
      <c r="AB466">
        <f t="shared" si="88"/>
        <v>1.9224277596394681E-3</v>
      </c>
      <c r="AC466">
        <f t="shared" si="95"/>
        <v>-2.8490379397856916E-3</v>
      </c>
    </row>
    <row r="467" spans="1:29" x14ac:dyDescent="0.3">
      <c r="A467" t="s">
        <v>466</v>
      </c>
      <c r="B467" s="4" cm="1">
        <f t="array" ref="B467">_xll.SNL.Clients.Office.Excel.Functions.SPG(A467, "SP_TOTAL_REV", "CY2023")</f>
        <v>1650653</v>
      </c>
      <c r="C467" s="4">
        <f>_xll.SNL.Clients.Office.Excel.Functions.SPG(A467,"IQ_AVG_DILUT_SHARES_OUT","CY2023")</f>
        <v>329104000</v>
      </c>
      <c r="D467" s="5">
        <f>_xll.SNL.Clients.Office.Excel.Functions.SPG(A467, "IQ_DILUT_EPS_NORM", "CY2023")</f>
        <v>0.192</v>
      </c>
      <c r="E467">
        <f t="shared" si="84"/>
        <v>63187.968000000001</v>
      </c>
      <c r="F467">
        <f t="shared" si="85"/>
        <v>3.8280588348974617E-2</v>
      </c>
      <c r="G467" s="5">
        <f>_xll.SNL.Clients.Office.Excel.Functions.SPG(A467, "SP_MARKETCAP", "12/30/2023")</f>
        <v>12594.65825086</v>
      </c>
      <c r="H467">
        <f t="shared" si="89"/>
        <v>3.0040073666045495E-4</v>
      </c>
      <c r="I467">
        <f t="shared" si="90"/>
        <v>5.7676941438807352E-5</v>
      </c>
      <c r="K467" t="s">
        <v>466</v>
      </c>
      <c r="L467" s="4" cm="1">
        <f t="array" ref="L467">_xll.SNL.Clients.Office.Excel.Functions.SPG(K467, "SP_TOTAL_REV", "CY2023")</f>
        <v>1650653</v>
      </c>
      <c r="M467" s="4">
        <f>_xll.SNL.Clients.Office.Excel.Functions.SPG(K467,"IQ_AVG_DILUT_SHARES_OUT","CY2023")</f>
        <v>329104000</v>
      </c>
      <c r="N467" s="5">
        <f>_xll.SNL.Clients.Office.Excel.Functions.SPG(K467, "IQ_DILUT_EPS_NORM", "CY2023")</f>
        <v>0.192</v>
      </c>
      <c r="O467">
        <f t="shared" si="86"/>
        <v>63187.968000000001</v>
      </c>
      <c r="P467">
        <f t="shared" si="87"/>
        <v>3.8280588348974617E-2</v>
      </c>
      <c r="Q467" s="5">
        <f>_xll.SNL.Clients.Office.Excel.Functions.SPG(K467, "SP_MARKETCAP", "12/31/2022")</f>
        <v>12608.233139399999</v>
      </c>
      <c r="R467">
        <f t="shared" si="91"/>
        <v>3.7494973080912856E-4</v>
      </c>
      <c r="S467">
        <f t="shared" si="92"/>
        <v>7.1990348315352683E-5</v>
      </c>
      <c r="U467" t="s">
        <v>466</v>
      </c>
      <c r="V467" s="4" cm="1">
        <f t="array" ref="V467">_xll.SNL.Clients.Office.Excel.Functions.SPG(U467, "SP_TOTAL_REV", "CY2021")</f>
        <v>1368438</v>
      </c>
      <c r="W467" s="4">
        <f>_xll.SNL.Clients.Office.Excel.Functions.SPG(U467,"IQ_AVG_DILUT_SHARES_OUT","CY2021")</f>
        <v>301703000</v>
      </c>
      <c r="X467" s="5">
        <f>_xll.SNL.Clients.Office.Excel.Functions.SPG(U467, "IQ_DILUT_EPS_NORM", "CY2021")</f>
        <v>-7.4999999999999997E-2</v>
      </c>
      <c r="Y467">
        <f t="shared" si="93"/>
        <v>-22627.724999999999</v>
      </c>
      <c r="Z467">
        <f t="shared" si="94"/>
        <v>-1.6535440407238033E-2</v>
      </c>
      <c r="AA467" s="5">
        <f>_xll.SNL.Clients.Office.Excel.Functions.SPG(U467, "SP_MARKETCAP", "12/31/2021")</f>
        <v>18548.090876210001</v>
      </c>
      <c r="AB467">
        <f t="shared" si="88"/>
        <v>4.3832493912195471E-4</v>
      </c>
      <c r="AC467">
        <f t="shared" si="95"/>
        <v>-3.2874370434146604E-5</v>
      </c>
    </row>
    <row r="468" spans="1:29" x14ac:dyDescent="0.3">
      <c r="A468" t="s">
        <v>467</v>
      </c>
      <c r="B468" s="4" cm="1">
        <f t="array" ref="B468">_xll.SNL.Clients.Office.Excel.Functions.SPG(A468, "SP_TOTAL_REV", "CY2023")</f>
        <v>11207303</v>
      </c>
      <c r="C468" s="4">
        <f>_xll.SNL.Clients.Office.Excel.Functions.SPG(A468,"IQ_AVG_DILUT_SHARES_OUT","CY2023")</f>
        <v>49596000</v>
      </c>
      <c r="D468" s="5">
        <f>_xll.SNL.Clients.Office.Excel.Functions.SPG(A468, "IQ_DILUT_EPS_NORM", "CY2023")</f>
        <v>21.367999999999999</v>
      </c>
      <c r="E468">
        <f t="shared" si="84"/>
        <v>1059767.328</v>
      </c>
      <c r="F468">
        <f t="shared" si="85"/>
        <v>9.4560424394700485E-2</v>
      </c>
      <c r="G468" s="5">
        <f>_xll.SNL.Clients.Office.Excel.Functions.SPG(A468, "SP_MARKETCAP", "12/30/2023")</f>
        <v>23794.657714829998</v>
      </c>
      <c r="H468">
        <f t="shared" si="89"/>
        <v>5.6753685282649312E-4</v>
      </c>
      <c r="I468">
        <f t="shared" si="90"/>
        <v>1.2127127471196503E-2</v>
      </c>
      <c r="K468" t="s">
        <v>467</v>
      </c>
      <c r="L468" s="4" cm="1">
        <f t="array" ref="L468">_xll.SNL.Clients.Office.Excel.Functions.SPG(K468, "SP_TOTAL_REV", "CY2023")</f>
        <v>11207303</v>
      </c>
      <c r="M468" s="4">
        <f>_xll.SNL.Clients.Office.Excel.Functions.SPG(K468,"IQ_AVG_DILUT_SHARES_OUT","CY2023")</f>
        <v>49596000</v>
      </c>
      <c r="N468" s="5">
        <f>_xll.SNL.Clients.Office.Excel.Functions.SPG(K468, "IQ_DILUT_EPS_NORM", "CY2023")</f>
        <v>21.367999999999999</v>
      </c>
      <c r="O468">
        <f t="shared" si="86"/>
        <v>1059767.328</v>
      </c>
      <c r="P468">
        <f t="shared" si="87"/>
        <v>9.4560424394700485E-2</v>
      </c>
      <c r="Q468" s="5">
        <f>_xll.SNL.Clients.Office.Excel.Functions.SPG(K468, "SP_MARKETCAP", "12/31/2022")</f>
        <v>23866.64325297</v>
      </c>
      <c r="R468">
        <f t="shared" si="91"/>
        <v>7.0975777209053581E-4</v>
      </c>
      <c r="S468">
        <f t="shared" si="92"/>
        <v>1.5166104074030568E-2</v>
      </c>
      <c r="U468" t="s">
        <v>467</v>
      </c>
      <c r="V468" s="4" cm="1">
        <f t="array" ref="V468">_xll.SNL.Clients.Office.Excel.Functions.SPG(U468, "SP_TOTAL_REV", "CY2021")</f>
        <v>8630889</v>
      </c>
      <c r="W468" s="4">
        <f>_xll.SNL.Clients.Office.Excel.Functions.SPG(U468,"IQ_AVG_DILUT_SHARES_OUT","CY2021")</f>
        <v>54841000</v>
      </c>
      <c r="X468" s="5">
        <f>_xll.SNL.Clients.Office.Excel.Functions.SPG(U468, "IQ_DILUT_EPS_NORM", "CY2021")</f>
        <v>14.768000000000001</v>
      </c>
      <c r="Y468">
        <f t="shared" si="93"/>
        <v>809891.88800000004</v>
      </c>
      <c r="Z468">
        <f t="shared" si="94"/>
        <v>9.3836438865104163E-2</v>
      </c>
      <c r="AA468" s="5">
        <f>_xll.SNL.Clients.Office.Excel.Functions.SPG(U468, "SP_MARKETCAP", "12/31/2021")</f>
        <v>22315.912134819999</v>
      </c>
      <c r="AB468">
        <f t="shared" si="88"/>
        <v>5.2736537109012598E-4</v>
      </c>
      <c r="AC468">
        <f t="shared" si="95"/>
        <v>7.7881318002589808E-3</v>
      </c>
    </row>
    <row r="469" spans="1:29" x14ac:dyDescent="0.3">
      <c r="A469" t="s">
        <v>468</v>
      </c>
      <c r="B469" s="4" cm="1">
        <f t="array" ref="B469">_xll.SNL.Clients.Office.Excel.Functions.SPG(A469, "SP_TOTAL_REV", "CY2023")</f>
        <v>24119000</v>
      </c>
      <c r="C469" s="4">
        <f>_xll.SNL.Clients.Office.Excel.Functions.SPG(A469,"IQ_AVG_DILUT_SHARES_OUT","CY2023")</f>
        <v>610200000</v>
      </c>
      <c r="D469" s="5">
        <f>_xll.SNL.Clients.Office.Excel.Functions.SPG(A469, "IQ_DILUT_EPS_NORM", "CY2023")</f>
        <v>8.3230000000000004</v>
      </c>
      <c r="E469">
        <f t="shared" si="84"/>
        <v>5078694.5999999996</v>
      </c>
      <c r="F469">
        <f t="shared" si="85"/>
        <v>0.21056820763713255</v>
      </c>
      <c r="G469" s="5">
        <f>_xll.SNL.Clients.Office.Excel.Functions.SPG(A469, "SP_MARKETCAP", "12/30/2023")</f>
        <v>149729.33672190001</v>
      </c>
      <c r="H469">
        <f t="shared" si="89"/>
        <v>3.5712603037774994E-3</v>
      </c>
      <c r="I469">
        <f t="shared" si="90"/>
        <v>2.972359950834013E-2</v>
      </c>
      <c r="K469" t="s">
        <v>468</v>
      </c>
      <c r="L469" s="4" cm="1">
        <f t="array" ref="L469">_xll.SNL.Clients.Office.Excel.Functions.SPG(K469, "SP_TOTAL_REV", "CY2023")</f>
        <v>24119000</v>
      </c>
      <c r="M469" s="4">
        <f>_xll.SNL.Clients.Office.Excel.Functions.SPG(K469,"IQ_AVG_DILUT_SHARES_OUT","CY2023")</f>
        <v>610200000</v>
      </c>
      <c r="N469" s="5">
        <f>_xll.SNL.Clients.Office.Excel.Functions.SPG(K469, "IQ_DILUT_EPS_NORM", "CY2023")</f>
        <v>8.3230000000000004</v>
      </c>
      <c r="O469">
        <f t="shared" si="86"/>
        <v>5078694.5999999996</v>
      </c>
      <c r="P469">
        <f t="shared" si="87"/>
        <v>0.21056820763713255</v>
      </c>
      <c r="Q469" s="5">
        <f>_xll.SNL.Clients.Office.Excel.Functions.SPG(K469, "SP_MARKETCAP", "12/31/2022")</f>
        <v>133120.27119900001</v>
      </c>
      <c r="R469">
        <f t="shared" si="91"/>
        <v>3.9587949635327352E-3</v>
      </c>
      <c r="S469">
        <f t="shared" si="92"/>
        <v>3.2949050481482958E-2</v>
      </c>
      <c r="U469" t="s">
        <v>468</v>
      </c>
      <c r="V469" s="4" cm="1">
        <f t="array" ref="V469">_xll.SNL.Clients.Office.Excel.Functions.SPG(U469, "SP_TOTAL_REV", "CY2021")</f>
        <v>21804000</v>
      </c>
      <c r="W469" s="4">
        <f>_xll.SNL.Clients.Office.Excel.Functions.SPG(U469,"IQ_AVG_DILUT_SHARES_OUT","CY2021")</f>
        <v>655400000</v>
      </c>
      <c r="X469" s="5">
        <f>_xll.SNL.Clients.Office.Excel.Functions.SPG(U469, "IQ_DILUT_EPS_NORM", "CY2021")</f>
        <v>8.0850000000000009</v>
      </c>
      <c r="Y469">
        <f t="shared" si="93"/>
        <v>5298909.0000000009</v>
      </c>
      <c r="Z469">
        <f t="shared" si="94"/>
        <v>0.2430246285085306</v>
      </c>
      <c r="AA469" s="5">
        <f>_xll.SNL.Clients.Office.Excel.Functions.SPG(U469, "SP_MARKETCAP", "12/31/2021")</f>
        <v>161959.675101</v>
      </c>
      <c r="AB469">
        <f t="shared" si="88"/>
        <v>3.827400092152408E-3</v>
      </c>
      <c r="AC469">
        <f t="shared" si="95"/>
        <v>3.0944529745052223E-2</v>
      </c>
    </row>
    <row r="470" spans="1:29" x14ac:dyDescent="0.3">
      <c r="A470" t="s">
        <v>469</v>
      </c>
      <c r="B470" s="4" cm="1">
        <f t="array" ref="B470">_xll.SNL.Clients.Office.Excel.Functions.SPG(A470, "SP_TOTAL_REV", "CY2023")</f>
        <v>53717000</v>
      </c>
      <c r="C470" s="4">
        <f>_xll.SNL.Clients.Office.Excel.Functions.SPG(A470,"IQ_AVG_DILUT_SHARES_OUT","CY2023")</f>
        <v>331900000</v>
      </c>
      <c r="D470" s="5">
        <f>_xll.SNL.Clients.Office.Excel.Functions.SPG(A470, "IQ_DILUT_EPS_NORM", "CY2023")</f>
        <v>8.1349999999999998</v>
      </c>
      <c r="E470">
        <f t="shared" si="84"/>
        <v>2700006.5</v>
      </c>
      <c r="F470">
        <f t="shared" si="85"/>
        <v>5.0263538544594824E-2</v>
      </c>
      <c r="G470" s="5">
        <f>_xll.SNL.Clients.Office.Excel.Functions.SPG(A470, "SP_MARKETCAP", "12/30/2023")</f>
        <v>13533.9779129</v>
      </c>
      <c r="H470">
        <f t="shared" si="89"/>
        <v>3.2280486330019115E-4</v>
      </c>
      <c r="I470">
        <f t="shared" si="90"/>
        <v>2.6260175629470549E-3</v>
      </c>
      <c r="K470" t="s">
        <v>469</v>
      </c>
      <c r="L470" s="4" cm="1">
        <f t="array" ref="L470">_xll.SNL.Clients.Office.Excel.Functions.SPG(K470, "SP_TOTAL_REV", "CY2023")</f>
        <v>53717000</v>
      </c>
      <c r="M470" s="4">
        <f>_xll.SNL.Clients.Office.Excel.Functions.SPG(K470,"IQ_AVG_DILUT_SHARES_OUT","CY2023")</f>
        <v>331900000</v>
      </c>
      <c r="N470" s="5">
        <f>_xll.SNL.Clients.Office.Excel.Functions.SPG(K470, "IQ_DILUT_EPS_NORM", "CY2023")</f>
        <v>8.1349999999999998</v>
      </c>
      <c r="O470">
        <f t="shared" si="86"/>
        <v>2700006.5</v>
      </c>
      <c r="P470">
        <f t="shared" si="87"/>
        <v>5.0263538544594824E-2</v>
      </c>
      <c r="Q470" s="5">
        <f>_xll.SNL.Clients.Office.Excel.Functions.SPG(K470, "SP_MARKETCAP", "12/31/2022")</f>
        <v>12325.179228700001</v>
      </c>
      <c r="R470">
        <f t="shared" si="91"/>
        <v>3.6653213680939653E-4</v>
      </c>
      <c r="S470">
        <f t="shared" si="92"/>
        <v>2.9817389329444407E-3</v>
      </c>
      <c r="U470" t="s">
        <v>469</v>
      </c>
      <c r="V470" s="4" cm="1">
        <f t="array" ref="V470">_xll.SNL.Clients.Office.Excel.Functions.SPG(U470, "SP_TOTAL_REV", "CY2021")</f>
        <v>24634000</v>
      </c>
      <c r="W470" s="4">
        <f>_xll.SNL.Clients.Office.Excel.Functions.SPG(U470,"IQ_AVG_DILUT_SHARES_OUT","CY2021")</f>
        <v>321900000</v>
      </c>
      <c r="X470" s="5">
        <f>_xll.SNL.Clients.Office.Excel.Functions.SPG(U470, "IQ_DILUT_EPS_NORM", "CY2021")</f>
        <v>-11.279</v>
      </c>
      <c r="Y470">
        <f t="shared" si="93"/>
        <v>-3630710.1</v>
      </c>
      <c r="Z470">
        <f t="shared" si="94"/>
        <v>-0.1473861370463587</v>
      </c>
      <c r="AA470" s="5">
        <f>_xll.SNL.Clients.Office.Excel.Functions.SPG(U470, "SP_MARKETCAP", "12/31/2021")</f>
        <v>14176.24931426</v>
      </c>
      <c r="AB470">
        <f t="shared" si="88"/>
        <v>3.3501041477107296E-4</v>
      </c>
      <c r="AC470">
        <f t="shared" si="95"/>
        <v>-3.7785824682029321E-3</v>
      </c>
    </row>
    <row r="471" spans="1:29" x14ac:dyDescent="0.3">
      <c r="A471" t="s">
        <v>470</v>
      </c>
      <c r="B471" s="4" cm="1">
        <f t="array" ref="B471">_xll.SNL.Clients.Office.Excel.Functions.SPG(A471, "SP_TOTAL_REV", "CY2023")</f>
        <v>90958000</v>
      </c>
      <c r="C471" s="4">
        <f>_xll.SNL.Clients.Office.Excel.Functions.SPG(A471,"IQ_AVG_DILUT_SHARES_OUT","CY2023")</f>
        <v>860000000</v>
      </c>
      <c r="D471" s="5">
        <f>_xll.SNL.Clients.Office.Excel.Functions.SPG(A471, "IQ_DILUT_EPS_NORM", "CY2023")</f>
        <v>7.04</v>
      </c>
      <c r="E471">
        <f t="shared" si="84"/>
        <v>6054400</v>
      </c>
      <c r="F471">
        <f t="shared" si="85"/>
        <v>6.6562589326942104E-2</v>
      </c>
      <c r="G471" s="5">
        <f>_xll.SNL.Clients.Office.Excel.Functions.SPG(A471, "SP_MARKETCAP", "12/30/2023")</f>
        <v>133948.26035847</v>
      </c>
      <c r="H471">
        <f t="shared" si="89"/>
        <v>3.1948589064195706E-3</v>
      </c>
      <c r="I471">
        <f t="shared" si="90"/>
        <v>2.2491806701193776E-2</v>
      </c>
      <c r="K471" t="s">
        <v>470</v>
      </c>
      <c r="L471" s="4" cm="1">
        <f t="array" ref="L471">_xll.SNL.Clients.Office.Excel.Functions.SPG(K471, "SP_TOTAL_REV", "CY2023")</f>
        <v>90958000</v>
      </c>
      <c r="M471" s="4">
        <f>_xll.SNL.Clients.Office.Excel.Functions.SPG(K471,"IQ_AVG_DILUT_SHARES_OUT","CY2023")</f>
        <v>860000000</v>
      </c>
      <c r="N471" s="5">
        <f>_xll.SNL.Clients.Office.Excel.Functions.SPG(K471, "IQ_DILUT_EPS_NORM", "CY2023")</f>
        <v>7.04</v>
      </c>
      <c r="O471">
        <f t="shared" si="86"/>
        <v>6054400</v>
      </c>
      <c r="P471">
        <f t="shared" si="87"/>
        <v>6.6562589326942104E-2</v>
      </c>
      <c r="Q471" s="5">
        <f>_xll.SNL.Clients.Office.Excel.Functions.SPG(K471, "SP_MARKETCAP", "12/31/2022")</f>
        <v>150357.37258672001</v>
      </c>
      <c r="R471">
        <f t="shared" si="91"/>
        <v>4.4714002154977086E-3</v>
      </c>
      <c r="S471">
        <f t="shared" si="92"/>
        <v>3.1478657517103867E-2</v>
      </c>
      <c r="U471" t="s">
        <v>470</v>
      </c>
      <c r="V471" s="4" cm="1">
        <f t="array" ref="V471">_xll.SNL.Clients.Office.Excel.Functions.SPG(U471, "SP_TOTAL_REV", "CY2021")</f>
        <v>97287000</v>
      </c>
      <c r="W471" s="4">
        <f>_xll.SNL.Clients.Office.Excel.Functions.SPG(U471,"IQ_AVG_DILUT_SHARES_OUT","CY2021")</f>
        <v>878000000</v>
      </c>
      <c r="X471" s="5">
        <f>_xll.SNL.Clients.Office.Excel.Functions.SPG(U471, "IQ_DILUT_EPS_NORM", "CY2021")</f>
        <v>9.6270000000000007</v>
      </c>
      <c r="Y471">
        <f t="shared" si="93"/>
        <v>8452506.0000000019</v>
      </c>
      <c r="Z471">
        <f t="shared" si="94"/>
        <v>8.6882173363347637E-2</v>
      </c>
      <c r="AA471" s="5">
        <f>_xll.SNL.Clients.Office.Excel.Functions.SPG(U471, "SP_MARKETCAP", "12/31/2021")</f>
        <v>186291.92843100001</v>
      </c>
      <c r="AB471">
        <f t="shared" si="88"/>
        <v>4.4024152530524356E-3</v>
      </c>
      <c r="AC471">
        <f t="shared" si="95"/>
        <v>4.2382051641135801E-2</v>
      </c>
    </row>
    <row r="472" spans="1:29" x14ac:dyDescent="0.3">
      <c r="A472" t="s">
        <v>471</v>
      </c>
      <c r="B472" s="4" cm="1">
        <f t="array" ref="B472">_xll.SNL.Clients.Office.Excel.Functions.SPG(A472, "SP_TOTAL_REV", "CY2023")</f>
        <v>14332000</v>
      </c>
      <c r="C472" s="4">
        <f>_xll.SNL.Clients.Office.Excel.Functions.SPG(A472,"IQ_AVG_DILUT_SHARES_OUT","CY2023")</f>
        <v>68710000</v>
      </c>
      <c r="D472" s="5">
        <f>_xll.SNL.Clients.Office.Excel.Functions.SPG(A472, "IQ_DILUT_EPS_NORM", "CY2023")</f>
        <v>30.445</v>
      </c>
      <c r="E472">
        <f t="shared" si="84"/>
        <v>2091875.95</v>
      </c>
      <c r="F472">
        <f t="shared" si="85"/>
        <v>0.1459584112475579</v>
      </c>
      <c r="G472" s="5">
        <f>_xll.SNL.Clients.Office.Excel.Functions.SPG(A472, "SP_MARKETCAP", "12/30/2023")</f>
        <v>38867.239059</v>
      </c>
      <c r="H472">
        <f t="shared" si="89"/>
        <v>9.2703962368207598E-4</v>
      </c>
      <c r="I472">
        <f t="shared" si="90"/>
        <v>2.8223721343000805E-2</v>
      </c>
      <c r="K472" t="s">
        <v>471</v>
      </c>
      <c r="L472" s="4" cm="1">
        <f t="array" ref="L472">_xll.SNL.Clients.Office.Excel.Functions.SPG(K472, "SP_TOTAL_REV", "CY2023")</f>
        <v>14332000</v>
      </c>
      <c r="M472" s="4">
        <f>_xll.SNL.Clients.Office.Excel.Functions.SPG(K472,"IQ_AVG_DILUT_SHARES_OUT","CY2023")</f>
        <v>68710000</v>
      </c>
      <c r="N472" s="5">
        <f>_xll.SNL.Clients.Office.Excel.Functions.SPG(K472, "IQ_DILUT_EPS_NORM", "CY2023")</f>
        <v>30.445</v>
      </c>
      <c r="O472">
        <f t="shared" si="86"/>
        <v>2091875.95</v>
      </c>
      <c r="P472">
        <f t="shared" si="87"/>
        <v>0.1459584112475579</v>
      </c>
      <c r="Q472" s="5">
        <f>_xll.SNL.Clients.Office.Excel.Functions.SPG(K472, "SP_MARKETCAP", "12/31/2022")</f>
        <v>24633.620317019999</v>
      </c>
      <c r="R472">
        <f t="shared" si="91"/>
        <v>7.325665067104294E-4</v>
      </c>
      <c r="S472">
        <f t="shared" si="92"/>
        <v>2.2302987296799023E-2</v>
      </c>
      <c r="U472" t="s">
        <v>471</v>
      </c>
      <c r="V472" s="4" cm="1">
        <f t="array" ref="V472">_xll.SNL.Clients.Office.Excel.Functions.SPG(U472, "SP_TOTAL_REV", "CY2021")</f>
        <v>9716000</v>
      </c>
      <c r="W472" s="4">
        <f>_xll.SNL.Clients.Office.Excel.Functions.SPG(U472,"IQ_AVG_DILUT_SHARES_OUT","CY2021")</f>
        <v>72817000</v>
      </c>
      <c r="X472" s="5">
        <f>_xll.SNL.Clients.Office.Excel.Functions.SPG(U472, "IQ_DILUT_EPS_NORM", "CY2021")</f>
        <v>16.463000000000001</v>
      </c>
      <c r="Y472">
        <f t="shared" si="93"/>
        <v>1198786.2709999999</v>
      </c>
      <c r="Z472">
        <f t="shared" si="94"/>
        <v>0.12338269565664882</v>
      </c>
      <c r="AA472" s="5">
        <f>_xll.SNL.Clients.Office.Excel.Functions.SPG(U472, "SP_MARKETCAP", "12/31/2021")</f>
        <v>24055.946806150001</v>
      </c>
      <c r="AB472">
        <f t="shared" si="88"/>
        <v>5.6848553792945616E-4</v>
      </c>
      <c r="AC472">
        <f t="shared" si="95"/>
        <v>9.3589774109326378E-3</v>
      </c>
    </row>
    <row r="473" spans="1:29" x14ac:dyDescent="0.3">
      <c r="A473" t="s">
        <v>472</v>
      </c>
      <c r="B473" s="4" cm="1">
        <f t="array" ref="B473">_xll.SNL.Clients.Office.Excel.Functions.SPG(A473, "SP_TOTAL_REV", "CY2023")</f>
        <v>371622000</v>
      </c>
      <c r="C473" s="4">
        <f>_xll.SNL.Clients.Office.Excel.Functions.SPG(A473,"IQ_AVG_DILUT_SHARES_OUT","CY2023")</f>
        <v>938000000</v>
      </c>
      <c r="D473" s="5">
        <f>_xll.SNL.Clients.Office.Excel.Functions.SPG(A473, "IQ_DILUT_EPS_NORM", "CY2023")</f>
        <v>18.584</v>
      </c>
      <c r="E473">
        <f t="shared" si="84"/>
        <v>17431792</v>
      </c>
      <c r="F473">
        <f t="shared" si="85"/>
        <v>4.69073198034562E-2</v>
      </c>
      <c r="G473" s="5">
        <f>_xll.SNL.Clients.Office.Excel.Functions.SPG(A473, "SP_MARKETCAP", "12/30/2023")</f>
        <v>486945.41900570999</v>
      </c>
      <c r="H473">
        <f t="shared" si="89"/>
        <v>1.1614349486041897E-2</v>
      </c>
      <c r="I473">
        <f t="shared" si="90"/>
        <v>0.2158410708486026</v>
      </c>
      <c r="K473" t="s">
        <v>472</v>
      </c>
      <c r="L473" s="4" cm="1">
        <f t="array" ref="L473">_xll.SNL.Clients.Office.Excel.Functions.SPG(K473, "SP_TOTAL_REV", "CY2023")</f>
        <v>371622000</v>
      </c>
      <c r="M473" s="4">
        <f>_xll.SNL.Clients.Office.Excel.Functions.SPG(K473,"IQ_AVG_DILUT_SHARES_OUT","CY2023")</f>
        <v>938000000</v>
      </c>
      <c r="N473" s="5">
        <f>_xll.SNL.Clients.Office.Excel.Functions.SPG(K473, "IQ_DILUT_EPS_NORM", "CY2023")</f>
        <v>18.584</v>
      </c>
      <c r="O473">
        <f t="shared" si="86"/>
        <v>17431792</v>
      </c>
      <c r="P473">
        <f t="shared" si="87"/>
        <v>4.69073198034562E-2</v>
      </c>
      <c r="Q473" s="5">
        <f>_xll.SNL.Clients.Office.Excel.Functions.SPG(K473, "SP_MARKETCAP", "12/31/2022")</f>
        <v>495373.19152314001</v>
      </c>
      <c r="R473">
        <f t="shared" si="91"/>
        <v>1.4731647389294646E-2</v>
      </c>
      <c r="S473">
        <f t="shared" si="92"/>
        <v>0.27377293508265171</v>
      </c>
      <c r="U473" t="s">
        <v>472</v>
      </c>
      <c r="V473" s="4" cm="1">
        <f t="array" ref="V473">_xll.SNL.Clients.Office.Excel.Functions.SPG(U473, "SP_TOTAL_REV", "CY2021")</f>
        <v>287597000</v>
      </c>
      <c r="W473" s="4">
        <f>_xll.SNL.Clients.Office.Excel.Functions.SPG(U473,"IQ_AVG_DILUT_SHARES_OUT","CY2021")</f>
        <v>956000000</v>
      </c>
      <c r="X473" s="5">
        <f>_xll.SNL.Clients.Office.Excel.Functions.SPG(U473, "IQ_DILUT_EPS_NORM", "CY2021")</f>
        <v>14.118</v>
      </c>
      <c r="Y473">
        <f t="shared" si="93"/>
        <v>13496808</v>
      </c>
      <c r="Z473">
        <f t="shared" si="94"/>
        <v>4.6929585496371662E-2</v>
      </c>
      <c r="AA473" s="5">
        <f>_xll.SNL.Clients.Office.Excel.Functions.SPG(U473, "SP_MARKETCAP", "12/31/2021")</f>
        <v>472941.186675</v>
      </c>
      <c r="AB473">
        <f t="shared" si="88"/>
        <v>1.1176455746368608E-2</v>
      </c>
      <c r="AC473">
        <f t="shared" si="95"/>
        <v>0.157789202227232</v>
      </c>
    </row>
    <row r="474" spans="1:29" x14ac:dyDescent="0.3">
      <c r="A474" t="s">
        <v>473</v>
      </c>
      <c r="B474" s="4" cm="1">
        <f t="array" ref="B474">_xll.SNL.Clients.Office.Excel.Functions.SPG(A474, "SP_TOTAL_REV", "CY2023")</f>
        <v>14281976</v>
      </c>
      <c r="C474" s="4">
        <f>_xll.SNL.Clients.Office.Excel.Functions.SPG(A474,"IQ_AVG_DILUT_SHARES_OUT","CY2023")</f>
        <v>70125000</v>
      </c>
      <c r="D474" s="5">
        <f>_xll.SNL.Clients.Office.Excel.Functions.SPG(A474, "IQ_DILUT_EPS_NORM", "CY2023")</f>
        <v>8.36</v>
      </c>
      <c r="E474">
        <f t="shared" si="84"/>
        <v>586245</v>
      </c>
      <c r="F474">
        <f t="shared" si="85"/>
        <v>4.104789141222475E-2</v>
      </c>
      <c r="G474" s="5">
        <f>_xll.SNL.Clients.Office.Excel.Functions.SPG(A474, "SP_MARKETCAP", "12/30/2023")</f>
        <v>10405.35683776</v>
      </c>
      <c r="H474">
        <f t="shared" si="89"/>
        <v>2.4818274517806542E-4</v>
      </c>
      <c r="I474">
        <f t="shared" si="90"/>
        <v>2.0748077496886268E-3</v>
      </c>
      <c r="K474" t="s">
        <v>473</v>
      </c>
      <c r="L474" s="4" cm="1">
        <f t="array" ref="L474">_xll.SNL.Clients.Office.Excel.Functions.SPG(K474, "SP_TOTAL_REV", "CY2023")</f>
        <v>14281976</v>
      </c>
      <c r="M474" s="4">
        <f>_xll.SNL.Clients.Office.Excel.Functions.SPG(K474,"IQ_AVG_DILUT_SHARES_OUT","CY2023")</f>
        <v>70125000</v>
      </c>
      <c r="N474" s="5">
        <f>_xll.SNL.Clients.Office.Excel.Functions.SPG(K474, "IQ_DILUT_EPS_NORM", "CY2023")</f>
        <v>8.36</v>
      </c>
      <c r="O474">
        <f t="shared" si="86"/>
        <v>586245</v>
      </c>
      <c r="P474">
        <f t="shared" si="87"/>
        <v>4.104789141222475E-2</v>
      </c>
      <c r="Q474" s="5">
        <f>_xll.SNL.Clients.Office.Excel.Functions.SPG(K474, "SP_MARKETCAP", "12/31/2022")</f>
        <v>10060.436353180001</v>
      </c>
      <c r="R474">
        <f t="shared" si="91"/>
        <v>2.9918211859990414E-4</v>
      </c>
      <c r="S474">
        <f t="shared" si="92"/>
        <v>2.5011625114951985E-3</v>
      </c>
      <c r="U474" t="s">
        <v>473</v>
      </c>
      <c r="V474" s="4" cm="1">
        <f t="array" ref="V474">_xll.SNL.Clients.Office.Excel.Functions.SPG(U474, "SP_TOTAL_REV", "CY2021")</f>
        <v>12642117</v>
      </c>
      <c r="W474" s="4">
        <f>_xll.SNL.Clients.Office.Excel.Functions.SPG(U474,"IQ_AVG_DILUT_SHARES_OUT","CY2021")</f>
        <v>83692000</v>
      </c>
      <c r="X474" s="5">
        <f>_xll.SNL.Clients.Office.Excel.Functions.SPG(U474, "IQ_DILUT_EPS_NORM", "CY2021")</f>
        <v>9.9390000000000001</v>
      </c>
      <c r="Y474">
        <f t="shared" si="93"/>
        <v>831814.78799999994</v>
      </c>
      <c r="Z474">
        <f t="shared" si="94"/>
        <v>6.5797111986861057E-2</v>
      </c>
      <c r="AA474" s="5">
        <f>_xll.SNL.Clients.Office.Excel.Functions.SPG(U474, "SP_MARKETCAP", "12/31/2021")</f>
        <v>10421.21108522</v>
      </c>
      <c r="AB474">
        <f t="shared" si="88"/>
        <v>2.4627206891491508E-4</v>
      </c>
      <c r="AC474">
        <f t="shared" si="95"/>
        <v>2.447698092945341E-3</v>
      </c>
    </row>
    <row r="475" spans="1:29" x14ac:dyDescent="0.3">
      <c r="A475" t="s">
        <v>474</v>
      </c>
      <c r="B475" s="4" cm="1">
        <f t="array" ref="B475">_xll.SNL.Clients.Office.Excel.Functions.SPG(A475, "SP_TOTAL_REV", "CY2023")</f>
        <v>139001000</v>
      </c>
      <c r="C475" s="4">
        <f>_xll.SNL.Clients.Office.Excel.Functions.SPG(A475,"IQ_AVG_DILUT_SHARES_OUT","CY2023")</f>
        <v>353000000</v>
      </c>
      <c r="D475" s="5">
        <f>_xll.SNL.Clients.Office.Excel.Functions.SPG(A475, "IQ_DILUT_EPS_NORM", "CY2023")</f>
        <v>19.927</v>
      </c>
      <c r="E475">
        <f t="shared" si="84"/>
        <v>7034231</v>
      </c>
      <c r="F475">
        <f t="shared" si="85"/>
        <v>5.0605614348098217E-2</v>
      </c>
      <c r="G475" s="5">
        <f>_xll.SNL.Clients.Office.Excel.Functions.SPG(A475, "SP_MARKETCAP", "12/30/2023")</f>
        <v>44258.882460000001</v>
      </c>
      <c r="H475">
        <f t="shared" si="89"/>
        <v>1.0556380832202922E-3</v>
      </c>
      <c r="I475">
        <f t="shared" si="90"/>
        <v>2.1035700084330762E-2</v>
      </c>
      <c r="K475" t="s">
        <v>474</v>
      </c>
      <c r="L475" s="4" cm="1">
        <f t="array" ref="L475">_xll.SNL.Clients.Office.Excel.Functions.SPG(K475, "SP_TOTAL_REV", "CY2023")</f>
        <v>139001000</v>
      </c>
      <c r="M475" s="4">
        <f>_xll.SNL.Clients.Office.Excel.Functions.SPG(K475,"IQ_AVG_DILUT_SHARES_OUT","CY2023")</f>
        <v>353000000</v>
      </c>
      <c r="N475" s="5">
        <f>_xll.SNL.Clients.Office.Excel.Functions.SPG(K475, "IQ_DILUT_EPS_NORM", "CY2023")</f>
        <v>19.927</v>
      </c>
      <c r="O475">
        <f t="shared" si="86"/>
        <v>7034231</v>
      </c>
      <c r="P475">
        <f t="shared" si="87"/>
        <v>5.0605614348098217E-2</v>
      </c>
      <c r="Q475" s="5">
        <f>_xll.SNL.Clients.Office.Excel.Functions.SPG(K475, "SP_MARKETCAP", "12/31/2022")</f>
        <v>48907.483047080001</v>
      </c>
      <c r="R475">
        <f t="shared" si="91"/>
        <v>1.4544343684247043E-3</v>
      </c>
      <c r="S475">
        <f t="shared" si="92"/>
        <v>2.8982513659599082E-2</v>
      </c>
      <c r="U475" t="s">
        <v>474</v>
      </c>
      <c r="V475" s="4" cm="1">
        <f t="array" ref="V475">_xll.SNL.Clients.Office.Excel.Functions.SPG(U475, "SP_TOTAL_REV", "CY2021")</f>
        <v>108332000</v>
      </c>
      <c r="W475" s="4">
        <f>_xll.SNL.Clients.Office.Excel.Functions.SPG(U475,"IQ_AVG_DILUT_SHARES_OUT","CY2021")</f>
        <v>407000000</v>
      </c>
      <c r="X475" s="5">
        <f>_xll.SNL.Clients.Office.Excel.Functions.SPG(U475, "IQ_DILUT_EPS_NORM", "CY2021")</f>
        <v>1.7649999999999999</v>
      </c>
      <c r="Y475">
        <f t="shared" si="93"/>
        <v>718355</v>
      </c>
      <c r="Z475">
        <f t="shared" si="94"/>
        <v>6.6310508437026914E-3</v>
      </c>
      <c r="AA475" s="5">
        <f>_xll.SNL.Clients.Office.Excel.Functions.SPG(U475, "SP_MARKETCAP", "12/31/2021")</f>
        <v>30707.643042650001</v>
      </c>
      <c r="AB475">
        <f t="shared" si="88"/>
        <v>7.2567715227835864E-4</v>
      </c>
      <c r="AC475">
        <f t="shared" si="95"/>
        <v>1.2808201737713029E-3</v>
      </c>
    </row>
    <row r="476" spans="1:29" x14ac:dyDescent="0.3">
      <c r="A476" t="s">
        <v>475</v>
      </c>
      <c r="B476" s="4" cm="1">
        <f t="array" ref="B476">_xll.SNL.Clients.Office.Excel.Functions.SPG(A476, "SP_TOTAL_REV", "CY2023")</f>
        <v>4480722</v>
      </c>
      <c r="C476" s="4">
        <f>_xll.SNL.Clients.Office.Excel.Functions.SPG(A476,"IQ_AVG_DILUT_SHARES_OUT","CY2023")</f>
        <v>405670000</v>
      </c>
      <c r="D476" s="5">
        <f>_xll.SNL.Clients.Office.Excel.Functions.SPG(A476, "IQ_DILUT_EPS_NORM", "CY2023")</f>
        <v>0.17199999999999999</v>
      </c>
      <c r="E476">
        <f t="shared" si="84"/>
        <v>69775.240000000005</v>
      </c>
      <c r="F476">
        <f t="shared" si="85"/>
        <v>1.5572320710814018E-2</v>
      </c>
      <c r="G476" s="5">
        <f>_xll.SNL.Clients.Office.Excel.Functions.SPG(A476, "SP_MARKETCAP", "12/30/2023")</f>
        <v>20040.85075048</v>
      </c>
      <c r="H476">
        <f t="shared" si="89"/>
        <v>4.7800315092593647E-4</v>
      </c>
      <c r="I476">
        <f t="shared" si="90"/>
        <v>8.2216541959261066E-5</v>
      </c>
      <c r="K476" t="s">
        <v>475</v>
      </c>
      <c r="L476" s="4" cm="1">
        <f t="array" ref="L476">_xll.SNL.Clients.Office.Excel.Functions.SPG(K476, "SP_TOTAL_REV", "CY2023")</f>
        <v>4480722</v>
      </c>
      <c r="M476" s="4">
        <f>_xll.SNL.Clients.Office.Excel.Functions.SPG(K476,"IQ_AVG_DILUT_SHARES_OUT","CY2023")</f>
        <v>405670000</v>
      </c>
      <c r="N476" s="5">
        <f>_xll.SNL.Clients.Office.Excel.Functions.SPG(K476, "IQ_DILUT_EPS_NORM", "CY2023")</f>
        <v>0.17199999999999999</v>
      </c>
      <c r="O476">
        <f t="shared" si="86"/>
        <v>69775.240000000005</v>
      </c>
      <c r="P476">
        <f t="shared" si="87"/>
        <v>1.5572320710814018E-2</v>
      </c>
      <c r="Q476" s="5">
        <f>_xll.SNL.Clients.Office.Excel.Functions.SPG(K476, "SP_MARKETCAP", "12/31/2022")</f>
        <v>18007.29522425</v>
      </c>
      <c r="R476">
        <f t="shared" si="91"/>
        <v>5.3550964851958231E-4</v>
      </c>
      <c r="S476">
        <f t="shared" si="92"/>
        <v>9.2107659545368154E-5</v>
      </c>
      <c r="U476" t="s">
        <v>475</v>
      </c>
      <c r="V476" s="4" cm="1">
        <f t="array" ref="V476">_xll.SNL.Clients.Office.Excel.Functions.SPG(U476, "SP_TOTAL_REV", "CY2021")</f>
        <v>3799707</v>
      </c>
      <c r="W476" s="4">
        <f>_xll.SNL.Clients.Office.Excel.Functions.SPG(U476,"IQ_AVG_DILUT_SHARES_OUT","CY2021")</f>
        <v>386304000</v>
      </c>
      <c r="X476" s="5">
        <f>_xll.SNL.Clients.Office.Excel.Functions.SPG(U476, "IQ_DILUT_EPS_NORM", "CY2021")</f>
        <v>0.27</v>
      </c>
      <c r="Y476">
        <f t="shared" si="93"/>
        <v>104302.08</v>
      </c>
      <c r="Z476">
        <f t="shared" si="94"/>
        <v>2.7450032331440295E-2</v>
      </c>
      <c r="AA476" s="5">
        <f>_xll.SNL.Clients.Office.Excel.Functions.SPG(U476, "SP_MARKETCAP", "12/31/2021")</f>
        <v>20405.871599040001</v>
      </c>
      <c r="AB476">
        <f t="shared" si="88"/>
        <v>4.8222765814954192E-4</v>
      </c>
      <c r="AC476">
        <f t="shared" si="95"/>
        <v>1.3020146770037632E-4</v>
      </c>
    </row>
    <row r="477" spans="1:29" x14ac:dyDescent="0.3">
      <c r="A477" t="s">
        <v>476</v>
      </c>
      <c r="B477" s="4" cm="1">
        <f t="array" ref="B477">_xll.SNL.Clients.Office.Excel.Functions.SPG(A477, "SP_TOTAL_REV", "CY2023")</f>
        <v>5021000</v>
      </c>
      <c r="C477" s="4">
        <f>_xll.SNL.Clients.Office.Excel.Functions.SPG(A477,"IQ_AVG_DILUT_SHARES_OUT","CY2023")</f>
        <v>246800000</v>
      </c>
      <c r="D477" s="5">
        <f>_xll.SNL.Clients.Office.Excel.Functions.SPG(A477, "IQ_DILUT_EPS_NORM", "CY2023")</f>
        <v>2.8439999999999999</v>
      </c>
      <c r="E477">
        <f t="shared" si="84"/>
        <v>701899.2</v>
      </c>
      <c r="F477">
        <f t="shared" si="85"/>
        <v>0.13979271061541523</v>
      </c>
      <c r="G477" s="5">
        <f>_xll.SNL.Clients.Office.Excel.Functions.SPG(A477, "SP_MARKETCAP", "12/30/2023")</f>
        <v>20261.300768820001</v>
      </c>
      <c r="H477">
        <f t="shared" si="89"/>
        <v>4.8326120133009292E-4</v>
      </c>
      <c r="I477">
        <f t="shared" si="90"/>
        <v>1.3743948565827842E-3</v>
      </c>
      <c r="K477" t="s">
        <v>476</v>
      </c>
      <c r="L477" s="4" cm="1">
        <f t="array" ref="L477">_xll.SNL.Clients.Office.Excel.Functions.SPG(K477, "SP_TOTAL_REV", "CY2023")</f>
        <v>5021000</v>
      </c>
      <c r="M477" s="4">
        <f>_xll.SNL.Clients.Office.Excel.Functions.SPG(K477,"IQ_AVG_DILUT_SHARES_OUT","CY2023")</f>
        <v>246800000</v>
      </c>
      <c r="N477" s="5">
        <f>_xll.SNL.Clients.Office.Excel.Functions.SPG(K477, "IQ_DILUT_EPS_NORM", "CY2023")</f>
        <v>2.8439999999999999</v>
      </c>
      <c r="O477">
        <f t="shared" si="86"/>
        <v>701899.2</v>
      </c>
      <c r="P477">
        <f t="shared" si="87"/>
        <v>0.13979271061541523</v>
      </c>
      <c r="Q477" s="5" t="str">
        <f>_xll.SNL.Clients.Office.Excel.Functions.SPG(K477, "SP_MARKETCAP", "12/31/2022")</f>
        <v>NA</v>
      </c>
      <c r="R477" t="e">
        <f t="shared" si="91"/>
        <v>#VALUE!</v>
      </c>
      <c r="S477" t="e">
        <f t="shared" si="92"/>
        <v>#VALUE!</v>
      </c>
      <c r="U477" t="s">
        <v>476</v>
      </c>
      <c r="V477" s="4" cm="1">
        <f t="array" ref="V477">_xll.SNL.Clients.Office.Excel.Functions.SPG(U477, "SP_TOTAL_REV", "CY2021")</f>
        <v>4700000</v>
      </c>
      <c r="W477" s="4">
        <f>_xll.SNL.Clients.Office.Excel.Functions.SPG(U477,"IQ_AVG_DILUT_SHARES_OUT","CY2021")</f>
        <v>246300000</v>
      </c>
      <c r="X477" s="5">
        <f>_xll.SNL.Clients.Office.Excel.Functions.SPG(U477, "IQ_DILUT_EPS_NORM", "CY2021")</f>
        <v>2.637</v>
      </c>
      <c r="Y477">
        <f t="shared" si="93"/>
        <v>649493.1</v>
      </c>
      <c r="Z477">
        <f t="shared" si="94"/>
        <v>0.13819002127659574</v>
      </c>
      <c r="AA477" s="5" t="str">
        <f>_xll.SNL.Clients.Office.Excel.Functions.SPG(U477, "SP_MARKETCAP", "12/31/2021")</f>
        <v>NA</v>
      </c>
      <c r="AB477" t="e">
        <f t="shared" si="88"/>
        <v>#VALUE!</v>
      </c>
      <c r="AC477" t="e">
        <f t="shared" si="95"/>
        <v>#VALUE!</v>
      </c>
    </row>
    <row r="478" spans="1:29" x14ac:dyDescent="0.3">
      <c r="A478" t="s">
        <v>477</v>
      </c>
      <c r="B478" s="4" cm="1">
        <f t="array" ref="B478">_xll.SNL.Clients.Office.Excel.Functions.SPG(A478, "SP_TOTAL_REV", "CY2023")</f>
        <v>1493100</v>
      </c>
      <c r="C478" s="4">
        <f>_xll.SNL.Clients.Office.Excel.Functions.SPG(A478,"IQ_AVG_DILUT_SHARES_OUT","CY2023")</f>
        <v>103500000</v>
      </c>
      <c r="D478" s="5">
        <f>_xll.SNL.Clients.Office.Excel.Functions.SPG(A478, "IQ_DILUT_EPS_NORM", "CY2023")</f>
        <v>5.8970000000000002</v>
      </c>
      <c r="E478">
        <f t="shared" si="84"/>
        <v>610339.5</v>
      </c>
      <c r="F478">
        <f t="shared" si="85"/>
        <v>0.40877335744424353</v>
      </c>
      <c r="G478" s="5">
        <f>_xll.SNL.Clients.Office.Excel.Functions.SPG(A478, "SP_MARKETCAP", "12/30/2023")</f>
        <v>21028.516</v>
      </c>
      <c r="H478">
        <f t="shared" si="89"/>
        <v>5.0156038944882222E-4</v>
      </c>
      <c r="I478">
        <f t="shared" si="90"/>
        <v>2.9577016165797049E-3</v>
      </c>
      <c r="K478" t="s">
        <v>477</v>
      </c>
      <c r="L478" s="4" cm="1">
        <f t="array" ref="L478">_xll.SNL.Clients.Office.Excel.Functions.SPG(K478, "SP_TOTAL_REV", "CY2023")</f>
        <v>1493100</v>
      </c>
      <c r="M478" s="4">
        <f>_xll.SNL.Clients.Office.Excel.Functions.SPG(K478,"IQ_AVG_DILUT_SHARES_OUT","CY2023")</f>
        <v>103500000</v>
      </c>
      <c r="N478" s="5">
        <f>_xll.SNL.Clients.Office.Excel.Functions.SPG(K478, "IQ_DILUT_EPS_NORM", "CY2023")</f>
        <v>5.8970000000000002</v>
      </c>
      <c r="O478">
        <f t="shared" si="86"/>
        <v>610339.5</v>
      </c>
      <c r="P478">
        <f t="shared" si="87"/>
        <v>0.40877335744424353</v>
      </c>
      <c r="Q478" s="5">
        <f>_xll.SNL.Clients.Office.Excel.Functions.SPG(K478, "SP_MARKETCAP", "12/31/2022")</f>
        <v>21780.020720640001</v>
      </c>
      <c r="R478">
        <f t="shared" si="91"/>
        <v>6.4770478273451677E-4</v>
      </c>
      <c r="S478">
        <f t="shared" si="92"/>
        <v>3.8195151037854454E-3</v>
      </c>
      <c r="U478" t="s">
        <v>477</v>
      </c>
      <c r="V478" s="4" cm="1">
        <f t="array" ref="V478">_xll.SNL.Clients.Office.Excel.Functions.SPG(U478, "SP_TOTAL_REV", "CY2021")</f>
        <v>1327600</v>
      </c>
      <c r="W478" s="4">
        <f>_xll.SNL.Clients.Office.Excel.Functions.SPG(U478,"IQ_AVG_DILUT_SHARES_OUT","CY2021")</f>
        <v>112200000</v>
      </c>
      <c r="X478" s="5">
        <f>_xll.SNL.Clients.Office.Excel.Functions.SPG(U478, "IQ_DILUT_EPS_NORM", "CY2021")</f>
        <v>4.3689999999999998</v>
      </c>
      <c r="Y478">
        <f t="shared" si="93"/>
        <v>490201.8</v>
      </c>
      <c r="Z478">
        <f t="shared" si="94"/>
        <v>0.36923907803555289</v>
      </c>
      <c r="AA478" s="5">
        <f>_xll.SNL.Clients.Office.Excel.Functions.SPG(U478, "SP_MARKETCAP", "12/31/2021")</f>
        <v>28193.928625519999</v>
      </c>
      <c r="AB478">
        <f t="shared" si="88"/>
        <v>6.6627353353333188E-4</v>
      </c>
      <c r="AC478">
        <f t="shared" si="95"/>
        <v>2.9109490680071268E-3</v>
      </c>
    </row>
    <row r="479" spans="1:29" x14ac:dyDescent="0.3">
      <c r="A479" t="s">
        <v>478</v>
      </c>
      <c r="B479" s="4" cm="1">
        <f t="array" ref="B479">_xll.SNL.Clients.Office.Excel.Functions.SPG(A479, "SP_TOTAL_REV", "CY2023")</f>
        <v>2681400</v>
      </c>
      <c r="C479" s="4">
        <f>_xll.SNL.Clients.Office.Excel.Functions.SPG(A479,"IQ_AVG_DILUT_SHARES_OUT","CY2023")</f>
        <v>147336159</v>
      </c>
      <c r="D479" s="5">
        <f>_xll.SNL.Clients.Office.Excel.Functions.SPG(A479, "IQ_DILUT_EPS_NORM", "CY2023")</f>
        <v>4.3689999999999998</v>
      </c>
      <c r="E479">
        <f t="shared" si="84"/>
        <v>643711.67867100006</v>
      </c>
      <c r="F479">
        <f t="shared" si="85"/>
        <v>0.2400655175173417</v>
      </c>
      <c r="G479" s="5">
        <f>_xll.SNL.Clients.Office.Excel.Functions.SPG(A479, "SP_MARKETCAP", "12/30/2023")</f>
        <v>34631.489243880002</v>
      </c>
      <c r="H479">
        <f t="shared" si="89"/>
        <v>8.2601089075202223E-4</v>
      </c>
      <c r="I479">
        <f t="shared" si="90"/>
        <v>3.6088415816955851E-3</v>
      </c>
      <c r="K479" t="s">
        <v>478</v>
      </c>
      <c r="L479" s="4" cm="1">
        <f t="array" ref="L479">_xll.SNL.Clients.Office.Excel.Functions.SPG(K479, "SP_TOTAL_REV", "CY2023")</f>
        <v>2681400</v>
      </c>
      <c r="M479" s="4">
        <f>_xll.SNL.Clients.Office.Excel.Functions.SPG(K479,"IQ_AVG_DILUT_SHARES_OUT","CY2023")</f>
        <v>147336159</v>
      </c>
      <c r="N479" s="5">
        <f>_xll.SNL.Clients.Office.Excel.Functions.SPG(K479, "IQ_DILUT_EPS_NORM", "CY2023")</f>
        <v>4.3689999999999998</v>
      </c>
      <c r="O479">
        <f t="shared" si="86"/>
        <v>643711.67867100006</v>
      </c>
      <c r="P479">
        <f t="shared" si="87"/>
        <v>0.2400655175173417</v>
      </c>
      <c r="Q479" s="5">
        <f>_xll.SNL.Clients.Office.Excel.Functions.SPG(K479, "SP_MARKETCAP", "12/31/2022")</f>
        <v>27589.962138999999</v>
      </c>
      <c r="R479">
        <f t="shared" si="91"/>
        <v>8.2048362864777966E-4</v>
      </c>
      <c r="S479">
        <f t="shared" si="92"/>
        <v>3.5846929735621493E-3</v>
      </c>
      <c r="U479" t="s">
        <v>478</v>
      </c>
      <c r="V479" s="4" cm="1">
        <f t="array" ref="V479">_xll.SNL.Clients.Office.Excel.Functions.SPG(U479, "SP_TOTAL_REV", "CY2021")</f>
        <v>2462500</v>
      </c>
      <c r="W479" s="4">
        <f>_xll.SNL.Clients.Office.Excel.Functions.SPG(U479,"IQ_AVG_DILUT_SHARES_OUT","CY2021")</f>
        <v>163338909</v>
      </c>
      <c r="X479" s="5">
        <f>_xll.SNL.Clients.Office.Excel.Functions.SPG(U479, "IQ_DILUT_EPS_NORM", "CY2021")</f>
        <v>3.02</v>
      </c>
      <c r="Y479">
        <f t="shared" si="93"/>
        <v>493283.50517999998</v>
      </c>
      <c r="Z479">
        <f t="shared" si="94"/>
        <v>0.20031817469238578</v>
      </c>
      <c r="AA479" s="5">
        <f>_xll.SNL.Clients.Office.Excel.Functions.SPG(U479, "SP_MARKETCAP", "12/31/2021")</f>
        <v>36862.441303749998</v>
      </c>
      <c r="AB479">
        <f t="shared" si="88"/>
        <v>8.711261686277879E-4</v>
      </c>
      <c r="AC479">
        <f t="shared" si="95"/>
        <v>2.6308010292559196E-3</v>
      </c>
    </row>
    <row r="480" spans="1:29" x14ac:dyDescent="0.3">
      <c r="A480" t="s">
        <v>479</v>
      </c>
      <c r="B480" s="4" cm="1">
        <f t="array" ref="B480">_xll.SNL.Clients.Office.Excel.Functions.SPG(A480, "SP_TOTAL_REV", "CY2023")</f>
        <v>133974000</v>
      </c>
      <c r="C480" s="4">
        <f>_xll.SNL.Clients.Office.Excel.Functions.SPG(A480,"IQ_AVG_DILUT_SHARES_OUT","CY2023")</f>
        <v>4215000000</v>
      </c>
      <c r="D480" s="5">
        <f>_xll.SNL.Clients.Office.Excel.Functions.SPG(A480, "IQ_DILUT_EPS_NORM", "CY2023")</f>
        <v>3.5939999999999999</v>
      </c>
      <c r="E480">
        <f t="shared" si="84"/>
        <v>15148710</v>
      </c>
      <c r="F480">
        <f t="shared" si="85"/>
        <v>0.1130720139728604</v>
      </c>
      <c r="G480" s="5">
        <f>_xll.SNL.Clients.Office.Excel.Functions.SPG(A480, "SP_MARKETCAP", "12/30/2023")</f>
        <v>158494.6325443</v>
      </c>
      <c r="H480">
        <f t="shared" si="89"/>
        <v>3.7803252319120891E-3</v>
      </c>
      <c r="I480">
        <f t="shared" si="90"/>
        <v>1.3586488883492048E-2</v>
      </c>
      <c r="K480" t="s">
        <v>479</v>
      </c>
      <c r="L480" s="4" cm="1">
        <f t="array" ref="L480">_xll.SNL.Clients.Office.Excel.Functions.SPG(K480, "SP_TOTAL_REV", "CY2023")</f>
        <v>133974000</v>
      </c>
      <c r="M480" s="4">
        <f>_xll.SNL.Clients.Office.Excel.Functions.SPG(K480,"IQ_AVG_DILUT_SHARES_OUT","CY2023")</f>
        <v>4215000000</v>
      </c>
      <c r="N480" s="5">
        <f>_xll.SNL.Clients.Office.Excel.Functions.SPG(K480, "IQ_DILUT_EPS_NORM", "CY2023")</f>
        <v>3.5939999999999999</v>
      </c>
      <c r="O480">
        <f t="shared" si="86"/>
        <v>15148710</v>
      </c>
      <c r="P480">
        <f t="shared" si="87"/>
        <v>0.1130720139728604</v>
      </c>
      <c r="Q480" s="5">
        <f>_xll.SNL.Clients.Office.Excel.Functions.SPG(K480, "SP_MARKETCAP", "12/31/2022")</f>
        <v>165472.80741179999</v>
      </c>
      <c r="R480">
        <f t="shared" si="91"/>
        <v>4.9209103217961059E-3</v>
      </c>
      <c r="S480">
        <f t="shared" si="92"/>
        <v>1.7685751696535204E-2</v>
      </c>
      <c r="U480" t="s">
        <v>479</v>
      </c>
      <c r="V480" s="4" cm="1">
        <f t="array" ref="V480">_xll.SNL.Clients.Office.Excel.Functions.SPG(U480, "SP_TOTAL_REV", "CY2021")</f>
        <v>133613000</v>
      </c>
      <c r="W480" s="4">
        <f>_xll.SNL.Clients.Office.Excel.Functions.SPG(U480,"IQ_AVG_DILUT_SHARES_OUT","CY2021")</f>
        <v>4150000000</v>
      </c>
      <c r="X480" s="5">
        <f>_xll.SNL.Clients.Office.Excel.Functions.SPG(U480, "IQ_DILUT_EPS_NORM", "CY2021")</f>
        <v>4.8959999999999999</v>
      </c>
      <c r="Y480">
        <f t="shared" si="93"/>
        <v>20318400</v>
      </c>
      <c r="Z480">
        <f t="shared" si="94"/>
        <v>0.15206903519867079</v>
      </c>
      <c r="AA480" s="5">
        <f>_xll.SNL.Clients.Office.Excel.Functions.SPG(U480, "SP_MARKETCAP", "12/31/2021")</f>
        <v>218116.32971364001</v>
      </c>
      <c r="AB480">
        <f t="shared" si="88"/>
        <v>5.1544834226502859E-3</v>
      </c>
      <c r="AC480">
        <f t="shared" si="95"/>
        <v>2.52363508372958E-2</v>
      </c>
    </row>
    <row r="481" spans="1:29" x14ac:dyDescent="0.3">
      <c r="A481" t="s">
        <v>480</v>
      </c>
      <c r="B481" s="4" cm="1">
        <f t="array" ref="B481">_xll.SNL.Clients.Office.Excel.Functions.SPG(A481, "SP_TOTAL_REV", "CY2023")</f>
        <v>9869200</v>
      </c>
      <c r="C481" s="4">
        <f>_xll.SNL.Clients.Office.Excel.Functions.SPG(A481,"IQ_AVG_DILUT_SHARES_OUT","CY2023")</f>
        <v>260500000</v>
      </c>
      <c r="D481" s="5">
        <f>_xll.SNL.Clients.Office.Excel.Functions.SPG(A481, "IQ_DILUT_EPS_NORM", "CY2023")</f>
        <v>11.667</v>
      </c>
      <c r="E481">
        <f t="shared" si="84"/>
        <v>3039253.5</v>
      </c>
      <c r="F481">
        <f t="shared" si="85"/>
        <v>0.30795338021318852</v>
      </c>
      <c r="G481" s="5">
        <f>_xll.SNL.Clients.Office.Excel.Functions.SPG(A481, "SP_MARKETCAP", "12/30/2023")</f>
        <v>104848.71073776</v>
      </c>
      <c r="H481">
        <f t="shared" si="89"/>
        <v>2.5007927421429937E-3</v>
      </c>
      <c r="I481">
        <f t="shared" si="90"/>
        <v>2.9176748922582308E-2</v>
      </c>
      <c r="K481" t="s">
        <v>480</v>
      </c>
      <c r="L481" s="4" cm="1">
        <f t="array" ref="L481">_xll.SNL.Clients.Office.Excel.Functions.SPG(K481, "SP_TOTAL_REV", "CY2023")</f>
        <v>9869200</v>
      </c>
      <c r="M481" s="4">
        <f>_xll.SNL.Clients.Office.Excel.Functions.SPG(K481,"IQ_AVG_DILUT_SHARES_OUT","CY2023")</f>
        <v>260500000</v>
      </c>
      <c r="N481" s="5">
        <f>_xll.SNL.Clients.Office.Excel.Functions.SPG(K481, "IQ_DILUT_EPS_NORM", "CY2023")</f>
        <v>11.667</v>
      </c>
      <c r="O481">
        <f t="shared" si="86"/>
        <v>3039253.5</v>
      </c>
      <c r="P481">
        <f t="shared" si="87"/>
        <v>0.30795338021318852</v>
      </c>
      <c r="Q481" s="5">
        <f>_xll.SNL.Clients.Office.Excel.Functions.SPG(K481, "SP_MARKETCAP", "12/31/2022")</f>
        <v>74127.357508560002</v>
      </c>
      <c r="R481">
        <f t="shared" si="91"/>
        <v>2.2044351842267149E-3</v>
      </c>
      <c r="S481">
        <f t="shared" si="92"/>
        <v>2.571914529437308E-2</v>
      </c>
      <c r="U481" t="s">
        <v>480</v>
      </c>
      <c r="V481" s="4" cm="1">
        <f t="array" ref="V481">_xll.SNL.Clients.Office.Excel.Functions.SPG(U481, "SP_TOTAL_REV", "CY2021")</f>
        <v>7574400</v>
      </c>
      <c r="W481" s="4">
        <f>_xll.SNL.Clients.Office.Excel.Functions.SPG(U481,"IQ_AVG_DILUT_SHARES_OUT","CY2021")</f>
        <v>259900000</v>
      </c>
      <c r="X481" s="5">
        <f>_xll.SNL.Clients.Office.Excel.Functions.SPG(U481, "IQ_DILUT_EPS_NORM", "CY2021")</f>
        <v>9.1950000000000003</v>
      </c>
      <c r="Y481">
        <f t="shared" si="93"/>
        <v>2389780.5</v>
      </c>
      <c r="Z481">
        <f t="shared" si="94"/>
        <v>0.31550756495564003</v>
      </c>
      <c r="AA481" s="5">
        <f>_xll.SNL.Clients.Office.Excel.Functions.SPG(U481, "SP_MARKETCAP", "12/31/2021")</f>
        <v>55833.725584799999</v>
      </c>
      <c r="AB481">
        <f t="shared" si="88"/>
        <v>1.3194519334223851E-3</v>
      </c>
      <c r="AC481">
        <f t="shared" si="95"/>
        <v>1.2132360527818832E-2</v>
      </c>
    </row>
    <row r="482" spans="1:29" x14ac:dyDescent="0.3">
      <c r="A482" t="s">
        <v>481</v>
      </c>
      <c r="B482" s="4" cm="1">
        <f t="array" ref="B482">_xll.SNL.Clients.Office.Excel.Functions.SPG(A482, "SP_TOTAL_REV", "CY2023")</f>
        <v>15426900</v>
      </c>
      <c r="C482" s="4">
        <f>_xll.SNL.Clients.Office.Excel.Functions.SPG(A482,"IQ_AVG_DILUT_SHARES_OUT","CY2023")</f>
        <v>1206900000</v>
      </c>
      <c r="D482" s="5">
        <f>_xll.SNL.Clients.Office.Excel.Functions.SPG(A482, "IQ_DILUT_EPS_NORM", "CY2023")</f>
        <v>0.94799999999999995</v>
      </c>
      <c r="E482">
        <f t="shared" si="84"/>
        <v>1144141.2</v>
      </c>
      <c r="F482">
        <f t="shared" si="85"/>
        <v>7.4165334577912606E-2</v>
      </c>
      <c r="G482" s="5">
        <f>_xll.SNL.Clients.Office.Excel.Functions.SPG(A482, "SP_MARKETCAP", "12/30/2023")</f>
        <v>12992.43693</v>
      </c>
      <c r="H482">
        <f t="shared" si="89"/>
        <v>3.0988833099302202E-4</v>
      </c>
      <c r="I482">
        <f t="shared" si="90"/>
        <v>2.9377413778138489E-4</v>
      </c>
      <c r="K482" t="s">
        <v>481</v>
      </c>
      <c r="L482" s="4" cm="1">
        <f t="array" ref="L482">_xll.SNL.Clients.Office.Excel.Functions.SPG(K482, "SP_TOTAL_REV", "CY2023")</f>
        <v>15426900</v>
      </c>
      <c r="M482" s="4">
        <f>_xll.SNL.Clients.Office.Excel.Functions.SPG(K482,"IQ_AVG_DILUT_SHARES_OUT","CY2023")</f>
        <v>1206900000</v>
      </c>
      <c r="N482" s="5">
        <f>_xll.SNL.Clients.Office.Excel.Functions.SPG(K482, "IQ_DILUT_EPS_NORM", "CY2023")</f>
        <v>0.94799999999999995</v>
      </c>
      <c r="O482">
        <f t="shared" si="86"/>
        <v>1144141.2</v>
      </c>
      <c r="P482">
        <f t="shared" si="87"/>
        <v>7.4165334577912606E-2</v>
      </c>
      <c r="Q482" s="5">
        <f>_xll.SNL.Clients.Office.Excel.Functions.SPG(K482, "SP_MARKETCAP", "12/31/2022")</f>
        <v>13497.17957574</v>
      </c>
      <c r="R482">
        <f t="shared" si="91"/>
        <v>4.013856495714365E-4</v>
      </c>
      <c r="S482">
        <f t="shared" si="92"/>
        <v>3.8051359579372178E-4</v>
      </c>
      <c r="U482" t="s">
        <v>481</v>
      </c>
      <c r="V482" s="4" cm="1">
        <f t="array" ref="V482">_xll.SNL.Clients.Office.Excel.Functions.SPG(U482, "SP_TOTAL_REV", "CY2021")</f>
        <v>17886300</v>
      </c>
      <c r="W482" s="4">
        <f>_xll.SNL.Clients.Office.Excel.Functions.SPG(U482,"IQ_AVG_DILUT_SHARES_OUT","CY2021")</f>
        <v>1208800000</v>
      </c>
      <c r="X482" s="5">
        <f>_xll.SNL.Clients.Office.Excel.Functions.SPG(U482, "IQ_DILUT_EPS_NORM", "CY2021")</f>
        <v>0.23799999999999999</v>
      </c>
      <c r="Y482">
        <f t="shared" si="93"/>
        <v>287694.40000000002</v>
      </c>
      <c r="Z482">
        <f t="shared" si="94"/>
        <v>1.6084623426868609E-2</v>
      </c>
      <c r="AA482" s="5">
        <f>_xll.SNL.Clients.Office.Excel.Functions.SPG(U482, "SP_MARKETCAP", "12/31/2021")</f>
        <v>16363.092918480001</v>
      </c>
      <c r="AB482">
        <f t="shared" si="88"/>
        <v>3.8668948492909196E-4</v>
      </c>
      <c r="AC482">
        <f t="shared" si="95"/>
        <v>9.2032097413123875E-5</v>
      </c>
    </row>
    <row r="483" spans="1:29" x14ac:dyDescent="0.3">
      <c r="A483" t="s">
        <v>482</v>
      </c>
      <c r="B483" s="4" cm="1">
        <f t="array" ref="B483">_xll.SNL.Clients.Office.Excel.Functions.SPG(A483, "SP_TOTAL_REV", "CY2023")</f>
        <v>3641694</v>
      </c>
      <c r="C483" s="4">
        <f>_xll.SNL.Clients.Office.Excel.Functions.SPG(A483,"IQ_AVG_DILUT_SHARES_OUT","CY2023")</f>
        <v>1015776697</v>
      </c>
      <c r="D483" s="5">
        <f>_xll.SNL.Clients.Office.Excel.Functions.SPG(A483, "IQ_DILUT_EPS_NORM", "CY2023")</f>
        <v>1.528</v>
      </c>
      <c r="E483">
        <f t="shared" si="84"/>
        <v>1552106.793016</v>
      </c>
      <c r="F483">
        <f t="shared" si="85"/>
        <v>0.42620461604297338</v>
      </c>
      <c r="G483" s="5">
        <f>_xll.SNL.Clients.Office.Excel.Functions.SPG(A483, "SP_MARKETCAP", "12/30/2023")</f>
        <v>32980.883507400002</v>
      </c>
      <c r="H483">
        <f t="shared" si="89"/>
        <v>7.8664156692454109E-4</v>
      </c>
      <c r="I483">
        <f t="shared" si="90"/>
        <v>1.2019883142606988E-3</v>
      </c>
      <c r="K483" t="s">
        <v>482</v>
      </c>
      <c r="L483" s="4" cm="1">
        <f t="array" ref="L483">_xll.SNL.Clients.Office.Excel.Functions.SPG(K483, "SP_TOTAL_REV", "CY2023")</f>
        <v>3641694</v>
      </c>
      <c r="M483" s="4">
        <f>_xll.SNL.Clients.Office.Excel.Functions.SPG(K483,"IQ_AVG_DILUT_SHARES_OUT","CY2023")</f>
        <v>1015776697</v>
      </c>
      <c r="N483" s="5">
        <f>_xll.SNL.Clients.Office.Excel.Functions.SPG(K483, "IQ_DILUT_EPS_NORM", "CY2023")</f>
        <v>1.528</v>
      </c>
      <c r="O483">
        <f t="shared" si="86"/>
        <v>1552106.793016</v>
      </c>
      <c r="P483">
        <f t="shared" si="87"/>
        <v>0.42620461604297338</v>
      </c>
      <c r="Q483" s="5">
        <f>_xll.SNL.Clients.Office.Excel.Functions.SPG(K483, "SP_MARKETCAP", "12/31/2022")</f>
        <v>31204.370275199999</v>
      </c>
      <c r="R483">
        <f t="shared" si="91"/>
        <v>9.2797064468871286E-4</v>
      </c>
      <c r="S483">
        <f t="shared" si="92"/>
        <v>1.4179391450843532E-3</v>
      </c>
      <c r="U483" t="s">
        <v>482</v>
      </c>
      <c r="V483" s="4" cm="1">
        <f t="array" ref="V483">_xll.SNL.Clients.Office.Excel.Functions.SPG(U483, "SP_TOTAL_REV", "CY2021")</f>
        <v>1509688</v>
      </c>
      <c r="W483" s="4">
        <f>_xll.SNL.Clients.Office.Excel.Functions.SPG(U483,"IQ_AVG_DILUT_SHARES_OUT","CY2021")</f>
        <v>577066292</v>
      </c>
      <c r="X483" s="5">
        <f>_xll.SNL.Clients.Office.Excel.Functions.SPG(U483, "IQ_DILUT_EPS_NORM", "CY2021")</f>
        <v>1.1120000000000001</v>
      </c>
      <c r="Y483">
        <f t="shared" si="93"/>
        <v>641697.71670400014</v>
      </c>
      <c r="Z483">
        <f t="shared" si="94"/>
        <v>0.42505320086269488</v>
      </c>
      <c r="AA483" s="5">
        <f>_xll.SNL.Clients.Office.Excel.Functions.SPG(U483, "SP_MARKETCAP", "12/31/2021")</f>
        <v>18937.565053630002</v>
      </c>
      <c r="AB483">
        <f t="shared" si="88"/>
        <v>4.4752891845581481E-4</v>
      </c>
      <c r="AC483">
        <f t="shared" si="95"/>
        <v>4.9765215732286612E-4</v>
      </c>
    </row>
    <row r="484" spans="1:29" x14ac:dyDescent="0.3">
      <c r="A484" t="s">
        <v>483</v>
      </c>
      <c r="B484" s="4" cm="1">
        <f t="array" ref="B484">_xll.SNL.Clients.Office.Excel.Functions.SPG(A484, "SP_TOTAL_REV", "CY2023")</f>
        <v>33351000</v>
      </c>
      <c r="C484" s="4">
        <f>_xll.SNL.Clients.Office.Excel.Functions.SPG(A484,"IQ_AVG_DILUT_SHARES_OUT","CY2023")</f>
        <v>2070750000</v>
      </c>
      <c r="D484" s="5">
        <f>_xll.SNL.Clients.Office.Excel.Functions.SPG(A484, "IQ_DILUT_EPS_NORM", "CY2023")</f>
        <v>6.8419999999999996</v>
      </c>
      <c r="E484">
        <f t="shared" si="84"/>
        <v>14168071.5</v>
      </c>
      <c r="F484">
        <f t="shared" si="85"/>
        <v>0.42481699199424305</v>
      </c>
      <c r="G484" s="5">
        <f>_xll.SNL.Clients.Office.Excel.Functions.SPG(A484, "SP_MARKETCAP", "12/30/2023")</f>
        <v>521885.01114279998</v>
      </c>
      <c r="H484">
        <f t="shared" si="89"/>
        <v>1.2447709074491308E-2</v>
      </c>
      <c r="I484">
        <f t="shared" si="90"/>
        <v>8.5167225487669529E-2</v>
      </c>
      <c r="K484" t="s">
        <v>483</v>
      </c>
      <c r="L484" s="4" cm="1">
        <f t="array" ref="L484">_xll.SNL.Clients.Office.Excel.Functions.SPG(K484, "SP_TOTAL_REV", "CY2023")</f>
        <v>33351000</v>
      </c>
      <c r="M484" s="4">
        <f>_xll.SNL.Clients.Office.Excel.Functions.SPG(K484,"IQ_AVG_DILUT_SHARES_OUT","CY2023")</f>
        <v>2070750000</v>
      </c>
      <c r="N484" s="5">
        <f>_xll.SNL.Clients.Office.Excel.Functions.SPG(K484, "IQ_DILUT_EPS_NORM", "CY2023")</f>
        <v>6.8419999999999996</v>
      </c>
      <c r="O484">
        <f t="shared" si="86"/>
        <v>14168071.5</v>
      </c>
      <c r="P484">
        <f t="shared" si="87"/>
        <v>0.42481699199424305</v>
      </c>
      <c r="Q484" s="5">
        <f>_xll.SNL.Clients.Office.Excel.Functions.SPG(K484, "SP_MARKETCAP", "12/31/2022")</f>
        <v>426199.67488727998</v>
      </c>
      <c r="R484">
        <f t="shared" si="91"/>
        <v>1.2674531919190738E-2</v>
      </c>
      <c r="S484">
        <f t="shared" si="92"/>
        <v>8.6719147391103021E-2</v>
      </c>
      <c r="U484" t="s">
        <v>483</v>
      </c>
      <c r="V484" s="4" cm="1">
        <f t="array" ref="V484">_xll.SNL.Clients.Office.Excel.Functions.SPG(U484, "SP_TOTAL_REV", "CY2021")</f>
        <v>25477000</v>
      </c>
      <c r="W484" s="4">
        <f>_xll.SNL.Clients.Office.Excel.Functions.SPG(U484,"IQ_AVG_DILUT_SHARES_OUT","CY2021")</f>
        <v>2177750000</v>
      </c>
      <c r="X484" s="5">
        <f>_xll.SNL.Clients.Office.Excel.Functions.SPG(U484, "IQ_DILUT_EPS_NORM", "CY2021")</f>
        <v>4.7069999999999999</v>
      </c>
      <c r="Y484">
        <f t="shared" si="93"/>
        <v>10250669.25</v>
      </c>
      <c r="Z484">
        <f t="shared" si="94"/>
        <v>0.40234993327314833</v>
      </c>
      <c r="AA484" s="5">
        <f>_xll.SNL.Clients.Office.Excel.Functions.SPG(U484, "SP_MARKETCAP", "12/31/2021")</f>
        <v>453884.45233871997</v>
      </c>
      <c r="AB484">
        <f t="shared" si="88"/>
        <v>1.0726110642197972E-2</v>
      </c>
      <c r="AC484">
        <f t="shared" si="95"/>
        <v>5.0487802792825852E-2</v>
      </c>
    </row>
    <row r="485" spans="1:29" x14ac:dyDescent="0.3">
      <c r="A485" t="s">
        <v>484</v>
      </c>
      <c r="B485" s="4" cm="1">
        <f t="array" ref="B485">_xll.SNL.Clients.Office.Excel.Functions.SPG(A485, "SP_TOTAL_REV", "CY2023")</f>
        <v>14779000</v>
      </c>
      <c r="C485" s="4">
        <f>_xll.SNL.Clients.Office.Excel.Functions.SPG(A485,"IQ_AVG_DILUT_SHARES_OUT","CY2023")</f>
        <v>375193110</v>
      </c>
      <c r="D485" s="5">
        <f>_xll.SNL.Clients.Office.Excel.Functions.SPG(A485, "IQ_DILUT_EPS_NORM", "CY2023")</f>
        <v>3.4380000000000002</v>
      </c>
      <c r="E485">
        <f t="shared" si="84"/>
        <v>1289913.91218</v>
      </c>
      <c r="F485">
        <f t="shared" si="85"/>
        <v>8.7280188928885574E-2</v>
      </c>
      <c r="G485" s="5">
        <f>_xll.SNL.Clients.Office.Excel.Functions.SPG(A485, "SP_MARKETCAP", "12/30/2023")</f>
        <v>13772.91602124</v>
      </c>
      <c r="H485">
        <f t="shared" si="89"/>
        <v>3.2850388127526723E-4</v>
      </c>
      <c r="I485">
        <f t="shared" si="90"/>
        <v>1.1293963438243689E-3</v>
      </c>
      <c r="K485" t="s">
        <v>484</v>
      </c>
      <c r="L485" s="4" cm="1">
        <f t="array" ref="L485">_xll.SNL.Clients.Office.Excel.Functions.SPG(K485, "SP_TOTAL_REV", "CY2023")</f>
        <v>14779000</v>
      </c>
      <c r="M485" s="4">
        <f>_xll.SNL.Clients.Office.Excel.Functions.SPG(K485,"IQ_AVG_DILUT_SHARES_OUT","CY2023")</f>
        <v>375193110</v>
      </c>
      <c r="N485" s="5">
        <f>_xll.SNL.Clients.Office.Excel.Functions.SPG(K485, "IQ_DILUT_EPS_NORM", "CY2023")</f>
        <v>3.4380000000000002</v>
      </c>
      <c r="O485">
        <f t="shared" si="86"/>
        <v>1289913.91218</v>
      </c>
      <c r="P485">
        <f t="shared" si="87"/>
        <v>8.7280188928885574E-2</v>
      </c>
      <c r="Q485" s="5">
        <f>_xll.SNL.Clients.Office.Excel.Functions.SPG(K485, "SP_MARKETCAP", "12/31/2022")</f>
        <v>9232.5215016000002</v>
      </c>
      <c r="R485">
        <f t="shared" si="91"/>
        <v>2.7456118660248286E-4</v>
      </c>
      <c r="S485">
        <f t="shared" si="92"/>
        <v>9.4394135953933614E-4</v>
      </c>
      <c r="U485" t="s">
        <v>484</v>
      </c>
      <c r="V485" s="4" cm="1">
        <f t="array" ref="V485">_xll.SNL.Clients.Office.Excel.Functions.SPG(U485, "SP_TOTAL_REV", "CY2021")</f>
        <v>12077000</v>
      </c>
      <c r="W485" s="4">
        <f>_xll.SNL.Clients.Office.Excel.Functions.SPG(U485,"IQ_AVG_DILUT_SHARES_OUT","CY2021")</f>
        <v>482214544</v>
      </c>
      <c r="X485" s="5">
        <f>_xll.SNL.Clients.Office.Excel.Functions.SPG(U485, "IQ_DILUT_EPS_NORM", "CY2021")</f>
        <v>-2.3730000000000002</v>
      </c>
      <c r="Y485">
        <f t="shared" si="93"/>
        <v>-1144295.1129120002</v>
      </c>
      <c r="Z485">
        <f t="shared" si="94"/>
        <v>-9.4749947247826455E-2</v>
      </c>
      <c r="AA485" s="5">
        <f>_xll.SNL.Clients.Office.Excel.Functions.SPG(U485, "SP_MARKETCAP", "12/31/2021")</f>
        <v>10989.4286304</v>
      </c>
      <c r="AB485">
        <f t="shared" si="88"/>
        <v>2.5970007735854966E-4</v>
      </c>
      <c r="AC485">
        <f t="shared" si="95"/>
        <v>-6.1626828357183843E-4</v>
      </c>
    </row>
    <row r="486" spans="1:29" x14ac:dyDescent="0.3">
      <c r="A486" t="s">
        <v>485</v>
      </c>
      <c r="B486" s="4" cm="1">
        <f t="array" ref="B486">_xll.SNL.Clients.Office.Excel.Functions.SPG(A486, "SP_TOTAL_REV", "CY2023")</f>
        <v>7781900</v>
      </c>
      <c r="C486" s="4">
        <f>_xll.SNL.Clients.Office.Excel.Functions.SPG(A486,"IQ_AVG_DILUT_SHARES_OUT","CY2023")</f>
        <v>133700000</v>
      </c>
      <c r="D486" s="5">
        <f>_xll.SNL.Clients.Office.Excel.Functions.SPG(A486, "IQ_DILUT_EPS_NORM", "CY2023")</f>
        <v>5.6269999999999998</v>
      </c>
      <c r="E486">
        <f t="shared" si="84"/>
        <v>752329.9</v>
      </c>
      <c r="F486">
        <f t="shared" si="85"/>
        <v>9.6676891247638758E-2</v>
      </c>
      <c r="G486" s="5">
        <f>_xll.SNL.Clients.Office.Excel.Functions.SPG(A486, "SP_MARKETCAP", "12/30/2023")</f>
        <v>30163.587582870001</v>
      </c>
      <c r="H486">
        <f t="shared" si="89"/>
        <v>7.19445001979119E-4</v>
      </c>
      <c r="I486">
        <f t="shared" si="90"/>
        <v>4.0483170261365027E-3</v>
      </c>
      <c r="K486" t="s">
        <v>485</v>
      </c>
      <c r="L486" s="4" cm="1">
        <f t="array" ref="L486">_xll.SNL.Clients.Office.Excel.Functions.SPG(K486, "SP_TOTAL_REV", "CY2023")</f>
        <v>7781900</v>
      </c>
      <c r="M486" s="4">
        <f>_xll.SNL.Clients.Office.Excel.Functions.SPG(K486,"IQ_AVG_DILUT_SHARES_OUT","CY2023")</f>
        <v>133700000</v>
      </c>
      <c r="N486" s="5">
        <f>_xll.SNL.Clients.Office.Excel.Functions.SPG(K486, "IQ_DILUT_EPS_NORM", "CY2023")</f>
        <v>5.6269999999999998</v>
      </c>
      <c r="O486">
        <f t="shared" si="86"/>
        <v>752329.9</v>
      </c>
      <c r="P486">
        <f t="shared" si="87"/>
        <v>9.6676891247638758E-2</v>
      </c>
      <c r="Q486" s="5">
        <f>_xll.SNL.Clients.Office.Excel.Functions.SPG(K486, "SP_MARKETCAP", "12/31/2022")</f>
        <v>23273.32130526</v>
      </c>
      <c r="R486">
        <f t="shared" si="91"/>
        <v>6.9211327724995266E-4</v>
      </c>
      <c r="S486">
        <f t="shared" si="92"/>
        <v>3.8945214110854835E-3</v>
      </c>
      <c r="U486" t="s">
        <v>485</v>
      </c>
      <c r="V486" s="4" cm="1">
        <f t="array" ref="V486">_xll.SNL.Clients.Office.Excel.Functions.SPG(U486, "SP_TOTAL_REV", "CY2021")</f>
        <v>5552200</v>
      </c>
      <c r="W486" s="4">
        <f>_xll.SNL.Clients.Office.Excel.Functions.SPG(U486,"IQ_AVG_DILUT_SHARES_OUT","CY2021")</f>
        <v>133500000</v>
      </c>
      <c r="X486" s="5">
        <f>_xll.SNL.Clients.Office.Excel.Functions.SPG(U486, "IQ_DILUT_EPS_NORM", "CY2021")</f>
        <v>3.56</v>
      </c>
      <c r="Y486">
        <f t="shared" si="93"/>
        <v>475260</v>
      </c>
      <c r="Z486">
        <f t="shared" si="94"/>
        <v>8.5598501494902918E-2</v>
      </c>
      <c r="AA486" s="5">
        <f>_xll.SNL.Clients.Office.Excel.Functions.SPG(U486, "SP_MARKETCAP", "12/31/2021")</f>
        <v>27546.909712240002</v>
      </c>
      <c r="AB486">
        <f t="shared" si="88"/>
        <v>6.5098330621737865E-4</v>
      </c>
      <c r="AC486">
        <f t="shared" si="95"/>
        <v>2.3175005701338682E-3</v>
      </c>
    </row>
    <row r="487" spans="1:29" x14ac:dyDescent="0.3">
      <c r="A487" t="s">
        <v>486</v>
      </c>
      <c r="B487" s="4" cm="1">
        <f t="array" ref="B487">_xll.SNL.Clients.Office.Excel.Functions.SPG(A487, "SP_TOTAL_REV", "CY2023")</f>
        <v>12142938</v>
      </c>
      <c r="C487" s="4">
        <f>_xll.SNL.Clients.Office.Excel.Functions.SPG(A487,"IQ_AVG_DILUT_SHARES_OUT","CY2023")</f>
        <v>409947000</v>
      </c>
      <c r="D487" s="5">
        <f>_xll.SNL.Clients.Office.Excel.Functions.SPG(A487, "IQ_DILUT_EPS_NORM", "CY2023")</f>
        <v>2.669</v>
      </c>
      <c r="E487">
        <f t="shared" si="84"/>
        <v>1094148.5430000001</v>
      </c>
      <c r="F487">
        <f t="shared" si="85"/>
        <v>9.0105750601707765E-2</v>
      </c>
      <c r="G487" s="5">
        <f>_xll.SNL.Clients.Office.Excel.Functions.SPG(A487, "SP_MARKETCAP", "12/30/2023")</f>
        <v>18236.709986607966</v>
      </c>
      <c r="H487">
        <f t="shared" si="89"/>
        <v>4.3497179559167737E-4</v>
      </c>
      <c r="I487">
        <f t="shared" si="90"/>
        <v>1.1609397224341868E-3</v>
      </c>
      <c r="K487" t="s">
        <v>486</v>
      </c>
      <c r="L487" s="4" cm="1">
        <f t="array" ref="L487">_xll.SNL.Clients.Office.Excel.Functions.SPG(K487, "SP_TOTAL_REV", "CY2023")</f>
        <v>12142938</v>
      </c>
      <c r="M487" s="4">
        <f>_xll.SNL.Clients.Office.Excel.Functions.SPG(K487,"IQ_AVG_DILUT_SHARES_OUT","CY2023")</f>
        <v>409947000</v>
      </c>
      <c r="N487" s="5">
        <f>_xll.SNL.Clients.Office.Excel.Functions.SPG(K487, "IQ_DILUT_EPS_NORM", "CY2023")</f>
        <v>2.669</v>
      </c>
      <c r="O487">
        <f t="shared" si="86"/>
        <v>1094148.5430000001</v>
      </c>
      <c r="P487">
        <f t="shared" si="87"/>
        <v>9.0105750601707765E-2</v>
      </c>
      <c r="Q487" s="5">
        <f>_xll.SNL.Clients.Office.Excel.Functions.SPG(K487, "SP_MARKETCAP", "12/31/2022")</f>
        <v>19265.60207678</v>
      </c>
      <c r="R487">
        <f t="shared" si="91"/>
        <v>5.7292978585484877E-4</v>
      </c>
      <c r="S487">
        <f t="shared" si="92"/>
        <v>1.5291495984465914E-3</v>
      </c>
      <c r="U487" t="s">
        <v>486</v>
      </c>
      <c r="V487" s="4" cm="1">
        <f t="array" ref="V487">_xll.SNL.Clients.Office.Excel.Functions.SPG(U487, "SP_TOTAL_REV", "CY2021")</f>
        <v>9455466</v>
      </c>
      <c r="W487" s="4">
        <f>_xll.SNL.Clients.Office.Excel.Functions.SPG(U487,"IQ_AVG_DILUT_SHARES_OUT","CY2021")</f>
        <v>419623500</v>
      </c>
      <c r="X487" s="5">
        <f>_xll.SNL.Clients.Office.Excel.Functions.SPG(U487, "IQ_DILUT_EPS_NORM", "CY2021")</f>
        <v>1.9079999999999999</v>
      </c>
      <c r="Y487">
        <f t="shared" si="93"/>
        <v>800641.63800000004</v>
      </c>
      <c r="Z487">
        <f t="shared" si="94"/>
        <v>8.4675005758573937E-2</v>
      </c>
      <c r="AA487" s="5">
        <f>_xll.SNL.Clients.Office.Excel.Functions.SPG(U487, "SP_MARKETCAP", "12/31/2021")</f>
        <v>14553.405432625899</v>
      </c>
      <c r="AB487">
        <f t="shared" si="88"/>
        <v>3.4392329608729747E-4</v>
      </c>
      <c r="AC487">
        <f t="shared" si="95"/>
        <v>6.5620564893456351E-4</v>
      </c>
    </row>
    <row r="488" spans="1:29" x14ac:dyDescent="0.3">
      <c r="A488" t="s">
        <v>487</v>
      </c>
      <c r="B488" s="4" cm="1">
        <f t="array" ref="B488">_xll.SNL.Clients.Office.Excel.Functions.SPG(A488, "SP_TOTAL_REV", "CY2023")</f>
        <v>16478000</v>
      </c>
      <c r="C488" s="4">
        <f>_xll.SNL.Clients.Office.Excel.Functions.SPG(A488,"IQ_AVG_DILUT_SHARES_OUT","CY2023")</f>
        <v>50100000</v>
      </c>
      <c r="D488" s="5">
        <f>_xll.SNL.Clients.Office.Excel.Functions.SPG(A488, "IQ_DILUT_EPS_NORM", "CY2023")</f>
        <v>30.035</v>
      </c>
      <c r="E488">
        <f t="shared" si="84"/>
        <v>1504753.5</v>
      </c>
      <c r="F488">
        <f t="shared" si="85"/>
        <v>9.1318940405389001E-2</v>
      </c>
      <c r="G488" s="5">
        <f>_xll.SNL.Clients.Office.Excel.Functions.SPG(A488, "SP_MARKETCAP", "12/30/2023")</f>
        <v>41131.323763499997</v>
      </c>
      <c r="H488">
        <f t="shared" si="89"/>
        <v>9.8104130435864591E-4</v>
      </c>
      <c r="I488">
        <f t="shared" si="90"/>
        <v>2.9465575576411929E-2</v>
      </c>
      <c r="K488" t="s">
        <v>487</v>
      </c>
      <c r="L488" s="4" cm="1">
        <f t="array" ref="L488">_xll.SNL.Clients.Office.Excel.Functions.SPG(K488, "SP_TOTAL_REV", "CY2023")</f>
        <v>16478000</v>
      </c>
      <c r="M488" s="4">
        <f>_xll.SNL.Clients.Office.Excel.Functions.SPG(K488,"IQ_AVG_DILUT_SHARES_OUT","CY2023")</f>
        <v>50100000</v>
      </c>
      <c r="N488" s="5">
        <f>_xll.SNL.Clients.Office.Excel.Functions.SPG(K488, "IQ_DILUT_EPS_NORM", "CY2023")</f>
        <v>30.035</v>
      </c>
      <c r="O488">
        <f t="shared" si="86"/>
        <v>1504753.5</v>
      </c>
      <c r="P488">
        <f t="shared" si="87"/>
        <v>9.1318940405389001E-2</v>
      </c>
      <c r="Q488" s="5">
        <f>_xll.SNL.Clients.Office.Excel.Functions.SPG(K488, "SP_MARKETCAP", "12/31/2022")</f>
        <v>28106.902543749999</v>
      </c>
      <c r="R488">
        <f t="shared" si="91"/>
        <v>8.3585665224770642E-4</v>
      </c>
      <c r="S488">
        <f t="shared" si="92"/>
        <v>2.5104954550259864E-2</v>
      </c>
      <c r="U488" t="s">
        <v>487</v>
      </c>
      <c r="V488" s="4" cm="1">
        <f t="array" ref="V488">_xll.SNL.Clients.Office.Excel.Functions.SPG(U488, "SP_TOTAL_REV", "CY2021")</f>
        <v>13022000</v>
      </c>
      <c r="W488" s="4">
        <f>_xll.SNL.Clients.Office.Excel.Functions.SPG(U488,"IQ_AVG_DILUT_SHARES_OUT","CY2021")</f>
        <v>52200000</v>
      </c>
      <c r="X488" s="5">
        <f>_xll.SNL.Clients.Office.Excel.Functions.SPG(U488, "IQ_DILUT_EPS_NORM", "CY2021")</f>
        <v>16.420000000000002</v>
      </c>
      <c r="Y488">
        <f t="shared" si="93"/>
        <v>857124.00000000012</v>
      </c>
      <c r="Z488">
        <f t="shared" si="94"/>
        <v>6.5821225618184626E-2</v>
      </c>
      <c r="AA488" s="5">
        <f>_xll.SNL.Clients.Office.Excel.Functions.SPG(U488, "SP_MARKETCAP", "12/31/2021")</f>
        <v>26699.749157279999</v>
      </c>
      <c r="AB488">
        <f t="shared" si="88"/>
        <v>6.309633698714964E-4</v>
      </c>
      <c r="AC488">
        <f t="shared" si="95"/>
        <v>1.0360418533289973E-2</v>
      </c>
    </row>
    <row r="489" spans="1:29" x14ac:dyDescent="0.3">
      <c r="A489" t="s">
        <v>488</v>
      </c>
      <c r="B489" s="4" cm="1">
        <f t="array" ref="B489">_xll.SNL.Clients.Office.Excel.Functions.SPG(A489, "SP_TOTAL_REV", "CY2023")</f>
        <v>142406000</v>
      </c>
      <c r="C489" s="4">
        <f>_xll.SNL.Clients.Office.Excel.Functions.SPG(A489,"IQ_AVG_DILUT_SHARES_OUT","CY2023")</f>
        <v>863050000</v>
      </c>
      <c r="D489" s="5">
        <f>_xll.SNL.Clients.Office.Excel.Functions.SPG(A489, "IQ_DILUT_EPS_NORM", "CY2023")</f>
        <v>1.018</v>
      </c>
      <c r="E489">
        <f t="shared" si="84"/>
        <v>878584.9</v>
      </c>
      <c r="F489">
        <f t="shared" si="85"/>
        <v>6.1695778267769619E-3</v>
      </c>
      <c r="G489" s="5">
        <f>_xll.SNL.Clients.Office.Excel.Functions.SPG(A489, "SP_MARKETCAP", "12/30/2023")</f>
        <v>22556.810023229998</v>
      </c>
      <c r="H489">
        <f t="shared" si="89"/>
        <v>5.3801240277603685E-4</v>
      </c>
      <c r="I489">
        <f t="shared" si="90"/>
        <v>5.4769662602600553E-4</v>
      </c>
      <c r="K489" t="s">
        <v>488</v>
      </c>
      <c r="L489" s="4" cm="1">
        <f t="array" ref="L489">_xll.SNL.Clients.Office.Excel.Functions.SPG(K489, "SP_TOTAL_REV", "CY2023")</f>
        <v>142406000</v>
      </c>
      <c r="M489" s="4">
        <f>_xll.SNL.Clients.Office.Excel.Functions.SPG(K489,"IQ_AVG_DILUT_SHARES_OUT","CY2023")</f>
        <v>863050000</v>
      </c>
      <c r="N489" s="5">
        <f>_xll.SNL.Clients.Office.Excel.Functions.SPG(K489, "IQ_DILUT_EPS_NORM", "CY2023")</f>
        <v>1.018</v>
      </c>
      <c r="O489">
        <f t="shared" si="86"/>
        <v>878584.9</v>
      </c>
      <c r="P489">
        <f t="shared" si="87"/>
        <v>6.1695778267769619E-3</v>
      </c>
      <c r="Q489" s="5">
        <f>_xll.SNL.Clients.Office.Excel.Functions.SPG(K489, "SP_MARKETCAP", "12/31/2022")</f>
        <v>32216.806832800001</v>
      </c>
      <c r="R489">
        <f t="shared" si="91"/>
        <v>9.5807897236130119E-4</v>
      </c>
      <c r="S489">
        <f t="shared" si="92"/>
        <v>9.753243938638046E-4</v>
      </c>
      <c r="U489" t="s">
        <v>488</v>
      </c>
      <c r="V489" s="4" cm="1">
        <f t="array" ref="V489">_xll.SNL.Clients.Office.Excel.Functions.SPG(U489, "SP_TOTAL_REV", "CY2021")</f>
        <v>134972000</v>
      </c>
      <c r="W489" s="4">
        <f>_xll.SNL.Clients.Office.Excel.Functions.SPG(U489,"IQ_AVG_DILUT_SHARES_OUT","CY2021")</f>
        <v>866975000</v>
      </c>
      <c r="X489" s="5">
        <f>_xll.SNL.Clients.Office.Excel.Functions.SPG(U489, "IQ_DILUT_EPS_NORM", "CY2021")</f>
        <v>3.286</v>
      </c>
      <c r="Y489">
        <f t="shared" si="93"/>
        <v>2848879.85</v>
      </c>
      <c r="Z489">
        <f t="shared" si="94"/>
        <v>2.1107191491568623E-2</v>
      </c>
      <c r="AA489" s="5">
        <f>_xll.SNL.Clients.Office.Excel.Functions.SPG(U489, "SP_MARKETCAP", "12/31/2021")</f>
        <v>45063.36473216</v>
      </c>
      <c r="AB489">
        <f t="shared" si="88"/>
        <v>1.0649288239248994E-3</v>
      </c>
      <c r="AC489">
        <f t="shared" si="95"/>
        <v>3.4993561154172195E-3</v>
      </c>
    </row>
    <row r="490" spans="1:29" x14ac:dyDescent="0.3">
      <c r="A490" t="s">
        <v>489</v>
      </c>
      <c r="B490" s="4" cm="1">
        <f t="array" ref="B490">_xll.SNL.Clients.Office.Excel.Functions.SPG(A490, "SP_TOTAL_REV", "CY2023")</f>
        <v>648125000</v>
      </c>
      <c r="C490" s="4">
        <f>_xll.SNL.Clients.Office.Excel.Functions.SPG(A490,"IQ_AVG_DILUT_SHARES_OUT","CY2023")</f>
        <v>8108000000</v>
      </c>
      <c r="D490" s="5">
        <f>_xll.SNL.Clients.Office.Excel.Functions.SPG(A490, "IQ_DILUT_EPS_NORM", "CY2023")</f>
        <v>1.837</v>
      </c>
      <c r="E490">
        <f t="shared" si="84"/>
        <v>14894396</v>
      </c>
      <c r="F490">
        <f t="shared" si="85"/>
        <v>2.2980745998071359E-2</v>
      </c>
      <c r="G490" s="5">
        <f>_xll.SNL.Clients.Office.Excel.Functions.SPG(A490, "SP_MARKETCAP", "12/30/2023")</f>
        <v>424430.64327795</v>
      </c>
      <c r="H490">
        <f t="shared" si="89"/>
        <v>1.0123282058348898E-2</v>
      </c>
      <c r="I490">
        <f t="shared" si="90"/>
        <v>1.8596469141186924E-2</v>
      </c>
      <c r="K490" t="s">
        <v>489</v>
      </c>
      <c r="L490" s="4" cm="1">
        <f t="array" ref="L490">_xll.SNL.Clients.Office.Excel.Functions.SPG(K490, "SP_TOTAL_REV", "CY2023")</f>
        <v>648125000</v>
      </c>
      <c r="M490" s="4">
        <f>_xll.SNL.Clients.Office.Excel.Functions.SPG(K490,"IQ_AVG_DILUT_SHARES_OUT","CY2023")</f>
        <v>8108000000</v>
      </c>
      <c r="N490" s="5">
        <f>_xll.SNL.Clients.Office.Excel.Functions.SPG(K490, "IQ_DILUT_EPS_NORM", "CY2023")</f>
        <v>1.837</v>
      </c>
      <c r="O490">
        <f t="shared" si="86"/>
        <v>14894396</v>
      </c>
      <c r="P490">
        <f t="shared" si="87"/>
        <v>2.2980745998071359E-2</v>
      </c>
      <c r="Q490" s="5">
        <f>_xll.SNL.Clients.Office.Excel.Functions.SPG(K490, "SP_MARKETCAP", "12/31/2022")</f>
        <v>382379.27695985994</v>
      </c>
      <c r="R490">
        <f t="shared" si="91"/>
        <v>1.1371379746703473E-2</v>
      </c>
      <c r="S490">
        <f t="shared" si="92"/>
        <v>2.0889224594694278E-2</v>
      </c>
      <c r="U490" t="s">
        <v>489</v>
      </c>
      <c r="V490" s="4" cm="1">
        <f t="array" ref="V490">_xll.SNL.Clients.Office.Excel.Functions.SPG(U490, "SP_TOTAL_REV", "CY2021")</f>
        <v>572754000</v>
      </c>
      <c r="W490" s="4">
        <f>_xll.SNL.Clients.Office.Excel.Functions.SPG(U490,"IQ_AVG_DILUT_SHARES_OUT","CY2021")</f>
        <v>8415000000</v>
      </c>
      <c r="X490" s="5">
        <f>_xll.SNL.Clients.Office.Excel.Functions.SPG(U490, "IQ_DILUT_EPS_NORM", "CY2021")</f>
        <v>1.7490000000000001</v>
      </c>
      <c r="Y490">
        <f t="shared" si="93"/>
        <v>14717835</v>
      </c>
      <c r="Z490">
        <f t="shared" si="94"/>
        <v>2.5696607967818644E-2</v>
      </c>
      <c r="AA490" s="5">
        <f>_xll.SNL.Clients.Office.Excel.Functions.SPG(U490, "SP_MARKETCAP", "12/31/2021")</f>
        <v>401352.47408801998</v>
      </c>
      <c r="AB490">
        <f t="shared" si="88"/>
        <v>9.4846849708245667E-3</v>
      </c>
      <c r="AC490">
        <f t="shared" si="95"/>
        <v>1.6588714013972168E-2</v>
      </c>
    </row>
    <row r="491" spans="1:29" x14ac:dyDescent="0.3">
      <c r="A491" t="s">
        <v>490</v>
      </c>
      <c r="B491" s="4" cm="1">
        <f t="array" ref="B491">_xll.SNL.Clients.Office.Excel.Functions.SPG(A491, "SP_TOTAL_REV", "CY2023")</f>
        <v>41321000</v>
      </c>
      <c r="C491" s="4">
        <f>_xll.SNL.Clients.Office.Excel.Functions.SPG(A491,"IQ_AVG_DILUT_SHARES_OUT","CY2023")</f>
        <v>2436000000</v>
      </c>
      <c r="D491" s="5">
        <f>_xll.SNL.Clients.Office.Excel.Functions.SPG(A491, "IQ_DILUT_EPS_NORM", "CY2023")</f>
        <v>-0.74</v>
      </c>
      <c r="E491">
        <f t="shared" si="84"/>
        <v>-1802640</v>
      </c>
      <c r="F491">
        <f t="shared" si="85"/>
        <v>-4.3625275283754025E-2</v>
      </c>
      <c r="G491" s="5">
        <f>_xll.SNL.Clients.Office.Excel.Functions.SPG(A491, "SP_MARKETCAP", "12/30/2023")</f>
        <v>27750.87696044</v>
      </c>
      <c r="H491">
        <f t="shared" si="89"/>
        <v>6.6189837912597515E-4</v>
      </c>
      <c r="I491">
        <f t="shared" si="90"/>
        <v>-4.8980480055322163E-4</v>
      </c>
      <c r="K491" t="s">
        <v>490</v>
      </c>
      <c r="L491" s="4" cm="1">
        <f t="array" ref="L491">_xll.SNL.Clients.Office.Excel.Functions.SPG(K491, "SP_TOTAL_REV", "CY2023")</f>
        <v>41321000</v>
      </c>
      <c r="M491" s="4">
        <f>_xll.SNL.Clients.Office.Excel.Functions.SPG(K491,"IQ_AVG_DILUT_SHARES_OUT","CY2023")</f>
        <v>2436000000</v>
      </c>
      <c r="N491" s="5">
        <f>_xll.SNL.Clients.Office.Excel.Functions.SPG(K491, "IQ_DILUT_EPS_NORM", "CY2023")</f>
        <v>-0.74</v>
      </c>
      <c r="O491">
        <f t="shared" si="86"/>
        <v>-1802640</v>
      </c>
      <c r="P491">
        <f t="shared" si="87"/>
        <v>-4.3625275283754025E-2</v>
      </c>
      <c r="Q491" s="5">
        <f>_xll.SNL.Clients.Office.Excel.Functions.SPG(K491, "SP_MARKETCAP", "12/31/2022")</f>
        <v>23021.1942222</v>
      </c>
      <c r="R491">
        <f t="shared" si="91"/>
        <v>6.8461540019788413E-4</v>
      </c>
      <c r="S491">
        <f t="shared" si="92"/>
        <v>-5.0661539614643421E-4</v>
      </c>
      <c r="U491" t="s">
        <v>490</v>
      </c>
      <c r="V491" s="4" cm="1">
        <f t="array" ref="V491">_xll.SNL.Clients.Office.Excel.Functions.SPG(U491, "SP_TOTAL_REV", "CY2021")</f>
        <v>12191000</v>
      </c>
      <c r="W491" s="4">
        <f>_xll.SNL.Clients.Office.Excel.Functions.SPG(U491,"IQ_AVG_DILUT_SHARES_OUT","CY2021")</f>
        <v>664000000</v>
      </c>
      <c r="X491" s="5">
        <f>_xll.SNL.Clients.Office.Excel.Functions.SPG(U491, "IQ_DILUT_EPS_NORM", "CY2021")</f>
        <v>1.1279999999999999</v>
      </c>
      <c r="Y491">
        <f t="shared" si="93"/>
        <v>748991.99999999988</v>
      </c>
      <c r="Z491">
        <f t="shared" si="94"/>
        <v>6.1438110081207441E-2</v>
      </c>
      <c r="AA491" s="5">
        <f>_xll.SNL.Clients.Office.Excel.Functions.SPG(U491, "SP_MARKETCAP", "12/31/2021")</f>
        <v>15331.902537059999</v>
      </c>
      <c r="AB491">
        <f t="shared" si="88"/>
        <v>3.6232059089165745E-4</v>
      </c>
      <c r="AC491">
        <f t="shared" si="95"/>
        <v>4.0869762652578955E-4</v>
      </c>
    </row>
    <row r="492" spans="1:29" x14ac:dyDescent="0.3">
      <c r="A492" t="s">
        <v>491</v>
      </c>
      <c r="B492" s="4" cm="1">
        <f t="array" ref="B492">_xll.SNL.Clients.Office.Excel.Functions.SPG(A492, "SP_TOTAL_REV", "CY2023")</f>
        <v>20426000</v>
      </c>
      <c r="C492" s="4">
        <f>_xll.SNL.Clients.Office.Excel.Functions.SPG(A492,"IQ_AVG_DILUT_SHARES_OUT","CY2023")</f>
        <v>406900000</v>
      </c>
      <c r="D492" s="5">
        <f>_xll.SNL.Clients.Office.Excel.Functions.SPG(A492, "IQ_DILUT_EPS_NORM", "CY2023")</f>
        <v>5.09</v>
      </c>
      <c r="E492">
        <f t="shared" si="84"/>
        <v>2071121</v>
      </c>
      <c r="F492">
        <f t="shared" si="85"/>
        <v>0.10139630862626065</v>
      </c>
      <c r="G492" s="5">
        <f>_xll.SNL.Clients.Office.Excel.Functions.SPG(A492, "SP_MARKETCAP", "12/30/2023")</f>
        <v>72137.078975700002</v>
      </c>
      <c r="H492">
        <f t="shared" si="89"/>
        <v>1.7205732170901902E-3</v>
      </c>
      <c r="I492">
        <f t="shared" si="90"/>
        <v>8.757717674989068E-3</v>
      </c>
      <c r="K492" t="s">
        <v>491</v>
      </c>
      <c r="L492" s="4" cm="1">
        <f t="array" ref="L492">_xll.SNL.Clients.Office.Excel.Functions.SPG(K492, "SP_TOTAL_REV", "CY2023")</f>
        <v>20426000</v>
      </c>
      <c r="M492" s="4">
        <f>_xll.SNL.Clients.Office.Excel.Functions.SPG(K492,"IQ_AVG_DILUT_SHARES_OUT","CY2023")</f>
        <v>406900000</v>
      </c>
      <c r="N492" s="5">
        <f>_xll.SNL.Clients.Office.Excel.Functions.SPG(K492, "IQ_DILUT_EPS_NORM", "CY2023")</f>
        <v>5.09</v>
      </c>
      <c r="O492">
        <f t="shared" si="86"/>
        <v>2071121</v>
      </c>
      <c r="P492">
        <f t="shared" si="87"/>
        <v>0.10139630862626065</v>
      </c>
      <c r="Q492" s="5">
        <f>_xll.SNL.Clients.Office.Excel.Functions.SPG(K492, "SP_MARKETCAP", "12/31/2022")</f>
        <v>64395.646820479997</v>
      </c>
      <c r="R492">
        <f t="shared" si="91"/>
        <v>1.915028868332594E-3</v>
      </c>
      <c r="S492">
        <f t="shared" si="92"/>
        <v>9.7474969398129024E-3</v>
      </c>
      <c r="U492" t="s">
        <v>491</v>
      </c>
      <c r="V492" s="4" cm="1">
        <f t="array" ref="V492">_xll.SNL.Clients.Office.Excel.Functions.SPG(U492, "SP_TOTAL_REV", "CY2021")</f>
        <v>17931000</v>
      </c>
      <c r="W492" s="4">
        <f>_xll.SNL.Clients.Office.Excel.Functions.SPG(U492,"IQ_AVG_DILUT_SHARES_OUT","CY2021")</f>
        <v>422900000</v>
      </c>
      <c r="X492" s="5">
        <f>_xll.SNL.Clients.Office.Excel.Functions.SPG(U492, "IQ_DILUT_EPS_NORM", "CY2021")</f>
        <v>3.7829999999999999</v>
      </c>
      <c r="Y492">
        <f t="shared" si="93"/>
        <v>1599830.7</v>
      </c>
      <c r="Z492">
        <f t="shared" si="94"/>
        <v>8.9221499079805922E-2</v>
      </c>
      <c r="AA492" s="5">
        <f>_xll.SNL.Clients.Office.Excel.Functions.SPG(U492, "SP_MARKETCAP", "12/31/2021")</f>
        <v>69816.999983300004</v>
      </c>
      <c r="AB492">
        <f t="shared" si="88"/>
        <v>1.6499020018609385E-3</v>
      </c>
      <c r="AC492">
        <f t="shared" si="95"/>
        <v>6.2415792730399298E-3</v>
      </c>
    </row>
    <row r="493" spans="1:29" x14ac:dyDescent="0.3">
      <c r="A493" t="s">
        <v>492</v>
      </c>
      <c r="B493" s="4" cm="1">
        <f t="array" ref="B493">_xll.SNL.Clients.Office.Excel.Functions.SPG(A493, "SP_TOTAL_REV", "CY2023")</f>
        <v>2956416</v>
      </c>
      <c r="C493" s="4">
        <f>_xll.SNL.Clients.Office.Excel.Functions.SPG(A493,"IQ_AVG_DILUT_SHARES_OUT","CY2023")</f>
        <v>59270000</v>
      </c>
      <c r="D493" s="5">
        <f>_xll.SNL.Clients.Office.Excel.Functions.SPG(A493, "IQ_DILUT_EPS_NORM", "CY2023")</f>
        <v>8.1750000000000007</v>
      </c>
      <c r="E493">
        <f t="shared" si="84"/>
        <v>484532.25000000006</v>
      </c>
      <c r="F493">
        <f t="shared" si="85"/>
        <v>0.16389176962917265</v>
      </c>
      <c r="G493" s="5">
        <f>_xll.SNL.Clients.Office.Excel.Functions.SPG(A493, "SP_MARKETCAP", "12/30/2023")</f>
        <v>19466.37463771</v>
      </c>
      <c r="H493">
        <f t="shared" si="89"/>
        <v>4.6430106834198395E-4</v>
      </c>
      <c r="I493">
        <f t="shared" si="90"/>
        <v>3.7956612336957191E-3</v>
      </c>
      <c r="K493" t="s">
        <v>492</v>
      </c>
      <c r="L493" s="4" cm="1">
        <f t="array" ref="L493">_xll.SNL.Clients.Office.Excel.Functions.SPG(K493, "SP_TOTAL_REV", "CY2023")</f>
        <v>2956416</v>
      </c>
      <c r="M493" s="4">
        <f>_xll.SNL.Clients.Office.Excel.Functions.SPG(K493,"IQ_AVG_DILUT_SHARES_OUT","CY2023")</f>
        <v>59270000</v>
      </c>
      <c r="N493" s="5">
        <f>_xll.SNL.Clients.Office.Excel.Functions.SPG(K493, "IQ_DILUT_EPS_NORM", "CY2023")</f>
        <v>8.1750000000000007</v>
      </c>
      <c r="O493">
        <f t="shared" si="86"/>
        <v>484532.25000000006</v>
      </c>
      <c r="P493">
        <f t="shared" si="87"/>
        <v>0.16389176962917265</v>
      </c>
      <c r="Q493" s="5">
        <f>_xll.SNL.Clients.Office.Excel.Functions.SPG(K493, "SP_MARKETCAP", "12/31/2022")</f>
        <v>20351.847043500002</v>
      </c>
      <c r="R493">
        <f t="shared" si="91"/>
        <v>6.0523306367033316E-4</v>
      </c>
      <c r="S493">
        <f t="shared" si="92"/>
        <v>4.9477802955049744E-3</v>
      </c>
      <c r="U493" t="s">
        <v>492</v>
      </c>
      <c r="V493" s="4" cm="1">
        <f t="array" ref="V493">_xll.SNL.Clients.Office.Excel.Functions.SPG(U493, "SP_TOTAL_REV", "CY2021")</f>
        <v>2785874</v>
      </c>
      <c r="W493" s="4">
        <f>_xll.SNL.Clients.Office.Excel.Functions.SPG(U493,"IQ_AVG_DILUT_SHARES_OUT","CY2021")</f>
        <v>62028000</v>
      </c>
      <c r="X493" s="5">
        <f>_xll.SNL.Clients.Office.Excel.Functions.SPG(U493, "IQ_DILUT_EPS_NORM", "CY2021")</f>
        <v>7.9740000000000002</v>
      </c>
      <c r="Y493">
        <f t="shared" si="93"/>
        <v>494611.272</v>
      </c>
      <c r="Z493">
        <f t="shared" si="94"/>
        <v>0.17754258519947419</v>
      </c>
      <c r="AA493" s="5">
        <f>_xll.SNL.Clients.Office.Excel.Functions.SPG(U493, "SP_MARKETCAP", "12/31/2021")</f>
        <v>22742.113829400001</v>
      </c>
      <c r="AB493">
        <f t="shared" si="88"/>
        <v>5.3743728809103224E-4</v>
      </c>
      <c r="AC493">
        <f t="shared" si="95"/>
        <v>4.2855249352378912E-3</v>
      </c>
    </row>
    <row r="494" spans="1:29" x14ac:dyDescent="0.3">
      <c r="A494" t="s">
        <v>493</v>
      </c>
      <c r="B494" s="4" cm="1">
        <f t="array" ref="B494">_xll.SNL.Clients.Office.Excel.Functions.SPG(A494, "SP_TOTAL_REV", "CY2023")</f>
        <v>8893000</v>
      </c>
      <c r="C494" s="4">
        <f>_xll.SNL.Clients.Office.Excel.Functions.SPG(A494,"IQ_AVG_DILUT_SHARES_OUT","CY2023")</f>
        <v>315900000</v>
      </c>
      <c r="D494" s="5">
        <f>_xll.SNL.Clients.Office.Excel.Functions.SPG(A494, "IQ_DILUT_EPS_NORM", "CY2023")</f>
        <v>3.395</v>
      </c>
      <c r="E494">
        <f t="shared" si="84"/>
        <v>1072480.5</v>
      </c>
      <c r="F494">
        <f t="shared" si="85"/>
        <v>0.1205982795457101</v>
      </c>
      <c r="G494" s="5">
        <f>_xll.SNL.Clients.Office.Excel.Functions.SPG(A494, "SP_MARKETCAP", "12/30/2023")</f>
        <v>26550.12447427</v>
      </c>
      <c r="H494">
        <f t="shared" si="89"/>
        <v>6.3325870314527035E-4</v>
      </c>
      <c r="I494">
        <f t="shared" si="90"/>
        <v>2.1499132971781929E-3</v>
      </c>
      <c r="K494" t="s">
        <v>493</v>
      </c>
      <c r="L494" s="4" cm="1">
        <f t="array" ref="L494">_xll.SNL.Clients.Office.Excel.Functions.SPG(K494, "SP_TOTAL_REV", "CY2023")</f>
        <v>8893000</v>
      </c>
      <c r="M494" s="4">
        <f>_xll.SNL.Clients.Office.Excel.Functions.SPG(K494,"IQ_AVG_DILUT_SHARES_OUT","CY2023")</f>
        <v>315900000</v>
      </c>
      <c r="N494" s="5">
        <f>_xll.SNL.Clients.Office.Excel.Functions.SPG(K494, "IQ_DILUT_EPS_NORM", "CY2023")</f>
        <v>3.395</v>
      </c>
      <c r="O494">
        <f t="shared" si="86"/>
        <v>1072480.5</v>
      </c>
      <c r="P494">
        <f t="shared" si="87"/>
        <v>0.1205982795457101</v>
      </c>
      <c r="Q494" s="5">
        <f>_xll.SNL.Clients.Office.Excel.Functions.SPG(K494, "SP_MARKETCAP", "12/31/2022")</f>
        <v>29575.141626559998</v>
      </c>
      <c r="R494">
        <f t="shared" si="91"/>
        <v>8.7951985570979344E-4</v>
      </c>
      <c r="S494">
        <f t="shared" si="92"/>
        <v>2.9859699101347486E-3</v>
      </c>
      <c r="U494" t="s">
        <v>493</v>
      </c>
      <c r="V494" s="4" cm="1">
        <f t="array" ref="V494">_xll.SNL.Clients.Office.Excel.Functions.SPG(U494, "SP_TOTAL_REV", "CY2021")</f>
        <v>8316000</v>
      </c>
      <c r="W494" s="4">
        <f>_xll.SNL.Clients.Office.Excel.Functions.SPG(U494,"IQ_AVG_DILUT_SHARES_OUT","CY2021")</f>
        <v>316300000</v>
      </c>
      <c r="X494" s="5">
        <f>_xll.SNL.Clients.Office.Excel.Functions.SPG(U494, "IQ_DILUT_EPS_NORM", "CY2021")</f>
        <v>3.04</v>
      </c>
      <c r="Y494">
        <f t="shared" si="93"/>
        <v>961552</v>
      </c>
      <c r="Z494">
        <f t="shared" si="94"/>
        <v>0.11562674362674363</v>
      </c>
      <c r="AA494" s="5">
        <f>_xll.SNL.Clients.Office.Excel.Functions.SPG(U494, "SP_MARKETCAP", "12/31/2021")</f>
        <v>30619.229924169998</v>
      </c>
      <c r="AB494">
        <f t="shared" si="88"/>
        <v>7.235877903578261E-4</v>
      </c>
      <c r="AC494">
        <f t="shared" si="95"/>
        <v>2.1997068826877914E-3</v>
      </c>
    </row>
    <row r="495" spans="1:29" x14ac:dyDescent="0.3">
      <c r="A495" t="s">
        <v>494</v>
      </c>
      <c r="B495" s="4" cm="1">
        <f t="array" ref="B495">_xll.SNL.Clients.Office.Excel.Functions.SPG(A495, "SP_TOTAL_REV", "CY2023")</f>
        <v>82597000</v>
      </c>
      <c r="C495" s="4">
        <f>_xll.SNL.Clients.Office.Excel.Functions.SPG(A495,"IQ_AVG_DILUT_SHARES_OUT","CY2023")</f>
        <v>3720400000</v>
      </c>
      <c r="D495" s="5">
        <f>_xll.SNL.Clients.Office.Excel.Functions.SPG(A495, "IQ_DILUT_EPS_NORM", "CY2023")</f>
        <v>4.0140000000000002</v>
      </c>
      <c r="E495">
        <f t="shared" si="84"/>
        <v>14933685.6</v>
      </c>
      <c r="F495">
        <f t="shared" si="85"/>
        <v>0.18080179183263315</v>
      </c>
      <c r="G495" s="5">
        <f>_xll.SNL.Clients.Office.Excel.Functions.SPG(A495, "SP_MARKETCAP", "12/30/2023")</f>
        <v>178749.30672307999</v>
      </c>
      <c r="H495">
        <f t="shared" si="89"/>
        <v>4.2634283795268757E-3</v>
      </c>
      <c r="I495">
        <f t="shared" si="90"/>
        <v>1.711340151542088E-2</v>
      </c>
      <c r="K495" t="s">
        <v>494</v>
      </c>
      <c r="L495" s="4" cm="1">
        <f t="array" ref="L495">_xll.SNL.Clients.Office.Excel.Functions.SPG(K495, "SP_TOTAL_REV", "CY2023")</f>
        <v>82597000</v>
      </c>
      <c r="M495" s="4">
        <f>_xll.SNL.Clients.Office.Excel.Functions.SPG(K495,"IQ_AVG_DILUT_SHARES_OUT","CY2023")</f>
        <v>3720400000</v>
      </c>
      <c r="N495" s="5">
        <f>_xll.SNL.Clients.Office.Excel.Functions.SPG(K495, "IQ_DILUT_EPS_NORM", "CY2023")</f>
        <v>4.0140000000000002</v>
      </c>
      <c r="O495">
        <f t="shared" si="86"/>
        <v>14933685.6</v>
      </c>
      <c r="P495">
        <f t="shared" si="87"/>
        <v>0.18080179183263315</v>
      </c>
      <c r="Q495" s="5">
        <f>_xll.SNL.Clients.Office.Excel.Functions.SPG(K495, "SP_MARKETCAP", "12/31/2022")</f>
        <v>157335.16917842001</v>
      </c>
      <c r="R495">
        <f t="shared" si="91"/>
        <v>4.6789093029941092E-3</v>
      </c>
      <c r="S495">
        <f t="shared" si="92"/>
        <v>1.8781141942218357E-2</v>
      </c>
      <c r="U495" t="s">
        <v>494</v>
      </c>
      <c r="V495" s="4" cm="1">
        <f t="array" ref="V495">_xll.SNL.Clients.Office.Excel.Functions.SPG(U495, "SP_TOTAL_REV", "CY2021")</f>
        <v>77868000</v>
      </c>
      <c r="W495" s="4">
        <f>_xll.SNL.Clients.Office.Excel.Functions.SPG(U495,"IQ_AVG_DILUT_SHARES_OUT","CY2021")</f>
        <v>4096200000</v>
      </c>
      <c r="X495" s="5">
        <f>_xll.SNL.Clients.Office.Excel.Functions.SPG(U495, "IQ_DILUT_EPS_NORM", "CY2021")</f>
        <v>4.1619999999999999</v>
      </c>
      <c r="Y495">
        <f t="shared" si="93"/>
        <v>17048384.399999999</v>
      </c>
      <c r="Z495">
        <f t="shared" si="94"/>
        <v>0.21893954384342731</v>
      </c>
      <c r="AA495" s="5">
        <f>_xll.SNL.Clients.Office.Excel.Functions.SPG(U495, "SP_MARKETCAP", "12/31/2021")</f>
        <v>191307.41856466001</v>
      </c>
      <c r="AB495">
        <f t="shared" si="88"/>
        <v>4.5209403574513474E-3</v>
      </c>
      <c r="AC495">
        <f t="shared" si="95"/>
        <v>1.8816153767712507E-2</v>
      </c>
    </row>
    <row r="496" spans="1:29" x14ac:dyDescent="0.3">
      <c r="A496" t="s">
        <v>495</v>
      </c>
      <c r="B496" s="4" cm="1">
        <f t="array" ref="B496">_xll.SNL.Clients.Office.Excel.Functions.SPG(A496, "SP_TOTAL_REV", "CY2023")</f>
        <v>6554361</v>
      </c>
      <c r="C496" s="4">
        <f>_xll.SNL.Clients.Office.Excel.Functions.SPG(A496,"IQ_AVG_DILUT_SHARES_OUT","CY2023")</f>
        <v>518701000</v>
      </c>
      <c r="D496" s="5">
        <f>_xll.SNL.Clients.Office.Excel.Functions.SPG(A496, "IQ_DILUT_EPS_NORM", "CY2023")</f>
        <v>0.39200000000000002</v>
      </c>
      <c r="E496">
        <f t="shared" ref="E496:E508" si="96">C496*D496/1000</f>
        <v>203330.79199999999</v>
      </c>
      <c r="F496">
        <f t="shared" ref="F496:F508" si="97">E496/B496</f>
        <v>3.1022214369943919E-2</v>
      </c>
      <c r="G496" s="5">
        <f>_xll.SNL.Clients.Office.Excel.Functions.SPG(A496, "SP_MARKETCAP", "12/30/2023")</f>
        <v>49906.310640570002</v>
      </c>
      <c r="H496">
        <f t="shared" si="89"/>
        <v>1.1903373781030572E-3</v>
      </c>
      <c r="I496">
        <f t="shared" ref="I496:I508" si="98">D496*H496</f>
        <v>4.6661225221639841E-4</v>
      </c>
      <c r="K496" t="s">
        <v>495</v>
      </c>
      <c r="L496" s="4" cm="1">
        <f t="array" ref="L496">_xll.SNL.Clients.Office.Excel.Functions.SPG(K496, "SP_TOTAL_REV", "CY2023")</f>
        <v>6554361</v>
      </c>
      <c r="M496" s="4">
        <f>_xll.SNL.Clients.Office.Excel.Functions.SPG(K496,"IQ_AVG_DILUT_SHARES_OUT","CY2023")</f>
        <v>518701000</v>
      </c>
      <c r="N496" s="5">
        <f>_xll.SNL.Clients.Office.Excel.Functions.SPG(K496, "IQ_DILUT_EPS_NORM", "CY2023")</f>
        <v>0.39200000000000002</v>
      </c>
      <c r="O496">
        <f t="shared" ref="O496:O508" si="99">M496*N496/1000</f>
        <v>203330.79199999999</v>
      </c>
      <c r="P496">
        <f t="shared" ref="P496:P508" si="100">O496/L496</f>
        <v>3.1022214369943919E-2</v>
      </c>
      <c r="Q496" s="5">
        <f>_xll.SNL.Clients.Office.Excel.Functions.SPG(K496, "SP_MARKETCAP", "12/31/2022")</f>
        <v>30973.780785300001</v>
      </c>
      <c r="R496">
        <f t="shared" si="91"/>
        <v>9.2111326299141249E-4</v>
      </c>
      <c r="S496">
        <f t="shared" si="92"/>
        <v>3.6107639909263372E-4</v>
      </c>
      <c r="U496" t="s">
        <v>495</v>
      </c>
      <c r="V496" s="4" cm="1">
        <f t="array" ref="V496">_xll.SNL.Clients.Office.Excel.Functions.SPG(U496, "SP_TOTAL_REV", "CY2021")</f>
        <v>4719182</v>
      </c>
      <c r="W496" s="4">
        <f>_xll.SNL.Clients.Office.Excel.Functions.SPG(U496,"IQ_AVG_DILUT_SHARES_OUT","CY2021")</f>
        <v>426841000</v>
      </c>
      <c r="X496" s="5">
        <f>_xll.SNL.Clients.Office.Excel.Functions.SPG(U496, "IQ_DILUT_EPS_NORM", "CY2021")</f>
        <v>0.41099999999999998</v>
      </c>
      <c r="Y496">
        <f t="shared" si="93"/>
        <v>175431.65100000001</v>
      </c>
      <c r="Z496">
        <f t="shared" si="94"/>
        <v>3.7174165141331698E-2</v>
      </c>
      <c r="AA496" s="5">
        <f>_xll.SNL.Clients.Office.Excel.Functions.SPG(U496, "SP_MARKETCAP", "12/31/2021")</f>
        <v>37333.496266560003</v>
      </c>
      <c r="AB496">
        <f t="shared" si="88"/>
        <v>8.822580494922287E-4</v>
      </c>
      <c r="AC496">
        <f t="shared" si="95"/>
        <v>3.6260805834130596E-4</v>
      </c>
    </row>
    <row r="497" spans="1:29" x14ac:dyDescent="0.3">
      <c r="A497" t="s">
        <v>496</v>
      </c>
      <c r="B497" s="4" cm="1">
        <f t="array" ref="B497">_xll.SNL.Clients.Office.Excel.Functions.SPG(A497, "SP_TOTAL_REV", "CY2023")</f>
        <v>2949800</v>
      </c>
      <c r="C497" s="4">
        <f>_xll.SNL.Clients.Office.Excel.Functions.SPG(A497,"IQ_AVG_DILUT_SHARES_OUT","CY2023")</f>
        <v>75300000</v>
      </c>
      <c r="D497" s="5">
        <f>_xll.SNL.Clients.Office.Excel.Functions.SPG(A497, "IQ_DILUT_EPS_NORM", "CY2023")</f>
        <v>6.1239999999999997</v>
      </c>
      <c r="E497">
        <f t="shared" si="96"/>
        <v>461137.2</v>
      </c>
      <c r="F497">
        <f t="shared" si="97"/>
        <v>0.15632829344362331</v>
      </c>
      <c r="G497" s="5">
        <f>_xll.SNL.Clients.Office.Excel.Functions.SPG(A497, "SP_MARKETCAP", "12/30/2023")</f>
        <v>26053.242600400001</v>
      </c>
      <c r="H497">
        <f t="shared" si="89"/>
        <v>6.2140735490137633E-4</v>
      </c>
      <c r="I497">
        <f t="shared" si="98"/>
        <v>3.8054986414160284E-3</v>
      </c>
      <c r="K497" t="s">
        <v>496</v>
      </c>
      <c r="L497" s="4" cm="1">
        <f t="array" ref="L497">_xll.SNL.Clients.Office.Excel.Functions.SPG(K497, "SP_TOTAL_REV", "CY2023")</f>
        <v>2949800</v>
      </c>
      <c r="M497" s="4">
        <f>_xll.SNL.Clients.Office.Excel.Functions.SPG(K497,"IQ_AVG_DILUT_SHARES_OUT","CY2023")</f>
        <v>75300000</v>
      </c>
      <c r="N497" s="5">
        <f>_xll.SNL.Clients.Office.Excel.Functions.SPG(K497, "IQ_DILUT_EPS_NORM", "CY2023")</f>
        <v>6.1239999999999997</v>
      </c>
      <c r="O497">
        <f t="shared" si="99"/>
        <v>461137.2</v>
      </c>
      <c r="P497">
        <f t="shared" si="100"/>
        <v>0.15632829344362331</v>
      </c>
      <c r="Q497" s="5">
        <f>_xll.SNL.Clients.Office.Excel.Functions.SPG(K497, "SP_MARKETCAP", "12/31/2022")</f>
        <v>17423.663490449999</v>
      </c>
      <c r="R497">
        <f t="shared" si="91"/>
        <v>5.1815332594365091E-4</v>
      </c>
      <c r="S497">
        <f t="shared" si="92"/>
        <v>3.1731709680789181E-3</v>
      </c>
      <c r="U497" t="s">
        <v>496</v>
      </c>
      <c r="V497" s="4" cm="1">
        <f t="array" ref="V497">_xll.SNL.Clients.Office.Excel.Functions.SPG(U497, "SP_TOTAL_REV", "CY2021")</f>
        <v>2831600</v>
      </c>
      <c r="W497" s="4">
        <f>_xll.SNL.Clients.Office.Excel.Functions.SPG(U497,"IQ_AVG_DILUT_SHARES_OUT","CY2021")</f>
        <v>76300000</v>
      </c>
      <c r="X497" s="5">
        <f>_xll.SNL.Clients.Office.Excel.Functions.SPG(U497, "IQ_DILUT_EPS_NORM", "CY2021")</f>
        <v>6.4480000000000004</v>
      </c>
      <c r="Y497">
        <f t="shared" si="93"/>
        <v>491982.40000000008</v>
      </c>
      <c r="Z497">
        <f t="shared" si="94"/>
        <v>0.17374713942647269</v>
      </c>
      <c r="AA497" s="5">
        <f>_xll.SNL.Clients.Office.Excel.Functions.SPG(U497, "SP_MARKETCAP", "12/31/2021")</f>
        <v>34744.127132150003</v>
      </c>
      <c r="AB497">
        <f t="shared" si="88"/>
        <v>8.2106657292574945E-4</v>
      </c>
      <c r="AC497">
        <f t="shared" si="95"/>
        <v>5.2942372622252331E-3</v>
      </c>
    </row>
    <row r="498" spans="1:29" x14ac:dyDescent="0.3">
      <c r="A498" t="s">
        <v>497</v>
      </c>
      <c r="B498" s="4" cm="1">
        <f t="array" ref="B498">_xll.SNL.Clients.Office.Excel.Functions.SPG(A498, "SP_TOTAL_REV", "CY2023")</f>
        <v>11257000</v>
      </c>
      <c r="C498" s="4">
        <f>_xll.SNL.Clients.Office.Excel.Functions.SPG(A498,"IQ_AVG_DILUT_SHARES_OUT","CY2023")</f>
        <v>321000000</v>
      </c>
      <c r="D498" s="5">
        <f>_xll.SNL.Clients.Office.Excel.Functions.SPG(A498, "IQ_DILUT_EPS_NORM", "CY2023")</f>
        <v>-3.97</v>
      </c>
      <c r="E498">
        <f t="shared" si="96"/>
        <v>-1274370</v>
      </c>
      <c r="F498">
        <f t="shared" si="97"/>
        <v>-0.11320689348849605</v>
      </c>
      <c r="G498" s="5">
        <f>_xll.SNL.Clients.Office.Excel.Functions.SPG(A498, "SP_MARKETCAP", "12/30/2023")</f>
        <v>16980.614498679999</v>
      </c>
      <c r="H498">
        <f t="shared" si="89"/>
        <v>4.0501210932042267E-4</v>
      </c>
      <c r="I498">
        <f t="shared" si="98"/>
        <v>-1.6078980740020781E-3</v>
      </c>
      <c r="K498" t="s">
        <v>497</v>
      </c>
      <c r="L498" s="4" cm="1">
        <f t="array" ref="L498">_xll.SNL.Clients.Office.Excel.Functions.SPG(K498, "SP_TOTAL_REV", "CY2023")</f>
        <v>11257000</v>
      </c>
      <c r="M498" s="4">
        <f>_xll.SNL.Clients.Office.Excel.Functions.SPG(K498,"IQ_AVG_DILUT_SHARES_OUT","CY2023")</f>
        <v>321000000</v>
      </c>
      <c r="N498" s="5">
        <f>_xll.SNL.Clients.Office.Excel.Functions.SPG(K498, "IQ_DILUT_EPS_NORM", "CY2023")</f>
        <v>-3.97</v>
      </c>
      <c r="O498">
        <f t="shared" si="99"/>
        <v>-1274370</v>
      </c>
      <c r="P498">
        <f t="shared" si="100"/>
        <v>-0.11320689348849605</v>
      </c>
      <c r="Q498" s="5">
        <f>_xll.SNL.Clients.Office.Excel.Functions.SPG(K498, "SP_MARKETCAP", "12/31/2022")</f>
        <v>10021.86680725</v>
      </c>
      <c r="R498">
        <f t="shared" si="91"/>
        <v>2.9803511880191561E-4</v>
      </c>
      <c r="S498">
        <f t="shared" si="92"/>
        <v>-1.183199421643605E-3</v>
      </c>
      <c r="U498" t="s">
        <v>497</v>
      </c>
      <c r="V498" s="4" cm="1">
        <f t="array" ref="V498">_xll.SNL.Clients.Office.Excel.Functions.SPG(U498, "SP_TOTAL_REV", "CY2021")</f>
        <v>18941000</v>
      </c>
      <c r="W498" s="4">
        <f>_xll.SNL.Clients.Office.Excel.Functions.SPG(U498,"IQ_AVG_DILUT_SHARES_OUT","CY2021")</f>
        <v>314000000</v>
      </c>
      <c r="X498" s="5">
        <f>_xll.SNL.Clients.Office.Excel.Functions.SPG(U498, "IQ_DILUT_EPS_NORM", "CY2021")</f>
        <v>4.1440000000000001</v>
      </c>
      <c r="Y498">
        <f t="shared" si="93"/>
        <v>1301216</v>
      </c>
      <c r="Z498">
        <f t="shared" si="94"/>
        <v>6.8698379177445756E-2</v>
      </c>
      <c r="AA498" s="5">
        <f>_xll.SNL.Clients.Office.Excel.Functions.SPG(U498, "SP_MARKETCAP", "12/31/2021")</f>
        <v>20320.930678410001</v>
      </c>
      <c r="AB498">
        <f t="shared" si="88"/>
        <v>4.8022035054507778E-4</v>
      </c>
      <c r="AC498">
        <f t="shared" si="95"/>
        <v>1.9900331326588023E-3</v>
      </c>
    </row>
    <row r="499" spans="1:29" x14ac:dyDescent="0.3">
      <c r="A499" t="s">
        <v>498</v>
      </c>
      <c r="B499" s="4" cm="1">
        <f t="array" ref="B499">_xll.SNL.Clients.Office.Excel.Functions.SPG(A499, "SP_TOTAL_REV", "CY2023")</f>
        <v>9677000</v>
      </c>
      <c r="C499" s="4">
        <f>_xll.SNL.Clients.Office.Excel.Functions.SPG(A499,"IQ_AVG_DILUT_SHARES_OUT","CY2023")</f>
        <v>179500000</v>
      </c>
      <c r="D499" s="5">
        <f>_xll.SNL.Clients.Office.Excel.Functions.SPG(A499, "IQ_DILUT_EPS_NORM", "CY2023")</f>
        <v>3.827</v>
      </c>
      <c r="E499">
        <f t="shared" si="96"/>
        <v>686946.5</v>
      </c>
      <c r="F499">
        <f t="shared" si="97"/>
        <v>7.0987547793737726E-2</v>
      </c>
      <c r="G499" s="5">
        <f>_xll.SNL.Clients.Office.Excel.Functions.SPG(A499, "SP_MARKETCAP", "12/30/2023")</f>
        <v>22735.297404000001</v>
      </c>
      <c r="H499">
        <f t="shared" si="89"/>
        <v>5.4226958384438718E-4</v>
      </c>
      <c r="I499">
        <f t="shared" si="98"/>
        <v>2.0752656973724698E-3</v>
      </c>
      <c r="K499" t="s">
        <v>498</v>
      </c>
      <c r="L499" s="4" cm="1">
        <f t="array" ref="L499">_xll.SNL.Clients.Office.Excel.Functions.SPG(K499, "SP_TOTAL_REV", "CY2023")</f>
        <v>9677000</v>
      </c>
      <c r="M499" s="4">
        <f>_xll.SNL.Clients.Office.Excel.Functions.SPG(K499,"IQ_AVG_DILUT_SHARES_OUT","CY2023")</f>
        <v>179500000</v>
      </c>
      <c r="N499" s="5">
        <f>_xll.SNL.Clients.Office.Excel.Functions.SPG(K499, "IQ_DILUT_EPS_NORM", "CY2023")</f>
        <v>3.827</v>
      </c>
      <c r="O499">
        <f t="shared" si="99"/>
        <v>686946.5</v>
      </c>
      <c r="P499">
        <f t="shared" si="100"/>
        <v>7.0987547793737726E-2</v>
      </c>
      <c r="Q499" s="5">
        <f>_xll.SNL.Clients.Office.Excel.Functions.SPG(K499, "SP_MARKETCAP", "12/31/2022")</f>
        <v>18152.231505840002</v>
      </c>
      <c r="R499">
        <f t="shared" si="91"/>
        <v>5.3981983371094162E-4</v>
      </c>
      <c r="S499">
        <f t="shared" si="92"/>
        <v>2.0658905036117737E-3</v>
      </c>
      <c r="U499" t="s">
        <v>498</v>
      </c>
      <c r="V499" s="4" cm="1">
        <f t="array" ref="V499">_xll.SNL.Clients.Office.Excel.Functions.SPG(U499, "SP_TOTAL_REV", "CY2021")</f>
        <v>7822000</v>
      </c>
      <c r="W499" s="4">
        <f>_xll.SNL.Clients.Office.Excel.Functions.SPG(U499,"IQ_AVG_DILUT_SHARES_OUT","CY2021")</f>
        <v>188100000</v>
      </c>
      <c r="X499" s="5">
        <f>_xll.SNL.Clients.Office.Excel.Functions.SPG(U499, "IQ_DILUT_EPS_NORM", "CY2021")</f>
        <v>2.4119999999999999</v>
      </c>
      <c r="Y499">
        <f t="shared" si="93"/>
        <v>453697.2</v>
      </c>
      <c r="Z499">
        <f t="shared" si="94"/>
        <v>5.8002710304270011E-2</v>
      </c>
      <c r="AA499" s="5">
        <f>_xll.SNL.Clients.Office.Excel.Functions.SPG(U499, "SP_MARKETCAP", "12/31/2021")</f>
        <v>17208.083507430001</v>
      </c>
      <c r="AB499">
        <f t="shared" si="88"/>
        <v>4.0665814105289756E-4</v>
      </c>
      <c r="AC499">
        <f t="shared" si="95"/>
        <v>9.8085943621958882E-4</v>
      </c>
    </row>
    <row r="500" spans="1:29" x14ac:dyDescent="0.3">
      <c r="A500" t="s">
        <v>499</v>
      </c>
      <c r="B500" s="4" cm="1">
        <f t="array" ref="B500">_xll.SNL.Clients.Office.Excel.Functions.SPG(A500, "SP_TOTAL_REV", "CY2023")</f>
        <v>7721000</v>
      </c>
      <c r="C500" s="4">
        <f>_xll.SNL.Clients.Office.Excel.Functions.SPG(A500,"IQ_AVG_DILUT_SHARES_OUT","CY2023")</f>
        <v>732222000</v>
      </c>
      <c r="D500" s="5">
        <f>_xll.SNL.Clients.Office.Excel.Functions.SPG(A500, "IQ_DILUT_EPS_NORM", "CY2023")</f>
        <v>0.73599999999999999</v>
      </c>
      <c r="E500">
        <f t="shared" si="96"/>
        <v>538915.39199999999</v>
      </c>
      <c r="F500">
        <f t="shared" si="97"/>
        <v>6.9798651988084451E-2</v>
      </c>
      <c r="G500" s="5">
        <f>_xll.SNL.Clients.Office.Excel.Functions.SPG(A500, "SP_MARKETCAP", "12/30/2023")</f>
        <v>25382.134770000001</v>
      </c>
      <c r="H500">
        <f t="shared" si="89"/>
        <v>6.0540046669406878E-4</v>
      </c>
      <c r="I500">
        <f t="shared" si="98"/>
        <v>4.4557474348683461E-4</v>
      </c>
      <c r="K500" t="s">
        <v>499</v>
      </c>
      <c r="L500" s="4" cm="1">
        <f t="array" ref="L500">_xll.SNL.Clients.Office.Excel.Functions.SPG(K500, "SP_TOTAL_REV", "CY2023")</f>
        <v>7721000</v>
      </c>
      <c r="M500" s="4">
        <f>_xll.SNL.Clients.Office.Excel.Functions.SPG(K500,"IQ_AVG_DILUT_SHARES_OUT","CY2023")</f>
        <v>732222000</v>
      </c>
      <c r="N500" s="5">
        <f>_xll.SNL.Clients.Office.Excel.Functions.SPG(K500, "IQ_DILUT_EPS_NORM", "CY2023")</f>
        <v>0.73599999999999999</v>
      </c>
      <c r="O500">
        <f t="shared" si="99"/>
        <v>538915.39199999999</v>
      </c>
      <c r="P500">
        <f t="shared" si="100"/>
        <v>6.9798651988084451E-2</v>
      </c>
      <c r="Q500" s="5">
        <f>_xll.SNL.Clients.Office.Excel.Functions.SPG(K500, "SP_MARKETCAP", "12/31/2022")</f>
        <v>22813.427</v>
      </c>
      <c r="R500">
        <f t="shared" si="91"/>
        <v>6.7843671812772074E-4</v>
      </c>
      <c r="S500">
        <f t="shared" si="92"/>
        <v>4.9932942454200243E-4</v>
      </c>
      <c r="U500" t="s">
        <v>499</v>
      </c>
      <c r="V500" s="4" cm="1">
        <f t="array" ref="V500">_xll.SNL.Clients.Office.Excel.Functions.SPG(U500, "SP_TOTAL_REV", "CY2021")</f>
        <v>10169000</v>
      </c>
      <c r="W500" s="4">
        <f>_xll.SNL.Clients.Office.Excel.Functions.SPG(U500,"IQ_AVG_DILUT_SHARES_OUT","CY2021")</f>
        <v>750983000</v>
      </c>
      <c r="X500" s="5">
        <f>_xll.SNL.Clients.Office.Excel.Functions.SPG(U500, "IQ_DILUT_EPS_NORM", "CY2021")</f>
        <v>2.6970000000000001</v>
      </c>
      <c r="Y500">
        <f t="shared" si="93"/>
        <v>2025401.1510000001</v>
      </c>
      <c r="Z500">
        <f t="shared" si="94"/>
        <v>0.19917407326187433</v>
      </c>
      <c r="AA500" s="5">
        <f>_xll.SNL.Clients.Office.Excel.Functions.SPG(U500, "SP_MARKETCAP", "12/31/2021")</f>
        <v>30845.6731</v>
      </c>
      <c r="AB500">
        <f t="shared" si="88"/>
        <v>7.2893905221667191E-4</v>
      </c>
      <c r="AC500">
        <f t="shared" si="95"/>
        <v>1.9659486238283643E-3</v>
      </c>
    </row>
    <row r="501" spans="1:29" x14ac:dyDescent="0.3">
      <c r="A501" t="s">
        <v>500</v>
      </c>
      <c r="B501" s="4" cm="1">
        <f t="array" ref="B501">_xll.SNL.Clients.Office.Excel.Functions.SPG(A501, "SP_TOTAL_REV", "CY2023")</f>
        <v>9632000</v>
      </c>
      <c r="C501" s="4">
        <f>_xll.SNL.Clients.Office.Excel.Functions.SPG(A501,"IQ_AVG_DILUT_SHARES_OUT","CY2023")</f>
        <v>106000000</v>
      </c>
      <c r="D501" s="5">
        <f>_xll.SNL.Clients.Office.Excel.Functions.SPG(A501, "IQ_DILUT_EPS_NORM", "CY2023")</f>
        <v>9.8800000000000008</v>
      </c>
      <c r="E501">
        <f t="shared" si="96"/>
        <v>1047280.0000000001</v>
      </c>
      <c r="F501">
        <f t="shared" si="97"/>
        <v>0.10872923588039868</v>
      </c>
      <c r="G501" s="5">
        <f>_xll.SNL.Clients.Office.Excel.Functions.SPG(A501, "SP_MARKETCAP", "12/30/2023")</f>
        <v>24906.410168400002</v>
      </c>
      <c r="H501">
        <f t="shared" si="89"/>
        <v>5.94053749862083E-4</v>
      </c>
      <c r="I501">
        <f t="shared" si="98"/>
        <v>5.8692510486373804E-3</v>
      </c>
      <c r="K501" t="s">
        <v>500</v>
      </c>
      <c r="L501" s="4" cm="1">
        <f t="array" ref="L501">_xll.SNL.Clients.Office.Excel.Functions.SPG(K501, "SP_TOTAL_REV", "CY2023")</f>
        <v>9632000</v>
      </c>
      <c r="M501" s="4">
        <f>_xll.SNL.Clients.Office.Excel.Functions.SPG(K501,"IQ_AVG_DILUT_SHARES_OUT","CY2023")</f>
        <v>106000000</v>
      </c>
      <c r="N501" s="5">
        <f>_xll.SNL.Clients.Office.Excel.Functions.SPG(K501, "IQ_DILUT_EPS_NORM", "CY2023")</f>
        <v>9.8800000000000008</v>
      </c>
      <c r="O501">
        <f t="shared" si="99"/>
        <v>1047280.0000000001</v>
      </c>
      <c r="P501">
        <f t="shared" si="100"/>
        <v>0.10872923588039868</v>
      </c>
      <c r="Q501" s="5">
        <f>_xll.SNL.Clients.Office.Excel.Functions.SPG(K501, "SP_MARKETCAP", "12/31/2022")</f>
        <v>26472.757344180001</v>
      </c>
      <c r="R501">
        <f t="shared" si="91"/>
        <v>7.8725965250100289E-4</v>
      </c>
      <c r="S501">
        <f t="shared" si="92"/>
        <v>7.7781253667099093E-3</v>
      </c>
      <c r="U501" t="s">
        <v>500</v>
      </c>
      <c r="V501" s="4" cm="1">
        <f t="array" ref="V501">_xll.SNL.Clients.Office.Excel.Functions.SPG(U501, "SP_TOTAL_REV", "CY2021")</f>
        <v>9699000</v>
      </c>
      <c r="W501" s="4">
        <f>_xll.SNL.Clients.Office.Excel.Functions.SPG(U501,"IQ_AVG_DILUT_SHARES_OUT","CY2021")</f>
        <v>129000000</v>
      </c>
      <c r="X501" s="5">
        <f>_xll.SNL.Clients.Office.Excel.Functions.SPG(U501, "IQ_DILUT_EPS_NORM", "CY2021")</f>
        <v>7.4349999999999996</v>
      </c>
      <c r="Y501">
        <f t="shared" si="93"/>
        <v>959115</v>
      </c>
      <c r="Z501">
        <f t="shared" si="94"/>
        <v>9.8888029693782867E-2</v>
      </c>
      <c r="AA501" s="5">
        <f>_xll.SNL.Clients.Office.Excel.Functions.SPG(U501, "SP_MARKETCAP", "12/31/2021")</f>
        <v>29592.701976529999</v>
      </c>
      <c r="AB501">
        <f t="shared" si="88"/>
        <v>6.9932907806450847E-4</v>
      </c>
      <c r="AC501">
        <f t="shared" si="95"/>
        <v>5.1995116954096201E-3</v>
      </c>
    </row>
    <row r="502" spans="1:29" x14ac:dyDescent="0.3">
      <c r="A502" t="s">
        <v>501</v>
      </c>
      <c r="B502" s="4" cm="1">
        <f t="array" ref="B502">_xll.SNL.Clients.Office.Excel.Functions.SPG(A502, "SP_TOTAL_REV", "CY2023")</f>
        <v>7259000</v>
      </c>
      <c r="C502" s="4">
        <f>_xll.SNL.Clients.Office.Excel.Functions.SPG(A502,"IQ_AVG_DILUT_SHARES_OUT","CY2023")</f>
        <v>265285000</v>
      </c>
      <c r="D502" s="5">
        <f>_xll.SNL.Clients.Office.Excel.Functions.SPG(A502, "IQ_DILUT_EPS_NORM", "CY2023")</f>
        <v>0.89500000000000002</v>
      </c>
      <c r="E502">
        <f t="shared" si="96"/>
        <v>237430.07500000001</v>
      </c>
      <c r="F502">
        <f t="shared" si="97"/>
        <v>3.2708372365339577E-2</v>
      </c>
      <c r="G502" s="5">
        <f>_xll.SNL.Clients.Office.Excel.Functions.SPG(A502, "SP_MARKETCAP", "12/30/2023")</f>
        <v>72603.78</v>
      </c>
      <c r="H502">
        <f t="shared" si="89"/>
        <v>1.7317047086088532E-3</v>
      </c>
      <c r="I502">
        <f t="shared" si="98"/>
        <v>1.5498757142049235E-3</v>
      </c>
      <c r="K502" t="s">
        <v>501</v>
      </c>
      <c r="L502" s="4" cm="1">
        <f t="array" ref="L502">_xll.SNL.Clients.Office.Excel.Functions.SPG(K502, "SP_TOTAL_REV", "CY2023")</f>
        <v>7259000</v>
      </c>
      <c r="M502" s="4">
        <f>_xll.SNL.Clients.Office.Excel.Functions.SPG(K502,"IQ_AVG_DILUT_SHARES_OUT","CY2023")</f>
        <v>265285000</v>
      </c>
      <c r="N502" s="5">
        <f>_xll.SNL.Clients.Office.Excel.Functions.SPG(K502, "IQ_DILUT_EPS_NORM", "CY2023")</f>
        <v>0.89500000000000002</v>
      </c>
      <c r="O502">
        <f t="shared" si="99"/>
        <v>237430.07500000001</v>
      </c>
      <c r="P502">
        <f t="shared" si="100"/>
        <v>3.2708372365339577E-2</v>
      </c>
      <c r="Q502" s="5">
        <f>_xll.SNL.Clients.Office.Excel.Functions.SPG(K502, "SP_MARKETCAP", "12/31/2022")</f>
        <v>43006.433734400001</v>
      </c>
      <c r="R502">
        <f t="shared" si="91"/>
        <v>1.2789461119166198E-3</v>
      </c>
      <c r="S502">
        <f t="shared" si="92"/>
        <v>1.1446567701653748E-3</v>
      </c>
      <c r="U502" t="s">
        <v>501</v>
      </c>
      <c r="V502" s="4" cm="1">
        <f t="array" ref="V502">_xll.SNL.Clients.Office.Excel.Functions.SPG(U502, "SP_TOTAL_REV", "CY2021")</f>
        <v>5139000</v>
      </c>
      <c r="W502" s="4">
        <f>_xll.SNL.Clients.Office.Excel.Functions.SPG(U502,"IQ_AVG_DILUT_SHARES_OUT","CY2021")</f>
        <v>254032000</v>
      </c>
      <c r="X502" s="5">
        <f>_xll.SNL.Clients.Office.Excel.Functions.SPG(U502, "IQ_DILUT_EPS_NORM", "CY2021")</f>
        <v>-0.315</v>
      </c>
      <c r="Y502">
        <f t="shared" si="93"/>
        <v>-80020.08</v>
      </c>
      <c r="Z502">
        <f t="shared" si="94"/>
        <v>-1.5571138353765324E-2</v>
      </c>
      <c r="AA502" s="5">
        <f>_xll.SNL.Clients.Office.Excel.Functions.SPG(U502, "SP_MARKETCAP", "12/31/2021")</f>
        <v>68295</v>
      </c>
      <c r="AB502">
        <f t="shared" si="88"/>
        <v>1.613934389103592E-3</v>
      </c>
      <c r="AC502">
        <f t="shared" si="95"/>
        <v>-5.0838933256763146E-4</v>
      </c>
    </row>
    <row r="503" spans="1:29" x14ac:dyDescent="0.3">
      <c r="A503" t="s">
        <v>502</v>
      </c>
      <c r="B503" s="4" cm="1">
        <f t="array" ref="B503">_xll.SNL.Clients.Office.Excel.Functions.SPG(A503, "SP_TOTAL_REV", "CY2023")</f>
        <v>6531897</v>
      </c>
      <c r="C503" s="4">
        <f>_xll.SNL.Clients.Office.Excel.Functions.SPG(A503,"IQ_AVG_DILUT_SHARES_OUT","CY2023")</f>
        <v>112855000</v>
      </c>
      <c r="D503" s="5">
        <f>_xll.SNL.Clients.Office.Excel.Functions.SPG(A503, "IQ_DILUT_EPS_NORM", "CY2023")</f>
        <v>2.3279999999999998</v>
      </c>
      <c r="E503">
        <f t="shared" si="96"/>
        <v>262726.43999999994</v>
      </c>
      <c r="F503">
        <f t="shared" si="97"/>
        <v>4.0222073311933719E-2</v>
      </c>
      <c r="G503" s="5">
        <f>_xll.SNL.Clients.Office.Excel.Functions.SPG(A503, "SP_MARKETCAP", "12/30/2023")</f>
        <v>10214.11632942</v>
      </c>
      <c r="H503">
        <f t="shared" si="89"/>
        <v>2.4362138365158385E-4</v>
      </c>
      <c r="I503">
        <f t="shared" si="98"/>
        <v>5.6715058114088714E-4</v>
      </c>
      <c r="K503" t="s">
        <v>502</v>
      </c>
      <c r="L503" s="4" cm="1">
        <f t="array" ref="L503">_xll.SNL.Clients.Office.Excel.Functions.SPG(K503, "SP_TOTAL_REV", "CY2023")</f>
        <v>6531897</v>
      </c>
      <c r="M503" s="4">
        <f>_xll.SNL.Clients.Office.Excel.Functions.SPG(K503,"IQ_AVG_DILUT_SHARES_OUT","CY2023")</f>
        <v>112855000</v>
      </c>
      <c r="N503" s="5">
        <f>_xll.SNL.Clients.Office.Excel.Functions.SPG(K503, "IQ_DILUT_EPS_NORM", "CY2023")</f>
        <v>2.3279999999999998</v>
      </c>
      <c r="O503">
        <f t="shared" si="99"/>
        <v>262726.43999999994</v>
      </c>
      <c r="P503">
        <f t="shared" si="100"/>
        <v>4.0222073311933719E-2</v>
      </c>
      <c r="Q503" s="5">
        <f>_xll.SNL.Clients.Office.Excel.Functions.SPG(K503, "SP_MARKETCAP", "12/31/2022")</f>
        <v>9270.6145886100003</v>
      </c>
      <c r="R503">
        <f t="shared" si="91"/>
        <v>2.7569401723483009E-4</v>
      </c>
      <c r="S503">
        <f t="shared" si="92"/>
        <v>6.4181567212268445E-4</v>
      </c>
      <c r="U503" t="s">
        <v>502</v>
      </c>
      <c r="V503" s="4" cm="1">
        <f t="array" ref="V503">_xll.SNL.Clients.Office.Excel.Functions.SPG(U503, "SP_TOTAL_REV", "CY2021")</f>
        <v>3763664</v>
      </c>
      <c r="W503" s="4">
        <f>_xll.SNL.Clients.Office.Excel.Functions.SPG(U503,"IQ_AVG_DILUT_SHARES_OUT","CY2021")</f>
        <v>113760000</v>
      </c>
      <c r="X503" s="5">
        <f>_xll.SNL.Clients.Office.Excel.Functions.SPG(U503, "IQ_DILUT_EPS_NORM", "CY2021")</f>
        <v>-3.2490000000000001</v>
      </c>
      <c r="Y503">
        <f t="shared" si="93"/>
        <v>-369606.24</v>
      </c>
      <c r="Z503">
        <f t="shared" si="94"/>
        <v>-9.8203835411450113E-2</v>
      </c>
      <c r="AA503" s="5">
        <f>_xll.SNL.Clients.Office.Excel.Functions.SPG(U503, "SP_MARKETCAP", "12/31/2021")</f>
        <v>9756.4913154400001</v>
      </c>
      <c r="AB503">
        <f t="shared" si="88"/>
        <v>2.3056353834071541E-4</v>
      </c>
      <c r="AC503">
        <f t="shared" si="95"/>
        <v>-7.4910093606898442E-4</v>
      </c>
    </row>
    <row r="504" spans="1:29" x14ac:dyDescent="0.3">
      <c r="A504" t="s">
        <v>503</v>
      </c>
      <c r="B504" s="4" cm="1">
        <f t="array" ref="B504">_xll.SNL.Clients.Office.Excel.Functions.SPG(A504, "SP_TOTAL_REV", "CY2023")</f>
        <v>14206000</v>
      </c>
      <c r="C504" s="4">
        <f>_xll.SNL.Clients.Office.Excel.Functions.SPG(A504,"IQ_AVG_DILUT_SHARES_OUT","CY2023")</f>
        <v>552000000</v>
      </c>
      <c r="D504" s="5">
        <f>_xll.SNL.Clients.Office.Excel.Functions.SPG(A504, "IQ_DILUT_EPS_NORM", "CY2023")</f>
        <v>1.9610000000000001</v>
      </c>
      <c r="E504">
        <f t="shared" si="96"/>
        <v>1082472</v>
      </c>
      <c r="F504">
        <f t="shared" si="97"/>
        <v>7.6198226101647185E-2</v>
      </c>
      <c r="G504" s="5">
        <f>_xll.SNL.Clients.Office.Excel.Functions.SPG(A504, "SP_MARKETCAP", "12/30/2023")</f>
        <v>34162.948309289997</v>
      </c>
      <c r="H504">
        <f t="shared" si="89"/>
        <v>8.1483551472331538E-4</v>
      </c>
      <c r="I504">
        <f t="shared" si="98"/>
        <v>1.5978924443724215E-3</v>
      </c>
      <c r="K504" t="s">
        <v>503</v>
      </c>
      <c r="L504" s="4" cm="1">
        <f t="array" ref="L504">_xll.SNL.Clients.Office.Excel.Functions.SPG(K504, "SP_TOTAL_REV", "CY2023")</f>
        <v>14206000</v>
      </c>
      <c r="M504" s="4">
        <f>_xll.SNL.Clients.Office.Excel.Functions.SPG(K504,"IQ_AVG_DILUT_SHARES_OUT","CY2023")</f>
        <v>552000000</v>
      </c>
      <c r="N504" s="5">
        <f>_xll.SNL.Clients.Office.Excel.Functions.SPG(K504, "IQ_DILUT_EPS_NORM", "CY2023")</f>
        <v>1.9610000000000001</v>
      </c>
      <c r="O504">
        <f t="shared" si="99"/>
        <v>1082472</v>
      </c>
      <c r="P504">
        <f t="shared" si="100"/>
        <v>7.6198226101647185E-2</v>
      </c>
      <c r="Q504" s="5">
        <f>_xll.SNL.Clients.Office.Excel.Functions.SPG(K504, "SP_MARKETCAP", "12/31/2022")</f>
        <v>38367.592054560002</v>
      </c>
      <c r="R504">
        <f t="shared" si="91"/>
        <v>1.1409939960339542E-3</v>
      </c>
      <c r="S504">
        <f t="shared" si="92"/>
        <v>2.2374892262225841E-3</v>
      </c>
      <c r="U504" t="s">
        <v>503</v>
      </c>
      <c r="V504" s="4" cm="1">
        <f t="array" ref="V504">_xll.SNL.Clients.Office.Excel.Functions.SPG(U504, "SP_TOTAL_REV", "CY2021")</f>
        <v>13431000</v>
      </c>
      <c r="W504" s="4">
        <f>_xll.SNL.Clients.Office.Excel.Functions.SPG(U504,"IQ_AVG_DILUT_SHARES_OUT","CY2021")</f>
        <v>540000000</v>
      </c>
      <c r="X504" s="5">
        <f>_xll.SNL.Clients.Office.Excel.Functions.SPG(U504, "IQ_DILUT_EPS_NORM", "CY2021")</f>
        <v>1.8360000000000001</v>
      </c>
      <c r="Y504">
        <f t="shared" si="93"/>
        <v>991440</v>
      </c>
      <c r="Z504">
        <f t="shared" si="94"/>
        <v>7.3817288362742914E-2</v>
      </c>
      <c r="AA504" s="5">
        <f>_xll.SNL.Clients.Office.Excel.Functions.SPG(U504, "SP_MARKETCAP", "12/31/2021")</f>
        <v>36468.336088999997</v>
      </c>
      <c r="AB504">
        <f t="shared" si="88"/>
        <v>8.6181274950471762E-4</v>
      </c>
      <c r="AC504">
        <f t="shared" si="95"/>
        <v>1.5822882080906615E-3</v>
      </c>
    </row>
    <row r="505" spans="1:29" x14ac:dyDescent="0.3">
      <c r="A505" t="s">
        <v>504</v>
      </c>
      <c r="B505" s="4" cm="1">
        <f t="array" ref="B505">_xll.SNL.Clients.Office.Excel.Functions.SPG(A505, "SP_TOTAL_REV", "CY2023")</f>
        <v>7364000</v>
      </c>
      <c r="C505" s="4">
        <f>_xll.SNL.Clients.Office.Excel.Functions.SPG(A505,"IQ_AVG_DILUT_SHARES_OUT","CY2023")</f>
        <v>218180000</v>
      </c>
      <c r="D505" s="5">
        <f>_xll.SNL.Clients.Office.Excel.Functions.SPG(A505, "IQ_DILUT_EPS_NORM", "CY2023")</f>
        <v>2.4009999999999998</v>
      </c>
      <c r="E505">
        <f t="shared" si="96"/>
        <v>523850.17999999993</v>
      </c>
      <c r="F505">
        <f t="shared" si="97"/>
        <v>7.1136634980988586E-2</v>
      </c>
      <c r="G505" s="5">
        <f>_xll.SNL.Clients.Office.Excel.Functions.SPG(A505, "SP_MARKETCAP", "12/30/2023")</f>
        <v>27569.6549208</v>
      </c>
      <c r="H505">
        <f t="shared" si="89"/>
        <v>6.5757597250543434E-4</v>
      </c>
      <c r="I505">
        <f t="shared" si="98"/>
        <v>1.5788399099855477E-3</v>
      </c>
      <c r="K505" t="s">
        <v>504</v>
      </c>
      <c r="L505" s="4" cm="1">
        <f t="array" ref="L505">_xll.SNL.Clients.Office.Excel.Functions.SPG(K505, "SP_TOTAL_REV", "CY2023")</f>
        <v>7364000</v>
      </c>
      <c r="M505" s="4">
        <f>_xll.SNL.Clients.Office.Excel.Functions.SPG(K505,"IQ_AVG_DILUT_SHARES_OUT","CY2023")</f>
        <v>218180000</v>
      </c>
      <c r="N505" s="5">
        <f>_xll.SNL.Clients.Office.Excel.Functions.SPG(K505, "IQ_DILUT_EPS_NORM", "CY2023")</f>
        <v>2.4009999999999998</v>
      </c>
      <c r="O505">
        <f t="shared" si="99"/>
        <v>523850.17999999993</v>
      </c>
      <c r="P505">
        <f t="shared" si="100"/>
        <v>7.1136634980988586E-2</v>
      </c>
      <c r="Q505" s="5">
        <f>_xll.SNL.Clients.Office.Excel.Functions.SPG(K505, "SP_MARKETCAP", "12/31/2022")</f>
        <v>19927.094793240001</v>
      </c>
      <c r="R505">
        <f t="shared" si="91"/>
        <v>5.9260157596426608E-4</v>
      </c>
      <c r="S505">
        <f t="shared" si="92"/>
        <v>1.4228363838902026E-3</v>
      </c>
      <c r="U505" t="s">
        <v>504</v>
      </c>
      <c r="V505" s="4" cm="1">
        <f t="array" ref="V505">_xll.SNL.Clients.Office.Excel.Functions.SPG(U505, "SP_TOTAL_REV", "CY2021")</f>
        <v>5195000</v>
      </c>
      <c r="W505" s="4">
        <f>_xll.SNL.Clients.Office.Excel.Functions.SPG(U505,"IQ_AVG_DILUT_SHARES_OUT","CY2021")</f>
        <v>181526000</v>
      </c>
      <c r="X505" s="5">
        <f>_xll.SNL.Clients.Office.Excel.Functions.SPG(U505, "IQ_DILUT_EPS_NORM", "CY2021")</f>
        <v>1.7769999999999999</v>
      </c>
      <c r="Y505">
        <f t="shared" si="93"/>
        <v>322571.70199999999</v>
      </c>
      <c r="Z505">
        <f t="shared" si="94"/>
        <v>6.209272415784408E-2</v>
      </c>
      <c r="AA505" s="5">
        <f>_xll.SNL.Clients.Office.Excel.Functions.SPG(U505, "SP_MARKETCAP", "12/31/2021")</f>
        <v>21624.606618239999</v>
      </c>
      <c r="AB505">
        <f t="shared" si="88"/>
        <v>5.1102857122797666E-4</v>
      </c>
      <c r="AC505">
        <f t="shared" si="95"/>
        <v>9.0809777107211454E-4</v>
      </c>
    </row>
    <row r="506" spans="1:29" x14ac:dyDescent="0.3">
      <c r="A506" t="s">
        <v>505</v>
      </c>
      <c r="B506" s="4" cm="1">
        <f t="array" ref="B506">_xll.SNL.Clients.Office.Excel.Functions.SPG(A506, "SP_TOTAL_REV", "CY2023")</f>
        <v>7076000</v>
      </c>
      <c r="C506" s="4">
        <f>_xll.SNL.Clients.Office.Excel.Functions.SPG(A506,"IQ_AVG_DILUT_SHARES_OUT","CY2023")</f>
        <v>285000000</v>
      </c>
      <c r="D506" s="5">
        <f>_xll.SNL.Clients.Office.Excel.Functions.SPG(A506, "IQ_DILUT_EPS_NORM", "CY2023")</f>
        <v>4.1180000000000003</v>
      </c>
      <c r="E506">
        <f t="shared" si="96"/>
        <v>1173630</v>
      </c>
      <c r="F506">
        <f t="shared" si="97"/>
        <v>0.16586065573770492</v>
      </c>
      <c r="G506" s="5">
        <f>_xll.SNL.Clients.Office.Excel.Functions.SPG(A506, "SP_MARKETCAP", "12/30/2023")</f>
        <v>36625.07189454</v>
      </c>
      <c r="H506">
        <f t="shared" si="89"/>
        <v>8.7356070789857895E-4</v>
      </c>
      <c r="I506">
        <f t="shared" si="98"/>
        <v>3.5973229951263485E-3</v>
      </c>
      <c r="K506" t="s">
        <v>505</v>
      </c>
      <c r="L506" s="4" cm="1">
        <f t="array" ref="L506">_xll.SNL.Clients.Office.Excel.Functions.SPG(K506, "SP_TOTAL_REV", "CY2023")</f>
        <v>7076000</v>
      </c>
      <c r="M506" s="4">
        <f>_xll.SNL.Clients.Office.Excel.Functions.SPG(K506,"IQ_AVG_DILUT_SHARES_OUT","CY2023")</f>
        <v>285000000</v>
      </c>
      <c r="N506" s="5">
        <f>_xll.SNL.Clients.Office.Excel.Functions.SPG(K506, "IQ_DILUT_EPS_NORM", "CY2023")</f>
        <v>4.1180000000000003</v>
      </c>
      <c r="O506">
        <f t="shared" si="99"/>
        <v>1173630</v>
      </c>
      <c r="P506">
        <f t="shared" si="100"/>
        <v>0.16586065573770492</v>
      </c>
      <c r="Q506" s="5">
        <f>_xll.SNL.Clients.Office.Excel.Functions.SPG(K506, "SP_MARKETCAP", "12/31/2022")</f>
        <v>36078.581877279998</v>
      </c>
      <c r="R506">
        <f t="shared" si="91"/>
        <v>1.072922305076046E-3</v>
      </c>
      <c r="S506">
        <f t="shared" si="92"/>
        <v>4.418294052303158E-3</v>
      </c>
      <c r="U506" t="s">
        <v>505</v>
      </c>
      <c r="V506" s="4" cm="1">
        <f t="array" ref="V506">_xll.SNL.Clients.Office.Excel.Functions.SPG(U506, "SP_TOTAL_REV", "CY2021")</f>
        <v>6584000</v>
      </c>
      <c r="W506" s="4">
        <f>_xll.SNL.Clients.Office.Excel.Functions.SPG(U506,"IQ_AVG_DILUT_SHARES_OUT","CY2021")</f>
        <v>302000000</v>
      </c>
      <c r="X506" s="5">
        <f>_xll.SNL.Clients.Office.Excel.Functions.SPG(U506, "IQ_DILUT_EPS_NORM", "CY2021")</f>
        <v>3.5840000000000001</v>
      </c>
      <c r="Y506">
        <f t="shared" si="93"/>
        <v>1082368</v>
      </c>
      <c r="Z506">
        <f t="shared" si="94"/>
        <v>0.16439368165249088</v>
      </c>
      <c r="AA506" s="5">
        <f>_xll.SNL.Clients.Office.Excel.Functions.SPG(U506, "SP_MARKETCAP", "12/31/2021")</f>
        <v>40704.462682580001</v>
      </c>
      <c r="AB506">
        <f t="shared" si="88"/>
        <v>9.6192008365765741E-4</v>
      </c>
      <c r="AC506">
        <f t="shared" si="95"/>
        <v>3.4475215798290444E-3</v>
      </c>
    </row>
    <row r="507" spans="1:29" x14ac:dyDescent="0.3">
      <c r="A507" t="s">
        <v>506</v>
      </c>
      <c r="B507" s="4" cm="1">
        <f t="array" ref="B507">_xll.SNL.Clients.Office.Excel.Functions.SPG(A507, "SP_TOTAL_REV", "CY2023")</f>
        <v>4584000</v>
      </c>
      <c r="C507" s="4">
        <f>_xll.SNL.Clients.Office.Excel.Functions.SPG(A507,"IQ_AVG_DILUT_SHARES_OUT","CY2023")</f>
        <v>51710962</v>
      </c>
      <c r="D507" s="5">
        <f>_xll.SNL.Clients.Office.Excel.Functions.SPG(A507, "IQ_DILUT_EPS_NORM", "CY2023")</f>
        <v>5.2939999999999996</v>
      </c>
      <c r="E507">
        <f t="shared" si="96"/>
        <v>273757.83282799996</v>
      </c>
      <c r="F507">
        <f t="shared" si="97"/>
        <v>5.9720295119546241E-2</v>
      </c>
      <c r="G507" s="5">
        <f>_xll.SNL.Clients.Office.Excel.Functions.SPG(A507, "SP_MARKETCAP", "12/30/2023")</f>
        <v>14038.12056132</v>
      </c>
      <c r="H507">
        <f t="shared" si="89"/>
        <v>3.3482939147323461E-4</v>
      </c>
      <c r="I507">
        <f t="shared" si="98"/>
        <v>1.7725867984593039E-3</v>
      </c>
      <c r="K507" t="s">
        <v>506</v>
      </c>
      <c r="L507" s="4" cm="1">
        <f t="array" ref="L507">_xll.SNL.Clients.Office.Excel.Functions.SPG(K507, "SP_TOTAL_REV", "CY2023")</f>
        <v>4584000</v>
      </c>
      <c r="M507" s="4">
        <f>_xll.SNL.Clients.Office.Excel.Functions.SPG(K507,"IQ_AVG_DILUT_SHARES_OUT","CY2023")</f>
        <v>51710962</v>
      </c>
      <c r="N507" s="5">
        <f>_xll.SNL.Clients.Office.Excel.Functions.SPG(K507, "IQ_DILUT_EPS_NORM", "CY2023")</f>
        <v>5.2939999999999996</v>
      </c>
      <c r="O507">
        <f t="shared" si="99"/>
        <v>273757.83282799996</v>
      </c>
      <c r="P507">
        <f t="shared" si="100"/>
        <v>5.9720295119546241E-2</v>
      </c>
      <c r="Q507" s="5">
        <f>_xll.SNL.Clients.Office.Excel.Functions.SPG(K507, "SP_MARKETCAP", "12/31/2022")</f>
        <v>13238.396505180001</v>
      </c>
      <c r="R507">
        <f t="shared" si="91"/>
        <v>3.936898335461747E-4</v>
      </c>
      <c r="S507">
        <f t="shared" si="92"/>
        <v>2.0841939787934489E-3</v>
      </c>
      <c r="U507" t="s">
        <v>506</v>
      </c>
      <c r="V507" s="4" cm="1">
        <f t="array" ref="V507">_xll.SNL.Clients.Office.Excel.Functions.SPG(U507, "SP_TOTAL_REV", "CY2021")</f>
        <v>5627000</v>
      </c>
      <c r="W507" s="4">
        <f>_xll.SNL.Clients.Office.Excel.Functions.SPG(U507,"IQ_AVG_DILUT_SHARES_OUT","CY2021")</f>
        <v>53902430</v>
      </c>
      <c r="X507" s="5">
        <f>_xll.SNL.Clients.Office.Excel.Functions.SPG(U507, "IQ_DILUT_EPS_NORM", "CY2021")</f>
        <v>11.595000000000001</v>
      </c>
      <c r="Y507">
        <f t="shared" si="93"/>
        <v>624998.67585</v>
      </c>
      <c r="Z507">
        <f t="shared" si="94"/>
        <v>0.11107138365914342</v>
      </c>
      <c r="AA507" s="5">
        <f>_xll.SNL.Clients.Office.Excel.Functions.SPG(U507, "SP_MARKETCAP", "12/31/2021")</f>
        <v>31808.375443199999</v>
      </c>
      <c r="AB507">
        <f t="shared" si="88"/>
        <v>7.5168945002267651E-4</v>
      </c>
      <c r="AC507">
        <f t="shared" si="95"/>
        <v>8.7158391730129351E-3</v>
      </c>
    </row>
    <row r="508" spans="1:29" x14ac:dyDescent="0.3">
      <c r="A508" t="s">
        <v>507</v>
      </c>
      <c r="B508" s="4" cm="1">
        <f t="array" ref="B508">_xll.SNL.Clients.Office.Excel.Functions.SPG(A508, "SP_TOTAL_REV", "CY2023")</f>
        <v>7394200</v>
      </c>
      <c r="C508" s="4">
        <f>_xll.SNL.Clients.Office.Excel.Functions.SPG(A508,"IQ_AVG_DILUT_SHARES_OUT","CY2023")</f>
        <v>209700000</v>
      </c>
      <c r="D508" s="5">
        <f>_xll.SNL.Clients.Office.Excel.Functions.SPG(A508, "IQ_DILUT_EPS_NORM", "CY2023")</f>
        <v>3.758</v>
      </c>
      <c r="E508">
        <f t="shared" si="96"/>
        <v>788052.6</v>
      </c>
      <c r="F508">
        <f t="shared" si="97"/>
        <v>0.10657712801925834</v>
      </c>
      <c r="G508" s="5">
        <f>_xll.SNL.Clients.Office.Excel.Functions.SPG(A508, "SP_MARKETCAP", "12/30/2023")</f>
        <v>25432.9525287</v>
      </c>
      <c r="H508">
        <f t="shared" si="89"/>
        <v>6.0661254342095176E-4</v>
      </c>
      <c r="I508">
        <f t="shared" si="98"/>
        <v>2.2796499381759366E-3</v>
      </c>
      <c r="K508" t="s">
        <v>507</v>
      </c>
      <c r="L508" s="4" cm="1">
        <f t="array" ref="L508">_xll.SNL.Clients.Office.Excel.Functions.SPG(K508, "SP_TOTAL_REV", "CY2023")</f>
        <v>7394200</v>
      </c>
      <c r="M508" s="4">
        <f>_xll.SNL.Clients.Office.Excel.Functions.SPG(K508,"IQ_AVG_DILUT_SHARES_OUT","CY2023")</f>
        <v>209700000</v>
      </c>
      <c r="N508" s="5">
        <f>_xll.SNL.Clients.Office.Excel.Functions.SPG(K508, "IQ_DILUT_EPS_NORM", "CY2023")</f>
        <v>3.758</v>
      </c>
      <c r="O508">
        <f t="shared" si="99"/>
        <v>788052.6</v>
      </c>
      <c r="P508">
        <f t="shared" si="100"/>
        <v>0.10657712801925834</v>
      </c>
      <c r="Q508" s="5">
        <f>_xll.SNL.Clients.Office.Excel.Functions.SPG(K508, "SP_MARKETCAP", "12/31/2022")</f>
        <v>26756.179980000001</v>
      </c>
      <c r="R508">
        <f t="shared" si="91"/>
        <v>7.9568821182656271E-4</v>
      </c>
      <c r="S508">
        <f t="shared" si="92"/>
        <v>2.9901963000442226E-3</v>
      </c>
      <c r="U508" t="s">
        <v>507</v>
      </c>
      <c r="V508" s="4" cm="1">
        <f t="array" ref="V508">_xll.SNL.Clients.Office.Excel.Functions.SPG(U508, "SP_TOTAL_REV", "CY2021")</f>
        <v>6827300</v>
      </c>
      <c r="W508" s="4">
        <f>_xll.SNL.Clients.Office.Excel.Functions.SPG(U508,"IQ_AVG_DILUT_SHARES_OUT","CY2021")</f>
        <v>210400000</v>
      </c>
      <c r="X508" s="5">
        <f>_xll.SNL.Clients.Office.Excel.Functions.SPG(U508, "IQ_DILUT_EPS_NORM", "CY2021")</f>
        <v>2.9980000000000002</v>
      </c>
      <c r="Y508">
        <f t="shared" si="93"/>
        <v>630779.19999999995</v>
      </c>
      <c r="Z508">
        <f t="shared" si="94"/>
        <v>9.2390725469805035E-2</v>
      </c>
      <c r="AA508" s="5">
        <f>_xll.SNL.Clients.Office.Excel.Functions.SPG(U508, "SP_MARKETCAP", "12/31/2021")</f>
        <v>26539.784750399998</v>
      </c>
      <c r="AB508">
        <f>AA508/$AA$509</f>
        <v>6.2718312157665501E-4</v>
      </c>
      <c r="AC508">
        <f t="shared" si="95"/>
        <v>1.8802949984868119E-3</v>
      </c>
    </row>
    <row r="509" spans="1:29" x14ac:dyDescent="0.3">
      <c r="A509" t="s">
        <v>508</v>
      </c>
      <c r="B509">
        <f>SUMIF(B6:B508,"&lt;&gt;#VALUE!")</f>
        <v>16561204219</v>
      </c>
      <c r="C509">
        <f>SUMIF(C6:C508,"&lt;&gt;#VALUE!")</f>
        <v>393080709959</v>
      </c>
      <c r="D509">
        <f>E509/C509*1000</f>
        <v>3.5246042584066517</v>
      </c>
      <c r="E509">
        <f>SUMIF(E6:E508,"&lt;&gt;#VALUE!")</f>
        <v>1385453944.2190013</v>
      </c>
      <c r="F509" s="7">
        <f>E509/B509</f>
        <v>8.3656594405709092E-2</v>
      </c>
      <c r="G509">
        <f>SUMIF(G6:G508,"&lt;&gt;#VALUE!")</f>
        <v>41926189.632137388</v>
      </c>
      <c r="I509">
        <f>SUMIF(I6:I508,"&lt;&gt;#VALUE!")</f>
        <v>6.3199429743976099</v>
      </c>
      <c r="K509" t="s">
        <v>508</v>
      </c>
      <c r="L509">
        <f>SUMIF(L6:L508,"&lt;&gt;#VALUE!")</f>
        <v>16562752219</v>
      </c>
      <c r="M509">
        <f>SUMIF(M6:M508,"&lt;&gt;#VALUE!")</f>
        <v>393094409959</v>
      </c>
      <c r="N509">
        <f>O509/M509*1000</f>
        <v>3.525831885687615</v>
      </c>
      <c r="O509">
        <f>SUMIF(O6:O508,"&lt;&gt;#VALUE!")</f>
        <v>1385984804.7190013</v>
      </c>
      <c r="P509" s="7">
        <f>O509/L509</f>
        <v>8.3680827098835994E-2</v>
      </c>
      <c r="Q509">
        <f>SUMIF(Q6:Q508,"&lt;&gt;#VALUE!")</f>
        <v>33626462.705258831</v>
      </c>
      <c r="S509">
        <f>SUMIF(S6:S508,"&lt;&gt;#VALUE!")</f>
        <v>6.4644438966252142</v>
      </c>
      <c r="U509" t="s">
        <v>508</v>
      </c>
      <c r="V509">
        <f>SUM(V6:V508)</f>
        <v>14493080055</v>
      </c>
      <c r="W509">
        <f>SUM(W6:W508)</f>
        <v>398630819266</v>
      </c>
      <c r="X509">
        <f>Y509/W509*1000</f>
        <v>3.2734737156211726</v>
      </c>
      <c r="Y509">
        <f>SUMIF(Y6:Y508, "&lt;&gt;#VALUE!")</f>
        <v>1304907509.1037853</v>
      </c>
      <c r="Z509">
        <f>Y509/V509</f>
        <v>9.0036590162461863E-2</v>
      </c>
      <c r="AA509">
        <f>SUMIF(AA6:AA508, "&lt;&gt;#VALUE!")</f>
        <v>42315846.58031375</v>
      </c>
      <c r="AC509">
        <f>SUMIF(AC6:AC508, "&lt;&gt;#VALUE!")</f>
        <v>5.3504045962776168</v>
      </c>
    </row>
    <row r="511" spans="1:29" x14ac:dyDescent="0.3">
      <c r="I511" t="s">
        <v>3</v>
      </c>
      <c r="J511" s="7">
        <f>D509/N509-1</f>
        <v>-3.4818088915311574E-4</v>
      </c>
      <c r="S511" t="s">
        <v>3</v>
      </c>
      <c r="T511" s="7">
        <f>N509/X509-1</f>
        <v>7.7091857760206661E-2</v>
      </c>
    </row>
    <row r="512" spans="1:29" x14ac:dyDescent="0.3">
      <c r="I512" t="s">
        <v>1027</v>
      </c>
      <c r="J512" s="7">
        <f>B509/L509-1</f>
        <v>-9.3462727663307099E-5</v>
      </c>
      <c r="S512" t="s">
        <v>1027</v>
      </c>
      <c r="T512" s="7">
        <f>L509/V509-1</f>
        <v>0.1428041628243113</v>
      </c>
    </row>
    <row r="513" spans="9:20" x14ac:dyDescent="0.3">
      <c r="I513" t="s">
        <v>1028</v>
      </c>
      <c r="J513" s="7">
        <f>F509/P509-1</f>
        <v>-2.8958477069396249E-4</v>
      </c>
      <c r="S513" t="s">
        <v>1028</v>
      </c>
      <c r="T513" s="7">
        <f>P509/Z509-1</f>
        <v>-7.0590890349773838E-2</v>
      </c>
    </row>
    <row r="514" spans="9:20" x14ac:dyDescent="0.3">
      <c r="I514" t="s">
        <v>2</v>
      </c>
      <c r="J514" s="7">
        <f>C509/M509-1</f>
        <v>-3.485167851002835E-5</v>
      </c>
      <c r="S514" t="s">
        <v>2</v>
      </c>
      <c r="T514" s="7">
        <f>M509/W509-1</f>
        <v>-1.3888563150220579E-2</v>
      </c>
    </row>
  </sheetData>
  <autoFilter ref="A5:R5" xr:uid="{58A51631-632C-44E1-A4BE-CF799F3919B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509</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t="s">
        <v>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row>
    <row r="5" spans="1:12" x14ac:dyDescent="0.3">
      <c r="A5"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2.9849999999999999</v>
      </c>
      <c r="E12">
        <f t="shared" si="0"/>
        <v>881321.25</v>
      </c>
      <c r="F12">
        <f t="shared" si="1"/>
        <v>0.13085690423162583</v>
      </c>
      <c r="G12"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2.9849999999999999</v>
      </c>
      <c r="K12">
        <f t="shared" si="2"/>
        <v>881321.25</v>
      </c>
      <c r="L12">
        <f t="shared" si="3"/>
        <v>0.13085690423162583</v>
      </c>
    </row>
    <row r="13" spans="1:12" x14ac:dyDescent="0.3">
      <c r="A13"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8.7070000000000007</v>
      </c>
      <c r="E13">
        <f t="shared" si="0"/>
        <v>1939484.2500000002</v>
      </c>
      <c r="F13">
        <f t="shared" si="1"/>
        <v>0.15612421212779831</v>
      </c>
      <c r="G13"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8.7070000000000007</v>
      </c>
      <c r="K13">
        <f t="shared" si="2"/>
        <v>1939484.2500000002</v>
      </c>
      <c r="L13">
        <f t="shared" si="3"/>
        <v>0.15612421212779831</v>
      </c>
    </row>
    <row r="14" spans="1:12" x14ac:dyDescent="0.3">
      <c r="A14"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1.99</v>
      </c>
      <c r="E14">
        <f t="shared" si="0"/>
        <v>1317380</v>
      </c>
      <c r="F14">
        <f t="shared" si="1"/>
        <v>0.13284057678733488</v>
      </c>
      <c r="G14"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1.99</v>
      </c>
      <c r="K14">
        <f t="shared" si="2"/>
        <v>1317380</v>
      </c>
      <c r="L14">
        <f t="shared" si="3"/>
        <v>0.13284057678733488</v>
      </c>
    </row>
    <row r="15" spans="1:12" x14ac:dyDescent="0.3">
      <c r="A15"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v>
      </c>
      <c r="E15">
        <f t="shared" si="0"/>
        <v>452360.66700000002</v>
      </c>
      <c r="F15">
        <f t="shared" si="1"/>
        <v>0.11867003163759995</v>
      </c>
      <c r="G15"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v>
      </c>
      <c r="K15">
        <f t="shared" si="2"/>
        <v>452360.66700000002</v>
      </c>
      <c r="L15">
        <f t="shared" si="3"/>
        <v>0.11867003163759995</v>
      </c>
    </row>
    <row r="16" spans="1:12" x14ac:dyDescent="0.3">
      <c r="A16"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5.343</v>
      </c>
      <c r="E18">
        <f t="shared" si="0"/>
        <v>409102.82400000002</v>
      </c>
      <c r="F18">
        <f t="shared" si="1"/>
        <v>0.10592317037175127</v>
      </c>
      <c r="G18"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5.343</v>
      </c>
      <c r="K18">
        <f t="shared" si="2"/>
        <v>409102.82400000002</v>
      </c>
      <c r="L18">
        <f t="shared" si="3"/>
        <v>0.10592317037175127</v>
      </c>
    </row>
    <row r="19" spans="1:12" x14ac:dyDescent="0.3">
      <c r="A19"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t="s">
        <v>23</v>
      </c>
      <c r="B21" s="4" cm="1">
        <f t="array" ref="B21">_xll.SNL.Clients.Office.Excel.Functions.SPG(A21, "SP_TOTAL_REV", "CY2023")</f>
        <v>307394000</v>
      </c>
      <c r="C21" s="4">
        <f>_xll.SNL.Clients.Office.Excel.Functions.SPG(A21,"IQ_AVG_DILUT_SHARES_OUT","CY2023")</f>
        <v>12722000000</v>
      </c>
      <c r="D21" s="5" t="str">
        <f>_xll.SNL.Clients.Office.Excel.Functions.SPG(A21, "IQ_DILUT_EPS_NORM", "CY2023")</f>
        <v>NA</v>
      </c>
      <c r="E21" t="e">
        <f t="shared" si="0"/>
        <v>#VALUE!</v>
      </c>
      <c r="F21" t="e">
        <f t="shared" si="1"/>
        <v>#VALUE!</v>
      </c>
      <c r="G21" t="s">
        <v>23</v>
      </c>
      <c r="H21" s="4" cm="1">
        <f t="array" ref="H21">_xll.SNL.Clients.Office.Excel.Functions.SPG(G21, "SP_TOTAL_REV", "CY2023")</f>
        <v>307394000</v>
      </c>
      <c r="I21" s="4">
        <f>_xll.SNL.Clients.Office.Excel.Functions.SPG(G21,"IQ_AVG_DILUT_SHARES_OUT","CY2023")</f>
        <v>12722000000</v>
      </c>
      <c r="J21" s="5" t="str">
        <f>_xll.SNL.Clients.Office.Excel.Functions.SPG(G21, "IQ_DILUT_EPS_NORM", "CY2023")</f>
        <v>NA</v>
      </c>
      <c r="K21" t="e">
        <f t="shared" si="2"/>
        <v>#VALUE!</v>
      </c>
      <c r="L21" t="e">
        <f t="shared" si="3"/>
        <v>#VALUE!</v>
      </c>
    </row>
    <row r="22" spans="1:12" x14ac:dyDescent="0.3">
      <c r="A22" t="s">
        <v>24</v>
      </c>
      <c r="B22" s="4" cm="1">
        <f t="array" ref="B22">_xll.SNL.Clients.Office.Excel.Functions.SPG(A22, "SP_TOTAL_REV", "CY2023")</f>
        <v>307394000</v>
      </c>
      <c r="C22" s="4">
        <f>_xll.SNL.Clients.Office.Excel.Functions.SPG(A22,"IQ_AVG_DILUT_SHARES_OUT","CY2023")</f>
        <v>12722000000</v>
      </c>
      <c r="D22" s="5" t="str">
        <f>_xll.SNL.Clients.Office.Excel.Functions.SPG(A22, "IQ_DILUT_EPS_NORM", "CY2023")</f>
        <v>NA</v>
      </c>
      <c r="E22" t="e">
        <f t="shared" si="0"/>
        <v>#VALUE!</v>
      </c>
      <c r="F22" t="e">
        <f t="shared" si="1"/>
        <v>#VALUE!</v>
      </c>
      <c r="G22" t="s">
        <v>24</v>
      </c>
      <c r="H22" s="4" cm="1">
        <f t="array" ref="H22">_xll.SNL.Clients.Office.Excel.Functions.SPG(G22, "SP_TOTAL_REV", "CY2023")</f>
        <v>307394000</v>
      </c>
      <c r="I22" s="4">
        <f>_xll.SNL.Clients.Office.Excel.Functions.SPG(G22,"IQ_AVG_DILUT_SHARES_OUT","CY2023")</f>
        <v>12722000000</v>
      </c>
      <c r="J22" s="5" t="str">
        <f>_xll.SNL.Clients.Office.Excel.Functions.SPG(G22, "IQ_DILUT_EPS_NORM", "CY2023")</f>
        <v>NA</v>
      </c>
      <c r="K22" t="e">
        <f t="shared" si="2"/>
        <v>#VALUE!</v>
      </c>
      <c r="L22" t="e">
        <f t="shared" si="3"/>
        <v>#VALUE!</v>
      </c>
    </row>
    <row r="23" spans="1:12" x14ac:dyDescent="0.3">
      <c r="A23"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0.39400000000000002</v>
      </c>
      <c r="E25">
        <f t="shared" si="0"/>
        <v>572482</v>
      </c>
      <c r="F25">
        <f t="shared" si="1"/>
        <v>4.079250391905373E-2</v>
      </c>
      <c r="G25"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0.39400000000000002</v>
      </c>
      <c r="K25">
        <f t="shared" si="2"/>
        <v>572482</v>
      </c>
      <c r="L25">
        <f t="shared" si="3"/>
        <v>4.079250391905373E-2</v>
      </c>
    </row>
    <row r="26" spans="1:12" x14ac:dyDescent="0.3">
      <c r="A26" t="s">
        <v>28</v>
      </c>
      <c r="B26" s="4" cm="1">
        <f t="array" ref="B26">_xll.SNL.Clients.Office.Excel.Functions.SPG(A26, "SP_TOTAL_REV", "CY2023")</f>
        <v>7265000</v>
      </c>
      <c r="C26" s="4">
        <f>_xll.SNL.Clients.Office.Excel.Functions.SPG(A26,"IQ_AVG_DILUT_SHARES_OUT","CY2023")</f>
        <v>263400000</v>
      </c>
      <c r="D26" s="5">
        <f>_xll.SNL.Clients.Office.Excel.Functions.SPG(A26, "IQ_DILUT_EPS_NORM", "CY2023")</f>
        <v>3.161</v>
      </c>
      <c r="E26">
        <f t="shared" si="0"/>
        <v>832607.4</v>
      </c>
      <c r="F26">
        <f t="shared" si="1"/>
        <v>0.11460528561596697</v>
      </c>
      <c r="G26" t="s">
        <v>28</v>
      </c>
      <c r="H26" s="4" cm="1">
        <f t="array" ref="H26">_xll.SNL.Clients.Office.Excel.Functions.SPG(G26, "SP_TOTAL_REV", "CY2023")</f>
        <v>7265000</v>
      </c>
      <c r="I26" s="4">
        <f>_xll.SNL.Clients.Office.Excel.Functions.SPG(G26,"IQ_AVG_DILUT_SHARES_OUT","CY2023")</f>
        <v>263400000</v>
      </c>
      <c r="J26" s="5">
        <f>_xll.SNL.Clients.Office.Excel.Functions.SPG(G26, "IQ_DILUT_EPS_NORM", "CY2023")</f>
        <v>3.161</v>
      </c>
      <c r="K26">
        <f t="shared" si="2"/>
        <v>832607.4</v>
      </c>
      <c r="L26">
        <f t="shared" si="3"/>
        <v>0.11460528561596697</v>
      </c>
    </row>
    <row r="27" spans="1:12" x14ac:dyDescent="0.3">
      <c r="A27"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9.2089999999999996</v>
      </c>
      <c r="E28">
        <f t="shared" si="0"/>
        <v>6777824</v>
      </c>
      <c r="F28">
        <f t="shared" si="1"/>
        <v>0.12192085192113973</v>
      </c>
      <c r="G28"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9.2089999999999996</v>
      </c>
      <c r="K28">
        <f t="shared" si="2"/>
        <v>6777824</v>
      </c>
      <c r="L28">
        <f t="shared" si="3"/>
        <v>0.12192085192113973</v>
      </c>
    </row>
    <row r="29" spans="1:12" x14ac:dyDescent="0.3">
      <c r="A29"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2.8919999999999999</v>
      </c>
      <c r="E29">
        <f t="shared" si="0"/>
        <v>2097374.032656</v>
      </c>
      <c r="F29">
        <f t="shared" si="1"/>
        <v>7.5072447299591949E-2</v>
      </c>
      <c r="G29"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2.8919999999999999</v>
      </c>
      <c r="K29">
        <f t="shared" si="2"/>
        <v>2097374.032656</v>
      </c>
      <c r="L29">
        <f t="shared" si="3"/>
        <v>7.5072447299591949E-2</v>
      </c>
    </row>
    <row r="30" spans="1:12" x14ac:dyDescent="0.3">
      <c r="A30"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3.335</v>
      </c>
      <c r="E30">
        <f t="shared" si="0"/>
        <v>1557985.27</v>
      </c>
      <c r="F30">
        <f t="shared" si="1"/>
        <v>0.15378699312986141</v>
      </c>
      <c r="G30"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3.335</v>
      </c>
      <c r="K30">
        <f t="shared" si="2"/>
        <v>1557985.27</v>
      </c>
      <c r="L30">
        <f t="shared" si="3"/>
        <v>0.15378699312986141</v>
      </c>
    </row>
    <row r="31" spans="1:12" x14ac:dyDescent="0.3">
      <c r="A3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7.5030000000000001</v>
      </c>
      <c r="E34">
        <f t="shared" si="0"/>
        <v>4036614</v>
      </c>
      <c r="F34">
        <f t="shared" si="1"/>
        <v>0.14319311812699539</v>
      </c>
      <c r="G34"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7.5030000000000001</v>
      </c>
      <c r="K34">
        <f t="shared" si="2"/>
        <v>4036614</v>
      </c>
      <c r="L34">
        <f t="shared" si="3"/>
        <v>0.14319311812699539</v>
      </c>
    </row>
    <row r="35" spans="1:12" x14ac:dyDescent="0.3">
      <c r="A35"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10.401</v>
      </c>
      <c r="E38">
        <f t="shared" si="0"/>
        <v>2132205</v>
      </c>
      <c r="F38">
        <f t="shared" si="1"/>
        <v>0.15903669724770642</v>
      </c>
      <c r="G38"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10.401</v>
      </c>
      <c r="K38">
        <f t="shared" si="2"/>
        <v>2132205</v>
      </c>
      <c r="L38">
        <f t="shared" si="3"/>
        <v>0.15903669724770642</v>
      </c>
    </row>
    <row r="39" spans="1:12" x14ac:dyDescent="0.3">
      <c r="A39" t="s">
        <v>41</v>
      </c>
      <c r="B39" s="4" cm="1">
        <f t="array" ref="B39">_xll.SNL.Clients.Office.Excel.Functions.SPG(A39, "SP_TOTAL_REV", "CY2023")</f>
        <v>8093000</v>
      </c>
      <c r="C39" s="4">
        <f>_xll.SNL.Clients.Office.Excel.Functions.SPG(A39,"IQ_AVG_DILUT_SHARES_OUT","CY2023")</f>
        <v>309000000</v>
      </c>
      <c r="D39" s="5">
        <f>_xll.SNL.Clients.Office.Excel.Functions.SPG(A39, "IQ_DILUT_EPS_NORM", "CY2023")</f>
        <v>5.1390000000000002</v>
      </c>
      <c r="E39">
        <f t="shared" si="0"/>
        <v>1587951</v>
      </c>
      <c r="F39">
        <f t="shared" si="1"/>
        <v>0.19621290003706907</v>
      </c>
      <c r="G39" t="s">
        <v>41</v>
      </c>
      <c r="H39" s="4" cm="1">
        <f t="array" ref="H39">_xll.SNL.Clients.Office.Excel.Functions.SPG(G39, "SP_TOTAL_REV", "CY2023")</f>
        <v>8093000</v>
      </c>
      <c r="I39" s="4">
        <f>_xll.SNL.Clients.Office.Excel.Functions.SPG(G39,"IQ_AVG_DILUT_SHARES_OUT","CY2023")</f>
        <v>309000000</v>
      </c>
      <c r="J39" s="5">
        <f>_xll.SNL.Clients.Office.Excel.Functions.SPG(G39, "IQ_DILUT_EPS_NORM", "CY2023")</f>
        <v>5.1390000000000002</v>
      </c>
      <c r="K39">
        <f t="shared" si="2"/>
        <v>1587951</v>
      </c>
      <c r="L39">
        <f t="shared" si="3"/>
        <v>0.19621290003706907</v>
      </c>
    </row>
    <row r="40" spans="1:12" x14ac:dyDescent="0.3">
      <c r="A40"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5.8479999999999999</v>
      </c>
      <c r="E42">
        <f t="shared" si="0"/>
        <v>4924016</v>
      </c>
      <c r="F42">
        <f t="shared" si="1"/>
        <v>0.18591716065697564</v>
      </c>
      <c r="G42"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5.8479999999999999</v>
      </c>
      <c r="K42">
        <f t="shared" si="2"/>
        <v>4924016</v>
      </c>
      <c r="L42">
        <f t="shared" si="3"/>
        <v>0.18591716065697564</v>
      </c>
    </row>
    <row r="43" spans="1:12" x14ac:dyDescent="0.3">
      <c r="A43"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5.3120000000000003</v>
      </c>
      <c r="E45">
        <f t="shared" si="0"/>
        <v>2879104</v>
      </c>
      <c r="F45">
        <f t="shared" si="1"/>
        <v>3.0649960078777877E-2</v>
      </c>
      <c r="G45"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5.3120000000000003</v>
      </c>
      <c r="K45">
        <f t="shared" si="2"/>
        <v>2879104</v>
      </c>
      <c r="L45">
        <f t="shared" si="3"/>
        <v>3.0649960078777877E-2</v>
      </c>
    </row>
    <row r="46" spans="1:12" x14ac:dyDescent="0.3">
      <c r="A46" t="s">
        <v>48</v>
      </c>
      <c r="B46" s="4" cm="1">
        <f t="array" ref="B46">_xll.SNL.Clients.Office.Excel.Functions.SPG(A46, "SP_TOTAL_REV", "CY2023")</f>
        <v>5860168</v>
      </c>
      <c r="C46" s="4">
        <f>_xll.SNL.Clients.Office.Excel.Functions.SPG(A46,"IQ_AVG_DILUT_SHARES_OUT","CY2023")</f>
        <v>317135000</v>
      </c>
      <c r="D46" s="5">
        <f>_xll.SNL.Clients.Office.Excel.Functions.SPG(A46, "IQ_DILUT_EPS_NORM", "CY2023")</f>
        <v>4.7359999999999998</v>
      </c>
      <c r="E46">
        <f t="shared" si="0"/>
        <v>1501951.36</v>
      </c>
      <c r="F46">
        <f t="shared" si="1"/>
        <v>0.2562983450303814</v>
      </c>
      <c r="G46" t="s">
        <v>48</v>
      </c>
      <c r="H46" s="4" cm="1">
        <f t="array" ref="H46">_xll.SNL.Clients.Office.Excel.Functions.SPG(G46, "SP_TOTAL_REV", "CY2023")</f>
        <v>5860168</v>
      </c>
      <c r="I46" s="4">
        <f>_xll.SNL.Clients.Office.Excel.Functions.SPG(G46,"IQ_AVG_DILUT_SHARES_OUT","CY2023")</f>
        <v>317135000</v>
      </c>
      <c r="J46" s="5">
        <f>_xll.SNL.Clients.Office.Excel.Functions.SPG(G46, "IQ_DILUT_EPS_NORM", "CY2023")</f>
        <v>4.7359999999999998</v>
      </c>
      <c r="K46">
        <f t="shared" si="2"/>
        <v>1501951.36</v>
      </c>
      <c r="L46">
        <f t="shared" si="3"/>
        <v>0.2562983450303814</v>
      </c>
    </row>
    <row r="47" spans="1:12" x14ac:dyDescent="0.3">
      <c r="A47"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4.49</v>
      </c>
      <c r="E50">
        <f t="shared" si="0"/>
        <v>660617.0675</v>
      </c>
      <c r="F50">
        <f t="shared" si="1"/>
        <v>0.16725266056764684</v>
      </c>
      <c r="G50"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4.49</v>
      </c>
      <c r="K50">
        <f t="shared" si="2"/>
        <v>660617.0675</v>
      </c>
      <c r="L50">
        <f t="shared" si="3"/>
        <v>0.16725266056764684</v>
      </c>
    </row>
    <row r="51" spans="1:12" x14ac:dyDescent="0.3">
      <c r="A5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t="s">
        <v>58</v>
      </c>
      <c r="B56" s="4" cm="1">
        <f t="array" ref="B56">_xll.SNL.Clients.Office.Excel.Functions.SPG(A56, "SP_TOTAL_REV", "CY2023")</f>
        <v>1563391</v>
      </c>
      <c r="C56" s="4">
        <f>_xll.SNL.Clients.Office.Excel.Functions.SPG(A56,"IQ_AVG_DILUT_SHARES_OUT","CY2023")</f>
        <v>75456000</v>
      </c>
      <c r="D56" s="5">
        <f>_xll.SNL.Clients.Office.Excel.Functions.SPG(A56, "IQ_DILUT_EPS_NORM", "CY2023")</f>
        <v>1.649</v>
      </c>
      <c r="E56">
        <f t="shared" si="0"/>
        <v>124426.944</v>
      </c>
      <c r="F56">
        <f t="shared" si="1"/>
        <v>7.9587859978725736E-2</v>
      </c>
      <c r="G56" t="s">
        <v>58</v>
      </c>
      <c r="H56" s="4" cm="1">
        <f t="array" ref="H56">_xll.SNL.Clients.Office.Excel.Functions.SPG(G56, "SP_TOTAL_REV", "CY2023")</f>
        <v>1563391</v>
      </c>
      <c r="I56" s="4">
        <f>_xll.SNL.Clients.Office.Excel.Functions.SPG(G56,"IQ_AVG_DILUT_SHARES_OUT","CY2023")</f>
        <v>75456000</v>
      </c>
      <c r="J56" s="5">
        <f>_xll.SNL.Clients.Office.Excel.Functions.SPG(G56, "IQ_DILUT_EPS_NORM", "CY2023")</f>
        <v>1.649</v>
      </c>
      <c r="K56">
        <f t="shared" si="2"/>
        <v>124426.944</v>
      </c>
      <c r="L56">
        <f t="shared" si="3"/>
        <v>7.9587859978725736E-2</v>
      </c>
    </row>
    <row r="57" spans="1:12" x14ac:dyDescent="0.3">
      <c r="A57"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v>
      </c>
      <c r="E57">
        <f t="shared" si="0"/>
        <v>1502200</v>
      </c>
      <c r="F57">
        <f t="shared" si="1"/>
        <v>5.8895946051909356E-2</v>
      </c>
      <c r="G57"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v>
      </c>
      <c r="K57">
        <f t="shared" si="2"/>
        <v>1502200</v>
      </c>
      <c r="L57">
        <f t="shared" si="3"/>
        <v>5.8895946051909356E-2</v>
      </c>
    </row>
    <row r="58" spans="1:12" x14ac:dyDescent="0.3">
      <c r="A58" t="s">
        <v>60</v>
      </c>
      <c r="B58" s="4" cm="1">
        <f t="array" ref="B58">_xll.SNL.Clients.Office.Excel.Functions.SPG(A58, "SP_TOTAL_REV", "CY2023")</f>
        <v>14029000</v>
      </c>
      <c r="C58" s="4">
        <f>_xll.SNL.Clients.Office.Excel.Functions.SPG(A58,"IQ_AVG_DILUT_SHARES_OUT","CY2023")</f>
        <v>317022000</v>
      </c>
      <c r="D58" s="5">
        <f>_xll.SNL.Clients.Office.Excel.Functions.SPG(A58, "IQ_DILUT_EPS_NORM", "CY2023")</f>
        <v>1.9059999999999999</v>
      </c>
      <c r="E58">
        <f t="shared" si="0"/>
        <v>604243.93200000003</v>
      </c>
      <c r="F58">
        <f t="shared" si="1"/>
        <v>4.3071062228241502E-2</v>
      </c>
      <c r="G58" t="s">
        <v>60</v>
      </c>
      <c r="H58" s="4" cm="1">
        <f t="array" ref="H58">_xll.SNL.Clients.Office.Excel.Functions.SPG(G58, "SP_TOTAL_REV", "CY2023")</f>
        <v>14029000</v>
      </c>
      <c r="I58" s="4">
        <f>_xll.SNL.Clients.Office.Excel.Functions.SPG(G58,"IQ_AVG_DILUT_SHARES_OUT","CY2023")</f>
        <v>317022000</v>
      </c>
      <c r="J58" s="5">
        <f>_xll.SNL.Clients.Office.Excel.Functions.SPG(G58, "IQ_DILUT_EPS_NORM", "CY2023")</f>
        <v>1.9059999999999999</v>
      </c>
      <c r="K58">
        <f t="shared" si="2"/>
        <v>604243.93200000003</v>
      </c>
      <c r="L58">
        <f t="shared" si="3"/>
        <v>4.3071062228241502E-2</v>
      </c>
    </row>
    <row r="59" spans="1:12" x14ac:dyDescent="0.3">
      <c r="A59"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t="s">
        <v>62</v>
      </c>
      <c r="B60" s="4" cm="1">
        <f t="array" ref="B60">_xll.SNL.Clients.Office.Excel.Functions.SPG(A60, "SP_TOTAL_REV", "CY2023")</f>
        <v>14813000</v>
      </c>
      <c r="C60" s="4">
        <f>_xll.SNL.Clients.Office.Excel.Functions.SPG(A60,"IQ_AVG_DILUT_SHARES_OUT","CY2023")</f>
        <v>506000000</v>
      </c>
      <c r="D60" s="5">
        <f>_xll.SNL.Clients.Office.Excel.Functions.SPG(A60, "IQ_DILUT_EPS_NORM", "CY2023")</f>
        <v>1.2509999999999999</v>
      </c>
      <c r="E60">
        <f t="shared" si="0"/>
        <v>633006</v>
      </c>
      <c r="F60">
        <f t="shared" si="1"/>
        <v>4.2733139809626682E-2</v>
      </c>
      <c r="G60" t="s">
        <v>62</v>
      </c>
      <c r="H60" s="4" cm="1">
        <f t="array" ref="H60">_xll.SNL.Clients.Office.Excel.Functions.SPG(G60, "SP_TOTAL_REV", "CY2023")</f>
        <v>14813000</v>
      </c>
      <c r="I60" s="4">
        <f>_xll.SNL.Clients.Office.Excel.Functions.SPG(G60,"IQ_AVG_DILUT_SHARES_OUT","CY2023")</f>
        <v>506000000</v>
      </c>
      <c r="J60" s="5">
        <f>_xll.SNL.Clients.Office.Excel.Functions.SPG(G60, "IQ_DILUT_EPS_NORM", "CY2023")</f>
        <v>1.2509999999999999</v>
      </c>
      <c r="K60">
        <f t="shared" si="2"/>
        <v>633006</v>
      </c>
      <c r="L60">
        <f t="shared" si="3"/>
        <v>4.2733139809626682E-2</v>
      </c>
    </row>
    <row r="61" spans="1:12" x14ac:dyDescent="0.3">
      <c r="A6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t="s">
        <v>66</v>
      </c>
      <c r="B64" s="4" cm="1">
        <f t="array" ref="B64">_xll.SNL.Clients.Office.Excel.Functions.SPG(A64, "SP_TOTAL_REV", "CY2023")</f>
        <v>1144999</v>
      </c>
      <c r="C64" s="4">
        <f>_xll.SNL.Clients.Office.Excel.Functions.SPG(A64,"IQ_AVG_DILUT_SHARES_OUT","CY2023")</f>
        <v>161472000</v>
      </c>
      <c r="D64" s="5">
        <f>_xll.SNL.Clients.Office.Excel.Functions.SPG(A64, "IQ_DILUT_EPS_NORM", "CY2023")</f>
        <v>0.90600000000000003</v>
      </c>
      <c r="E64">
        <f t="shared" si="0"/>
        <v>146293.63200000001</v>
      </c>
      <c r="F64">
        <f t="shared" si="1"/>
        <v>0.12776747577945485</v>
      </c>
      <c r="G64" t="s">
        <v>66</v>
      </c>
      <c r="H64" s="4" cm="1">
        <f t="array" ref="H64">_xll.SNL.Clients.Office.Excel.Functions.SPG(G64, "SP_TOTAL_REV", "CY2023")</f>
        <v>1144999</v>
      </c>
      <c r="I64" s="4">
        <f>_xll.SNL.Clients.Office.Excel.Functions.SPG(G64,"IQ_AVG_DILUT_SHARES_OUT","CY2023")</f>
        <v>161472000</v>
      </c>
      <c r="J64" s="5">
        <f>_xll.SNL.Clients.Office.Excel.Functions.SPG(G64, "IQ_DILUT_EPS_NORM", "CY2023")</f>
        <v>0.90600000000000003</v>
      </c>
      <c r="K64">
        <f t="shared" si="2"/>
        <v>146293.63200000001</v>
      </c>
      <c r="L64">
        <f t="shared" si="3"/>
        <v>0.12776747577945485</v>
      </c>
    </row>
    <row r="65" spans="1:12" x14ac:dyDescent="0.3">
      <c r="A65"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25.885000000000002</v>
      </c>
      <c r="E66">
        <f t="shared" si="0"/>
        <v>3901036.484135</v>
      </c>
      <c r="F66">
        <f t="shared" si="1"/>
        <v>0.21843532583767289</v>
      </c>
      <c r="G66"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25.885000000000002</v>
      </c>
      <c r="K66">
        <f t="shared" si="2"/>
        <v>3901036.484135</v>
      </c>
      <c r="L66">
        <f t="shared" si="3"/>
        <v>0.21843532583767289</v>
      </c>
    </row>
    <row r="67" spans="1:12" x14ac:dyDescent="0.3">
      <c r="A67"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t="s">
        <v>71</v>
      </c>
      <c r="B69" s="4" cm="1">
        <f t="array" ref="B69">_xll.SNL.Clients.Office.Excel.Functions.SPG(A69, "SP_TOTAL_REV", "CY2023")</f>
        <v>14198000</v>
      </c>
      <c r="C69" s="4">
        <f>_xll.SNL.Clients.Office.Excel.Functions.SPG(A69,"IQ_AVG_DILUT_SHARES_OUT","CY2023")</f>
        <v>234400000</v>
      </c>
      <c r="D69" s="5">
        <f>_xll.SNL.Clients.Office.Excel.Functions.SPG(A69, "IQ_DILUT_EPS_NORM", "CY2023")</f>
        <v>3.008</v>
      </c>
      <c r="E69">
        <f t="shared" ref="E69:E132" si="4">C69*D69/1000</f>
        <v>705075.19999999995</v>
      </c>
      <c r="F69">
        <f t="shared" ref="F69:F132" si="5">E69/B69</f>
        <v>4.9660177489787294E-2</v>
      </c>
      <c r="G69" t="s">
        <v>71</v>
      </c>
      <c r="H69" s="4" cm="1">
        <f t="array" ref="H69">_xll.SNL.Clients.Office.Excel.Functions.SPG(G69, "SP_TOTAL_REV", "CY2023")</f>
        <v>14198000</v>
      </c>
      <c r="I69" s="4">
        <f>_xll.SNL.Clients.Office.Excel.Functions.SPG(G69,"IQ_AVG_DILUT_SHARES_OUT","CY2023")</f>
        <v>234400000</v>
      </c>
      <c r="J69" s="5">
        <f>_xll.SNL.Clients.Office.Excel.Functions.SPG(G69, "IQ_DILUT_EPS_NORM", "CY2023")</f>
        <v>3.008</v>
      </c>
      <c r="K69">
        <f t="shared" ref="K69:K132" si="6">I69*J69/1000</f>
        <v>705075.19999999995</v>
      </c>
      <c r="L69">
        <f t="shared" ref="L69:L132" si="7">K69/H69</f>
        <v>4.9660177489787294E-2</v>
      </c>
    </row>
    <row r="70" spans="1:12" x14ac:dyDescent="0.3">
      <c r="A70" t="s">
        <v>72</v>
      </c>
      <c r="B70" s="4" cm="1">
        <f t="array" ref="B70">_xll.SNL.Clients.Office.Excel.Functions.SPG(A70, "SP_TOTAL_REV", "CY2023")</f>
        <v>14240000</v>
      </c>
      <c r="C70" s="4">
        <f>_xll.SNL.Clients.Office.Excel.Functions.SPG(A70,"IQ_AVG_DILUT_SHARES_OUT","CY2023")</f>
        <v>1463500000</v>
      </c>
      <c r="D70" s="5">
        <f>_xll.SNL.Clients.Office.Excel.Functions.SPG(A70, "IQ_DILUT_EPS_NORM", "CY2023")</f>
        <v>0.90500000000000003</v>
      </c>
      <c r="E70">
        <f t="shared" si="4"/>
        <v>1324467.5</v>
      </c>
      <c r="F70">
        <f t="shared" si="5"/>
        <v>9.3010358146067409E-2</v>
      </c>
      <c r="G70" t="s">
        <v>72</v>
      </c>
      <c r="H70" s="4" cm="1">
        <f t="array" ref="H70">_xll.SNL.Clients.Office.Excel.Functions.SPG(G70, "SP_TOTAL_REV", "CY2023")</f>
        <v>14240000</v>
      </c>
      <c r="I70" s="4">
        <f>_xll.SNL.Clients.Office.Excel.Functions.SPG(G70,"IQ_AVG_DILUT_SHARES_OUT","CY2023")</f>
        <v>1463500000</v>
      </c>
      <c r="J70" s="5">
        <f>_xll.SNL.Clients.Office.Excel.Functions.SPG(G70, "IQ_DILUT_EPS_NORM", "CY2023")</f>
        <v>0.90500000000000003</v>
      </c>
      <c r="K70">
        <f t="shared" si="6"/>
        <v>1324467.5</v>
      </c>
      <c r="L70">
        <f t="shared" si="7"/>
        <v>9.3010358146067409E-2</v>
      </c>
    </row>
    <row r="71" spans="1:12" x14ac:dyDescent="0.3">
      <c r="A71" t="s">
        <v>73</v>
      </c>
      <c r="B71" s="4" cm="1">
        <f t="array" ref="B71">_xll.SNL.Clients.Office.Excel.Functions.SPG(A71, "SP_TOTAL_REV", "CY2023")</f>
        <v>45006000</v>
      </c>
      <c r="C71" s="4">
        <f>_xll.SNL.Clients.Office.Excel.Functions.SPG(A71,"IQ_AVG_DILUT_SHARES_OUT","CY2023")</f>
        <v>2078000000</v>
      </c>
      <c r="D71" s="5">
        <f>_xll.SNL.Clients.Office.Excel.Functions.SPG(A71, "IQ_DILUT_EPS_NORM", "CY2023")</f>
        <v>3.0430000000000001</v>
      </c>
      <c r="E71">
        <f t="shared" si="4"/>
        <v>6323354</v>
      </c>
      <c r="F71">
        <f t="shared" si="5"/>
        <v>0.14050024441185618</v>
      </c>
      <c r="G71" t="s">
        <v>73</v>
      </c>
      <c r="H71" s="4" cm="1">
        <f t="array" ref="H71">_xll.SNL.Clients.Office.Excel.Functions.SPG(G71, "SP_TOTAL_REV", "CY2023")</f>
        <v>45006000</v>
      </c>
      <c r="I71" s="4">
        <f>_xll.SNL.Clients.Office.Excel.Functions.SPG(G71,"IQ_AVG_DILUT_SHARES_OUT","CY2023")</f>
        <v>2078000000</v>
      </c>
      <c r="J71" s="5">
        <f>_xll.SNL.Clients.Office.Excel.Functions.SPG(G71, "IQ_DILUT_EPS_NORM", "CY2023")</f>
        <v>3.0430000000000001</v>
      </c>
      <c r="K71">
        <f t="shared" si="6"/>
        <v>6323354</v>
      </c>
      <c r="L71">
        <f t="shared" si="7"/>
        <v>0.14050024441185618</v>
      </c>
    </row>
    <row r="72" spans="1:12" x14ac:dyDescent="0.3">
      <c r="A72" t="s">
        <v>74</v>
      </c>
      <c r="B72" s="4" cm="1">
        <f t="array" ref="B72">_xll.SNL.Clients.Office.Excel.Functions.SPG(A72, "SP_TOTAL_REV", "CY2023")</f>
        <v>38865000</v>
      </c>
      <c r="C72" s="4">
        <f>_xll.SNL.Clients.Office.Excel.Functions.SPG(A72,"IQ_AVG_DILUT_SHARES_OUT","CY2023")</f>
        <v>4365000000</v>
      </c>
      <c r="D72" s="5">
        <f>_xll.SNL.Clients.Office.Excel.Functions.SPG(A72, "IQ_DILUT_EPS_NORM", "CY2023")</f>
        <v>1.97</v>
      </c>
      <c r="E72">
        <f t="shared" si="4"/>
        <v>8599050</v>
      </c>
      <c r="F72">
        <f t="shared" si="5"/>
        <v>0.22125434195291394</v>
      </c>
      <c r="G72" t="s">
        <v>74</v>
      </c>
      <c r="H72" s="4" cm="1">
        <f t="array" ref="H72">_xll.SNL.Clients.Office.Excel.Functions.SPG(G72, "SP_TOTAL_REV", "CY2023")</f>
        <v>38865000</v>
      </c>
      <c r="I72" s="4">
        <f>_xll.SNL.Clients.Office.Excel.Functions.SPG(G72,"IQ_AVG_DILUT_SHARES_OUT","CY2023")</f>
        <v>4365000000</v>
      </c>
      <c r="J72" s="5">
        <f>_xll.SNL.Clients.Office.Excel.Functions.SPG(G72, "IQ_DILUT_EPS_NORM", "CY2023")</f>
        <v>1.97</v>
      </c>
      <c r="K72">
        <f t="shared" si="6"/>
        <v>8599050</v>
      </c>
      <c r="L72">
        <f t="shared" si="7"/>
        <v>0.22125434195291394</v>
      </c>
    </row>
    <row r="73" spans="1:12" x14ac:dyDescent="0.3">
      <c r="A73" t="s">
        <v>75</v>
      </c>
      <c r="B73" s="4" cm="1">
        <f t="array" ref="B73">_xll.SNL.Clients.Office.Excel.Functions.SPG(A73, "SP_TOTAL_REV", "CY2023")</f>
        <v>6320700</v>
      </c>
      <c r="C73" s="4">
        <f>_xll.SNL.Clients.Office.Excel.Functions.SPG(A73,"IQ_AVG_DILUT_SHARES_OUT","CY2023")</f>
        <v>119100000</v>
      </c>
      <c r="D73" s="5">
        <f>_xll.SNL.Clients.Office.Excel.Functions.SPG(A73, "IQ_DILUT_EPS_NORM", "CY2023")</f>
        <v>4.556</v>
      </c>
      <c r="E73">
        <f t="shared" si="4"/>
        <v>542619.6</v>
      </c>
      <c r="F73">
        <f t="shared" si="5"/>
        <v>8.5848023161991555E-2</v>
      </c>
      <c r="G73" t="s">
        <v>75</v>
      </c>
      <c r="H73" s="4" cm="1">
        <f t="array" ref="H73">_xll.SNL.Clients.Office.Excel.Functions.SPG(G73, "SP_TOTAL_REV", "CY2023")</f>
        <v>6320700</v>
      </c>
      <c r="I73" s="4">
        <f>_xll.SNL.Clients.Office.Excel.Functions.SPG(G73,"IQ_AVG_DILUT_SHARES_OUT","CY2023")</f>
        <v>119100000</v>
      </c>
      <c r="J73" s="5">
        <f>_xll.SNL.Clients.Office.Excel.Functions.SPG(G73, "IQ_DILUT_EPS_NORM", "CY2023")</f>
        <v>4.556</v>
      </c>
      <c r="K73">
        <f t="shared" si="6"/>
        <v>542619.6</v>
      </c>
      <c r="L73">
        <f t="shared" si="7"/>
        <v>8.5848023161991555E-2</v>
      </c>
    </row>
    <row r="74" spans="1:12" x14ac:dyDescent="0.3">
      <c r="A74" t="s">
        <v>76</v>
      </c>
      <c r="B74" s="4" cm="1">
        <f t="array" ref="B74">_xll.SNL.Clients.Office.Excel.Functions.SPG(A74, "SP_TOTAL_REV", "CY2023")</f>
        <v>4257100</v>
      </c>
      <c r="C74" s="4">
        <f>_xll.SNL.Clients.Office.Excel.Functions.SPG(A74,"IQ_AVG_DILUT_SHARES_OUT","CY2023")</f>
        <v>280800000</v>
      </c>
      <c r="D74" s="5">
        <f>_xll.SNL.Clients.Office.Excel.Functions.SPG(A74, "IQ_DILUT_EPS_NORM", "CY2023")</f>
        <v>2.31</v>
      </c>
      <c r="E74">
        <f t="shared" si="4"/>
        <v>648648</v>
      </c>
      <c r="F74">
        <f t="shared" si="5"/>
        <v>0.15236851377698432</v>
      </c>
      <c r="G74" t="s">
        <v>76</v>
      </c>
      <c r="H74" s="4" cm="1">
        <f t="array" ref="H74">_xll.SNL.Clients.Office.Excel.Functions.SPG(G74, "SP_TOTAL_REV", "CY2023")</f>
        <v>4257100</v>
      </c>
      <c r="I74" s="4">
        <f>_xll.SNL.Clients.Office.Excel.Functions.SPG(G74,"IQ_AVG_DILUT_SHARES_OUT","CY2023")</f>
        <v>280800000</v>
      </c>
      <c r="J74" s="5">
        <f>_xll.SNL.Clients.Office.Excel.Functions.SPG(G74, "IQ_DILUT_EPS_NORM", "CY2023")</f>
        <v>2.31</v>
      </c>
      <c r="K74">
        <f t="shared" si="6"/>
        <v>648648</v>
      </c>
      <c r="L74">
        <f t="shared" si="7"/>
        <v>0.15236851377698432</v>
      </c>
    </row>
    <row r="75" spans="1:12" x14ac:dyDescent="0.3">
      <c r="A75" t="s">
        <v>77</v>
      </c>
      <c r="B75" s="4" cm="1">
        <f t="array" ref="B75">_xll.SNL.Clients.Office.Excel.Functions.SPG(A75, "SP_TOTAL_REV", "CY2023")</f>
        <v>4260000</v>
      </c>
      <c r="C75" s="4">
        <f>_xll.SNL.Clients.Office.Excel.Functions.SPG(A75,"IQ_AVG_DILUT_SHARES_OUT","CY2023")</f>
        <v>479111641</v>
      </c>
      <c r="D75" s="5">
        <f>_xll.SNL.Clients.Office.Excel.Functions.SPG(A75, "IQ_DILUT_EPS_NORM", "CY2023")</f>
        <v>1.4710000000000001</v>
      </c>
      <c r="E75">
        <f t="shared" si="4"/>
        <v>704773.22391100007</v>
      </c>
      <c r="F75">
        <f t="shared" si="5"/>
        <v>0.16543972392276998</v>
      </c>
      <c r="G75" t="s">
        <v>77</v>
      </c>
      <c r="H75" s="4" cm="1">
        <f t="array" ref="H75">_xll.SNL.Clients.Office.Excel.Functions.SPG(G75, "SP_TOTAL_REV", "CY2023")</f>
        <v>4260000</v>
      </c>
      <c r="I75" s="4">
        <f>_xll.SNL.Clients.Office.Excel.Functions.SPG(G75,"IQ_AVG_DILUT_SHARES_OUT","CY2023")</f>
        <v>479111641</v>
      </c>
      <c r="J75" s="5">
        <f>_xll.SNL.Clients.Office.Excel.Functions.SPG(G75, "IQ_DILUT_EPS_NORM", "CY2023")</f>
        <v>1.4710000000000001</v>
      </c>
      <c r="K75">
        <f t="shared" si="6"/>
        <v>704773.22391100007</v>
      </c>
      <c r="L75">
        <f t="shared" si="7"/>
        <v>0.16543972392276998</v>
      </c>
    </row>
    <row r="76" spans="1:12" x14ac:dyDescent="0.3">
      <c r="A76" t="s">
        <v>78</v>
      </c>
      <c r="B76" s="4" cm="1">
        <f t="array" ref="B76">_xll.SNL.Clients.Office.Excel.Functions.SPG(A76, "SP_TOTAL_REV", "CY2023")</f>
        <v>17097330</v>
      </c>
      <c r="C76" s="4">
        <f>_xll.SNL.Clients.Office.Excel.Functions.SPG(A76,"IQ_AVG_DILUT_SHARES_OUT","CY2023")</f>
        <v>128998000</v>
      </c>
      <c r="D76" s="5">
        <f>_xll.SNL.Clients.Office.Excel.Functions.SPG(A76, "IQ_DILUT_EPS_NORM", "CY2023")</f>
        <v>9.6140000000000008</v>
      </c>
      <c r="E76">
        <f t="shared" si="4"/>
        <v>1240186.7720000001</v>
      </c>
      <c r="F76">
        <f t="shared" si="5"/>
        <v>7.2536868154267367E-2</v>
      </c>
      <c r="G76" t="s">
        <v>78</v>
      </c>
      <c r="H76" s="4" cm="1">
        <f t="array" ref="H76">_xll.SNL.Clients.Office.Excel.Functions.SPG(G76, "SP_TOTAL_REV", "CY2023")</f>
        <v>17097330</v>
      </c>
      <c r="I76" s="4">
        <f>_xll.SNL.Clients.Office.Excel.Functions.SPG(G76,"IQ_AVG_DILUT_SHARES_OUT","CY2023")</f>
        <v>128998000</v>
      </c>
      <c r="J76" s="5">
        <f>_xll.SNL.Clients.Office.Excel.Functions.SPG(G76, "IQ_DILUT_EPS_NORM", "CY2023")</f>
        <v>9.6140000000000008</v>
      </c>
      <c r="K76">
        <f t="shared" si="6"/>
        <v>1240186.7720000001</v>
      </c>
      <c r="L76">
        <f t="shared" si="7"/>
        <v>7.2536868154267367E-2</v>
      </c>
    </row>
    <row r="77" spans="1:12" x14ac:dyDescent="0.3">
      <c r="A77" t="s">
        <v>79</v>
      </c>
      <c r="B77" s="4" cm="1">
        <f t="array" ref="B77">_xll.SNL.Clients.Office.Excel.Functions.SPG(A77, "SP_TOTAL_REV", "CY2023")</f>
        <v>59540000</v>
      </c>
      <c r="C77" s="4">
        <f>_xll.SNL.Clients.Office.Excel.Functions.SPG(A77,"IQ_AVG_DILUT_SHARES_OUT","CY2023")</f>
        <v>150787917</v>
      </c>
      <c r="D77" s="5">
        <f>_xll.SNL.Clients.Office.Excel.Functions.SPG(A77, "IQ_DILUT_EPS_NORM", "CY2023")</f>
        <v>12.698</v>
      </c>
      <c r="E77">
        <f t="shared" si="4"/>
        <v>1914704.970066</v>
      </c>
      <c r="F77">
        <f t="shared" si="5"/>
        <v>3.2158296440476991E-2</v>
      </c>
      <c r="G77" t="s">
        <v>79</v>
      </c>
      <c r="H77" s="4" cm="1">
        <f t="array" ref="H77">_xll.SNL.Clients.Office.Excel.Functions.SPG(G77, "SP_TOTAL_REV", "CY2023")</f>
        <v>59540000</v>
      </c>
      <c r="I77" s="4">
        <f>_xll.SNL.Clients.Office.Excel.Functions.SPG(G77,"IQ_AVG_DILUT_SHARES_OUT","CY2023")</f>
        <v>150787917</v>
      </c>
      <c r="J77" s="5">
        <f>_xll.SNL.Clients.Office.Excel.Functions.SPG(G77, "IQ_DILUT_EPS_NORM", "CY2023")</f>
        <v>12.698</v>
      </c>
      <c r="K77">
        <f t="shared" si="6"/>
        <v>1914704.970066</v>
      </c>
      <c r="L77">
        <f t="shared" si="7"/>
        <v>3.2158296440476991E-2</v>
      </c>
    </row>
    <row r="78" spans="1:12" x14ac:dyDescent="0.3">
      <c r="A78" t="s">
        <v>80</v>
      </c>
      <c r="B78" s="4" cm="1">
        <f t="array" ref="B78">_xll.SNL.Clients.Office.Excel.Functions.SPG(A78, "SP_TOTAL_REV", "CY2023")</f>
        <v>3373491</v>
      </c>
      <c r="C78" s="4">
        <f>_xll.SNL.Clients.Office.Excel.Functions.SPG(A78,"IQ_AVG_DILUT_SHARES_OUT","CY2023")</f>
        <v>157201000</v>
      </c>
      <c r="D78" s="5">
        <f>_xll.SNL.Clients.Office.Excel.Functions.SPG(A78, "IQ_DILUT_EPS_NORM", "CY2023")</f>
        <v>1.389</v>
      </c>
      <c r="E78">
        <f t="shared" si="4"/>
        <v>218352.18900000001</v>
      </c>
      <c r="F78">
        <f t="shared" si="5"/>
        <v>6.4725884551048163E-2</v>
      </c>
      <c r="G78" t="s">
        <v>80</v>
      </c>
      <c r="H78" s="4" cm="1">
        <f t="array" ref="H78">_xll.SNL.Clients.Office.Excel.Functions.SPG(G78, "SP_TOTAL_REV", "CY2023")</f>
        <v>3373491</v>
      </c>
      <c r="I78" s="4">
        <f>_xll.SNL.Clients.Office.Excel.Functions.SPG(G78,"IQ_AVG_DILUT_SHARES_OUT","CY2023")</f>
        <v>157201000</v>
      </c>
      <c r="J78" s="5">
        <f>_xll.SNL.Clients.Office.Excel.Functions.SPG(G78, "IQ_DILUT_EPS_NORM", "CY2023")</f>
        <v>1.389</v>
      </c>
      <c r="K78">
        <f t="shared" si="6"/>
        <v>218352.18900000001</v>
      </c>
      <c r="L78">
        <f t="shared" si="7"/>
        <v>6.4725884551048163E-2</v>
      </c>
    </row>
    <row r="79" spans="1:12" x14ac:dyDescent="0.3">
      <c r="A79" t="s">
        <v>81</v>
      </c>
      <c r="B79" s="4" cm="1">
        <f t="array" ref="B79">_xll.SNL.Clients.Office.Excel.Functions.SPG(A79, "SP_TOTAL_REV", "CY2023")</f>
        <v>17596443</v>
      </c>
      <c r="C79" s="4">
        <f>_xll.SNL.Clients.Office.Excel.Functions.SPG(A79,"IQ_AVG_DILUT_SHARES_OUT","CY2023")</f>
        <v>119677000</v>
      </c>
      <c r="D79" s="5">
        <f>_xll.SNL.Clients.Office.Excel.Functions.SPG(A79, "IQ_DILUT_EPS_NORM", "CY2023")</f>
        <v>2.2280000000000002</v>
      </c>
      <c r="E79">
        <f t="shared" si="4"/>
        <v>266640.35600000003</v>
      </c>
      <c r="F79">
        <f t="shared" si="5"/>
        <v>1.5153082699725168E-2</v>
      </c>
      <c r="G79" t="s">
        <v>81</v>
      </c>
      <c r="H79" s="4" cm="1">
        <f t="array" ref="H79">_xll.SNL.Clients.Office.Excel.Functions.SPG(G79, "SP_TOTAL_REV", "CY2023")</f>
        <v>17596443</v>
      </c>
      <c r="I79" s="4">
        <f>_xll.SNL.Clients.Office.Excel.Functions.SPG(G79,"IQ_AVG_DILUT_SHARES_OUT","CY2023")</f>
        <v>119677000</v>
      </c>
      <c r="J79" s="5">
        <f>_xll.SNL.Clients.Office.Excel.Functions.SPG(G79, "IQ_DILUT_EPS_NORM", "CY2023")</f>
        <v>2.2280000000000002</v>
      </c>
      <c r="K79">
        <f t="shared" si="6"/>
        <v>266640.35600000003</v>
      </c>
      <c r="L79">
        <f t="shared" si="7"/>
        <v>1.5153082699725168E-2</v>
      </c>
    </row>
    <row r="80" spans="1:12" x14ac:dyDescent="0.3">
      <c r="A80" t="s">
        <v>82</v>
      </c>
      <c r="B80" s="4" cm="1">
        <f t="array" ref="B80">_xll.SNL.Clients.Office.Excel.Functions.SPG(A80, "SP_TOTAL_REV", "CY2023")</f>
        <v>4089986</v>
      </c>
      <c r="C80" s="4">
        <f>_xll.SNL.Clients.Office.Excel.Functions.SPG(A80,"IQ_AVG_DILUT_SHARES_OUT","CY2023")</f>
        <v>272748000</v>
      </c>
      <c r="D80" s="5">
        <f>_xll.SNL.Clients.Office.Excel.Functions.SPG(A80, "IQ_DILUT_EPS_NORM", "CY2023")</f>
        <v>2.911</v>
      </c>
      <c r="E80">
        <f t="shared" si="4"/>
        <v>793969.42799999996</v>
      </c>
      <c r="F80">
        <f t="shared" si="5"/>
        <v>0.19412521901052962</v>
      </c>
      <c r="G80" t="s">
        <v>82</v>
      </c>
      <c r="H80" s="4" cm="1">
        <f t="array" ref="H80">_xll.SNL.Clients.Office.Excel.Functions.SPG(G80, "SP_TOTAL_REV", "CY2023")</f>
        <v>4089986</v>
      </c>
      <c r="I80" s="4">
        <f>_xll.SNL.Clients.Office.Excel.Functions.SPG(G80,"IQ_AVG_DILUT_SHARES_OUT","CY2023")</f>
        <v>272748000</v>
      </c>
      <c r="J80" s="5">
        <f>_xll.SNL.Clients.Office.Excel.Functions.SPG(G80, "IQ_DILUT_EPS_NORM", "CY2023")</f>
        <v>2.911</v>
      </c>
      <c r="K80">
        <f t="shared" si="6"/>
        <v>793969.42799999996</v>
      </c>
      <c r="L80">
        <f t="shared" si="7"/>
        <v>0.19412521901052962</v>
      </c>
    </row>
    <row r="81" spans="1:12" x14ac:dyDescent="0.3">
      <c r="A81" t="s">
        <v>83</v>
      </c>
      <c r="B81" s="4" cm="1">
        <f t="array" ref="B81">_xll.SNL.Clients.Office.Excel.Functions.SPG(A81, "SP_TOTAL_REV", "CY2023")</f>
        <v>11528000</v>
      </c>
      <c r="C81" s="4">
        <f>_xll.SNL.Clients.Office.Excel.Functions.SPG(A81,"IQ_AVG_DILUT_SHARES_OUT","CY2023")</f>
        <v>216000000</v>
      </c>
      <c r="D81" s="5">
        <f>_xll.SNL.Clients.Office.Excel.Functions.SPG(A81, "IQ_DILUT_EPS_NORM", "CY2023")</f>
        <v>0.44800000000000001</v>
      </c>
      <c r="E81">
        <f t="shared" si="4"/>
        <v>96768</v>
      </c>
      <c r="F81">
        <f t="shared" si="5"/>
        <v>8.3941707147814019E-3</v>
      </c>
      <c r="G81" t="s">
        <v>83</v>
      </c>
      <c r="H81" s="4" cm="1">
        <f t="array" ref="H81">_xll.SNL.Clients.Office.Excel.Functions.SPG(G81, "SP_TOTAL_REV", "CY2023")</f>
        <v>11528000</v>
      </c>
      <c r="I81" s="4">
        <f>_xll.SNL.Clients.Office.Excel.Functions.SPG(G81,"IQ_AVG_DILUT_SHARES_OUT","CY2023")</f>
        <v>216000000</v>
      </c>
      <c r="J81" s="5">
        <f>_xll.SNL.Clients.Office.Excel.Functions.SPG(G81, "IQ_DILUT_EPS_NORM", "CY2023")</f>
        <v>0.44800000000000001</v>
      </c>
      <c r="K81">
        <f t="shared" si="6"/>
        <v>96768</v>
      </c>
      <c r="L81">
        <f t="shared" si="7"/>
        <v>8.3941707147814019E-3</v>
      </c>
    </row>
    <row r="82" spans="1:12" x14ac:dyDescent="0.3">
      <c r="A82" t="s">
        <v>84</v>
      </c>
      <c r="B82" s="4" cm="1">
        <f t="array" ref="B82">_xll.SNL.Clients.Office.Excel.Functions.SPG(A82, "SP_TOTAL_REV", "CY2023")</f>
        <v>1561755</v>
      </c>
      <c r="C82" s="4">
        <f>_xll.SNL.Clients.Office.Excel.Functions.SPG(A82,"IQ_AVG_DILUT_SHARES_OUT","CY2023")</f>
        <v>109399000</v>
      </c>
      <c r="D82" s="5">
        <f>_xll.SNL.Clients.Office.Excel.Functions.SPG(A82, "IQ_DILUT_EPS_NORM", "CY2023")</f>
        <v>1.0269999999999999</v>
      </c>
      <c r="E82">
        <f t="shared" si="4"/>
        <v>112352.77299999999</v>
      </c>
      <c r="F82">
        <f t="shared" si="5"/>
        <v>7.19400757481167E-2</v>
      </c>
      <c r="G82" t="s">
        <v>84</v>
      </c>
      <c r="H82" s="4" cm="1">
        <f t="array" ref="H82">_xll.SNL.Clients.Office.Excel.Functions.SPG(G82, "SP_TOTAL_REV", "CY2023")</f>
        <v>1561755</v>
      </c>
      <c r="I82" s="4">
        <f>_xll.SNL.Clients.Office.Excel.Functions.SPG(G82,"IQ_AVG_DILUT_SHARES_OUT","CY2023")</f>
        <v>109399000</v>
      </c>
      <c r="J82" s="5">
        <f>_xll.SNL.Clients.Office.Excel.Functions.SPG(G82, "IQ_DILUT_EPS_NORM", "CY2023")</f>
        <v>1.0269999999999999</v>
      </c>
      <c r="K82">
        <f t="shared" si="6"/>
        <v>112352.77299999999</v>
      </c>
      <c r="L82">
        <f t="shared" si="7"/>
        <v>7.19400757481167E-2</v>
      </c>
    </row>
    <row r="83" spans="1:12" x14ac:dyDescent="0.3">
      <c r="A83" t="s">
        <v>85</v>
      </c>
      <c r="B83" s="4" cm="1">
        <f t="array" ref="B83">_xll.SNL.Clients.Office.Excel.Functions.SPG(A83, "SP_TOTAL_REV", "CY2023")</f>
        <v>26361000</v>
      </c>
      <c r="C83" s="4">
        <f>_xll.SNL.Clients.Office.Excel.Functions.SPG(A83,"IQ_AVG_DILUT_SHARES_OUT","CY2023")</f>
        <v>383400000</v>
      </c>
      <c r="D83" s="5">
        <f>_xll.SNL.Clients.Office.Excel.Functions.SPG(A83, "IQ_DILUT_EPS_NORM", "CY2023")</f>
        <v>9.8539999999999992</v>
      </c>
      <c r="E83">
        <f t="shared" si="4"/>
        <v>3778023.5999999996</v>
      </c>
      <c r="F83">
        <f t="shared" si="5"/>
        <v>0.14331867531580744</v>
      </c>
      <c r="G83" t="s">
        <v>85</v>
      </c>
      <c r="H83" s="4" cm="1">
        <f t="array" ref="H83">_xll.SNL.Clients.Office.Excel.Functions.SPG(G83, "SP_TOTAL_REV", "CY2023")</f>
        <v>26361000</v>
      </c>
      <c r="I83" s="4">
        <f>_xll.SNL.Clients.Office.Excel.Functions.SPG(G83,"IQ_AVG_DILUT_SHARES_OUT","CY2023")</f>
        <v>383400000</v>
      </c>
      <c r="J83" s="5">
        <f>_xll.SNL.Clients.Office.Excel.Functions.SPG(G83, "IQ_DILUT_EPS_NORM", "CY2023")</f>
        <v>9.8539999999999992</v>
      </c>
      <c r="K83">
        <f t="shared" si="6"/>
        <v>3778023.5999999996</v>
      </c>
      <c r="L83">
        <f t="shared" si="7"/>
        <v>0.14331867531580744</v>
      </c>
    </row>
    <row r="84" spans="1:12" x14ac:dyDescent="0.3">
      <c r="A84" t="s">
        <v>86</v>
      </c>
      <c r="B84" s="4" cm="1">
        <f t="array" ref="B84">_xll.SNL.Clients.Office.Excel.Functions.SPG(A84, "SP_TOTAL_REV", "CY2023")</f>
        <v>216002000</v>
      </c>
      <c r="C84" s="4">
        <f>_xll.SNL.Clients.Office.Excel.Functions.SPG(A84,"IQ_AVG_DILUT_SHARES_OUT","CY2023")</f>
        <v>252750000</v>
      </c>
      <c r="D84" s="5">
        <f>_xll.SNL.Clients.Office.Excel.Functions.SPG(A84, "IQ_DILUT_EPS_NORM", "CY2023")</f>
        <v>4.9059999999999997</v>
      </c>
      <c r="E84">
        <f t="shared" si="4"/>
        <v>1239991.5</v>
      </c>
      <c r="F84">
        <f t="shared" si="5"/>
        <v>5.7406482347385672E-3</v>
      </c>
      <c r="G84" t="s">
        <v>86</v>
      </c>
      <c r="H84" s="4" cm="1">
        <f t="array" ref="H84">_xll.SNL.Clients.Office.Excel.Functions.SPG(G84, "SP_TOTAL_REV", "CY2023")</f>
        <v>216002000</v>
      </c>
      <c r="I84" s="4">
        <f>_xll.SNL.Clients.Office.Excel.Functions.SPG(G84,"IQ_AVG_DILUT_SHARES_OUT","CY2023")</f>
        <v>252750000</v>
      </c>
      <c r="J84" s="5">
        <f>_xll.SNL.Clients.Office.Excel.Functions.SPG(G84, "IQ_DILUT_EPS_NORM", "CY2023")</f>
        <v>4.9059999999999997</v>
      </c>
      <c r="K84">
        <f t="shared" si="6"/>
        <v>1239991.5</v>
      </c>
      <c r="L84">
        <f t="shared" si="7"/>
        <v>5.7406482347385672E-3</v>
      </c>
    </row>
    <row r="85" spans="1:12" x14ac:dyDescent="0.3">
      <c r="A85" t="s">
        <v>87</v>
      </c>
      <c r="B85" s="4" cm="1">
        <f t="array" ref="B85">_xll.SNL.Clients.Office.Excel.Functions.SPG(A85, "SP_TOTAL_REV", "CY2023")</f>
        <v>28248430</v>
      </c>
      <c r="C85" s="4">
        <f>_xll.SNL.Clients.Office.Excel.Functions.SPG(A85,"IQ_AVG_DILUT_SHARES_OUT","CY2023")</f>
        <v>158774250</v>
      </c>
      <c r="D85" s="5">
        <f>_xll.SNL.Clients.Office.Excel.Functions.SPG(A85, "IQ_DILUT_EPS_NORM", "CY2023")</f>
        <v>2.593</v>
      </c>
      <c r="E85">
        <f t="shared" si="4"/>
        <v>411701.63024999999</v>
      </c>
      <c r="F85">
        <f t="shared" si="5"/>
        <v>1.4574319006401418E-2</v>
      </c>
      <c r="G85" t="s">
        <v>87</v>
      </c>
      <c r="H85" s="4" cm="1">
        <f t="array" ref="H85">_xll.SNL.Clients.Office.Excel.Functions.SPG(G85, "SP_TOTAL_REV", "CY2023")</f>
        <v>28248430</v>
      </c>
      <c r="I85" s="4">
        <f>_xll.SNL.Clients.Office.Excel.Functions.SPG(G85,"IQ_AVG_DILUT_SHARES_OUT","CY2023")</f>
        <v>158774250</v>
      </c>
      <c r="J85" s="5">
        <f>_xll.SNL.Clients.Office.Excel.Functions.SPG(G85, "IQ_DILUT_EPS_NORM", "CY2023")</f>
        <v>2.593</v>
      </c>
      <c r="K85">
        <f t="shared" si="6"/>
        <v>411701.63024999999</v>
      </c>
      <c r="L85">
        <f t="shared" si="7"/>
        <v>1.4574319006401418E-2</v>
      </c>
    </row>
    <row r="86" spans="1:12" x14ac:dyDescent="0.3">
      <c r="A86" t="s">
        <v>88</v>
      </c>
      <c r="B86" s="4" cm="1">
        <f t="array" ref="B86">_xll.SNL.Clients.Office.Excel.Functions.SPG(A86, "SP_TOTAL_REV", "CY2023")</f>
        <v>21593000</v>
      </c>
      <c r="C86" s="4">
        <f>_xll.SNL.Clients.Office.Excel.Functions.SPG(A86,"IQ_AVG_DILUT_SHARES_OUT","CY2023")</f>
        <v>1262000000</v>
      </c>
      <c r="D86" s="5">
        <f>_xll.SNL.Clients.Office.Excel.Functions.SPG(A86, "IQ_DILUT_EPS_NORM", "CY2023")</f>
        <v>-8.0000000000000002E-3</v>
      </c>
      <c r="E86">
        <f t="shared" si="4"/>
        <v>-10096</v>
      </c>
      <c r="F86">
        <f t="shared" si="5"/>
        <v>-4.6755893113509006E-4</v>
      </c>
      <c r="G86" t="s">
        <v>88</v>
      </c>
      <c r="H86" s="4" cm="1">
        <f t="array" ref="H86">_xll.SNL.Clients.Office.Excel.Functions.SPG(G86, "SP_TOTAL_REV", "CY2023")</f>
        <v>21593000</v>
      </c>
      <c r="I86" s="4">
        <f>_xll.SNL.Clients.Office.Excel.Functions.SPG(G86,"IQ_AVG_DILUT_SHARES_OUT","CY2023")</f>
        <v>1262000000</v>
      </c>
      <c r="J86" s="5">
        <f>_xll.SNL.Clients.Office.Excel.Functions.SPG(G86, "IQ_DILUT_EPS_NORM", "CY2023")</f>
        <v>-8.0000000000000002E-3</v>
      </c>
      <c r="K86">
        <f t="shared" si="6"/>
        <v>-10096</v>
      </c>
      <c r="L86">
        <f t="shared" si="7"/>
        <v>-4.6755893113509006E-4</v>
      </c>
    </row>
    <row r="87" spans="1:12" x14ac:dyDescent="0.3">
      <c r="A87" t="s">
        <v>89</v>
      </c>
      <c r="B87" s="4" cm="1">
        <f t="array" ref="B87">_xll.SNL.Clients.Office.Excel.Functions.SPG(A87, "SP_TOTAL_REV", "CY2023")</f>
        <v>22098000</v>
      </c>
      <c r="C87" s="4">
        <f>_xll.SNL.Clients.Office.Excel.Functions.SPG(A87,"IQ_AVG_DILUT_SHARES_OUT","CY2023")</f>
        <v>853000000</v>
      </c>
      <c r="D87" s="5">
        <f>_xll.SNL.Clients.Office.Excel.Functions.SPG(A87, "IQ_DILUT_EPS_NORM", "CY2023")</f>
        <v>1.556</v>
      </c>
      <c r="E87">
        <f t="shared" si="4"/>
        <v>1327268</v>
      </c>
      <c r="F87">
        <f t="shared" si="5"/>
        <v>6.0062811114127979E-2</v>
      </c>
      <c r="G87" t="s">
        <v>89</v>
      </c>
      <c r="H87" s="4" cm="1">
        <f t="array" ref="H87">_xll.SNL.Clients.Office.Excel.Functions.SPG(G87, "SP_TOTAL_REV", "CY2023")</f>
        <v>22098000</v>
      </c>
      <c r="I87" s="4">
        <f>_xll.SNL.Clients.Office.Excel.Functions.SPG(G87,"IQ_AVG_DILUT_SHARES_OUT","CY2023")</f>
        <v>853000000</v>
      </c>
      <c r="J87" s="5">
        <f>_xll.SNL.Clients.Office.Excel.Functions.SPG(G87, "IQ_DILUT_EPS_NORM", "CY2023")</f>
        <v>1.556</v>
      </c>
      <c r="K87">
        <f t="shared" si="6"/>
        <v>1327268</v>
      </c>
      <c r="L87">
        <f t="shared" si="7"/>
        <v>6.0062811114127979E-2</v>
      </c>
    </row>
    <row r="88" spans="1:12" x14ac:dyDescent="0.3">
      <c r="A88" t="s">
        <v>90</v>
      </c>
      <c r="B88" s="4" cm="1">
        <f t="array" ref="B88">_xll.SNL.Clients.Office.Excel.Functions.SPG(A88, "SP_TOTAL_REV", "CY2023")</f>
        <v>67060000</v>
      </c>
      <c r="C88" s="4">
        <f>_xll.SNL.Clients.Office.Excel.Functions.SPG(A88,"IQ_AVG_DILUT_SHARES_OUT","CY2023")</f>
        <v>513600000</v>
      </c>
      <c r="D88" s="5">
        <f>_xll.SNL.Clients.Office.Excel.Functions.SPG(A88, "IQ_DILUT_EPS_NORM", "CY2023")</f>
        <v>16.765999999999998</v>
      </c>
      <c r="E88">
        <f t="shared" si="4"/>
        <v>8611017.5999999996</v>
      </c>
      <c r="F88">
        <f t="shared" si="5"/>
        <v>0.12840765881300328</v>
      </c>
      <c r="G88" t="s">
        <v>90</v>
      </c>
      <c r="H88" s="4" cm="1">
        <f t="array" ref="H88">_xll.SNL.Clients.Office.Excel.Functions.SPG(G88, "SP_TOTAL_REV", "CY2023")</f>
        <v>67060000</v>
      </c>
      <c r="I88" s="4">
        <f>_xll.SNL.Clients.Office.Excel.Functions.SPG(G88,"IQ_AVG_DILUT_SHARES_OUT","CY2023")</f>
        <v>513600000</v>
      </c>
      <c r="J88" s="5">
        <f>_xll.SNL.Clients.Office.Excel.Functions.SPG(G88, "IQ_DILUT_EPS_NORM", "CY2023")</f>
        <v>16.765999999999998</v>
      </c>
      <c r="K88">
        <f t="shared" si="6"/>
        <v>8611017.5999999996</v>
      </c>
      <c r="L88">
        <f t="shared" si="7"/>
        <v>0.12840765881300328</v>
      </c>
    </row>
    <row r="89" spans="1:12" x14ac:dyDescent="0.3">
      <c r="A89" t="s">
        <v>91</v>
      </c>
      <c r="B89" s="4" cm="1">
        <f t="array" ref="B89">_xll.SNL.Clients.Office.Excel.Functions.SPG(A89, "SP_TOTAL_REV", "CY2023")</f>
        <v>3773500</v>
      </c>
      <c r="C89" s="4">
        <f>_xll.SNL.Clients.Office.Excel.Functions.SPG(A89,"IQ_AVG_DILUT_SHARES_OUT","CY2023")</f>
        <v>106200000</v>
      </c>
      <c r="D89" s="5">
        <f>_xll.SNL.Clients.Office.Excel.Functions.SPG(A89, "IQ_DILUT_EPS_NORM", "CY2023")</f>
        <v>6.1349999999999998</v>
      </c>
      <c r="E89">
        <f t="shared" si="4"/>
        <v>651537</v>
      </c>
      <c r="F89">
        <f t="shared" si="5"/>
        <v>0.17266118987677223</v>
      </c>
      <c r="G89" t="s">
        <v>91</v>
      </c>
      <c r="H89" s="4" cm="1">
        <f t="array" ref="H89">_xll.SNL.Clients.Office.Excel.Functions.SPG(G89, "SP_TOTAL_REV", "CY2023")</f>
        <v>3773500</v>
      </c>
      <c r="I89" s="4">
        <f>_xll.SNL.Clients.Office.Excel.Functions.SPG(G89,"IQ_AVG_DILUT_SHARES_OUT","CY2023")</f>
        <v>106200000</v>
      </c>
      <c r="J89" s="5">
        <f>_xll.SNL.Clients.Office.Excel.Functions.SPG(G89, "IQ_DILUT_EPS_NORM", "CY2023")</f>
        <v>6.1349999999999998</v>
      </c>
      <c r="K89">
        <f t="shared" si="6"/>
        <v>651537</v>
      </c>
      <c r="L89">
        <f t="shared" si="7"/>
        <v>0.17266118987677223</v>
      </c>
    </row>
    <row r="90" spans="1:12" x14ac:dyDescent="0.3">
      <c r="A90" t="s">
        <v>92</v>
      </c>
      <c r="B90" s="4" cm="1">
        <f t="array" ref="B90">_xll.SNL.Clients.Office.Excel.Functions.SPG(A90, "SP_TOTAL_REV", "CY2023")</f>
        <v>32252000</v>
      </c>
      <c r="C90" s="4">
        <f>_xll.SNL.Clients.Office.Excel.Functions.SPG(A90,"IQ_AVG_DILUT_SHARES_OUT","CY2023")</f>
        <v>312550942</v>
      </c>
      <c r="D90" s="5">
        <f>_xll.SNL.Clients.Office.Excel.Functions.SPG(A90, "IQ_DILUT_EPS_NORM", "CY2023")</f>
        <v>2.6070000000000002</v>
      </c>
      <c r="E90">
        <f t="shared" si="4"/>
        <v>814820.30579400004</v>
      </c>
      <c r="F90">
        <f t="shared" si="5"/>
        <v>2.5264179145293317E-2</v>
      </c>
      <c r="G90" t="s">
        <v>92</v>
      </c>
      <c r="H90" s="4" cm="1">
        <f t="array" ref="H90">_xll.SNL.Clients.Office.Excel.Functions.SPG(G90, "SP_TOTAL_REV", "CY2023")</f>
        <v>32252000</v>
      </c>
      <c r="I90" s="4">
        <f>_xll.SNL.Clients.Office.Excel.Functions.SPG(G90,"IQ_AVG_DILUT_SHARES_OUT","CY2023")</f>
        <v>312550942</v>
      </c>
      <c r="J90" s="5">
        <f>_xll.SNL.Clients.Office.Excel.Functions.SPG(G90, "IQ_DILUT_EPS_NORM", "CY2023")</f>
        <v>2.6070000000000002</v>
      </c>
      <c r="K90">
        <f t="shared" si="6"/>
        <v>814820.30579400004</v>
      </c>
      <c r="L90">
        <f t="shared" si="7"/>
        <v>2.5264179145293317E-2</v>
      </c>
    </row>
    <row r="91" spans="1:12" x14ac:dyDescent="0.3">
      <c r="A91" t="s">
        <v>93</v>
      </c>
      <c r="B91" s="4" cm="1">
        <f t="array" ref="B91">_xll.SNL.Clients.Office.Excel.Functions.SPG(A91, "SP_TOTAL_REV", "CY2023")</f>
        <v>21376000</v>
      </c>
      <c r="C91" s="4">
        <f>_xll.SNL.Clients.Office.Excel.Functions.SPG(A91,"IQ_AVG_DILUT_SHARES_OUT","CY2023")</f>
        <v>136300000</v>
      </c>
      <c r="D91" s="5">
        <f>_xll.SNL.Clients.Office.Excel.Functions.SPG(A91, "IQ_DILUT_EPS_NORM", "CY2023")</f>
        <v>7.0060000000000002</v>
      </c>
      <c r="E91">
        <f t="shared" si="4"/>
        <v>954917.8</v>
      </c>
      <c r="F91">
        <f t="shared" si="5"/>
        <v>4.4672427020958083E-2</v>
      </c>
      <c r="G91" t="s">
        <v>93</v>
      </c>
      <c r="H91" s="4" cm="1">
        <f t="array" ref="H91">_xll.SNL.Clients.Office.Excel.Functions.SPG(G91, "SP_TOTAL_REV", "CY2023")</f>
        <v>21376000</v>
      </c>
      <c r="I91" s="4">
        <f>_xll.SNL.Clients.Office.Excel.Functions.SPG(G91,"IQ_AVG_DILUT_SHARES_OUT","CY2023")</f>
        <v>136300000</v>
      </c>
      <c r="J91" s="5">
        <f>_xll.SNL.Clients.Office.Excel.Functions.SPG(G91, "IQ_DILUT_EPS_NORM", "CY2023")</f>
        <v>7.0060000000000002</v>
      </c>
      <c r="K91">
        <f t="shared" si="6"/>
        <v>954917.8</v>
      </c>
      <c r="L91">
        <f t="shared" si="7"/>
        <v>4.4672427020958083E-2</v>
      </c>
    </row>
    <row r="92" spans="1:12" x14ac:dyDescent="0.3">
      <c r="A92" t="s">
        <v>94</v>
      </c>
      <c r="B92" s="4" cm="1">
        <f t="array" ref="B92">_xll.SNL.Clients.Office.Excel.Functions.SPG(A92, "SP_TOTAL_REV", "CY2023")</f>
        <v>10940000</v>
      </c>
      <c r="C92" s="4">
        <f>_xll.SNL.Clients.Office.Excel.Functions.SPG(A92,"IQ_AVG_DILUT_SHARES_OUT","CY2023")</f>
        <v>109379664</v>
      </c>
      <c r="D92" s="5">
        <f>_xll.SNL.Clients.Office.Excel.Functions.SPG(A92, "IQ_DILUT_EPS_NORM", "CY2023")</f>
        <v>4.266</v>
      </c>
      <c r="E92">
        <f t="shared" si="4"/>
        <v>466613.64662399999</v>
      </c>
      <c r="F92">
        <f t="shared" si="5"/>
        <v>4.2652070075319924E-2</v>
      </c>
      <c r="G92" t="s">
        <v>94</v>
      </c>
      <c r="H92" s="4" cm="1">
        <f t="array" ref="H92">_xll.SNL.Clients.Office.Excel.Functions.SPG(G92, "SP_TOTAL_REV", "CY2023")</f>
        <v>10940000</v>
      </c>
      <c r="I92" s="4">
        <f>_xll.SNL.Clients.Office.Excel.Functions.SPG(G92,"IQ_AVG_DILUT_SHARES_OUT","CY2023")</f>
        <v>109379664</v>
      </c>
      <c r="J92" s="5">
        <f>_xll.SNL.Clients.Office.Excel.Functions.SPG(G92, "IQ_DILUT_EPS_NORM", "CY2023")</f>
        <v>4.266</v>
      </c>
      <c r="K92">
        <f t="shared" si="6"/>
        <v>466613.64662399999</v>
      </c>
      <c r="L92">
        <f t="shared" si="7"/>
        <v>4.2652070075319924E-2</v>
      </c>
    </row>
    <row r="93" spans="1:12" x14ac:dyDescent="0.3">
      <c r="A93"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4"/>
        <v>1536390.6435</v>
      </c>
      <c r="F93">
        <f t="shared" si="5"/>
        <v>5.657242690767738E-3</v>
      </c>
      <c r="G93" t="s">
        <v>95</v>
      </c>
      <c r="H93" s="4" cm="1">
        <f t="array" ref="H93">_xll.SNL.Clients.Office.Excel.Functions.SPG(G93, "SP_TOTAL_REV", "CY2023")</f>
        <v>271579412</v>
      </c>
      <c r="I93" s="4">
        <f>_xll.SNL.Clients.Office.Excel.Functions.SPG(G93,"IQ_AVG_DILUT_SHARES_OUT","CY2023")</f>
        <v>203468500</v>
      </c>
      <c r="J93" s="5">
        <f>_xll.SNL.Clients.Office.Excel.Functions.SPG(G93, "IQ_DILUT_EPS_NORM", "CY2023")</f>
        <v>7.5510000000000002</v>
      </c>
      <c r="K93">
        <f t="shared" si="6"/>
        <v>1536390.6435</v>
      </c>
      <c r="L93">
        <f t="shared" si="7"/>
        <v>5.657242690767738E-3</v>
      </c>
    </row>
    <row r="94" spans="1:12" x14ac:dyDescent="0.3">
      <c r="A94"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4.657</v>
      </c>
      <c r="E94">
        <f t="shared" si="4"/>
        <v>2541343.5279999999</v>
      </c>
      <c r="F94">
        <f t="shared" si="5"/>
        <v>1.6354403881795716E-2</v>
      </c>
      <c r="G94" t="s">
        <v>96</v>
      </c>
      <c r="H94" s="4" cm="1">
        <f t="array" ref="H94">_xll.SNL.Clients.Office.Excel.Functions.SPG(G94, "SP_TOTAL_REV", "CY2023")</f>
        <v>155392000</v>
      </c>
      <c r="I94" s="4">
        <f>_xll.SNL.Clients.Office.Excel.Functions.SPG(G94,"IQ_AVG_DILUT_SHARES_OUT","CY2023")</f>
        <v>545704000</v>
      </c>
      <c r="J94" s="5">
        <f>_xll.SNL.Clients.Office.Excel.Functions.SPG(G94, "IQ_DILUT_EPS_NORM", "CY2023")</f>
        <v>4.657</v>
      </c>
      <c r="K94">
        <f t="shared" si="6"/>
        <v>2541343.5279999999</v>
      </c>
      <c r="L94">
        <f t="shared" si="7"/>
        <v>1.6354403881795716E-2</v>
      </c>
    </row>
    <row r="95" spans="1:12" x14ac:dyDescent="0.3">
      <c r="A95"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4"/>
        <v>685099.67799999996</v>
      </c>
      <c r="F95">
        <f t="shared" si="5"/>
        <v>7.8783311637534492E-2</v>
      </c>
      <c r="G95" t="s">
        <v>97</v>
      </c>
      <c r="H95" s="4" cm="1">
        <f t="array" ref="H95">_xll.SNL.Clients.Office.Excel.Functions.SPG(G95, "SP_TOTAL_REV", "CY2023")</f>
        <v>8696000</v>
      </c>
      <c r="I95" s="4">
        <f>_xll.SNL.Clients.Office.Excel.Functions.SPG(G95,"IQ_AVG_DILUT_SHARES_OUT","CY2023")</f>
        <v>633179000</v>
      </c>
      <c r="J95" s="5">
        <f>_xll.SNL.Clients.Office.Excel.Functions.SPG(G95, "IQ_DILUT_EPS_NORM", "CY2023")</f>
        <v>1.0820000000000001</v>
      </c>
      <c r="K95">
        <f t="shared" si="6"/>
        <v>685099.67799999996</v>
      </c>
      <c r="L95">
        <f t="shared" si="7"/>
        <v>7.8783311637534492E-2</v>
      </c>
    </row>
    <row r="96" spans="1:12" x14ac:dyDescent="0.3">
      <c r="A96"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4"/>
        <v>1100784</v>
      </c>
      <c r="F96">
        <f t="shared" si="5"/>
        <v>0.1660057306590258</v>
      </c>
      <c r="G96" t="s">
        <v>98</v>
      </c>
      <c r="H96" s="4" cm="1">
        <f t="array" ref="H96">_xll.SNL.Clients.Office.Excel.Functions.SPG(G96, "SP_TOTAL_REV", "CY2023")</f>
        <v>6631000</v>
      </c>
      <c r="I96" s="4">
        <f>_xll.SNL.Clients.Office.Excel.Functions.SPG(G96,"IQ_AVG_DILUT_SHARES_OUT","CY2023")</f>
        <v>193800000</v>
      </c>
      <c r="J96" s="5">
        <f>_xll.SNL.Clients.Office.Excel.Functions.SPG(G96, "IQ_DILUT_EPS_NORM", "CY2023")</f>
        <v>5.68</v>
      </c>
      <c r="K96">
        <f t="shared" si="6"/>
        <v>1100784</v>
      </c>
      <c r="L96">
        <f t="shared" si="7"/>
        <v>0.1660057306590258</v>
      </c>
    </row>
    <row r="97" spans="1:12" x14ac:dyDescent="0.3">
      <c r="A97"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6.2759999999999998</v>
      </c>
      <c r="E97">
        <f t="shared" si="4"/>
        <v>322906.47600000002</v>
      </c>
      <c r="F97">
        <f t="shared" si="5"/>
        <v>7.8196777311232674E-2</v>
      </c>
      <c r="G97" t="s">
        <v>99</v>
      </c>
      <c r="H97" s="4" cm="1">
        <f t="array" ref="H97">_xll.SNL.Clients.Office.Excel.Functions.SPG(G97, "SP_TOTAL_REV", "CY2023")</f>
        <v>4129409</v>
      </c>
      <c r="I97" s="4">
        <f>_xll.SNL.Clients.Office.Excel.Functions.SPG(G97,"IQ_AVG_DILUT_SHARES_OUT","CY2023")</f>
        <v>51451000</v>
      </c>
      <c r="J97" s="5">
        <f>_xll.SNL.Clients.Office.Excel.Functions.SPG(G97, "IQ_DILUT_EPS_NORM", "CY2023")</f>
        <v>6.2759999999999998</v>
      </c>
      <c r="K97">
        <f t="shared" si="6"/>
        <v>322906.47600000002</v>
      </c>
      <c r="L97">
        <f t="shared" si="7"/>
        <v>7.8196777311232674E-2</v>
      </c>
    </row>
    <row r="98" spans="1:12" x14ac:dyDescent="0.3">
      <c r="A98"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4"/>
        <v>3548565.3748630001</v>
      </c>
      <c r="F98">
        <f t="shared" si="5"/>
        <v>6.4983708587964914E-2</v>
      </c>
      <c r="G98" t="s">
        <v>100</v>
      </c>
      <c r="H98" s="4" cm="1">
        <f t="array" ref="H98">_xll.SNL.Clients.Office.Excel.Functions.SPG(G98, "SP_TOTAL_REV", "CY2023")</f>
        <v>54607000</v>
      </c>
      <c r="I98" s="4">
        <f>_xll.SNL.Clients.Office.Excel.Functions.SPG(G98,"IQ_AVG_DILUT_SHARES_OUT","CY2023")</f>
        <v>151966313</v>
      </c>
      <c r="J98" s="5">
        <f>_xll.SNL.Clients.Office.Excel.Functions.SPG(G98, "IQ_DILUT_EPS_NORM", "CY2023")</f>
        <v>23.350999999999999</v>
      </c>
      <c r="K98">
        <f t="shared" si="6"/>
        <v>3548565.3748630001</v>
      </c>
      <c r="L98">
        <f t="shared" si="7"/>
        <v>6.4983708587964914E-2</v>
      </c>
    </row>
    <row r="99" spans="1:12" x14ac:dyDescent="0.3">
      <c r="A99"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4"/>
        <v>19724960</v>
      </c>
      <c r="F99">
        <f t="shared" si="5"/>
        <v>0.10125801467153323</v>
      </c>
      <c r="G99" t="s">
        <v>101</v>
      </c>
      <c r="H99" s="4" cm="1">
        <f t="array" ref="H99">_xll.SNL.Clients.Office.Excel.Functions.SPG(G99, "SP_TOTAL_REV", "CY2023")</f>
        <v>194799000</v>
      </c>
      <c r="I99" s="4">
        <f>_xll.SNL.Clients.Office.Excel.Functions.SPG(G99,"IQ_AVG_DILUT_SHARES_OUT","CY2023")</f>
        <v>1880000000</v>
      </c>
      <c r="J99" s="5">
        <f>_xll.SNL.Clients.Office.Excel.Functions.SPG(G99, "IQ_DILUT_EPS_NORM", "CY2023")</f>
        <v>10.492000000000001</v>
      </c>
      <c r="K99">
        <f t="shared" si="6"/>
        <v>19724960</v>
      </c>
      <c r="L99">
        <f t="shared" si="7"/>
        <v>0.10125801467153323</v>
      </c>
    </row>
    <row r="100" spans="1:12" x14ac:dyDescent="0.3">
      <c r="A100"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4"/>
        <v>1036354</v>
      </c>
      <c r="F100">
        <f t="shared" si="5"/>
        <v>0.10498286557797994</v>
      </c>
      <c r="G100" t="s">
        <v>102</v>
      </c>
      <c r="H100" s="4" cm="1">
        <f t="array" ref="H100">_xll.SNL.Clients.Office.Excel.Functions.SPG(G100, "SP_TOTAL_REV", "CY2023")</f>
        <v>9871649</v>
      </c>
      <c r="I100" s="4">
        <f>_xll.SNL.Clients.Office.Excel.Functions.SPG(G100,"IQ_AVG_DILUT_SHARES_OUT","CY2023")</f>
        <v>1385500000</v>
      </c>
      <c r="J100" s="5">
        <f>_xll.SNL.Clients.Office.Excel.Functions.SPG(G100, "IQ_DILUT_EPS_NORM", "CY2023")</f>
        <v>0.748</v>
      </c>
      <c r="K100">
        <f t="shared" si="6"/>
        <v>1036354</v>
      </c>
      <c r="L100">
        <f t="shared" si="7"/>
        <v>0.10498286557797994</v>
      </c>
    </row>
    <row r="101" spans="1:12" x14ac:dyDescent="0.3">
      <c r="A101"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4"/>
        <v>5925581.9378079996</v>
      </c>
      <c r="F101">
        <f t="shared" si="5"/>
        <v>0.11618788113349018</v>
      </c>
      <c r="G101" t="s">
        <v>103</v>
      </c>
      <c r="H101" s="4" cm="1">
        <f t="array" ref="H101">_xll.SNL.Clients.Office.Excel.Functions.SPG(G101, "SP_TOTAL_REV", "CY2023")</f>
        <v>51000000</v>
      </c>
      <c r="I101" s="4">
        <f>_xll.SNL.Clients.Office.Excel.Functions.SPG(G101,"IQ_AVG_DILUT_SHARES_OUT","CY2023")</f>
        <v>414202568</v>
      </c>
      <c r="J101" s="5">
        <f>_xll.SNL.Clients.Office.Excel.Functions.SPG(G101, "IQ_DILUT_EPS_NORM", "CY2023")</f>
        <v>14.305999999999999</v>
      </c>
      <c r="K101">
        <f t="shared" si="6"/>
        <v>5925581.9378079996</v>
      </c>
      <c r="L101">
        <f t="shared" si="7"/>
        <v>0.11618788113349018</v>
      </c>
    </row>
    <row r="102" spans="1:12" x14ac:dyDescent="0.3">
      <c r="A102"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4"/>
        <v>604639.19999999995</v>
      </c>
      <c r="F102">
        <f t="shared" si="5"/>
        <v>0.10304183779546344</v>
      </c>
      <c r="G102" t="s">
        <v>104</v>
      </c>
      <c r="H102" s="4" cm="1">
        <f t="array" ref="H102">_xll.SNL.Clients.Office.Excel.Functions.SPG(G102, "SP_TOTAL_REV", "CY2023")</f>
        <v>5867900</v>
      </c>
      <c r="I102" s="4">
        <f>_xll.SNL.Clients.Office.Excel.Functions.SPG(G102,"IQ_AVG_DILUT_SHARES_OUT","CY2023")</f>
        <v>247600000</v>
      </c>
      <c r="J102" s="5">
        <f>_xll.SNL.Clients.Office.Excel.Functions.SPG(G102, "IQ_DILUT_EPS_NORM", "CY2023")</f>
        <v>2.4420000000000002</v>
      </c>
      <c r="K102">
        <f t="shared" si="6"/>
        <v>604639.19999999995</v>
      </c>
      <c r="L102">
        <f t="shared" si="7"/>
        <v>0.10304183779546344</v>
      </c>
    </row>
    <row r="103" spans="1:12" x14ac:dyDescent="0.3">
      <c r="A103"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4"/>
        <v>1422425.7</v>
      </c>
      <c r="F103">
        <f t="shared" si="5"/>
        <v>0.14205789473684211</v>
      </c>
      <c r="G103" t="s">
        <v>105</v>
      </c>
      <c r="H103" s="4" cm="1">
        <f t="array" ref="H103">_xll.SNL.Clients.Office.Excel.Functions.SPG(G103, "SP_TOTAL_REV", "CY2023")</f>
        <v>10013000</v>
      </c>
      <c r="I103" s="4">
        <f>_xll.SNL.Clients.Office.Excel.Functions.SPG(G103,"IQ_AVG_DILUT_SHARES_OUT","CY2023")</f>
        <v>158100000</v>
      </c>
      <c r="J103" s="5">
        <f>_xll.SNL.Clients.Office.Excel.Functions.SPG(G103, "IQ_DILUT_EPS_NORM", "CY2023")</f>
        <v>8.9969999999999999</v>
      </c>
      <c r="K103">
        <f t="shared" si="6"/>
        <v>1422425.7</v>
      </c>
      <c r="L103">
        <f t="shared" si="7"/>
        <v>0.14205789473684211</v>
      </c>
    </row>
    <row r="104" spans="1:12" x14ac:dyDescent="0.3">
      <c r="A104" t="s">
        <v>106</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4"/>
        <v>1134251.6070000001</v>
      </c>
      <c r="F104">
        <f t="shared" si="5"/>
        <v>0.12336915904826254</v>
      </c>
      <c r="G104" t="s">
        <v>106</v>
      </c>
      <c r="H104" s="4" cm="1">
        <f t="array" ref="H104">_xll.SNL.Clients.Office.Excel.Functions.SPG(G104, "SP_TOTAL_REV", "CY2023")</f>
        <v>9193964</v>
      </c>
      <c r="I104" s="4">
        <f>_xll.SNL.Clients.Office.Excel.Functions.SPG(G104,"IQ_AVG_DILUT_SHARES_OUT","CY2023")</f>
        <v>413658500</v>
      </c>
      <c r="J104" s="5">
        <f>_xll.SNL.Clients.Office.Excel.Functions.SPG(G104, "IQ_DILUT_EPS_NORM", "CY2023")</f>
        <v>2.742</v>
      </c>
      <c r="K104">
        <f t="shared" si="6"/>
        <v>1134251.6070000001</v>
      </c>
      <c r="L104">
        <f t="shared" si="7"/>
        <v>0.12336915904826254</v>
      </c>
    </row>
    <row r="105" spans="1:12" x14ac:dyDescent="0.3">
      <c r="A105"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4"/>
        <v>10495416</v>
      </c>
      <c r="F105">
        <f t="shared" si="5"/>
        <v>0.18338049726556357</v>
      </c>
      <c r="G105" t="s">
        <v>107</v>
      </c>
      <c r="H105" s="4" cm="1">
        <f t="array" ref="H105">_xll.SNL.Clients.Office.Excel.Functions.SPG(G105, "SP_TOTAL_REV", "CY2023")</f>
        <v>57233000</v>
      </c>
      <c r="I105" s="4">
        <f>_xll.SNL.Clients.Office.Excel.Functions.SPG(G105,"IQ_AVG_DILUT_SHARES_OUT","CY2023")</f>
        <v>4087000000</v>
      </c>
      <c r="J105" s="5">
        <f>_xll.SNL.Clients.Office.Excel.Functions.SPG(G105, "IQ_DILUT_EPS_NORM", "CY2023")</f>
        <v>2.5680000000000001</v>
      </c>
      <c r="K105">
        <f t="shared" si="6"/>
        <v>10495416</v>
      </c>
      <c r="L105">
        <f t="shared" si="7"/>
        <v>0.18338049726556357</v>
      </c>
    </row>
    <row r="106" spans="1:12" x14ac:dyDescent="0.3">
      <c r="A106"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4.2969999999999997</v>
      </c>
      <c r="E106">
        <f t="shared" si="4"/>
        <v>8404072.5999999996</v>
      </c>
      <c r="F106">
        <f t="shared" si="5"/>
        <v>0.10897962290575237</v>
      </c>
      <c r="G106" t="s">
        <v>108</v>
      </c>
      <c r="H106" s="4" cm="1">
        <f t="array" ref="H106">_xll.SNL.Clients.Office.Excel.Functions.SPG(G106, "SP_TOTAL_REV", "CY2023")</f>
        <v>77116000</v>
      </c>
      <c r="I106" s="4">
        <f>_xll.SNL.Clients.Office.Excel.Functions.SPG(G106,"IQ_AVG_DILUT_SHARES_OUT","CY2023")</f>
        <v>1955800000</v>
      </c>
      <c r="J106" s="5">
        <f>_xll.SNL.Clients.Office.Excel.Functions.SPG(G106, "IQ_DILUT_EPS_NORM", "CY2023")</f>
        <v>4.2969999999999997</v>
      </c>
      <c r="K106">
        <f t="shared" si="6"/>
        <v>8404072.5999999996</v>
      </c>
      <c r="L106">
        <f t="shared" si="7"/>
        <v>0.10897962290575237</v>
      </c>
    </row>
    <row r="107" spans="1:12" x14ac:dyDescent="0.3">
      <c r="A107"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4"/>
        <v>1268957.159976</v>
      </c>
      <c r="F107">
        <f t="shared" si="5"/>
        <v>0.15429926556128404</v>
      </c>
      <c r="G107" t="s">
        <v>109</v>
      </c>
      <c r="H107" s="4" cm="1">
        <f t="array" ref="H107">_xll.SNL.Clients.Office.Excel.Functions.SPG(G107, "SP_TOTAL_REV", "CY2023")</f>
        <v>8224000</v>
      </c>
      <c r="I107" s="4">
        <f>_xll.SNL.Clients.Office.Excel.Functions.SPG(G107,"IQ_AVG_DILUT_SHARES_OUT","CY2023")</f>
        <v>476693148</v>
      </c>
      <c r="J107" s="5">
        <f>_xll.SNL.Clients.Office.Excel.Functions.SPG(G107, "IQ_DILUT_EPS_NORM", "CY2023")</f>
        <v>2.6619999999999999</v>
      </c>
      <c r="K107">
        <f t="shared" si="6"/>
        <v>1268957.159976</v>
      </c>
      <c r="L107">
        <f t="shared" si="7"/>
        <v>0.15429926556128404</v>
      </c>
    </row>
    <row r="108" spans="1:12" x14ac:dyDescent="0.3">
      <c r="A108"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4"/>
        <v>2595949.5</v>
      </c>
      <c r="F108">
        <f t="shared" si="5"/>
        <v>0.46613447415201736</v>
      </c>
      <c r="G108" t="s">
        <v>110</v>
      </c>
      <c r="H108" s="4" cm="1">
        <f t="array" ref="H108">_xll.SNL.Clients.Office.Excel.Functions.SPG(G108, "SP_TOTAL_REV", "CY2023")</f>
        <v>5569100</v>
      </c>
      <c r="I108" s="4">
        <f>_xll.SNL.Clients.Office.Excel.Functions.SPG(G108,"IQ_AVG_DILUT_SHARES_OUT","CY2023")</f>
        <v>359500000</v>
      </c>
      <c r="J108" s="5">
        <f>_xll.SNL.Clients.Office.Excel.Functions.SPG(G108, "IQ_DILUT_EPS_NORM", "CY2023")</f>
        <v>7.2210000000000001</v>
      </c>
      <c r="K108">
        <f t="shared" si="6"/>
        <v>2595949.5</v>
      </c>
      <c r="L108">
        <f t="shared" si="7"/>
        <v>0.46613447415201736</v>
      </c>
    </row>
    <row r="109" spans="1:12" x14ac:dyDescent="0.3">
      <c r="A109"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4"/>
        <v>593317.80000000005</v>
      </c>
      <c r="F109">
        <f t="shared" si="5"/>
        <v>7.9511900294827131E-2</v>
      </c>
      <c r="G109" t="s">
        <v>111</v>
      </c>
      <c r="H109" s="4" cm="1">
        <f t="array" ref="H109">_xll.SNL.Clients.Office.Excel.Functions.SPG(G109, "SP_TOTAL_REV", "CY2023")</f>
        <v>7462000</v>
      </c>
      <c r="I109" s="4">
        <f>_xll.SNL.Clients.Office.Excel.Functions.SPG(G109,"IQ_AVG_DILUT_SHARES_OUT","CY2023")</f>
        <v>291700000</v>
      </c>
      <c r="J109" s="5">
        <f>_xll.SNL.Clients.Office.Excel.Functions.SPG(G109, "IQ_DILUT_EPS_NORM", "CY2023")</f>
        <v>2.0339999999999998</v>
      </c>
      <c r="K109">
        <f t="shared" si="6"/>
        <v>593317.80000000005</v>
      </c>
      <c r="L109">
        <f t="shared" si="7"/>
        <v>7.9511900294827131E-2</v>
      </c>
    </row>
    <row r="110" spans="1:12" x14ac:dyDescent="0.3">
      <c r="A110"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4"/>
        <v>1899810</v>
      </c>
      <c r="F110">
        <f t="shared" si="5"/>
        <v>9.8166175786699741E-2</v>
      </c>
      <c r="G110" t="s">
        <v>112</v>
      </c>
      <c r="H110" s="4" cm="1">
        <f t="array" ref="H110">_xll.SNL.Clients.Office.Excel.Functions.SPG(G110, "SP_TOTAL_REV", "CY2023")</f>
        <v>19353000</v>
      </c>
      <c r="I110" s="4">
        <f>_xll.SNL.Clients.Office.Excel.Functions.SPG(G110,"IQ_AVG_DILUT_SHARES_OUT","CY2023")</f>
        <v>505000000</v>
      </c>
      <c r="J110" s="5">
        <f>_xll.SNL.Clients.Office.Excel.Functions.SPG(G110, "IQ_DILUT_EPS_NORM", "CY2023")</f>
        <v>3.762</v>
      </c>
      <c r="K110">
        <f t="shared" si="6"/>
        <v>1899810</v>
      </c>
      <c r="L110">
        <f t="shared" si="7"/>
        <v>9.8166175786699741E-2</v>
      </c>
    </row>
    <row r="111" spans="1:12" x14ac:dyDescent="0.3">
      <c r="A111" t="s">
        <v>113</v>
      </c>
      <c r="B111" s="4" cm="1">
        <f t="array" ref="B111">_xll.SNL.Clients.Office.Excel.Functions.SPG(A111, "SP_TOTAL_REV", "CY2023")</f>
        <v>19457000</v>
      </c>
      <c r="C111" s="4">
        <f>_xll.SNL.Clients.Office.Excel.Functions.SPG(A111,"IQ_AVG_DILUT_SHARES_OUT","CY2023")</f>
        <v>829200000</v>
      </c>
      <c r="D111" s="5">
        <f>_xll.SNL.Clients.Office.Excel.Functions.SPG(A111, "IQ_DILUT_EPS_NORM", "CY2023")</f>
        <v>2.6219999999999999</v>
      </c>
      <c r="E111">
        <f t="shared" si="4"/>
        <v>2174162.4</v>
      </c>
      <c r="F111">
        <f t="shared" si="5"/>
        <v>0.11174191293621832</v>
      </c>
      <c r="G111" t="s">
        <v>113</v>
      </c>
      <c r="H111" s="4" cm="1">
        <f t="array" ref="H111">_xll.SNL.Clients.Office.Excel.Functions.SPG(G111, "SP_TOTAL_REV", "CY2023")</f>
        <v>19457000</v>
      </c>
      <c r="I111" s="4">
        <f>_xll.SNL.Clients.Office.Excel.Functions.SPG(G111,"IQ_AVG_DILUT_SHARES_OUT","CY2023")</f>
        <v>829200000</v>
      </c>
      <c r="J111" s="5">
        <f>_xll.SNL.Clients.Office.Excel.Functions.SPG(G111, "IQ_DILUT_EPS_NORM", "CY2023")</f>
        <v>2.6219999999999999</v>
      </c>
      <c r="K111">
        <f t="shared" si="6"/>
        <v>2174162.4</v>
      </c>
      <c r="L111">
        <f t="shared" si="7"/>
        <v>0.11174191293621832</v>
      </c>
    </row>
    <row r="112" spans="1:12" x14ac:dyDescent="0.3">
      <c r="A112" t="s">
        <v>114</v>
      </c>
      <c r="B112" s="4" cm="1">
        <f t="array" ref="B112">_xll.SNL.Clients.Office.Excel.Functions.SPG(A112, "SP_TOTAL_REV", "CY2023")</f>
        <v>121572000</v>
      </c>
      <c r="C112" s="4">
        <f>_xll.SNL.Clients.Office.Excel.Functions.SPG(A112,"IQ_AVG_DILUT_SHARES_OUT","CY2023")</f>
        <v>4148000000</v>
      </c>
      <c r="D112" s="5">
        <f>_xll.SNL.Clients.Office.Excel.Functions.SPG(A112, "IQ_DILUT_EPS_NORM", "CY2023")</f>
        <v>3.173</v>
      </c>
      <c r="E112">
        <f t="shared" si="4"/>
        <v>13161604</v>
      </c>
      <c r="F112">
        <f t="shared" si="5"/>
        <v>0.10826180370480044</v>
      </c>
      <c r="G112" t="s">
        <v>114</v>
      </c>
      <c r="H112" s="4" cm="1">
        <f t="array" ref="H112">_xll.SNL.Clients.Office.Excel.Functions.SPG(G112, "SP_TOTAL_REV", "CY2023")</f>
        <v>121572000</v>
      </c>
      <c r="I112" s="4">
        <f>_xll.SNL.Clients.Office.Excel.Functions.SPG(G112,"IQ_AVG_DILUT_SHARES_OUT","CY2023")</f>
        <v>4148000000</v>
      </c>
      <c r="J112" s="5">
        <f>_xll.SNL.Clients.Office.Excel.Functions.SPG(G112, "IQ_DILUT_EPS_NORM", "CY2023")</f>
        <v>3.173</v>
      </c>
      <c r="K112">
        <f t="shared" si="6"/>
        <v>13161604</v>
      </c>
      <c r="L112">
        <f t="shared" si="7"/>
        <v>0.10826180370480044</v>
      </c>
    </row>
    <row r="113" spans="1:12" x14ac:dyDescent="0.3">
      <c r="A113" t="s">
        <v>115</v>
      </c>
      <c r="B113" s="4" cm="1">
        <f t="array" ref="B113">_xll.SNL.Clients.Office.Excel.Functions.SPG(A113, "SP_TOTAL_REV", "CY2023")</f>
        <v>12171900</v>
      </c>
      <c r="C113" s="4">
        <f>_xll.SNL.Clients.Office.Excel.Functions.SPG(A113,"IQ_AVG_DILUT_SHARES_OUT","CY2023")</f>
        <v>479800000</v>
      </c>
      <c r="D113" s="5">
        <f>_xll.SNL.Clients.Office.Excel.Functions.SPG(A113, "IQ_DILUT_EPS_NORM", "CY2023")</f>
        <v>2.1760000000000002</v>
      </c>
      <c r="E113">
        <f t="shared" si="4"/>
        <v>1044044.8000000002</v>
      </c>
      <c r="F113">
        <f t="shared" si="5"/>
        <v>8.577500636712429E-2</v>
      </c>
      <c r="G113" t="s">
        <v>115</v>
      </c>
      <c r="H113" s="4" cm="1">
        <f t="array" ref="H113">_xll.SNL.Clients.Office.Excel.Functions.SPG(G113, "SP_TOTAL_REV", "CY2023")</f>
        <v>12171900</v>
      </c>
      <c r="I113" s="4">
        <f>_xll.SNL.Clients.Office.Excel.Functions.SPG(G113,"IQ_AVG_DILUT_SHARES_OUT","CY2023")</f>
        <v>479800000</v>
      </c>
      <c r="J113" s="5">
        <f>_xll.SNL.Clients.Office.Excel.Functions.SPG(G113, "IQ_DILUT_EPS_NORM", "CY2023")</f>
        <v>2.1760000000000002</v>
      </c>
      <c r="K113">
        <f t="shared" si="6"/>
        <v>1044044.8000000002</v>
      </c>
      <c r="L113">
        <f t="shared" si="7"/>
        <v>8.577500636712429E-2</v>
      </c>
    </row>
    <row r="114" spans="1:12" x14ac:dyDescent="0.3">
      <c r="A114" t="s">
        <v>116</v>
      </c>
      <c r="B114" s="4" cm="1">
        <f t="array" ref="B114">_xll.SNL.Clients.Office.Excel.Functions.SPG(A114, "SP_TOTAL_REV", "CY2023")</f>
        <v>57861000</v>
      </c>
      <c r="C114" s="4">
        <f>_xll.SNL.Clients.Office.Excel.Functions.SPG(A114,"IQ_AVG_DILUT_SHARES_OUT","CY2023")</f>
        <v>1205675000</v>
      </c>
      <c r="D114" s="5">
        <f>_xll.SNL.Clients.Office.Excel.Functions.SPG(A114, "IQ_DILUT_EPS_NORM", "CY2023")</f>
        <v>8.3360000000000003</v>
      </c>
      <c r="E114">
        <f t="shared" si="4"/>
        <v>10050506.800000001</v>
      </c>
      <c r="F114">
        <f t="shared" si="5"/>
        <v>0.17370088315099982</v>
      </c>
      <c r="G114" t="s">
        <v>116</v>
      </c>
      <c r="H114" s="4" cm="1">
        <f t="array" ref="H114">_xll.SNL.Clients.Office.Excel.Functions.SPG(G114, "SP_TOTAL_REV", "CY2023")</f>
        <v>57861000</v>
      </c>
      <c r="I114" s="4">
        <f>_xll.SNL.Clients.Office.Excel.Functions.SPG(G114,"IQ_AVG_DILUT_SHARES_OUT","CY2023")</f>
        <v>1205675000</v>
      </c>
      <c r="J114" s="5">
        <f>_xll.SNL.Clients.Office.Excel.Functions.SPG(G114, "IQ_DILUT_EPS_NORM", "CY2023")</f>
        <v>8.3360000000000003</v>
      </c>
      <c r="K114">
        <f t="shared" si="6"/>
        <v>10050506.800000001</v>
      </c>
      <c r="L114">
        <f t="shared" si="7"/>
        <v>0.17370088315099982</v>
      </c>
    </row>
    <row r="115" spans="1:12" x14ac:dyDescent="0.3">
      <c r="A115" t="s">
        <v>117</v>
      </c>
      <c r="B115" s="4" cm="1">
        <f t="array" ref="B115">_xll.SNL.Clients.Office.Excel.Functions.SPG(A115, "SP_TOTAL_REV", "CY2023")</f>
        <v>14663000</v>
      </c>
      <c r="C115" s="4">
        <f>_xll.SNL.Clients.Office.Excel.Functions.SPG(A115,"IQ_AVG_DILUT_SHARES_OUT","CY2023")</f>
        <v>349300000</v>
      </c>
      <c r="D115" s="5">
        <f>_xll.SNL.Clients.Office.Excel.Functions.SPG(A115, "IQ_DILUT_EPS_NORM", "CY2023")</f>
        <v>3.8340000000000001</v>
      </c>
      <c r="E115">
        <f t="shared" si="4"/>
        <v>1339216.2</v>
      </c>
      <c r="F115">
        <f t="shared" si="5"/>
        <v>9.1333028711723385E-2</v>
      </c>
      <c r="G115" t="s">
        <v>117</v>
      </c>
      <c r="H115" s="4" cm="1">
        <f t="array" ref="H115">_xll.SNL.Clients.Office.Excel.Functions.SPG(G115, "SP_TOTAL_REV", "CY2023")</f>
        <v>14663000</v>
      </c>
      <c r="I115" s="4">
        <f>_xll.SNL.Clients.Office.Excel.Functions.SPG(G115,"IQ_AVG_DILUT_SHARES_OUT","CY2023")</f>
        <v>349300000</v>
      </c>
      <c r="J115" s="5">
        <f>_xll.SNL.Clients.Office.Excel.Functions.SPG(G115, "IQ_DILUT_EPS_NORM", "CY2023")</f>
        <v>3.8340000000000001</v>
      </c>
      <c r="K115">
        <f t="shared" si="6"/>
        <v>1339216.2</v>
      </c>
      <c r="L115">
        <f t="shared" si="7"/>
        <v>9.1333028711723385E-2</v>
      </c>
    </row>
    <row r="116" spans="1:12" x14ac:dyDescent="0.3">
      <c r="A116" t="s">
        <v>118</v>
      </c>
      <c r="B116" s="4" cm="1">
        <f t="array" ref="B116">_xll.SNL.Clients.Office.Excel.Functions.SPG(A116, "SP_TOTAL_REV", "CY2023")</f>
        <v>9820400</v>
      </c>
      <c r="C116" s="4">
        <f>_xll.SNL.Clients.Office.Excel.Functions.SPG(A116,"IQ_AVG_DILUT_SHARES_OUT","CY2023")</f>
        <v>166574750</v>
      </c>
      <c r="D116" s="5">
        <f>_xll.SNL.Clients.Office.Excel.Functions.SPG(A116, "IQ_DILUT_EPS_NORM", "CY2023")</f>
        <v>7.8440000000000003</v>
      </c>
      <c r="E116">
        <f t="shared" si="4"/>
        <v>1306612.3389999999</v>
      </c>
      <c r="F116">
        <f t="shared" si="5"/>
        <v>0.13305082674840127</v>
      </c>
      <c r="G116" t="s">
        <v>118</v>
      </c>
      <c r="H116" s="4" cm="1">
        <f t="array" ref="H116">_xll.SNL.Clients.Office.Excel.Functions.SPG(G116, "SP_TOTAL_REV", "CY2023")</f>
        <v>9820400</v>
      </c>
      <c r="I116" s="4">
        <f>_xll.SNL.Clients.Office.Excel.Functions.SPG(G116,"IQ_AVG_DILUT_SHARES_OUT","CY2023")</f>
        <v>166574750</v>
      </c>
      <c r="J116" s="5">
        <f>_xll.SNL.Clients.Office.Excel.Functions.SPG(G116, "IQ_DILUT_EPS_NORM", "CY2023")</f>
        <v>7.8440000000000003</v>
      </c>
      <c r="K116">
        <f t="shared" si="6"/>
        <v>1306612.3389999999</v>
      </c>
      <c r="L116">
        <f t="shared" si="7"/>
        <v>0.13305082674840127</v>
      </c>
    </row>
    <row r="117" spans="1:12" x14ac:dyDescent="0.3">
      <c r="A117" t="s">
        <v>119</v>
      </c>
      <c r="B117" s="4" cm="1">
        <f t="array" ref="B117">_xll.SNL.Clients.Office.Excel.Functions.SPG(A117, "SP_TOTAL_REV", "CY2023")</f>
        <v>24918000</v>
      </c>
      <c r="C117" s="4">
        <f>_xll.SNL.Clients.Office.Excel.Functions.SPG(A117,"IQ_AVG_DILUT_SHARES_OUT","CY2023")</f>
        <v>324000000</v>
      </c>
      <c r="D117" s="5">
        <f>_xll.SNL.Clients.Office.Excel.Functions.SPG(A117, "IQ_DILUT_EPS_NORM", "CY2023")</f>
        <v>4.3920000000000003</v>
      </c>
      <c r="E117">
        <f t="shared" si="4"/>
        <v>1423008</v>
      </c>
      <c r="F117">
        <f t="shared" si="5"/>
        <v>5.7107633036359261E-2</v>
      </c>
      <c r="G117" t="s">
        <v>119</v>
      </c>
      <c r="H117" s="4" cm="1">
        <f t="array" ref="H117">_xll.SNL.Clients.Office.Excel.Functions.SPG(G117, "SP_TOTAL_REV", "CY2023")</f>
        <v>24918000</v>
      </c>
      <c r="I117" s="4">
        <f>_xll.SNL.Clients.Office.Excel.Functions.SPG(G117,"IQ_AVG_DILUT_SHARES_OUT","CY2023")</f>
        <v>324000000</v>
      </c>
      <c r="J117" s="5">
        <f>_xll.SNL.Clients.Office.Excel.Functions.SPG(G117, "IQ_DILUT_EPS_NORM", "CY2023")</f>
        <v>4.3920000000000003</v>
      </c>
      <c r="K117">
        <f t="shared" si="6"/>
        <v>1423008</v>
      </c>
      <c r="L117">
        <f t="shared" si="7"/>
        <v>5.7107633036359261E-2</v>
      </c>
    </row>
    <row r="118" spans="1:12" x14ac:dyDescent="0.3">
      <c r="A118" t="s">
        <v>120</v>
      </c>
      <c r="B118" s="4" cm="1">
        <f t="array" ref="B118">_xll.SNL.Clients.Office.Excel.Functions.SPG(A118, "SP_TOTAL_REV", "CY2023")</f>
        <v>4059987</v>
      </c>
      <c r="C118" s="4">
        <f>_xll.SNL.Clients.Office.Excel.Functions.SPG(A118,"IQ_AVG_DILUT_SHARES_OUT","CY2023")</f>
        <v>970976500</v>
      </c>
      <c r="D118" s="5">
        <f>_xll.SNL.Clients.Office.Excel.Functions.SPG(A118, "IQ_DILUT_EPS_NORM", "CY2023")</f>
        <v>1.093</v>
      </c>
      <c r="E118">
        <f t="shared" si="4"/>
        <v>1061277.3145000001</v>
      </c>
      <c r="F118">
        <f t="shared" si="5"/>
        <v>0.2613991903176045</v>
      </c>
      <c r="G118" t="s">
        <v>120</v>
      </c>
      <c r="H118" s="4" cm="1">
        <f t="array" ref="H118">_xll.SNL.Clients.Office.Excel.Functions.SPG(G118, "SP_TOTAL_REV", "CY2023")</f>
        <v>4059987</v>
      </c>
      <c r="I118" s="4">
        <f>_xll.SNL.Clients.Office.Excel.Functions.SPG(G118,"IQ_AVG_DILUT_SHARES_OUT","CY2023")</f>
        <v>970976500</v>
      </c>
      <c r="J118" s="5">
        <f>_xll.SNL.Clients.Office.Excel.Functions.SPG(G118, "IQ_DILUT_EPS_NORM", "CY2023")</f>
        <v>1.093</v>
      </c>
      <c r="K118">
        <f t="shared" si="6"/>
        <v>1061277.3145000001</v>
      </c>
      <c r="L118">
        <f t="shared" si="7"/>
        <v>0.2613991903176045</v>
      </c>
    </row>
    <row r="119" spans="1:12" x14ac:dyDescent="0.3">
      <c r="A119" t="s">
        <v>121</v>
      </c>
      <c r="B119" s="4" cm="1">
        <f t="array" ref="B119">_xll.SNL.Clients.Office.Excel.Functions.SPG(A119, "SP_TOTAL_REV", "CY2023")</f>
        <v>12588000</v>
      </c>
      <c r="C119" s="4">
        <f>_xll.SNL.Clients.Office.Excel.Functions.SPG(A119,"IQ_AVG_DILUT_SHARES_OUT","CY2023")</f>
        <v>859000000</v>
      </c>
      <c r="D119" s="5">
        <f>_xll.SNL.Clients.Office.Excel.Functions.SPG(A119, "IQ_DILUT_EPS_NORM", "CY2023")</f>
        <v>0.85899999999999999</v>
      </c>
      <c r="E119">
        <f t="shared" si="4"/>
        <v>737881</v>
      </c>
      <c r="F119">
        <f t="shared" si="5"/>
        <v>5.8617810613282494E-2</v>
      </c>
      <c r="G119" t="s">
        <v>121</v>
      </c>
      <c r="H119" s="4" cm="1">
        <f t="array" ref="H119">_xll.SNL.Clients.Office.Excel.Functions.SPG(G119, "SP_TOTAL_REV", "CY2023")</f>
        <v>12588000</v>
      </c>
      <c r="I119" s="4">
        <f>_xll.SNL.Clients.Office.Excel.Functions.SPG(G119,"IQ_AVG_DILUT_SHARES_OUT","CY2023")</f>
        <v>859000000</v>
      </c>
      <c r="J119" s="5">
        <f>_xll.SNL.Clients.Office.Excel.Functions.SPG(G119, "IQ_DILUT_EPS_NORM", "CY2023")</f>
        <v>0.85899999999999999</v>
      </c>
      <c r="K119">
        <f t="shared" si="6"/>
        <v>737881</v>
      </c>
      <c r="L119">
        <f t="shared" si="7"/>
        <v>5.8617810613282494E-2</v>
      </c>
    </row>
    <row r="120" spans="1:12" x14ac:dyDescent="0.3">
      <c r="A120" t="s">
        <v>122</v>
      </c>
      <c r="B120" s="4" cm="1">
        <f t="array" ref="B120">_xll.SNL.Clients.Office.Excel.Functions.SPG(A120, "SP_TOTAL_REV", "CY2023")</f>
        <v>3757719</v>
      </c>
      <c r="C120" s="4">
        <f>_xll.SNL.Clients.Office.Excel.Functions.SPG(A120,"IQ_AVG_DILUT_SHARES_OUT","CY2023")</f>
        <v>74387000</v>
      </c>
      <c r="D120" s="5">
        <f>_xll.SNL.Clients.Office.Excel.Functions.SPG(A120, "IQ_DILUT_EPS_NORM", "CY2023")</f>
        <v>11.016999999999999</v>
      </c>
      <c r="E120">
        <f t="shared" si="4"/>
        <v>819521.57900000003</v>
      </c>
      <c r="F120">
        <f t="shared" si="5"/>
        <v>0.21809017092550029</v>
      </c>
      <c r="G120" t="s">
        <v>122</v>
      </c>
      <c r="H120" s="4" cm="1">
        <f t="array" ref="H120">_xll.SNL.Clients.Office.Excel.Functions.SPG(G120, "SP_TOTAL_REV", "CY2023")</f>
        <v>3757719</v>
      </c>
      <c r="I120" s="4">
        <f>_xll.SNL.Clients.Office.Excel.Functions.SPG(G120,"IQ_AVG_DILUT_SHARES_OUT","CY2023")</f>
        <v>74387000</v>
      </c>
      <c r="J120" s="5">
        <f>_xll.SNL.Clients.Office.Excel.Functions.SPG(G120, "IQ_DILUT_EPS_NORM", "CY2023")</f>
        <v>11.016999999999999</v>
      </c>
      <c r="K120">
        <f t="shared" si="6"/>
        <v>819521.57900000003</v>
      </c>
      <c r="L120">
        <f t="shared" si="7"/>
        <v>0.21809017092550029</v>
      </c>
    </row>
    <row r="121" spans="1:12" x14ac:dyDescent="0.3">
      <c r="A121" t="s">
        <v>123</v>
      </c>
      <c r="B121" s="4" cm="1">
        <f t="array" ref="B121">_xll.SNL.Clients.Office.Excel.Functions.SPG(A121, "SP_TOTAL_REV", "CY2023")</f>
        <v>17226000</v>
      </c>
      <c r="C121" s="4">
        <f>_xll.SNL.Clients.Office.Excel.Functions.SPG(A121,"IQ_AVG_DILUT_SHARES_OUT","CY2023")</f>
        <v>711900000</v>
      </c>
      <c r="D121" s="5">
        <f>_xll.SNL.Clients.Office.Excel.Functions.SPG(A121, "IQ_DILUT_EPS_NORM", "CY2023")</f>
        <v>1.4119999999999999</v>
      </c>
      <c r="E121">
        <f t="shared" si="4"/>
        <v>1005202.8</v>
      </c>
      <c r="F121">
        <f t="shared" si="5"/>
        <v>5.8353814002089867E-2</v>
      </c>
      <c r="G121" t="s">
        <v>123</v>
      </c>
      <c r="H121" s="4" cm="1">
        <f t="array" ref="H121">_xll.SNL.Clients.Office.Excel.Functions.SPG(G121, "SP_TOTAL_REV", "CY2023")</f>
        <v>17226000</v>
      </c>
      <c r="I121" s="4">
        <f>_xll.SNL.Clients.Office.Excel.Functions.SPG(G121,"IQ_AVG_DILUT_SHARES_OUT","CY2023")</f>
        <v>711900000</v>
      </c>
      <c r="J121" s="5">
        <f>_xll.SNL.Clients.Office.Excel.Functions.SPG(G121, "IQ_DILUT_EPS_NORM", "CY2023")</f>
        <v>1.4119999999999999</v>
      </c>
      <c r="K121">
        <f t="shared" si="6"/>
        <v>1005202.8</v>
      </c>
      <c r="L121">
        <f t="shared" si="7"/>
        <v>5.8353814002089867E-2</v>
      </c>
    </row>
    <row r="122" spans="1:12" x14ac:dyDescent="0.3">
      <c r="A122" t="s">
        <v>124</v>
      </c>
      <c r="B122" s="4" cm="1">
        <f t="array" ref="B122">_xll.SNL.Clients.Office.Excel.Functions.SPG(A122, "SP_TOTAL_REV", "CY2023")</f>
        <v>2455000</v>
      </c>
      <c r="C122" s="4">
        <f>_xll.SNL.Clients.Office.Excel.Functions.SPG(A122,"IQ_AVG_DILUT_SHARES_OUT","CY2023")</f>
        <v>406900000</v>
      </c>
      <c r="D122" s="5">
        <f>_xll.SNL.Clients.Office.Excel.Functions.SPG(A122, "IQ_DILUT_EPS_NORM", "CY2023")</f>
        <v>0.77</v>
      </c>
      <c r="E122">
        <f t="shared" si="4"/>
        <v>313313</v>
      </c>
      <c r="F122">
        <f t="shared" si="5"/>
        <v>0.12762240325865581</v>
      </c>
      <c r="G122" t="s">
        <v>124</v>
      </c>
      <c r="H122" s="4" cm="1">
        <f t="array" ref="H122">_xll.SNL.Clients.Office.Excel.Functions.SPG(G122, "SP_TOTAL_REV", "CY2023")</f>
        <v>2455000</v>
      </c>
      <c r="I122" s="4">
        <f>_xll.SNL.Clients.Office.Excel.Functions.SPG(G122,"IQ_AVG_DILUT_SHARES_OUT","CY2023")</f>
        <v>406900000</v>
      </c>
      <c r="J122" s="5">
        <f>_xll.SNL.Clients.Office.Excel.Functions.SPG(G122, "IQ_DILUT_EPS_NORM", "CY2023")</f>
        <v>0.77</v>
      </c>
      <c r="K122">
        <f t="shared" si="6"/>
        <v>313313</v>
      </c>
      <c r="L122">
        <f t="shared" si="7"/>
        <v>0.12762240325865581</v>
      </c>
    </row>
    <row r="123" spans="1:12" x14ac:dyDescent="0.3">
      <c r="A123" t="s">
        <v>125</v>
      </c>
      <c r="B123" s="4" cm="1">
        <f t="array" ref="B123">_xll.SNL.Clients.Office.Excel.Functions.SPG(A123, "SP_TOTAL_REV", "CY2023")</f>
        <v>245652000</v>
      </c>
      <c r="C123" s="4">
        <f>_xll.SNL.Clients.Office.Excel.Functions.SPG(A123,"IQ_AVG_DILUT_SHARES_OUT","CY2023")</f>
        <v>444420000</v>
      </c>
      <c r="D123" s="5">
        <f>_xll.SNL.Clients.Office.Excel.Functions.SPG(A123, "IQ_DILUT_EPS_NORM", "CY2023")</f>
        <v>12.958</v>
      </c>
      <c r="E123">
        <f t="shared" si="4"/>
        <v>5758794.3600000003</v>
      </c>
      <c r="F123">
        <f t="shared" si="5"/>
        <v>2.3442896292315961E-2</v>
      </c>
      <c r="G123" t="s">
        <v>125</v>
      </c>
      <c r="H123" s="4" cm="1">
        <f t="array" ref="H123">_xll.SNL.Clients.Office.Excel.Functions.SPG(G123, "SP_TOTAL_REV", "CY2023")</f>
        <v>245652000</v>
      </c>
      <c r="I123" s="4">
        <f>_xll.SNL.Clients.Office.Excel.Functions.SPG(G123,"IQ_AVG_DILUT_SHARES_OUT","CY2023")</f>
        <v>444420000</v>
      </c>
      <c r="J123" s="5">
        <f>_xll.SNL.Clients.Office.Excel.Functions.SPG(G123, "IQ_DILUT_EPS_NORM", "CY2023")</f>
        <v>12.958</v>
      </c>
      <c r="K123">
        <f t="shared" si="6"/>
        <v>5758794.3600000003</v>
      </c>
      <c r="L123">
        <f t="shared" si="7"/>
        <v>2.3442896292315961E-2</v>
      </c>
    </row>
    <row r="124" spans="1:12" x14ac:dyDescent="0.3">
      <c r="A124" t="s">
        <v>126</v>
      </c>
      <c r="B124" s="4" cm="1">
        <f t="array" ref="B124">_xll.SNL.Clients.Office.Excel.Functions.SPG(A124, "SP_TOTAL_REV", "CY2023")</f>
        <v>5684000</v>
      </c>
      <c r="C124" s="4">
        <f>_xll.SNL.Clients.Office.Excel.Functions.SPG(A124,"IQ_AVG_DILUT_SHARES_OUT","CY2023")</f>
        <v>760000000</v>
      </c>
      <c r="D124" s="5">
        <f>_xll.SNL.Clients.Office.Excel.Functions.SPG(A124, "IQ_DILUT_EPS_NORM", "CY2023")</f>
        <v>1.75</v>
      </c>
      <c r="E124">
        <f t="shared" si="4"/>
        <v>1330000</v>
      </c>
      <c r="F124">
        <f t="shared" si="5"/>
        <v>0.23399014778325122</v>
      </c>
      <c r="G124" t="s">
        <v>126</v>
      </c>
      <c r="H124" s="4" cm="1">
        <f t="array" ref="H124">_xll.SNL.Clients.Office.Excel.Functions.SPG(G124, "SP_TOTAL_REV", "CY2023")</f>
        <v>5684000</v>
      </c>
      <c r="I124" s="4">
        <f>_xll.SNL.Clients.Office.Excel.Functions.SPG(G124,"IQ_AVG_DILUT_SHARES_OUT","CY2023")</f>
        <v>760000000</v>
      </c>
      <c r="J124" s="5">
        <f>_xll.SNL.Clients.Office.Excel.Functions.SPG(G124, "IQ_DILUT_EPS_NORM", "CY2023")</f>
        <v>1.75</v>
      </c>
      <c r="K124">
        <f t="shared" si="6"/>
        <v>1330000</v>
      </c>
      <c r="L124">
        <f t="shared" si="7"/>
        <v>0.23399014778325122</v>
      </c>
    </row>
    <row r="125" spans="1:12" x14ac:dyDescent="0.3">
      <c r="A125" t="s">
        <v>127</v>
      </c>
      <c r="B125" s="4" cm="1">
        <f t="array" ref="B125">_xll.SNL.Clients.Office.Excel.Functions.SPG(A125, "SP_TOTAL_REV", "CY2023")</f>
        <v>3055555</v>
      </c>
      <c r="C125" s="4">
        <f>_xll.SNL.Clients.Office.Excel.Functions.SPG(A125,"IQ_AVG_DILUT_SHARES_OUT","CY2023")</f>
        <v>243635000</v>
      </c>
      <c r="D125" s="5">
        <f>_xll.SNL.Clients.Office.Excel.Functions.SPG(A125, "IQ_DILUT_EPS_NORM", "CY2023")</f>
        <v>0.314</v>
      </c>
      <c r="E125">
        <f t="shared" si="4"/>
        <v>76501.39</v>
      </c>
      <c r="F125">
        <f t="shared" si="5"/>
        <v>2.5036823097604199E-2</v>
      </c>
      <c r="G125" t="s">
        <v>127</v>
      </c>
      <c r="H125" s="4" cm="1">
        <f t="array" ref="H125">_xll.SNL.Clients.Office.Excel.Functions.SPG(G125, "SP_TOTAL_REV", "CY2023")</f>
        <v>3055555</v>
      </c>
      <c r="I125" s="4">
        <f>_xll.SNL.Clients.Office.Excel.Functions.SPG(G125,"IQ_AVG_DILUT_SHARES_OUT","CY2023")</f>
        <v>243635000</v>
      </c>
      <c r="J125" s="5">
        <f>_xll.SNL.Clients.Office.Excel.Functions.SPG(G125, "IQ_DILUT_EPS_NORM", "CY2023")</f>
        <v>0.314</v>
      </c>
      <c r="K125">
        <f t="shared" si="6"/>
        <v>76501.39</v>
      </c>
      <c r="L125">
        <f t="shared" si="7"/>
        <v>2.5036823097604199E-2</v>
      </c>
    </row>
    <row r="126" spans="1:12" x14ac:dyDescent="0.3">
      <c r="A126" t="s">
        <v>128</v>
      </c>
      <c r="B126" s="4" cm="1">
        <f t="array" ref="B126">_xll.SNL.Clients.Office.Excel.Functions.SPG(A126, "SP_TOTAL_REV", "CY2023")</f>
        <v>6996000</v>
      </c>
      <c r="C126" s="4">
        <f>_xll.SNL.Clients.Office.Excel.Functions.SPG(A126,"IQ_AVG_DILUT_SHARES_OUT","CY2023")</f>
        <v>434000000</v>
      </c>
      <c r="D126" s="5">
        <f>_xll.SNL.Clients.Office.Excel.Functions.SPG(A126, "IQ_DILUT_EPS_NORM", "CY2023")</f>
        <v>2.3719999999999999</v>
      </c>
      <c r="E126">
        <f t="shared" si="4"/>
        <v>1029448</v>
      </c>
      <c r="F126">
        <f t="shared" si="5"/>
        <v>0.14714808461978274</v>
      </c>
      <c r="G126" t="s">
        <v>128</v>
      </c>
      <c r="H126" s="4" cm="1">
        <f t="array" ref="H126">_xll.SNL.Clients.Office.Excel.Functions.SPG(G126, "SP_TOTAL_REV", "CY2023")</f>
        <v>6996000</v>
      </c>
      <c r="I126" s="4">
        <f>_xll.SNL.Clients.Office.Excel.Functions.SPG(G126,"IQ_AVG_DILUT_SHARES_OUT","CY2023")</f>
        <v>434000000</v>
      </c>
      <c r="J126" s="5">
        <f>_xll.SNL.Clients.Office.Excel.Functions.SPG(G126, "IQ_DILUT_EPS_NORM", "CY2023")</f>
        <v>2.3719999999999999</v>
      </c>
      <c r="K126">
        <f t="shared" si="6"/>
        <v>1029448</v>
      </c>
      <c r="L126">
        <f t="shared" si="7"/>
        <v>0.14714808461978274</v>
      </c>
    </row>
    <row r="127" spans="1:12" x14ac:dyDescent="0.3">
      <c r="A127" t="s">
        <v>129</v>
      </c>
      <c r="B127" s="4" cm="1">
        <f t="array" ref="B127">_xll.SNL.Clients.Office.Excel.Functions.SPG(A127, "SP_TOTAL_REV", "CY2023")</f>
        <v>14657000</v>
      </c>
      <c r="C127" s="4">
        <f>_xll.SNL.Clients.Office.Excel.Functions.SPG(A127,"IQ_AVG_DILUT_SHARES_OUT","CY2023")</f>
        <v>2013000000</v>
      </c>
      <c r="D127" s="5">
        <f>_xll.SNL.Clients.Office.Excel.Functions.SPG(A127, "IQ_DILUT_EPS_NORM", "CY2023")</f>
        <v>1.5089999999999999</v>
      </c>
      <c r="E127">
        <f t="shared" si="4"/>
        <v>3037617</v>
      </c>
      <c r="F127">
        <f t="shared" si="5"/>
        <v>0.20724684451115508</v>
      </c>
      <c r="G127" t="s">
        <v>129</v>
      </c>
      <c r="H127" s="4" cm="1">
        <f t="array" ref="H127">_xll.SNL.Clients.Office.Excel.Functions.SPG(G127, "SP_TOTAL_REV", "CY2023")</f>
        <v>14657000</v>
      </c>
      <c r="I127" s="4">
        <f>_xll.SNL.Clients.Office.Excel.Functions.SPG(G127,"IQ_AVG_DILUT_SHARES_OUT","CY2023")</f>
        <v>2013000000</v>
      </c>
      <c r="J127" s="5">
        <f>_xll.SNL.Clients.Office.Excel.Functions.SPG(G127, "IQ_DILUT_EPS_NORM", "CY2023")</f>
        <v>1.5089999999999999</v>
      </c>
      <c r="K127">
        <f t="shared" si="6"/>
        <v>3037617</v>
      </c>
      <c r="L127">
        <f t="shared" si="7"/>
        <v>0.20724684451115508</v>
      </c>
    </row>
    <row r="128" spans="1:12" x14ac:dyDescent="0.3">
      <c r="A128" t="s">
        <v>130</v>
      </c>
      <c r="B128" s="4" cm="1">
        <f t="array" ref="B128">_xll.SNL.Clients.Office.Excel.Functions.SPG(A128, "SP_TOTAL_REV", "CY2023")</f>
        <v>34065000</v>
      </c>
      <c r="C128" s="4">
        <f>_xll.SNL.Clients.Office.Excel.Functions.SPG(A128,"IQ_AVG_DILUT_SHARES_OUT","CY2023")</f>
        <v>142700000</v>
      </c>
      <c r="D128" s="5">
        <f>_xll.SNL.Clients.Office.Excel.Functions.SPG(A128, "IQ_DILUT_EPS_NORM", "CY2023")</f>
        <v>15.276999999999999</v>
      </c>
      <c r="E128">
        <f t="shared" si="4"/>
        <v>2180027.9</v>
      </c>
      <c r="F128">
        <f t="shared" si="5"/>
        <v>6.3996122119477472E-2</v>
      </c>
      <c r="G128" t="s">
        <v>130</v>
      </c>
      <c r="H128" s="4" cm="1">
        <f t="array" ref="H128">_xll.SNL.Clients.Office.Excel.Functions.SPG(G128, "SP_TOTAL_REV", "CY2023")</f>
        <v>34065000</v>
      </c>
      <c r="I128" s="4">
        <f>_xll.SNL.Clients.Office.Excel.Functions.SPG(G128,"IQ_AVG_DILUT_SHARES_OUT","CY2023")</f>
        <v>142700000</v>
      </c>
      <c r="J128" s="5">
        <f>_xll.SNL.Clients.Office.Excel.Functions.SPG(G128, "IQ_DILUT_EPS_NORM", "CY2023")</f>
        <v>15.276999999999999</v>
      </c>
      <c r="K128">
        <f t="shared" si="6"/>
        <v>2180027.9</v>
      </c>
      <c r="L128">
        <f t="shared" si="7"/>
        <v>6.3996122119477472E-2</v>
      </c>
    </row>
    <row r="129" spans="1:12" x14ac:dyDescent="0.3">
      <c r="A129" t="s">
        <v>131</v>
      </c>
      <c r="B129" s="4" cm="1">
        <f t="array" ref="B129">_xll.SNL.Clients.Office.Excel.Functions.SPG(A129, "SP_TOTAL_REV", "CY2023")</f>
        <v>356623000</v>
      </c>
      <c r="C129" s="4">
        <f>_xll.SNL.Clients.Office.Excel.Functions.SPG(A129,"IQ_AVG_DILUT_SHARES_OUT","CY2023")</f>
        <v>1290000000</v>
      </c>
      <c r="D129" s="5">
        <f>_xll.SNL.Clients.Office.Excel.Functions.SPG(A129, "IQ_DILUT_EPS_NORM", "CY2023")</f>
        <v>6.0679999999999996</v>
      </c>
      <c r="E129">
        <f t="shared" si="4"/>
        <v>7827719.9999999991</v>
      </c>
      <c r="F129">
        <f t="shared" si="5"/>
        <v>2.1949565787960954E-2</v>
      </c>
      <c r="G129" t="s">
        <v>131</v>
      </c>
      <c r="H129" s="4" cm="1">
        <f t="array" ref="H129">_xll.SNL.Clients.Office.Excel.Functions.SPG(G129, "SP_TOTAL_REV", "CY2023")</f>
        <v>356623000</v>
      </c>
      <c r="I129" s="4">
        <f>_xll.SNL.Clients.Office.Excel.Functions.SPG(G129,"IQ_AVG_DILUT_SHARES_OUT","CY2023")</f>
        <v>1290000000</v>
      </c>
      <c r="J129" s="5">
        <f>_xll.SNL.Clients.Office.Excel.Functions.SPG(G129, "IQ_DILUT_EPS_NORM", "CY2023")</f>
        <v>6.0679999999999996</v>
      </c>
      <c r="K129">
        <f t="shared" si="6"/>
        <v>7827719.9999999991</v>
      </c>
      <c r="L129">
        <f t="shared" si="7"/>
        <v>2.1949565787960954E-2</v>
      </c>
    </row>
    <row r="130" spans="1:12" x14ac:dyDescent="0.3">
      <c r="A130" t="s">
        <v>132</v>
      </c>
      <c r="B130" s="4" cm="1">
        <f t="array" ref="B130">_xll.SNL.Clients.Office.Excel.Functions.SPG(A130, "SP_TOTAL_REV", "CY2023")</f>
        <v>35928600</v>
      </c>
      <c r="C130" s="4">
        <f>_xll.SNL.Clients.Office.Excel.Functions.SPG(A130,"IQ_AVG_DILUT_SHARES_OUT","CY2023")</f>
        <v>340500000</v>
      </c>
      <c r="D130" s="5">
        <f>_xll.SNL.Clients.Office.Excel.Functions.SPG(A130, "IQ_DILUT_EPS_NORM", "CY2023")</f>
        <v>11.53</v>
      </c>
      <c r="E130">
        <f t="shared" si="4"/>
        <v>3925965</v>
      </c>
      <c r="F130">
        <f t="shared" si="5"/>
        <v>0.10927130475442962</v>
      </c>
      <c r="G130" t="s">
        <v>132</v>
      </c>
      <c r="H130" s="4" cm="1">
        <f t="array" ref="H130">_xll.SNL.Clients.Office.Excel.Functions.SPG(G130, "SP_TOTAL_REV", "CY2023")</f>
        <v>35928600</v>
      </c>
      <c r="I130" s="4">
        <f>_xll.SNL.Clients.Office.Excel.Functions.SPG(G130,"IQ_AVG_DILUT_SHARES_OUT","CY2023")</f>
        <v>340500000</v>
      </c>
      <c r="J130" s="5">
        <f>_xll.SNL.Clients.Office.Excel.Functions.SPG(G130, "IQ_DILUT_EPS_NORM", "CY2023")</f>
        <v>11.53</v>
      </c>
      <c r="K130">
        <f t="shared" si="6"/>
        <v>3925965</v>
      </c>
      <c r="L130">
        <f t="shared" si="7"/>
        <v>0.10927130475442962</v>
      </c>
    </row>
    <row r="131" spans="1:12" x14ac:dyDescent="0.3">
      <c r="A131" t="s">
        <v>133</v>
      </c>
      <c r="B131" s="4" cm="1">
        <f t="array" ref="B131">_xll.SNL.Clients.Office.Excel.Functions.SPG(A131, "SP_TOTAL_REV", "CY2023")</f>
        <v>23890000</v>
      </c>
      <c r="C131" s="4">
        <f>_xll.SNL.Clients.Office.Excel.Functions.SPG(A131,"IQ_AVG_DILUT_SHARES_OUT","CY2023")</f>
        <v>743100000</v>
      </c>
      <c r="D131" s="5">
        <f>_xll.SNL.Clients.Office.Excel.Functions.SPG(A131, "IQ_DILUT_EPS_NORM", "CY2023")</f>
        <v>4.54</v>
      </c>
      <c r="E131">
        <f t="shared" si="4"/>
        <v>3373674</v>
      </c>
      <c r="F131">
        <f t="shared" si="5"/>
        <v>0.14121699455839262</v>
      </c>
      <c r="G131" t="s">
        <v>133</v>
      </c>
      <c r="H131" s="4" cm="1">
        <f t="array" ref="H131">_xll.SNL.Clients.Office.Excel.Functions.SPG(G131, "SP_TOTAL_REV", "CY2023")</f>
        <v>23890000</v>
      </c>
      <c r="I131" s="4">
        <f>_xll.SNL.Clients.Office.Excel.Functions.SPG(G131,"IQ_AVG_DILUT_SHARES_OUT","CY2023")</f>
        <v>743100000</v>
      </c>
      <c r="J131" s="5">
        <f>_xll.SNL.Clients.Office.Excel.Functions.SPG(G131, "IQ_DILUT_EPS_NORM", "CY2023")</f>
        <v>4.54</v>
      </c>
      <c r="K131">
        <f t="shared" si="6"/>
        <v>3373674</v>
      </c>
      <c r="L131">
        <f t="shared" si="7"/>
        <v>0.14121699455839262</v>
      </c>
    </row>
    <row r="132" spans="1:12" x14ac:dyDescent="0.3">
      <c r="A132" t="s">
        <v>134</v>
      </c>
      <c r="B132" s="4" cm="1">
        <f t="array" ref="B132">_xll.SNL.Clients.Office.Excel.Functions.SPG(A132, "SP_TOTAL_REV", "CY2023")</f>
        <v>11013100</v>
      </c>
      <c r="C132" s="4">
        <f>_xll.SNL.Clients.Office.Excel.Functions.SPG(A132,"IQ_AVG_DILUT_SHARES_OUT","CY2023")</f>
        <v>121850000</v>
      </c>
      <c r="D132" s="5">
        <f>_xll.SNL.Clients.Office.Excel.Functions.SPG(A132, "IQ_DILUT_EPS_NORM", "CY2023")</f>
        <v>5.9550000000000001</v>
      </c>
      <c r="E132">
        <f t="shared" si="4"/>
        <v>725616.75</v>
      </c>
      <c r="F132">
        <f t="shared" si="5"/>
        <v>6.5886694028021178E-2</v>
      </c>
      <c r="G132" t="s">
        <v>134</v>
      </c>
      <c r="H132" s="4" cm="1">
        <f t="array" ref="H132">_xll.SNL.Clients.Office.Excel.Functions.SPG(G132, "SP_TOTAL_REV", "CY2023")</f>
        <v>11013100</v>
      </c>
      <c r="I132" s="4">
        <f>_xll.SNL.Clients.Office.Excel.Functions.SPG(G132,"IQ_AVG_DILUT_SHARES_OUT","CY2023")</f>
        <v>121850000</v>
      </c>
      <c r="J132" s="5">
        <f>_xll.SNL.Clients.Office.Excel.Functions.SPG(G132, "IQ_DILUT_EPS_NORM", "CY2023")</f>
        <v>5.9550000000000001</v>
      </c>
      <c r="K132">
        <f t="shared" si="6"/>
        <v>725616.75</v>
      </c>
      <c r="L132">
        <f t="shared" si="7"/>
        <v>6.5886694028021178E-2</v>
      </c>
    </row>
    <row r="133" spans="1:12" x14ac:dyDescent="0.3">
      <c r="A133" t="s">
        <v>135</v>
      </c>
      <c r="B133" s="4" cm="1">
        <f t="array" ref="B133">_xll.SNL.Clients.Office.Excel.Functions.SPG(A133, "SP_TOTAL_REV", "CY2023")</f>
        <v>12140147</v>
      </c>
      <c r="C133" s="4">
        <f>_xll.SNL.Clients.Office.Excel.Functions.SPG(A133,"IQ_AVG_DILUT_SHARES_OUT","CY2023")</f>
        <v>93182000</v>
      </c>
      <c r="D133" s="5">
        <f>_xll.SNL.Clients.Office.Excel.Functions.SPG(A133, "IQ_DILUT_EPS_NORM", "CY2023")</f>
        <v>5.2750000000000004</v>
      </c>
      <c r="E133">
        <f t="shared" ref="E133:E196" si="8">C133*D133/1000</f>
        <v>491535.05000000005</v>
      </c>
      <c r="F133">
        <f t="shared" ref="F133:F196" si="9">E133/B133</f>
        <v>4.048839359193921E-2</v>
      </c>
      <c r="G133" t="s">
        <v>135</v>
      </c>
      <c r="H133" s="4" cm="1">
        <f t="array" ref="H133">_xll.SNL.Clients.Office.Excel.Functions.SPG(G133, "SP_TOTAL_REV", "CY2023")</f>
        <v>12140147</v>
      </c>
      <c r="I133" s="4">
        <f>_xll.SNL.Clients.Office.Excel.Functions.SPG(G133,"IQ_AVG_DILUT_SHARES_OUT","CY2023")</f>
        <v>93182000</v>
      </c>
      <c r="J133" s="5">
        <f>_xll.SNL.Clients.Office.Excel.Functions.SPG(G133, "IQ_DILUT_EPS_NORM", "CY2023")</f>
        <v>5.2750000000000004</v>
      </c>
      <c r="K133">
        <f t="shared" ref="K133:K196" si="10">I133*J133/1000</f>
        <v>491535.05000000005</v>
      </c>
      <c r="L133">
        <f t="shared" ref="L133:L196" si="11">K133/H133</f>
        <v>4.048839359193921E-2</v>
      </c>
    </row>
    <row r="134" spans="1:12" x14ac:dyDescent="0.3">
      <c r="A134" t="s">
        <v>136</v>
      </c>
      <c r="B134" s="4" cm="1">
        <f t="array" ref="B134">_xll.SNL.Clients.Office.Excel.Functions.SPG(A134, "SP_TOTAL_REV", "CY2023")</f>
        <v>1513700</v>
      </c>
      <c r="C134" s="4">
        <f>_xll.SNL.Clients.Office.Excel.Functions.SPG(A134,"IQ_AVG_DILUT_SHARES_OUT","CY2023")</f>
        <v>158500000</v>
      </c>
      <c r="D134" s="5">
        <f>_xll.SNL.Clients.Office.Excel.Functions.SPG(A134, "IQ_DILUT_EPS_NORM", "CY2023")</f>
        <v>0.39600000000000002</v>
      </c>
      <c r="E134">
        <f t="shared" si="8"/>
        <v>62766</v>
      </c>
      <c r="F134">
        <f t="shared" si="9"/>
        <v>4.146528374182467E-2</v>
      </c>
      <c r="G134" t="s">
        <v>136</v>
      </c>
      <c r="H134" s="4" cm="1">
        <f t="array" ref="H134">_xll.SNL.Clients.Office.Excel.Functions.SPG(G134, "SP_TOTAL_REV", "CY2023")</f>
        <v>1513700</v>
      </c>
      <c r="I134" s="4">
        <f>_xll.SNL.Clients.Office.Excel.Functions.SPG(G134,"IQ_AVG_DILUT_SHARES_OUT","CY2023")</f>
        <v>158500000</v>
      </c>
      <c r="J134" s="5">
        <f>_xll.SNL.Clients.Office.Excel.Functions.SPG(G134, "IQ_DILUT_EPS_NORM", "CY2023")</f>
        <v>0.39600000000000002</v>
      </c>
      <c r="K134">
        <f t="shared" si="10"/>
        <v>62766</v>
      </c>
      <c r="L134">
        <f t="shared" si="11"/>
        <v>4.146528374182467E-2</v>
      </c>
    </row>
    <row r="135" spans="1:12" x14ac:dyDescent="0.3">
      <c r="A135" t="s">
        <v>137</v>
      </c>
      <c r="B135" s="4" cm="1">
        <f t="array" ref="B135">_xll.SNL.Clients.Office.Excel.Functions.SPG(A135, "SP_TOTAL_REV", "CY2023")</f>
        <v>4119576</v>
      </c>
      <c r="C135" s="4">
        <f>_xll.SNL.Clients.Office.Excel.Functions.SPG(A135,"IQ_AVG_DILUT_SHARES_OUT","CY2023")</f>
        <v>157299000</v>
      </c>
      <c r="D135" s="5">
        <f>_xll.SNL.Clients.Office.Excel.Functions.SPG(A135, "IQ_DILUT_EPS_NORM", "CY2023")</f>
        <v>3.7050000000000001</v>
      </c>
      <c r="E135">
        <f t="shared" si="8"/>
        <v>582792.79500000004</v>
      </c>
      <c r="F135">
        <f t="shared" si="9"/>
        <v>0.14146912085127208</v>
      </c>
      <c r="G135" t="s">
        <v>137</v>
      </c>
      <c r="H135" s="4" cm="1">
        <f t="array" ref="H135">_xll.SNL.Clients.Office.Excel.Functions.SPG(G135, "SP_TOTAL_REV", "CY2023")</f>
        <v>4119576</v>
      </c>
      <c r="I135" s="4">
        <f>_xll.SNL.Clients.Office.Excel.Functions.SPG(G135,"IQ_AVG_DILUT_SHARES_OUT","CY2023")</f>
        <v>157299000</v>
      </c>
      <c r="J135" s="5">
        <f>_xll.SNL.Clients.Office.Excel.Functions.SPG(G135, "IQ_DILUT_EPS_NORM", "CY2023")</f>
        <v>3.7050000000000001</v>
      </c>
      <c r="K135">
        <f t="shared" si="10"/>
        <v>582792.79500000004</v>
      </c>
      <c r="L135">
        <f t="shared" si="11"/>
        <v>0.14146912085127208</v>
      </c>
    </row>
    <row r="136" spans="1:12" x14ac:dyDescent="0.3">
      <c r="A136" t="s">
        <v>138</v>
      </c>
      <c r="B136" s="4" cm="1">
        <f t="array" ref="B136">_xll.SNL.Clients.Office.Excel.Functions.SPG(A136, "SP_TOTAL_REV", "CY2023")</f>
        <v>60755000</v>
      </c>
      <c r="C136" s="4">
        <f>_xll.SNL.Clients.Office.Excel.Functions.SPG(A136,"IQ_AVG_DILUT_SHARES_OUT","CY2023")</f>
        <v>289100000</v>
      </c>
      <c r="D136" s="5">
        <f>_xll.SNL.Clients.Office.Excel.Functions.SPG(A136, "IQ_DILUT_EPS_NORM", "CY2023")</f>
        <v>27.603000000000002</v>
      </c>
      <c r="E136">
        <f t="shared" si="8"/>
        <v>7980027.2999999998</v>
      </c>
      <c r="F136">
        <f t="shared" si="9"/>
        <v>0.13134766356678462</v>
      </c>
      <c r="G136" t="s">
        <v>138</v>
      </c>
      <c r="H136" s="4" cm="1">
        <f t="array" ref="H136">_xll.SNL.Clients.Office.Excel.Functions.SPG(G136, "SP_TOTAL_REV", "CY2023")</f>
        <v>60755000</v>
      </c>
      <c r="I136" s="4">
        <f>_xll.SNL.Clients.Office.Excel.Functions.SPG(G136,"IQ_AVG_DILUT_SHARES_OUT","CY2023")</f>
        <v>289100000</v>
      </c>
      <c r="J136" s="5">
        <f>_xll.SNL.Clients.Office.Excel.Functions.SPG(G136, "IQ_DILUT_EPS_NORM", "CY2023")</f>
        <v>27.603000000000002</v>
      </c>
      <c r="K136">
        <f t="shared" si="10"/>
        <v>7980027.2999999998</v>
      </c>
      <c r="L136">
        <f t="shared" si="11"/>
        <v>0.13134766356678462</v>
      </c>
    </row>
    <row r="137" spans="1:12" x14ac:dyDescent="0.3">
      <c r="A137" t="s">
        <v>139</v>
      </c>
      <c r="B137" s="4" cm="1">
        <f t="array" ref="B137">_xll.SNL.Clients.Office.Excel.Functions.SPG(A137, "SP_TOTAL_REV", "CY2023")</f>
        <v>88425000</v>
      </c>
      <c r="C137" s="4">
        <f>_xll.SNL.Clients.Office.Excel.Functions.SPG(A137,"IQ_AVG_DILUT_SHARES_OUT","CY2023")</f>
        <v>736000000</v>
      </c>
      <c r="D137" s="5">
        <f>_xll.SNL.Clients.Office.Excel.Functions.SPG(A137, "IQ_DILUT_EPS_NORM", "CY2023")</f>
        <v>3.7749999999999999</v>
      </c>
      <c r="E137">
        <f t="shared" si="8"/>
        <v>2778400</v>
      </c>
      <c r="F137">
        <f t="shared" si="9"/>
        <v>3.1420978230138535E-2</v>
      </c>
      <c r="G137" t="s">
        <v>139</v>
      </c>
      <c r="H137" s="4" cm="1">
        <f t="array" ref="H137">_xll.SNL.Clients.Office.Excel.Functions.SPG(G137, "SP_TOTAL_REV", "CY2023")</f>
        <v>88425000</v>
      </c>
      <c r="I137" s="4">
        <f>_xll.SNL.Clients.Office.Excel.Functions.SPG(G137,"IQ_AVG_DILUT_SHARES_OUT","CY2023")</f>
        <v>736000000</v>
      </c>
      <c r="J137" s="5">
        <f>_xll.SNL.Clients.Office.Excel.Functions.SPG(G137, "IQ_DILUT_EPS_NORM", "CY2023")</f>
        <v>3.7749999999999999</v>
      </c>
      <c r="K137">
        <f t="shared" si="10"/>
        <v>2778400</v>
      </c>
      <c r="L137">
        <f t="shared" si="11"/>
        <v>3.1420978230138535E-2</v>
      </c>
    </row>
    <row r="138" spans="1:12" x14ac:dyDescent="0.3">
      <c r="A138" t="s">
        <v>140</v>
      </c>
      <c r="B138" s="4" cm="1">
        <f t="array" ref="B138">_xll.SNL.Clients.Office.Excel.Functions.SPG(A138, "SP_TOTAL_REV", "CY2023")</f>
        <v>58048000</v>
      </c>
      <c r="C138" s="4">
        <f>_xll.SNL.Clients.Office.Excel.Functions.SPG(A138,"IQ_AVG_DILUT_SHARES_OUT","CY2023")</f>
        <v>643000000</v>
      </c>
      <c r="D138" s="5">
        <f>_xll.SNL.Clients.Office.Excel.Functions.SPG(A138, "IQ_DILUT_EPS_NORM", "CY2023")</f>
        <v>5.0739999999999998</v>
      </c>
      <c r="E138">
        <f t="shared" si="8"/>
        <v>3262582</v>
      </c>
      <c r="F138">
        <f t="shared" si="9"/>
        <v>5.620489939360529E-2</v>
      </c>
      <c r="G138" t="s">
        <v>140</v>
      </c>
      <c r="H138" s="4" cm="1">
        <f t="array" ref="H138">_xll.SNL.Clients.Office.Excel.Functions.SPG(G138, "SP_TOTAL_REV", "CY2023")</f>
        <v>58048000</v>
      </c>
      <c r="I138" s="4">
        <f>_xll.SNL.Clients.Office.Excel.Functions.SPG(G138,"IQ_AVG_DILUT_SHARES_OUT","CY2023")</f>
        <v>643000000</v>
      </c>
      <c r="J138" s="5">
        <f>_xll.SNL.Clients.Office.Excel.Functions.SPG(G138, "IQ_DILUT_EPS_NORM", "CY2023")</f>
        <v>5.0739999999999998</v>
      </c>
      <c r="K138">
        <f t="shared" si="10"/>
        <v>3262582</v>
      </c>
      <c r="L138">
        <f t="shared" si="11"/>
        <v>5.620489939360529E-2</v>
      </c>
    </row>
    <row r="139" spans="1:12" x14ac:dyDescent="0.3">
      <c r="A139" t="s">
        <v>141</v>
      </c>
      <c r="B139" s="4" cm="1">
        <f t="array" ref="B139">_xll.SNL.Clients.Office.Excel.Functions.SPG(A139, "SP_TOTAL_REV", "CY2023")</f>
        <v>14427000</v>
      </c>
      <c r="C139" s="4">
        <f>_xll.SNL.Clients.Office.Excel.Functions.SPG(A139,"IQ_AVG_DILUT_SHARES_OUT","CY2023")</f>
        <v>642000000</v>
      </c>
      <c r="D139" s="5">
        <f>_xll.SNL.Clients.Office.Excel.Functions.SPG(A139, "IQ_DILUT_EPS_NORM", "CY2023")</f>
        <v>4.4169999999999998</v>
      </c>
      <c r="E139">
        <f t="shared" si="8"/>
        <v>2835714</v>
      </c>
      <c r="F139">
        <f t="shared" si="9"/>
        <v>0.19655604075691413</v>
      </c>
      <c r="G139" t="s">
        <v>141</v>
      </c>
      <c r="H139" s="4" cm="1">
        <f t="array" ref="H139">_xll.SNL.Clients.Office.Excel.Functions.SPG(G139, "SP_TOTAL_REV", "CY2023")</f>
        <v>14427000</v>
      </c>
      <c r="I139" s="4">
        <f>_xll.SNL.Clients.Office.Excel.Functions.SPG(G139,"IQ_AVG_DILUT_SHARES_OUT","CY2023")</f>
        <v>642000000</v>
      </c>
      <c r="J139" s="5">
        <f>_xll.SNL.Clients.Office.Excel.Functions.SPG(G139, "IQ_DILUT_EPS_NORM", "CY2023")</f>
        <v>4.4169999999999998</v>
      </c>
      <c r="K139">
        <f t="shared" si="10"/>
        <v>2835714</v>
      </c>
      <c r="L139">
        <f t="shared" si="11"/>
        <v>0.19655604075691413</v>
      </c>
    </row>
    <row r="140" spans="1:12" x14ac:dyDescent="0.3">
      <c r="A140" t="s">
        <v>142</v>
      </c>
      <c r="B140" s="4" cm="1">
        <f t="array" ref="B140">_xll.SNL.Clients.Office.Excel.Functions.SPG(A140, "SP_TOTAL_REV", "CY2023")</f>
        <v>3622300</v>
      </c>
      <c r="C140" s="4">
        <f>_xll.SNL.Clients.Office.Excel.Functions.SPG(A140,"IQ_AVG_DILUT_SHARES_OUT","CY2023")</f>
        <v>425500000</v>
      </c>
      <c r="D140" s="5">
        <f>_xll.SNL.Clients.Office.Excel.Functions.SPG(A140, "IQ_DILUT_EPS_NORM", "CY2023")</f>
        <v>1.0409999999999999</v>
      </c>
      <c r="E140">
        <f t="shared" si="8"/>
        <v>442945.49999999994</v>
      </c>
      <c r="F140">
        <f t="shared" si="9"/>
        <v>0.12228294177732378</v>
      </c>
      <c r="G140" t="s">
        <v>142</v>
      </c>
      <c r="H140" s="4" cm="1">
        <f t="array" ref="H140">_xll.SNL.Clients.Office.Excel.Functions.SPG(G140, "SP_TOTAL_REV", "CY2023")</f>
        <v>3622300</v>
      </c>
      <c r="I140" s="4">
        <f>_xll.SNL.Clients.Office.Excel.Functions.SPG(G140,"IQ_AVG_DILUT_SHARES_OUT","CY2023")</f>
        <v>425500000</v>
      </c>
      <c r="J140" s="5">
        <f>_xll.SNL.Clients.Office.Excel.Functions.SPG(G140, "IQ_DILUT_EPS_NORM", "CY2023")</f>
        <v>1.0409999999999999</v>
      </c>
      <c r="K140">
        <f t="shared" si="10"/>
        <v>442945.49999999994</v>
      </c>
      <c r="L140">
        <f t="shared" si="11"/>
        <v>0.12228294177732378</v>
      </c>
    </row>
    <row r="141" spans="1:12" x14ac:dyDescent="0.3">
      <c r="A141" t="s">
        <v>143</v>
      </c>
      <c r="B141" s="4" cm="1">
        <f t="array" ref="B141">_xll.SNL.Clients.Office.Excel.Functions.SPG(A141, "SP_TOTAL_REV", "CY2023")</f>
        <v>7959000</v>
      </c>
      <c r="C141" s="4">
        <f>_xll.SNL.Clients.Office.Excel.Functions.SPG(A141,"IQ_AVG_DILUT_SHARES_OUT","CY2023")</f>
        <v>179999000</v>
      </c>
      <c r="D141" s="5">
        <f>_xll.SNL.Clients.Office.Excel.Functions.SPG(A141, "IQ_DILUT_EPS_NORM", "CY2023")</f>
        <v>13.423999999999999</v>
      </c>
      <c r="E141">
        <f t="shared" si="8"/>
        <v>2416306.5759999999</v>
      </c>
      <c r="F141">
        <f t="shared" si="9"/>
        <v>0.30359424249277545</v>
      </c>
      <c r="G141" t="s">
        <v>143</v>
      </c>
      <c r="H141" s="4" cm="1">
        <f t="array" ref="H141">_xll.SNL.Clients.Office.Excel.Functions.SPG(G141, "SP_TOTAL_REV", "CY2023")</f>
        <v>7959000</v>
      </c>
      <c r="I141" s="4">
        <f>_xll.SNL.Clients.Office.Excel.Functions.SPG(G141,"IQ_AVG_DILUT_SHARES_OUT","CY2023")</f>
        <v>179999000</v>
      </c>
      <c r="J141" s="5">
        <f>_xll.SNL.Clients.Office.Excel.Functions.SPG(G141, "IQ_DILUT_EPS_NORM", "CY2023")</f>
        <v>13.423999999999999</v>
      </c>
      <c r="K141">
        <f t="shared" si="10"/>
        <v>2416306.5759999999</v>
      </c>
      <c r="L141">
        <f t="shared" si="11"/>
        <v>0.30359424249277545</v>
      </c>
    </row>
    <row r="142" spans="1:12" x14ac:dyDescent="0.3">
      <c r="A142" t="s">
        <v>144</v>
      </c>
      <c r="B142" s="4" cm="1">
        <f t="array" ref="B142">_xll.SNL.Clients.Office.Excel.Functions.SPG(A142, "SP_TOTAL_REV", "CY2023")</f>
        <v>5515702</v>
      </c>
      <c r="C142" s="4">
        <f>_xll.SNL.Clients.Office.Excel.Functions.SPG(A142,"IQ_AVG_DILUT_SHARES_OUT","CY2023")</f>
        <v>309065000</v>
      </c>
      <c r="D142" s="5">
        <f>_xll.SNL.Clients.Office.Excel.Functions.SPG(A142, "IQ_DILUT_EPS_NORM", "CY2023")</f>
        <v>0.65900000000000003</v>
      </c>
      <c r="E142">
        <f t="shared" si="8"/>
        <v>203673.83499999999</v>
      </c>
      <c r="F142">
        <f t="shared" si="9"/>
        <v>3.6926185461070953E-2</v>
      </c>
      <c r="G142" t="s">
        <v>144</v>
      </c>
      <c r="H142" s="4" cm="1">
        <f t="array" ref="H142">_xll.SNL.Clients.Office.Excel.Functions.SPG(G142, "SP_TOTAL_REV", "CY2023")</f>
        <v>5515702</v>
      </c>
      <c r="I142" s="4">
        <f>_xll.SNL.Clients.Office.Excel.Functions.SPG(G142,"IQ_AVG_DILUT_SHARES_OUT","CY2023")</f>
        <v>309065000</v>
      </c>
      <c r="J142" s="5">
        <f>_xll.SNL.Clients.Office.Excel.Functions.SPG(G142, "IQ_DILUT_EPS_NORM", "CY2023")</f>
        <v>0.65900000000000003</v>
      </c>
      <c r="K142">
        <f t="shared" si="10"/>
        <v>203673.83499999999</v>
      </c>
      <c r="L142">
        <f t="shared" si="11"/>
        <v>3.6926185461070953E-2</v>
      </c>
    </row>
    <row r="143" spans="1:12" x14ac:dyDescent="0.3">
      <c r="A143" t="s">
        <v>145</v>
      </c>
      <c r="B143" s="4" cm="1">
        <f t="array" ref="B143">_xll.SNL.Clients.Office.Excel.Functions.SPG(A143, "SP_TOTAL_REV", "CY2023")</f>
        <v>9776000</v>
      </c>
      <c r="C143" s="4">
        <f>_xll.SNL.Clients.Office.Excel.Functions.SPG(A143,"IQ_AVG_DILUT_SHARES_OUT","CY2023")</f>
        <v>254000000</v>
      </c>
      <c r="D143" s="5">
        <f>_xll.SNL.Clients.Office.Excel.Functions.SPG(A143, "IQ_DILUT_EPS_NORM", "CY2023")</f>
        <v>9.2720000000000002</v>
      </c>
      <c r="E143">
        <f t="shared" si="8"/>
        <v>2355088</v>
      </c>
      <c r="F143">
        <f t="shared" si="9"/>
        <v>0.2409050736497545</v>
      </c>
      <c r="G143" t="s">
        <v>145</v>
      </c>
      <c r="H143" s="4" cm="1">
        <f t="array" ref="H143">_xll.SNL.Clients.Office.Excel.Functions.SPG(G143, "SP_TOTAL_REV", "CY2023")</f>
        <v>9776000</v>
      </c>
      <c r="I143" s="4">
        <f>_xll.SNL.Clients.Office.Excel.Functions.SPG(G143,"IQ_AVG_DILUT_SHARES_OUT","CY2023")</f>
        <v>254000000</v>
      </c>
      <c r="J143" s="5">
        <f>_xll.SNL.Clients.Office.Excel.Functions.SPG(G143, "IQ_DILUT_EPS_NORM", "CY2023")</f>
        <v>9.2720000000000002</v>
      </c>
      <c r="K143">
        <f t="shared" si="10"/>
        <v>2355088</v>
      </c>
      <c r="L143">
        <f t="shared" si="11"/>
        <v>0.2409050736497545</v>
      </c>
    </row>
    <row r="144" spans="1:12" x14ac:dyDescent="0.3">
      <c r="A144" t="s">
        <v>146</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8"/>
        <v>1328865.3959999999</v>
      </c>
      <c r="F144">
        <f t="shared" si="9"/>
        <v>3.434505388493924E-2</v>
      </c>
      <c r="G144" t="s">
        <v>146</v>
      </c>
      <c r="H144" s="4" cm="1">
        <f t="array" ref="H144">_xll.SNL.Clients.Office.Excel.Functions.SPG(G144, "SP_TOTAL_REV", "CY2023")</f>
        <v>38691609</v>
      </c>
      <c r="I144" s="4">
        <f>_xll.SNL.Clients.Office.Excel.Functions.SPG(G144,"IQ_AVG_DILUT_SHARES_OUT","CY2023")</f>
        <v>219938000</v>
      </c>
      <c r="J144" s="5">
        <f>_xll.SNL.Clients.Office.Excel.Functions.SPG(G144, "IQ_DILUT_EPS_NORM", "CY2023")</f>
        <v>6.0419999999999998</v>
      </c>
      <c r="K144">
        <f t="shared" si="10"/>
        <v>1328865.3959999999</v>
      </c>
      <c r="L144">
        <f t="shared" si="11"/>
        <v>3.434505388493924E-2</v>
      </c>
    </row>
    <row r="145" spans="1:12" x14ac:dyDescent="0.3">
      <c r="A145" t="s">
        <v>147</v>
      </c>
      <c r="B145" s="4" cm="1">
        <f t="array" ref="B145">_xll.SNL.Clients.Office.Excel.Functions.SPG(A145, "SP_TOTAL_REV", "CY2023")</f>
        <v>30603800</v>
      </c>
      <c r="C145" s="4">
        <f>_xll.SNL.Clients.Office.Excel.Functions.SPG(A145,"IQ_AVG_DILUT_SHARES_OUT","CY2023")</f>
        <v>219500000</v>
      </c>
      <c r="D145" s="5">
        <f>_xll.SNL.Clients.Office.Excel.Functions.SPG(A145, "IQ_DILUT_EPS_NORM", "CY2023")</f>
        <v>4.8090000000000002</v>
      </c>
      <c r="E145">
        <f t="shared" si="8"/>
        <v>1055575.5</v>
      </c>
      <c r="F145">
        <f t="shared" si="9"/>
        <v>3.4491648095988078E-2</v>
      </c>
      <c r="G145" t="s">
        <v>147</v>
      </c>
      <c r="H145" s="4" cm="1">
        <f t="array" ref="H145">_xll.SNL.Clients.Office.Excel.Functions.SPG(G145, "SP_TOTAL_REV", "CY2023")</f>
        <v>30603800</v>
      </c>
      <c r="I145" s="4">
        <f>_xll.SNL.Clients.Office.Excel.Functions.SPG(G145,"IQ_AVG_DILUT_SHARES_OUT","CY2023")</f>
        <v>219500000</v>
      </c>
      <c r="J145" s="5">
        <f>_xll.SNL.Clients.Office.Excel.Functions.SPG(G145, "IQ_DILUT_EPS_NORM", "CY2023")</f>
        <v>4.8090000000000002</v>
      </c>
      <c r="K145">
        <f t="shared" si="10"/>
        <v>1055575.5</v>
      </c>
      <c r="L145">
        <f t="shared" si="11"/>
        <v>3.4491648095988078E-2</v>
      </c>
    </row>
    <row r="146" spans="1:12" x14ac:dyDescent="0.3">
      <c r="A146" t="s">
        <v>148</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1.782</v>
      </c>
      <c r="E146">
        <f t="shared" si="8"/>
        <v>1490643</v>
      </c>
      <c r="F146">
        <f t="shared" si="9"/>
        <v>0.10356722017647467</v>
      </c>
      <c r="G146" t="s">
        <v>148</v>
      </c>
      <c r="H146" s="4" cm="1">
        <f t="array" ref="H146">_xll.SNL.Clients.Office.Excel.Functions.SPG(G146, "SP_TOTAL_REV", "CY2023")</f>
        <v>14393000</v>
      </c>
      <c r="I146" s="4">
        <f>_xll.SNL.Clients.Office.Excel.Functions.SPG(G146,"IQ_AVG_DILUT_SHARES_OUT","CY2023")</f>
        <v>836500000</v>
      </c>
      <c r="J146" s="5">
        <f>_xll.SNL.Clients.Office.Excel.Functions.SPG(G146, "IQ_DILUT_EPS_NORM", "CY2023")</f>
        <v>1.782</v>
      </c>
      <c r="K146">
        <f t="shared" si="10"/>
        <v>1490643</v>
      </c>
      <c r="L146">
        <f t="shared" si="11"/>
        <v>0.10356722017647467</v>
      </c>
    </row>
    <row r="147" spans="1:12" x14ac:dyDescent="0.3">
      <c r="A147" t="s">
        <v>149</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8"/>
        <v>396813.31741700001</v>
      </c>
      <c r="F147">
        <f t="shared" si="9"/>
        <v>8.8587096056399153E-2</v>
      </c>
      <c r="G147" t="s">
        <v>149</v>
      </c>
      <c r="H147" s="4" cm="1">
        <f t="array" ref="H147">_xll.SNL.Clients.Office.Excel.Functions.SPG(G147, "SP_TOTAL_REV", "CY2023")</f>
        <v>4479358</v>
      </c>
      <c r="I147" s="4">
        <f>_xll.SNL.Clients.Office.Excel.Functions.SPG(G147,"IQ_AVG_DILUT_SHARES_OUT","CY2023")</f>
        <v>35401313</v>
      </c>
      <c r="J147" s="5">
        <f>_xll.SNL.Clients.Office.Excel.Functions.SPG(G147, "IQ_DILUT_EPS_NORM", "CY2023")</f>
        <v>11.209</v>
      </c>
      <c r="K147">
        <f t="shared" si="10"/>
        <v>396813.31741700001</v>
      </c>
      <c r="L147">
        <f t="shared" si="11"/>
        <v>8.8587096056399153E-2</v>
      </c>
    </row>
    <row r="148" spans="1:12" x14ac:dyDescent="0.3">
      <c r="A148" t="s">
        <v>150</v>
      </c>
      <c r="B148" s="4" cm="1">
        <f t="array" ref="B148">_xll.SNL.Clients.Office.Excel.Functions.SPG(A148, "SP_TOTAL_REV", "CY2023")</f>
        <v>8438134</v>
      </c>
      <c r="C148" s="4">
        <f>_xll.SNL.Clients.Office.Excel.Functions.SPG(A148,"IQ_AVG_DILUT_SHARES_OUT","CY2023")</f>
        <v>140599000</v>
      </c>
      <c r="D148" s="5">
        <f>_xll.SNL.Clients.Office.Excel.Functions.SPG(A148, "IQ_DILUT_EPS_NORM", "CY2023")</f>
        <v>5.87</v>
      </c>
      <c r="E148">
        <f t="shared" si="8"/>
        <v>825316.13</v>
      </c>
      <c r="F148">
        <f t="shared" si="9"/>
        <v>9.7807895679305396E-2</v>
      </c>
      <c r="G148" t="s">
        <v>150</v>
      </c>
      <c r="H148" s="4" cm="1">
        <f t="array" ref="H148">_xll.SNL.Clients.Office.Excel.Functions.SPG(G148, "SP_TOTAL_REV", "CY2023")</f>
        <v>8438134</v>
      </c>
      <c r="I148" s="4">
        <f>_xll.SNL.Clients.Office.Excel.Functions.SPG(G148,"IQ_AVG_DILUT_SHARES_OUT","CY2023")</f>
        <v>140599000</v>
      </c>
      <c r="J148" s="5">
        <f>_xll.SNL.Clients.Office.Excel.Functions.SPG(G148, "IQ_DILUT_EPS_NORM", "CY2023")</f>
        <v>5.87</v>
      </c>
      <c r="K148">
        <f t="shared" si="10"/>
        <v>825316.13</v>
      </c>
      <c r="L148">
        <f t="shared" si="11"/>
        <v>9.7807895679305396E-2</v>
      </c>
    </row>
    <row r="149" spans="1:12" x14ac:dyDescent="0.3">
      <c r="A149" t="s">
        <v>151</v>
      </c>
      <c r="B149" s="4" cm="1">
        <f t="array" ref="B149">_xll.SNL.Clients.Office.Excel.Functions.SPG(A149, "SP_TOTAL_REV", "CY2023")</f>
        <v>44622000</v>
      </c>
      <c r="C149" s="4">
        <f>_xll.SNL.Clients.Office.Excel.Functions.SPG(A149,"IQ_AVG_DILUT_SHARES_OUT","CY2023")</f>
        <v>709000000</v>
      </c>
      <c r="D149" s="5">
        <f>_xll.SNL.Clients.Office.Excel.Functions.SPG(A149, "IQ_DILUT_EPS_NORM", "CY2023")</f>
        <v>1.472</v>
      </c>
      <c r="E149">
        <f t="shared" si="8"/>
        <v>1043648</v>
      </c>
      <c r="F149">
        <f t="shared" si="9"/>
        <v>2.3388642373716999E-2</v>
      </c>
      <c r="G149" t="s">
        <v>151</v>
      </c>
      <c r="H149" s="4" cm="1">
        <f t="array" ref="H149">_xll.SNL.Clients.Office.Excel.Functions.SPG(G149, "SP_TOTAL_REV", "CY2023")</f>
        <v>44622000</v>
      </c>
      <c r="I149" s="4">
        <f>_xll.SNL.Clients.Office.Excel.Functions.SPG(G149,"IQ_AVG_DILUT_SHARES_OUT","CY2023")</f>
        <v>709000000</v>
      </c>
      <c r="J149" s="5">
        <f>_xll.SNL.Clients.Office.Excel.Functions.SPG(G149, "IQ_DILUT_EPS_NORM", "CY2023")</f>
        <v>1.472</v>
      </c>
      <c r="K149">
        <f t="shared" si="10"/>
        <v>1043648</v>
      </c>
      <c r="L149">
        <f t="shared" si="11"/>
        <v>2.3388642373716999E-2</v>
      </c>
    </row>
    <row r="150" spans="1:12" x14ac:dyDescent="0.3">
      <c r="A150" t="s">
        <v>152</v>
      </c>
      <c r="B150" s="4" cm="1">
        <f t="array" ref="B150">_xll.SNL.Clients.Office.Excel.Functions.SPG(A150, "SP_TOTAL_REV", "CY2023")</f>
        <v>12745000</v>
      </c>
      <c r="C150" s="4">
        <f>_xll.SNL.Clients.Office.Excel.Functions.SPG(A150,"IQ_AVG_DILUT_SHARES_OUT","CY2023")</f>
        <v>206000000</v>
      </c>
      <c r="D150" s="5">
        <f>_xll.SNL.Clients.Office.Excel.Functions.SPG(A150, "IQ_DILUT_EPS_NORM", "CY2023")</f>
        <v>4.8</v>
      </c>
      <c r="E150">
        <f t="shared" si="8"/>
        <v>988800</v>
      </c>
      <c r="F150">
        <f t="shared" si="9"/>
        <v>7.7583366025892511E-2</v>
      </c>
      <c r="G150" t="s">
        <v>152</v>
      </c>
      <c r="H150" s="4" cm="1">
        <f t="array" ref="H150">_xll.SNL.Clients.Office.Excel.Functions.SPG(G150, "SP_TOTAL_REV", "CY2023")</f>
        <v>12745000</v>
      </c>
      <c r="I150" s="4">
        <f>_xll.SNL.Clients.Office.Excel.Functions.SPG(G150,"IQ_AVG_DILUT_SHARES_OUT","CY2023")</f>
        <v>206000000</v>
      </c>
      <c r="J150" s="5">
        <f>_xll.SNL.Clients.Office.Excel.Functions.SPG(G150, "IQ_DILUT_EPS_NORM", "CY2023")</f>
        <v>4.8</v>
      </c>
      <c r="K150">
        <f t="shared" si="10"/>
        <v>988800</v>
      </c>
      <c r="L150">
        <f t="shared" si="11"/>
        <v>7.7583366025892511E-2</v>
      </c>
    </row>
    <row r="151" spans="1:12" x14ac:dyDescent="0.3">
      <c r="A151" t="s">
        <v>153</v>
      </c>
      <c r="B151" s="4" cm="1">
        <f t="array" ref="B151">_xll.SNL.Clients.Office.Excel.Functions.SPG(A151, "SP_TOTAL_REV", "CY2023")</f>
        <v>28602000</v>
      </c>
      <c r="C151" s="4">
        <f>_xll.SNL.Clients.Office.Excel.Functions.SPG(A151,"IQ_AVG_DILUT_SHARES_OUT","CY2023")</f>
        <v>771000000</v>
      </c>
      <c r="D151" s="5">
        <f>_xll.SNL.Clients.Office.Excel.Functions.SPG(A151, "IQ_DILUT_EPS_NORM", "CY2023")</f>
        <v>3.931</v>
      </c>
      <c r="E151">
        <f t="shared" si="8"/>
        <v>3030801</v>
      </c>
      <c r="F151">
        <f t="shared" si="9"/>
        <v>0.10596465282148101</v>
      </c>
      <c r="G151" t="s">
        <v>153</v>
      </c>
      <c r="H151" s="4" cm="1">
        <f t="array" ref="H151">_xll.SNL.Clients.Office.Excel.Functions.SPG(G151, "SP_TOTAL_REV", "CY2023")</f>
        <v>28602000</v>
      </c>
      <c r="I151" s="4">
        <f>_xll.SNL.Clients.Office.Excel.Functions.SPG(G151,"IQ_AVG_DILUT_SHARES_OUT","CY2023")</f>
        <v>771000000</v>
      </c>
      <c r="J151" s="5">
        <f>_xll.SNL.Clients.Office.Excel.Functions.SPG(G151, "IQ_DILUT_EPS_NORM", "CY2023")</f>
        <v>3.931</v>
      </c>
      <c r="K151">
        <f t="shared" si="10"/>
        <v>3030801</v>
      </c>
      <c r="L151">
        <f t="shared" si="11"/>
        <v>0.10596465282148101</v>
      </c>
    </row>
    <row r="152" spans="1:12" x14ac:dyDescent="0.3">
      <c r="A152" t="s">
        <v>154</v>
      </c>
      <c r="B152" s="4" cm="1">
        <f t="array" ref="B152">_xll.SNL.Clients.Office.Excel.Functions.SPG(A152, "SP_TOTAL_REV", "CY2023")</f>
        <v>12068000</v>
      </c>
      <c r="C152" s="4">
        <f>_xll.SNL.Clients.Office.Excel.Functions.SPG(A152,"IQ_AVG_DILUT_SHARES_OUT","CY2023")</f>
        <v>451200000</v>
      </c>
      <c r="D152" s="5">
        <f>_xll.SNL.Clients.Office.Excel.Functions.SPG(A152, "IQ_DILUT_EPS_NORM", "CY2023")</f>
        <v>1.929</v>
      </c>
      <c r="E152">
        <f t="shared" si="8"/>
        <v>870364.8</v>
      </c>
      <c r="F152">
        <f t="shared" si="9"/>
        <v>7.2121710308253234E-2</v>
      </c>
      <c r="G152" t="s">
        <v>154</v>
      </c>
      <c r="H152" s="4" cm="1">
        <f t="array" ref="H152">_xll.SNL.Clients.Office.Excel.Functions.SPG(G152, "SP_TOTAL_REV", "CY2023")</f>
        <v>12068000</v>
      </c>
      <c r="I152" s="4">
        <f>_xll.SNL.Clients.Office.Excel.Functions.SPG(G152,"IQ_AVG_DILUT_SHARES_OUT","CY2023")</f>
        <v>451200000</v>
      </c>
      <c r="J152" s="5">
        <f>_xll.SNL.Clients.Office.Excel.Functions.SPG(G152, "IQ_DILUT_EPS_NORM", "CY2023")</f>
        <v>1.929</v>
      </c>
      <c r="K152">
        <f t="shared" si="10"/>
        <v>870364.8</v>
      </c>
      <c r="L152">
        <f t="shared" si="11"/>
        <v>7.2121710308253234E-2</v>
      </c>
    </row>
    <row r="153" spans="1:12" x14ac:dyDescent="0.3">
      <c r="A153" t="s">
        <v>155</v>
      </c>
      <c r="B153" s="4" cm="1">
        <f t="array" ref="B153">_xll.SNL.Clients.Office.Excel.Functions.SPG(A153, "SP_TOTAL_REV", "CY2023")</f>
        <v>9210000</v>
      </c>
      <c r="C153" s="4">
        <f>_xll.SNL.Clients.Office.Excel.Functions.SPG(A153,"IQ_AVG_DILUT_SHARES_OUT","CY2023")</f>
        <v>119400000</v>
      </c>
      <c r="D153" s="5">
        <f>_xll.SNL.Clients.Office.Excel.Functions.SPG(A153, "IQ_DILUT_EPS_NORM", "CY2023")</f>
        <v>4.2549999999999999</v>
      </c>
      <c r="E153">
        <f t="shared" si="8"/>
        <v>508047</v>
      </c>
      <c r="F153">
        <f t="shared" si="9"/>
        <v>5.5162540716612377E-2</v>
      </c>
      <c r="G153" t="s">
        <v>155</v>
      </c>
      <c r="H153" s="4" cm="1">
        <f t="array" ref="H153">_xll.SNL.Clients.Office.Excel.Functions.SPG(G153, "SP_TOTAL_REV", "CY2023")</f>
        <v>9210000</v>
      </c>
      <c r="I153" s="4">
        <f>_xll.SNL.Clients.Office.Excel.Functions.SPG(G153,"IQ_AVG_DILUT_SHARES_OUT","CY2023")</f>
        <v>119400000</v>
      </c>
      <c r="J153" s="5">
        <f>_xll.SNL.Clients.Office.Excel.Functions.SPG(G153, "IQ_DILUT_EPS_NORM", "CY2023")</f>
        <v>4.2549999999999999</v>
      </c>
      <c r="K153">
        <f t="shared" si="10"/>
        <v>508047</v>
      </c>
      <c r="L153">
        <f t="shared" si="11"/>
        <v>5.5162540716612377E-2</v>
      </c>
    </row>
    <row r="154" spans="1:12" x14ac:dyDescent="0.3">
      <c r="A154" t="s">
        <v>156</v>
      </c>
      <c r="B154" s="4" cm="1">
        <f t="array" ref="B154">_xll.SNL.Clients.Office.Excel.Functions.SPG(A154, "SP_TOTAL_REV", "CY2023")</f>
        <v>23196000</v>
      </c>
      <c r="C154" s="4">
        <f>_xll.SNL.Clients.Office.Excel.Functions.SPG(A154,"IQ_AVG_DILUT_SHARES_OUT","CY2023")</f>
        <v>401100000</v>
      </c>
      <c r="D154" s="5">
        <f>_xll.SNL.Clients.Office.Excel.Functions.SPG(A154, "IQ_DILUT_EPS_NORM", "CY2023")</f>
        <v>5.9509999999999996</v>
      </c>
      <c r="E154">
        <f t="shared" si="8"/>
        <v>2386946.1</v>
      </c>
      <c r="F154">
        <f t="shared" si="9"/>
        <v>0.10290334971546819</v>
      </c>
      <c r="G154" t="s">
        <v>156</v>
      </c>
      <c r="H154" s="4" cm="1">
        <f t="array" ref="H154">_xll.SNL.Clients.Office.Excel.Functions.SPG(G154, "SP_TOTAL_REV", "CY2023")</f>
        <v>23196000</v>
      </c>
      <c r="I154" s="4">
        <f>_xll.SNL.Clients.Office.Excel.Functions.SPG(G154,"IQ_AVG_DILUT_SHARES_OUT","CY2023")</f>
        <v>401100000</v>
      </c>
      <c r="J154" s="5">
        <f>_xll.SNL.Clients.Office.Excel.Functions.SPG(G154, "IQ_DILUT_EPS_NORM", "CY2023")</f>
        <v>5.9509999999999996</v>
      </c>
      <c r="K154">
        <f t="shared" si="10"/>
        <v>2386946.1</v>
      </c>
      <c r="L154">
        <f t="shared" si="11"/>
        <v>0.10290334971546819</v>
      </c>
    </row>
    <row r="155" spans="1:12" x14ac:dyDescent="0.3">
      <c r="A155" t="s">
        <v>157</v>
      </c>
      <c r="B155" s="4" cm="1">
        <f t="array" ref="B155">_xll.SNL.Clients.Office.Excel.Functions.SPG(A155, "SP_TOTAL_REV", "CY2023")</f>
        <v>10112000</v>
      </c>
      <c r="C155" s="4">
        <f>_xll.SNL.Clients.Office.Excel.Functions.SPG(A155,"IQ_AVG_DILUT_SHARES_OUT","CY2023")</f>
        <v>533000000</v>
      </c>
      <c r="D155" s="5">
        <f>_xll.SNL.Clients.Office.Excel.Functions.SPG(A155, "IQ_DILUT_EPS_NORM", "CY2023")</f>
        <v>2.3639999999999999</v>
      </c>
      <c r="E155">
        <f t="shared" si="8"/>
        <v>1260012</v>
      </c>
      <c r="F155">
        <f t="shared" si="9"/>
        <v>0.1246056170886076</v>
      </c>
      <c r="G155" t="s">
        <v>157</v>
      </c>
      <c r="H155" s="4" cm="1">
        <f t="array" ref="H155">_xll.SNL.Clients.Office.Excel.Functions.SPG(G155, "SP_TOTAL_REV", "CY2023")</f>
        <v>10112000</v>
      </c>
      <c r="I155" s="4">
        <f>_xll.SNL.Clients.Office.Excel.Functions.SPG(G155,"IQ_AVG_DILUT_SHARES_OUT","CY2023")</f>
        <v>533000000</v>
      </c>
      <c r="J155" s="5">
        <f>_xll.SNL.Clients.Office.Excel.Functions.SPG(G155, "IQ_DILUT_EPS_NORM", "CY2023")</f>
        <v>2.3639999999999999</v>
      </c>
      <c r="K155">
        <f t="shared" si="10"/>
        <v>1260012</v>
      </c>
      <c r="L155">
        <f t="shared" si="11"/>
        <v>0.1246056170886076</v>
      </c>
    </row>
    <row r="156" spans="1:12" x14ac:dyDescent="0.3">
      <c r="A156" t="s">
        <v>158</v>
      </c>
      <c r="B156" s="4" cm="1">
        <f t="array" ref="B156">_xll.SNL.Clients.Office.Excel.Functions.SPG(A156, "SP_TOTAL_REV", "CY2023")</f>
        <v>15320200</v>
      </c>
      <c r="C156" s="4">
        <f>_xll.SNL.Clients.Office.Excel.Functions.SPG(A156,"IQ_AVG_DILUT_SHARES_OUT","CY2023")</f>
        <v>286500000</v>
      </c>
      <c r="D156" s="5">
        <f>_xll.SNL.Clients.Office.Excel.Functions.SPG(A156, "IQ_DILUT_EPS_NORM", "CY2023")</f>
        <v>4.0490000000000004</v>
      </c>
      <c r="E156">
        <f t="shared" si="8"/>
        <v>1160038.5</v>
      </c>
      <c r="F156">
        <f t="shared" si="9"/>
        <v>7.5719540214879699E-2</v>
      </c>
      <c r="G156" t="s">
        <v>158</v>
      </c>
      <c r="H156" s="4" cm="1">
        <f t="array" ref="H156">_xll.SNL.Clients.Office.Excel.Functions.SPG(G156, "SP_TOTAL_REV", "CY2023")</f>
        <v>15320200</v>
      </c>
      <c r="I156" s="4">
        <f>_xll.SNL.Clients.Office.Excel.Functions.SPG(G156,"IQ_AVG_DILUT_SHARES_OUT","CY2023")</f>
        <v>286500000</v>
      </c>
      <c r="J156" s="5">
        <f>_xll.SNL.Clients.Office.Excel.Functions.SPG(G156, "IQ_DILUT_EPS_NORM", "CY2023")</f>
        <v>4.0490000000000004</v>
      </c>
      <c r="K156">
        <f t="shared" si="10"/>
        <v>1160038.5</v>
      </c>
      <c r="L156">
        <f t="shared" si="11"/>
        <v>7.5719540214879699E-2</v>
      </c>
    </row>
    <row r="157" spans="1:12" x14ac:dyDescent="0.3">
      <c r="A157" t="s">
        <v>159</v>
      </c>
      <c r="B157" s="4" cm="1">
        <f t="array" ref="B157">_xll.SNL.Clients.Office.Excel.Functions.SPG(A157, "SP_TOTAL_REV", "CY2023")</f>
        <v>16338000</v>
      </c>
      <c r="C157" s="4">
        <f>_xll.SNL.Clients.Office.Excel.Functions.SPG(A157,"IQ_AVG_DILUT_SHARES_OUT","CY2023")</f>
        <v>385000000</v>
      </c>
      <c r="D157" s="5">
        <f>_xll.SNL.Clients.Office.Excel.Functions.SPG(A157, "IQ_DILUT_EPS_NORM", "CY2023")</f>
        <v>3.5470000000000002</v>
      </c>
      <c r="E157">
        <f t="shared" si="8"/>
        <v>1365595</v>
      </c>
      <c r="F157">
        <f t="shared" si="9"/>
        <v>8.3583976006855187E-2</v>
      </c>
      <c r="G157" t="s">
        <v>159</v>
      </c>
      <c r="H157" s="4" cm="1">
        <f t="array" ref="H157">_xll.SNL.Clients.Office.Excel.Functions.SPG(G157, "SP_TOTAL_REV", "CY2023")</f>
        <v>16338000</v>
      </c>
      <c r="I157" s="4">
        <f>_xll.SNL.Clients.Office.Excel.Functions.SPG(G157,"IQ_AVG_DILUT_SHARES_OUT","CY2023")</f>
        <v>385000000</v>
      </c>
      <c r="J157" s="5">
        <f>_xll.SNL.Clients.Office.Excel.Functions.SPG(G157, "IQ_DILUT_EPS_NORM", "CY2023")</f>
        <v>3.5470000000000002</v>
      </c>
      <c r="K157">
        <f t="shared" si="10"/>
        <v>1365595</v>
      </c>
      <c r="L157">
        <f t="shared" si="11"/>
        <v>8.3583976006855187E-2</v>
      </c>
    </row>
    <row r="158" spans="1:12" x14ac:dyDescent="0.3">
      <c r="A158" t="s">
        <v>160</v>
      </c>
      <c r="B158" s="4" cm="1">
        <f t="array" ref="B158">_xll.SNL.Clients.Office.Excel.Functions.SPG(A158, "SP_TOTAL_REV", "CY2023")</f>
        <v>6004800</v>
      </c>
      <c r="C158" s="4">
        <f>_xll.SNL.Clients.Office.Excel.Functions.SPG(A158,"IQ_AVG_DILUT_SHARES_OUT","CY2023")</f>
        <v>609400000</v>
      </c>
      <c r="D158" s="5">
        <f>_xll.SNL.Clients.Office.Excel.Functions.SPG(A158, "IQ_DILUT_EPS_NORM", "CY2023")</f>
        <v>1.8520000000000001</v>
      </c>
      <c r="E158">
        <f t="shared" si="8"/>
        <v>1128608.8</v>
      </c>
      <c r="F158">
        <f t="shared" si="9"/>
        <v>0.18795110578204105</v>
      </c>
      <c r="G158" t="s">
        <v>160</v>
      </c>
      <c r="H158" s="4" cm="1">
        <f t="array" ref="H158">_xll.SNL.Clients.Office.Excel.Functions.SPG(G158, "SP_TOTAL_REV", "CY2023")</f>
        <v>6004800</v>
      </c>
      <c r="I158" s="4">
        <f>_xll.SNL.Clients.Office.Excel.Functions.SPG(G158,"IQ_AVG_DILUT_SHARES_OUT","CY2023")</f>
        <v>609400000</v>
      </c>
      <c r="J158" s="5">
        <f>_xll.SNL.Clients.Office.Excel.Functions.SPG(G158, "IQ_DILUT_EPS_NORM", "CY2023")</f>
        <v>1.8520000000000001</v>
      </c>
      <c r="K158">
        <f t="shared" si="10"/>
        <v>1128608.8</v>
      </c>
      <c r="L158">
        <f t="shared" si="11"/>
        <v>0.18795110578204105</v>
      </c>
    </row>
    <row r="159" spans="1:12" x14ac:dyDescent="0.3">
      <c r="A159" t="s">
        <v>161</v>
      </c>
      <c r="B159" s="4" cm="1">
        <f t="array" ref="B159">_xll.SNL.Clients.Office.Excel.Functions.SPG(A159, "SP_TOTAL_REV", "CY2023")</f>
        <v>7657000</v>
      </c>
      <c r="C159" s="4">
        <f>_xll.SNL.Clients.Office.Excel.Functions.SPG(A159,"IQ_AVG_DILUT_SHARES_OUT","CY2023")</f>
        <v>272750000</v>
      </c>
      <c r="D159" s="5">
        <f>_xll.SNL.Clients.Office.Excel.Functions.SPG(A159, "IQ_DILUT_EPS_NORM", "CY2023")</f>
        <v>3.7210000000000001</v>
      </c>
      <c r="E159">
        <f t="shared" si="8"/>
        <v>1014902.75</v>
      </c>
      <c r="F159">
        <f t="shared" si="9"/>
        <v>0.13254574245788167</v>
      </c>
      <c r="G159" t="s">
        <v>161</v>
      </c>
      <c r="H159" s="4" cm="1">
        <f t="array" ref="H159">_xll.SNL.Clients.Office.Excel.Functions.SPG(G159, "SP_TOTAL_REV", "CY2023")</f>
        <v>7657000</v>
      </c>
      <c r="I159" s="4">
        <f>_xll.SNL.Clients.Office.Excel.Functions.SPG(G159,"IQ_AVG_DILUT_SHARES_OUT","CY2023")</f>
        <v>272750000</v>
      </c>
      <c r="J159" s="5">
        <f>_xll.SNL.Clients.Office.Excel.Functions.SPG(G159, "IQ_DILUT_EPS_NORM", "CY2023")</f>
        <v>3.7210000000000001</v>
      </c>
      <c r="K159">
        <f t="shared" si="10"/>
        <v>1014902.75</v>
      </c>
      <c r="L159">
        <f t="shared" si="11"/>
        <v>0.13254574245788167</v>
      </c>
    </row>
    <row r="160" spans="1:12" x14ac:dyDescent="0.3">
      <c r="A160" t="s">
        <v>162</v>
      </c>
      <c r="B160" s="4" cm="1">
        <f t="array" ref="B160">_xll.SNL.Clients.Office.Excel.Functions.SPG(A160, "SP_TOTAL_REV", "CY2023")</f>
        <v>171340000</v>
      </c>
      <c r="C160" s="4">
        <f>_xll.SNL.Clients.Office.Excel.Functions.SPG(A160,"IQ_AVG_DILUT_SHARES_OUT","CY2023")</f>
        <v>237400000</v>
      </c>
      <c r="D160" s="5">
        <f>_xll.SNL.Clients.Office.Excel.Functions.SPG(A160, "IQ_DILUT_EPS_NORM", "CY2023")</f>
        <v>23.306000000000001</v>
      </c>
      <c r="E160">
        <f t="shared" si="8"/>
        <v>5532844.4000000004</v>
      </c>
      <c r="F160">
        <f t="shared" si="9"/>
        <v>3.229160966499358E-2</v>
      </c>
      <c r="G160" t="s">
        <v>162</v>
      </c>
      <c r="H160" s="4" cm="1">
        <f t="array" ref="H160">_xll.SNL.Clients.Office.Excel.Functions.SPG(G160, "SP_TOTAL_REV", "CY2023")</f>
        <v>171340000</v>
      </c>
      <c r="I160" s="4">
        <f>_xll.SNL.Clients.Office.Excel.Functions.SPG(G160,"IQ_AVG_DILUT_SHARES_OUT","CY2023")</f>
        <v>237400000</v>
      </c>
      <c r="J160" s="5">
        <f>_xll.SNL.Clients.Office.Excel.Functions.SPG(G160, "IQ_DILUT_EPS_NORM", "CY2023")</f>
        <v>23.306000000000001</v>
      </c>
      <c r="K160">
        <f t="shared" si="10"/>
        <v>5532844.4000000004</v>
      </c>
      <c r="L160">
        <f t="shared" si="11"/>
        <v>3.229160966499358E-2</v>
      </c>
    </row>
    <row r="161" spans="1:12" x14ac:dyDescent="0.3">
      <c r="A161" t="s">
        <v>163</v>
      </c>
      <c r="B161" s="4" cm="1">
        <f t="array" ref="B161">_xll.SNL.Clients.Office.Excel.Functions.SPG(A161, "SP_TOTAL_REV", "CY2023")</f>
        <v>34124100</v>
      </c>
      <c r="C161" s="4">
        <f>_xll.SNL.Clients.Office.Excel.Functions.SPG(A161,"IQ_AVG_DILUT_SHARES_OUT","CY2023")</f>
        <v>903284000</v>
      </c>
      <c r="D161" s="5">
        <f>_xll.SNL.Clients.Office.Excel.Functions.SPG(A161, "IQ_DILUT_EPS_NORM", "CY2023")</f>
        <v>7.2249999999999996</v>
      </c>
      <c r="E161">
        <f t="shared" si="8"/>
        <v>6526226.9000000004</v>
      </c>
      <c r="F161">
        <f t="shared" si="9"/>
        <v>0.19124978827280428</v>
      </c>
      <c r="G161" t="s">
        <v>163</v>
      </c>
      <c r="H161" s="4" cm="1">
        <f t="array" ref="H161">_xll.SNL.Clients.Office.Excel.Functions.SPG(G161, "SP_TOTAL_REV", "CY2023")</f>
        <v>34124100</v>
      </c>
      <c r="I161" s="4">
        <f>_xll.SNL.Clients.Office.Excel.Functions.SPG(G161,"IQ_AVG_DILUT_SHARES_OUT","CY2023")</f>
        <v>903284000</v>
      </c>
      <c r="J161" s="5">
        <f>_xll.SNL.Clients.Office.Excel.Functions.SPG(G161, "IQ_DILUT_EPS_NORM", "CY2023")</f>
        <v>7.2249999999999996</v>
      </c>
      <c r="K161">
        <f t="shared" si="10"/>
        <v>6526226.9000000004</v>
      </c>
      <c r="L161">
        <f t="shared" si="11"/>
        <v>0.19124978827280428</v>
      </c>
    </row>
    <row r="162" spans="1:12" x14ac:dyDescent="0.3">
      <c r="A162" t="s">
        <v>164</v>
      </c>
      <c r="B162" s="4" cm="1">
        <f t="array" ref="B162">_xll.SNL.Clients.Office.Excel.Functions.SPG(A162, "SP_TOTAL_REV", "CY2023")</f>
        <v>15909000</v>
      </c>
      <c r="C162" s="4">
        <f>_xll.SNL.Clients.Office.Excel.Functions.SPG(A162,"IQ_AVG_DILUT_SHARES_OUT","CY2023")</f>
        <v>573950000</v>
      </c>
      <c r="D162" s="5">
        <f>_xll.SNL.Clients.Office.Excel.Functions.SPG(A162, "IQ_DILUT_EPS_NORM", "CY2023")</f>
        <v>3.0270000000000001</v>
      </c>
      <c r="E162">
        <f t="shared" si="8"/>
        <v>1737346.65</v>
      </c>
      <c r="F162">
        <f t="shared" si="9"/>
        <v>0.10920527060154629</v>
      </c>
      <c r="G162" t="s">
        <v>164</v>
      </c>
      <c r="H162" s="4" cm="1">
        <f t="array" ref="H162">_xll.SNL.Clients.Office.Excel.Functions.SPG(G162, "SP_TOTAL_REV", "CY2023")</f>
        <v>15909000</v>
      </c>
      <c r="I162" s="4">
        <f>_xll.SNL.Clients.Office.Excel.Functions.SPG(G162,"IQ_AVG_DILUT_SHARES_OUT","CY2023")</f>
        <v>573950000</v>
      </c>
      <c r="J162" s="5">
        <f>_xll.SNL.Clients.Office.Excel.Functions.SPG(G162, "IQ_DILUT_EPS_NORM", "CY2023")</f>
        <v>3.0270000000000001</v>
      </c>
      <c r="K162">
        <f t="shared" si="10"/>
        <v>1737346.65</v>
      </c>
      <c r="L162">
        <f t="shared" si="11"/>
        <v>0.10920527060154629</v>
      </c>
    </row>
    <row r="163" spans="1:12" x14ac:dyDescent="0.3">
      <c r="A163" t="s">
        <v>165</v>
      </c>
      <c r="B163" s="4" cm="1">
        <f t="array" ref="B163">_xll.SNL.Clients.Office.Excel.Functions.SPG(A163, "SP_TOTAL_REV", "CY2023")</f>
        <v>2290786</v>
      </c>
      <c r="C163" s="4">
        <f>_xll.SNL.Clients.Office.Excel.Functions.SPG(A163,"IQ_AVG_DILUT_SHARES_OUT","CY2023")</f>
        <v>143290000</v>
      </c>
      <c r="D163" s="5">
        <f>_xll.SNL.Clients.Office.Excel.Functions.SPG(A163, "IQ_DILUT_EPS_NORM", "CY2023")</f>
        <v>2.2719999999999998</v>
      </c>
      <c r="E163">
        <f t="shared" si="8"/>
        <v>325554.88</v>
      </c>
      <c r="F163">
        <f t="shared" si="9"/>
        <v>0.14211492474635343</v>
      </c>
      <c r="G163" t="s">
        <v>165</v>
      </c>
      <c r="H163" s="4" cm="1">
        <f t="array" ref="H163">_xll.SNL.Clients.Office.Excel.Functions.SPG(G163, "SP_TOTAL_REV", "CY2023")</f>
        <v>2290786</v>
      </c>
      <c r="I163" s="4">
        <f>_xll.SNL.Clients.Office.Excel.Functions.SPG(G163,"IQ_AVG_DILUT_SHARES_OUT","CY2023")</f>
        <v>143290000</v>
      </c>
      <c r="J163" s="5">
        <f>_xll.SNL.Clients.Office.Excel.Functions.SPG(G163, "IQ_DILUT_EPS_NORM", "CY2023")</f>
        <v>2.2719999999999998</v>
      </c>
      <c r="K163">
        <f t="shared" si="10"/>
        <v>325554.88</v>
      </c>
      <c r="L163">
        <f t="shared" si="11"/>
        <v>0.14211492474635343</v>
      </c>
    </row>
    <row r="164" spans="1:12" x14ac:dyDescent="0.3">
      <c r="A164" t="s">
        <v>166</v>
      </c>
      <c r="B164" s="4" cm="1">
        <f t="array" ref="B164">_xll.SNL.Clients.Office.Excel.Functions.SPG(A164, "SP_TOTAL_REV", "CY2023")</f>
        <v>12147412</v>
      </c>
      <c r="C164" s="4">
        <f>_xll.SNL.Clients.Office.Excel.Functions.SPG(A164,"IQ_AVG_DILUT_SHARES_OUT","CY2023")</f>
        <v>212376495</v>
      </c>
      <c r="D164" s="5">
        <f>_xll.SNL.Clients.Office.Excel.Functions.SPG(A164, "IQ_DILUT_EPS_NORM", "CY2023")</f>
        <v>5.5</v>
      </c>
      <c r="E164">
        <f t="shared" si="8"/>
        <v>1168070.7224999999</v>
      </c>
      <c r="F164">
        <f t="shared" si="9"/>
        <v>9.6157990072288646E-2</v>
      </c>
      <c r="G164" t="s">
        <v>166</v>
      </c>
      <c r="H164" s="4" cm="1">
        <f t="array" ref="H164">_xll.SNL.Clients.Office.Excel.Functions.SPG(G164, "SP_TOTAL_REV", "CY2023")</f>
        <v>12147412</v>
      </c>
      <c r="I164" s="4">
        <f>_xll.SNL.Clients.Office.Excel.Functions.SPG(G164,"IQ_AVG_DILUT_SHARES_OUT","CY2023")</f>
        <v>212376495</v>
      </c>
      <c r="J164" s="5">
        <f>_xll.SNL.Clients.Office.Excel.Functions.SPG(G164, "IQ_DILUT_EPS_NORM", "CY2023")</f>
        <v>5.5</v>
      </c>
      <c r="K164">
        <f t="shared" si="10"/>
        <v>1168070.7224999999</v>
      </c>
      <c r="L164">
        <f t="shared" si="11"/>
        <v>9.6157990072288646E-2</v>
      </c>
    </row>
    <row r="165" spans="1:12" x14ac:dyDescent="0.3">
      <c r="A165" t="s">
        <v>167</v>
      </c>
      <c r="B165" s="4" cm="1">
        <f t="array" ref="B165">_xll.SNL.Clients.Office.Excel.Functions.SPG(A165, "SP_TOTAL_REV", "CY2023")</f>
        <v>23273000</v>
      </c>
      <c r="C165" s="4">
        <f>_xll.SNL.Clients.Office.Excel.Functions.SPG(A165,"IQ_AVG_DILUT_SHARES_OUT","CY2023")</f>
        <v>584000000</v>
      </c>
      <c r="D165" s="5">
        <f>_xll.SNL.Clients.Office.Excel.Functions.SPG(A165, "IQ_DILUT_EPS_NORM", "CY2023")</f>
        <v>10.303000000000001</v>
      </c>
      <c r="E165">
        <f t="shared" si="8"/>
        <v>6016952.0000000009</v>
      </c>
      <c r="F165">
        <f t="shared" si="9"/>
        <v>0.25853787650925969</v>
      </c>
      <c r="G165" t="s">
        <v>167</v>
      </c>
      <c r="H165" s="4" cm="1">
        <f t="array" ref="H165">_xll.SNL.Clients.Office.Excel.Functions.SPG(G165, "SP_TOTAL_REV", "CY2023")</f>
        <v>23273000</v>
      </c>
      <c r="I165" s="4">
        <f>_xll.SNL.Clients.Office.Excel.Functions.SPG(G165,"IQ_AVG_DILUT_SHARES_OUT","CY2023")</f>
        <v>584000000</v>
      </c>
      <c r="J165" s="5">
        <f>_xll.SNL.Clients.Office.Excel.Functions.SPG(G165, "IQ_DILUT_EPS_NORM", "CY2023")</f>
        <v>10.303000000000001</v>
      </c>
      <c r="K165">
        <f t="shared" si="10"/>
        <v>6016952.0000000009</v>
      </c>
      <c r="L165">
        <f t="shared" si="11"/>
        <v>0.25853787650925969</v>
      </c>
    </row>
    <row r="166" spans="1:12" x14ac:dyDescent="0.3">
      <c r="A166" t="s">
        <v>168</v>
      </c>
      <c r="B166" s="4" cm="1">
        <f t="array" ref="B166">_xll.SNL.Clients.Office.Excel.Functions.SPG(A166, "SP_TOTAL_REV", "CY2023")</f>
        <v>4690540</v>
      </c>
      <c r="C166" s="4">
        <f>_xll.SNL.Clients.Office.Excel.Functions.SPG(A166,"IQ_AVG_DILUT_SHARES_OUT","CY2023")</f>
        <v>59085000</v>
      </c>
      <c r="D166" s="5">
        <f>_xll.SNL.Clients.Office.Excel.Functions.SPG(A166, "IQ_DILUT_EPS_NORM", "CY2023")</f>
        <v>6.5890000000000004</v>
      </c>
      <c r="E166">
        <f t="shared" si="8"/>
        <v>389311.065</v>
      </c>
      <c r="F166">
        <f t="shared" si="9"/>
        <v>8.2999199452515063E-2</v>
      </c>
      <c r="G166" t="s">
        <v>168</v>
      </c>
      <c r="H166" s="4" cm="1">
        <f t="array" ref="H166">_xll.SNL.Clients.Office.Excel.Functions.SPG(G166, "SP_TOTAL_REV", "CY2023")</f>
        <v>4690540</v>
      </c>
      <c r="I166" s="4">
        <f>_xll.SNL.Clients.Office.Excel.Functions.SPG(G166,"IQ_AVG_DILUT_SHARES_OUT","CY2023")</f>
        <v>59085000</v>
      </c>
      <c r="J166" s="5">
        <f>_xll.SNL.Clients.Office.Excel.Functions.SPG(G166, "IQ_DILUT_EPS_NORM", "CY2023")</f>
        <v>6.5890000000000004</v>
      </c>
      <c r="K166">
        <f t="shared" si="10"/>
        <v>389311.065</v>
      </c>
      <c r="L166">
        <f t="shared" si="11"/>
        <v>8.2999199452515063E-2</v>
      </c>
    </row>
    <row r="167" spans="1:12" x14ac:dyDescent="0.3">
      <c r="A167" t="s">
        <v>169</v>
      </c>
      <c r="B167" s="4" cm="1">
        <f t="array" ref="B167">_xll.SNL.Clients.Office.Excel.Functions.SPG(A167, "SP_TOTAL_REV", "CY2023")</f>
        <v>4974255</v>
      </c>
      <c r="C167" s="4">
        <f>_xll.SNL.Clients.Office.Excel.Functions.SPG(A167,"IQ_AVG_DILUT_SHARES_OUT","CY2023")</f>
        <v>413224000</v>
      </c>
      <c r="D167" s="5">
        <f>_xll.SNL.Clients.Office.Excel.Functions.SPG(A167, "IQ_DILUT_EPS_NORM", "CY2023")</f>
        <v>3.4929999999999999</v>
      </c>
      <c r="E167">
        <f t="shared" si="8"/>
        <v>1443391.432</v>
      </c>
      <c r="F167">
        <f t="shared" si="9"/>
        <v>0.29017238400524298</v>
      </c>
      <c r="G167" t="s">
        <v>169</v>
      </c>
      <c r="H167" s="4" cm="1">
        <f t="array" ref="H167">_xll.SNL.Clients.Office.Excel.Functions.SPG(G167, "SP_TOTAL_REV", "CY2023")</f>
        <v>4974255</v>
      </c>
      <c r="I167" s="4">
        <f>_xll.SNL.Clients.Office.Excel.Functions.SPG(G167,"IQ_AVG_DILUT_SHARES_OUT","CY2023")</f>
        <v>413224000</v>
      </c>
      <c r="J167" s="5">
        <f>_xll.SNL.Clients.Office.Excel.Functions.SPG(G167, "IQ_DILUT_EPS_NORM", "CY2023")</f>
        <v>3.4929999999999999</v>
      </c>
      <c r="K167">
        <f t="shared" si="10"/>
        <v>1443391.432</v>
      </c>
      <c r="L167">
        <f t="shared" si="11"/>
        <v>0.29017238400524298</v>
      </c>
    </row>
    <row r="168" spans="1:12" x14ac:dyDescent="0.3">
      <c r="A168" t="s">
        <v>170</v>
      </c>
      <c r="B168" s="4" cm="1">
        <f t="array" ref="B168">_xll.SNL.Clients.Office.Excel.Functions.SPG(A168, "SP_TOTAL_REV", "CY2023")</f>
        <v>5265200</v>
      </c>
      <c r="C168" s="4">
        <f>_xll.SNL.Clients.Office.Excel.Functions.SPG(A168,"IQ_AVG_DILUT_SHARES_OUT","CY2023")</f>
        <v>123900000</v>
      </c>
      <c r="D168" s="5">
        <f>_xll.SNL.Clients.Office.Excel.Functions.SPG(A168, "IQ_DILUT_EPS_NORM", "CY2023")</f>
        <v>3.7429999999999999</v>
      </c>
      <c r="E168">
        <f t="shared" si="8"/>
        <v>463757.7</v>
      </c>
      <c r="F168">
        <f t="shared" si="9"/>
        <v>8.8079788042239607E-2</v>
      </c>
      <c r="G168" t="s">
        <v>170</v>
      </c>
      <c r="H168" s="4" cm="1">
        <f t="array" ref="H168">_xll.SNL.Clients.Office.Excel.Functions.SPG(G168, "SP_TOTAL_REV", "CY2023")</f>
        <v>5265200</v>
      </c>
      <c r="I168" s="4">
        <f>_xll.SNL.Clients.Office.Excel.Functions.SPG(G168,"IQ_AVG_DILUT_SHARES_OUT","CY2023")</f>
        <v>123900000</v>
      </c>
      <c r="J168" s="5">
        <f>_xll.SNL.Clients.Office.Excel.Functions.SPG(G168, "IQ_DILUT_EPS_NORM", "CY2023")</f>
        <v>3.7429999999999999</v>
      </c>
      <c r="K168">
        <f t="shared" si="10"/>
        <v>463757.7</v>
      </c>
      <c r="L168">
        <f t="shared" si="11"/>
        <v>8.8079788042239607E-2</v>
      </c>
    </row>
    <row r="169" spans="1:12" x14ac:dyDescent="0.3">
      <c r="A169" t="s">
        <v>171</v>
      </c>
      <c r="B169" s="4" cm="1">
        <f t="array" ref="B169">_xll.SNL.Clients.Office.Excel.Functions.SPG(A169, "SP_TOTAL_REV", "CY2023")</f>
        <v>8272667</v>
      </c>
      <c r="C169" s="4">
        <f>_xll.SNL.Clients.Office.Excel.Functions.SPG(A169,"IQ_AVG_DILUT_SHARES_OUT","CY2023")</f>
        <v>94009000</v>
      </c>
      <c r="D169" s="5">
        <f>_xll.SNL.Clients.Office.Excel.Functions.SPG(A169, "IQ_DILUT_EPS_NORM", "CY2023")</f>
        <v>4.5780000000000003</v>
      </c>
      <c r="E169">
        <f t="shared" si="8"/>
        <v>430373.20199999999</v>
      </c>
      <c r="F169">
        <f t="shared" si="9"/>
        <v>5.2023513336146611E-2</v>
      </c>
      <c r="G169" t="s">
        <v>171</v>
      </c>
      <c r="H169" s="4" cm="1">
        <f t="array" ref="H169">_xll.SNL.Clients.Office.Excel.Functions.SPG(G169, "SP_TOTAL_REV", "CY2023")</f>
        <v>8272667</v>
      </c>
      <c r="I169" s="4">
        <f>_xll.SNL.Clients.Office.Excel.Functions.SPG(G169,"IQ_AVG_DILUT_SHARES_OUT","CY2023")</f>
        <v>94009000</v>
      </c>
      <c r="J169" s="5">
        <f>_xll.SNL.Clients.Office.Excel.Functions.SPG(G169, "IQ_DILUT_EPS_NORM", "CY2023")</f>
        <v>4.5780000000000003</v>
      </c>
      <c r="K169">
        <f t="shared" si="10"/>
        <v>430373.20199999999</v>
      </c>
      <c r="L169">
        <f t="shared" si="11"/>
        <v>5.2023513336146611E-2</v>
      </c>
    </row>
    <row r="170" spans="1:12" x14ac:dyDescent="0.3">
      <c r="A170" t="s">
        <v>172</v>
      </c>
      <c r="B170" s="4" cm="1">
        <f t="array" ref="B170">_xll.SNL.Clients.Office.Excel.Functions.SPG(A170, "SP_TOTAL_REV", "CY2023")</f>
        <v>2874906</v>
      </c>
      <c r="C170" s="4">
        <f>_xll.SNL.Clients.Office.Excel.Functions.SPG(A170,"IQ_AVG_DILUT_SHARES_OUT","CY2023")</f>
        <v>390897000</v>
      </c>
      <c r="D170" s="5">
        <f>_xll.SNL.Clients.Office.Excel.Functions.SPG(A170, "IQ_DILUT_EPS_NORM", "CY2023")</f>
        <v>0.83</v>
      </c>
      <c r="E170">
        <f t="shared" si="8"/>
        <v>324444.51</v>
      </c>
      <c r="F170">
        <f t="shared" si="9"/>
        <v>0.11285395418145845</v>
      </c>
      <c r="G170" t="s">
        <v>172</v>
      </c>
      <c r="H170" s="4" cm="1">
        <f t="array" ref="H170">_xll.SNL.Clients.Office.Excel.Functions.SPG(G170, "SP_TOTAL_REV", "CY2023")</f>
        <v>2874906</v>
      </c>
      <c r="I170" s="4">
        <f>_xll.SNL.Clients.Office.Excel.Functions.SPG(G170,"IQ_AVG_DILUT_SHARES_OUT","CY2023")</f>
        <v>390897000</v>
      </c>
      <c r="J170" s="5">
        <f>_xll.SNL.Clients.Office.Excel.Functions.SPG(G170, "IQ_DILUT_EPS_NORM", "CY2023")</f>
        <v>0.83</v>
      </c>
      <c r="K170">
        <f t="shared" si="10"/>
        <v>324444.51</v>
      </c>
      <c r="L170">
        <f t="shared" si="11"/>
        <v>0.11285395418145845</v>
      </c>
    </row>
    <row r="171" spans="1:12" x14ac:dyDescent="0.3">
      <c r="A171" t="s">
        <v>173</v>
      </c>
      <c r="B171" s="4" cm="1">
        <f t="array" ref="B171">_xll.SNL.Clients.Office.Excel.Functions.SPG(A171, "SP_TOTAL_REV", "CY2023")</f>
        <v>3310620</v>
      </c>
      <c r="C171" s="4">
        <f>_xll.SNL.Clients.Office.Excel.Functions.SPG(A171,"IQ_AVG_DILUT_SHARES_OUT","CY2023")</f>
        <v>46188981</v>
      </c>
      <c r="D171" s="5">
        <f>_xll.SNL.Clients.Office.Excel.Functions.SPG(A171, "IQ_DILUT_EPS_NORM", "CY2023")</f>
        <v>7.8150000000000004</v>
      </c>
      <c r="E171">
        <f t="shared" si="8"/>
        <v>360966.88651500002</v>
      </c>
      <c r="F171">
        <f t="shared" si="9"/>
        <v>0.1090330169318738</v>
      </c>
      <c r="G171" t="s">
        <v>173</v>
      </c>
      <c r="H171" s="4" cm="1">
        <f t="array" ref="H171">_xll.SNL.Clients.Office.Excel.Functions.SPG(G171, "SP_TOTAL_REV", "CY2023")</f>
        <v>3310620</v>
      </c>
      <c r="I171" s="4">
        <f>_xll.SNL.Clients.Office.Excel.Functions.SPG(G171,"IQ_AVG_DILUT_SHARES_OUT","CY2023")</f>
        <v>46188981</v>
      </c>
      <c r="J171" s="5">
        <f>_xll.SNL.Clients.Office.Excel.Functions.SPG(G171, "IQ_DILUT_EPS_NORM", "CY2023")</f>
        <v>7.8150000000000004</v>
      </c>
      <c r="K171">
        <f t="shared" si="10"/>
        <v>360966.88651500002</v>
      </c>
      <c r="L171">
        <f t="shared" si="11"/>
        <v>0.1090330169318738</v>
      </c>
    </row>
    <row r="172" spans="1:12" x14ac:dyDescent="0.3">
      <c r="A172" t="s">
        <v>174</v>
      </c>
      <c r="B172" s="4" cm="1">
        <f t="array" ref="B172">_xll.SNL.Clients.Office.Excel.Functions.SPG(A172, "SP_TOTAL_REV", "CY2023")</f>
        <v>1744220</v>
      </c>
      <c r="C172" s="4">
        <f>_xll.SNL.Clients.Office.Excel.Functions.SPG(A172,"IQ_AVG_DILUT_SHARES_OUT","CY2023")</f>
        <v>64253385</v>
      </c>
      <c r="D172" s="5">
        <f>_xll.SNL.Clients.Office.Excel.Functions.SPG(A172, "IQ_DILUT_EPS_NORM", "CY2023")</f>
        <v>3.14</v>
      </c>
      <c r="E172">
        <f t="shared" si="8"/>
        <v>201755.62890000001</v>
      </c>
      <c r="F172">
        <f t="shared" si="9"/>
        <v>0.11567097550767678</v>
      </c>
      <c r="G172" t="s">
        <v>174</v>
      </c>
      <c r="H172" s="4" cm="1">
        <f t="array" ref="H172">_xll.SNL.Clients.Office.Excel.Functions.SPG(G172, "SP_TOTAL_REV", "CY2023")</f>
        <v>1744220</v>
      </c>
      <c r="I172" s="4">
        <f>_xll.SNL.Clients.Office.Excel.Functions.SPG(G172,"IQ_AVG_DILUT_SHARES_OUT","CY2023")</f>
        <v>64253385</v>
      </c>
      <c r="J172" s="5">
        <f>_xll.SNL.Clients.Office.Excel.Functions.SPG(G172, "IQ_DILUT_EPS_NORM", "CY2023")</f>
        <v>3.14</v>
      </c>
      <c r="K172">
        <f t="shared" si="10"/>
        <v>201755.62890000001</v>
      </c>
      <c r="L172">
        <f t="shared" si="11"/>
        <v>0.11567097550767678</v>
      </c>
    </row>
    <row r="173" spans="1:12" x14ac:dyDescent="0.3">
      <c r="A173" t="s">
        <v>175</v>
      </c>
      <c r="B173" s="4" cm="1">
        <f t="array" ref="B173">_xll.SNL.Clients.Office.Excel.Functions.SPG(A173, "SP_TOTAL_REV", "CY2023")</f>
        <v>14586000</v>
      </c>
      <c r="C173" s="4">
        <f>_xll.SNL.Clients.Office.Excel.Functions.SPG(A173,"IQ_AVG_DILUT_SHARES_OUT","CY2023")</f>
        <v>41300000</v>
      </c>
      <c r="D173" s="5">
        <f>_xll.SNL.Clients.Office.Excel.Functions.SPG(A173, "IQ_DILUT_EPS_NORM", "CY2023")</f>
        <v>32.597000000000001</v>
      </c>
      <c r="E173">
        <f t="shared" si="8"/>
        <v>1346256.1</v>
      </c>
      <c r="F173">
        <f t="shared" si="9"/>
        <v>9.2297826683120809E-2</v>
      </c>
      <c r="G173" t="s">
        <v>175</v>
      </c>
      <c r="H173" s="4" cm="1">
        <f t="array" ref="H173">_xll.SNL.Clients.Office.Excel.Functions.SPG(G173, "SP_TOTAL_REV", "CY2023")</f>
        <v>14586000</v>
      </c>
      <c r="I173" s="4">
        <f>_xll.SNL.Clients.Office.Excel.Functions.SPG(G173,"IQ_AVG_DILUT_SHARES_OUT","CY2023")</f>
        <v>41300000</v>
      </c>
      <c r="J173" s="5">
        <f>_xll.SNL.Clients.Office.Excel.Functions.SPG(G173, "IQ_DILUT_EPS_NORM", "CY2023")</f>
        <v>32.597000000000001</v>
      </c>
      <c r="K173">
        <f t="shared" si="10"/>
        <v>1346256.1</v>
      </c>
      <c r="L173">
        <f t="shared" si="11"/>
        <v>9.2297826683120809E-2</v>
      </c>
    </row>
    <row r="174" spans="1:12" x14ac:dyDescent="0.3">
      <c r="A174" t="s">
        <v>176</v>
      </c>
      <c r="B174" s="4" cm="1">
        <f t="array" ref="B174">_xll.SNL.Clients.Office.Excel.Functions.SPG(A174, "SP_TOTAL_REV", "CY2023")</f>
        <v>5508200</v>
      </c>
      <c r="C174" s="4">
        <f>_xll.SNL.Clients.Office.Excel.Functions.SPG(A174,"IQ_AVG_DILUT_SHARES_OUT","CY2023")</f>
        <v>230500000</v>
      </c>
      <c r="D174" s="5">
        <f>_xll.SNL.Clients.Office.Excel.Functions.SPG(A174, "IQ_DILUT_EPS_NORM", "CY2023")</f>
        <v>2.0049999999999999</v>
      </c>
      <c r="E174">
        <f t="shared" si="8"/>
        <v>462152.5</v>
      </c>
      <c r="F174">
        <f t="shared" si="9"/>
        <v>8.3902636069859482E-2</v>
      </c>
      <c r="G174" t="s">
        <v>176</v>
      </c>
      <c r="H174" s="4" cm="1">
        <f t="array" ref="H174">_xll.SNL.Clients.Office.Excel.Functions.SPG(G174, "SP_TOTAL_REV", "CY2023")</f>
        <v>5508200</v>
      </c>
      <c r="I174" s="4">
        <f>_xll.SNL.Clients.Office.Excel.Functions.SPG(G174,"IQ_AVG_DILUT_SHARES_OUT","CY2023")</f>
        <v>230500000</v>
      </c>
      <c r="J174" s="5">
        <f>_xll.SNL.Clients.Office.Excel.Functions.SPG(G174, "IQ_DILUT_EPS_NORM", "CY2023")</f>
        <v>2.0049999999999999</v>
      </c>
      <c r="K174">
        <f t="shared" si="10"/>
        <v>462152.5</v>
      </c>
      <c r="L174">
        <f t="shared" si="11"/>
        <v>8.3902636069859482E-2</v>
      </c>
    </row>
    <row r="175" spans="1:12" x14ac:dyDescent="0.3">
      <c r="A175" t="s">
        <v>177</v>
      </c>
      <c r="B175" s="4" cm="1">
        <f t="array" ref="B175">_xll.SNL.Clients.Office.Excel.Functions.SPG(A175, "SP_TOTAL_REV", "CY2023")</f>
        <v>11910705</v>
      </c>
      <c r="C175" s="4">
        <f>_xll.SNL.Clients.Office.Excel.Functions.SPG(A175,"IQ_AVG_DILUT_SHARES_OUT","CY2023")</f>
        <v>349580638</v>
      </c>
      <c r="D175" s="5">
        <f>_xll.SNL.Clients.Office.Excel.Functions.SPG(A175, "IQ_DILUT_EPS_NORM", "CY2023")</f>
        <v>3.37</v>
      </c>
      <c r="E175">
        <f t="shared" si="8"/>
        <v>1178086.75006</v>
      </c>
      <c r="F175">
        <f t="shared" si="9"/>
        <v>9.8909909200169094E-2</v>
      </c>
      <c r="G175" t="s">
        <v>177</v>
      </c>
      <c r="H175" s="4" cm="1">
        <f t="array" ref="H175">_xll.SNL.Clients.Office.Excel.Functions.SPG(G175, "SP_TOTAL_REV", "CY2023")</f>
        <v>11910705</v>
      </c>
      <c r="I175" s="4">
        <f>_xll.SNL.Clients.Office.Excel.Functions.SPG(G175,"IQ_AVG_DILUT_SHARES_OUT","CY2023")</f>
        <v>349580638</v>
      </c>
      <c r="J175" s="5">
        <f>_xll.SNL.Clients.Office.Excel.Functions.SPG(G175, "IQ_DILUT_EPS_NORM", "CY2023")</f>
        <v>3.37</v>
      </c>
      <c r="K175">
        <f t="shared" si="10"/>
        <v>1178086.75006</v>
      </c>
      <c r="L175">
        <f t="shared" si="11"/>
        <v>9.8909909200169094E-2</v>
      </c>
    </row>
    <row r="176" spans="1:12" x14ac:dyDescent="0.3">
      <c r="A176" t="s">
        <v>178</v>
      </c>
      <c r="B176" s="4" cm="1">
        <f t="array" ref="B176">_xll.SNL.Clients.Office.Excel.Functions.SPG(A176, "SP_TOTAL_REV", "CY2023")</f>
        <v>21727000</v>
      </c>
      <c r="C176" s="4">
        <f>_xll.SNL.Clients.Office.Excel.Functions.SPG(A176,"IQ_AVG_DILUT_SHARES_OUT","CY2023")</f>
        <v>997000000</v>
      </c>
      <c r="D176" s="5">
        <f>_xll.SNL.Clients.Office.Excel.Functions.SPG(A176, "IQ_DILUT_EPS_NORM", "CY2023")</f>
        <v>1.706</v>
      </c>
      <c r="E176">
        <f t="shared" si="8"/>
        <v>1700882</v>
      </c>
      <c r="F176">
        <f t="shared" si="9"/>
        <v>7.828425461407465E-2</v>
      </c>
      <c r="G176" t="s">
        <v>178</v>
      </c>
      <c r="H176" s="4" cm="1">
        <f t="array" ref="H176">_xll.SNL.Clients.Office.Excel.Functions.SPG(G176, "SP_TOTAL_REV", "CY2023")</f>
        <v>21727000</v>
      </c>
      <c r="I176" s="4">
        <f>_xll.SNL.Clients.Office.Excel.Functions.SPG(G176,"IQ_AVG_DILUT_SHARES_OUT","CY2023")</f>
        <v>997000000</v>
      </c>
      <c r="J176" s="5">
        <f>_xll.SNL.Clients.Office.Excel.Functions.SPG(G176, "IQ_DILUT_EPS_NORM", "CY2023")</f>
        <v>1.706</v>
      </c>
      <c r="K176">
        <f t="shared" si="10"/>
        <v>1700882</v>
      </c>
      <c r="L176">
        <f t="shared" si="11"/>
        <v>7.828425461407465E-2</v>
      </c>
    </row>
    <row r="177" spans="1:12" x14ac:dyDescent="0.3">
      <c r="A177" t="s">
        <v>179</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t="s">
        <v>179</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t="s">
        <v>180</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t="s">
        <v>180</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t="s">
        <v>181</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t="s">
        <v>181</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t="s">
        <v>182</v>
      </c>
      <c r="B180" s="4" cm="1">
        <f t="array" ref="B180">_xll.SNL.Clients.Office.Excel.Functions.SPG(A180, "SP_TOTAL_REV", "CY2023")</f>
        <v>338293000</v>
      </c>
      <c r="C180" s="4">
        <f>_xll.SNL.Clients.Office.Excel.Functions.SPG(A180,"IQ_AVG_DILUT_SHARES_OUT","CY2023")</f>
        <v>4052000000</v>
      </c>
      <c r="D180" s="5">
        <f>_xll.SNL.Clients.Office.Excel.Functions.SPG(A180, "IQ_DILUT_EPS_NORM", "CY2023")</f>
        <v>8.24</v>
      </c>
      <c r="E180">
        <f t="shared" si="8"/>
        <v>33388480</v>
      </c>
      <c r="F180">
        <f t="shared" si="9"/>
        <v>9.8696928402302153E-2</v>
      </c>
      <c r="G180" t="s">
        <v>182</v>
      </c>
      <c r="H180" s="4" cm="1">
        <f t="array" ref="H180">_xll.SNL.Clients.Office.Excel.Functions.SPG(G180, "SP_TOTAL_REV", "CY2023")</f>
        <v>338293000</v>
      </c>
      <c r="I180" s="4">
        <f>_xll.SNL.Clients.Office.Excel.Functions.SPG(G180,"IQ_AVG_DILUT_SHARES_OUT","CY2023")</f>
        <v>4052000000</v>
      </c>
      <c r="J180" s="5">
        <f>_xll.SNL.Clients.Office.Excel.Functions.SPG(G180, "IQ_DILUT_EPS_NORM", "CY2023")</f>
        <v>8.24</v>
      </c>
      <c r="K180">
        <f t="shared" si="10"/>
        <v>33388480</v>
      </c>
      <c r="L180">
        <f t="shared" si="11"/>
        <v>9.8696928402302153E-2</v>
      </c>
    </row>
    <row r="181" spans="1:12" x14ac:dyDescent="0.3">
      <c r="A181" t="s">
        <v>183</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t="s">
        <v>183</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t="s">
        <v>184</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t="s">
        <v>184</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t="s">
        <v>185</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t="s">
        <v>185</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t="s">
        <v>186</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t="s">
        <v>186</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t="s">
        <v>187</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t="s">
        <v>187</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t="s">
        <v>188</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t="s">
        <v>188</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t="s">
        <v>189</v>
      </c>
      <c r="B187" s="4" cm="1">
        <f t="array" ref="B187">_xll.SNL.Clients.Office.Excel.Functions.SPG(A187, "SP_TOTAL_REV", "CY2023")</f>
        <v>9821000</v>
      </c>
      <c r="C187" s="4">
        <f>_xll.SNL.Clients.Office.Excel.Functions.SPG(A187,"IQ_AVG_DILUT_SHARES_OUT","CY2023")</f>
        <v>591000000</v>
      </c>
      <c r="D187" s="5">
        <f>_xll.SNL.Clients.Office.Excel.Functions.SPG(A187, "IQ_DILUT_EPS_NORM", "CY2023")</f>
        <v>0.86599999999999999</v>
      </c>
      <c r="E187">
        <f t="shared" si="8"/>
        <v>511806</v>
      </c>
      <c r="F187">
        <f t="shared" si="9"/>
        <v>5.2113430404235821E-2</v>
      </c>
      <c r="G187" t="s">
        <v>189</v>
      </c>
      <c r="H187" s="4" cm="1">
        <f t="array" ref="H187">_xll.SNL.Clients.Office.Excel.Functions.SPG(G187, "SP_TOTAL_REV", "CY2023")</f>
        <v>9821000</v>
      </c>
      <c r="I187" s="4">
        <f>_xll.SNL.Clients.Office.Excel.Functions.SPG(G187,"IQ_AVG_DILUT_SHARES_OUT","CY2023")</f>
        <v>591000000</v>
      </c>
      <c r="J187" s="5">
        <f>_xll.SNL.Clients.Office.Excel.Functions.SPG(G187, "IQ_DILUT_EPS_NORM", "CY2023")</f>
        <v>0.86599999999999999</v>
      </c>
      <c r="K187">
        <f t="shared" si="10"/>
        <v>511806</v>
      </c>
      <c r="L187">
        <f t="shared" si="11"/>
        <v>5.2113430404235821E-2</v>
      </c>
    </row>
    <row r="188" spans="1:12" x14ac:dyDescent="0.3">
      <c r="A188" t="s">
        <v>190</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t="s">
        <v>190</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t="s">
        <v>191</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t="s">
        <v>191</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t="s">
        <v>192</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t="s">
        <v>192</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t="s">
        <v>193</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t="s">
        <v>193</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t="s">
        <v>194</v>
      </c>
      <c r="B192" s="4" cm="1">
        <f t="array" ref="B192">_xll.SNL.Clients.Office.Excel.Functions.SPG(A192, "SP_TOTAL_REV", "CY2023")</f>
        <v>4486800</v>
      </c>
      <c r="C192" s="4">
        <f>_xll.SNL.Clients.Office.Excel.Functions.SPG(A192,"IQ_AVG_DILUT_SHARES_OUT","CY2023")</f>
        <v>125533000</v>
      </c>
      <c r="D192" s="5">
        <f>_xll.SNL.Clients.Office.Excel.Functions.SPG(A192, "IQ_DILUT_EPS_NORM", "CY2023")</f>
        <v>1.83</v>
      </c>
      <c r="E192">
        <f t="shared" si="8"/>
        <v>229725.39</v>
      </c>
      <c r="F192">
        <f t="shared" si="9"/>
        <v>5.1200274137469914E-2</v>
      </c>
      <c r="G192" t="s">
        <v>194</v>
      </c>
      <c r="H192" s="4" cm="1">
        <f t="array" ref="H192">_xll.SNL.Clients.Office.Excel.Functions.SPG(G192, "SP_TOTAL_REV", "CY2023")</f>
        <v>4486800</v>
      </c>
      <c r="I192" s="4">
        <f>_xll.SNL.Clients.Office.Excel.Functions.SPG(G192,"IQ_AVG_DILUT_SHARES_OUT","CY2023")</f>
        <v>125533000</v>
      </c>
      <c r="J192" s="5">
        <f>_xll.SNL.Clients.Office.Excel.Functions.SPG(G192, "IQ_DILUT_EPS_NORM", "CY2023")</f>
        <v>1.83</v>
      </c>
      <c r="K192">
        <f t="shared" si="10"/>
        <v>229725.39</v>
      </c>
      <c r="L192">
        <f t="shared" si="11"/>
        <v>5.1200274137469914E-2</v>
      </c>
    </row>
    <row r="193" spans="1:12" x14ac:dyDescent="0.3">
      <c r="A193" t="s">
        <v>195</v>
      </c>
      <c r="B193" s="4" cm="1">
        <f t="array" ref="B193">_xll.SNL.Clients.Office.Excel.Functions.SPG(A193, "SP_TOTAL_REV", "CY2023")</f>
        <v>176191000</v>
      </c>
      <c r="C193" s="4">
        <f>_xll.SNL.Clients.Office.Excel.Functions.SPG(A193,"IQ_AVG_DILUT_SHARES_OUT","CY2023")</f>
        <v>4041000000</v>
      </c>
      <c r="D193" s="5">
        <f>_xll.SNL.Clients.Office.Excel.Functions.SPG(A193, "IQ_DILUT_EPS_NORM", "CY2023")</f>
        <v>1.0189999999999999</v>
      </c>
      <c r="E193">
        <f t="shared" si="8"/>
        <v>4117778.9999999995</v>
      </c>
      <c r="F193">
        <f t="shared" si="9"/>
        <v>2.3371108626433809E-2</v>
      </c>
      <c r="G193" t="s">
        <v>195</v>
      </c>
      <c r="H193" s="4" cm="1">
        <f t="array" ref="H193">_xll.SNL.Clients.Office.Excel.Functions.SPG(G193, "SP_TOTAL_REV", "CY2023")</f>
        <v>176191000</v>
      </c>
      <c r="I193" s="4">
        <f>_xll.SNL.Clients.Office.Excel.Functions.SPG(G193,"IQ_AVG_DILUT_SHARES_OUT","CY2023")</f>
        <v>4041000000</v>
      </c>
      <c r="J193" s="5">
        <f>_xll.SNL.Clients.Office.Excel.Functions.SPG(G193, "IQ_DILUT_EPS_NORM", "CY2023")</f>
        <v>1.0189999999999999</v>
      </c>
      <c r="K193">
        <f t="shared" si="10"/>
        <v>4117778.9999999995</v>
      </c>
      <c r="L193">
        <f t="shared" si="11"/>
        <v>2.3371108626433809E-2</v>
      </c>
    </row>
    <row r="194" spans="1:12" x14ac:dyDescent="0.3">
      <c r="A194" t="s">
        <v>196</v>
      </c>
      <c r="B194" s="4" cm="1">
        <f t="array" ref="B194">_xll.SNL.Clients.Office.Excel.Functions.SPG(A194, "SP_TOTAL_REV", "CY2023")</f>
        <v>5304800</v>
      </c>
      <c r="C194" s="4">
        <f>_xll.SNL.Clients.Office.Excel.Functions.SPG(A194,"IQ_AVG_DILUT_SHARES_OUT","CY2023")</f>
        <v>788200000</v>
      </c>
      <c r="D194" s="5">
        <f>_xll.SNL.Clients.Office.Excel.Functions.SPG(A194, "IQ_DILUT_EPS_NORM", "CY2023")</f>
        <v>1.024</v>
      </c>
      <c r="E194">
        <f t="shared" si="8"/>
        <v>807116.80000000005</v>
      </c>
      <c r="F194">
        <f t="shared" si="9"/>
        <v>0.15214839390740462</v>
      </c>
      <c r="G194" t="s">
        <v>196</v>
      </c>
      <c r="H194" s="4" cm="1">
        <f t="array" ref="H194">_xll.SNL.Clients.Office.Excel.Functions.SPG(G194, "SP_TOTAL_REV", "CY2023")</f>
        <v>5304800</v>
      </c>
      <c r="I194" s="4">
        <f>_xll.SNL.Clients.Office.Excel.Functions.SPG(G194,"IQ_AVG_DILUT_SHARES_OUT","CY2023")</f>
        <v>788200000</v>
      </c>
      <c r="J194" s="5">
        <f>_xll.SNL.Clients.Office.Excel.Functions.SPG(G194, "IQ_DILUT_EPS_NORM", "CY2023")</f>
        <v>1.024</v>
      </c>
      <c r="K194">
        <f t="shared" si="10"/>
        <v>807116.80000000005</v>
      </c>
      <c r="L194">
        <f t="shared" si="11"/>
        <v>0.15214839390740462</v>
      </c>
    </row>
    <row r="195" spans="1:12" x14ac:dyDescent="0.3">
      <c r="A195" t="s">
        <v>197</v>
      </c>
      <c r="B195" s="4" cm="1">
        <f t="array" ref="B195">_xll.SNL.Clients.Office.Excel.Functions.SPG(A195, "SP_TOTAL_REV", "CY2023")</f>
        <v>6065300</v>
      </c>
      <c r="C195" s="4">
        <f>_xll.SNL.Clients.Office.Excel.Functions.SPG(A195,"IQ_AVG_DILUT_SHARES_OUT","CY2023")</f>
        <v>355600000</v>
      </c>
      <c r="D195" s="5">
        <f>_xll.SNL.Clients.Office.Excel.Functions.SPG(A195, "IQ_DILUT_EPS_NORM", "CY2023")</f>
        <v>1.7410000000000001</v>
      </c>
      <c r="E195">
        <f t="shared" si="8"/>
        <v>619099.6</v>
      </c>
      <c r="F195">
        <f t="shared" si="9"/>
        <v>0.10207237894250902</v>
      </c>
      <c r="G195" t="s">
        <v>197</v>
      </c>
      <c r="H195" s="4" cm="1">
        <f t="array" ref="H195">_xll.SNL.Clients.Office.Excel.Functions.SPG(G195, "SP_TOTAL_REV", "CY2023")</f>
        <v>6065300</v>
      </c>
      <c r="I195" s="4">
        <f>_xll.SNL.Clients.Office.Excel.Functions.SPG(G195,"IQ_AVG_DILUT_SHARES_OUT","CY2023")</f>
        <v>355600000</v>
      </c>
      <c r="J195" s="5">
        <f>_xll.SNL.Clients.Office.Excel.Functions.SPG(G195, "IQ_DILUT_EPS_NORM", "CY2023")</f>
        <v>1.7410000000000001</v>
      </c>
      <c r="K195">
        <f t="shared" si="10"/>
        <v>619099.6</v>
      </c>
      <c r="L195">
        <f t="shared" si="11"/>
        <v>0.10207237894250902</v>
      </c>
    </row>
    <row r="196" spans="1:12" x14ac:dyDescent="0.3">
      <c r="A196"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2.6219999999999999</v>
      </c>
      <c r="E196">
        <f t="shared" si="8"/>
        <v>1314933</v>
      </c>
      <c r="F196">
        <f t="shared" si="9"/>
        <v>9.03299443566669E-2</v>
      </c>
      <c r="G196"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2.6219999999999999</v>
      </c>
      <c r="K196">
        <f t="shared" si="10"/>
        <v>1314933</v>
      </c>
      <c r="L196">
        <f t="shared" si="11"/>
        <v>9.03299443566669E-2</v>
      </c>
    </row>
    <row r="197" spans="1:12" x14ac:dyDescent="0.3">
      <c r="A197" t="s">
        <v>199</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2.6219999999999999</v>
      </c>
      <c r="E197">
        <f t="shared" ref="E197:E260" si="12">C197*D197/1000</f>
        <v>1314933</v>
      </c>
      <c r="F197">
        <f t="shared" ref="F197:F260" si="13">E197/B197</f>
        <v>9.03299443566669E-2</v>
      </c>
      <c r="G197" t="s">
        <v>199</v>
      </c>
      <c r="H197" s="4" cm="1">
        <f t="array" ref="H197">_xll.SNL.Clients.Office.Excel.Functions.SPG(G197, "SP_TOTAL_REV", "CY2023")</f>
        <v>14557000</v>
      </c>
      <c r="I197" s="4">
        <f>_xll.SNL.Clients.Office.Excel.Functions.SPG(G197,"IQ_AVG_DILUT_SHARES_OUT","CY2023")</f>
        <v>501500000</v>
      </c>
      <c r="J197" s="5">
        <f>_xll.SNL.Clients.Office.Excel.Functions.SPG(G197, "IQ_DILUT_EPS_NORM", "CY2023")</f>
        <v>2.6219999999999999</v>
      </c>
      <c r="K197">
        <f t="shared" ref="K197:K260" si="14">I197*J197/1000</f>
        <v>1314933</v>
      </c>
      <c r="L197">
        <f t="shared" ref="L197:L260" si="15">K197/H197</f>
        <v>9.03299443566669E-2</v>
      </c>
    </row>
    <row r="198" spans="1:12" x14ac:dyDescent="0.3">
      <c r="A198" t="s">
        <v>200</v>
      </c>
      <c r="B198" s="4" cm="1">
        <f t="array" ref="B198">_xll.SNL.Clients.Office.Excel.Functions.SPG(A198, "SP_TOTAL_REV", "CY2023")</f>
        <v>7873400</v>
      </c>
      <c r="C198" s="4">
        <f>_xll.SNL.Clients.Office.Excel.Functions.SPG(A198,"IQ_AVG_DILUT_SHARES_OUT","CY2023")</f>
        <v>490225000</v>
      </c>
      <c r="D198" s="5">
        <f>_xll.SNL.Clients.Office.Excel.Functions.SPG(A198, "IQ_DILUT_EPS_NORM", "CY2023")</f>
        <v>1.859</v>
      </c>
      <c r="E198">
        <f t="shared" si="12"/>
        <v>911328.27500000002</v>
      </c>
      <c r="F198">
        <f t="shared" si="13"/>
        <v>0.11574774239845556</v>
      </c>
      <c r="G198" t="s">
        <v>200</v>
      </c>
      <c r="H198" s="4" cm="1">
        <f t="array" ref="H198">_xll.SNL.Clients.Office.Excel.Functions.SPG(G198, "SP_TOTAL_REV", "CY2023")</f>
        <v>7873400</v>
      </c>
      <c r="I198" s="4">
        <f>_xll.SNL.Clients.Office.Excel.Functions.SPG(G198,"IQ_AVG_DILUT_SHARES_OUT","CY2023")</f>
        <v>490225000</v>
      </c>
      <c r="J198" s="5">
        <f>_xll.SNL.Clients.Office.Excel.Functions.SPG(G198, "IQ_DILUT_EPS_NORM", "CY2023")</f>
        <v>1.859</v>
      </c>
      <c r="K198">
        <f t="shared" si="14"/>
        <v>911328.27500000002</v>
      </c>
      <c r="L198">
        <f t="shared" si="15"/>
        <v>0.11574774239845556</v>
      </c>
    </row>
    <row r="199" spans="1:12" x14ac:dyDescent="0.3">
      <c r="A199" t="s">
        <v>201</v>
      </c>
      <c r="B199" s="4" cm="1">
        <f t="array" ref="B199">_xll.SNL.Clients.Office.Excel.Functions.SPG(A199, "SP_TOTAL_REV", "CY2023")</f>
        <v>22855000</v>
      </c>
      <c r="C199" s="4">
        <f>_xll.SNL.Clients.Office.Excel.Functions.SPG(A199,"IQ_AVG_DILUT_SHARES_OUT","CY2023")</f>
        <v>1443000000</v>
      </c>
      <c r="D199" s="5">
        <f>_xll.SNL.Clients.Office.Excel.Functions.SPG(A199, "IQ_DILUT_EPS_NORM", "CY2023")</f>
        <v>1.2849999999999999</v>
      </c>
      <c r="E199">
        <f t="shared" si="12"/>
        <v>1854255</v>
      </c>
      <c r="F199">
        <f t="shared" si="13"/>
        <v>8.1131262305841167E-2</v>
      </c>
      <c r="G199" t="s">
        <v>201</v>
      </c>
      <c r="H199" s="4" cm="1">
        <f t="array" ref="H199">_xll.SNL.Clients.Office.Excel.Functions.SPG(G199, "SP_TOTAL_REV", "CY2023")</f>
        <v>22855000</v>
      </c>
      <c r="I199" s="4">
        <f>_xll.SNL.Clients.Office.Excel.Functions.SPG(G199,"IQ_AVG_DILUT_SHARES_OUT","CY2023")</f>
        <v>1443000000</v>
      </c>
      <c r="J199" s="5">
        <f>_xll.SNL.Clients.Office.Excel.Functions.SPG(G199, "IQ_DILUT_EPS_NORM", "CY2023")</f>
        <v>1.2849999999999999</v>
      </c>
      <c r="K199">
        <f t="shared" si="14"/>
        <v>1854255</v>
      </c>
      <c r="L199">
        <f t="shared" si="15"/>
        <v>8.1131262305841167E-2</v>
      </c>
    </row>
    <row r="200" spans="1:12" x14ac:dyDescent="0.3">
      <c r="A200" t="s">
        <v>202</v>
      </c>
      <c r="B200" s="4" cm="1">
        <f t="array" ref="B200">_xll.SNL.Clients.Office.Excel.Functions.SPG(A200, "SP_TOTAL_REV", "CY2023")</f>
        <v>5228252</v>
      </c>
      <c r="C200" s="4">
        <f>_xll.SNL.Clients.Office.Excel.Functions.SPG(A200,"IQ_AVG_DILUT_SHARES_OUT","CY2023")</f>
        <v>192058000</v>
      </c>
      <c r="D200" s="5">
        <f>_xll.SNL.Clients.Office.Excel.Functions.SPG(A200, "IQ_DILUT_EPS_NORM", "CY2023")</f>
        <v>3.9060000000000001</v>
      </c>
      <c r="E200">
        <f t="shared" si="12"/>
        <v>750178.54799999995</v>
      </c>
      <c r="F200">
        <f t="shared" si="13"/>
        <v>0.14348553742245018</v>
      </c>
      <c r="G200" t="s">
        <v>202</v>
      </c>
      <c r="H200" s="4" cm="1">
        <f t="array" ref="H200">_xll.SNL.Clients.Office.Excel.Functions.SPG(G200, "SP_TOTAL_REV", "CY2023")</f>
        <v>5228252</v>
      </c>
      <c r="I200" s="4">
        <f>_xll.SNL.Clients.Office.Excel.Functions.SPG(G200,"IQ_AVG_DILUT_SHARES_OUT","CY2023")</f>
        <v>192058000</v>
      </c>
      <c r="J200" s="5">
        <f>_xll.SNL.Clients.Office.Excel.Functions.SPG(G200, "IQ_DILUT_EPS_NORM", "CY2023")</f>
        <v>3.9060000000000001</v>
      </c>
      <c r="K200">
        <f t="shared" si="14"/>
        <v>750178.54799999995</v>
      </c>
      <c r="L200">
        <f t="shared" si="15"/>
        <v>0.14348553742245018</v>
      </c>
    </row>
    <row r="201" spans="1:12" x14ac:dyDescent="0.3">
      <c r="A201" t="s">
        <v>203</v>
      </c>
      <c r="B201" s="4" cm="1">
        <f t="array" ref="B201">_xll.SNL.Clients.Office.Excel.Functions.SPG(A201, "SP_TOTAL_REV", "CY2023")</f>
        <v>5906956</v>
      </c>
      <c r="C201" s="4">
        <f>_xll.SNL.Clients.Office.Excel.Functions.SPG(A201,"IQ_AVG_DILUT_SHARES_OUT","CY2023")</f>
        <v>79680000</v>
      </c>
      <c r="D201" s="5">
        <f>_xll.SNL.Clients.Office.Excel.Functions.SPG(A201, "IQ_DILUT_EPS_NORM", "CY2023")</f>
        <v>8.1470000000000002</v>
      </c>
      <c r="E201">
        <f t="shared" si="12"/>
        <v>649152.96</v>
      </c>
      <c r="F201">
        <f t="shared" si="13"/>
        <v>0.10989635947855375</v>
      </c>
      <c r="G201" t="s">
        <v>203</v>
      </c>
      <c r="H201" s="4" cm="1">
        <f t="array" ref="H201">_xll.SNL.Clients.Office.Excel.Functions.SPG(G201, "SP_TOTAL_REV", "CY2023")</f>
        <v>5906956</v>
      </c>
      <c r="I201" s="4">
        <f>_xll.SNL.Clients.Office.Excel.Functions.SPG(G201,"IQ_AVG_DILUT_SHARES_OUT","CY2023")</f>
        <v>79680000</v>
      </c>
      <c r="J201" s="5">
        <f>_xll.SNL.Clients.Office.Excel.Functions.SPG(G201, "IQ_DILUT_EPS_NORM", "CY2023")</f>
        <v>8.1470000000000002</v>
      </c>
      <c r="K201">
        <f t="shared" si="14"/>
        <v>649152.96</v>
      </c>
      <c r="L201">
        <f t="shared" si="15"/>
        <v>0.10989635947855375</v>
      </c>
    </row>
    <row r="202" spans="1:12" x14ac:dyDescent="0.3">
      <c r="A202" t="s">
        <v>204</v>
      </c>
      <c r="B202" s="4" cm="1">
        <f t="array" ref="B202">_xll.SNL.Clients.Office.Excel.Functions.SPG(A202, "SP_TOTAL_REV", "CY2023")</f>
        <v>19552000</v>
      </c>
      <c r="C202" s="4">
        <f>_xll.SNL.Clients.Office.Excel.Functions.SPG(A202,"IQ_AVG_DILUT_SHARES_OUT","CY2023")</f>
        <v>458000000</v>
      </c>
      <c r="D202" s="5">
        <f>_xll.SNL.Clients.Office.Excel.Functions.SPG(A202, "IQ_DILUT_EPS_NORM", "CY2023")</f>
        <v>2.722</v>
      </c>
      <c r="E202">
        <f t="shared" si="12"/>
        <v>1246676</v>
      </c>
      <c r="F202">
        <f t="shared" si="13"/>
        <v>6.3762070376432084E-2</v>
      </c>
      <c r="G202" t="s">
        <v>204</v>
      </c>
      <c r="H202" s="4" cm="1">
        <f t="array" ref="H202">_xll.SNL.Clients.Office.Excel.Functions.SPG(G202, "SP_TOTAL_REV", "CY2023")</f>
        <v>19552000</v>
      </c>
      <c r="I202" s="4">
        <f>_xll.SNL.Clients.Office.Excel.Functions.SPG(G202,"IQ_AVG_DILUT_SHARES_OUT","CY2023")</f>
        <v>458000000</v>
      </c>
      <c r="J202" s="5">
        <f>_xll.SNL.Clients.Office.Excel.Functions.SPG(G202, "IQ_DILUT_EPS_NORM", "CY2023")</f>
        <v>2.722</v>
      </c>
      <c r="K202">
        <f t="shared" si="14"/>
        <v>1246676</v>
      </c>
      <c r="L202">
        <f t="shared" si="15"/>
        <v>6.3762070376432084E-2</v>
      </c>
    </row>
    <row r="203" spans="1:12" x14ac:dyDescent="0.3">
      <c r="A203" t="s">
        <v>205</v>
      </c>
      <c r="B203" s="4" cm="1">
        <f t="array" ref="B203">_xll.SNL.Clients.Office.Excel.Functions.SPG(A203, "SP_TOTAL_REV", "CY2023")</f>
        <v>33239000</v>
      </c>
      <c r="C203" s="4" t="str">
        <f>_xll.SNL.Clients.Office.Excel.Functions.SPG(A203,"IQ_AVG_DILUT_SHARES_OUT","CY2023")</f>
        <v>NA</v>
      </c>
      <c r="D203" s="5" t="str">
        <f>_xll.SNL.Clients.Office.Excel.Functions.SPG(A203, "IQ_DILUT_EPS_NORM", "CY2023")</f>
        <v>NA</v>
      </c>
      <c r="E203" t="e">
        <f t="shared" si="12"/>
        <v>#VALUE!</v>
      </c>
      <c r="F203" t="e">
        <f t="shared" si="13"/>
        <v>#VALUE!</v>
      </c>
      <c r="G203" t="s">
        <v>205</v>
      </c>
      <c r="H203" s="4" cm="1">
        <f t="array" ref="H203">_xll.SNL.Clients.Office.Excel.Functions.SPG(G203, "SP_TOTAL_REV", "CY2023")</f>
        <v>33239000</v>
      </c>
      <c r="I203" s="4" t="str">
        <f>_xll.SNL.Clients.Office.Excel.Functions.SPG(G203,"IQ_AVG_DILUT_SHARES_OUT","CY2023")</f>
        <v>NA</v>
      </c>
      <c r="J203" s="5" t="str">
        <f>_xll.SNL.Clients.Office.Excel.Functions.SPG(G203, "IQ_DILUT_EPS_NORM", "CY2023")</f>
        <v>NA</v>
      </c>
      <c r="K203" t="e">
        <f t="shared" si="14"/>
        <v>#VALUE!</v>
      </c>
      <c r="L203" t="e">
        <f t="shared" si="15"/>
        <v>#VALUE!</v>
      </c>
    </row>
    <row r="204" spans="1:12" x14ac:dyDescent="0.3">
      <c r="A204" t="s">
        <v>206</v>
      </c>
      <c r="B204" s="4" cm="1">
        <f t="array" ref="B204">_xll.SNL.Clients.Office.Excel.Functions.SPG(A204, "SP_TOTAL_REV", "CY2023")</f>
        <v>3786000</v>
      </c>
      <c r="C204" s="4">
        <f>_xll.SNL.Clients.Office.Excel.Functions.SPG(A204,"IQ_AVG_DILUT_SHARES_OUT","CY2023")</f>
        <v>644499517</v>
      </c>
      <c r="D204" s="5">
        <f>_xll.SNL.Clients.Office.Excel.Functions.SPG(A204, "IQ_DILUT_EPS_NORM", "CY2023")</f>
        <v>0.72699999999999998</v>
      </c>
      <c r="E204">
        <f t="shared" si="12"/>
        <v>468551.14885899995</v>
      </c>
      <c r="F204">
        <f t="shared" si="13"/>
        <v>0.1237588877070787</v>
      </c>
      <c r="G204" t="s">
        <v>206</v>
      </c>
      <c r="H204" s="4" cm="1">
        <f t="array" ref="H204">_xll.SNL.Clients.Office.Excel.Functions.SPG(G204, "SP_TOTAL_REV", "CY2023")</f>
        <v>3786000</v>
      </c>
      <c r="I204" s="4">
        <f>_xll.SNL.Clients.Office.Excel.Functions.SPG(G204,"IQ_AVG_DILUT_SHARES_OUT","CY2023")</f>
        <v>644499517</v>
      </c>
      <c r="J204" s="5">
        <f>_xll.SNL.Clients.Office.Excel.Functions.SPG(G204, "IQ_DILUT_EPS_NORM", "CY2023")</f>
        <v>0.72699999999999998</v>
      </c>
      <c r="K204">
        <f t="shared" si="14"/>
        <v>468551.14885899995</v>
      </c>
      <c r="L204">
        <f t="shared" si="15"/>
        <v>0.1237588877070787</v>
      </c>
    </row>
    <row r="205" spans="1:12" x14ac:dyDescent="0.3">
      <c r="A205" t="s">
        <v>207</v>
      </c>
      <c r="B205" s="4" cm="1">
        <f t="array" ref="B205">_xll.SNL.Clients.Office.Excel.Functions.SPG(A205, "SP_TOTAL_REV", "CY2023")</f>
        <v>4022667</v>
      </c>
      <c r="C205" s="4">
        <f>_xll.SNL.Clients.Office.Excel.Functions.SPG(A205,"IQ_AVG_DILUT_SHARES_OUT","CY2023")</f>
        <v>62058387</v>
      </c>
      <c r="D205" s="5">
        <f>_xll.SNL.Clients.Office.Excel.Functions.SPG(A205, "IQ_DILUT_EPS_NORM", "CY2023")</f>
        <v>2.8879999999999999</v>
      </c>
      <c r="E205">
        <f t="shared" si="12"/>
        <v>179224.62165599997</v>
      </c>
      <c r="F205">
        <f t="shared" si="13"/>
        <v>4.4553680843082456E-2</v>
      </c>
      <c r="G205" t="s">
        <v>207</v>
      </c>
      <c r="H205" s="4" cm="1">
        <f t="array" ref="H205">_xll.SNL.Clients.Office.Excel.Functions.SPG(G205, "SP_TOTAL_REV", "CY2023")</f>
        <v>4022667</v>
      </c>
      <c r="I205" s="4">
        <f>_xll.SNL.Clients.Office.Excel.Functions.SPG(G205,"IQ_AVG_DILUT_SHARES_OUT","CY2023")</f>
        <v>62058387</v>
      </c>
      <c r="J205" s="5">
        <f>_xll.SNL.Clients.Office.Excel.Functions.SPG(G205, "IQ_DILUT_EPS_NORM", "CY2023")</f>
        <v>2.8879999999999999</v>
      </c>
      <c r="K205">
        <f t="shared" si="14"/>
        <v>179224.62165599997</v>
      </c>
      <c r="L205">
        <f t="shared" si="15"/>
        <v>4.4553680843082456E-2</v>
      </c>
    </row>
    <row r="206" spans="1:12" x14ac:dyDescent="0.3">
      <c r="A206" t="s">
        <v>208</v>
      </c>
      <c r="B206" s="4" cm="1">
        <f t="array" ref="B206">_xll.SNL.Clients.Office.Excel.Functions.SPG(A206, "SP_TOTAL_REV", "CY2023")</f>
        <v>42272000</v>
      </c>
      <c r="C206" s="4">
        <f>_xll.SNL.Clients.Office.Excel.Functions.SPG(A206,"IQ_AVG_DILUT_SHARES_OUT","CY2023")</f>
        <v>275725000</v>
      </c>
      <c r="D206" s="5">
        <f>_xll.SNL.Clients.Office.Excel.Functions.SPG(A206, "IQ_DILUT_EPS_NORM", "CY2023")</f>
        <v>9.0310000000000006</v>
      </c>
      <c r="E206">
        <f t="shared" si="12"/>
        <v>2490072.4750000001</v>
      </c>
      <c r="F206">
        <f t="shared" si="13"/>
        <v>5.8905953704579864E-2</v>
      </c>
      <c r="G206" t="s">
        <v>208</v>
      </c>
      <c r="H206" s="4" cm="1">
        <f t="array" ref="H206">_xll.SNL.Clients.Office.Excel.Functions.SPG(G206, "SP_TOTAL_REV", "CY2023")</f>
        <v>42272000</v>
      </c>
      <c r="I206" s="4">
        <f>_xll.SNL.Clients.Office.Excel.Functions.SPG(G206,"IQ_AVG_DILUT_SHARES_OUT","CY2023")</f>
        <v>275725000</v>
      </c>
      <c r="J206" s="5">
        <f>_xll.SNL.Clients.Office.Excel.Functions.SPG(G206, "IQ_DILUT_EPS_NORM", "CY2023")</f>
        <v>9.0310000000000006</v>
      </c>
      <c r="K206">
        <f t="shared" si="14"/>
        <v>2490072.4750000001</v>
      </c>
      <c r="L206">
        <f t="shared" si="15"/>
        <v>5.8905953704579864E-2</v>
      </c>
    </row>
    <row r="207" spans="1:12" x14ac:dyDescent="0.3">
      <c r="A207" t="s">
        <v>209</v>
      </c>
      <c r="B207" s="4" cm="1">
        <f t="array" ref="B207">_xll.SNL.Clients.Office.Excel.Functions.SPG(A207, "SP_TOTAL_REV", "CY2023")</f>
        <v>67954000</v>
      </c>
      <c r="C207" s="4">
        <f>_xll.SNL.Clients.Office.Excel.Functions.SPG(A207,"IQ_AVG_DILUT_SHARES_OUT","CY2023")</f>
        <v>1099000000</v>
      </c>
      <c r="D207" s="5">
        <f>_xll.SNL.Clients.Office.Excel.Functions.SPG(A207, "IQ_DILUT_EPS_NORM", "CY2023")</f>
        <v>3.4420000000000002</v>
      </c>
      <c r="E207">
        <f t="shared" si="12"/>
        <v>3782758</v>
      </c>
      <c r="F207">
        <f t="shared" si="13"/>
        <v>5.5666450834387968E-2</v>
      </c>
      <c r="G207" t="s">
        <v>209</v>
      </c>
      <c r="H207" s="4" cm="1">
        <f t="array" ref="H207">_xll.SNL.Clients.Office.Excel.Functions.SPG(G207, "SP_TOTAL_REV", "CY2023")</f>
        <v>67954000</v>
      </c>
      <c r="I207" s="4">
        <f>_xll.SNL.Clients.Office.Excel.Functions.SPG(G207,"IQ_AVG_DILUT_SHARES_OUT","CY2023")</f>
        <v>1099000000</v>
      </c>
      <c r="J207" s="5">
        <f>_xll.SNL.Clients.Office.Excel.Functions.SPG(G207, "IQ_DILUT_EPS_NORM", "CY2023")</f>
        <v>3.4420000000000002</v>
      </c>
      <c r="K207">
        <f t="shared" si="14"/>
        <v>3782758</v>
      </c>
      <c r="L207">
        <f t="shared" si="15"/>
        <v>5.5666450834387968E-2</v>
      </c>
    </row>
    <row r="208" spans="1:12" x14ac:dyDescent="0.3">
      <c r="A208" t="s">
        <v>210</v>
      </c>
      <c r="B208" s="4" cm="1">
        <f t="array" ref="B208">_xll.SNL.Clients.Office.Excel.Functions.SPG(A208, "SP_TOTAL_REV", "CY2023")</f>
        <v>20200000</v>
      </c>
      <c r="C208" s="4">
        <f>_xll.SNL.Clients.Office.Excel.Functions.SPG(A208,"IQ_AVG_DILUT_SHARES_OUT","CY2023")</f>
        <v>592900000</v>
      </c>
      <c r="D208" s="5">
        <f>_xll.SNL.Clients.Office.Excel.Functions.SPG(A208, "IQ_DILUT_EPS_NORM", "CY2023")</f>
        <v>3.3319999999999999</v>
      </c>
      <c r="E208">
        <f t="shared" si="12"/>
        <v>1975542.8</v>
      </c>
      <c r="F208">
        <f t="shared" si="13"/>
        <v>9.7799148514851483E-2</v>
      </c>
      <c r="G208" t="s">
        <v>210</v>
      </c>
      <c r="H208" s="4" cm="1">
        <f t="array" ref="H208">_xll.SNL.Clients.Office.Excel.Functions.SPG(G208, "SP_TOTAL_REV", "CY2023")</f>
        <v>20200000</v>
      </c>
      <c r="I208" s="4">
        <f>_xll.SNL.Clients.Office.Excel.Functions.SPG(G208,"IQ_AVG_DILUT_SHARES_OUT","CY2023")</f>
        <v>592900000</v>
      </c>
      <c r="J208" s="5">
        <f>_xll.SNL.Clients.Office.Excel.Functions.SPG(G208, "IQ_DILUT_EPS_NORM", "CY2023")</f>
        <v>3.3319999999999999</v>
      </c>
      <c r="K208">
        <f t="shared" si="14"/>
        <v>1975542.8</v>
      </c>
      <c r="L208">
        <f t="shared" si="15"/>
        <v>9.7799148514851483E-2</v>
      </c>
    </row>
    <row r="209" spans="1:12" x14ac:dyDescent="0.3">
      <c r="A209" t="s">
        <v>211</v>
      </c>
      <c r="B209" s="4" cm="1">
        <f t="array" ref="B209">_xll.SNL.Clients.Office.Excel.Functions.SPG(A209, "SP_TOTAL_REV", "CY2023")</f>
        <v>171842000</v>
      </c>
      <c r="C209" s="4">
        <f>_xll.SNL.Clients.Office.Excel.Functions.SPG(A209,"IQ_AVG_DILUT_SHARES_OUT","CY2023")</f>
        <v>1369000000</v>
      </c>
      <c r="D209" s="5">
        <f>_xll.SNL.Clients.Office.Excel.Functions.SPG(A209, "IQ_DILUT_EPS_NORM", "CY2023")</f>
        <v>4.9939999999999998</v>
      </c>
      <c r="E209">
        <f t="shared" si="12"/>
        <v>6836786</v>
      </c>
      <c r="F209">
        <f t="shared" si="13"/>
        <v>3.97853027781334E-2</v>
      </c>
      <c r="G209" t="s">
        <v>211</v>
      </c>
      <c r="H209" s="4" cm="1">
        <f t="array" ref="H209">_xll.SNL.Clients.Office.Excel.Functions.SPG(G209, "SP_TOTAL_REV", "CY2023")</f>
        <v>171842000</v>
      </c>
      <c r="I209" s="4">
        <f>_xll.SNL.Clients.Office.Excel.Functions.SPG(G209,"IQ_AVG_DILUT_SHARES_OUT","CY2023")</f>
        <v>1369000000</v>
      </c>
      <c r="J209" s="5">
        <f>_xll.SNL.Clients.Office.Excel.Functions.SPG(G209, "IQ_DILUT_EPS_NORM", "CY2023")</f>
        <v>4.9939999999999998</v>
      </c>
      <c r="K209">
        <f t="shared" si="14"/>
        <v>6836786</v>
      </c>
      <c r="L209">
        <f t="shared" si="15"/>
        <v>3.97853027781334E-2</v>
      </c>
    </row>
    <row r="210" spans="1:12" x14ac:dyDescent="0.3">
      <c r="A210" t="s">
        <v>212</v>
      </c>
      <c r="B210" s="4" cm="1">
        <f t="array" ref="B210">_xll.SNL.Clients.Office.Excel.Functions.SPG(A210, "SP_TOTAL_REV", "CY2023")</f>
        <v>23090610</v>
      </c>
      <c r="C210" s="4">
        <f>_xll.SNL.Clients.Office.Excel.Functions.SPG(A210,"IQ_AVG_DILUT_SHARES_OUT","CY2023")</f>
        <v>141034000</v>
      </c>
      <c r="D210" s="5">
        <f>_xll.SNL.Clients.Office.Excel.Functions.SPG(A210, "IQ_DILUT_EPS_NORM", "CY2023")</f>
        <v>7.7210000000000001</v>
      </c>
      <c r="E210">
        <f t="shared" si="12"/>
        <v>1088923.514</v>
      </c>
      <c r="F210">
        <f t="shared" si="13"/>
        <v>4.715871577234209E-2</v>
      </c>
      <c r="G210" t="s">
        <v>212</v>
      </c>
      <c r="H210" s="4" cm="1">
        <f t="array" ref="H210">_xll.SNL.Clients.Office.Excel.Functions.SPG(G210, "SP_TOTAL_REV", "CY2023")</f>
        <v>23090610</v>
      </c>
      <c r="I210" s="4">
        <f>_xll.SNL.Clients.Office.Excel.Functions.SPG(G210,"IQ_AVG_DILUT_SHARES_OUT","CY2023")</f>
        <v>141034000</v>
      </c>
      <c r="J210" s="5">
        <f>_xll.SNL.Clients.Office.Excel.Functions.SPG(G210, "IQ_DILUT_EPS_NORM", "CY2023")</f>
        <v>7.7210000000000001</v>
      </c>
      <c r="K210">
        <f t="shared" si="14"/>
        <v>1088923.514</v>
      </c>
      <c r="L210">
        <f t="shared" si="15"/>
        <v>4.715871577234209E-2</v>
      </c>
    </row>
    <row r="211" spans="1:12" x14ac:dyDescent="0.3">
      <c r="A211" t="s">
        <v>213</v>
      </c>
      <c r="B211" s="4" cm="1">
        <f t="array" ref="B211">_xll.SNL.Clients.Office.Excel.Functions.SPG(A211, "SP_TOTAL_REV", "CY2023")</f>
        <v>27116000</v>
      </c>
      <c r="C211" s="4">
        <f>_xll.SNL.Clients.Office.Excel.Functions.SPG(A211,"IQ_AVG_DILUT_SHARES_OUT","CY2023")</f>
        <v>1258000000</v>
      </c>
      <c r="D211" s="5">
        <f>_xll.SNL.Clients.Office.Excel.Functions.SPG(A211, "IQ_DILUT_EPS_NORM", "CY2023")</f>
        <v>4.6239999999999997</v>
      </c>
      <c r="E211">
        <f t="shared" si="12"/>
        <v>5816992</v>
      </c>
      <c r="F211">
        <f t="shared" si="13"/>
        <v>0.21452249594335449</v>
      </c>
      <c r="G211" t="s">
        <v>213</v>
      </c>
      <c r="H211" s="4" cm="1">
        <f t="array" ref="H211">_xll.SNL.Clients.Office.Excel.Functions.SPG(G211, "SP_TOTAL_REV", "CY2023")</f>
        <v>27116000</v>
      </c>
      <c r="I211" s="4">
        <f>_xll.SNL.Clients.Office.Excel.Functions.SPG(G211,"IQ_AVG_DILUT_SHARES_OUT","CY2023")</f>
        <v>1258000000</v>
      </c>
      <c r="J211" s="5">
        <f>_xll.SNL.Clients.Office.Excel.Functions.SPG(G211, "IQ_DILUT_EPS_NORM", "CY2023")</f>
        <v>4.6239999999999997</v>
      </c>
      <c r="K211">
        <f t="shared" si="14"/>
        <v>5816992</v>
      </c>
      <c r="L211">
        <f t="shared" si="15"/>
        <v>0.21452249594335449</v>
      </c>
    </row>
    <row r="212" spans="1:12" x14ac:dyDescent="0.3">
      <c r="A212" t="s">
        <v>214</v>
      </c>
      <c r="B212" s="4" cm="1">
        <f t="array" ref="B212">_xll.SNL.Clients.Office.Excel.Functions.SPG(A212, "SP_TOTAL_REV", "CY2023")</f>
        <v>9654419</v>
      </c>
      <c r="C212" s="4">
        <f>_xll.SNL.Clients.Office.Excel.Functions.SPG(A212,"IQ_AVG_DILUT_SHARES_OUT","CY2023")</f>
        <v>261698000</v>
      </c>
      <c r="D212" s="5">
        <f>_xll.SNL.Clients.Office.Excel.Functions.SPG(A212, "IQ_DILUT_EPS_NORM", "CY2023")</f>
        <v>3.98</v>
      </c>
      <c r="E212">
        <f t="shared" si="12"/>
        <v>1041558.04</v>
      </c>
      <c r="F212">
        <f t="shared" si="13"/>
        <v>0.1078840725682198</v>
      </c>
      <c r="G212" t="s">
        <v>214</v>
      </c>
      <c r="H212" s="4" cm="1">
        <f t="array" ref="H212">_xll.SNL.Clients.Office.Excel.Functions.SPG(G212, "SP_TOTAL_REV", "CY2023")</f>
        <v>9654419</v>
      </c>
      <c r="I212" s="4">
        <f>_xll.SNL.Clients.Office.Excel.Functions.SPG(G212,"IQ_AVG_DILUT_SHARES_OUT","CY2023")</f>
        <v>261698000</v>
      </c>
      <c r="J212" s="5">
        <f>_xll.SNL.Clients.Office.Excel.Functions.SPG(G212, "IQ_DILUT_EPS_NORM", "CY2023")</f>
        <v>3.98</v>
      </c>
      <c r="K212">
        <f t="shared" si="14"/>
        <v>1041558.04</v>
      </c>
      <c r="L212">
        <f t="shared" si="15"/>
        <v>0.1078840725682198</v>
      </c>
    </row>
    <row r="213" spans="1:12" x14ac:dyDescent="0.3">
      <c r="A213" t="s">
        <v>215</v>
      </c>
      <c r="B213" s="4" cm="1">
        <f t="array" ref="B213">_xll.SNL.Clients.Office.Excel.Functions.SPG(A213, "SP_TOTAL_REV", "CY2023")</f>
        <v>5447533</v>
      </c>
      <c r="C213" s="4">
        <f>_xll.SNL.Clients.Office.Excel.Functions.SPG(A213,"IQ_AVG_DILUT_SHARES_OUT","CY2023")</f>
        <v>96363841</v>
      </c>
      <c r="D213" s="5">
        <f>_xll.SNL.Clients.Office.Excel.Functions.SPG(A213, "IQ_DILUT_EPS_NORM", "CY2023")</f>
        <v>7.7519999999999998</v>
      </c>
      <c r="E213">
        <f t="shared" si="12"/>
        <v>747012.49543199991</v>
      </c>
      <c r="F213">
        <f t="shared" si="13"/>
        <v>0.13712858562435509</v>
      </c>
      <c r="G213" t="s">
        <v>215</v>
      </c>
      <c r="H213" s="4" cm="1">
        <f t="array" ref="H213">_xll.SNL.Clients.Office.Excel.Functions.SPG(G213, "SP_TOTAL_REV", "CY2023")</f>
        <v>5447533</v>
      </c>
      <c r="I213" s="4">
        <f>_xll.SNL.Clients.Office.Excel.Functions.SPG(G213,"IQ_AVG_DILUT_SHARES_OUT","CY2023")</f>
        <v>96363841</v>
      </c>
      <c r="J213" s="5">
        <f>_xll.SNL.Clients.Office.Excel.Functions.SPG(G213, "IQ_DILUT_EPS_NORM", "CY2023")</f>
        <v>7.7519999999999998</v>
      </c>
      <c r="K213">
        <f t="shared" si="14"/>
        <v>747012.49543199991</v>
      </c>
      <c r="L213">
        <f t="shared" si="15"/>
        <v>0.13712858562435509</v>
      </c>
    </row>
    <row r="214" spans="1:12" x14ac:dyDescent="0.3">
      <c r="A214" t="s">
        <v>216</v>
      </c>
      <c r="B214" s="4" cm="1">
        <f t="array" ref="B214">_xll.SNL.Clients.Office.Excel.Functions.SPG(A214, "SP_TOTAL_REV", "CY2023")</f>
        <v>4254100</v>
      </c>
      <c r="C214" s="4">
        <f>_xll.SNL.Clients.Office.Excel.Functions.SPG(A214,"IQ_AVG_DILUT_SHARES_OUT","CY2023")</f>
        <v>151452000</v>
      </c>
      <c r="D214" s="5">
        <f>_xll.SNL.Clients.Office.Excel.Functions.SPG(A214, "IQ_DILUT_EPS_NORM", "CY2023")</f>
        <v>2.0920000000000001</v>
      </c>
      <c r="E214">
        <f t="shared" si="12"/>
        <v>316837.58399999997</v>
      </c>
      <c r="F214">
        <f t="shared" si="13"/>
        <v>7.4478170235772537E-2</v>
      </c>
      <c r="G214" t="s">
        <v>216</v>
      </c>
      <c r="H214" s="4" cm="1">
        <f t="array" ref="H214">_xll.SNL.Clients.Office.Excel.Functions.SPG(G214, "SP_TOTAL_REV", "CY2023")</f>
        <v>4254100</v>
      </c>
      <c r="I214" s="4">
        <f>_xll.SNL.Clients.Office.Excel.Functions.SPG(G214,"IQ_AVG_DILUT_SHARES_OUT","CY2023")</f>
        <v>151452000</v>
      </c>
      <c r="J214" s="5">
        <f>_xll.SNL.Clients.Office.Excel.Functions.SPG(G214, "IQ_DILUT_EPS_NORM", "CY2023")</f>
        <v>2.0920000000000001</v>
      </c>
      <c r="K214">
        <f t="shared" si="14"/>
        <v>316837.58399999997</v>
      </c>
      <c r="L214">
        <f t="shared" si="15"/>
        <v>7.4478170235772537E-2</v>
      </c>
    </row>
    <row r="215" spans="1:12" x14ac:dyDescent="0.3">
      <c r="A215" t="s">
        <v>217</v>
      </c>
      <c r="B215" s="4" cm="1">
        <f t="array" ref="B215">_xll.SNL.Clients.Office.Excel.Functions.SPG(A215, "SP_TOTAL_REV", "CY2023")</f>
        <v>23018000</v>
      </c>
      <c r="C215" s="4">
        <f>_xll.SNL.Clients.Office.Excel.Functions.SPG(A215,"IQ_AVG_DILUT_SHARES_OUT","CY2023")</f>
        <v>902000000</v>
      </c>
      <c r="D215" s="5">
        <f>_xll.SNL.Clients.Office.Excel.Functions.SPG(A215, "IQ_DILUT_EPS_NORM", "CY2023")</f>
        <v>2.38</v>
      </c>
      <c r="E215">
        <f t="shared" si="12"/>
        <v>2146760</v>
      </c>
      <c r="F215">
        <f t="shared" si="13"/>
        <v>9.3264401772525846E-2</v>
      </c>
      <c r="G215" t="s">
        <v>217</v>
      </c>
      <c r="H215" s="4" cm="1">
        <f t="array" ref="H215">_xll.SNL.Clients.Office.Excel.Functions.SPG(G215, "SP_TOTAL_REV", "CY2023")</f>
        <v>23018000</v>
      </c>
      <c r="I215" s="4">
        <f>_xll.SNL.Clients.Office.Excel.Functions.SPG(G215,"IQ_AVG_DILUT_SHARES_OUT","CY2023")</f>
        <v>902000000</v>
      </c>
      <c r="J215" s="5">
        <f>_xll.SNL.Clients.Office.Excel.Functions.SPG(G215, "IQ_DILUT_EPS_NORM", "CY2023")</f>
        <v>2.38</v>
      </c>
      <c r="K215">
        <f t="shared" si="14"/>
        <v>2146760</v>
      </c>
      <c r="L215">
        <f t="shared" si="15"/>
        <v>9.3264401772525846E-2</v>
      </c>
    </row>
    <row r="216" spans="1:12" x14ac:dyDescent="0.3">
      <c r="A216" t="s">
        <v>218</v>
      </c>
      <c r="B216" s="4" cm="1">
        <f t="array" ref="B216">_xll.SNL.Clients.Office.Excel.Functions.SPG(A216, "SP_TOTAL_REV", "CY2023")</f>
        <v>5003300</v>
      </c>
      <c r="C216" s="4">
        <f>_xll.SNL.Clients.Office.Excel.Functions.SPG(A216,"IQ_AVG_DILUT_SHARES_OUT","CY2023")</f>
        <v>138800000</v>
      </c>
      <c r="D216" s="5">
        <f>_xll.SNL.Clients.Office.Excel.Functions.SPG(A216, "IQ_DILUT_EPS_NORM", "CY2023")</f>
        <v>0.88800000000000001</v>
      </c>
      <c r="E216">
        <f t="shared" si="12"/>
        <v>123254.39999999999</v>
      </c>
      <c r="F216">
        <f t="shared" si="13"/>
        <v>2.4634621150040972E-2</v>
      </c>
      <c r="G216" t="s">
        <v>218</v>
      </c>
      <c r="H216" s="4" cm="1">
        <f t="array" ref="H216">_xll.SNL.Clients.Office.Excel.Functions.SPG(G216, "SP_TOTAL_REV", "CY2023")</f>
        <v>5003300</v>
      </c>
      <c r="I216" s="4">
        <f>_xll.SNL.Clients.Office.Excel.Functions.SPG(G216,"IQ_AVG_DILUT_SHARES_OUT","CY2023")</f>
        <v>138800000</v>
      </c>
      <c r="J216" s="5">
        <f>_xll.SNL.Clients.Office.Excel.Functions.SPG(G216, "IQ_DILUT_EPS_NORM", "CY2023")</f>
        <v>0.88800000000000001</v>
      </c>
      <c r="K216">
        <f t="shared" si="14"/>
        <v>123254.39999999999</v>
      </c>
      <c r="L216">
        <f t="shared" si="15"/>
        <v>2.4634621150040972E-2</v>
      </c>
    </row>
    <row r="217" spans="1:12" x14ac:dyDescent="0.3">
      <c r="A217" t="s">
        <v>219</v>
      </c>
      <c r="B217" s="4" cm="1">
        <f t="array" ref="B217">_xll.SNL.Clients.Office.Excel.Functions.SPG(A217, "SP_TOTAL_REV", "CY2023")</f>
        <v>64968000</v>
      </c>
      <c r="C217" s="4">
        <f>_xll.SNL.Clients.Office.Excel.Functions.SPG(A217,"IQ_AVG_DILUT_SHARES_OUT","CY2023")</f>
        <v>276412000</v>
      </c>
      <c r="D217" s="5">
        <f>_xll.SNL.Clients.Office.Excel.Functions.SPG(A217, "IQ_DILUT_EPS_NORM", "CY2023")</f>
        <v>14.364000000000001</v>
      </c>
      <c r="E217">
        <f t="shared" si="12"/>
        <v>3970381.9679999999</v>
      </c>
      <c r="F217">
        <f t="shared" si="13"/>
        <v>6.1112885851496122E-2</v>
      </c>
      <c r="G217" t="s">
        <v>219</v>
      </c>
      <c r="H217" s="4" cm="1">
        <f t="array" ref="H217">_xll.SNL.Clients.Office.Excel.Functions.SPG(G217, "SP_TOTAL_REV", "CY2023")</f>
        <v>64968000</v>
      </c>
      <c r="I217" s="4">
        <f>_xll.SNL.Clients.Office.Excel.Functions.SPG(G217,"IQ_AVG_DILUT_SHARES_OUT","CY2023")</f>
        <v>276412000</v>
      </c>
      <c r="J217" s="5">
        <f>_xll.SNL.Clients.Office.Excel.Functions.SPG(G217, "IQ_DILUT_EPS_NORM", "CY2023")</f>
        <v>14.364000000000001</v>
      </c>
      <c r="K217">
        <f t="shared" si="14"/>
        <v>3970381.9679999999</v>
      </c>
      <c r="L217">
        <f t="shared" si="15"/>
        <v>6.1112885851496122E-2</v>
      </c>
    </row>
    <row r="218" spans="1:12" x14ac:dyDescent="0.3">
      <c r="A218" t="s">
        <v>220</v>
      </c>
      <c r="B218" s="4" cm="1">
        <f t="array" ref="B218">_xll.SNL.Clients.Office.Excel.Functions.SPG(A218, "SP_TOTAL_REV", "CY2023")</f>
        <v>2193748</v>
      </c>
      <c r="C218" s="4">
        <f>_xll.SNL.Clients.Office.Excel.Functions.SPG(A218,"IQ_AVG_DILUT_SHARES_OUT","CY2023")</f>
        <v>547275000</v>
      </c>
      <c r="D218" s="5">
        <f>_xll.SNL.Clients.Office.Excel.Functions.SPG(A218, "IQ_DILUT_EPS_NORM", "CY2023")</f>
        <v>0.22</v>
      </c>
      <c r="E218">
        <f t="shared" si="12"/>
        <v>120400.5</v>
      </c>
      <c r="F218">
        <f t="shared" si="13"/>
        <v>5.4883468839629711E-2</v>
      </c>
      <c r="G218" t="s">
        <v>220</v>
      </c>
      <c r="H218" s="4" cm="1">
        <f t="array" ref="H218">_xll.SNL.Clients.Office.Excel.Functions.SPG(G218, "SP_TOTAL_REV", "CY2023")</f>
        <v>2193748</v>
      </c>
      <c r="I218" s="4">
        <f>_xll.SNL.Clients.Office.Excel.Functions.SPG(G218,"IQ_AVG_DILUT_SHARES_OUT","CY2023")</f>
        <v>547275000</v>
      </c>
      <c r="J218" s="5">
        <f>_xll.SNL.Clients.Office.Excel.Functions.SPG(G218, "IQ_DILUT_EPS_NORM", "CY2023")</f>
        <v>0.22</v>
      </c>
      <c r="K218">
        <f t="shared" si="14"/>
        <v>120400.5</v>
      </c>
      <c r="L218">
        <f t="shared" si="15"/>
        <v>5.4883468839629711E-2</v>
      </c>
    </row>
    <row r="219" spans="1:12" x14ac:dyDescent="0.3">
      <c r="A219" t="s">
        <v>221</v>
      </c>
      <c r="B219" s="4" cm="1">
        <f t="array" ref="B219">_xll.SNL.Clients.Office.Excel.Functions.SPG(A219, "SP_TOTAL_REV", "CY2023")</f>
        <v>12339000</v>
      </c>
      <c r="C219" s="4">
        <f>_xll.SNL.Clients.Office.Excel.Functions.SPG(A219,"IQ_AVG_DILUT_SHARES_OUT","CY2023")</f>
        <v>131748171</v>
      </c>
      <c r="D219" s="5">
        <f>_xll.SNL.Clients.Office.Excel.Functions.SPG(A219, "IQ_DILUT_EPS_NORM", "CY2023")</f>
        <v>2.8650000000000002</v>
      </c>
      <c r="E219">
        <f t="shared" si="12"/>
        <v>377458.509915</v>
      </c>
      <c r="F219">
        <f t="shared" si="13"/>
        <v>3.0590688865791395E-2</v>
      </c>
      <c r="G219" t="s">
        <v>221</v>
      </c>
      <c r="H219" s="4" cm="1">
        <f t="array" ref="H219">_xll.SNL.Clients.Office.Excel.Functions.SPG(G219, "SP_TOTAL_REV", "CY2023")</f>
        <v>12339000</v>
      </c>
      <c r="I219" s="4">
        <f>_xll.SNL.Clients.Office.Excel.Functions.SPG(G219,"IQ_AVG_DILUT_SHARES_OUT","CY2023")</f>
        <v>131748171</v>
      </c>
      <c r="J219" s="5">
        <f>_xll.SNL.Clients.Office.Excel.Functions.SPG(G219, "IQ_DILUT_EPS_NORM", "CY2023")</f>
        <v>2.8650000000000002</v>
      </c>
      <c r="K219">
        <f t="shared" si="14"/>
        <v>377458.509915</v>
      </c>
      <c r="L219">
        <f t="shared" si="15"/>
        <v>3.0590688865791395E-2</v>
      </c>
    </row>
    <row r="220" spans="1:12" x14ac:dyDescent="0.3">
      <c r="A220" t="s">
        <v>222</v>
      </c>
      <c r="B220" s="4" cm="1">
        <f t="array" ref="B220">_xll.SNL.Clients.Office.Excel.Functions.SPG(A220, "SP_TOTAL_REV", "CY2023")</f>
        <v>10295000</v>
      </c>
      <c r="C220" s="4">
        <f>_xll.SNL.Clients.Office.Excel.Functions.SPG(A220,"IQ_AVG_DILUT_SHARES_OUT","CY2023")</f>
        <v>307600000</v>
      </c>
      <c r="D220" s="5">
        <f>_xll.SNL.Clients.Office.Excel.Functions.SPG(A220, "IQ_DILUT_EPS_NORM", "CY2023")</f>
        <v>4.0259999999999998</v>
      </c>
      <c r="E220">
        <f t="shared" si="12"/>
        <v>1238397.6000000001</v>
      </c>
      <c r="F220">
        <f t="shared" si="13"/>
        <v>0.12029117047110248</v>
      </c>
      <c r="G220" t="s">
        <v>222</v>
      </c>
      <c r="H220" s="4" cm="1">
        <f t="array" ref="H220">_xll.SNL.Clients.Office.Excel.Functions.SPG(G220, "SP_TOTAL_REV", "CY2023")</f>
        <v>10295000</v>
      </c>
      <c r="I220" s="4">
        <f>_xll.SNL.Clients.Office.Excel.Functions.SPG(G220,"IQ_AVG_DILUT_SHARES_OUT","CY2023")</f>
        <v>307600000</v>
      </c>
      <c r="J220" s="5">
        <f>_xll.SNL.Clients.Office.Excel.Functions.SPG(G220, "IQ_DILUT_EPS_NORM", "CY2023")</f>
        <v>4.0259999999999998</v>
      </c>
      <c r="K220">
        <f t="shared" si="14"/>
        <v>1238397.6000000001</v>
      </c>
      <c r="L220">
        <f t="shared" si="15"/>
        <v>0.12029117047110248</v>
      </c>
    </row>
    <row r="221" spans="1:12" x14ac:dyDescent="0.3">
      <c r="A221" t="s">
        <v>223</v>
      </c>
      <c r="B221" s="4" cm="1">
        <f t="array" ref="B221">_xll.SNL.Clients.Office.Excel.Functions.SPG(A221, "SP_TOTAL_REV", "CY2023")</f>
        <v>28081000</v>
      </c>
      <c r="C221" s="4">
        <f>_xll.SNL.Clients.Office.Excel.Functions.SPG(A221,"IQ_AVG_DILUT_SHARES_OUT","CY2023")</f>
        <v>1316250000</v>
      </c>
      <c r="D221" s="5">
        <f>_xll.SNL.Clients.Office.Excel.Functions.SPG(A221, "IQ_DILUT_EPS_NORM", "CY2023")</f>
        <v>1.163</v>
      </c>
      <c r="E221">
        <f t="shared" si="12"/>
        <v>1530798.75</v>
      </c>
      <c r="F221">
        <f t="shared" si="13"/>
        <v>5.4513683629500376E-2</v>
      </c>
      <c r="G221" t="s">
        <v>223</v>
      </c>
      <c r="H221" s="4" cm="1">
        <f t="array" ref="H221">_xll.SNL.Clients.Office.Excel.Functions.SPG(G221, "SP_TOTAL_REV", "CY2023")</f>
        <v>28081000</v>
      </c>
      <c r="I221" s="4">
        <f>_xll.SNL.Clients.Office.Excel.Functions.SPG(G221,"IQ_AVG_DILUT_SHARES_OUT","CY2023")</f>
        <v>1316250000</v>
      </c>
      <c r="J221" s="5">
        <f>_xll.SNL.Clients.Office.Excel.Functions.SPG(G221, "IQ_DILUT_EPS_NORM", "CY2023")</f>
        <v>1.163</v>
      </c>
      <c r="K221">
        <f t="shared" si="14"/>
        <v>1530798.75</v>
      </c>
      <c r="L221">
        <f t="shared" si="15"/>
        <v>5.4513683629500376E-2</v>
      </c>
    </row>
    <row r="222" spans="1:12" x14ac:dyDescent="0.3">
      <c r="A222" t="s">
        <v>224</v>
      </c>
      <c r="B222" s="4" cm="1">
        <f t="array" ref="B222">_xll.SNL.Clients.Office.Excel.Functions.SPG(A222, "SP_TOTAL_REV", "CY2023")</f>
        <v>4408000</v>
      </c>
      <c r="C222" s="4">
        <f>_xll.SNL.Clients.Office.Excel.Functions.SPG(A222,"IQ_AVG_DILUT_SHARES_OUT","CY2023")</f>
        <v>264000000</v>
      </c>
      <c r="D222" s="5">
        <f>_xll.SNL.Clients.Office.Excel.Functions.SPG(A222, "IQ_DILUT_EPS_NORM", "CY2023")</f>
        <v>4.2759999999999998</v>
      </c>
      <c r="E222">
        <f t="shared" si="12"/>
        <v>1128864</v>
      </c>
      <c r="F222">
        <f t="shared" si="13"/>
        <v>0.25609437386569872</v>
      </c>
      <c r="G222" t="s">
        <v>224</v>
      </c>
      <c r="H222" s="4" cm="1">
        <f t="array" ref="H222">_xll.SNL.Clients.Office.Excel.Functions.SPG(G222, "SP_TOTAL_REV", "CY2023")</f>
        <v>4408000</v>
      </c>
      <c r="I222" s="4">
        <f>_xll.SNL.Clients.Office.Excel.Functions.SPG(G222,"IQ_AVG_DILUT_SHARES_OUT","CY2023")</f>
        <v>264000000</v>
      </c>
      <c r="J222" s="5">
        <f>_xll.SNL.Clients.Office.Excel.Functions.SPG(G222, "IQ_DILUT_EPS_NORM", "CY2023")</f>
        <v>4.2759999999999998</v>
      </c>
      <c r="K222">
        <f t="shared" si="14"/>
        <v>1128864</v>
      </c>
      <c r="L222">
        <f t="shared" si="15"/>
        <v>0.25609437386569872</v>
      </c>
    </row>
    <row r="223" spans="1:12" x14ac:dyDescent="0.3">
      <c r="A223" t="s">
        <v>225</v>
      </c>
      <c r="B223" s="4" cm="1">
        <f t="array" ref="B223">_xll.SNL.Clients.Office.Excel.Functions.SPG(A223, "SP_TOTAL_REV", "CY2023")</f>
        <v>3969300</v>
      </c>
      <c r="C223" s="4">
        <f>_xll.SNL.Clients.Office.Excel.Functions.SPG(A223,"IQ_AVG_DILUT_SHARES_OUT","CY2023")</f>
        <v>246564250</v>
      </c>
      <c r="D223" s="5">
        <f>_xll.SNL.Clients.Office.Excel.Functions.SPG(A223, "IQ_DILUT_EPS_NORM", "CY2023")</f>
        <v>2.3969999999999998</v>
      </c>
      <c r="E223">
        <f t="shared" si="12"/>
        <v>591014.50725000002</v>
      </c>
      <c r="F223">
        <f t="shared" si="13"/>
        <v>0.14889640673418489</v>
      </c>
      <c r="G223" t="s">
        <v>225</v>
      </c>
      <c r="H223" s="4" cm="1">
        <f t="array" ref="H223">_xll.SNL.Clients.Office.Excel.Functions.SPG(G223, "SP_TOTAL_REV", "CY2023")</f>
        <v>3969300</v>
      </c>
      <c r="I223" s="4">
        <f>_xll.SNL.Clients.Office.Excel.Functions.SPG(G223,"IQ_AVG_DILUT_SHARES_OUT","CY2023")</f>
        <v>246564250</v>
      </c>
      <c r="J223" s="5">
        <f>_xll.SNL.Clients.Office.Excel.Functions.SPG(G223, "IQ_DILUT_EPS_NORM", "CY2023")</f>
        <v>2.3969999999999998</v>
      </c>
      <c r="K223">
        <f t="shared" si="14"/>
        <v>591014.50725000002</v>
      </c>
      <c r="L223">
        <f t="shared" si="15"/>
        <v>0.14889640673418489</v>
      </c>
    </row>
    <row r="224" spans="1:12" x14ac:dyDescent="0.3">
      <c r="A224" t="s">
        <v>226</v>
      </c>
      <c r="B224" s="4" cm="1">
        <f t="array" ref="B224">_xll.SNL.Clients.Office.Excel.Functions.SPG(A224, "SP_TOTAL_REV", "CY2023")</f>
        <v>36662000</v>
      </c>
      <c r="C224" s="4">
        <f>_xll.SNL.Clients.Office.Excel.Functions.SPG(A224,"IQ_AVG_DILUT_SHARES_OUT","CY2023")</f>
        <v>668200000</v>
      </c>
      <c r="D224" s="5" t="str">
        <f>_xll.SNL.Clients.Office.Excel.Functions.SPG(A224, "IQ_DILUT_EPS_NORM", "CY2023")</f>
        <v>NA</v>
      </c>
      <c r="E224" t="e">
        <f t="shared" si="12"/>
        <v>#VALUE!</v>
      </c>
      <c r="F224" t="e">
        <f t="shared" si="13"/>
        <v>#VALUE!</v>
      </c>
      <c r="G224" t="s">
        <v>226</v>
      </c>
      <c r="H224" s="4" cm="1">
        <f t="array" ref="H224">_xll.SNL.Clients.Office.Excel.Functions.SPG(G224, "SP_TOTAL_REV", "CY2023")</f>
        <v>36662000</v>
      </c>
      <c r="I224" s="4">
        <f>_xll.SNL.Clients.Office.Excel.Functions.SPG(G224,"IQ_AVG_DILUT_SHARES_OUT","CY2023")</f>
        <v>668200000</v>
      </c>
      <c r="J224" s="5" t="str">
        <f>_xll.SNL.Clients.Office.Excel.Functions.SPG(G224, "IQ_DILUT_EPS_NORM", "CY2023")</f>
        <v>NA</v>
      </c>
      <c r="K224" t="e">
        <f t="shared" si="14"/>
        <v>#VALUE!</v>
      </c>
      <c r="L224" t="e">
        <f t="shared" si="15"/>
        <v>#VALUE!</v>
      </c>
    </row>
    <row r="225" spans="1:12" x14ac:dyDescent="0.3">
      <c r="A225" t="s">
        <v>227</v>
      </c>
      <c r="B225" s="4" cm="1">
        <f t="array" ref="B225">_xll.SNL.Clients.Office.Excel.Functions.SPG(A225, "SP_TOTAL_REV", "CY2023")</f>
        <v>12135929</v>
      </c>
      <c r="C225" s="4">
        <f>_xll.SNL.Clients.Office.Excel.Functions.SPG(A225,"IQ_AVG_DILUT_SHARES_OUT","CY2023")</f>
        <v>548454250</v>
      </c>
      <c r="D225" s="5">
        <f>_xll.SNL.Clients.Office.Excel.Functions.SPG(A225, "IQ_DILUT_EPS_NORM", "CY2023")</f>
        <v>1.194</v>
      </c>
      <c r="E225">
        <f t="shared" si="12"/>
        <v>654854.37450000003</v>
      </c>
      <c r="F225">
        <f t="shared" si="13"/>
        <v>5.3959970802400052E-2</v>
      </c>
      <c r="G225" t="s">
        <v>227</v>
      </c>
      <c r="H225" s="4" cm="1">
        <f t="array" ref="H225">_xll.SNL.Clients.Office.Excel.Functions.SPG(G225, "SP_TOTAL_REV", "CY2023")</f>
        <v>12135929</v>
      </c>
      <c r="I225" s="4">
        <f>_xll.SNL.Clients.Office.Excel.Functions.SPG(G225,"IQ_AVG_DILUT_SHARES_OUT","CY2023")</f>
        <v>548454250</v>
      </c>
      <c r="J225" s="5">
        <f>_xll.SNL.Clients.Office.Excel.Functions.SPG(G225, "IQ_DILUT_EPS_NORM", "CY2023")</f>
        <v>1.194</v>
      </c>
      <c r="K225">
        <f t="shared" si="14"/>
        <v>654854.37450000003</v>
      </c>
      <c r="L225">
        <f t="shared" si="15"/>
        <v>5.3959970802400052E-2</v>
      </c>
    </row>
    <row r="226" spans="1:12" x14ac:dyDescent="0.3">
      <c r="A226" t="s">
        <v>228</v>
      </c>
      <c r="B226" s="4" cm="1">
        <f t="array" ref="B226">_xll.SNL.Clients.Office.Excel.Functions.SPG(A226, "SP_TOTAL_REV", "CY2023")</f>
        <v>5392000</v>
      </c>
      <c r="C226" s="4">
        <f>_xll.SNL.Clients.Office.Excel.Functions.SPG(A226,"IQ_AVG_DILUT_SHARES_OUT","CY2023")</f>
        <v>712800000</v>
      </c>
      <c r="D226" s="5">
        <f>_xll.SNL.Clients.Office.Excel.Functions.SPG(A226, "IQ_DILUT_EPS_NORM", "CY2023")</f>
        <v>0.61299999999999999</v>
      </c>
      <c r="E226">
        <f t="shared" si="12"/>
        <v>436946.4</v>
      </c>
      <c r="F226">
        <f t="shared" si="13"/>
        <v>8.1036053412462908E-2</v>
      </c>
      <c r="G226" t="s">
        <v>228</v>
      </c>
      <c r="H226" s="4" cm="1">
        <f t="array" ref="H226">_xll.SNL.Clients.Office.Excel.Functions.SPG(G226, "SP_TOTAL_REV", "CY2023")</f>
        <v>5392000</v>
      </c>
      <c r="I226" s="4">
        <f>_xll.SNL.Clients.Office.Excel.Functions.SPG(G226,"IQ_AVG_DILUT_SHARES_OUT","CY2023")</f>
        <v>712800000</v>
      </c>
      <c r="J226" s="5">
        <f>_xll.SNL.Clients.Office.Excel.Functions.SPG(G226, "IQ_DILUT_EPS_NORM", "CY2023")</f>
        <v>0.61299999999999999</v>
      </c>
      <c r="K226">
        <f t="shared" si="14"/>
        <v>436946.4</v>
      </c>
      <c r="L226">
        <f t="shared" si="15"/>
        <v>8.1036053412462908E-2</v>
      </c>
    </row>
    <row r="227" spans="1:12" x14ac:dyDescent="0.3">
      <c r="A227" t="s">
        <v>229</v>
      </c>
      <c r="B227" s="4" cm="1">
        <f t="array" ref="B227">_xll.SNL.Clients.Office.Excel.Functions.SPG(A227, "SP_TOTAL_REV", "CY2023")</f>
        <v>6640000</v>
      </c>
      <c r="C227" s="4">
        <f>_xll.SNL.Clients.Office.Excel.Functions.SPG(A227,"IQ_AVG_DILUT_SHARES_OUT","CY2023")</f>
        <v>416000000</v>
      </c>
      <c r="D227" s="5">
        <f>_xll.SNL.Clients.Office.Excel.Functions.SPG(A227, "IQ_DILUT_EPS_NORM", "CY2023")</f>
        <v>1.48</v>
      </c>
      <c r="E227">
        <f t="shared" si="12"/>
        <v>615680</v>
      </c>
      <c r="F227">
        <f t="shared" si="13"/>
        <v>9.2722891566265064E-2</v>
      </c>
      <c r="G227" t="s">
        <v>229</v>
      </c>
      <c r="H227" s="4" cm="1">
        <f t="array" ref="H227">_xll.SNL.Clients.Office.Excel.Functions.SPG(G227, "SP_TOTAL_REV", "CY2023")</f>
        <v>6640000</v>
      </c>
      <c r="I227" s="4">
        <f>_xll.SNL.Clients.Office.Excel.Functions.SPG(G227,"IQ_AVG_DILUT_SHARES_OUT","CY2023")</f>
        <v>416000000</v>
      </c>
      <c r="J227" s="5">
        <f>_xll.SNL.Clients.Office.Excel.Functions.SPG(G227, "IQ_DILUT_EPS_NORM", "CY2023")</f>
        <v>1.48</v>
      </c>
      <c r="K227">
        <f t="shared" si="14"/>
        <v>615680</v>
      </c>
      <c r="L227">
        <f t="shared" si="15"/>
        <v>9.2722891566265064E-2</v>
      </c>
    </row>
    <row r="228" spans="1:12" x14ac:dyDescent="0.3">
      <c r="A228" t="s">
        <v>230</v>
      </c>
      <c r="B228" s="4" cm="1">
        <f t="array" ref="B228">_xll.SNL.Clients.Office.Excel.Functions.SPG(A228, "SP_TOTAL_REV", "CY2023")</f>
        <v>53105000</v>
      </c>
      <c r="C228" s="4">
        <f>_xll.SNL.Clients.Office.Excel.Functions.SPG(A228,"IQ_AVG_DILUT_SHARES_OUT","CY2023")</f>
        <v>1001500000</v>
      </c>
      <c r="D228" s="5">
        <f>_xll.SNL.Clients.Office.Excel.Functions.SPG(A228, "IQ_DILUT_EPS_NORM", "CY2023")</f>
        <v>2.3860000000000001</v>
      </c>
      <c r="E228">
        <f t="shared" si="12"/>
        <v>2389579</v>
      </c>
      <c r="F228">
        <f t="shared" si="13"/>
        <v>4.4997250729686473E-2</v>
      </c>
      <c r="G228" t="s">
        <v>230</v>
      </c>
      <c r="H228" s="4" cm="1">
        <f t="array" ref="H228">_xll.SNL.Clients.Office.Excel.Functions.SPG(G228, "SP_TOTAL_REV", "CY2023")</f>
        <v>53105000</v>
      </c>
      <c r="I228" s="4">
        <f>_xll.SNL.Clients.Office.Excel.Functions.SPG(G228,"IQ_AVG_DILUT_SHARES_OUT","CY2023")</f>
        <v>1001500000</v>
      </c>
      <c r="J228" s="5">
        <f>_xll.SNL.Clients.Office.Excel.Functions.SPG(G228, "IQ_DILUT_EPS_NORM", "CY2023")</f>
        <v>2.3860000000000001</v>
      </c>
      <c r="K228">
        <f t="shared" si="14"/>
        <v>2389579</v>
      </c>
      <c r="L228">
        <f t="shared" si="15"/>
        <v>4.4997250729686473E-2</v>
      </c>
    </row>
    <row r="229" spans="1:12" x14ac:dyDescent="0.3">
      <c r="A229" t="s">
        <v>231</v>
      </c>
      <c r="B229" s="4" cm="1">
        <f t="array" ref="B229">_xll.SNL.Clients.Office.Excel.Functions.SPG(A229, "SP_TOTAL_REV", "CY2023")</f>
        <v>5372900</v>
      </c>
      <c r="C229" s="4">
        <f>_xll.SNL.Clients.Office.Excel.Functions.SPG(A229,"IQ_AVG_DILUT_SHARES_OUT","CY2023")</f>
        <v>54000000</v>
      </c>
      <c r="D229" s="5">
        <f>_xll.SNL.Clients.Office.Excel.Functions.SPG(A229, "IQ_DILUT_EPS_NORM", "CY2023")</f>
        <v>11.327999999999999</v>
      </c>
      <c r="E229">
        <f t="shared" si="12"/>
        <v>611712</v>
      </c>
      <c r="F229">
        <f t="shared" si="13"/>
        <v>0.11385136518453721</v>
      </c>
      <c r="G229" t="s">
        <v>231</v>
      </c>
      <c r="H229" s="4" cm="1">
        <f t="array" ref="H229">_xll.SNL.Clients.Office.Excel.Functions.SPG(G229, "SP_TOTAL_REV", "CY2023")</f>
        <v>5372900</v>
      </c>
      <c r="I229" s="4">
        <f>_xll.SNL.Clients.Office.Excel.Functions.SPG(G229,"IQ_AVG_DILUT_SHARES_OUT","CY2023")</f>
        <v>54000000</v>
      </c>
      <c r="J229" s="5">
        <f>_xll.SNL.Clients.Office.Excel.Functions.SPG(G229, "IQ_DILUT_EPS_NORM", "CY2023")</f>
        <v>11.327999999999999</v>
      </c>
      <c r="K229">
        <f t="shared" si="14"/>
        <v>611712</v>
      </c>
      <c r="L229">
        <f t="shared" si="15"/>
        <v>0.11385136518453721</v>
      </c>
    </row>
    <row r="230" spans="1:12" x14ac:dyDescent="0.3">
      <c r="A230" t="s">
        <v>232</v>
      </c>
      <c r="B230" s="4" cm="1">
        <f t="array" ref="B230">_xll.SNL.Clients.Office.Excel.Functions.SPG(A230, "SP_TOTAL_REV", "CY2023")</f>
        <v>106374000</v>
      </c>
      <c r="C230" s="4">
        <f>_xll.SNL.Clients.Office.Excel.Functions.SPG(A230,"IQ_AVG_DILUT_SHARES_OUT","CY2023")</f>
        <v>124441000</v>
      </c>
      <c r="D230" s="5">
        <f>_xll.SNL.Clients.Office.Excel.Functions.SPG(A230, "IQ_DILUT_EPS_NORM", "CY2023")</f>
        <v>19.532</v>
      </c>
      <c r="E230">
        <f t="shared" si="12"/>
        <v>2430581.6120000002</v>
      </c>
      <c r="F230">
        <f t="shared" si="13"/>
        <v>2.284939564179217E-2</v>
      </c>
      <c r="G230" t="s">
        <v>232</v>
      </c>
      <c r="H230" s="4" cm="1">
        <f t="array" ref="H230">_xll.SNL.Clients.Office.Excel.Functions.SPG(G230, "SP_TOTAL_REV", "CY2023")</f>
        <v>106374000</v>
      </c>
      <c r="I230" s="4">
        <f>_xll.SNL.Clients.Office.Excel.Functions.SPG(G230,"IQ_AVG_DILUT_SHARES_OUT","CY2023")</f>
        <v>124441000</v>
      </c>
      <c r="J230" s="5">
        <f>_xll.SNL.Clients.Office.Excel.Functions.SPG(G230, "IQ_DILUT_EPS_NORM", "CY2023")</f>
        <v>19.532</v>
      </c>
      <c r="K230">
        <f t="shared" si="14"/>
        <v>2430581.6120000002</v>
      </c>
      <c r="L230">
        <f t="shared" si="15"/>
        <v>2.284939564179217E-2</v>
      </c>
    </row>
    <row r="231" spans="1:12" x14ac:dyDescent="0.3">
      <c r="A231" t="s">
        <v>233</v>
      </c>
      <c r="B231" s="4" cm="1">
        <f t="array" ref="B231">_xll.SNL.Clients.Office.Excel.Functions.SPG(A231, "SP_TOTAL_REV", "CY2023")</f>
        <v>7303000</v>
      </c>
      <c r="C231" s="4">
        <f>_xll.SNL.Clients.Office.Excel.Functions.SPG(A231,"IQ_AVG_DILUT_SHARES_OUT","CY2023")</f>
        <v>1468016000</v>
      </c>
      <c r="D231" s="5">
        <f>_xll.SNL.Clients.Office.Excel.Functions.SPG(A231, "IQ_DILUT_EPS_NORM", "CY2023")</f>
        <v>1.0009999999999999</v>
      </c>
      <c r="E231">
        <f t="shared" si="12"/>
        <v>1469484.0159999998</v>
      </c>
      <c r="F231">
        <f t="shared" si="13"/>
        <v>0.20121648856634258</v>
      </c>
      <c r="G231" t="s">
        <v>233</v>
      </c>
      <c r="H231" s="4" cm="1">
        <f t="array" ref="H231">_xll.SNL.Clients.Office.Excel.Functions.SPG(G231, "SP_TOTAL_REV", "CY2023")</f>
        <v>7303000</v>
      </c>
      <c r="I231" s="4">
        <f>_xll.SNL.Clients.Office.Excel.Functions.SPG(G231,"IQ_AVG_DILUT_SHARES_OUT","CY2023")</f>
        <v>1468016000</v>
      </c>
      <c r="J231" s="5">
        <f>_xll.SNL.Clients.Office.Excel.Functions.SPG(G231, "IQ_DILUT_EPS_NORM", "CY2023")</f>
        <v>1.0009999999999999</v>
      </c>
      <c r="K231">
        <f t="shared" si="14"/>
        <v>1469484.0159999998</v>
      </c>
      <c r="L231">
        <f t="shared" si="15"/>
        <v>0.20121648856634258</v>
      </c>
    </row>
    <row r="232" spans="1:12" x14ac:dyDescent="0.3">
      <c r="A232" t="s">
        <v>234</v>
      </c>
      <c r="B232" s="4" cm="1">
        <f t="array" ref="B232">_xll.SNL.Clients.Office.Excel.Functions.SPG(A232, "SP_TOTAL_REV", "CY2023")</f>
        <v>11454000</v>
      </c>
      <c r="C232" s="4">
        <f>_xll.SNL.Clients.Office.Excel.Functions.SPG(A232,"IQ_AVG_DILUT_SHARES_OUT","CY2023")</f>
        <v>39900000</v>
      </c>
      <c r="D232" s="5">
        <f>_xll.SNL.Clients.Office.Excel.Functions.SPG(A232, "IQ_DILUT_EPS_NORM", "CY2023")</f>
        <v>11.122</v>
      </c>
      <c r="E232">
        <f t="shared" si="12"/>
        <v>443767.8</v>
      </c>
      <c r="F232">
        <f t="shared" si="13"/>
        <v>3.8743478260869567E-2</v>
      </c>
      <c r="G232" t="s">
        <v>234</v>
      </c>
      <c r="H232" s="4" cm="1">
        <f t="array" ref="H232">_xll.SNL.Clients.Office.Excel.Functions.SPG(G232, "SP_TOTAL_REV", "CY2023")</f>
        <v>11454000</v>
      </c>
      <c r="I232" s="4">
        <f>_xll.SNL.Clients.Office.Excel.Functions.SPG(G232,"IQ_AVG_DILUT_SHARES_OUT","CY2023")</f>
        <v>39900000</v>
      </c>
      <c r="J232" s="5">
        <f>_xll.SNL.Clients.Office.Excel.Functions.SPG(G232, "IQ_DILUT_EPS_NORM", "CY2023")</f>
        <v>11.122</v>
      </c>
      <c r="K232">
        <f t="shared" si="14"/>
        <v>443767.8</v>
      </c>
      <c r="L232">
        <f t="shared" si="15"/>
        <v>3.8743478260869567E-2</v>
      </c>
    </row>
    <row r="233" spans="1:12" x14ac:dyDescent="0.3">
      <c r="A233" t="s">
        <v>235</v>
      </c>
      <c r="B233" s="4" cm="1">
        <f t="array" ref="B233">_xll.SNL.Clients.Office.Excel.Functions.SPG(A233, "SP_TOTAL_REV", "CY2023")</f>
        <v>3273900</v>
      </c>
      <c r="C233" s="4">
        <f>_xll.SNL.Clients.Office.Excel.Functions.SPG(A233,"IQ_AVG_DILUT_SHARES_OUT","CY2023")</f>
        <v>75900000</v>
      </c>
      <c r="D233" s="5">
        <f>_xll.SNL.Clients.Office.Excel.Functions.SPG(A233, "IQ_DILUT_EPS_NORM", "CY2023")</f>
        <v>5.7329999999999997</v>
      </c>
      <c r="E233">
        <f t="shared" si="12"/>
        <v>435134.7</v>
      </c>
      <c r="F233">
        <f t="shared" si="13"/>
        <v>0.13291019884541372</v>
      </c>
      <c r="G233" t="s">
        <v>235</v>
      </c>
      <c r="H233" s="4" cm="1">
        <f t="array" ref="H233">_xll.SNL.Clients.Office.Excel.Functions.SPG(G233, "SP_TOTAL_REV", "CY2023")</f>
        <v>3273900</v>
      </c>
      <c r="I233" s="4">
        <f>_xll.SNL.Clients.Office.Excel.Functions.SPG(G233,"IQ_AVG_DILUT_SHARES_OUT","CY2023")</f>
        <v>75900000</v>
      </c>
      <c r="J233" s="5">
        <f>_xll.SNL.Clients.Office.Excel.Functions.SPG(G233, "IQ_DILUT_EPS_NORM", "CY2023")</f>
        <v>5.7329999999999997</v>
      </c>
      <c r="K233">
        <f t="shared" si="14"/>
        <v>435134.7</v>
      </c>
      <c r="L233">
        <f t="shared" si="15"/>
        <v>0.13291019884541372</v>
      </c>
    </row>
    <row r="234" spans="1:12" x14ac:dyDescent="0.3">
      <c r="A234" t="s">
        <v>236</v>
      </c>
      <c r="B234" s="4" cm="1">
        <f t="array" ref="B234">_xll.SNL.Clients.Office.Excel.Functions.SPG(A234, "SP_TOTAL_REV", "CY2023")</f>
        <v>3660953</v>
      </c>
      <c r="C234" s="4">
        <f>_xll.SNL.Clients.Office.Excel.Functions.SPG(A234,"IQ_AVG_DILUT_SHARES_OUT","CY2023")</f>
        <v>83978000</v>
      </c>
      <c r="D234" s="5">
        <f>_xll.SNL.Clients.Office.Excel.Functions.SPG(A234, "IQ_DILUT_EPS_NORM", "CY2023")</f>
        <v>7.8979999999999997</v>
      </c>
      <c r="E234">
        <f t="shared" si="12"/>
        <v>663258.24399999995</v>
      </c>
      <c r="F234">
        <f t="shared" si="13"/>
        <v>0.18117092571251256</v>
      </c>
      <c r="G234" t="s">
        <v>236</v>
      </c>
      <c r="H234" s="4" cm="1">
        <f t="array" ref="H234">_xll.SNL.Clients.Office.Excel.Functions.SPG(G234, "SP_TOTAL_REV", "CY2023")</f>
        <v>3660953</v>
      </c>
      <c r="I234" s="4">
        <f>_xll.SNL.Clients.Office.Excel.Functions.SPG(G234,"IQ_AVG_DILUT_SHARES_OUT","CY2023")</f>
        <v>83978000</v>
      </c>
      <c r="J234" s="5">
        <f>_xll.SNL.Clients.Office.Excel.Functions.SPG(G234, "IQ_DILUT_EPS_NORM", "CY2023")</f>
        <v>7.8979999999999997</v>
      </c>
      <c r="K234">
        <f t="shared" si="14"/>
        <v>663258.24399999995</v>
      </c>
      <c r="L234">
        <f t="shared" si="15"/>
        <v>0.18117092571251256</v>
      </c>
    </row>
    <row r="235" spans="1:12" x14ac:dyDescent="0.3">
      <c r="A235" t="s">
        <v>237</v>
      </c>
      <c r="B235" s="4" cm="1">
        <f t="array" ref="B235">_xll.SNL.Clients.Office.Excel.Functions.SPG(A235, "SP_TOTAL_REV", "CY2023")</f>
        <v>16107000</v>
      </c>
      <c r="C235" s="4">
        <f>_xll.SNL.Clients.Office.Excel.Functions.SPG(A235,"IQ_AVG_DILUT_SHARES_OUT","CY2023")</f>
        <v>303600000</v>
      </c>
      <c r="D235" s="5">
        <f>_xll.SNL.Clients.Office.Excel.Functions.SPG(A235, "IQ_DILUT_EPS_NORM", "CY2023")</f>
        <v>7.8639999999999999</v>
      </c>
      <c r="E235">
        <f t="shared" si="12"/>
        <v>2387510.4</v>
      </c>
      <c r="F235">
        <f t="shared" si="13"/>
        <v>0.14822812441795491</v>
      </c>
      <c r="G235" t="s">
        <v>237</v>
      </c>
      <c r="H235" s="4" cm="1">
        <f t="array" ref="H235">_xll.SNL.Clients.Office.Excel.Functions.SPG(G235, "SP_TOTAL_REV", "CY2023")</f>
        <v>16107000</v>
      </c>
      <c r="I235" s="4">
        <f>_xll.SNL.Clients.Office.Excel.Functions.SPG(G235,"IQ_AVG_DILUT_SHARES_OUT","CY2023")</f>
        <v>303600000</v>
      </c>
      <c r="J235" s="5">
        <f>_xll.SNL.Clients.Office.Excel.Functions.SPG(G235, "IQ_DILUT_EPS_NORM", "CY2023")</f>
        <v>7.8639999999999999</v>
      </c>
      <c r="K235">
        <f t="shared" si="14"/>
        <v>2387510.4</v>
      </c>
      <c r="L235">
        <f t="shared" si="15"/>
        <v>0.14822812441795491</v>
      </c>
    </row>
    <row r="236" spans="1:12" x14ac:dyDescent="0.3">
      <c r="A236" t="s">
        <v>238</v>
      </c>
      <c r="B236" s="4" cm="1">
        <f t="array" ref="B236">_xll.SNL.Clients.Office.Excel.Functions.SPG(A236, "SP_TOTAL_REV", "CY2023")</f>
        <v>3695649</v>
      </c>
      <c r="C236" s="4">
        <f>_xll.SNL.Clients.Office.Excel.Functions.SPG(A236,"IQ_AVG_DILUT_SHARES_OUT","CY2023")</f>
        <v>225928000</v>
      </c>
      <c r="D236" s="5">
        <f>_xll.SNL.Clients.Office.Excel.Functions.SPG(A236, "IQ_DILUT_EPS_NORM", "CY2023")</f>
        <v>2.2669999999999999</v>
      </c>
      <c r="E236">
        <f t="shared" si="12"/>
        <v>512178.77600000001</v>
      </c>
      <c r="F236">
        <f t="shared" si="13"/>
        <v>0.13858967017701085</v>
      </c>
      <c r="G236" t="s">
        <v>238</v>
      </c>
      <c r="H236" s="4" cm="1">
        <f t="array" ref="H236">_xll.SNL.Clients.Office.Excel.Functions.SPG(G236, "SP_TOTAL_REV", "CY2023")</f>
        <v>3695649</v>
      </c>
      <c r="I236" s="4">
        <f>_xll.SNL.Clients.Office.Excel.Functions.SPG(G236,"IQ_AVG_DILUT_SHARES_OUT","CY2023")</f>
        <v>225928000</v>
      </c>
      <c r="J236" s="5">
        <f>_xll.SNL.Clients.Office.Excel.Functions.SPG(G236, "IQ_DILUT_EPS_NORM", "CY2023")</f>
        <v>2.2669999999999999</v>
      </c>
      <c r="K236">
        <f t="shared" si="14"/>
        <v>512178.77600000001</v>
      </c>
      <c r="L236">
        <f t="shared" si="15"/>
        <v>0.13858967017701085</v>
      </c>
    </row>
    <row r="237" spans="1:12" x14ac:dyDescent="0.3">
      <c r="A237" t="s">
        <v>239</v>
      </c>
      <c r="B237" s="4" cm="1">
        <f t="array" ref="B237">_xll.SNL.Clients.Office.Excel.Functions.SPG(A237, "SP_TOTAL_REV", "CY2023")</f>
        <v>6876100</v>
      </c>
      <c r="C237" s="4">
        <f>_xll.SNL.Clients.Office.Excel.Functions.SPG(A237,"IQ_AVG_DILUT_SHARES_OUT","CY2023")</f>
        <v>409000000</v>
      </c>
      <c r="D237" s="5">
        <f>_xll.SNL.Clients.Office.Excel.Functions.SPG(A237, "IQ_DILUT_EPS_NORM", "CY2023")</f>
        <v>1.6819999999999999</v>
      </c>
      <c r="E237">
        <f t="shared" si="12"/>
        <v>687938</v>
      </c>
      <c r="F237">
        <f t="shared" si="13"/>
        <v>0.1000477014586757</v>
      </c>
      <c r="G237" t="s">
        <v>239</v>
      </c>
      <c r="H237" s="4" cm="1">
        <f t="array" ref="H237">_xll.SNL.Clients.Office.Excel.Functions.SPG(G237, "SP_TOTAL_REV", "CY2023")</f>
        <v>6876100</v>
      </c>
      <c r="I237" s="4">
        <f>_xll.SNL.Clients.Office.Excel.Functions.SPG(G237,"IQ_AVG_DILUT_SHARES_OUT","CY2023")</f>
        <v>409000000</v>
      </c>
      <c r="J237" s="5">
        <f>_xll.SNL.Clients.Office.Excel.Functions.SPG(G237, "IQ_DILUT_EPS_NORM", "CY2023")</f>
        <v>1.6819999999999999</v>
      </c>
      <c r="K237">
        <f t="shared" si="14"/>
        <v>687938</v>
      </c>
      <c r="L237">
        <f t="shared" si="15"/>
        <v>0.1000477014586757</v>
      </c>
    </row>
    <row r="238" spans="1:12" x14ac:dyDescent="0.3">
      <c r="A238" t="s">
        <v>240</v>
      </c>
      <c r="B238" s="4" cm="1">
        <f t="array" ref="B238">_xll.SNL.Clients.Office.Excel.Functions.SPG(A238, "SP_TOTAL_REV", "CY2023")</f>
        <v>1697100</v>
      </c>
      <c r="C238" s="4">
        <f>_xll.SNL.Clients.Office.Excel.Functions.SPG(A238,"IQ_AVG_DILUT_SHARES_OUT","CY2023")</f>
        <v>73633000</v>
      </c>
      <c r="D238" s="5">
        <f>_xll.SNL.Clients.Office.Excel.Functions.SPG(A238, "IQ_DILUT_EPS_NORM", "CY2023")</f>
        <v>1.956</v>
      </c>
      <c r="E238">
        <f t="shared" si="12"/>
        <v>144026.14799999999</v>
      </c>
      <c r="F238">
        <f t="shared" si="13"/>
        <v>8.4866035000883855E-2</v>
      </c>
      <c r="G238" t="s">
        <v>240</v>
      </c>
      <c r="H238" s="4" cm="1">
        <f t="array" ref="H238">_xll.SNL.Clients.Office.Excel.Functions.SPG(G238, "SP_TOTAL_REV", "CY2023")</f>
        <v>1697100</v>
      </c>
      <c r="I238" s="4">
        <f>_xll.SNL.Clients.Office.Excel.Functions.SPG(G238,"IQ_AVG_DILUT_SHARES_OUT","CY2023")</f>
        <v>73633000</v>
      </c>
      <c r="J238" s="5">
        <f>_xll.SNL.Clients.Office.Excel.Functions.SPG(G238, "IQ_DILUT_EPS_NORM", "CY2023")</f>
        <v>1.956</v>
      </c>
      <c r="K238">
        <f t="shared" si="14"/>
        <v>144026.14799999999</v>
      </c>
      <c r="L238">
        <f t="shared" si="15"/>
        <v>8.4866035000883855E-2</v>
      </c>
    </row>
    <row r="239" spans="1:12" x14ac:dyDescent="0.3">
      <c r="A239" t="s">
        <v>241</v>
      </c>
      <c r="B239" s="4" cm="1">
        <f t="array" ref="B239">_xll.SNL.Clients.Office.Excel.Functions.SPG(A239, "SP_TOTAL_REV", "CY2023")</f>
        <v>54228000</v>
      </c>
      <c r="C239" s="4">
        <f>_xll.SNL.Clients.Office.Excel.Functions.SPG(A239,"IQ_AVG_DILUT_SHARES_OUT","CY2023")</f>
        <v>4212000000</v>
      </c>
      <c r="D239" s="5">
        <f>_xll.SNL.Clients.Office.Excel.Functions.SPG(A239, "IQ_DILUT_EPS_NORM", "CY2023")</f>
        <v>0.10100000000000001</v>
      </c>
      <c r="E239">
        <f t="shared" si="12"/>
        <v>425412</v>
      </c>
      <c r="F239">
        <f t="shared" si="13"/>
        <v>7.8448771852179678E-3</v>
      </c>
      <c r="G239" t="s">
        <v>241</v>
      </c>
      <c r="H239" s="4" cm="1">
        <f t="array" ref="H239">_xll.SNL.Clients.Office.Excel.Functions.SPG(G239, "SP_TOTAL_REV", "CY2023")</f>
        <v>54228000</v>
      </c>
      <c r="I239" s="4">
        <f>_xll.SNL.Clients.Office.Excel.Functions.SPG(G239,"IQ_AVG_DILUT_SHARES_OUT","CY2023")</f>
        <v>4212000000</v>
      </c>
      <c r="J239" s="5">
        <f>_xll.SNL.Clients.Office.Excel.Functions.SPG(G239, "IQ_DILUT_EPS_NORM", "CY2023")</f>
        <v>0.10100000000000001</v>
      </c>
      <c r="K239">
        <f t="shared" si="14"/>
        <v>425412</v>
      </c>
      <c r="L239">
        <f t="shared" si="15"/>
        <v>7.8448771852179678E-3</v>
      </c>
    </row>
    <row r="240" spans="1:12" x14ac:dyDescent="0.3">
      <c r="A240" t="s">
        <v>242</v>
      </c>
      <c r="B240" s="4" cm="1">
        <f t="array" ref="B240">_xll.SNL.Clients.Office.Excel.Functions.SPG(A240, "SP_TOTAL_REV", "CY2023")</f>
        <v>7988000</v>
      </c>
      <c r="C240" s="4">
        <f>_xll.SNL.Clients.Office.Excel.Functions.SPG(A240,"IQ_AVG_DILUT_SHARES_OUT","CY2023")</f>
        <v>565000000</v>
      </c>
      <c r="D240" s="5">
        <f>_xll.SNL.Clients.Office.Excel.Functions.SPG(A240, "IQ_DILUT_EPS_NORM", "CY2023")</f>
        <v>3.3780000000000001</v>
      </c>
      <c r="E240">
        <f t="shared" si="12"/>
        <v>1908570</v>
      </c>
      <c r="F240">
        <f t="shared" si="13"/>
        <v>0.23892964446670004</v>
      </c>
      <c r="G240" t="s">
        <v>242</v>
      </c>
      <c r="H240" s="4" cm="1">
        <f t="array" ref="H240">_xll.SNL.Clients.Office.Excel.Functions.SPG(G240, "SP_TOTAL_REV", "CY2023")</f>
        <v>7988000</v>
      </c>
      <c r="I240" s="4">
        <f>_xll.SNL.Clients.Office.Excel.Functions.SPG(G240,"IQ_AVG_DILUT_SHARES_OUT","CY2023")</f>
        <v>565000000</v>
      </c>
      <c r="J240" s="5">
        <f>_xll.SNL.Clients.Office.Excel.Functions.SPG(G240, "IQ_DILUT_EPS_NORM", "CY2023")</f>
        <v>3.3780000000000001</v>
      </c>
      <c r="K240">
        <f t="shared" si="14"/>
        <v>1908570</v>
      </c>
      <c r="L240">
        <f t="shared" si="15"/>
        <v>0.23892964446670004</v>
      </c>
    </row>
    <row r="241" spans="1:12" x14ac:dyDescent="0.3">
      <c r="A241" t="s">
        <v>243</v>
      </c>
      <c r="B241" s="4" cm="1">
        <f t="array" ref="B241">_xll.SNL.Clients.Office.Excel.Functions.SPG(A241, "SP_TOTAL_REV", "CY2023")</f>
        <v>61860000</v>
      </c>
      <c r="C241" s="4">
        <f>_xll.SNL.Clients.Office.Excel.Functions.SPG(A241,"IQ_AVG_DILUT_SHARES_OUT","CY2023")</f>
        <v>922073828</v>
      </c>
      <c r="D241" s="5">
        <f>_xll.SNL.Clients.Office.Excel.Functions.SPG(A241, "IQ_DILUT_EPS_NORM", "CY2023")</f>
        <v>6.1779999999999999</v>
      </c>
      <c r="E241">
        <f t="shared" si="12"/>
        <v>5696572.1093839994</v>
      </c>
      <c r="F241">
        <f t="shared" si="13"/>
        <v>9.2088136265502732E-2</v>
      </c>
      <c r="G241" t="s">
        <v>243</v>
      </c>
      <c r="H241" s="4" cm="1">
        <f t="array" ref="H241">_xll.SNL.Clients.Office.Excel.Functions.SPG(G241, "SP_TOTAL_REV", "CY2023")</f>
        <v>61860000</v>
      </c>
      <c r="I241" s="4">
        <f>_xll.SNL.Clients.Office.Excel.Functions.SPG(G241,"IQ_AVG_DILUT_SHARES_OUT","CY2023")</f>
        <v>922073828</v>
      </c>
      <c r="J241" s="5">
        <f>_xll.SNL.Clients.Office.Excel.Functions.SPG(G241, "IQ_DILUT_EPS_NORM", "CY2023")</f>
        <v>6.1779999999999999</v>
      </c>
      <c r="K241">
        <f t="shared" si="14"/>
        <v>5696572.1093839994</v>
      </c>
      <c r="L241">
        <f t="shared" si="15"/>
        <v>9.2088136265502732E-2</v>
      </c>
    </row>
    <row r="242" spans="1:12" x14ac:dyDescent="0.3">
      <c r="A242" t="s">
        <v>244</v>
      </c>
      <c r="B242" s="4" cm="1">
        <f t="array" ref="B242">_xll.SNL.Clients.Office.Excel.Functions.SPG(A242, "SP_TOTAL_REV", "CY2023")</f>
        <v>11479000</v>
      </c>
      <c r="C242" s="4">
        <f>_xll.SNL.Clients.Office.Excel.Functions.SPG(A242,"IQ_AVG_DILUT_SHARES_OUT","CY2023")</f>
        <v>255000000</v>
      </c>
      <c r="D242" s="5">
        <f>_xll.SNL.Clients.Office.Excel.Functions.SPG(A242, "IQ_DILUT_EPS_NORM", "CY2023")</f>
        <v>0.41799999999999998</v>
      </c>
      <c r="E242">
        <f t="shared" si="12"/>
        <v>106590</v>
      </c>
      <c r="F242">
        <f t="shared" si="13"/>
        <v>9.2856520602839967E-3</v>
      </c>
      <c r="G242" t="s">
        <v>244</v>
      </c>
      <c r="H242" s="4" cm="1">
        <f t="array" ref="H242">_xll.SNL.Clients.Office.Excel.Functions.SPG(G242, "SP_TOTAL_REV", "CY2023")</f>
        <v>11479000</v>
      </c>
      <c r="I242" s="4">
        <f>_xll.SNL.Clients.Office.Excel.Functions.SPG(G242,"IQ_AVG_DILUT_SHARES_OUT","CY2023")</f>
        <v>255000000</v>
      </c>
      <c r="J242" s="5">
        <f>_xll.SNL.Clients.Office.Excel.Functions.SPG(G242, "IQ_DILUT_EPS_NORM", "CY2023")</f>
        <v>0.41799999999999998</v>
      </c>
      <c r="K242">
        <f t="shared" si="14"/>
        <v>106590</v>
      </c>
      <c r="L242">
        <f t="shared" si="15"/>
        <v>9.2856520602839967E-3</v>
      </c>
    </row>
    <row r="243" spans="1:12" x14ac:dyDescent="0.3">
      <c r="A243" t="s">
        <v>245</v>
      </c>
      <c r="B243" s="4" cm="1">
        <f t="array" ref="B243">_xll.SNL.Clients.Office.Excel.Functions.SPG(A243, "SP_TOTAL_REV", "CY2023")</f>
        <v>18916000</v>
      </c>
      <c r="C243" s="4">
        <f>_xll.SNL.Clients.Office.Excel.Functions.SPG(A243,"IQ_AVG_DILUT_SHARES_OUT","CY2023")</f>
        <v>349100000</v>
      </c>
      <c r="D243" s="5">
        <f>_xll.SNL.Clients.Office.Excel.Functions.SPG(A243, "IQ_DILUT_EPS_NORM", "CY2023")</f>
        <v>1.5840000000000001</v>
      </c>
      <c r="E243">
        <f t="shared" si="12"/>
        <v>552974.4</v>
      </c>
      <c r="F243">
        <f t="shared" si="13"/>
        <v>2.9233157115669275E-2</v>
      </c>
      <c r="G243" t="s">
        <v>245</v>
      </c>
      <c r="H243" s="4" cm="1">
        <f t="array" ref="H243">_xll.SNL.Clients.Office.Excel.Functions.SPG(G243, "SP_TOTAL_REV", "CY2023")</f>
        <v>18916000</v>
      </c>
      <c r="I243" s="4">
        <f>_xll.SNL.Clients.Office.Excel.Functions.SPG(G243,"IQ_AVG_DILUT_SHARES_OUT","CY2023")</f>
        <v>349100000</v>
      </c>
      <c r="J243" s="5">
        <f>_xll.SNL.Clients.Office.Excel.Functions.SPG(G243, "IQ_DILUT_EPS_NORM", "CY2023")</f>
        <v>1.5840000000000001</v>
      </c>
      <c r="K243">
        <f t="shared" si="14"/>
        <v>552974.4</v>
      </c>
      <c r="L243">
        <f t="shared" si="15"/>
        <v>2.9233157115669275E-2</v>
      </c>
    </row>
    <row r="244" spans="1:12" x14ac:dyDescent="0.3">
      <c r="A244" t="s">
        <v>246</v>
      </c>
      <c r="B244" s="4" cm="1">
        <f t="array" ref="B244">_xll.SNL.Clients.Office.Excel.Functions.SPG(A244, "SP_TOTAL_REV", "CY2023")</f>
        <v>15094000</v>
      </c>
      <c r="C244" s="4">
        <f>_xll.SNL.Clients.Office.Excel.Functions.SPG(A244,"IQ_AVG_DILUT_SHARES_OUT","CY2023")</f>
        <v>283500000</v>
      </c>
      <c r="D244" s="5">
        <f>_xll.SNL.Clients.Office.Excel.Functions.SPG(A244, "IQ_DILUT_EPS_NORM", "CY2023")</f>
        <v>7.3920000000000003</v>
      </c>
      <c r="E244">
        <f t="shared" si="12"/>
        <v>2095632</v>
      </c>
      <c r="F244">
        <f t="shared" si="13"/>
        <v>0.13883874387173711</v>
      </c>
      <c r="G244" t="s">
        <v>246</v>
      </c>
      <c r="H244" s="4" cm="1">
        <f t="array" ref="H244">_xll.SNL.Clients.Office.Excel.Functions.SPG(G244, "SP_TOTAL_REV", "CY2023")</f>
        <v>15094000</v>
      </c>
      <c r="I244" s="4">
        <f>_xll.SNL.Clients.Office.Excel.Functions.SPG(G244,"IQ_AVG_DILUT_SHARES_OUT","CY2023")</f>
        <v>283500000</v>
      </c>
      <c r="J244" s="5">
        <f>_xll.SNL.Clients.Office.Excel.Functions.SPG(G244, "IQ_DILUT_EPS_NORM", "CY2023")</f>
        <v>7.3920000000000003</v>
      </c>
      <c r="K244">
        <f t="shared" si="14"/>
        <v>2095632</v>
      </c>
      <c r="L244">
        <f t="shared" si="15"/>
        <v>0.13883874387173711</v>
      </c>
    </row>
    <row r="245" spans="1:12" x14ac:dyDescent="0.3">
      <c r="A245" t="s">
        <v>247</v>
      </c>
      <c r="B245" s="4" cm="1">
        <f t="array" ref="B245">_xll.SNL.Clients.Office.Excel.Functions.SPG(A245, "SP_TOTAL_REV", "CY2023")</f>
        <v>7124100</v>
      </c>
      <c r="C245" s="4">
        <f>_xll.SNL.Clients.Office.Excel.Functions.SPG(A245,"IQ_AVG_DILUT_SHARES_OUT","CY2023")</f>
        <v>357400000</v>
      </c>
      <c r="D245" s="5">
        <f>_xll.SNL.Clients.Office.Excel.Functions.SPG(A245, "IQ_DILUT_EPS_NORM", "CY2023")</f>
        <v>3.3839999999999999</v>
      </c>
      <c r="E245">
        <f t="shared" si="12"/>
        <v>1209441.6000000001</v>
      </c>
      <c r="F245">
        <f t="shared" si="13"/>
        <v>0.16976763380637555</v>
      </c>
      <c r="G245" t="s">
        <v>247</v>
      </c>
      <c r="H245" s="4" cm="1">
        <f t="array" ref="H245">_xll.SNL.Clients.Office.Excel.Functions.SPG(G245, "SP_TOTAL_REV", "CY2023")</f>
        <v>7124100</v>
      </c>
      <c r="I245" s="4">
        <f>_xll.SNL.Clients.Office.Excel.Functions.SPG(G245,"IQ_AVG_DILUT_SHARES_OUT","CY2023")</f>
        <v>357400000</v>
      </c>
      <c r="J245" s="5">
        <f>_xll.SNL.Clients.Office.Excel.Functions.SPG(G245, "IQ_DILUT_EPS_NORM", "CY2023")</f>
        <v>3.3839999999999999</v>
      </c>
      <c r="K245">
        <f t="shared" si="14"/>
        <v>1209441.6000000001</v>
      </c>
      <c r="L245">
        <f t="shared" si="15"/>
        <v>0.16976763380637555</v>
      </c>
    </row>
    <row r="246" spans="1:12" x14ac:dyDescent="0.3">
      <c r="A246" t="s">
        <v>248</v>
      </c>
      <c r="B246" s="4" cm="1">
        <f t="array" ref="B246">_xll.SNL.Clients.Office.Excel.Functions.SPG(A246, "SP_TOTAL_REV", "CY2023")</f>
        <v>5716400</v>
      </c>
      <c r="C246" s="4">
        <f>_xll.SNL.Clients.Office.Excel.Functions.SPG(A246,"IQ_AVG_DILUT_SHARES_OUT","CY2023")</f>
        <v>456200000</v>
      </c>
      <c r="D246" s="5">
        <f>_xll.SNL.Clients.Office.Excel.Functions.SPG(A246, "IQ_DILUT_EPS_NORM", "CY2023")</f>
        <v>1.7509999999999999</v>
      </c>
      <c r="E246">
        <f t="shared" si="12"/>
        <v>798806.2</v>
      </c>
      <c r="F246">
        <f t="shared" si="13"/>
        <v>0.13973938142887132</v>
      </c>
      <c r="G246" t="s">
        <v>248</v>
      </c>
      <c r="H246" s="4" cm="1">
        <f t="array" ref="H246">_xll.SNL.Clients.Office.Excel.Functions.SPG(G246, "SP_TOTAL_REV", "CY2023")</f>
        <v>5716400</v>
      </c>
      <c r="I246" s="4">
        <f>_xll.SNL.Clients.Office.Excel.Functions.SPG(G246,"IQ_AVG_DILUT_SHARES_OUT","CY2023")</f>
        <v>456200000</v>
      </c>
      <c r="J246" s="5">
        <f>_xll.SNL.Clients.Office.Excel.Functions.SPG(G246, "IQ_DILUT_EPS_NORM", "CY2023")</f>
        <v>1.7509999999999999</v>
      </c>
      <c r="K246">
        <f t="shared" si="14"/>
        <v>798806.2</v>
      </c>
      <c r="L246">
        <f t="shared" si="15"/>
        <v>0.13973938142887132</v>
      </c>
    </row>
    <row r="247" spans="1:12" x14ac:dyDescent="0.3">
      <c r="A247" t="s">
        <v>249</v>
      </c>
      <c r="B247" s="4" cm="1">
        <f t="array" ref="B247">_xll.SNL.Clients.Office.Excel.Functions.SPG(A247, "SP_TOTAL_REV", "CY2023")</f>
        <v>2412733</v>
      </c>
      <c r="C247" s="4">
        <f>_xll.SNL.Clients.Office.Excel.Functions.SPG(A247,"IQ_AVG_DILUT_SHARES_OUT","CY2023")</f>
        <v>613288708</v>
      </c>
      <c r="D247" s="5">
        <f>_xll.SNL.Clients.Office.Excel.Functions.SPG(A247, "IQ_DILUT_EPS_NORM", "CY2023")</f>
        <v>0.35099999999999998</v>
      </c>
      <c r="E247">
        <f t="shared" si="12"/>
        <v>215264.33650799998</v>
      </c>
      <c r="F247">
        <f t="shared" si="13"/>
        <v>8.9220123614175278E-2</v>
      </c>
      <c r="G247" t="s">
        <v>249</v>
      </c>
      <c r="H247" s="4" cm="1">
        <f t="array" ref="H247">_xll.SNL.Clients.Office.Excel.Functions.SPG(G247, "SP_TOTAL_REV", "CY2023")</f>
        <v>2412733</v>
      </c>
      <c r="I247" s="4">
        <f>_xll.SNL.Clients.Office.Excel.Functions.SPG(G247,"IQ_AVG_DILUT_SHARES_OUT","CY2023")</f>
        <v>613288708</v>
      </c>
      <c r="J247" s="5">
        <f>_xll.SNL.Clients.Office.Excel.Functions.SPG(G247, "IQ_DILUT_EPS_NORM", "CY2023")</f>
        <v>0.35099999999999998</v>
      </c>
      <c r="K247">
        <f t="shared" si="14"/>
        <v>215264.33650799998</v>
      </c>
      <c r="L247">
        <f t="shared" si="15"/>
        <v>8.9220123614175278E-2</v>
      </c>
    </row>
    <row r="248" spans="1:12" x14ac:dyDescent="0.3">
      <c r="A248" t="s">
        <v>250</v>
      </c>
      <c r="B248" s="4" cm="1">
        <f t="array" ref="B248">_xll.SNL.Clients.Office.Excel.Functions.SPG(A248, "SP_TOTAL_REV", "CY2023")</f>
        <v>14984000</v>
      </c>
      <c r="C248" s="4">
        <f>_xll.SNL.Clients.Office.Excel.Functions.SPG(A248,"IQ_AVG_DILUT_SHARES_OUT","CY2023")</f>
        <v>186300000</v>
      </c>
      <c r="D248" s="5">
        <f>_xll.SNL.Clients.Office.Excel.Functions.SPG(A248, "IQ_DILUT_EPS_NORM", "CY2023")</f>
        <v>4.9349999999999996</v>
      </c>
      <c r="E248">
        <f t="shared" si="12"/>
        <v>919390.49999999988</v>
      </c>
      <c r="F248">
        <f t="shared" si="13"/>
        <v>6.1358148691938057E-2</v>
      </c>
      <c r="G248" t="s">
        <v>250</v>
      </c>
      <c r="H248" s="4" cm="1">
        <f t="array" ref="H248">_xll.SNL.Clients.Office.Excel.Functions.SPG(G248, "SP_TOTAL_REV", "CY2023")</f>
        <v>14984000</v>
      </c>
      <c r="I248" s="4">
        <f>_xll.SNL.Clients.Office.Excel.Functions.SPG(G248,"IQ_AVG_DILUT_SHARES_OUT","CY2023")</f>
        <v>186300000</v>
      </c>
      <c r="J248" s="5">
        <f>_xll.SNL.Clients.Office.Excel.Functions.SPG(G248, "IQ_DILUT_EPS_NORM", "CY2023")</f>
        <v>4.9349999999999996</v>
      </c>
      <c r="K248">
        <f t="shared" si="14"/>
        <v>919390.49999999988</v>
      </c>
      <c r="L248">
        <f t="shared" si="15"/>
        <v>6.1358148691938057E-2</v>
      </c>
    </row>
    <row r="249" spans="1:12" x14ac:dyDescent="0.3">
      <c r="A249" t="s">
        <v>251</v>
      </c>
      <c r="B249" s="4" cm="1">
        <f t="array" ref="B249">_xll.SNL.Clients.Office.Excel.Functions.SPG(A249, "SP_TOTAL_REV", "CY2023")</f>
        <v>5492760</v>
      </c>
      <c r="C249" s="4">
        <f>_xll.SNL.Clients.Office.Excel.Functions.SPG(A249,"IQ_AVG_DILUT_SHARES_OUT","CY2023")</f>
        <v>293965000</v>
      </c>
      <c r="D249" s="5">
        <f>_xll.SNL.Clients.Office.Excel.Functions.SPG(A249, "IQ_DILUT_EPS_NORM", "CY2023")</f>
        <v>0.95399999999999996</v>
      </c>
      <c r="E249">
        <f t="shared" si="12"/>
        <v>280442.61</v>
      </c>
      <c r="F249">
        <f t="shared" si="13"/>
        <v>5.1056774736198192E-2</v>
      </c>
      <c r="G249" t="s">
        <v>251</v>
      </c>
      <c r="H249" s="4" cm="1">
        <f t="array" ref="H249">_xll.SNL.Clients.Office.Excel.Functions.SPG(G249, "SP_TOTAL_REV", "CY2023")</f>
        <v>5492760</v>
      </c>
      <c r="I249" s="4">
        <f>_xll.SNL.Clients.Office.Excel.Functions.SPG(G249,"IQ_AVG_DILUT_SHARES_OUT","CY2023")</f>
        <v>293965000</v>
      </c>
      <c r="J249" s="5">
        <f>_xll.SNL.Clients.Office.Excel.Functions.SPG(G249, "IQ_DILUT_EPS_NORM", "CY2023")</f>
        <v>0.95399999999999996</v>
      </c>
      <c r="K249">
        <f t="shared" si="14"/>
        <v>280442.61</v>
      </c>
      <c r="L249">
        <f t="shared" si="15"/>
        <v>5.1056774736198192E-2</v>
      </c>
    </row>
    <row r="250" spans="1:12" x14ac:dyDescent="0.3">
      <c r="A250" t="s">
        <v>252</v>
      </c>
      <c r="B250" s="4" cm="1">
        <f t="array" ref="B250">_xll.SNL.Clients.Office.Excel.Functions.SPG(A250, "SP_TOTAL_REV", "CY2023")</f>
        <v>12829665</v>
      </c>
      <c r="C250" s="4">
        <f>_xll.SNL.Clients.Office.Excel.Functions.SPG(A250,"IQ_AVG_DILUT_SHARES_OUT","CY2023")</f>
        <v>104451000</v>
      </c>
      <c r="D250" s="5">
        <f>_xll.SNL.Clients.Office.Excel.Functions.SPG(A250, "IQ_DILUT_EPS_NORM", "CY2023")</f>
        <v>5.5940000000000003</v>
      </c>
      <c r="E250">
        <f t="shared" si="12"/>
        <v>584298.89399999997</v>
      </c>
      <c r="F250">
        <f t="shared" si="13"/>
        <v>4.5542802091870671E-2</v>
      </c>
      <c r="G250" t="s">
        <v>252</v>
      </c>
      <c r="H250" s="4" cm="1">
        <f t="array" ref="H250">_xll.SNL.Clients.Office.Excel.Functions.SPG(G250, "SP_TOTAL_REV", "CY2023")</f>
        <v>12829665</v>
      </c>
      <c r="I250" s="4">
        <f>_xll.SNL.Clients.Office.Excel.Functions.SPG(G250,"IQ_AVG_DILUT_SHARES_OUT","CY2023")</f>
        <v>104451000</v>
      </c>
      <c r="J250" s="5">
        <f>_xll.SNL.Clients.Office.Excel.Functions.SPG(G250, "IQ_DILUT_EPS_NORM", "CY2023")</f>
        <v>5.5940000000000003</v>
      </c>
      <c r="K250">
        <f t="shared" si="14"/>
        <v>584298.89399999997</v>
      </c>
      <c r="L250">
        <f t="shared" si="15"/>
        <v>4.5542802091870671E-2</v>
      </c>
    </row>
    <row r="251" spans="1:12" x14ac:dyDescent="0.3">
      <c r="A251" t="s">
        <v>253</v>
      </c>
      <c r="B251" s="4" cm="1">
        <f t="array" ref="B251">_xll.SNL.Clients.Office.Excel.Functions.SPG(A251, "SP_TOTAL_REV", "CY2023")</f>
        <v>33454000</v>
      </c>
      <c r="C251" s="4">
        <f>_xll.SNL.Clients.Office.Excel.Functions.SPG(A251,"IQ_AVG_DILUT_SHARES_OUT","CY2023")</f>
        <v>134425000</v>
      </c>
      <c r="D251" s="5">
        <f>_xll.SNL.Clients.Office.Excel.Functions.SPG(A251, "IQ_DILUT_EPS_NORM", "CY2023")</f>
        <v>6.2859999999999996</v>
      </c>
      <c r="E251">
        <f t="shared" si="12"/>
        <v>844995.55</v>
      </c>
      <c r="F251">
        <f t="shared" si="13"/>
        <v>2.5258430979852933E-2</v>
      </c>
      <c r="G251" t="s">
        <v>253</v>
      </c>
      <c r="H251" s="4" cm="1">
        <f t="array" ref="H251">_xll.SNL.Clients.Office.Excel.Functions.SPG(G251, "SP_TOTAL_REV", "CY2023")</f>
        <v>33454000</v>
      </c>
      <c r="I251" s="4">
        <f>_xll.SNL.Clients.Office.Excel.Functions.SPG(G251,"IQ_AVG_DILUT_SHARES_OUT","CY2023")</f>
        <v>134425000</v>
      </c>
      <c r="J251" s="5">
        <f>_xll.SNL.Clients.Office.Excel.Functions.SPG(G251, "IQ_DILUT_EPS_NORM", "CY2023")</f>
        <v>6.2859999999999996</v>
      </c>
      <c r="K251">
        <f t="shared" si="14"/>
        <v>844995.55</v>
      </c>
      <c r="L251">
        <f t="shared" si="15"/>
        <v>2.5258430979852933E-2</v>
      </c>
    </row>
    <row r="252" spans="1:12" x14ac:dyDescent="0.3">
      <c r="A252" t="s">
        <v>254</v>
      </c>
      <c r="B252" s="4" cm="1">
        <f t="array" ref="B252">_xll.SNL.Clients.Office.Excel.Functions.SPG(A252, "SP_TOTAL_REV", "CY2023")</f>
        <v>2160255</v>
      </c>
      <c r="C252" s="4">
        <f>_xll.SNL.Clients.Office.Excel.Functions.SPG(A252,"IQ_AVG_DILUT_SHARES_OUT","CY2023")</f>
        <v>73025000</v>
      </c>
      <c r="D252" s="5">
        <f>_xll.SNL.Clients.Office.Excel.Functions.SPG(A252, "IQ_DILUT_EPS_NORM", "CY2023")</f>
        <v>4.1379999999999999</v>
      </c>
      <c r="E252">
        <f t="shared" si="12"/>
        <v>302177.45</v>
      </c>
      <c r="F252">
        <f t="shared" si="13"/>
        <v>0.13988045392789278</v>
      </c>
      <c r="G252" t="s">
        <v>254</v>
      </c>
      <c r="H252" s="4" cm="1">
        <f t="array" ref="H252">_xll.SNL.Clients.Office.Excel.Functions.SPG(G252, "SP_TOTAL_REV", "CY2023")</f>
        <v>2160255</v>
      </c>
      <c r="I252" s="4">
        <f>_xll.SNL.Clients.Office.Excel.Functions.SPG(G252,"IQ_AVG_DILUT_SHARES_OUT","CY2023")</f>
        <v>73025000</v>
      </c>
      <c r="J252" s="5">
        <f>_xll.SNL.Clients.Office.Excel.Functions.SPG(G252, "IQ_DILUT_EPS_NORM", "CY2023")</f>
        <v>4.1379999999999999</v>
      </c>
      <c r="K252">
        <f t="shared" si="14"/>
        <v>302177.45</v>
      </c>
      <c r="L252">
        <f t="shared" si="15"/>
        <v>0.13988045392789278</v>
      </c>
    </row>
    <row r="253" spans="1:12" x14ac:dyDescent="0.3">
      <c r="A253" t="s">
        <v>255</v>
      </c>
      <c r="B253" s="4" cm="1">
        <f t="array" ref="B253">_xll.SNL.Clients.Office.Excel.Functions.SPG(A253, "SP_TOTAL_REV", "CY2023")</f>
        <v>16712971</v>
      </c>
      <c r="C253" s="4">
        <f>_xll.SNL.Clients.Office.Excel.Functions.SPG(A253,"IQ_AVG_DILUT_SHARES_OUT","CY2023")</f>
        <v>127043250</v>
      </c>
      <c r="D253" s="5">
        <f>_xll.SNL.Clients.Office.Excel.Functions.SPG(A253, "IQ_DILUT_EPS_NORM", "CY2023")</f>
        <v>4.88</v>
      </c>
      <c r="E253">
        <f t="shared" si="12"/>
        <v>619971.06000000006</v>
      </c>
      <c r="F253">
        <f t="shared" si="13"/>
        <v>3.7095203479979716E-2</v>
      </c>
      <c r="G253" t="s">
        <v>255</v>
      </c>
      <c r="H253" s="4" cm="1">
        <f t="array" ref="H253">_xll.SNL.Clients.Office.Excel.Functions.SPG(G253, "SP_TOTAL_REV", "CY2023")</f>
        <v>16712971</v>
      </c>
      <c r="I253" s="4">
        <f>_xll.SNL.Clients.Office.Excel.Functions.SPG(G253,"IQ_AVG_DILUT_SHARES_OUT","CY2023")</f>
        <v>127043250</v>
      </c>
      <c r="J253" s="5">
        <f>_xll.SNL.Clients.Office.Excel.Functions.SPG(G253, "IQ_DILUT_EPS_NORM", "CY2023")</f>
        <v>4.88</v>
      </c>
      <c r="K253">
        <f t="shared" si="14"/>
        <v>619971.06000000006</v>
      </c>
      <c r="L253">
        <f t="shared" si="15"/>
        <v>3.7095203479979716E-2</v>
      </c>
    </row>
    <row r="254" spans="1:12" x14ac:dyDescent="0.3">
      <c r="A254" t="s">
        <v>256</v>
      </c>
      <c r="B254" s="4" cm="1">
        <f t="array" ref="B254">_xll.SNL.Clients.Office.Excel.Functions.SPG(A254, "SP_TOTAL_REV", "CY2023")</f>
        <v>85159000</v>
      </c>
      <c r="C254" s="4">
        <f>_xll.SNL.Clients.Office.Excel.Functions.SPG(A254,"IQ_AVG_DILUT_SHARES_OUT","CY2023")</f>
        <v>2560400000</v>
      </c>
      <c r="D254" s="5">
        <f>_xll.SNL.Clients.Office.Excel.Functions.SPG(A254, "IQ_DILUT_EPS_NORM", "CY2023")</f>
        <v>6.2130000000000001</v>
      </c>
      <c r="E254">
        <f t="shared" si="12"/>
        <v>15907765.199999999</v>
      </c>
      <c r="F254">
        <f t="shared" si="13"/>
        <v>0.18680075153536324</v>
      </c>
      <c r="G254" t="s">
        <v>256</v>
      </c>
      <c r="H254" s="4" cm="1">
        <f t="array" ref="H254">_xll.SNL.Clients.Office.Excel.Functions.SPG(G254, "SP_TOTAL_REV", "CY2023")</f>
        <v>85159000</v>
      </c>
      <c r="I254" s="4">
        <f>_xll.SNL.Clients.Office.Excel.Functions.SPG(G254,"IQ_AVG_DILUT_SHARES_OUT","CY2023")</f>
        <v>2560400000</v>
      </c>
      <c r="J254" s="5">
        <f>_xll.SNL.Clients.Office.Excel.Functions.SPG(G254, "IQ_DILUT_EPS_NORM", "CY2023")</f>
        <v>6.2130000000000001</v>
      </c>
      <c r="K254">
        <f t="shared" si="14"/>
        <v>15907765.199999999</v>
      </c>
      <c r="L254">
        <f t="shared" si="15"/>
        <v>0.18680075153536324</v>
      </c>
    </row>
    <row r="255" spans="1:12" x14ac:dyDescent="0.3">
      <c r="A255" t="s">
        <v>257</v>
      </c>
      <c r="B255" s="4" cm="1">
        <f t="array" ref="B255">_xll.SNL.Clients.Office.Excel.Functions.SPG(A255, "SP_TOTAL_REV", "CY2023")</f>
        <v>26819000</v>
      </c>
      <c r="C255" s="4">
        <f>_xll.SNL.Clients.Office.Excel.Functions.SPG(A255,"IQ_AVG_DILUT_SHARES_OUT","CY2023")</f>
        <v>685425000</v>
      </c>
      <c r="D255" s="5">
        <f>_xll.SNL.Clients.Office.Excel.Functions.SPG(A255, "IQ_DILUT_EPS_NORM", "CY2023")</f>
        <v>2.2200000000000002</v>
      </c>
      <c r="E255">
        <f t="shared" si="12"/>
        <v>1521643.5000000002</v>
      </c>
      <c r="F255">
        <f t="shared" si="13"/>
        <v>5.6737518177411544E-2</v>
      </c>
      <c r="G255" t="s">
        <v>257</v>
      </c>
      <c r="H255" s="4" cm="1">
        <f t="array" ref="H255">_xll.SNL.Clients.Office.Excel.Functions.SPG(G255, "SP_TOTAL_REV", "CY2023")</f>
        <v>26819000</v>
      </c>
      <c r="I255" s="4">
        <f>_xll.SNL.Clients.Office.Excel.Functions.SPG(G255,"IQ_AVG_DILUT_SHARES_OUT","CY2023")</f>
        <v>685425000</v>
      </c>
      <c r="J255" s="5">
        <f>_xll.SNL.Clients.Office.Excel.Functions.SPG(G255, "IQ_DILUT_EPS_NORM", "CY2023")</f>
        <v>2.2200000000000002</v>
      </c>
      <c r="K255">
        <f t="shared" si="14"/>
        <v>1521643.5000000002</v>
      </c>
      <c r="L255">
        <f t="shared" si="15"/>
        <v>5.6737518177411544E-2</v>
      </c>
    </row>
    <row r="256" spans="1:12" x14ac:dyDescent="0.3">
      <c r="A256" t="s">
        <v>258</v>
      </c>
      <c r="B256" s="4" cm="1">
        <f t="array" ref="B256">_xll.SNL.Clients.Office.Excel.Functions.SPG(A256, "SP_TOTAL_REV", "CY2023")</f>
        <v>154990000</v>
      </c>
      <c r="C256" s="4">
        <f>_xll.SNL.Clients.Office.Excel.Functions.SPG(A256,"IQ_AVG_DILUT_SHARES_OUT","CY2023")</f>
        <v>2943100000</v>
      </c>
      <c r="D256" s="5">
        <f>_xll.SNL.Clients.Office.Excel.Functions.SPG(A256, "IQ_DILUT_EPS_NORM", "CY2023")</f>
        <v>13.263999999999999</v>
      </c>
      <c r="E256">
        <f t="shared" si="12"/>
        <v>39037278.399999999</v>
      </c>
      <c r="F256">
        <f t="shared" si="13"/>
        <v>0.25186965868765726</v>
      </c>
      <c r="G256" t="s">
        <v>258</v>
      </c>
      <c r="H256" s="4" cm="1">
        <f t="array" ref="H256">_xll.SNL.Clients.Office.Excel.Functions.SPG(G256, "SP_TOTAL_REV", "CY2023")</f>
        <v>154990000</v>
      </c>
      <c r="I256" s="4">
        <f>_xll.SNL.Clients.Office.Excel.Functions.SPG(G256,"IQ_AVG_DILUT_SHARES_OUT","CY2023")</f>
        <v>2943100000</v>
      </c>
      <c r="J256" s="5">
        <f>_xll.SNL.Clients.Office.Excel.Functions.SPG(G256, "IQ_DILUT_EPS_NORM", "CY2023")</f>
        <v>13.263999999999999</v>
      </c>
      <c r="K256">
        <f t="shared" si="14"/>
        <v>39037278.399999999</v>
      </c>
      <c r="L256">
        <f t="shared" si="15"/>
        <v>0.25186965868765726</v>
      </c>
    </row>
    <row r="257" spans="1:12" x14ac:dyDescent="0.3">
      <c r="A257" t="s">
        <v>259</v>
      </c>
      <c r="B257" s="4" cm="1">
        <f t="array" ref="B257">_xll.SNL.Clients.Office.Excel.Functions.SPG(A257, "SP_TOTAL_REV", "CY2023")</f>
        <v>5564500</v>
      </c>
      <c r="C257" s="4">
        <f>_xll.SNL.Clients.Office.Excel.Functions.SPG(A257,"IQ_AVG_DILUT_SHARES_OUT","CY2023")</f>
        <v>325900000</v>
      </c>
      <c r="D257" s="5">
        <f>_xll.SNL.Clients.Office.Excel.Functions.SPG(A257, "IQ_DILUT_EPS_NORM", "CY2023")</f>
        <v>1.014</v>
      </c>
      <c r="E257">
        <f t="shared" si="12"/>
        <v>330462.59999999998</v>
      </c>
      <c r="F257">
        <f t="shared" si="13"/>
        <v>5.9387653877257612E-2</v>
      </c>
      <c r="G257" t="s">
        <v>259</v>
      </c>
      <c r="H257" s="4" cm="1">
        <f t="array" ref="H257">_xll.SNL.Clients.Office.Excel.Functions.SPG(G257, "SP_TOTAL_REV", "CY2023")</f>
        <v>5564500</v>
      </c>
      <c r="I257" s="4">
        <f>_xll.SNL.Clients.Office.Excel.Functions.SPG(G257,"IQ_AVG_DILUT_SHARES_OUT","CY2023")</f>
        <v>325900000</v>
      </c>
      <c r="J257" s="5">
        <f>_xll.SNL.Clients.Office.Excel.Functions.SPG(G257, "IQ_DILUT_EPS_NORM", "CY2023")</f>
        <v>1.014</v>
      </c>
      <c r="K257">
        <f t="shared" si="14"/>
        <v>330462.59999999998</v>
      </c>
      <c r="L257">
        <f t="shared" si="15"/>
        <v>5.9387653877257612E-2</v>
      </c>
    </row>
    <row r="258" spans="1:12" x14ac:dyDescent="0.3">
      <c r="A258" t="s">
        <v>260</v>
      </c>
      <c r="B258" s="4" cm="1">
        <f t="array" ref="B258">_xll.SNL.Clients.Office.Excel.Functions.SPG(A258, "SP_TOTAL_REV", "CY2023")</f>
        <v>13122000</v>
      </c>
      <c r="C258" s="4">
        <f>_xll.SNL.Clients.Office.Excel.Functions.SPG(A258,"IQ_AVG_DILUT_SHARES_OUT","CY2023")</f>
        <v>344565217</v>
      </c>
      <c r="D258" s="5">
        <f>_xll.SNL.Clients.Office.Excel.Functions.SPG(A258, "IQ_DILUT_EPS_NORM", "CY2023")</f>
        <v>1.9359999999999999</v>
      </c>
      <c r="E258">
        <f t="shared" si="12"/>
        <v>667078.26011199993</v>
      </c>
      <c r="F258">
        <f t="shared" si="13"/>
        <v>5.0836630095412276E-2</v>
      </c>
      <c r="G258" t="s">
        <v>260</v>
      </c>
      <c r="H258" s="4" cm="1">
        <f t="array" ref="H258">_xll.SNL.Clients.Office.Excel.Functions.SPG(G258, "SP_TOTAL_REV", "CY2023")</f>
        <v>13122000</v>
      </c>
      <c r="I258" s="4">
        <f>_xll.SNL.Clients.Office.Excel.Functions.SPG(G258,"IQ_AVG_DILUT_SHARES_OUT","CY2023")</f>
        <v>344565217</v>
      </c>
      <c r="J258" s="5">
        <f>_xll.SNL.Clients.Office.Excel.Functions.SPG(G258, "IQ_DILUT_EPS_NORM", "CY2023")</f>
        <v>1.9359999999999999</v>
      </c>
      <c r="K258">
        <f t="shared" si="14"/>
        <v>667078.26011199993</v>
      </c>
      <c r="L258">
        <f t="shared" si="15"/>
        <v>5.0836630095412276E-2</v>
      </c>
    </row>
    <row r="259" spans="1:12" x14ac:dyDescent="0.3">
      <c r="A259" t="s">
        <v>261</v>
      </c>
      <c r="B259" s="4" cm="1">
        <f t="array" ref="B259">_xll.SNL.Clients.Office.Excel.Functions.SPG(A259, "SP_TOTAL_REV", "CY2023")</f>
        <v>15444000</v>
      </c>
      <c r="C259" s="4">
        <f>_xll.SNL.Clients.Office.Excel.Functions.SPG(A259,"IQ_AVG_DILUT_SHARES_OUT","CY2023")</f>
        <v>1850325000</v>
      </c>
      <c r="D259" s="5">
        <f>_xll.SNL.Clients.Office.Excel.Functions.SPG(A259, "IQ_DILUT_EPS_NORM", "CY2023")</f>
        <v>0.88800000000000001</v>
      </c>
      <c r="E259">
        <f t="shared" si="12"/>
        <v>1643088.6</v>
      </c>
      <c r="F259">
        <f t="shared" si="13"/>
        <v>0.10639009324009324</v>
      </c>
      <c r="G259" t="s">
        <v>261</v>
      </c>
      <c r="H259" s="4" cm="1">
        <f t="array" ref="H259">_xll.SNL.Clients.Office.Excel.Functions.SPG(G259, "SP_TOTAL_REV", "CY2023")</f>
        <v>15444000</v>
      </c>
      <c r="I259" s="4">
        <f>_xll.SNL.Clients.Office.Excel.Functions.SPG(G259,"IQ_AVG_DILUT_SHARES_OUT","CY2023")</f>
        <v>1850325000</v>
      </c>
      <c r="J259" s="5">
        <f>_xll.SNL.Clients.Office.Excel.Functions.SPG(G259, "IQ_DILUT_EPS_NORM", "CY2023")</f>
        <v>0.88800000000000001</v>
      </c>
      <c r="K259">
        <f t="shared" si="14"/>
        <v>1643088.6</v>
      </c>
      <c r="L259">
        <f t="shared" si="15"/>
        <v>0.10639009324009324</v>
      </c>
    </row>
    <row r="260" spans="1:12" x14ac:dyDescent="0.3">
      <c r="A260" t="s">
        <v>262</v>
      </c>
      <c r="B260" s="4" cm="1">
        <f t="array" ref="B260">_xll.SNL.Clients.Office.Excel.Functions.SPG(A260, "SP_TOTAL_REV", "CY2023")</f>
        <v>14814000</v>
      </c>
      <c r="C260" s="4">
        <f>_xll.SNL.Clients.Office.Excel.Functions.SPG(A260,"IQ_AVG_DILUT_SHARES_OUT","CY2023")</f>
        <v>1408400000</v>
      </c>
      <c r="D260" s="5">
        <f>_xll.SNL.Clients.Office.Excel.Functions.SPG(A260, "IQ_DILUT_EPS_NORM", "CY2023")</f>
        <v>1.2370000000000001</v>
      </c>
      <c r="E260">
        <f t="shared" si="12"/>
        <v>1742190.8000000003</v>
      </c>
      <c r="F260">
        <f t="shared" si="13"/>
        <v>0.11760434723909817</v>
      </c>
      <c r="G260" t="s">
        <v>262</v>
      </c>
      <c r="H260" s="4" cm="1">
        <f t="array" ref="H260">_xll.SNL.Clients.Office.Excel.Functions.SPG(G260, "SP_TOTAL_REV", "CY2023")</f>
        <v>14814000</v>
      </c>
      <c r="I260" s="4">
        <f>_xll.SNL.Clients.Office.Excel.Functions.SPG(G260,"IQ_AVG_DILUT_SHARES_OUT","CY2023")</f>
        <v>1408400000</v>
      </c>
      <c r="J260" s="5">
        <f>_xll.SNL.Clients.Office.Excel.Functions.SPG(G260, "IQ_DILUT_EPS_NORM", "CY2023")</f>
        <v>1.2370000000000001</v>
      </c>
      <c r="K260">
        <f t="shared" si="14"/>
        <v>1742190.8000000003</v>
      </c>
      <c r="L260">
        <f t="shared" si="15"/>
        <v>0.11760434723909817</v>
      </c>
    </row>
    <row r="261" spans="1:12" x14ac:dyDescent="0.3">
      <c r="A261" t="s">
        <v>263</v>
      </c>
      <c r="B261" s="4" cm="1">
        <f t="array" ref="B261">_xll.SNL.Clients.Office.Excel.Functions.SPG(A261, "SP_TOTAL_REV", "CY2023")</f>
        <v>6383000</v>
      </c>
      <c r="C261" s="4">
        <f>_xll.SNL.Clients.Office.Excel.Functions.SPG(A261,"IQ_AVG_DILUT_SHARES_OUT","CY2023")</f>
        <v>932759000</v>
      </c>
      <c r="D261" s="5">
        <f>_xll.SNL.Clients.Office.Excel.Functions.SPG(A261, "IQ_DILUT_EPS_NORM", "CY2023")</f>
        <v>0.95899999999999996</v>
      </c>
      <c r="E261">
        <f t="shared" ref="E261:E324" si="16">C261*D261/1000</f>
        <v>894515.88100000005</v>
      </c>
      <c r="F261">
        <f t="shared" ref="F261:F324" si="17">E261/B261</f>
        <v>0.1401403542221526</v>
      </c>
      <c r="G261" t="s">
        <v>263</v>
      </c>
      <c r="H261" s="4" cm="1">
        <f t="array" ref="H261">_xll.SNL.Clients.Office.Excel.Functions.SPG(G261, "SP_TOTAL_REV", "CY2023")</f>
        <v>6383000</v>
      </c>
      <c r="I261" s="4">
        <f>_xll.SNL.Clients.Office.Excel.Functions.SPG(G261,"IQ_AVG_DILUT_SHARES_OUT","CY2023")</f>
        <v>932759000</v>
      </c>
      <c r="J261" s="5">
        <f>_xll.SNL.Clients.Office.Excel.Functions.SPG(G261, "IQ_DILUT_EPS_NORM", "CY2023")</f>
        <v>0.95899999999999996</v>
      </c>
      <c r="K261">
        <f t="shared" ref="K261:K324" si="18">I261*J261/1000</f>
        <v>894515.88100000005</v>
      </c>
      <c r="L261">
        <f t="shared" ref="L261:L324" si="19">K261/H261</f>
        <v>0.1401403542221526</v>
      </c>
    </row>
    <row r="262" spans="1:12" x14ac:dyDescent="0.3">
      <c r="A262" t="s">
        <v>264</v>
      </c>
      <c r="B262" s="4" cm="1">
        <f t="array" ref="B262">_xll.SNL.Clients.Office.Excel.Functions.SPG(A262, "SP_TOTAL_REV", "CY2023")</f>
        <v>5342000</v>
      </c>
      <c r="C262" s="4">
        <f>_xll.SNL.Clients.Office.Excel.Functions.SPG(A262,"IQ_AVG_DILUT_SHARES_OUT","CY2023")</f>
        <v>178000000</v>
      </c>
      <c r="D262" s="5">
        <f>_xll.SNL.Clients.Office.Excel.Functions.SPG(A262, "IQ_DILUT_EPS_NORM", "CY2023")</f>
        <v>4.3860000000000001</v>
      </c>
      <c r="E262">
        <f t="shared" si="16"/>
        <v>780708</v>
      </c>
      <c r="F262">
        <f t="shared" si="17"/>
        <v>0.14614526394608759</v>
      </c>
      <c r="G262" t="s">
        <v>264</v>
      </c>
      <c r="H262" s="4" cm="1">
        <f t="array" ref="H262">_xll.SNL.Clients.Office.Excel.Functions.SPG(G262, "SP_TOTAL_REV", "CY2023")</f>
        <v>5342000</v>
      </c>
      <c r="I262" s="4">
        <f>_xll.SNL.Clients.Office.Excel.Functions.SPG(G262,"IQ_AVG_DILUT_SHARES_OUT","CY2023")</f>
        <v>178000000</v>
      </c>
      <c r="J262" s="5">
        <f>_xll.SNL.Clients.Office.Excel.Functions.SPG(G262, "IQ_DILUT_EPS_NORM", "CY2023")</f>
        <v>4.3860000000000001</v>
      </c>
      <c r="K262">
        <f t="shared" si="18"/>
        <v>780708</v>
      </c>
      <c r="L262">
        <f t="shared" si="19"/>
        <v>0.14614526394608759</v>
      </c>
    </row>
    <row r="263" spans="1:12" x14ac:dyDescent="0.3">
      <c r="A263" t="s">
        <v>265</v>
      </c>
      <c r="B263" s="4" cm="1">
        <f t="array" ref="B263">_xll.SNL.Clients.Office.Excel.Functions.SPG(A263, "SP_TOTAL_REV", "CY2023")</f>
        <v>20431000</v>
      </c>
      <c r="C263" s="4">
        <f>_xll.SNL.Clients.Office.Excel.Functions.SPG(A263,"IQ_AVG_DILUT_SHARES_OUT","CY2023")</f>
        <v>338800000</v>
      </c>
      <c r="D263" s="5">
        <f>_xll.SNL.Clients.Office.Excel.Functions.SPG(A263, "IQ_DILUT_EPS_NORM", "CY2023")</f>
        <v>5.2320000000000002</v>
      </c>
      <c r="E263">
        <f t="shared" si="16"/>
        <v>1772601.6</v>
      </c>
      <c r="F263">
        <f t="shared" si="17"/>
        <v>8.6760393519651521E-2</v>
      </c>
      <c r="G263" t="s">
        <v>265</v>
      </c>
      <c r="H263" s="4" cm="1">
        <f t="array" ref="H263">_xll.SNL.Clients.Office.Excel.Functions.SPG(G263, "SP_TOTAL_REV", "CY2023")</f>
        <v>20431000</v>
      </c>
      <c r="I263" s="4">
        <f>_xll.SNL.Clients.Office.Excel.Functions.SPG(G263,"IQ_AVG_DILUT_SHARES_OUT","CY2023")</f>
        <v>338800000</v>
      </c>
      <c r="J263" s="5">
        <f>_xll.SNL.Clients.Office.Excel.Functions.SPG(G263, "IQ_DILUT_EPS_NORM", "CY2023")</f>
        <v>5.2320000000000002</v>
      </c>
      <c r="K263">
        <f t="shared" si="18"/>
        <v>1772601.6</v>
      </c>
      <c r="L263">
        <f t="shared" si="19"/>
        <v>8.6760393519651521E-2</v>
      </c>
    </row>
    <row r="264" spans="1:12" x14ac:dyDescent="0.3">
      <c r="A264" t="s">
        <v>266</v>
      </c>
      <c r="B264" s="4" cm="1">
        <f t="array" ref="B264">_xll.SNL.Clients.Office.Excel.Functions.SPG(A264, "SP_TOTAL_REV", "CY2023")</f>
        <v>2087463</v>
      </c>
      <c r="C264" s="4">
        <f>_xll.SNL.Clients.Office.Excel.Functions.SPG(A264,"IQ_AVG_DILUT_SHARES_OUT","CY2023")</f>
        <v>618199000</v>
      </c>
      <c r="D264" s="5">
        <f>_xll.SNL.Clients.Office.Excel.Functions.SPG(A264, "IQ_DILUT_EPS_NORM", "CY2023")</f>
        <v>0.63800000000000001</v>
      </c>
      <c r="E264">
        <f t="shared" si="16"/>
        <v>394410.962</v>
      </c>
      <c r="F264">
        <f t="shared" si="17"/>
        <v>0.18894273191908073</v>
      </c>
      <c r="G264" t="s">
        <v>266</v>
      </c>
      <c r="H264" s="4" cm="1">
        <f t="array" ref="H264">_xll.SNL.Clients.Office.Excel.Functions.SPG(G264, "SP_TOTAL_REV", "CY2023")</f>
        <v>2087463</v>
      </c>
      <c r="I264" s="4">
        <f>_xll.SNL.Clients.Office.Excel.Functions.SPG(G264,"IQ_AVG_DILUT_SHARES_OUT","CY2023")</f>
        <v>618199000</v>
      </c>
      <c r="J264" s="5">
        <f>_xll.SNL.Clients.Office.Excel.Functions.SPG(G264, "IQ_DILUT_EPS_NORM", "CY2023")</f>
        <v>0.63800000000000001</v>
      </c>
      <c r="K264">
        <f t="shared" si="18"/>
        <v>394410.962</v>
      </c>
      <c r="L264">
        <f t="shared" si="19"/>
        <v>0.18894273191908073</v>
      </c>
    </row>
    <row r="265" spans="1:12" x14ac:dyDescent="0.3">
      <c r="A265" t="s">
        <v>267</v>
      </c>
      <c r="B265" s="4" cm="1">
        <f t="array" ref="B265">_xll.SNL.Clients.Office.Excel.Functions.SPG(A265, "SP_TOTAL_REV", "CY2023")</f>
        <v>15334000</v>
      </c>
      <c r="C265" s="4">
        <f>_xll.SNL.Clients.Office.Excel.Functions.SPG(A265,"IQ_AVG_DILUT_SHARES_OUT","CY2023")</f>
        <v>2234000000</v>
      </c>
      <c r="D265" s="5">
        <f>_xll.SNL.Clients.Office.Excel.Functions.SPG(A265, "IQ_DILUT_EPS_NORM", "CY2023")</f>
        <v>0.86699999999999999</v>
      </c>
      <c r="E265">
        <f t="shared" si="16"/>
        <v>1936878</v>
      </c>
      <c r="F265">
        <f t="shared" si="17"/>
        <v>0.12631263858093125</v>
      </c>
      <c r="G265" t="s">
        <v>267</v>
      </c>
      <c r="H265" s="4" cm="1">
        <f t="array" ref="H265">_xll.SNL.Clients.Office.Excel.Functions.SPG(G265, "SP_TOTAL_REV", "CY2023")</f>
        <v>15334000</v>
      </c>
      <c r="I265" s="4">
        <f>_xll.SNL.Clients.Office.Excel.Functions.SPG(G265,"IQ_AVG_DILUT_SHARES_OUT","CY2023")</f>
        <v>2234000000</v>
      </c>
      <c r="J265" s="5">
        <f>_xll.SNL.Clients.Office.Excel.Functions.SPG(G265, "IQ_DILUT_EPS_NORM", "CY2023")</f>
        <v>0.86699999999999999</v>
      </c>
      <c r="K265">
        <f t="shared" si="18"/>
        <v>1936878</v>
      </c>
      <c r="L265">
        <f t="shared" si="19"/>
        <v>0.12631263858093125</v>
      </c>
    </row>
    <row r="266" spans="1:12" x14ac:dyDescent="0.3">
      <c r="A266" t="s">
        <v>268</v>
      </c>
      <c r="B266" s="4" cm="1">
        <f t="array" ref="B266">_xll.SNL.Clients.Office.Excel.Functions.SPG(A266, "SP_TOTAL_REV", "CY2023")</f>
        <v>18663644</v>
      </c>
      <c r="C266" s="4">
        <f>_xll.SNL.Clients.Office.Excel.Functions.SPG(A266,"IQ_AVG_DILUT_SHARES_OUT","CY2023")</f>
        <v>911787433</v>
      </c>
      <c r="D266" s="5">
        <f>_xll.SNL.Clients.Office.Excel.Functions.SPG(A266, "IQ_DILUT_EPS_NORM", "CY2023")</f>
        <v>2.7109999999999999</v>
      </c>
      <c r="E266">
        <f t="shared" si="16"/>
        <v>2471855.7308629998</v>
      </c>
      <c r="F266">
        <f t="shared" si="17"/>
        <v>0.13244228891544438</v>
      </c>
      <c r="G266" t="s">
        <v>268</v>
      </c>
      <c r="H266" s="4" cm="1">
        <f t="array" ref="H266">_xll.SNL.Clients.Office.Excel.Functions.SPG(G266, "SP_TOTAL_REV", "CY2023")</f>
        <v>18663644</v>
      </c>
      <c r="I266" s="4">
        <f>_xll.SNL.Clients.Office.Excel.Functions.SPG(G266,"IQ_AVG_DILUT_SHARES_OUT","CY2023")</f>
        <v>911787433</v>
      </c>
      <c r="J266" s="5">
        <f>_xll.SNL.Clients.Office.Excel.Functions.SPG(G266, "IQ_DILUT_EPS_NORM", "CY2023")</f>
        <v>2.7109999999999999</v>
      </c>
      <c r="K266">
        <f t="shared" si="18"/>
        <v>2471855.7308629998</v>
      </c>
      <c r="L266">
        <f t="shared" si="19"/>
        <v>0.13244228891544438</v>
      </c>
    </row>
    <row r="267" spans="1:12" x14ac:dyDescent="0.3">
      <c r="A267" t="s">
        <v>269</v>
      </c>
      <c r="B267" s="4" cm="1">
        <f t="array" ref="B267">_xll.SNL.Clients.Office.Excel.Functions.SPG(A267, "SP_TOTAL_REV", "CY2023")</f>
        <v>9671427</v>
      </c>
      <c r="C267" s="4">
        <f>_xll.SNL.Clients.Office.Excel.Functions.SPG(A267,"IQ_AVG_DILUT_SHARES_OUT","CY2023")</f>
        <v>137443000</v>
      </c>
      <c r="D267" s="5">
        <f>_xll.SNL.Clients.Office.Excel.Functions.SPG(A267, "IQ_DILUT_EPS_NORM", "CY2023")</f>
        <v>15.047000000000001</v>
      </c>
      <c r="E267">
        <f t="shared" si="16"/>
        <v>2068104.821</v>
      </c>
      <c r="F267">
        <f t="shared" si="17"/>
        <v>0.21383657458201361</v>
      </c>
      <c r="G267" t="s">
        <v>269</v>
      </c>
      <c r="H267" s="4" cm="1">
        <f t="array" ref="H267">_xll.SNL.Clients.Office.Excel.Functions.SPG(G267, "SP_TOTAL_REV", "CY2023")</f>
        <v>9671427</v>
      </c>
      <c r="I267" s="4">
        <f>_xll.SNL.Clients.Office.Excel.Functions.SPG(G267,"IQ_AVG_DILUT_SHARES_OUT","CY2023")</f>
        <v>137443000</v>
      </c>
      <c r="J267" s="5">
        <f>_xll.SNL.Clients.Office.Excel.Functions.SPG(G267, "IQ_DILUT_EPS_NORM", "CY2023")</f>
        <v>15.047000000000001</v>
      </c>
      <c r="K267">
        <f t="shared" si="18"/>
        <v>2068104.821</v>
      </c>
      <c r="L267">
        <f t="shared" si="19"/>
        <v>0.21383657458201361</v>
      </c>
    </row>
    <row r="268" spans="1:12" x14ac:dyDescent="0.3">
      <c r="A268" t="s">
        <v>270</v>
      </c>
      <c r="B268" s="4" cm="1">
        <f t="array" ref="B268">_xll.SNL.Clients.Office.Excel.Functions.SPG(A268, "SP_TOTAL_REV", "CY2023")</f>
        <v>19419000</v>
      </c>
      <c r="C268" s="4">
        <f>_xll.SNL.Clients.Office.Excel.Functions.SPG(A268,"IQ_AVG_DILUT_SHARES_OUT","CY2023")</f>
        <v>190600000</v>
      </c>
      <c r="D268" s="5">
        <f>_xll.SNL.Clients.Office.Excel.Functions.SPG(A268, "IQ_DILUT_EPS_NORM", "CY2023")</f>
        <v>6.0449999999999999</v>
      </c>
      <c r="E268">
        <f t="shared" si="16"/>
        <v>1152177</v>
      </c>
      <c r="F268">
        <f t="shared" si="17"/>
        <v>5.9332457902054686E-2</v>
      </c>
      <c r="G268" t="s">
        <v>270</v>
      </c>
      <c r="H268" s="4" cm="1">
        <f t="array" ref="H268">_xll.SNL.Clients.Office.Excel.Functions.SPG(G268, "SP_TOTAL_REV", "CY2023")</f>
        <v>19419000</v>
      </c>
      <c r="I268" s="4">
        <f>_xll.SNL.Clients.Office.Excel.Functions.SPG(G268,"IQ_AVG_DILUT_SHARES_OUT","CY2023")</f>
        <v>190600000</v>
      </c>
      <c r="J268" s="5">
        <f>_xll.SNL.Clients.Office.Excel.Functions.SPG(G268, "IQ_DILUT_EPS_NORM", "CY2023")</f>
        <v>6.0449999999999999</v>
      </c>
      <c r="K268">
        <f t="shared" si="18"/>
        <v>1152177</v>
      </c>
      <c r="L268">
        <f t="shared" si="19"/>
        <v>5.9332457902054686E-2</v>
      </c>
    </row>
    <row r="269" spans="1:12" x14ac:dyDescent="0.3">
      <c r="A269" t="s">
        <v>271</v>
      </c>
      <c r="B269" s="4" cm="1">
        <f t="array" ref="B269">_xll.SNL.Clients.Office.Excel.Functions.SPG(A269, "SP_TOTAL_REV", "CY2023")</f>
        <v>12161600</v>
      </c>
      <c r="C269" s="4">
        <f>_xll.SNL.Clients.Office.Excel.Functions.SPG(A269,"IQ_AVG_DILUT_SHARES_OUT","CY2023")</f>
        <v>87600000</v>
      </c>
      <c r="D269" s="5">
        <f>_xll.SNL.Clients.Office.Excel.Functions.SPG(A269, "IQ_DILUT_EPS_NORM", "CY2023")</f>
        <v>7.2140000000000004</v>
      </c>
      <c r="E269">
        <f t="shared" si="16"/>
        <v>631946.4</v>
      </c>
      <c r="F269">
        <f t="shared" si="17"/>
        <v>5.196243915274306E-2</v>
      </c>
      <c r="G269" t="s">
        <v>271</v>
      </c>
      <c r="H269" s="4" cm="1">
        <f t="array" ref="H269">_xll.SNL.Clients.Office.Excel.Functions.SPG(G269, "SP_TOTAL_REV", "CY2023")</f>
        <v>12161600</v>
      </c>
      <c r="I269" s="4">
        <f>_xll.SNL.Clients.Office.Excel.Functions.SPG(G269,"IQ_AVG_DILUT_SHARES_OUT","CY2023")</f>
        <v>87600000</v>
      </c>
      <c r="J269" s="5">
        <f>_xll.SNL.Clients.Office.Excel.Functions.SPG(G269, "IQ_DILUT_EPS_NORM", "CY2023")</f>
        <v>7.2140000000000004</v>
      </c>
      <c r="K269">
        <f t="shared" si="18"/>
        <v>631946.4</v>
      </c>
      <c r="L269">
        <f t="shared" si="19"/>
        <v>5.196243915274306E-2</v>
      </c>
    </row>
    <row r="270" spans="1:12" x14ac:dyDescent="0.3">
      <c r="A270" t="s">
        <v>272</v>
      </c>
      <c r="B270" s="4" cm="1">
        <f t="array" ref="B270">_xll.SNL.Clients.Office.Excel.Functions.SPG(A270, "SP_TOTAL_REV", "CY2023")</f>
        <v>14317147</v>
      </c>
      <c r="C270" s="4">
        <f>_xll.SNL.Clients.Office.Excel.Functions.SPG(A270,"IQ_AVG_DILUT_SHARES_OUT","CY2023")</f>
        <v>1337935000</v>
      </c>
      <c r="D270" s="5">
        <f>_xll.SNL.Clients.Office.Excel.Functions.SPG(A270, "IQ_DILUT_EPS_NORM", "CY2023")</f>
        <v>1.8979999999999999</v>
      </c>
      <c r="E270">
        <f t="shared" si="16"/>
        <v>2539400.63</v>
      </c>
      <c r="F270">
        <f t="shared" si="17"/>
        <v>0.17736778353955573</v>
      </c>
      <c r="G270" t="s">
        <v>272</v>
      </c>
      <c r="H270" s="4" cm="1">
        <f t="array" ref="H270">_xll.SNL.Clients.Office.Excel.Functions.SPG(G270, "SP_TOTAL_REV", "CY2023")</f>
        <v>14317147</v>
      </c>
      <c r="I270" s="4">
        <f>_xll.SNL.Clients.Office.Excel.Functions.SPG(G270,"IQ_AVG_DILUT_SHARES_OUT","CY2023")</f>
        <v>1337935000</v>
      </c>
      <c r="J270" s="5">
        <f>_xll.SNL.Clients.Office.Excel.Functions.SPG(G270, "IQ_DILUT_EPS_NORM", "CY2023")</f>
        <v>1.8979999999999999</v>
      </c>
      <c r="K270">
        <f t="shared" si="18"/>
        <v>2539400.63</v>
      </c>
      <c r="L270">
        <f t="shared" si="19"/>
        <v>0.17736778353955573</v>
      </c>
    </row>
    <row r="271" spans="1:12" x14ac:dyDescent="0.3">
      <c r="A271" t="s">
        <v>273</v>
      </c>
      <c r="B271" s="4" cm="1">
        <f t="array" ref="B271">_xll.SNL.Clients.Office.Excel.Functions.SPG(A271, "SP_TOTAL_REV", "CY2023")</f>
        <v>6345900</v>
      </c>
      <c r="C271" s="4">
        <f>_xll.SNL.Clients.Office.Excel.Functions.SPG(A271,"IQ_AVG_DILUT_SHARES_OUT","CY2023")</f>
        <v>145900000</v>
      </c>
      <c r="D271" s="5">
        <f>_xll.SNL.Clients.Office.Excel.Functions.SPG(A271, "IQ_DILUT_EPS_NORM", "CY2023")</f>
        <v>6.1479999999999997</v>
      </c>
      <c r="E271">
        <f t="shared" si="16"/>
        <v>896993.2</v>
      </c>
      <c r="F271">
        <f t="shared" si="17"/>
        <v>0.14135003703178428</v>
      </c>
      <c r="G271" t="s">
        <v>273</v>
      </c>
      <c r="H271" s="4" cm="1">
        <f t="array" ref="H271">_xll.SNL.Clients.Office.Excel.Functions.SPG(G271, "SP_TOTAL_REV", "CY2023")</f>
        <v>6345900</v>
      </c>
      <c r="I271" s="4">
        <f>_xll.SNL.Clients.Office.Excel.Functions.SPG(G271,"IQ_AVG_DILUT_SHARES_OUT","CY2023")</f>
        <v>145900000</v>
      </c>
      <c r="J271" s="5">
        <f>_xll.SNL.Clients.Office.Excel.Functions.SPG(G271, "IQ_DILUT_EPS_NORM", "CY2023")</f>
        <v>6.1479999999999997</v>
      </c>
      <c r="K271">
        <f t="shared" si="18"/>
        <v>896993.2</v>
      </c>
      <c r="L271">
        <f t="shared" si="19"/>
        <v>0.14135003703178428</v>
      </c>
    </row>
    <row r="272" spans="1:12" x14ac:dyDescent="0.3">
      <c r="A272" t="s">
        <v>274</v>
      </c>
      <c r="B272" s="4" cm="1">
        <f t="array" ref="B272">_xll.SNL.Clients.Office.Excel.Functions.SPG(A272, "SP_TOTAL_REV", "CY2023")</f>
        <v>10372000</v>
      </c>
      <c r="C272" s="4">
        <f>_xll.SNL.Clients.Office.Excel.Functions.SPG(A272,"IQ_AVG_DILUT_SHARES_OUT","CY2023")</f>
        <v>765000000</v>
      </c>
      <c r="D272" s="5">
        <f>_xll.SNL.Clients.Office.Excel.Functions.SPG(A272, "IQ_DILUT_EPS_NORM", "CY2023")</f>
        <v>1.198</v>
      </c>
      <c r="E272">
        <f t="shared" si="16"/>
        <v>916470</v>
      </c>
      <c r="F272">
        <f t="shared" si="17"/>
        <v>8.836000771307366E-2</v>
      </c>
      <c r="G272" t="s">
        <v>274</v>
      </c>
      <c r="H272" s="4" cm="1">
        <f t="array" ref="H272">_xll.SNL.Clients.Office.Excel.Functions.SPG(G272, "SP_TOTAL_REV", "CY2023")</f>
        <v>10372000</v>
      </c>
      <c r="I272" s="4">
        <f>_xll.SNL.Clients.Office.Excel.Functions.SPG(G272,"IQ_AVG_DILUT_SHARES_OUT","CY2023")</f>
        <v>765000000</v>
      </c>
      <c r="J272" s="5">
        <f>_xll.SNL.Clients.Office.Excel.Functions.SPG(G272, "IQ_DILUT_EPS_NORM", "CY2023")</f>
        <v>1.198</v>
      </c>
      <c r="K272">
        <f t="shared" si="18"/>
        <v>916470</v>
      </c>
      <c r="L272">
        <f t="shared" si="19"/>
        <v>8.836000771307366E-2</v>
      </c>
    </row>
    <row r="273" spans="1:12" x14ac:dyDescent="0.3">
      <c r="A273" t="s">
        <v>275</v>
      </c>
      <c r="B273" s="4" cm="1">
        <f t="array" ref="B273">_xll.SNL.Clients.Office.Excel.Functions.SPG(A273, "SP_TOTAL_REV", "CY2023")</f>
        <v>15438000</v>
      </c>
      <c r="C273" s="4">
        <f>_xll.SNL.Clients.Office.Excel.Functions.SPG(A273,"IQ_AVG_DILUT_SHARES_OUT","CY2023")</f>
        <v>138000000</v>
      </c>
      <c r="D273" s="5">
        <f>_xll.SNL.Clients.Office.Excel.Functions.SPG(A273, "IQ_DILUT_EPS_NORM", "CY2023")</f>
        <v>4.9800000000000004</v>
      </c>
      <c r="E273">
        <f t="shared" si="16"/>
        <v>687240</v>
      </c>
      <c r="F273">
        <f t="shared" si="17"/>
        <v>4.4516129032258066E-2</v>
      </c>
      <c r="G273" t="s">
        <v>275</v>
      </c>
      <c r="H273" s="4" cm="1">
        <f t="array" ref="H273">_xll.SNL.Clients.Office.Excel.Functions.SPG(G273, "SP_TOTAL_REV", "CY2023")</f>
        <v>15438000</v>
      </c>
      <c r="I273" s="4">
        <f>_xll.SNL.Clients.Office.Excel.Functions.SPG(G273,"IQ_AVG_DILUT_SHARES_OUT","CY2023")</f>
        <v>138000000</v>
      </c>
      <c r="J273" s="5">
        <f>_xll.SNL.Clients.Office.Excel.Functions.SPG(G273, "IQ_DILUT_EPS_NORM", "CY2023")</f>
        <v>4.9800000000000004</v>
      </c>
      <c r="K273">
        <f t="shared" si="18"/>
        <v>687240</v>
      </c>
      <c r="L273">
        <f t="shared" si="19"/>
        <v>4.4516129032258066E-2</v>
      </c>
    </row>
    <row r="274" spans="1:12" x14ac:dyDescent="0.3">
      <c r="A274" t="s">
        <v>276</v>
      </c>
      <c r="B274" s="4" cm="1">
        <f t="array" ref="B274">_xll.SNL.Clients.Office.Excel.Functions.SPG(A274, "SP_TOTAL_REV", "CY2023")</f>
        <v>34233366</v>
      </c>
      <c r="C274" s="4">
        <f>_xll.SNL.Clients.Office.Excel.Functions.SPG(A274,"IQ_AVG_DILUT_SHARES_OUT","CY2023")</f>
        <v>283319000</v>
      </c>
      <c r="D274" s="5">
        <f>_xll.SNL.Clients.Office.Excel.Functions.SPG(A274, "IQ_DILUT_EPS_NORM", "CY2023")</f>
        <v>11.507</v>
      </c>
      <c r="E274">
        <f t="shared" si="16"/>
        <v>3260151.733</v>
      </c>
      <c r="F274">
        <f t="shared" si="17"/>
        <v>9.5233163253651429E-2</v>
      </c>
      <c r="G274" t="s">
        <v>276</v>
      </c>
      <c r="H274" s="4" cm="1">
        <f t="array" ref="H274">_xll.SNL.Clients.Office.Excel.Functions.SPG(G274, "SP_TOTAL_REV", "CY2023")</f>
        <v>34233366</v>
      </c>
      <c r="I274" s="4">
        <f>_xll.SNL.Clients.Office.Excel.Functions.SPG(G274,"IQ_AVG_DILUT_SHARES_OUT","CY2023")</f>
        <v>283319000</v>
      </c>
      <c r="J274" s="5">
        <f>_xll.SNL.Clients.Office.Excel.Functions.SPG(G274, "IQ_DILUT_EPS_NORM", "CY2023")</f>
        <v>11.507</v>
      </c>
      <c r="K274">
        <f t="shared" si="18"/>
        <v>3260151.733</v>
      </c>
      <c r="L274">
        <f t="shared" si="19"/>
        <v>9.5233163253651429E-2</v>
      </c>
    </row>
    <row r="275" spans="1:12" x14ac:dyDescent="0.3">
      <c r="A275" t="s">
        <v>277</v>
      </c>
      <c r="B275" s="4" cm="1">
        <f t="array" ref="B275">_xll.SNL.Clients.Office.Excel.Functions.SPG(A275, "SP_TOTAL_REV", "CY2023")</f>
        <v>4981900</v>
      </c>
      <c r="C275" s="4">
        <f>_xll.SNL.Clients.Office.Excel.Functions.SPG(A275,"IQ_AVG_DILUT_SHARES_OUT","CY2023")</f>
        <v>35700000</v>
      </c>
      <c r="D275" s="5">
        <f>_xll.SNL.Clients.Office.Excel.Functions.SPG(A275, "IQ_DILUT_EPS_NORM", "CY2023")</f>
        <v>13.831</v>
      </c>
      <c r="E275">
        <f t="shared" si="16"/>
        <v>493766.7</v>
      </c>
      <c r="F275">
        <f t="shared" si="17"/>
        <v>9.9112125895742587E-2</v>
      </c>
      <c r="G275" t="s">
        <v>277</v>
      </c>
      <c r="H275" s="4" cm="1">
        <f t="array" ref="H275">_xll.SNL.Clients.Office.Excel.Functions.SPG(G275, "SP_TOTAL_REV", "CY2023")</f>
        <v>4981900</v>
      </c>
      <c r="I275" s="4">
        <f>_xll.SNL.Clients.Office.Excel.Functions.SPG(G275,"IQ_AVG_DILUT_SHARES_OUT","CY2023")</f>
        <v>35700000</v>
      </c>
      <c r="J275" s="5">
        <f>_xll.SNL.Clients.Office.Excel.Functions.SPG(G275, "IQ_DILUT_EPS_NORM", "CY2023")</f>
        <v>13.831</v>
      </c>
      <c r="K275">
        <f t="shared" si="18"/>
        <v>493766.7</v>
      </c>
      <c r="L275">
        <f t="shared" si="19"/>
        <v>9.9112125895742587E-2</v>
      </c>
    </row>
    <row r="276" spans="1:12" x14ac:dyDescent="0.3">
      <c r="A276" t="s">
        <v>278</v>
      </c>
      <c r="B276" s="4" cm="1">
        <f t="array" ref="B276">_xll.SNL.Clients.Office.Excel.Functions.SPG(A276, "SP_TOTAL_REV", "CY2023")</f>
        <v>32854000</v>
      </c>
      <c r="C276" s="4">
        <f>_xll.SNL.Clients.Office.Excel.Functions.SPG(A276,"IQ_AVG_DILUT_SHARES_OUT","CY2023")</f>
        <v>492290000</v>
      </c>
      <c r="D276" s="5">
        <f>_xll.SNL.Clients.Office.Excel.Functions.SPG(A276, "IQ_DILUT_EPS_NORM", "CY2023")</f>
        <v>10.122999999999999</v>
      </c>
      <c r="E276">
        <f t="shared" si="16"/>
        <v>4983451.67</v>
      </c>
      <c r="F276">
        <f t="shared" si="17"/>
        <v>0.15168477719607962</v>
      </c>
      <c r="G276" t="s">
        <v>278</v>
      </c>
      <c r="H276" s="4" cm="1">
        <f t="array" ref="H276">_xll.SNL.Clients.Office.Excel.Functions.SPG(G276, "SP_TOTAL_REV", "CY2023")</f>
        <v>32854000</v>
      </c>
      <c r="I276" s="4">
        <f>_xll.SNL.Clients.Office.Excel.Functions.SPG(G276,"IQ_AVG_DILUT_SHARES_OUT","CY2023")</f>
        <v>492290000</v>
      </c>
      <c r="J276" s="5">
        <f>_xll.SNL.Clients.Office.Excel.Functions.SPG(G276, "IQ_DILUT_EPS_NORM", "CY2023")</f>
        <v>10.122999999999999</v>
      </c>
      <c r="K276">
        <f t="shared" si="18"/>
        <v>4983451.67</v>
      </c>
      <c r="L276">
        <f t="shared" si="19"/>
        <v>0.15168477719607962</v>
      </c>
    </row>
    <row r="277" spans="1:12" x14ac:dyDescent="0.3">
      <c r="A277" t="s">
        <v>279</v>
      </c>
      <c r="B277" s="4" cm="1">
        <f t="array" ref="B277">_xll.SNL.Clients.Office.Excel.Functions.SPG(A277, "SP_TOTAL_REV", "CY2023")</f>
        <v>22749073</v>
      </c>
      <c r="C277" s="4">
        <f>_xll.SNL.Clients.Office.Excel.Functions.SPG(A277,"IQ_AVG_DILUT_SHARES_OUT","CY2023")</f>
        <v>230977326</v>
      </c>
      <c r="D277" s="5">
        <f>_xll.SNL.Clients.Office.Excel.Functions.SPG(A277, "IQ_DILUT_EPS_NORM", "CY2023")</f>
        <v>1.8029999999999999</v>
      </c>
      <c r="E277">
        <f t="shared" si="16"/>
        <v>416452.118778</v>
      </c>
      <c r="F277">
        <f t="shared" si="17"/>
        <v>1.8306333571394315E-2</v>
      </c>
      <c r="G277" t="s">
        <v>279</v>
      </c>
      <c r="H277" s="4" cm="1">
        <f t="array" ref="H277">_xll.SNL.Clients.Office.Excel.Functions.SPG(G277, "SP_TOTAL_REV", "CY2023")</f>
        <v>22749073</v>
      </c>
      <c r="I277" s="4">
        <f>_xll.SNL.Clients.Office.Excel.Functions.SPG(G277,"IQ_AVG_DILUT_SHARES_OUT","CY2023")</f>
        <v>230977326</v>
      </c>
      <c r="J277" s="5">
        <f>_xll.SNL.Clients.Office.Excel.Functions.SPG(G277, "IQ_DILUT_EPS_NORM", "CY2023")</f>
        <v>1.8029999999999999</v>
      </c>
      <c r="K277">
        <f t="shared" si="18"/>
        <v>416452.118778</v>
      </c>
      <c r="L277">
        <f t="shared" si="19"/>
        <v>1.8306333571394315E-2</v>
      </c>
    </row>
    <row r="278" spans="1:12" x14ac:dyDescent="0.3">
      <c r="A278" t="s">
        <v>280</v>
      </c>
      <c r="B278" s="4" cm="1">
        <f t="array" ref="B278">_xll.SNL.Clients.Office.Excel.Functions.SPG(A278, "SP_TOTAL_REV", "CY2023")</f>
        <v>13866000</v>
      </c>
      <c r="C278" s="4">
        <f>_xll.SNL.Clients.Office.Excel.Functions.SPG(A278,"IQ_AVG_DILUT_SHARES_OUT","CY2023")</f>
        <v>268300000</v>
      </c>
      <c r="D278" s="5">
        <f>_xll.SNL.Clients.Office.Excel.Functions.SPG(A278, "IQ_DILUT_EPS_NORM", "CY2023")</f>
        <v>2.9529999999999998</v>
      </c>
      <c r="E278">
        <f t="shared" si="16"/>
        <v>792289.9</v>
      </c>
      <c r="F278">
        <f t="shared" si="17"/>
        <v>5.7139037934516086E-2</v>
      </c>
      <c r="G278" t="s">
        <v>280</v>
      </c>
      <c r="H278" s="4" cm="1">
        <f t="array" ref="H278">_xll.SNL.Clients.Office.Excel.Functions.SPG(G278, "SP_TOTAL_REV", "CY2023")</f>
        <v>13866000</v>
      </c>
      <c r="I278" s="4">
        <f>_xll.SNL.Clients.Office.Excel.Functions.SPG(G278,"IQ_AVG_DILUT_SHARES_OUT","CY2023")</f>
        <v>268300000</v>
      </c>
      <c r="J278" s="5">
        <f>_xll.SNL.Clients.Office.Excel.Functions.SPG(G278, "IQ_DILUT_EPS_NORM", "CY2023")</f>
        <v>2.9529999999999998</v>
      </c>
      <c r="K278">
        <f t="shared" si="18"/>
        <v>792289.9</v>
      </c>
      <c r="L278">
        <f t="shared" si="19"/>
        <v>5.7139037934516086E-2</v>
      </c>
    </row>
    <row r="279" spans="1:12" x14ac:dyDescent="0.3">
      <c r="A279" t="s">
        <v>281</v>
      </c>
      <c r="B279" s="4" cm="1">
        <f t="array" ref="B279">_xll.SNL.Clients.Office.Excel.Functions.SPG(A279, "SP_TOTAL_REV", "CY2023")</f>
        <v>67571000</v>
      </c>
      <c r="C279" s="4">
        <f>_xll.SNL.Clients.Office.Excel.Functions.SPG(A279,"IQ_AVG_DILUT_SHARES_OUT","CY2023")</f>
        <v>251200000</v>
      </c>
      <c r="D279" s="5">
        <f>_xll.SNL.Clients.Office.Excel.Functions.SPG(A279, "IQ_DILUT_EPS_NORM", "CY2023")</f>
        <v>20.536000000000001</v>
      </c>
      <c r="E279">
        <f t="shared" si="16"/>
        <v>5158643.2</v>
      </c>
      <c r="F279">
        <f t="shared" si="17"/>
        <v>7.6344041082713004E-2</v>
      </c>
      <c r="G279" t="s">
        <v>281</v>
      </c>
      <c r="H279" s="4" cm="1">
        <f t="array" ref="H279">_xll.SNL.Clients.Office.Excel.Functions.SPG(G279, "SP_TOTAL_REV", "CY2023")</f>
        <v>67571000</v>
      </c>
      <c r="I279" s="4">
        <f>_xll.SNL.Clients.Office.Excel.Functions.SPG(G279,"IQ_AVG_DILUT_SHARES_OUT","CY2023")</f>
        <v>251200000</v>
      </c>
      <c r="J279" s="5">
        <f>_xll.SNL.Clients.Office.Excel.Functions.SPG(G279, "IQ_DILUT_EPS_NORM", "CY2023")</f>
        <v>20.536000000000001</v>
      </c>
      <c r="K279">
        <f t="shared" si="18"/>
        <v>5158643.2</v>
      </c>
      <c r="L279">
        <f t="shared" si="19"/>
        <v>7.6344041082713004E-2</v>
      </c>
    </row>
    <row r="280" spans="1:12" x14ac:dyDescent="0.3">
      <c r="A280" t="s">
        <v>282</v>
      </c>
      <c r="B280" s="4" cm="1">
        <f t="array" ref="B280">_xll.SNL.Clients.Office.Excel.Functions.SPG(A280, "SP_TOTAL_REV", "CY2023")</f>
        <v>15855000</v>
      </c>
      <c r="C280" s="4">
        <f>_xll.SNL.Clients.Office.Excel.Functions.SPG(A280,"IQ_AVG_DILUT_SHARES_OUT","CY2023")</f>
        <v>227810000</v>
      </c>
      <c r="D280" s="5">
        <f>_xll.SNL.Clients.Office.Excel.Functions.SPG(A280, "IQ_DILUT_EPS_NORM", "CY2023")</f>
        <v>5.0220000000000002</v>
      </c>
      <c r="E280">
        <f t="shared" si="16"/>
        <v>1144061.82</v>
      </c>
      <c r="F280">
        <f t="shared" si="17"/>
        <v>7.2157793755912969E-2</v>
      </c>
      <c r="G280" t="s">
        <v>282</v>
      </c>
      <c r="H280" s="4" cm="1">
        <f t="array" ref="H280">_xll.SNL.Clients.Office.Excel.Functions.SPG(G280, "SP_TOTAL_REV", "CY2023")</f>
        <v>15855000</v>
      </c>
      <c r="I280" s="4">
        <f>_xll.SNL.Clients.Office.Excel.Functions.SPG(G280,"IQ_AVG_DILUT_SHARES_OUT","CY2023")</f>
        <v>227810000</v>
      </c>
      <c r="J280" s="5">
        <f>_xll.SNL.Clients.Office.Excel.Functions.SPG(G280, "IQ_DILUT_EPS_NORM", "CY2023")</f>
        <v>5.0220000000000002</v>
      </c>
      <c r="K280">
        <f t="shared" si="18"/>
        <v>1144061.82</v>
      </c>
      <c r="L280">
        <f t="shared" si="19"/>
        <v>7.2157793755912969E-2</v>
      </c>
    </row>
    <row r="281" spans="1:12" x14ac:dyDescent="0.3">
      <c r="A281" t="s">
        <v>283</v>
      </c>
      <c r="B281" s="4" cm="1">
        <f t="array" ref="B281">_xll.SNL.Clients.Office.Excel.Functions.SPG(A281, "SP_TOTAL_REV", "CY2023")</f>
        <v>86377000</v>
      </c>
      <c r="C281" s="4">
        <f>_xll.SNL.Clients.Office.Excel.Functions.SPG(A281,"IQ_AVG_DILUT_SHARES_OUT","CY2023")</f>
        <v>584000000</v>
      </c>
      <c r="D281" s="5">
        <f>_xll.SNL.Clients.Office.Excel.Functions.SPG(A281, "IQ_DILUT_EPS_NORM", "CY2023")</f>
        <v>10.888999999999999</v>
      </c>
      <c r="E281">
        <f t="shared" si="16"/>
        <v>6359176</v>
      </c>
      <c r="F281">
        <f t="shared" si="17"/>
        <v>7.3621172302812093E-2</v>
      </c>
      <c r="G281" t="s">
        <v>283</v>
      </c>
      <c r="H281" s="4" cm="1">
        <f t="array" ref="H281">_xll.SNL.Clients.Office.Excel.Functions.SPG(G281, "SP_TOTAL_REV", "CY2023")</f>
        <v>86377000</v>
      </c>
      <c r="I281" s="4">
        <f>_xll.SNL.Clients.Office.Excel.Functions.SPG(G281,"IQ_AVG_DILUT_SHARES_OUT","CY2023")</f>
        <v>584000000</v>
      </c>
      <c r="J281" s="5">
        <f>_xll.SNL.Clients.Office.Excel.Functions.SPG(G281, "IQ_DILUT_EPS_NORM", "CY2023")</f>
        <v>10.888999999999999</v>
      </c>
      <c r="K281">
        <f t="shared" si="18"/>
        <v>6359176</v>
      </c>
      <c r="L281">
        <f t="shared" si="19"/>
        <v>7.3621172302812093E-2</v>
      </c>
    </row>
    <row r="282" spans="1:12" x14ac:dyDescent="0.3">
      <c r="A282" t="s">
        <v>284</v>
      </c>
      <c r="B282" s="4" cm="1">
        <f t="array" ref="B282">_xll.SNL.Clients.Office.Excel.Functions.SPG(A282, "SP_TOTAL_REV", "CY2023")</f>
        <v>9619278</v>
      </c>
      <c r="C282" s="4">
        <f>_xll.SNL.Clients.Office.Excel.Functions.SPG(A282,"IQ_AVG_DILUT_SHARES_OUT","CY2023")</f>
        <v>127060000</v>
      </c>
      <c r="D282" s="5">
        <f>_xll.SNL.Clients.Office.Excel.Functions.SPG(A282, "IQ_DILUT_EPS_NORM", "CY2023")</f>
        <v>11.069000000000001</v>
      </c>
      <c r="E282">
        <f t="shared" si="16"/>
        <v>1406427.14</v>
      </c>
      <c r="F282">
        <f t="shared" si="17"/>
        <v>0.14620922069203113</v>
      </c>
      <c r="G282" t="s">
        <v>284</v>
      </c>
      <c r="H282" s="4" cm="1">
        <f t="array" ref="H282">_xll.SNL.Clients.Office.Excel.Functions.SPG(G282, "SP_TOTAL_REV", "CY2023")</f>
        <v>9619278</v>
      </c>
      <c r="I282" s="4">
        <f>_xll.SNL.Clients.Office.Excel.Functions.SPG(G282,"IQ_AVG_DILUT_SHARES_OUT","CY2023")</f>
        <v>127060000</v>
      </c>
      <c r="J282" s="5">
        <f>_xll.SNL.Clients.Office.Excel.Functions.SPG(G282, "IQ_DILUT_EPS_NORM", "CY2023")</f>
        <v>11.069000000000001</v>
      </c>
      <c r="K282">
        <f t="shared" si="18"/>
        <v>1406427.14</v>
      </c>
      <c r="L282">
        <f t="shared" si="19"/>
        <v>0.14620922069203113</v>
      </c>
    </row>
    <row r="283" spans="1:12" x14ac:dyDescent="0.3">
      <c r="A283" t="s">
        <v>285</v>
      </c>
      <c r="B283" s="4" cm="1">
        <f t="array" ref="B283">_xll.SNL.Clients.Office.Excel.Functions.SPG(A283, "SP_TOTAL_REV", "CY2023")</f>
        <v>41107000</v>
      </c>
      <c r="C283" s="4">
        <f>_xll.SNL.Clients.Office.Excel.Functions.SPG(A283,"IQ_AVG_DILUT_SHARES_OUT","CY2023")</f>
        <v>326000000</v>
      </c>
      <c r="D283" s="5">
        <f>_xll.SNL.Clients.Office.Excel.Functions.SPG(A283, "IQ_DILUT_EPS_NORM", "CY2023")</f>
        <v>6.016</v>
      </c>
      <c r="E283">
        <f t="shared" si="16"/>
        <v>1961216</v>
      </c>
      <c r="F283">
        <f t="shared" si="17"/>
        <v>4.7710025056559711E-2</v>
      </c>
      <c r="G283" t="s">
        <v>285</v>
      </c>
      <c r="H283" s="4" cm="1">
        <f t="array" ref="H283">_xll.SNL.Clients.Office.Excel.Functions.SPG(G283, "SP_TOTAL_REV", "CY2023")</f>
        <v>41107000</v>
      </c>
      <c r="I283" s="4">
        <f>_xll.SNL.Clients.Office.Excel.Functions.SPG(G283,"IQ_AVG_DILUT_SHARES_OUT","CY2023")</f>
        <v>326000000</v>
      </c>
      <c r="J283" s="5">
        <f>_xll.SNL.Clients.Office.Excel.Functions.SPG(G283, "IQ_DILUT_EPS_NORM", "CY2023")</f>
        <v>6.016</v>
      </c>
      <c r="K283">
        <f t="shared" si="18"/>
        <v>1961216</v>
      </c>
      <c r="L283">
        <f t="shared" si="19"/>
        <v>4.7710025056559711E-2</v>
      </c>
    </row>
    <row r="284" spans="1:12" x14ac:dyDescent="0.3">
      <c r="A284" t="s">
        <v>286</v>
      </c>
      <c r="B284" s="4" cm="1">
        <f t="array" ref="B284">_xll.SNL.Clients.Office.Excel.Functions.SPG(A284, "SP_TOTAL_REV", "CY2023")</f>
        <v>9418362</v>
      </c>
      <c r="C284" s="4">
        <f>_xll.SNL.Clients.Office.Excel.Functions.SPG(A284,"IQ_AVG_DILUT_SHARES_OUT","CY2023")</f>
        <v>167002000</v>
      </c>
      <c r="D284" s="5">
        <f>_xll.SNL.Clients.Office.Excel.Functions.SPG(A284, "IQ_DILUT_EPS_NORM", "CY2023")</f>
        <v>13.544</v>
      </c>
      <c r="E284">
        <f t="shared" si="16"/>
        <v>2261875.088</v>
      </c>
      <c r="F284">
        <f t="shared" si="17"/>
        <v>0.24015588782847802</v>
      </c>
      <c r="G284" t="s">
        <v>286</v>
      </c>
      <c r="H284" s="4" cm="1">
        <f t="array" ref="H284">_xll.SNL.Clients.Office.Excel.Functions.SPG(G284, "SP_TOTAL_REV", "CY2023")</f>
        <v>9418362</v>
      </c>
      <c r="I284" s="4">
        <f>_xll.SNL.Clients.Office.Excel.Functions.SPG(G284,"IQ_AVG_DILUT_SHARES_OUT","CY2023")</f>
        <v>167002000</v>
      </c>
      <c r="J284" s="5">
        <f>_xll.SNL.Clients.Office.Excel.Functions.SPG(G284, "IQ_DILUT_EPS_NORM", "CY2023")</f>
        <v>13.544</v>
      </c>
      <c r="K284">
        <f t="shared" si="18"/>
        <v>2261875.088</v>
      </c>
      <c r="L284">
        <f t="shared" si="19"/>
        <v>0.24015588782847802</v>
      </c>
    </row>
    <row r="285" spans="1:12" x14ac:dyDescent="0.3">
      <c r="A285" t="s">
        <v>287</v>
      </c>
      <c r="B285" s="4" cm="1">
        <f t="array" ref="B285">_xll.SNL.Clients.Office.Excel.Functions.SPG(A285, "SP_TOTAL_REV", "CY2023")</f>
        <v>149348000</v>
      </c>
      <c r="C285" s="4">
        <f>_xll.SNL.Clients.Office.Excel.Functions.SPG(A285,"IQ_AVG_DILUT_SHARES_OUT","CY2023")</f>
        <v>409000000</v>
      </c>
      <c r="D285" s="5">
        <f>_xll.SNL.Clients.Office.Excel.Functions.SPG(A285, "IQ_DILUT_EPS_NORM", "CY2023")</f>
        <v>17.196999999999999</v>
      </c>
      <c r="E285">
        <f t="shared" si="16"/>
        <v>7033573</v>
      </c>
      <c r="F285">
        <f t="shared" si="17"/>
        <v>4.7095193775611326E-2</v>
      </c>
      <c r="G285" t="s">
        <v>287</v>
      </c>
      <c r="H285" s="4" cm="1">
        <f t="array" ref="H285">_xll.SNL.Clients.Office.Excel.Functions.SPG(G285, "SP_TOTAL_REV", "CY2023")</f>
        <v>149348000</v>
      </c>
      <c r="I285" s="4">
        <f>_xll.SNL.Clients.Office.Excel.Functions.SPG(G285,"IQ_AVG_DILUT_SHARES_OUT","CY2023")</f>
        <v>409000000</v>
      </c>
      <c r="J285" s="5">
        <f>_xll.SNL.Clients.Office.Excel.Functions.SPG(G285, "IQ_DILUT_EPS_NORM", "CY2023")</f>
        <v>17.196999999999999</v>
      </c>
      <c r="K285">
        <f t="shared" si="18"/>
        <v>7033573</v>
      </c>
      <c r="L285">
        <f t="shared" si="19"/>
        <v>4.7095193775611326E-2</v>
      </c>
    </row>
    <row r="286" spans="1:12" x14ac:dyDescent="0.3">
      <c r="A286" t="s">
        <v>288</v>
      </c>
      <c r="B286" s="4" cm="1">
        <f t="array" ref="B286">_xll.SNL.Clients.Office.Excel.Functions.SPG(A286, "SP_TOTAL_REV", "CY2023")</f>
        <v>752547</v>
      </c>
      <c r="C286" s="4">
        <f>_xll.SNL.Clients.Office.Excel.Functions.SPG(A286,"IQ_AVG_DILUT_SHARES_OUT","CY2023")</f>
        <v>37654000</v>
      </c>
      <c r="D286" s="5">
        <f>_xll.SNL.Clients.Office.Excel.Functions.SPG(A286, "IQ_DILUT_EPS_NORM", "CY2023")</f>
        <v>5.5250000000000004</v>
      </c>
      <c r="E286">
        <f t="shared" si="16"/>
        <v>208038.35</v>
      </c>
      <c r="F286">
        <f t="shared" si="17"/>
        <v>0.27644565721476533</v>
      </c>
      <c r="G286" t="s">
        <v>288</v>
      </c>
      <c r="H286" s="4" cm="1">
        <f t="array" ref="H286">_xll.SNL.Clients.Office.Excel.Functions.SPG(G286, "SP_TOTAL_REV", "CY2023")</f>
        <v>752547</v>
      </c>
      <c r="I286" s="4">
        <f>_xll.SNL.Clients.Office.Excel.Functions.SPG(G286,"IQ_AVG_DILUT_SHARES_OUT","CY2023")</f>
        <v>37654000</v>
      </c>
      <c r="J286" s="5">
        <f>_xll.SNL.Clients.Office.Excel.Functions.SPG(G286, "IQ_DILUT_EPS_NORM", "CY2023")</f>
        <v>5.5250000000000004</v>
      </c>
      <c r="K286">
        <f t="shared" si="18"/>
        <v>208038.35</v>
      </c>
      <c r="L286">
        <f t="shared" si="19"/>
        <v>0.27644565721476533</v>
      </c>
    </row>
    <row r="287" spans="1:12" x14ac:dyDescent="0.3">
      <c r="A287" t="s">
        <v>289</v>
      </c>
      <c r="B287" s="4" cm="1">
        <f t="array" ref="B287">_xll.SNL.Clients.Office.Excel.Functions.SPG(A287, "SP_TOTAL_REV", "CY2023")</f>
        <v>6300000</v>
      </c>
      <c r="C287" s="4">
        <f>_xll.SNL.Clients.Office.Excel.Functions.SPG(A287,"IQ_AVG_DILUT_SHARES_OUT","CY2023")</f>
        <v>302900000</v>
      </c>
      <c r="D287" s="5">
        <f>_xll.SNL.Clients.Office.Excel.Functions.SPG(A287, "IQ_DILUT_EPS_NORM", "CY2023")</f>
        <v>7.0940000000000003</v>
      </c>
      <c r="E287">
        <f t="shared" si="16"/>
        <v>2148772.6</v>
      </c>
      <c r="F287">
        <f t="shared" si="17"/>
        <v>0.34107501587301586</v>
      </c>
      <c r="G287" t="s">
        <v>289</v>
      </c>
      <c r="H287" s="4" cm="1">
        <f t="array" ref="H287">_xll.SNL.Clients.Office.Excel.Functions.SPG(G287, "SP_TOTAL_REV", "CY2023")</f>
        <v>6300000</v>
      </c>
      <c r="I287" s="4">
        <f>_xll.SNL.Clients.Office.Excel.Functions.SPG(G287,"IQ_AVG_DILUT_SHARES_OUT","CY2023")</f>
        <v>302900000</v>
      </c>
      <c r="J287" s="5">
        <f>_xll.SNL.Clients.Office.Excel.Functions.SPG(G287, "IQ_DILUT_EPS_NORM", "CY2023")</f>
        <v>7.0940000000000003</v>
      </c>
      <c r="K287">
        <f t="shared" si="18"/>
        <v>2148772.6</v>
      </c>
      <c r="L287">
        <f t="shared" si="19"/>
        <v>0.34107501587301586</v>
      </c>
    </row>
    <row r="288" spans="1:12" x14ac:dyDescent="0.3">
      <c r="A288" t="s">
        <v>290</v>
      </c>
      <c r="B288" s="4" cm="1">
        <f t="array" ref="B288">_xll.SNL.Clients.Office.Excel.Functions.SPG(A288, "SP_TOTAL_REV", "CY2023")</f>
        <v>22819000</v>
      </c>
      <c r="C288" s="4">
        <f>_xll.SNL.Clients.Office.Excel.Functions.SPG(A288,"IQ_AVG_DILUT_SHARES_OUT","CY2023")</f>
        <v>499000000</v>
      </c>
      <c r="D288" s="5">
        <f>_xll.SNL.Clients.Office.Excel.Functions.SPG(A288, "IQ_DILUT_EPS_NORM", "CY2023")</f>
        <v>6.6360000000000001</v>
      </c>
      <c r="E288">
        <f t="shared" si="16"/>
        <v>3311364</v>
      </c>
      <c r="F288">
        <f t="shared" si="17"/>
        <v>0.14511433454577327</v>
      </c>
      <c r="G288" t="s">
        <v>290</v>
      </c>
      <c r="H288" s="4" cm="1">
        <f t="array" ref="H288">_xll.SNL.Clients.Office.Excel.Functions.SPG(G288, "SP_TOTAL_REV", "CY2023")</f>
        <v>22819000</v>
      </c>
      <c r="I288" s="4">
        <f>_xll.SNL.Clients.Office.Excel.Functions.SPG(G288,"IQ_AVG_DILUT_SHARES_OUT","CY2023")</f>
        <v>499000000</v>
      </c>
      <c r="J288" s="5">
        <f>_xll.SNL.Clients.Office.Excel.Functions.SPG(G288, "IQ_DILUT_EPS_NORM", "CY2023")</f>
        <v>6.6360000000000001</v>
      </c>
      <c r="K288">
        <f t="shared" si="18"/>
        <v>3311364</v>
      </c>
      <c r="L288">
        <f t="shared" si="19"/>
        <v>0.14511433454577327</v>
      </c>
    </row>
    <row r="289" spans="1:12" x14ac:dyDescent="0.3">
      <c r="A289" t="s">
        <v>291</v>
      </c>
      <c r="B289" s="4" cm="1">
        <f t="array" ref="B289">_xll.SNL.Clients.Office.Excel.Functions.SPG(A289, "SP_TOTAL_REV", "CY2023")</f>
        <v>6777200</v>
      </c>
      <c r="C289" s="4">
        <f>_xll.SNL.Clients.Office.Excel.Functions.SPG(A289,"IQ_AVG_DILUT_SHARES_OUT","CY2023")</f>
        <v>62100000</v>
      </c>
      <c r="D289" s="5">
        <f>_xll.SNL.Clients.Office.Excel.Functions.SPG(A289, "IQ_DILUT_EPS_NORM", "CY2023")</f>
        <v>14.943</v>
      </c>
      <c r="E289">
        <f t="shared" si="16"/>
        <v>927960.3</v>
      </c>
      <c r="F289">
        <f t="shared" si="17"/>
        <v>0.13692384760668122</v>
      </c>
      <c r="G289" t="s">
        <v>291</v>
      </c>
      <c r="H289" s="4" cm="1">
        <f t="array" ref="H289">_xll.SNL.Clients.Office.Excel.Functions.SPG(G289, "SP_TOTAL_REV", "CY2023")</f>
        <v>6777200</v>
      </c>
      <c r="I289" s="4">
        <f>_xll.SNL.Clients.Office.Excel.Functions.SPG(G289,"IQ_AVG_DILUT_SHARES_OUT","CY2023")</f>
        <v>62100000</v>
      </c>
      <c r="J289" s="5">
        <f>_xll.SNL.Clients.Office.Excel.Functions.SPG(G289, "IQ_DILUT_EPS_NORM", "CY2023")</f>
        <v>14.943</v>
      </c>
      <c r="K289">
        <f t="shared" si="18"/>
        <v>927960.3</v>
      </c>
      <c r="L289">
        <f t="shared" si="19"/>
        <v>0.13692384760668122</v>
      </c>
    </row>
    <row r="290" spans="1:12" x14ac:dyDescent="0.3">
      <c r="A290" t="s">
        <v>292</v>
      </c>
      <c r="B290" s="4" cm="1">
        <f t="array" ref="B290">_xll.SNL.Clients.Office.Excel.Functions.SPG(A290, "SP_TOTAL_REV", "CY2023")</f>
        <v>7967000</v>
      </c>
      <c r="C290" s="4">
        <f>_xll.SNL.Clients.Office.Excel.Functions.SPG(A290,"IQ_AVG_DILUT_SHARES_OUT","CY2023")</f>
        <v>226000000</v>
      </c>
      <c r="D290" s="5">
        <f>_xll.SNL.Clients.Office.Excel.Functions.SPG(A290, "IQ_DILUT_EPS_NORM", "CY2023")</f>
        <v>3.2679999999999998</v>
      </c>
      <c r="E290">
        <f t="shared" si="16"/>
        <v>738568</v>
      </c>
      <c r="F290">
        <f t="shared" si="17"/>
        <v>9.2703401531316676E-2</v>
      </c>
      <c r="G290" t="s">
        <v>292</v>
      </c>
      <c r="H290" s="4" cm="1">
        <f t="array" ref="H290">_xll.SNL.Clients.Office.Excel.Functions.SPG(G290, "SP_TOTAL_REV", "CY2023")</f>
        <v>7967000</v>
      </c>
      <c r="I290" s="4">
        <f>_xll.SNL.Clients.Office.Excel.Functions.SPG(G290,"IQ_AVG_DILUT_SHARES_OUT","CY2023")</f>
        <v>226000000</v>
      </c>
      <c r="J290" s="5">
        <f>_xll.SNL.Clients.Office.Excel.Functions.SPG(G290, "IQ_DILUT_EPS_NORM", "CY2023")</f>
        <v>3.2679999999999998</v>
      </c>
      <c r="K290">
        <f t="shared" si="18"/>
        <v>738568</v>
      </c>
      <c r="L290">
        <f t="shared" si="19"/>
        <v>9.2703401531316676E-2</v>
      </c>
    </row>
    <row r="291" spans="1:12" x14ac:dyDescent="0.3">
      <c r="A291" t="s">
        <v>293</v>
      </c>
      <c r="B291" s="4" cm="1">
        <f t="array" ref="B291">_xll.SNL.Clients.Office.Excel.Functions.SPG(A291, "SP_TOTAL_REV", "CY2023")</f>
        <v>25098000</v>
      </c>
      <c r="C291" s="4">
        <f>_xll.SNL.Clients.Office.Excel.Functions.SPG(A291,"IQ_AVG_DILUT_SHARES_OUT","CY2023")</f>
        <v>946000000</v>
      </c>
      <c r="D291" s="5">
        <f>_xll.SNL.Clients.Office.Excel.Functions.SPG(A291, "IQ_DILUT_EPS_NORM", "CY2023")</f>
        <v>9.407</v>
      </c>
      <c r="E291">
        <f t="shared" si="16"/>
        <v>8899022</v>
      </c>
      <c r="F291">
        <f t="shared" si="17"/>
        <v>0.35457096182962788</v>
      </c>
      <c r="G291" t="s">
        <v>293</v>
      </c>
      <c r="H291" s="4" cm="1">
        <f t="array" ref="H291">_xll.SNL.Clients.Office.Excel.Functions.SPG(G291, "SP_TOTAL_REV", "CY2023")</f>
        <v>25098000</v>
      </c>
      <c r="I291" s="4">
        <f>_xll.SNL.Clients.Office.Excel.Functions.SPG(G291,"IQ_AVG_DILUT_SHARES_OUT","CY2023")</f>
        <v>946000000</v>
      </c>
      <c r="J291" s="5">
        <f>_xll.SNL.Clients.Office.Excel.Functions.SPG(G291, "IQ_DILUT_EPS_NORM", "CY2023")</f>
        <v>9.407</v>
      </c>
      <c r="K291">
        <f t="shared" si="18"/>
        <v>8899022</v>
      </c>
      <c r="L291">
        <f t="shared" si="19"/>
        <v>0.35457096182962788</v>
      </c>
    </row>
    <row r="292" spans="1:12" x14ac:dyDescent="0.3">
      <c r="A292" t="s">
        <v>294</v>
      </c>
      <c r="B292" s="4" cm="1">
        <f t="array" ref="B292">_xll.SNL.Clients.Office.Excel.Functions.SPG(A292, "SP_TOTAL_REV", "CY2023")</f>
        <v>3364504</v>
      </c>
      <c r="C292" s="4">
        <f>_xll.SNL.Clients.Office.Excel.Functions.SPG(A292,"IQ_AVG_DILUT_SHARES_OUT","CY2023")</f>
        <v>293284000</v>
      </c>
      <c r="D292" s="5">
        <f>_xll.SNL.Clients.Office.Excel.Functions.SPG(A292, "IQ_DILUT_EPS_NORM", "CY2023")</f>
        <v>1.6559999999999999</v>
      </c>
      <c r="E292">
        <f t="shared" si="16"/>
        <v>485678.304</v>
      </c>
      <c r="F292">
        <f t="shared" si="17"/>
        <v>0.14435361170621286</v>
      </c>
      <c r="G292" t="s">
        <v>294</v>
      </c>
      <c r="H292" s="4" cm="1">
        <f t="array" ref="H292">_xll.SNL.Clients.Office.Excel.Functions.SPG(G292, "SP_TOTAL_REV", "CY2023")</f>
        <v>3364504</v>
      </c>
      <c r="I292" s="4">
        <f>_xll.SNL.Clients.Office.Excel.Functions.SPG(G292,"IQ_AVG_DILUT_SHARES_OUT","CY2023")</f>
        <v>293284000</v>
      </c>
      <c r="J292" s="5">
        <f>_xll.SNL.Clients.Office.Excel.Functions.SPG(G292, "IQ_DILUT_EPS_NORM", "CY2023")</f>
        <v>1.6559999999999999</v>
      </c>
      <c r="K292">
        <f t="shared" si="18"/>
        <v>485678.304</v>
      </c>
      <c r="L292">
        <f t="shared" si="19"/>
        <v>0.14435361170621286</v>
      </c>
    </row>
    <row r="293" spans="1:12" x14ac:dyDescent="0.3">
      <c r="A293" t="s">
        <v>295</v>
      </c>
      <c r="B293" s="4" cm="1">
        <f t="array" ref="B293">_xll.SNL.Clients.Office.Excel.Functions.SPG(A293, "SP_TOTAL_REV", "CY2023")</f>
        <v>6662200</v>
      </c>
      <c r="C293" s="4">
        <f>_xll.SNL.Clients.Office.Excel.Functions.SPG(A293,"IQ_AVG_DILUT_SHARES_OUT","CY2023")</f>
        <v>269800000</v>
      </c>
      <c r="D293" s="5">
        <f>_xll.SNL.Clients.Office.Excel.Functions.SPG(A293, "IQ_DILUT_EPS_NORM", "CY2023")</f>
        <v>2.125</v>
      </c>
      <c r="E293">
        <f t="shared" si="16"/>
        <v>573325</v>
      </c>
      <c r="F293">
        <f t="shared" si="17"/>
        <v>8.6056407793221462E-2</v>
      </c>
      <c r="G293" t="s">
        <v>295</v>
      </c>
      <c r="H293" s="4" cm="1">
        <f t="array" ref="H293">_xll.SNL.Clients.Office.Excel.Functions.SPG(G293, "SP_TOTAL_REV", "CY2023")</f>
        <v>6662200</v>
      </c>
      <c r="I293" s="4">
        <f>_xll.SNL.Clients.Office.Excel.Functions.SPG(G293,"IQ_AVG_DILUT_SHARES_OUT","CY2023")</f>
        <v>269800000</v>
      </c>
      <c r="J293" s="5">
        <f>_xll.SNL.Clients.Office.Excel.Functions.SPG(G293, "IQ_DILUT_EPS_NORM", "CY2023")</f>
        <v>2.125</v>
      </c>
      <c r="K293">
        <f t="shared" si="18"/>
        <v>573325</v>
      </c>
      <c r="L293">
        <f t="shared" si="19"/>
        <v>8.6056407793221462E-2</v>
      </c>
    </row>
    <row r="294" spans="1:12" x14ac:dyDescent="0.3">
      <c r="A294" t="s">
        <v>296</v>
      </c>
      <c r="B294" s="4" cm="1">
        <f t="array" ref="B294">_xll.SNL.Clients.Office.Excel.Functions.SPG(A294, "SP_TOTAL_REV", "CY2023")</f>
        <v>25493700</v>
      </c>
      <c r="C294" s="4">
        <f>_xll.SNL.Clients.Office.Excel.Functions.SPG(A294,"IQ_AVG_DILUT_SHARES_OUT","CY2023")</f>
        <v>732300000</v>
      </c>
      <c r="D294" s="5">
        <f>_xll.SNL.Clients.Office.Excel.Functions.SPG(A294, "IQ_DILUT_EPS_NORM", "CY2023")</f>
        <v>9.1959999999999997</v>
      </c>
      <c r="E294">
        <f t="shared" si="16"/>
        <v>6734230.7999999998</v>
      </c>
      <c r="F294">
        <f t="shared" si="17"/>
        <v>0.26415274361901175</v>
      </c>
      <c r="G294" t="s">
        <v>296</v>
      </c>
      <c r="H294" s="4" cm="1">
        <f t="array" ref="H294">_xll.SNL.Clients.Office.Excel.Functions.SPG(G294, "SP_TOTAL_REV", "CY2023")</f>
        <v>25493700</v>
      </c>
      <c r="I294" s="4">
        <f>_xll.SNL.Clients.Office.Excel.Functions.SPG(G294,"IQ_AVG_DILUT_SHARES_OUT","CY2023")</f>
        <v>732300000</v>
      </c>
      <c r="J294" s="5">
        <f>_xll.SNL.Clients.Office.Excel.Functions.SPG(G294, "IQ_DILUT_EPS_NORM", "CY2023")</f>
        <v>9.1959999999999997</v>
      </c>
      <c r="K294">
        <f t="shared" si="18"/>
        <v>6734230.7999999998</v>
      </c>
      <c r="L294">
        <f t="shared" si="19"/>
        <v>0.26415274361901175</v>
      </c>
    </row>
    <row r="295" spans="1:12" x14ac:dyDescent="0.3">
      <c r="A295" t="s">
        <v>297</v>
      </c>
      <c r="B295" s="4" cm="1">
        <f t="array" ref="B295">_xll.SNL.Clients.Office.Excel.Functions.SPG(A295, "SP_TOTAL_REV", "CY2023")</f>
        <v>301506000</v>
      </c>
      <c r="C295" s="4">
        <f>_xll.SNL.Clients.Office.Excel.Functions.SPG(A295,"IQ_AVG_DILUT_SHARES_OUT","CY2023")</f>
        <v>135599899</v>
      </c>
      <c r="D295" s="5">
        <f>_xll.SNL.Clients.Office.Excel.Functions.SPG(A295, "IQ_DILUT_EPS_NORM", "CY2023")</f>
        <v>16.843</v>
      </c>
      <c r="E295">
        <f t="shared" si="16"/>
        <v>2283909.098857</v>
      </c>
      <c r="F295">
        <f t="shared" si="17"/>
        <v>7.5750038103951497E-3</v>
      </c>
      <c r="G295" t="s">
        <v>297</v>
      </c>
      <c r="H295" s="4" cm="1">
        <f t="array" ref="H295">_xll.SNL.Clients.Office.Excel.Functions.SPG(G295, "SP_TOTAL_REV", "CY2023")</f>
        <v>301506000</v>
      </c>
      <c r="I295" s="4">
        <f>_xll.SNL.Clients.Office.Excel.Functions.SPG(G295,"IQ_AVG_DILUT_SHARES_OUT","CY2023")</f>
        <v>135599899</v>
      </c>
      <c r="J295" s="5">
        <f>_xll.SNL.Clients.Office.Excel.Functions.SPG(G295, "IQ_DILUT_EPS_NORM", "CY2023")</f>
        <v>16.843</v>
      </c>
      <c r="K295">
        <f t="shared" si="18"/>
        <v>2283909.098857</v>
      </c>
      <c r="L295">
        <f t="shared" si="19"/>
        <v>7.5750038103951497E-3</v>
      </c>
    </row>
    <row r="296" spans="1:12" x14ac:dyDescent="0.3">
      <c r="A296" t="s">
        <v>298</v>
      </c>
      <c r="B296" s="4" cm="1">
        <f t="array" ref="B296">_xll.SNL.Clients.Office.Excel.Functions.SPG(A296, "SP_TOTAL_REV", "CY2023")</f>
        <v>32320000</v>
      </c>
      <c r="C296" s="4">
        <f>_xll.SNL.Clients.Office.Excel.Functions.SPG(A296,"IQ_AVG_DILUT_SHARES_OUT","CY2023")</f>
        <v>1332524001</v>
      </c>
      <c r="D296" s="5">
        <f>_xll.SNL.Clients.Office.Excel.Functions.SPG(A296, "IQ_DILUT_EPS_NORM", "CY2023")</f>
        <v>3.1030000000000002</v>
      </c>
      <c r="E296">
        <f t="shared" si="16"/>
        <v>4134821.9751030002</v>
      </c>
      <c r="F296">
        <f t="shared" si="17"/>
        <v>0.12793384823957302</v>
      </c>
      <c r="G296" t="s">
        <v>298</v>
      </c>
      <c r="H296" s="4" cm="1">
        <f t="array" ref="H296">_xll.SNL.Clients.Office.Excel.Functions.SPG(G296, "SP_TOTAL_REV", "CY2023")</f>
        <v>32320000</v>
      </c>
      <c r="I296" s="4">
        <f>_xll.SNL.Clients.Office.Excel.Functions.SPG(G296,"IQ_AVG_DILUT_SHARES_OUT","CY2023")</f>
        <v>1332524001</v>
      </c>
      <c r="J296" s="5">
        <f>_xll.SNL.Clients.Office.Excel.Functions.SPG(G296, "IQ_DILUT_EPS_NORM", "CY2023")</f>
        <v>3.1030000000000002</v>
      </c>
      <c r="K296">
        <f t="shared" si="18"/>
        <v>4134821.9751030002</v>
      </c>
      <c r="L296">
        <f t="shared" si="19"/>
        <v>0.12793384823957302</v>
      </c>
    </row>
    <row r="297" spans="1:12" x14ac:dyDescent="0.3">
      <c r="A297" t="s">
        <v>299</v>
      </c>
      <c r="B297" s="4" cm="1">
        <f t="array" ref="B297">_xll.SNL.Clients.Office.Excel.Functions.SPG(A297, "SP_TOTAL_REV", "CY2023")</f>
        <v>60115000</v>
      </c>
      <c r="C297" s="4">
        <f>_xll.SNL.Clients.Office.Excel.Functions.SPG(A297,"IQ_AVG_DILUT_SHARES_OUT","CY2023")</f>
        <v>2547000000</v>
      </c>
      <c r="D297" s="5">
        <f>_xll.SNL.Clients.Office.Excel.Functions.SPG(A297, "IQ_DILUT_EPS_NORM", "CY2023")</f>
        <v>3.7360000000000002</v>
      </c>
      <c r="E297">
        <f t="shared" si="16"/>
        <v>9515592</v>
      </c>
      <c r="F297">
        <f t="shared" si="17"/>
        <v>0.15828981119520918</v>
      </c>
      <c r="G297" t="s">
        <v>299</v>
      </c>
      <c r="H297" s="4" cm="1">
        <f t="array" ref="H297">_xll.SNL.Clients.Office.Excel.Functions.SPG(G297, "SP_TOTAL_REV", "CY2023")</f>
        <v>60115000</v>
      </c>
      <c r="I297" s="4">
        <f>_xll.SNL.Clients.Office.Excel.Functions.SPG(G297,"IQ_AVG_DILUT_SHARES_OUT","CY2023")</f>
        <v>2547000000</v>
      </c>
      <c r="J297" s="5">
        <f>_xll.SNL.Clients.Office.Excel.Functions.SPG(G297, "IQ_DILUT_EPS_NORM", "CY2023")</f>
        <v>3.7360000000000002</v>
      </c>
      <c r="K297">
        <f t="shared" si="18"/>
        <v>9515592</v>
      </c>
      <c r="L297">
        <f t="shared" si="19"/>
        <v>0.15828981119520918</v>
      </c>
    </row>
    <row r="298" spans="1:12" x14ac:dyDescent="0.3">
      <c r="A298" t="s">
        <v>300</v>
      </c>
      <c r="B298" s="4" cm="1">
        <f t="array" ref="B298">_xll.SNL.Clients.Office.Excel.Functions.SPG(A298, "SP_TOTAL_REV", "CY2023")</f>
        <v>134902000</v>
      </c>
      <c r="C298" s="4">
        <f>_xll.SNL.Clients.Office.Excel.Functions.SPG(A298,"IQ_AVG_DILUT_SHARES_OUT","CY2023")</f>
        <v>2629000000</v>
      </c>
      <c r="D298" s="5">
        <f>_xll.SNL.Clients.Office.Excel.Functions.SPG(A298, "IQ_DILUT_EPS_NORM", "CY2023")</f>
        <v>11.835000000000001</v>
      </c>
      <c r="E298">
        <f t="shared" si="16"/>
        <v>31114215.000000004</v>
      </c>
      <c r="F298">
        <f t="shared" si="17"/>
        <v>0.23064309647003012</v>
      </c>
      <c r="G298" t="s">
        <v>300</v>
      </c>
      <c r="H298" s="4" cm="1">
        <f t="array" ref="H298">_xll.SNL.Clients.Office.Excel.Functions.SPG(G298, "SP_TOTAL_REV", "CY2023")</f>
        <v>134902000</v>
      </c>
      <c r="I298" s="4">
        <f>_xll.SNL.Clients.Office.Excel.Functions.SPG(G298,"IQ_AVG_DILUT_SHARES_OUT","CY2023")</f>
        <v>2629000000</v>
      </c>
      <c r="J298" s="5">
        <f>_xll.SNL.Clients.Office.Excel.Functions.SPG(G298, "IQ_DILUT_EPS_NORM", "CY2023")</f>
        <v>11.835000000000001</v>
      </c>
      <c r="K298">
        <f t="shared" si="18"/>
        <v>31114215.000000004</v>
      </c>
      <c r="L298">
        <f t="shared" si="19"/>
        <v>0.23064309647003012</v>
      </c>
    </row>
    <row r="299" spans="1:12" x14ac:dyDescent="0.3">
      <c r="A299" t="s">
        <v>301</v>
      </c>
      <c r="B299" s="4" cm="1">
        <f t="array" ref="B299">_xll.SNL.Clients.Office.Excel.Functions.SPG(A299, "SP_TOTAL_REV", "CY2023")</f>
        <v>66905000</v>
      </c>
      <c r="C299" s="4">
        <f>_xll.SNL.Clients.Office.Excel.Functions.SPG(A299,"IQ_AVG_DILUT_SHARES_OUT","CY2023")</f>
        <v>762300000</v>
      </c>
      <c r="D299" s="5">
        <f>_xll.SNL.Clients.Office.Excel.Functions.SPG(A299, "IQ_DILUT_EPS_NORM", "CY2023")</f>
        <v>1.7410000000000001</v>
      </c>
      <c r="E299">
        <f t="shared" si="16"/>
        <v>1327164.3</v>
      </c>
      <c r="F299">
        <f t="shared" si="17"/>
        <v>1.9836548837904491E-2</v>
      </c>
      <c r="G299" t="s">
        <v>301</v>
      </c>
      <c r="H299" s="4" cm="1">
        <f t="array" ref="H299">_xll.SNL.Clients.Office.Excel.Functions.SPG(G299, "SP_TOTAL_REV", "CY2023")</f>
        <v>66905000</v>
      </c>
      <c r="I299" s="4">
        <f>_xll.SNL.Clients.Office.Excel.Functions.SPG(G299,"IQ_AVG_DILUT_SHARES_OUT","CY2023")</f>
        <v>762300000</v>
      </c>
      <c r="J299" s="5">
        <f>_xll.SNL.Clients.Office.Excel.Functions.SPG(G299, "IQ_DILUT_EPS_NORM", "CY2023")</f>
        <v>1.7410000000000001</v>
      </c>
      <c r="K299">
        <f t="shared" si="18"/>
        <v>1327164.3</v>
      </c>
      <c r="L299">
        <f t="shared" si="19"/>
        <v>1.9836548837904491E-2</v>
      </c>
    </row>
    <row r="300" spans="1:12" x14ac:dyDescent="0.3">
      <c r="A300" t="s">
        <v>302</v>
      </c>
      <c r="B300" s="4" cm="1">
        <f t="array" ref="B300">_xll.SNL.Clients.Office.Excel.Functions.SPG(A300, "SP_TOTAL_REV", "CY2023")</f>
        <v>3788309</v>
      </c>
      <c r="C300" s="4">
        <f>_xll.SNL.Clients.Office.Excel.Functions.SPG(A300,"IQ_AVG_DILUT_SHARES_OUT","CY2023")</f>
        <v>21971528</v>
      </c>
      <c r="D300" s="5">
        <f>_xll.SNL.Clients.Office.Excel.Functions.SPG(A300, "IQ_DILUT_EPS_NORM", "CY2023")</f>
        <v>28.63</v>
      </c>
      <c r="E300">
        <f t="shared" si="16"/>
        <v>629044.84664</v>
      </c>
      <c r="F300">
        <f t="shared" si="17"/>
        <v>0.16604898033396959</v>
      </c>
      <c r="G300" t="s">
        <v>302</v>
      </c>
      <c r="H300" s="4" cm="1">
        <f t="array" ref="H300">_xll.SNL.Clients.Office.Excel.Functions.SPG(G300, "SP_TOTAL_REV", "CY2023")</f>
        <v>3788309</v>
      </c>
      <c r="I300" s="4">
        <f>_xll.SNL.Clients.Office.Excel.Functions.SPG(G300,"IQ_AVG_DILUT_SHARES_OUT","CY2023")</f>
        <v>21971528</v>
      </c>
      <c r="J300" s="5">
        <f>_xll.SNL.Clients.Office.Excel.Functions.SPG(G300, "IQ_DILUT_EPS_NORM", "CY2023")</f>
        <v>28.63</v>
      </c>
      <c r="K300">
        <f t="shared" si="18"/>
        <v>629044.84664</v>
      </c>
      <c r="L300">
        <f t="shared" si="19"/>
        <v>0.16604898033396959</v>
      </c>
    </row>
    <row r="301" spans="1:12" x14ac:dyDescent="0.3">
      <c r="A301" t="s">
        <v>303</v>
      </c>
      <c r="B301" s="4" cm="1">
        <f t="array" ref="B301">_xll.SNL.Clients.Office.Excel.Functions.SPG(A301, "SP_TOTAL_REV", "CY2023")</f>
        <v>16118509</v>
      </c>
      <c r="C301" s="4">
        <f>_xll.SNL.Clients.Office.Excel.Functions.SPG(A301,"IQ_AVG_DILUT_SHARES_OUT","CY2023")</f>
        <v>358627000</v>
      </c>
      <c r="D301" s="5">
        <f>_xll.SNL.Clients.Office.Excel.Functions.SPG(A301, "IQ_DILUT_EPS_NORM", "CY2023")</f>
        <v>1.4350000000000001</v>
      </c>
      <c r="E301">
        <f t="shared" si="16"/>
        <v>514629.745</v>
      </c>
      <c r="F301">
        <f t="shared" si="17"/>
        <v>3.1927875276801347E-2</v>
      </c>
      <c r="G301" t="s">
        <v>303</v>
      </c>
      <c r="H301" s="4" cm="1">
        <f t="array" ref="H301">_xll.SNL.Clients.Office.Excel.Functions.SPG(G301, "SP_TOTAL_REV", "CY2023")</f>
        <v>16118509</v>
      </c>
      <c r="I301" s="4">
        <f>_xll.SNL.Clients.Office.Excel.Functions.SPG(G301,"IQ_AVG_DILUT_SHARES_OUT","CY2023")</f>
        <v>358627000</v>
      </c>
      <c r="J301" s="5">
        <f>_xll.SNL.Clients.Office.Excel.Functions.SPG(G301, "IQ_DILUT_EPS_NORM", "CY2023")</f>
        <v>1.4350000000000001</v>
      </c>
      <c r="K301">
        <f t="shared" si="18"/>
        <v>514629.745</v>
      </c>
      <c r="L301">
        <f t="shared" si="19"/>
        <v>3.1927875276801347E-2</v>
      </c>
    </row>
    <row r="302" spans="1:12" x14ac:dyDescent="0.3">
      <c r="A302" t="s">
        <v>304</v>
      </c>
      <c r="B302" s="4" cm="1">
        <f t="array" ref="B302">_xll.SNL.Clients.Office.Excel.Functions.SPG(A302, "SP_TOTAL_REV", "CY2023")</f>
        <v>8541300</v>
      </c>
      <c r="C302" s="4">
        <f>_xll.SNL.Clients.Office.Excel.Functions.SPG(A302,"IQ_AVG_DILUT_SHARES_OUT","CY2023")</f>
        <v>550250000</v>
      </c>
      <c r="D302" s="5">
        <f>_xll.SNL.Clients.Office.Excel.Functions.SPG(A302, "IQ_DILUT_EPS_NORM", "CY2023")</f>
        <v>3.3929999999999998</v>
      </c>
      <c r="E302">
        <f t="shared" si="16"/>
        <v>1866998.25</v>
      </c>
      <c r="F302">
        <f t="shared" si="17"/>
        <v>0.21858478802992518</v>
      </c>
      <c r="G302" t="s">
        <v>304</v>
      </c>
      <c r="H302" s="4" cm="1">
        <f t="array" ref="H302">_xll.SNL.Clients.Office.Excel.Functions.SPG(G302, "SP_TOTAL_REV", "CY2023")</f>
        <v>8541300</v>
      </c>
      <c r="I302" s="4">
        <f>_xll.SNL.Clients.Office.Excel.Functions.SPG(G302,"IQ_AVG_DILUT_SHARES_OUT","CY2023")</f>
        <v>550250000</v>
      </c>
      <c r="J302" s="5">
        <f>_xll.SNL.Clients.Office.Excel.Functions.SPG(G302, "IQ_DILUT_EPS_NORM", "CY2023")</f>
        <v>3.3929999999999998</v>
      </c>
      <c r="K302">
        <f t="shared" si="18"/>
        <v>1866998.25</v>
      </c>
      <c r="L302">
        <f t="shared" si="19"/>
        <v>0.21858478802992518</v>
      </c>
    </row>
    <row r="303" spans="1:12" x14ac:dyDescent="0.3">
      <c r="A303" t="s">
        <v>305</v>
      </c>
      <c r="B303" s="4" cm="1">
        <f t="array" ref="B303">_xll.SNL.Clients.Office.Excel.Functions.SPG(A303, "SP_TOTAL_REV", "CY2023")</f>
        <v>16181000</v>
      </c>
      <c r="C303" s="4">
        <f>_xll.SNL.Clients.Office.Excel.Functions.SPG(A303,"IQ_AVG_DILUT_SHARES_OUT","CY2023")</f>
        <v>1095500000</v>
      </c>
      <c r="D303" s="5">
        <f>_xll.SNL.Clients.Office.Excel.Functions.SPG(A303, "IQ_DILUT_EPS_NORM", "CY2023")</f>
        <v>-3.609</v>
      </c>
      <c r="E303">
        <f t="shared" si="16"/>
        <v>-3953659.5</v>
      </c>
      <c r="F303">
        <f t="shared" si="17"/>
        <v>-0.24433962672269946</v>
      </c>
      <c r="G303" t="s">
        <v>305</v>
      </c>
      <c r="H303" s="4" cm="1">
        <f t="array" ref="H303">_xll.SNL.Clients.Office.Excel.Functions.SPG(G303, "SP_TOTAL_REV", "CY2023")</f>
        <v>16181000</v>
      </c>
      <c r="I303" s="4">
        <f>_xll.SNL.Clients.Office.Excel.Functions.SPG(G303,"IQ_AVG_DILUT_SHARES_OUT","CY2023")</f>
        <v>1095500000</v>
      </c>
      <c r="J303" s="5">
        <f>_xll.SNL.Clients.Office.Excel.Functions.SPG(G303, "IQ_DILUT_EPS_NORM", "CY2023")</f>
        <v>-3.609</v>
      </c>
      <c r="K303">
        <f t="shared" si="18"/>
        <v>-3953659.5</v>
      </c>
      <c r="L303">
        <f t="shared" si="19"/>
        <v>-0.24433962672269946</v>
      </c>
    </row>
    <row r="304" spans="1:12" x14ac:dyDescent="0.3">
      <c r="A304" t="s">
        <v>306</v>
      </c>
      <c r="B304" s="4" cm="1">
        <f t="array" ref="B304">_xll.SNL.Clients.Office.Excel.Functions.SPG(A304, "SP_TOTAL_REV", "CY2023")</f>
        <v>227583000</v>
      </c>
      <c r="C304" s="4">
        <f>_xll.SNL.Clients.Office.Excel.Functions.SPG(A304,"IQ_AVG_DILUT_SHARES_OUT","CY2023")</f>
        <v>7465000000</v>
      </c>
      <c r="D304" s="5">
        <f>_xll.SNL.Clients.Office.Excel.Functions.SPG(A304, "IQ_DILUT_EPS_NORM", "CY2023")</f>
        <v>8.49</v>
      </c>
      <c r="E304">
        <f t="shared" si="16"/>
        <v>63377850</v>
      </c>
      <c r="F304">
        <f t="shared" si="17"/>
        <v>0.27848235588774206</v>
      </c>
      <c r="G304" t="s">
        <v>306</v>
      </c>
      <c r="H304" s="4" cm="1">
        <f t="array" ref="H304">_xll.SNL.Clients.Office.Excel.Functions.SPG(G304, "SP_TOTAL_REV", "CY2023")</f>
        <v>227583000</v>
      </c>
      <c r="I304" s="4">
        <f>_xll.SNL.Clients.Office.Excel.Functions.SPG(G304,"IQ_AVG_DILUT_SHARES_OUT","CY2023")</f>
        <v>7465000000</v>
      </c>
      <c r="J304" s="5">
        <f>_xll.SNL.Clients.Office.Excel.Functions.SPG(G304, "IQ_DILUT_EPS_NORM", "CY2023")</f>
        <v>8.49</v>
      </c>
      <c r="K304">
        <f t="shared" si="18"/>
        <v>63377850</v>
      </c>
      <c r="L304">
        <f t="shared" si="19"/>
        <v>0.27848235588774206</v>
      </c>
    </row>
    <row r="305" spans="1:12" x14ac:dyDescent="0.3">
      <c r="A305" t="s">
        <v>307</v>
      </c>
      <c r="B305" s="4" cm="1">
        <f t="array" ref="B305">_xll.SNL.Clients.Office.Excel.Functions.SPG(A305, "SP_TOTAL_REV", "CY2023")</f>
        <v>2174952</v>
      </c>
      <c r="C305" s="4">
        <f>_xll.SNL.Clients.Office.Excel.Functions.SPG(A305,"IQ_AVG_DILUT_SHARES_OUT","CY2023")</f>
        <v>116645000</v>
      </c>
      <c r="D305" s="5">
        <f>_xll.SNL.Clients.Office.Excel.Functions.SPG(A305, "IQ_DILUT_EPS_NORM", "CY2023")</f>
        <v>2.8959999999999999</v>
      </c>
      <c r="E305">
        <f t="shared" si="16"/>
        <v>337803.92</v>
      </c>
      <c r="F305">
        <f t="shared" si="17"/>
        <v>0.1553155747805009</v>
      </c>
      <c r="G305" t="s">
        <v>307</v>
      </c>
      <c r="H305" s="4" cm="1">
        <f t="array" ref="H305">_xll.SNL.Clients.Office.Excel.Functions.SPG(G305, "SP_TOTAL_REV", "CY2023")</f>
        <v>2174952</v>
      </c>
      <c r="I305" s="4">
        <f>_xll.SNL.Clients.Office.Excel.Functions.SPG(G305,"IQ_AVG_DILUT_SHARES_OUT","CY2023")</f>
        <v>116645000</v>
      </c>
      <c r="J305" s="5">
        <f>_xll.SNL.Clients.Office.Excel.Functions.SPG(G305, "IQ_DILUT_EPS_NORM", "CY2023")</f>
        <v>2.8959999999999999</v>
      </c>
      <c r="K305">
        <f t="shared" si="18"/>
        <v>337803.92</v>
      </c>
      <c r="L305">
        <f t="shared" si="19"/>
        <v>0.1553155747805009</v>
      </c>
    </row>
    <row r="306" spans="1:12" x14ac:dyDescent="0.3">
      <c r="A306" t="s">
        <v>1029</v>
      </c>
      <c r="B306" s="4" t="str" cm="1">
        <f t="array" ref="B306">_xll.SNL.Clients.Office.Excel.Functions.SPG(A306, "SP_TOTAL_REV", "CY2023")</f>
        <v>#INVALID COMPANY ID</v>
      </c>
      <c r="C306" s="4" t="str">
        <f>_xll.SNL.Clients.Office.Excel.Functions.SPG(A306,"IQ_AVG_DILUT_SHARES_OUT","CY2023")</f>
        <v>#INVALID COMPANY ID</v>
      </c>
      <c r="D306" s="5" t="str">
        <f>_xll.SNL.Clients.Office.Excel.Functions.SPG(A306, "IQ_DILUT_EPS_NORM", "CY2023")</f>
        <v>#INVALID COMPANY ID</v>
      </c>
      <c r="E306" t="e">
        <f t="shared" si="16"/>
        <v>#VALUE!</v>
      </c>
      <c r="F306" t="e">
        <f t="shared" si="17"/>
        <v>#VALUE!</v>
      </c>
      <c r="G306" t="s">
        <v>1029</v>
      </c>
      <c r="H306" s="4" t="str" cm="1">
        <f t="array" ref="H306">_xll.SNL.Clients.Office.Excel.Functions.SPG(G306, "SP_TOTAL_REV", "CY2023")</f>
        <v>#INVALID COMPANY ID</v>
      </c>
      <c r="I306" s="4" t="str">
        <f>_xll.SNL.Clients.Office.Excel.Functions.SPG(G306,"IQ_AVG_DILUT_SHARES_OUT","CY2023")</f>
        <v>#INVALID COMPANY ID</v>
      </c>
      <c r="J306" s="5" t="str">
        <f>_xll.SNL.Clients.Office.Excel.Functions.SPG(G306, "IQ_DILUT_EPS_NORM", "CY2023")</f>
        <v>#INVALID COMPANY ID</v>
      </c>
      <c r="K306" t="e">
        <f t="shared" si="18"/>
        <v>#VALUE!</v>
      </c>
      <c r="L306" t="e">
        <f t="shared" si="19"/>
        <v>#VALUE!</v>
      </c>
    </row>
    <row r="307" spans="1:12" x14ac:dyDescent="0.3">
      <c r="A307" t="s">
        <v>308</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16"/>
        <v>-2418824</v>
      </c>
      <c r="F307">
        <f t="shared" si="17"/>
        <v>-0.35321612149532711</v>
      </c>
      <c r="G307" t="s">
        <v>308</v>
      </c>
      <c r="H307" s="4" cm="1">
        <f t="array" ref="H307">_xll.SNL.Clients.Office.Excel.Functions.SPG(G307, "SP_TOTAL_REV", "CY2023")</f>
        <v>6848000</v>
      </c>
      <c r="I307" s="4">
        <f>_xll.SNL.Clients.Office.Excel.Functions.SPG(G307,"IQ_AVG_DILUT_SHARES_OUT","CY2023")</f>
        <v>382000000</v>
      </c>
      <c r="J307" s="5">
        <f>_xll.SNL.Clients.Office.Excel.Functions.SPG(G307, "IQ_DILUT_EPS_NORM", "CY2023")</f>
        <v>-6.3319999999999999</v>
      </c>
      <c r="K307">
        <f t="shared" si="18"/>
        <v>-2418824</v>
      </c>
      <c r="L307">
        <f t="shared" si="19"/>
        <v>-0.35321612149532711</v>
      </c>
    </row>
    <row r="308" spans="1:12" x14ac:dyDescent="0.3">
      <c r="A308" t="s">
        <v>309</v>
      </c>
      <c r="B308" s="4" cm="1">
        <f t="array" ref="B308">_xll.SNL.Clients.Office.Excel.Functions.SPG(A308, "SP_TOTAL_REV", "CY2023")</f>
        <v>11135115</v>
      </c>
      <c r="C308" s="4">
        <f>_xll.SNL.Clients.Office.Excel.Functions.SPG(A308,"IQ_AVG_DILUT_SHARES_OUT","CY2023")</f>
        <v>63657000</v>
      </c>
      <c r="D308" s="5">
        <f>_xll.SNL.Clients.Office.Excel.Functions.SPG(A308, "IQ_DILUT_EPS_NORM", "CY2023")</f>
        <v>7.3330000000000002</v>
      </c>
      <c r="E308">
        <f t="shared" si="16"/>
        <v>466796.78100000002</v>
      </c>
      <c r="F308">
        <f t="shared" si="17"/>
        <v>4.1921145942363416E-2</v>
      </c>
      <c r="G308" t="s">
        <v>309</v>
      </c>
      <c r="H308" s="4" cm="1">
        <f t="array" ref="H308">_xll.SNL.Clients.Office.Excel.Functions.SPG(G308, "SP_TOTAL_REV", "CY2023")</f>
        <v>11135115</v>
      </c>
      <c r="I308" s="4">
        <f>_xll.SNL.Clients.Office.Excel.Functions.SPG(G308,"IQ_AVG_DILUT_SHARES_OUT","CY2023")</f>
        <v>63657000</v>
      </c>
      <c r="J308" s="5">
        <f>_xll.SNL.Clients.Office.Excel.Functions.SPG(G308, "IQ_DILUT_EPS_NORM", "CY2023")</f>
        <v>7.3330000000000002</v>
      </c>
      <c r="K308">
        <f t="shared" si="18"/>
        <v>466796.78100000002</v>
      </c>
      <c r="L308">
        <f t="shared" si="19"/>
        <v>4.1921145942363416E-2</v>
      </c>
    </row>
    <row r="309" spans="1:12" x14ac:dyDescent="0.3">
      <c r="A309" t="s">
        <v>310</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16.233000000000001</v>
      </c>
      <c r="E309">
        <f t="shared" si="16"/>
        <v>943137.3</v>
      </c>
      <c r="F309">
        <f t="shared" si="17"/>
        <v>2.7680714369570324E-2</v>
      </c>
      <c r="G309" t="s">
        <v>310</v>
      </c>
      <c r="H309" s="4" cm="1">
        <f t="array" ref="H309">_xll.SNL.Clients.Office.Excel.Functions.SPG(G309, "SP_TOTAL_REV", "CY2023")</f>
        <v>34072000</v>
      </c>
      <c r="I309" s="4">
        <f>_xll.SNL.Clients.Office.Excel.Functions.SPG(G309,"IQ_AVG_DILUT_SHARES_OUT","CY2023")</f>
        <v>58100000</v>
      </c>
      <c r="J309" s="5">
        <f>_xll.SNL.Clients.Office.Excel.Functions.SPG(G309, "IQ_DILUT_EPS_NORM", "CY2023")</f>
        <v>16.233000000000001</v>
      </c>
      <c r="K309">
        <f t="shared" si="18"/>
        <v>943137.3</v>
      </c>
      <c r="L309">
        <f t="shared" si="19"/>
        <v>2.7680714369570324E-2</v>
      </c>
    </row>
    <row r="310" spans="1:12" x14ac:dyDescent="0.3">
      <c r="A310" t="s">
        <v>311</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16"/>
        <v>877022.79999999993</v>
      </c>
      <c r="F310">
        <f t="shared" si="17"/>
        <v>7.4945761871800784E-2</v>
      </c>
      <c r="G310" t="s">
        <v>311</v>
      </c>
      <c r="H310" s="4" cm="1">
        <f t="array" ref="H310">_xll.SNL.Clients.Office.Excel.Functions.SPG(G310, "SP_TOTAL_REV", "CY2023")</f>
        <v>11702100</v>
      </c>
      <c r="I310" s="4">
        <f>_xll.SNL.Clients.Office.Excel.Functions.SPG(G310,"IQ_AVG_DILUT_SHARES_OUT","CY2023")</f>
        <v>217300000</v>
      </c>
      <c r="J310" s="5">
        <f>_xll.SNL.Clients.Office.Excel.Functions.SPG(G310, "IQ_DILUT_EPS_NORM", "CY2023")</f>
        <v>4.0359999999999996</v>
      </c>
      <c r="K310">
        <f t="shared" si="18"/>
        <v>877022.79999999993</v>
      </c>
      <c r="L310">
        <f t="shared" si="19"/>
        <v>7.4945761871800784E-2</v>
      </c>
    </row>
    <row r="311" spans="1:12" x14ac:dyDescent="0.3">
      <c r="A311" t="s">
        <v>312</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16"/>
        <v>3635980</v>
      </c>
      <c r="F311">
        <f t="shared" si="17"/>
        <v>0.10095457574411373</v>
      </c>
      <c r="G311" t="s">
        <v>312</v>
      </c>
      <c r="H311" s="4" cm="1">
        <f t="array" ref="H311">_xll.SNL.Clients.Office.Excel.Functions.SPG(G311, "SP_TOTAL_REV", "CY2023")</f>
        <v>36016000</v>
      </c>
      <c r="I311" s="4">
        <f>_xll.SNL.Clients.Office.Excel.Functions.SPG(G311,"IQ_AVG_DILUT_SHARES_OUT","CY2023")</f>
        <v>1370000000</v>
      </c>
      <c r="J311" s="5">
        <f>_xll.SNL.Clients.Office.Excel.Functions.SPG(G311, "IQ_DILUT_EPS_NORM", "CY2023")</f>
        <v>2.6539999999999999</v>
      </c>
      <c r="K311">
        <f t="shared" si="18"/>
        <v>3635980</v>
      </c>
      <c r="L311">
        <f t="shared" si="19"/>
        <v>0.10095457574411373</v>
      </c>
    </row>
    <row r="312" spans="1:12" x14ac:dyDescent="0.3">
      <c r="A312" t="s">
        <v>313</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16"/>
        <v>311939.31599999999</v>
      </c>
      <c r="F312">
        <f t="shared" si="17"/>
        <v>0.17129433432615515</v>
      </c>
      <c r="G312" t="s">
        <v>313</v>
      </c>
      <c r="H312" s="4" cm="1">
        <f t="array" ref="H312">_xll.SNL.Clients.Office.Excel.Functions.SPG(G312, "SP_TOTAL_REV", "CY2023")</f>
        <v>1821072</v>
      </c>
      <c r="I312" s="4">
        <f>_xll.SNL.Clients.Office.Excel.Functions.SPG(G312,"IQ_AVG_DILUT_SHARES_OUT","CY2023")</f>
        <v>48771000</v>
      </c>
      <c r="J312" s="5">
        <f>_xll.SNL.Clients.Office.Excel.Functions.SPG(G312, "IQ_DILUT_EPS_NORM", "CY2023")</f>
        <v>6.3959999999999999</v>
      </c>
      <c r="K312">
        <f t="shared" si="18"/>
        <v>311939.31599999999</v>
      </c>
      <c r="L312">
        <f t="shared" si="19"/>
        <v>0.17129433432615515</v>
      </c>
    </row>
    <row r="313" spans="1:12" x14ac:dyDescent="0.3">
      <c r="A313" t="s">
        <v>314</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1.23</v>
      </c>
      <c r="E313">
        <f t="shared" si="16"/>
        <v>1301316.6299999999</v>
      </c>
      <c r="F313">
        <f t="shared" si="17"/>
        <v>0.18225654188702647</v>
      </c>
      <c r="G313" t="s">
        <v>314</v>
      </c>
      <c r="H313" s="4" cm="1">
        <f t="array" ref="H313">_xll.SNL.Clients.Office.Excel.Functions.SPG(G313, "SP_TOTAL_REV", "CY2023")</f>
        <v>7140027</v>
      </c>
      <c r="I313" s="4">
        <f>_xll.SNL.Clients.Office.Excel.Functions.SPG(G313,"IQ_AVG_DILUT_SHARES_OUT","CY2023")</f>
        <v>1057981000</v>
      </c>
      <c r="J313" s="5">
        <f>_xll.SNL.Clients.Office.Excel.Functions.SPG(G313, "IQ_DILUT_EPS_NORM", "CY2023")</f>
        <v>1.23</v>
      </c>
      <c r="K313">
        <f t="shared" si="18"/>
        <v>1301316.6299999999</v>
      </c>
      <c r="L313">
        <f t="shared" si="19"/>
        <v>0.18225654188702647</v>
      </c>
    </row>
    <row r="314" spans="1:12" x14ac:dyDescent="0.3">
      <c r="A314" t="s">
        <v>315</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16"/>
        <v>1253960</v>
      </c>
      <c r="F314">
        <f t="shared" si="17"/>
        <v>0.2119607843137255</v>
      </c>
      <c r="G314" t="s">
        <v>315</v>
      </c>
      <c r="H314" s="4" cm="1">
        <f t="array" ref="H314">_xll.SNL.Clients.Office.Excel.Functions.SPG(G314, "SP_TOTAL_REV", "CY2023")</f>
        <v>5916000</v>
      </c>
      <c r="I314" s="4">
        <f>_xll.SNL.Clients.Office.Excel.Functions.SPG(G314,"IQ_AVG_DILUT_SHARES_OUT","CY2023")</f>
        <v>184000000</v>
      </c>
      <c r="J314" s="5">
        <f>_xll.SNL.Clients.Office.Excel.Functions.SPG(G314, "IQ_DILUT_EPS_NORM", "CY2023")</f>
        <v>6.8150000000000004</v>
      </c>
      <c r="K314">
        <f t="shared" si="18"/>
        <v>1253960</v>
      </c>
      <c r="L314">
        <f t="shared" si="19"/>
        <v>0.2119607843137255</v>
      </c>
    </row>
    <row r="315" spans="1:12" x14ac:dyDescent="0.3">
      <c r="A315" t="s">
        <v>316</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16"/>
        <v>7644024</v>
      </c>
      <c r="F315">
        <f t="shared" si="17"/>
        <v>0.141182128807048</v>
      </c>
      <c r="G315" t="s">
        <v>316</v>
      </c>
      <c r="H315" s="4" cm="1">
        <f t="array" ref="H315">_xll.SNL.Clients.Office.Excel.Functions.SPG(G315, "SP_TOTAL_REV", "CY2023")</f>
        <v>54143000</v>
      </c>
      <c r="I315" s="4">
        <f>_xll.SNL.Clients.Office.Excel.Functions.SPG(G315,"IQ_AVG_DILUT_SHARES_OUT","CY2023")</f>
        <v>1646000000</v>
      </c>
      <c r="J315" s="5">
        <f>_xll.SNL.Clients.Office.Excel.Functions.SPG(G315, "IQ_DILUT_EPS_NORM", "CY2023")</f>
        <v>4.6440000000000001</v>
      </c>
      <c r="K315">
        <f t="shared" si="18"/>
        <v>7644024</v>
      </c>
      <c r="L315">
        <f t="shared" si="19"/>
        <v>0.141182128807048</v>
      </c>
    </row>
    <row r="316" spans="1:12" x14ac:dyDescent="0.3">
      <c r="A316" t="s">
        <v>317</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16"/>
        <v>1383683.9999999998</v>
      </c>
      <c r="F316">
        <f t="shared" si="17"/>
        <v>0.13867348165965121</v>
      </c>
      <c r="G316" t="s">
        <v>317</v>
      </c>
      <c r="H316" s="4" cm="1">
        <f t="array" ref="H316">_xll.SNL.Clients.Office.Excel.Functions.SPG(G316, "SP_TOTAL_REV", "CY2023")</f>
        <v>9978000</v>
      </c>
      <c r="I316" s="4">
        <f>_xll.SNL.Clients.Office.Excel.Functions.SPG(G316,"IQ_AVG_DILUT_SHARES_OUT","CY2023")</f>
        <v>172100000</v>
      </c>
      <c r="J316" s="5">
        <f>_xll.SNL.Clients.Office.Excel.Functions.SPG(G316, "IQ_DILUT_EPS_NORM", "CY2023")</f>
        <v>8.0399999999999991</v>
      </c>
      <c r="K316">
        <f t="shared" si="18"/>
        <v>1383683.9999999998</v>
      </c>
      <c r="L316">
        <f t="shared" si="19"/>
        <v>0.13867348165965121</v>
      </c>
    </row>
    <row r="317" spans="1:12" x14ac:dyDescent="0.3">
      <c r="A317" t="s">
        <v>318</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16"/>
        <v>768089.65999999992</v>
      </c>
      <c r="F317">
        <f t="shared" si="17"/>
        <v>0.30372240323932742</v>
      </c>
      <c r="G317" t="s">
        <v>318</v>
      </c>
      <c r="H317" s="4" cm="1">
        <f t="array" ref="H317">_xll.SNL.Clients.Office.Excel.Functions.SPG(G317, "SP_TOTAL_REV", "CY2023")</f>
        <v>2528920</v>
      </c>
      <c r="I317" s="4">
        <f>_xll.SNL.Clients.Office.Excel.Functions.SPG(G317,"IQ_AVG_DILUT_SHARES_OUT","CY2023")</f>
        <v>79843000</v>
      </c>
      <c r="J317" s="5">
        <f>_xll.SNL.Clients.Office.Excel.Functions.SPG(G317, "IQ_DILUT_EPS_NORM", "CY2023")</f>
        <v>9.6199999999999992</v>
      </c>
      <c r="K317">
        <f t="shared" si="18"/>
        <v>768089.65999999992</v>
      </c>
      <c r="L317">
        <f t="shared" si="19"/>
        <v>0.30372240323932742</v>
      </c>
    </row>
    <row r="318" spans="1:12" x14ac:dyDescent="0.3">
      <c r="A318" t="s">
        <v>319</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16"/>
        <v>1020853.107856</v>
      </c>
      <c r="F318">
        <f t="shared" si="17"/>
        <v>0.16834648876253297</v>
      </c>
      <c r="G318" t="s">
        <v>319</v>
      </c>
      <c r="H318" s="4" cm="1">
        <f t="array" ref="H318">_xll.SNL.Clients.Office.Excel.Functions.SPG(G318, "SP_TOTAL_REV", "CY2023")</f>
        <v>6064000</v>
      </c>
      <c r="I318" s="4">
        <f>_xll.SNL.Clients.Office.Excel.Functions.SPG(G318,"IQ_AVG_DILUT_SHARES_OUT","CY2023")</f>
        <v>508392982</v>
      </c>
      <c r="J318" s="5">
        <f>_xll.SNL.Clients.Office.Excel.Functions.SPG(G318, "IQ_DILUT_EPS_NORM", "CY2023")</f>
        <v>2.008</v>
      </c>
      <c r="K318">
        <f t="shared" si="18"/>
        <v>1020853.107856</v>
      </c>
      <c r="L318">
        <f t="shared" si="19"/>
        <v>0.16834648876253297</v>
      </c>
    </row>
    <row r="319" spans="1:12" x14ac:dyDescent="0.3">
      <c r="A319" t="s">
        <v>320</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16"/>
        <v>776820</v>
      </c>
      <c r="F319">
        <f t="shared" si="17"/>
        <v>0.12567869276816049</v>
      </c>
      <c r="G319" t="s">
        <v>320</v>
      </c>
      <c r="H319" s="4" cm="1">
        <f t="array" ref="H319">_xll.SNL.Clients.Office.Excel.Functions.SPG(G319, "SP_TOTAL_REV", "CY2023")</f>
        <v>6181000</v>
      </c>
      <c r="I319" s="4">
        <f>_xll.SNL.Clients.Office.Excel.Functions.SPG(G319,"IQ_AVG_DILUT_SHARES_OUT","CY2023")</f>
        <v>214000000</v>
      </c>
      <c r="J319" s="5">
        <f>_xll.SNL.Clients.Office.Excel.Functions.SPG(G319, "IQ_DILUT_EPS_NORM", "CY2023")</f>
        <v>3.63</v>
      </c>
      <c r="K319">
        <f t="shared" si="18"/>
        <v>776820</v>
      </c>
      <c r="L319">
        <f t="shared" si="19"/>
        <v>0.12567869276816049</v>
      </c>
    </row>
    <row r="320" spans="1:12" x14ac:dyDescent="0.3">
      <c r="A320" t="s">
        <v>321</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16"/>
        <v>3878268.7439999999</v>
      </c>
      <c r="F320">
        <f t="shared" si="17"/>
        <v>0.11500265659078351</v>
      </c>
      <c r="G320" t="s">
        <v>321</v>
      </c>
      <c r="H320" s="4" cm="1">
        <f t="array" ref="H320">_xll.SNL.Clients.Office.Excel.Functions.SPG(G320, "SP_TOTAL_REV", "CY2023")</f>
        <v>33723297</v>
      </c>
      <c r="I320" s="4">
        <f>_xll.SNL.Clients.Office.Excel.Functions.SPG(G320,"IQ_AVG_DILUT_SHARES_OUT","CY2023")</f>
        <v>449498000</v>
      </c>
      <c r="J320" s="5">
        <f>_xll.SNL.Clients.Office.Excel.Functions.SPG(G320, "IQ_DILUT_EPS_NORM", "CY2023")</f>
        <v>8.6280000000000001</v>
      </c>
      <c r="K320">
        <f t="shared" si="18"/>
        <v>3878268.7439999999</v>
      </c>
      <c r="L320">
        <f t="shared" si="19"/>
        <v>0.11500265659078351</v>
      </c>
    </row>
    <row r="321" spans="1:12" x14ac:dyDescent="0.3">
      <c r="A321" t="s">
        <v>322</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16"/>
        <v>370040</v>
      </c>
      <c r="F321">
        <f t="shared" si="17"/>
        <v>3.1327463596342704E-2</v>
      </c>
      <c r="G321" t="s">
        <v>322</v>
      </c>
      <c r="H321" s="4" cm="1">
        <f t="array" ref="H321">_xll.SNL.Clients.Office.Excel.Functions.SPG(G321, "SP_TOTAL_REV", "CY2023")</f>
        <v>11812000</v>
      </c>
      <c r="I321" s="4">
        <f>_xll.SNL.Clients.Office.Excel.Functions.SPG(G321,"IQ_AVG_DILUT_SHARES_OUT","CY2023")</f>
        <v>841000000</v>
      </c>
      <c r="J321" s="5">
        <f>_xll.SNL.Clients.Office.Excel.Functions.SPG(G321, "IQ_DILUT_EPS_NORM", "CY2023")</f>
        <v>0.44</v>
      </c>
      <c r="K321">
        <f t="shared" si="18"/>
        <v>370040</v>
      </c>
      <c r="L321">
        <f t="shared" si="19"/>
        <v>3.1327463596342704E-2</v>
      </c>
    </row>
    <row r="322" spans="1:12" x14ac:dyDescent="0.3">
      <c r="A322" t="s">
        <v>323</v>
      </c>
      <c r="B322" s="4" cm="1">
        <f t="array" ref="B322">_xll.SNL.Clients.Office.Excel.Functions.SPG(A322, "SP_TOTAL_REV", "CY2023")</f>
        <v>9965000</v>
      </c>
      <c r="C322" s="4">
        <f>_xll.SNL.Clients.Office.Excel.Functions.SPG(A322,"IQ_AVG_DILUT_SHARES_OUT","CY2023")</f>
        <v>575300000</v>
      </c>
      <c r="D322" s="5">
        <f>_xll.SNL.Clients.Office.Excel.Functions.SPG(A322, "IQ_DILUT_EPS_NORM", "CY2023")</f>
        <v>0.61699999999999999</v>
      </c>
      <c r="E322">
        <f t="shared" si="16"/>
        <v>354960.1</v>
      </c>
      <c r="F322">
        <f t="shared" si="17"/>
        <v>3.5620682388359255E-2</v>
      </c>
      <c r="G322" t="s">
        <v>323</v>
      </c>
      <c r="H322" s="4" cm="1">
        <f t="array" ref="H322">_xll.SNL.Clients.Office.Excel.Functions.SPG(G322, "SP_TOTAL_REV", "CY2023")</f>
        <v>9965000</v>
      </c>
      <c r="I322" s="4">
        <f>_xll.SNL.Clients.Office.Excel.Functions.SPG(G322,"IQ_AVG_DILUT_SHARES_OUT","CY2023")</f>
        <v>575300000</v>
      </c>
      <c r="J322" s="5">
        <f>_xll.SNL.Clients.Office.Excel.Functions.SPG(G322, "IQ_DILUT_EPS_NORM", "CY2023")</f>
        <v>0.61699999999999999</v>
      </c>
      <c r="K322">
        <f t="shared" si="18"/>
        <v>354960.1</v>
      </c>
      <c r="L322">
        <f t="shared" si="19"/>
        <v>3.5620682388359255E-2</v>
      </c>
    </row>
    <row r="323" spans="1:12" x14ac:dyDescent="0.3">
      <c r="A323" t="s">
        <v>324</v>
      </c>
      <c r="B323" s="4" cm="1">
        <f t="array" ref="B323">_xll.SNL.Clients.Office.Excel.Functions.SPG(A323, "SP_TOTAL_REV", "CY2023")</f>
        <v>9965000</v>
      </c>
      <c r="C323" s="4">
        <f>_xll.SNL.Clients.Office.Excel.Functions.SPG(A323,"IQ_AVG_DILUT_SHARES_OUT","CY2023")</f>
        <v>575300000</v>
      </c>
      <c r="D323" s="5">
        <f>_xll.SNL.Clients.Office.Excel.Functions.SPG(A323, "IQ_DILUT_EPS_NORM", "CY2023")</f>
        <v>0.61699999999999999</v>
      </c>
      <c r="E323">
        <f t="shared" si="16"/>
        <v>354960.1</v>
      </c>
      <c r="F323">
        <f t="shared" si="17"/>
        <v>3.5620682388359255E-2</v>
      </c>
      <c r="G323" t="s">
        <v>324</v>
      </c>
      <c r="H323" s="4" cm="1">
        <f t="array" ref="H323">_xll.SNL.Clients.Office.Excel.Functions.SPG(G323, "SP_TOTAL_REV", "CY2023")</f>
        <v>9965000</v>
      </c>
      <c r="I323" s="4">
        <f>_xll.SNL.Clients.Office.Excel.Functions.SPG(G323,"IQ_AVG_DILUT_SHARES_OUT","CY2023")</f>
        <v>575300000</v>
      </c>
      <c r="J323" s="5">
        <f>_xll.SNL.Clients.Office.Excel.Functions.SPG(G323, "IQ_DILUT_EPS_NORM", "CY2023")</f>
        <v>0.61699999999999999</v>
      </c>
      <c r="K323">
        <f t="shared" si="18"/>
        <v>354960.1</v>
      </c>
      <c r="L323">
        <f t="shared" si="19"/>
        <v>3.5620682388359255E-2</v>
      </c>
    </row>
    <row r="324" spans="1:12" x14ac:dyDescent="0.3">
      <c r="A324" t="s">
        <v>325</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16"/>
        <v>5152139.5999999996</v>
      </c>
      <c r="F324">
        <f t="shared" si="17"/>
        <v>0.18325886035427189</v>
      </c>
      <c r="G324" t="s">
        <v>325</v>
      </c>
      <c r="H324" s="4" cm="1">
        <f t="array" ref="H324">_xll.SNL.Clients.Office.Excel.Functions.SPG(G324, "SP_TOTAL_REV", "CY2023")</f>
        <v>28114000</v>
      </c>
      <c r="I324" s="4">
        <f>_xll.SNL.Clients.Office.Excel.Functions.SPG(G324,"IQ_AVG_DILUT_SHARES_OUT","CY2023")</f>
        <v>2030800000</v>
      </c>
      <c r="J324" s="5">
        <f>_xll.SNL.Clients.Office.Excel.Functions.SPG(G324, "IQ_DILUT_EPS_NORM", "CY2023")</f>
        <v>2.5369999999999999</v>
      </c>
      <c r="K324">
        <f t="shared" si="18"/>
        <v>5152139.5999999996</v>
      </c>
      <c r="L324">
        <f t="shared" si="19"/>
        <v>0.18325886035427189</v>
      </c>
    </row>
    <row r="325" spans="1:12" x14ac:dyDescent="0.3">
      <c r="A325" t="s">
        <v>326</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ref="E325:E388" si="20">C325*D325/1000</f>
        <v>3933164.9</v>
      </c>
      <c r="F325">
        <f t="shared" ref="F325:F388" si="21">E325/B325</f>
        <v>7.6309900663536531E-2</v>
      </c>
      <c r="G325" t="s">
        <v>326</v>
      </c>
      <c r="H325" s="4" cm="1">
        <f t="array" ref="H325">_xll.SNL.Clients.Office.Excel.Functions.SPG(G325, "SP_TOTAL_REV", "CY2023")</f>
        <v>51542000</v>
      </c>
      <c r="I325" s="4">
        <f>_xll.SNL.Clients.Office.Excel.Functions.SPG(G325,"IQ_AVG_DILUT_SHARES_OUT","CY2023")</f>
        <v>1549100000</v>
      </c>
      <c r="J325" s="5">
        <f>_xll.SNL.Clients.Office.Excel.Functions.SPG(G325, "IQ_DILUT_EPS_NORM", "CY2023")</f>
        <v>2.5390000000000001</v>
      </c>
      <c r="K325">
        <f t="shared" ref="K325:K388" si="22">I325*J325/1000</f>
        <v>3933164.9</v>
      </c>
      <c r="L325">
        <f t="shared" ref="L325:L388" si="23">K325/H325</f>
        <v>7.6309900663536531E-2</v>
      </c>
    </row>
    <row r="326" spans="1:12" x14ac:dyDescent="0.3">
      <c r="A326" t="s">
        <v>327</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si="20"/>
        <v>550469.1</v>
      </c>
      <c r="F326">
        <f t="shared" si="21"/>
        <v>9.998712173502379E-2</v>
      </c>
      <c r="G326" t="s">
        <v>327</v>
      </c>
      <c r="H326" s="4" cm="1">
        <f t="array" ref="H326">_xll.SNL.Clients.Office.Excel.Functions.SPG(G326, "SP_TOTAL_REV", "CY2023")</f>
        <v>5505400</v>
      </c>
      <c r="I326" s="4">
        <f>_xll.SNL.Clients.Office.Excel.Functions.SPG(G326,"IQ_AVG_DILUT_SHARES_OUT","CY2023")</f>
        <v>447900000</v>
      </c>
      <c r="J326" s="5">
        <f>_xll.SNL.Clients.Office.Excel.Functions.SPG(G326, "IQ_DILUT_EPS_NORM", "CY2023")</f>
        <v>1.2290000000000001</v>
      </c>
      <c r="K326">
        <f t="shared" si="22"/>
        <v>550469.1</v>
      </c>
      <c r="L326">
        <f t="shared" si="23"/>
        <v>9.998712173502379E-2</v>
      </c>
    </row>
    <row r="327" spans="1:12" x14ac:dyDescent="0.3">
      <c r="A327" t="s">
        <v>328</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20"/>
        <v>389350.8885</v>
      </c>
      <c r="F327">
        <f t="shared" si="21"/>
        <v>0.14685016395433567</v>
      </c>
      <c r="G327" t="s">
        <v>328</v>
      </c>
      <c r="H327" s="4" cm="1">
        <f t="array" ref="H327">_xll.SNL.Clients.Office.Excel.Functions.SPG(G327, "SP_TOTAL_REV", "CY2023")</f>
        <v>2651348</v>
      </c>
      <c r="I327" s="4">
        <f>_xll.SNL.Clients.Office.Excel.Functions.SPG(G327,"IQ_AVG_DILUT_SHARES_OUT","CY2023")</f>
        <v>57579250</v>
      </c>
      <c r="J327" s="5">
        <f>_xll.SNL.Clients.Office.Excel.Functions.SPG(G327, "IQ_DILUT_EPS_NORM", "CY2023")</f>
        <v>6.7619999999999996</v>
      </c>
      <c r="K327">
        <f t="shared" si="22"/>
        <v>389350.8885</v>
      </c>
      <c r="L327">
        <f t="shared" si="23"/>
        <v>0.14685016395433567</v>
      </c>
    </row>
    <row r="328" spans="1:12" x14ac:dyDescent="0.3">
      <c r="A328" t="s">
        <v>329</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9.4440000000000008</v>
      </c>
      <c r="E328">
        <f t="shared" si="20"/>
        <v>2147565.6</v>
      </c>
      <c r="F328">
        <f t="shared" si="21"/>
        <v>0.17666712734452122</v>
      </c>
      <c r="G328" t="s">
        <v>329</v>
      </c>
      <c r="H328" s="4" cm="1">
        <f t="array" ref="H328">_xll.SNL.Clients.Office.Excel.Functions.SPG(G328, "SP_TOTAL_REV", "CY2023")</f>
        <v>12156000</v>
      </c>
      <c r="I328" s="4">
        <f>_xll.SNL.Clients.Office.Excel.Functions.SPG(G328,"IQ_AVG_DILUT_SHARES_OUT","CY2023")</f>
        <v>227400000</v>
      </c>
      <c r="J328" s="5">
        <f>_xll.SNL.Clients.Office.Excel.Functions.SPG(G328, "IQ_DILUT_EPS_NORM", "CY2023")</f>
        <v>9.4440000000000008</v>
      </c>
      <c r="K328">
        <f t="shared" si="22"/>
        <v>2147565.6</v>
      </c>
      <c r="L328">
        <f t="shared" si="23"/>
        <v>0.17666712734452122</v>
      </c>
    </row>
    <row r="329" spans="1:12" x14ac:dyDescent="0.3">
      <c r="A329" t="s">
        <v>330</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4.5209999999999999</v>
      </c>
      <c r="E329">
        <f t="shared" si="20"/>
        <v>938395.69566600001</v>
      </c>
      <c r="F329">
        <f t="shared" si="21"/>
        <v>0.13904218338509408</v>
      </c>
      <c r="G329" t="s">
        <v>330</v>
      </c>
      <c r="H329" s="4" cm="1">
        <f t="array" ref="H329">_xll.SNL.Clients.Office.Excel.Functions.SPG(G329, "SP_TOTAL_REV", "CY2023")</f>
        <v>6749000</v>
      </c>
      <c r="I329" s="4">
        <f>_xll.SNL.Clients.Office.Excel.Functions.SPG(G329,"IQ_AVG_DILUT_SHARES_OUT","CY2023")</f>
        <v>207563746</v>
      </c>
      <c r="J329" s="5">
        <f>_xll.SNL.Clients.Office.Excel.Functions.SPG(G329, "IQ_DILUT_EPS_NORM", "CY2023")</f>
        <v>4.5209999999999999</v>
      </c>
      <c r="K329">
        <f t="shared" si="22"/>
        <v>938395.69566600001</v>
      </c>
      <c r="L329">
        <f t="shared" si="23"/>
        <v>0.13904218338509408</v>
      </c>
    </row>
    <row r="330" spans="1:12" x14ac:dyDescent="0.3">
      <c r="A330" t="s">
        <v>331</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20"/>
        <v>1405696</v>
      </c>
      <c r="F330">
        <f t="shared" si="21"/>
        <v>3.5777449732756428E-2</v>
      </c>
      <c r="G330" t="s">
        <v>331</v>
      </c>
      <c r="H330" s="4" cm="1">
        <f t="array" ref="H330">_xll.SNL.Clients.Office.Excel.Functions.SPG(G330, "SP_TOTAL_REV", "CY2023")</f>
        <v>39290000</v>
      </c>
      <c r="I330" s="4">
        <f>_xll.SNL.Clients.Office.Excel.Functions.SPG(G330,"IQ_AVG_DILUT_SHARES_OUT","CY2023")</f>
        <v>152000000</v>
      </c>
      <c r="J330" s="5">
        <f>_xll.SNL.Clients.Office.Excel.Functions.SPG(G330, "IQ_DILUT_EPS_NORM", "CY2023")</f>
        <v>9.2479999999999993</v>
      </c>
      <c r="K330">
        <f t="shared" si="22"/>
        <v>1405696</v>
      </c>
      <c r="L330">
        <f t="shared" si="23"/>
        <v>3.5777449732756428E-2</v>
      </c>
    </row>
    <row r="331" spans="1:12" x14ac:dyDescent="0.3">
      <c r="A331" t="s">
        <v>332</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20"/>
        <v>107705.01394799999</v>
      </c>
      <c r="F331">
        <f t="shared" si="21"/>
        <v>1.2597189629755772E-2</v>
      </c>
      <c r="G331" t="s">
        <v>332</v>
      </c>
      <c r="H331" s="4" cm="1">
        <f t="array" ref="H331">_xll.SNL.Clients.Office.Excel.Functions.SPG(G331, "SP_TOTAL_REV", "CY2023")</f>
        <v>8549924</v>
      </c>
      <c r="I331" s="4">
        <f>_xll.SNL.Clients.Office.Excel.Functions.SPG(G331,"IQ_AVG_DILUT_SHARES_OUT","CY2023")</f>
        <v>427400849</v>
      </c>
      <c r="J331" s="5">
        <f>_xll.SNL.Clients.Office.Excel.Functions.SPG(G331, "IQ_DILUT_EPS_NORM", "CY2023")</f>
        <v>0.252</v>
      </c>
      <c r="K331">
        <f t="shared" si="22"/>
        <v>107705.01394799999</v>
      </c>
      <c r="L331">
        <f t="shared" si="23"/>
        <v>1.2597189629755772E-2</v>
      </c>
    </row>
    <row r="332" spans="1:12" x14ac:dyDescent="0.3">
      <c r="A332" t="s">
        <v>333</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20"/>
        <v>-1037400</v>
      </c>
      <c r="F332">
        <f t="shared" si="21"/>
        <v>-3.5992089650626238E-2</v>
      </c>
      <c r="G332" t="s">
        <v>333</v>
      </c>
      <c r="H332" s="4" cm="1">
        <f t="array" ref="H332">_xll.SNL.Clients.Office.Excel.Functions.SPG(G332, "SP_TOTAL_REV", "CY2023")</f>
        <v>28823000</v>
      </c>
      <c r="I332" s="4">
        <f>_xll.SNL.Clients.Office.Excel.Functions.SPG(G332,"IQ_AVG_DILUT_SHARES_OUT","CY2023")</f>
        <v>228000000</v>
      </c>
      <c r="J332" s="5">
        <f>_xll.SNL.Clients.Office.Excel.Functions.SPG(G332, "IQ_DILUT_EPS_NORM", "CY2023")</f>
        <v>-4.55</v>
      </c>
      <c r="K332">
        <f t="shared" si="22"/>
        <v>-1037400</v>
      </c>
      <c r="L332">
        <f t="shared" si="23"/>
        <v>-3.5992089650626238E-2</v>
      </c>
    </row>
    <row r="333" spans="1:12" x14ac:dyDescent="0.3">
      <c r="A333" t="s">
        <v>334</v>
      </c>
      <c r="B333" s="4" cm="1">
        <f t="array" ref="B333">_xll.SNL.Clients.Office.Excel.Functions.SPG(A333, "SP_TOTAL_REV", "CY2023")</f>
        <v>34713501</v>
      </c>
      <c r="C333" s="4">
        <f>_xll.SNL.Clients.Office.Excel.Functions.SPG(A333,"IQ_AVG_DILUT_SHARES_OUT","CY2023")</f>
        <v>250412000</v>
      </c>
      <c r="D333" s="5">
        <f>_xll.SNL.Clients.Office.Excel.Functions.SPG(A333, "IQ_DILUT_EPS_NORM", "CY2023")</f>
        <v>14.106999999999999</v>
      </c>
      <c r="E333">
        <f t="shared" si="20"/>
        <v>3532562.0839999998</v>
      </c>
      <c r="F333">
        <f t="shared" si="21"/>
        <v>0.10176334804144359</v>
      </c>
      <c r="G333" t="s">
        <v>334</v>
      </c>
      <c r="H333" s="4" cm="1">
        <f t="array" ref="H333">_xll.SNL.Clients.Office.Excel.Functions.SPG(G333, "SP_TOTAL_REV", "CY2023")</f>
        <v>34713501</v>
      </c>
      <c r="I333" s="4">
        <f>_xll.SNL.Clients.Office.Excel.Functions.SPG(G333,"IQ_AVG_DILUT_SHARES_OUT","CY2023")</f>
        <v>250412000</v>
      </c>
      <c r="J333" s="5">
        <f>_xll.SNL.Clients.Office.Excel.Functions.SPG(G333, "IQ_DILUT_EPS_NORM", "CY2023")</f>
        <v>14.106999999999999</v>
      </c>
      <c r="K333">
        <f t="shared" si="22"/>
        <v>3532562.0839999998</v>
      </c>
      <c r="L333">
        <f t="shared" si="23"/>
        <v>0.10176334804144359</v>
      </c>
    </row>
    <row r="334" spans="1:12" x14ac:dyDescent="0.3">
      <c r="A334" t="s">
        <v>335</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20"/>
        <v>20999480</v>
      </c>
      <c r="F334">
        <f t="shared" si="21"/>
        <v>0.34469452742851514</v>
      </c>
      <c r="G334" t="s">
        <v>335</v>
      </c>
      <c r="H334" s="4" cm="1">
        <f t="array" ref="H334">_xll.SNL.Clients.Office.Excel.Functions.SPG(G334, "SP_TOTAL_REV", "CY2023")</f>
        <v>60922000</v>
      </c>
      <c r="I334" s="4">
        <f>_xll.SNL.Clients.Office.Excel.Functions.SPG(G334,"IQ_AVG_DILUT_SHARES_OUT","CY2023")</f>
        <v>24940000000</v>
      </c>
      <c r="J334" s="5">
        <f>_xll.SNL.Clients.Office.Excel.Functions.SPG(G334, "IQ_DILUT_EPS_NORM", "CY2023")</f>
        <v>0.84199999999999997</v>
      </c>
      <c r="K334">
        <f t="shared" si="22"/>
        <v>20999480</v>
      </c>
      <c r="L334">
        <f t="shared" si="23"/>
        <v>0.34469452742851514</v>
      </c>
    </row>
    <row r="335" spans="1:12" x14ac:dyDescent="0.3">
      <c r="A335" t="s">
        <v>336</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20"/>
        <v>1205231.676372</v>
      </c>
      <c r="F335">
        <f t="shared" si="21"/>
        <v>0.12447012783795432</v>
      </c>
      <c r="G335" t="s">
        <v>336</v>
      </c>
      <c r="H335" s="4" cm="1">
        <f t="array" ref="H335">_xll.SNL.Clients.Office.Excel.Functions.SPG(G335, "SP_TOTAL_REV", "CY2023")</f>
        <v>9682899</v>
      </c>
      <c r="I335" s="4">
        <f>_xll.SNL.Clients.Office.Excel.Functions.SPG(G335,"IQ_AVG_DILUT_SHARES_OUT","CY2023")</f>
        <v>3435294</v>
      </c>
      <c r="J335" s="5">
        <f>_xll.SNL.Clients.Office.Excel.Functions.SPG(G335, "IQ_DILUT_EPS_NORM", "CY2023")</f>
        <v>350.83800000000002</v>
      </c>
      <c r="K335">
        <f t="shared" si="22"/>
        <v>1205231.676372</v>
      </c>
      <c r="L335">
        <f t="shared" si="23"/>
        <v>0.12447012783795432</v>
      </c>
    </row>
    <row r="336" spans="1:12" x14ac:dyDescent="0.3">
      <c r="A336" t="s">
        <v>337</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20"/>
        <v>2126244.9500000002</v>
      </c>
      <c r="F336">
        <f t="shared" si="21"/>
        <v>0.16015704655016572</v>
      </c>
      <c r="G336" t="s">
        <v>337</v>
      </c>
      <c r="H336" s="4" cm="1">
        <f t="array" ref="H336">_xll.SNL.Clients.Office.Excel.Functions.SPG(G336, "SP_TOTAL_REV", "CY2023")</f>
        <v>13276000</v>
      </c>
      <c r="I336" s="4">
        <f>_xll.SNL.Clients.Office.Excel.Functions.SPG(G336,"IQ_AVG_DILUT_SHARES_OUT","CY2023")</f>
        <v>261370000</v>
      </c>
      <c r="J336" s="5">
        <f>_xll.SNL.Clients.Office.Excel.Functions.SPG(G336, "IQ_DILUT_EPS_NORM", "CY2023")</f>
        <v>8.1349999999999998</v>
      </c>
      <c r="K336">
        <f t="shared" si="22"/>
        <v>2126244.9500000002</v>
      </c>
      <c r="L336">
        <f t="shared" si="23"/>
        <v>0.16015704655016572</v>
      </c>
    </row>
    <row r="337" spans="1:12" x14ac:dyDescent="0.3">
      <c r="A337" t="s">
        <v>338</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20"/>
        <v>1874102.5519999999</v>
      </c>
      <c r="F337">
        <f t="shared" si="21"/>
        <v>0.1185221933627409</v>
      </c>
      <c r="G337" t="s">
        <v>338</v>
      </c>
      <c r="H337" s="4" cm="1">
        <f t="array" ref="H337">_xll.SNL.Clients.Office.Excel.Functions.SPG(G337, "SP_TOTAL_REV", "CY2023")</f>
        <v>15812250</v>
      </c>
      <c r="I337" s="4">
        <f>_xll.SNL.Clients.Office.Excel.Functions.SPG(G337,"IQ_AVG_DILUT_SHARES_OUT","CY2023")</f>
        <v>60998000</v>
      </c>
      <c r="J337" s="5">
        <f>_xll.SNL.Clients.Office.Excel.Functions.SPG(G337, "IQ_DILUT_EPS_NORM", "CY2023")</f>
        <v>30.724</v>
      </c>
      <c r="K337">
        <f t="shared" si="22"/>
        <v>1874102.5519999999</v>
      </c>
      <c r="L337">
        <f t="shared" si="23"/>
        <v>0.1185221933627409</v>
      </c>
    </row>
    <row r="338" spans="1:12" x14ac:dyDescent="0.3">
      <c r="A338" t="s">
        <v>339</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20"/>
        <v>3563978.1</v>
      </c>
      <c r="F338">
        <f t="shared" si="21"/>
        <v>0.12612726404076866</v>
      </c>
      <c r="G338" t="s">
        <v>339</v>
      </c>
      <c r="H338" s="4" cm="1">
        <f t="array" ref="H338">_xll.SNL.Clients.Office.Excel.Functions.SPG(G338, "SP_TOTAL_REV", "CY2023")</f>
        <v>28257000</v>
      </c>
      <c r="I338" s="4">
        <f>_xll.SNL.Clients.Office.Excel.Functions.SPG(G338,"IQ_AVG_DILUT_SHARES_OUT","CY2023")</f>
        <v>960900000</v>
      </c>
      <c r="J338" s="5">
        <f>_xll.SNL.Clients.Office.Excel.Functions.SPG(G338, "IQ_DILUT_EPS_NORM", "CY2023")</f>
        <v>3.7090000000000001</v>
      </c>
      <c r="K338">
        <f t="shared" si="22"/>
        <v>3563978.1</v>
      </c>
      <c r="L338">
        <f t="shared" si="23"/>
        <v>0.12612726404076866</v>
      </c>
    </row>
    <row r="339" spans="1:12" x14ac:dyDescent="0.3">
      <c r="A339" t="s">
        <v>340</v>
      </c>
      <c r="B339" s="4" cm="1">
        <f t="array" ref="B339">_xll.SNL.Clients.Office.Excel.Functions.SPG(A339, "SP_TOTAL_REV", "CY2023")</f>
        <v>5866152</v>
      </c>
      <c r="C339" s="4">
        <f>_xll.SNL.Clients.Office.Excel.Functions.SPG(A339,"IQ_AVG_DILUT_SHARES_OUT","CY2023")</f>
        <v>220180424</v>
      </c>
      <c r="D339" s="5">
        <f>_xll.SNL.Clients.Office.Excel.Functions.SPG(A339, "IQ_DILUT_EPS_NORM", "CY2023")</f>
        <v>4.6769999999999996</v>
      </c>
      <c r="E339">
        <f t="shared" si="20"/>
        <v>1029783.8430479999</v>
      </c>
      <c r="F339">
        <f t="shared" si="21"/>
        <v>0.17554673711966548</v>
      </c>
      <c r="G339" t="s">
        <v>340</v>
      </c>
      <c r="H339" s="4" cm="1">
        <f t="array" ref="H339">_xll.SNL.Clients.Office.Excel.Functions.SPG(G339, "SP_TOTAL_REV", "CY2023")</f>
        <v>5866152</v>
      </c>
      <c r="I339" s="4">
        <f>_xll.SNL.Clients.Office.Excel.Functions.SPG(G339,"IQ_AVG_DILUT_SHARES_OUT","CY2023")</f>
        <v>220180424</v>
      </c>
      <c r="J339" s="5">
        <f>_xll.SNL.Clients.Office.Excel.Functions.SPG(G339, "IQ_DILUT_EPS_NORM", "CY2023")</f>
        <v>4.6769999999999996</v>
      </c>
      <c r="K339">
        <f t="shared" si="22"/>
        <v>1029783.8430479999</v>
      </c>
      <c r="L339">
        <f t="shared" si="23"/>
        <v>0.17554673711966548</v>
      </c>
    </row>
    <row r="340" spans="1:12" x14ac:dyDescent="0.3">
      <c r="A340" t="s">
        <v>341</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20"/>
        <v>1201351</v>
      </c>
      <c r="F340">
        <f t="shared" si="21"/>
        <v>8.1767944895931172E-2</v>
      </c>
      <c r="G340" t="s">
        <v>341</v>
      </c>
      <c r="H340" s="4" cm="1">
        <f t="array" ref="H340">_xll.SNL.Clients.Office.Excel.Functions.SPG(G340, "SP_TOTAL_REV", "CY2023")</f>
        <v>14692200</v>
      </c>
      <c r="I340" s="4">
        <f>_xll.SNL.Clients.Office.Excel.Functions.SPG(G340,"IQ_AVG_DILUT_SHARES_OUT","CY2023")</f>
        <v>201400000</v>
      </c>
      <c r="J340" s="5">
        <f>_xll.SNL.Clients.Office.Excel.Functions.SPG(G340, "IQ_DILUT_EPS_NORM", "CY2023")</f>
        <v>5.9649999999999999</v>
      </c>
      <c r="K340">
        <f t="shared" si="22"/>
        <v>1201351</v>
      </c>
      <c r="L340">
        <f t="shared" si="23"/>
        <v>8.1767944895931172E-2</v>
      </c>
    </row>
    <row r="341" spans="1:12" x14ac:dyDescent="0.3">
      <c r="A341" t="s">
        <v>342</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3.6669999999999998</v>
      </c>
      <c r="E341">
        <f t="shared" si="20"/>
        <v>1638415.6</v>
      </c>
      <c r="F341">
        <f t="shared" si="21"/>
        <v>0.19852363988852539</v>
      </c>
      <c r="G341" t="s">
        <v>342</v>
      </c>
      <c r="H341" s="4" cm="1">
        <f t="array" ref="H341">_xll.SNL.Clients.Office.Excel.Functions.SPG(G341, "SP_TOTAL_REV", "CY2023")</f>
        <v>8253000</v>
      </c>
      <c r="I341" s="4">
        <f>_xll.SNL.Clients.Office.Excel.Functions.SPG(G341,"IQ_AVG_DILUT_SHARES_OUT","CY2023")</f>
        <v>446800000</v>
      </c>
      <c r="J341" s="5">
        <f>_xll.SNL.Clients.Office.Excel.Functions.SPG(G341, "IQ_DILUT_EPS_NORM", "CY2023")</f>
        <v>3.6669999999999998</v>
      </c>
      <c r="K341">
        <f t="shared" si="22"/>
        <v>1638415.6</v>
      </c>
      <c r="L341">
        <f t="shared" si="23"/>
        <v>0.19852363988852539</v>
      </c>
    </row>
    <row r="342" spans="1:12" x14ac:dyDescent="0.3">
      <c r="A342" t="s">
        <v>343</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20"/>
        <v>1797436.2</v>
      </c>
      <c r="F342">
        <f t="shared" si="21"/>
        <v>0.10168219720540815</v>
      </c>
      <c r="G342" t="s">
        <v>343</v>
      </c>
      <c r="H342" s="4" cm="1">
        <f t="array" ref="H342">_xll.SNL.Clients.Office.Excel.Functions.SPG(G342, "SP_TOTAL_REV", "CY2023")</f>
        <v>17677000</v>
      </c>
      <c r="I342" s="4">
        <f>_xll.SNL.Clients.Office.Excel.Functions.SPG(G342,"IQ_AVG_DILUT_SHARES_OUT","CY2023")</f>
        <v>485400000</v>
      </c>
      <c r="J342" s="5">
        <f>_xll.SNL.Clients.Office.Excel.Functions.SPG(G342, "IQ_DILUT_EPS_NORM", "CY2023")</f>
        <v>3.7029999999999998</v>
      </c>
      <c r="K342">
        <f t="shared" si="22"/>
        <v>1797436.2</v>
      </c>
      <c r="L342">
        <f t="shared" si="23"/>
        <v>0.10168219720540815</v>
      </c>
    </row>
    <row r="343" spans="1:12" x14ac:dyDescent="0.3">
      <c r="A343" t="s">
        <v>344</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20"/>
        <v>7073510</v>
      </c>
      <c r="F343">
        <f t="shared" si="21"/>
        <v>0.13700918106453863</v>
      </c>
      <c r="G343" t="s">
        <v>344</v>
      </c>
      <c r="H343" s="4" cm="1">
        <f t="array" ref="H343">_xll.SNL.Clients.Office.Excel.Functions.SPG(G343, "SP_TOTAL_REV", "CY2023")</f>
        <v>51628000</v>
      </c>
      <c r="I343" s="4">
        <f>_xll.SNL.Clients.Office.Excel.Functions.SPG(G343,"IQ_AVG_DILUT_SHARES_OUT","CY2023")</f>
        <v>2802500000</v>
      </c>
      <c r="J343" s="5">
        <f>_xll.SNL.Clients.Office.Excel.Functions.SPG(G343, "IQ_DILUT_EPS_NORM", "CY2023")</f>
        <v>2.524</v>
      </c>
      <c r="K343">
        <f t="shared" si="22"/>
        <v>7073510</v>
      </c>
      <c r="L343">
        <f t="shared" si="23"/>
        <v>0.13700918106453863</v>
      </c>
    </row>
    <row r="344" spans="1:12" x14ac:dyDescent="0.3">
      <c r="A344" t="s">
        <v>345</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20"/>
        <v>1229289</v>
      </c>
      <c r="F344">
        <f t="shared" si="21"/>
        <v>8.6514814554155814E-2</v>
      </c>
      <c r="G344" t="s">
        <v>345</v>
      </c>
      <c r="H344" s="4" cm="1">
        <f t="array" ref="H344">_xll.SNL.Clients.Office.Excel.Functions.SPG(G344, "SP_TOTAL_REV", "CY2023")</f>
        <v>14209000</v>
      </c>
      <c r="I344" s="4">
        <f>_xll.SNL.Clients.Office.Excel.Functions.SPG(G344,"IQ_AVG_DILUT_SHARES_OUT","CY2023")</f>
        <v>414600000</v>
      </c>
      <c r="J344" s="5">
        <f>_xll.SNL.Clients.Office.Excel.Functions.SPG(G344, "IQ_DILUT_EPS_NORM", "CY2023")</f>
        <v>2.9649999999999999</v>
      </c>
      <c r="K344">
        <f t="shared" si="22"/>
        <v>1229289</v>
      </c>
      <c r="L344">
        <f t="shared" si="23"/>
        <v>8.6514814554155814E-2</v>
      </c>
    </row>
    <row r="345" spans="1:12" x14ac:dyDescent="0.3">
      <c r="A345" t="s">
        <v>346</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20"/>
        <v>3949050</v>
      </c>
      <c r="F345">
        <f t="shared" si="21"/>
        <v>0.11242078833047707</v>
      </c>
      <c r="G345" t="s">
        <v>346</v>
      </c>
      <c r="H345" s="4" cm="1">
        <f t="array" ref="H345">_xll.SNL.Clients.Office.Excel.Functions.SPG(G345, "SP_TOTAL_REV", "CY2023")</f>
        <v>35127400</v>
      </c>
      <c r="I345" s="4">
        <f>_xll.SNL.Clients.Office.Excel.Functions.SPG(G345,"IQ_AVG_DILUT_SHARES_OUT","CY2023")</f>
        <v>525000000</v>
      </c>
      <c r="J345" s="5">
        <f>_xll.SNL.Clients.Office.Excel.Functions.SPG(G345, "IQ_DILUT_EPS_NORM", "CY2023")</f>
        <v>7.5220000000000002</v>
      </c>
      <c r="K345">
        <f t="shared" si="22"/>
        <v>3949050</v>
      </c>
      <c r="L345">
        <f t="shared" si="23"/>
        <v>0.11242078833047707</v>
      </c>
    </row>
    <row r="346" spans="1:12" x14ac:dyDescent="0.3">
      <c r="A346" t="s">
        <v>347</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20"/>
        <v>669102</v>
      </c>
      <c r="F346">
        <f t="shared" si="21"/>
        <v>8.5755921254998466E-2</v>
      </c>
      <c r="G346" t="s">
        <v>347</v>
      </c>
      <c r="H346" s="4" cm="1">
        <f t="array" ref="H346">_xll.SNL.Clients.Office.Excel.Functions.SPG(G346, "SP_TOTAL_REV", "CY2023")</f>
        <v>7802400</v>
      </c>
      <c r="I346" s="4">
        <f>_xll.SNL.Clients.Office.Excel.Functions.SPG(G346,"IQ_AVG_DILUT_SHARES_OUT","CY2023")</f>
        <v>89500000</v>
      </c>
      <c r="J346" s="5">
        <f>_xll.SNL.Clients.Office.Excel.Functions.SPG(G346, "IQ_DILUT_EPS_NORM", "CY2023")</f>
        <v>7.476</v>
      </c>
      <c r="K346">
        <f t="shared" si="22"/>
        <v>669102</v>
      </c>
      <c r="L346">
        <f t="shared" si="23"/>
        <v>8.5755921254998466E-2</v>
      </c>
    </row>
    <row r="347" spans="1:12" x14ac:dyDescent="0.3">
      <c r="A347" t="s">
        <v>348</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6.0999999999999999E-2</v>
      </c>
      <c r="E347">
        <f t="shared" si="20"/>
        <v>140173.54699999999</v>
      </c>
      <c r="F347">
        <f t="shared" si="21"/>
        <v>6.2999007196365683E-2</v>
      </c>
      <c r="G347" t="s">
        <v>348</v>
      </c>
      <c r="H347" s="4" cm="1">
        <f t="array" ref="H347">_xll.SNL.Clients.Office.Excel.Functions.SPG(G347, "SP_TOTAL_REV", "CY2023")</f>
        <v>2225012</v>
      </c>
      <c r="I347" s="4">
        <f>_xll.SNL.Clients.Office.Excel.Functions.SPG(G347,"IQ_AVG_DILUT_SHARES_OUT","CY2023")</f>
        <v>2297927000</v>
      </c>
      <c r="J347" s="5">
        <f>_xll.SNL.Clients.Office.Excel.Functions.SPG(G347, "IQ_DILUT_EPS_NORM", "CY2023")</f>
        <v>6.0999999999999999E-2</v>
      </c>
      <c r="K347">
        <f t="shared" si="22"/>
        <v>140173.54699999999</v>
      </c>
      <c r="L347">
        <f t="shared" si="23"/>
        <v>6.2999007196365683E-2</v>
      </c>
    </row>
    <row r="348" spans="1:12" x14ac:dyDescent="0.3">
      <c r="A348" t="s">
        <v>349</v>
      </c>
      <c r="B348" s="4" cm="1">
        <f t="array" ref="B348">_xll.SNL.Clients.Office.Excel.Functions.SPG(A348, "SP_TOTAL_REV", "CY2023")</f>
        <v>7527400</v>
      </c>
      <c r="C348" s="4">
        <f>_xll.SNL.Clients.Office.Excel.Functions.SPG(A348,"IQ_AVG_DILUT_SHARES_OUT","CY2023")</f>
        <v>703300000</v>
      </c>
      <c r="D348" s="5">
        <f>_xll.SNL.Clients.Office.Excel.Functions.SPG(A348, "IQ_DILUT_EPS_NORM", "CY2023")</f>
        <v>0.92600000000000005</v>
      </c>
      <c r="E348">
        <f t="shared" si="20"/>
        <v>651255.80000000005</v>
      </c>
      <c r="F348">
        <f t="shared" si="21"/>
        <v>8.6518027472965442E-2</v>
      </c>
      <c r="G348" t="s">
        <v>349</v>
      </c>
      <c r="H348" s="4" cm="1">
        <f t="array" ref="H348">_xll.SNL.Clients.Office.Excel.Functions.SPG(G348, "SP_TOTAL_REV", "CY2023")</f>
        <v>7527400</v>
      </c>
      <c r="I348" s="4">
        <f>_xll.SNL.Clients.Office.Excel.Functions.SPG(G348,"IQ_AVG_DILUT_SHARES_OUT","CY2023")</f>
        <v>703300000</v>
      </c>
      <c r="J348" s="5">
        <f>_xll.SNL.Clients.Office.Excel.Functions.SPG(G348, "IQ_DILUT_EPS_NORM", "CY2023")</f>
        <v>0.92600000000000005</v>
      </c>
      <c r="K348">
        <f t="shared" si="22"/>
        <v>651255.80000000005</v>
      </c>
      <c r="L348">
        <f t="shared" si="23"/>
        <v>8.6518027472965442E-2</v>
      </c>
    </row>
    <row r="349" spans="1:12" x14ac:dyDescent="0.3">
      <c r="A349" t="s">
        <v>350</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20"/>
        <v>373595.99999999994</v>
      </c>
      <c r="F349">
        <f t="shared" si="21"/>
        <v>1.25993524888709E-2</v>
      </c>
      <c r="G349" t="s">
        <v>350</v>
      </c>
      <c r="H349" s="4" cm="1">
        <f t="array" ref="H349">_xll.SNL.Clients.Office.Excel.Functions.SPG(G349, "SP_TOTAL_REV", "CY2023")</f>
        <v>29652000</v>
      </c>
      <c r="I349" s="4">
        <f>_xll.SNL.Clients.Office.Excel.Functions.SPG(G349,"IQ_AVG_DILUT_SHARES_OUT","CY2023")</f>
        <v>652000000</v>
      </c>
      <c r="J349" s="5">
        <f>_xll.SNL.Clients.Office.Excel.Functions.SPG(G349, "IQ_DILUT_EPS_NORM", "CY2023")</f>
        <v>0.57299999999999995</v>
      </c>
      <c r="K349">
        <f t="shared" si="22"/>
        <v>373595.99999999994</v>
      </c>
      <c r="L349">
        <f t="shared" si="23"/>
        <v>1.25993524888709E-2</v>
      </c>
    </row>
    <row r="350" spans="1:12" x14ac:dyDescent="0.3">
      <c r="A350" t="s">
        <v>351</v>
      </c>
      <c r="B350" s="4" cm="1">
        <f t="array" ref="B350">_xll.SNL.Clients.Office.Excel.Functions.SPG(A350, "SP_TOTAL_REV", "CY2023")</f>
        <v>19826043</v>
      </c>
      <c r="C350" s="4">
        <f>_xll.SNL.Clients.Office.Excel.Functions.SPG(A350,"IQ_AVG_DILUT_SHARES_OUT","CY2023")</f>
        <v>130023935</v>
      </c>
      <c r="D350" s="5">
        <f>_xll.SNL.Clients.Office.Excel.Functions.SPG(A350, "IQ_DILUT_EPS_NORM", "CY2023")</f>
        <v>17.509</v>
      </c>
      <c r="E350">
        <f t="shared" si="20"/>
        <v>2276589.0779149998</v>
      </c>
      <c r="F350">
        <f t="shared" si="21"/>
        <v>0.11482821246352587</v>
      </c>
      <c r="G350" t="s">
        <v>351</v>
      </c>
      <c r="H350" s="4" cm="1">
        <f t="array" ref="H350">_xll.SNL.Clients.Office.Excel.Functions.SPG(G350, "SP_TOTAL_REV", "CY2023")</f>
        <v>19826043</v>
      </c>
      <c r="I350" s="4">
        <f>_xll.SNL.Clients.Office.Excel.Functions.SPG(G350,"IQ_AVG_DILUT_SHARES_OUT","CY2023")</f>
        <v>130023935</v>
      </c>
      <c r="J350" s="5">
        <f>_xll.SNL.Clients.Office.Excel.Functions.SPG(G350, "IQ_DILUT_EPS_NORM", "CY2023")</f>
        <v>17.509</v>
      </c>
      <c r="K350">
        <f t="shared" si="22"/>
        <v>2276589.0779149998</v>
      </c>
      <c r="L350">
        <f t="shared" si="23"/>
        <v>0.11482821246352587</v>
      </c>
    </row>
    <row r="351" spans="1:12" x14ac:dyDescent="0.3">
      <c r="A351" t="s">
        <v>352</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20"/>
        <v>1348666.7</v>
      </c>
      <c r="F351">
        <f t="shared" si="21"/>
        <v>0.26164840430691627</v>
      </c>
      <c r="G351" t="s">
        <v>352</v>
      </c>
      <c r="H351" s="4" cm="1">
        <f t="array" ref="H351">_xll.SNL.Clients.Office.Excel.Functions.SPG(G351, "SP_TOTAL_REV", "CY2023")</f>
        <v>5154500</v>
      </c>
      <c r="I351" s="4">
        <f>_xll.SNL.Clients.Office.Excel.Functions.SPG(G351,"IQ_AVG_DILUT_SHARES_OUT","CY2023")</f>
        <v>362350000</v>
      </c>
      <c r="J351" s="5">
        <f>_xll.SNL.Clients.Office.Excel.Functions.SPG(G351, "IQ_DILUT_EPS_NORM", "CY2023")</f>
        <v>3.722</v>
      </c>
      <c r="K351">
        <f t="shared" si="22"/>
        <v>1348666.7</v>
      </c>
      <c r="L351">
        <f t="shared" si="23"/>
        <v>0.26164840430691627</v>
      </c>
    </row>
    <row r="352" spans="1:12" x14ac:dyDescent="0.3">
      <c r="A352" t="s">
        <v>353</v>
      </c>
      <c r="B352" s="4" cm="1">
        <f t="array" ref="B352">_xll.SNL.Clients.Office.Excel.Functions.SPG(A352, "SP_TOTAL_REV", "CY2023")</f>
        <v>1693674</v>
      </c>
      <c r="C352" s="4">
        <f>_xll.SNL.Clients.Office.Excel.Functions.SPG(A352,"IQ_AVG_DILUT_SHARES_OUT","CY2023")</f>
        <v>57974000</v>
      </c>
      <c r="D352" s="5">
        <f>_xll.SNL.Clients.Office.Excel.Functions.SPG(A352, "IQ_DILUT_EPS_NORM", "CY2023")</f>
        <v>5.093</v>
      </c>
      <c r="E352">
        <f t="shared" si="20"/>
        <v>295261.58199999999</v>
      </c>
      <c r="F352">
        <f t="shared" si="21"/>
        <v>0.17433200367957469</v>
      </c>
      <c r="G352" t="s">
        <v>353</v>
      </c>
      <c r="H352" s="4" cm="1">
        <f t="array" ref="H352">_xll.SNL.Clients.Office.Excel.Functions.SPG(G352, "SP_TOTAL_REV", "CY2023")</f>
        <v>1693674</v>
      </c>
      <c r="I352" s="4">
        <f>_xll.SNL.Clients.Office.Excel.Functions.SPG(G352,"IQ_AVG_DILUT_SHARES_OUT","CY2023")</f>
        <v>57974000</v>
      </c>
      <c r="J352" s="5">
        <f>_xll.SNL.Clients.Office.Excel.Functions.SPG(G352, "IQ_DILUT_EPS_NORM", "CY2023")</f>
        <v>5.093</v>
      </c>
      <c r="K352">
        <f t="shared" si="22"/>
        <v>295261.58199999999</v>
      </c>
      <c r="L352">
        <f t="shared" si="23"/>
        <v>0.17433200367957469</v>
      </c>
    </row>
    <row r="353" spans="1:12" x14ac:dyDescent="0.3">
      <c r="A353" t="s">
        <v>354</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20"/>
        <v>3112884</v>
      </c>
      <c r="F353">
        <f t="shared" si="21"/>
        <v>0.10456094857411576</v>
      </c>
      <c r="G353" t="s">
        <v>354</v>
      </c>
      <c r="H353" s="4" cm="1">
        <f t="array" ref="H353">_xll.SNL.Clients.Office.Excel.Functions.SPG(G353, "SP_TOTAL_REV", "CY2023")</f>
        <v>29771000</v>
      </c>
      <c r="I353" s="4">
        <f>_xll.SNL.Clients.Office.Excel.Functions.SPG(G353,"IQ_AVG_DILUT_SHARES_OUT","CY2023")</f>
        <v>1107000000</v>
      </c>
      <c r="J353" s="5">
        <f>_xll.SNL.Clients.Office.Excel.Functions.SPG(G353, "IQ_DILUT_EPS_NORM", "CY2023")</f>
        <v>2.8119999999999998</v>
      </c>
      <c r="K353">
        <f t="shared" si="22"/>
        <v>3112884</v>
      </c>
      <c r="L353">
        <f t="shared" si="23"/>
        <v>0.10456094857411576</v>
      </c>
    </row>
    <row r="354" spans="1:12" x14ac:dyDescent="0.3">
      <c r="A354" t="s">
        <v>355</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2.5270000000000001</v>
      </c>
      <c r="E354">
        <f t="shared" si="20"/>
        <v>420240.1</v>
      </c>
      <c r="F354">
        <f t="shared" si="21"/>
        <v>0.10238521135339261</v>
      </c>
      <c r="G354" t="s">
        <v>355</v>
      </c>
      <c r="H354" s="4" cm="1">
        <f t="array" ref="H354">_xll.SNL.Clients.Office.Excel.Functions.SPG(G354, "SP_TOTAL_REV", "CY2023")</f>
        <v>4104500</v>
      </c>
      <c r="I354" s="4">
        <f>_xll.SNL.Clients.Office.Excel.Functions.SPG(G354,"IQ_AVG_DILUT_SHARES_OUT","CY2023")</f>
        <v>166300000</v>
      </c>
      <c r="J354" s="5">
        <f>_xll.SNL.Clients.Office.Excel.Functions.SPG(G354, "IQ_DILUT_EPS_NORM", "CY2023")</f>
        <v>2.5270000000000001</v>
      </c>
      <c r="K354">
        <f t="shared" si="22"/>
        <v>420240.1</v>
      </c>
      <c r="L354">
        <f t="shared" si="23"/>
        <v>0.10238521135339261</v>
      </c>
    </row>
    <row r="355" spans="1:12" x14ac:dyDescent="0.3">
      <c r="A355" t="s">
        <v>356</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5.69</v>
      </c>
      <c r="E355">
        <f t="shared" si="20"/>
        <v>7869270.0000000009</v>
      </c>
      <c r="F355">
        <f t="shared" si="21"/>
        <v>8.6030217227317962E-2</v>
      </c>
      <c r="G355" t="s">
        <v>356</v>
      </c>
      <c r="H355" s="4" cm="1">
        <f t="array" ref="H355">_xll.SNL.Clients.Office.Excel.Functions.SPG(G355, "SP_TOTAL_REV", "CY2023")</f>
        <v>91471000</v>
      </c>
      <c r="I355" s="4">
        <f>_xll.SNL.Clients.Office.Excel.Functions.SPG(G355,"IQ_AVG_DILUT_SHARES_OUT","CY2023")</f>
        <v>1383000000</v>
      </c>
      <c r="J355" s="5">
        <f>_xll.SNL.Clients.Office.Excel.Functions.SPG(G355, "IQ_DILUT_EPS_NORM", "CY2023")</f>
        <v>5.69</v>
      </c>
      <c r="K355">
        <f t="shared" si="22"/>
        <v>7869270.0000000009</v>
      </c>
      <c r="L355">
        <f t="shared" si="23"/>
        <v>8.6030217227317962E-2</v>
      </c>
    </row>
    <row r="356" spans="1:12" x14ac:dyDescent="0.3">
      <c r="A356" t="s">
        <v>357</v>
      </c>
      <c r="B356" s="4" cm="1">
        <f t="array" ref="B356">_xll.SNL.Clients.Office.Excel.Functions.SPG(A356, "SP_TOTAL_REV", "CY2023")</f>
        <v>58496000</v>
      </c>
      <c r="C356" s="4">
        <f>_xll.SNL.Clients.Office.Excel.Functions.SPG(A356,"IQ_AVG_DILUT_SHARES_OUT","CY2023")</f>
        <v>5709000000</v>
      </c>
      <c r="D356" s="5">
        <f>_xll.SNL.Clients.Office.Excel.Functions.SPG(A356, "IQ_DILUT_EPS_NORM", "CY2023")</f>
        <v>0.77</v>
      </c>
      <c r="E356">
        <f t="shared" si="20"/>
        <v>4395930</v>
      </c>
      <c r="F356">
        <f t="shared" si="21"/>
        <v>7.5149240973741788E-2</v>
      </c>
      <c r="G356" t="s">
        <v>357</v>
      </c>
      <c r="H356" s="4" cm="1">
        <f t="array" ref="H356">_xll.SNL.Clients.Office.Excel.Functions.SPG(G356, "SP_TOTAL_REV", "CY2023")</f>
        <v>58496000</v>
      </c>
      <c r="I356" s="4">
        <f>_xll.SNL.Clients.Office.Excel.Functions.SPG(G356,"IQ_AVG_DILUT_SHARES_OUT","CY2023")</f>
        <v>5709000000</v>
      </c>
      <c r="J356" s="5">
        <f>_xll.SNL.Clients.Office.Excel.Functions.SPG(G356, "IQ_DILUT_EPS_NORM", "CY2023")</f>
        <v>0.77</v>
      </c>
      <c r="K356">
        <f t="shared" si="22"/>
        <v>4395930</v>
      </c>
      <c r="L356">
        <f t="shared" si="23"/>
        <v>7.5149240973741788E-2</v>
      </c>
    </row>
    <row r="357" spans="1:12" x14ac:dyDescent="0.3">
      <c r="A357" t="s">
        <v>358</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20"/>
        <v>823130</v>
      </c>
      <c r="F357">
        <f t="shared" si="21"/>
        <v>3.3696168331422957E-2</v>
      </c>
      <c r="G357" t="s">
        <v>358</v>
      </c>
      <c r="H357" s="4" cm="1">
        <f t="array" ref="H357">_xll.SNL.Clients.Office.Excel.Functions.SPG(G357, "SP_TOTAL_REV", "CY2023")</f>
        <v>24428000</v>
      </c>
      <c r="I357" s="4">
        <f>_xll.SNL.Clients.Office.Excel.Functions.SPG(G357,"IQ_AVG_DILUT_SHARES_OUT","CY2023")</f>
        <v>2138000000</v>
      </c>
      <c r="J357" s="5">
        <f>_xll.SNL.Clients.Office.Excel.Functions.SPG(G357, "IQ_DILUT_EPS_NORM", "CY2023")</f>
        <v>0.38500000000000001</v>
      </c>
      <c r="K357">
        <f t="shared" si="22"/>
        <v>823130</v>
      </c>
      <c r="L357">
        <f t="shared" si="23"/>
        <v>3.3696168331422957E-2</v>
      </c>
    </row>
    <row r="358" spans="1:12" x14ac:dyDescent="0.3">
      <c r="A358" t="s">
        <v>359</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4.4530000000000003</v>
      </c>
      <c r="E358">
        <f t="shared" si="20"/>
        <v>6915509</v>
      </c>
      <c r="F358">
        <f t="shared" si="21"/>
        <v>0.19660854608517656</v>
      </c>
      <c r="G358" t="s">
        <v>359</v>
      </c>
      <c r="H358" s="4" cm="1">
        <f t="array" ref="H358">_xll.SNL.Clients.Office.Excel.Functions.SPG(G358, "SP_TOTAL_REV", "CY2023")</f>
        <v>35174000</v>
      </c>
      <c r="I358" s="4">
        <f>_xll.SNL.Clients.Office.Excel.Functions.SPG(G358,"IQ_AVG_DILUT_SHARES_OUT","CY2023")</f>
        <v>1553000000</v>
      </c>
      <c r="J358" s="5">
        <f>_xll.SNL.Clients.Office.Excel.Functions.SPG(G358, "IQ_DILUT_EPS_NORM", "CY2023")</f>
        <v>4.4530000000000003</v>
      </c>
      <c r="K358">
        <f t="shared" si="22"/>
        <v>6915509</v>
      </c>
      <c r="L358">
        <f t="shared" si="23"/>
        <v>0.19660854608517656</v>
      </c>
    </row>
    <row r="359" spans="1:12" x14ac:dyDescent="0.3">
      <c r="A359" t="s">
        <v>360</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12.564</v>
      </c>
      <c r="E359">
        <f t="shared" si="20"/>
        <v>5694130.4400000004</v>
      </c>
      <c r="F359">
        <f t="shared" si="21"/>
        <v>3.8630726395701469E-2</v>
      </c>
      <c r="G359" t="s">
        <v>360</v>
      </c>
      <c r="H359" s="4" cm="1">
        <f t="array" ref="H359">_xll.SNL.Clients.Office.Excel.Functions.SPG(G359, "SP_TOTAL_REV", "CY2023")</f>
        <v>147399000</v>
      </c>
      <c r="I359" s="4">
        <f>_xll.SNL.Clients.Office.Excel.Functions.SPG(G359,"IQ_AVG_DILUT_SHARES_OUT","CY2023")</f>
        <v>453210000</v>
      </c>
      <c r="J359" s="5">
        <f>_xll.SNL.Clients.Office.Excel.Functions.SPG(G359, "IQ_DILUT_EPS_NORM", "CY2023")</f>
        <v>12.564</v>
      </c>
      <c r="K359">
        <f t="shared" si="22"/>
        <v>5694130.4400000004</v>
      </c>
      <c r="L359">
        <f t="shared" si="23"/>
        <v>3.8630726395701469E-2</v>
      </c>
    </row>
    <row r="360" spans="1:12" x14ac:dyDescent="0.3">
      <c r="A360" t="s">
        <v>361</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20"/>
        <v>353361.42</v>
      </c>
      <c r="F360">
        <f t="shared" si="21"/>
        <v>7.5247465337987235E-2</v>
      </c>
      <c r="G360" t="s">
        <v>361</v>
      </c>
      <c r="H360" s="4" cm="1">
        <f t="array" ref="H360">_xll.SNL.Clients.Office.Excel.Functions.SPG(G360, "SP_TOTAL_REV", "CY2023")</f>
        <v>4695991</v>
      </c>
      <c r="I360" s="4">
        <f>_xll.SNL.Clients.Office.Excel.Functions.SPG(G360,"IQ_AVG_DILUT_SHARES_OUT","CY2023")</f>
        <v>113804000</v>
      </c>
      <c r="J360" s="5">
        <f>_xll.SNL.Clients.Office.Excel.Functions.SPG(G360, "IQ_DILUT_EPS_NORM", "CY2023")</f>
        <v>3.105</v>
      </c>
      <c r="K360">
        <f t="shared" si="22"/>
        <v>353361.42</v>
      </c>
      <c r="L360">
        <f t="shared" si="23"/>
        <v>7.5247465337987235E-2</v>
      </c>
    </row>
    <row r="361" spans="1:12" x14ac:dyDescent="0.3">
      <c r="A361" t="s">
        <v>362</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20"/>
        <v>430526.87999999995</v>
      </c>
      <c r="F361">
        <f t="shared" si="21"/>
        <v>7.7690065766264041E-2</v>
      </c>
      <c r="G361" t="s">
        <v>362</v>
      </c>
      <c r="H361" s="4" cm="1">
        <f t="array" ref="H361">_xll.SNL.Clients.Office.Excel.Functions.SPG(G361, "SP_TOTAL_REV", "CY2023")</f>
        <v>5541595</v>
      </c>
      <c r="I361" s="4">
        <f>_xll.SNL.Clients.Office.Excel.Functions.SPG(G361,"IQ_AVG_DILUT_SHARES_OUT","CY2023")</f>
        <v>38997000</v>
      </c>
      <c r="J361" s="5">
        <f>_xll.SNL.Clients.Office.Excel.Functions.SPG(G361, "IQ_DILUT_EPS_NORM", "CY2023")</f>
        <v>11.04</v>
      </c>
      <c r="K361">
        <f t="shared" si="22"/>
        <v>430526.87999999995</v>
      </c>
      <c r="L361">
        <f t="shared" si="23"/>
        <v>7.7690065766264041E-2</v>
      </c>
    </row>
    <row r="362" spans="1:12" x14ac:dyDescent="0.3">
      <c r="A362" t="s">
        <v>363</v>
      </c>
      <c r="B362" s="4" cm="1">
        <f t="array" ref="B362">_xll.SNL.Clients.Office.Excel.Functions.SPG(A362, "SP_TOTAL_REV", "CY2023")</f>
        <v>18246000</v>
      </c>
      <c r="C362" s="4">
        <f>_xll.SNL.Clients.Office.Excel.Functions.SPG(A362,"IQ_AVG_DILUT_SHARES_OUT","CY2023")</f>
        <v>237200000</v>
      </c>
      <c r="D362" s="5">
        <f>_xll.SNL.Clients.Office.Excel.Functions.SPG(A362, "IQ_DILUT_EPS_NORM", "CY2023")</f>
        <v>5.4290000000000003</v>
      </c>
      <c r="E362">
        <f t="shared" si="20"/>
        <v>1287758.8</v>
      </c>
      <c r="F362">
        <f t="shared" si="21"/>
        <v>7.0577595089334658E-2</v>
      </c>
      <c r="G362" t="s">
        <v>363</v>
      </c>
      <c r="H362" s="4" cm="1">
        <f t="array" ref="H362">_xll.SNL.Clients.Office.Excel.Functions.SPG(G362, "SP_TOTAL_REV", "CY2023")</f>
        <v>18246000</v>
      </c>
      <c r="I362" s="4">
        <f>_xll.SNL.Clients.Office.Excel.Functions.SPG(G362,"IQ_AVG_DILUT_SHARES_OUT","CY2023")</f>
        <v>237200000</v>
      </c>
      <c r="J362" s="5">
        <f>_xll.SNL.Clients.Office.Excel.Functions.SPG(G362, "IQ_DILUT_EPS_NORM", "CY2023")</f>
        <v>5.4290000000000003</v>
      </c>
      <c r="K362">
        <f t="shared" si="22"/>
        <v>1287758.8</v>
      </c>
      <c r="L362">
        <f t="shared" si="23"/>
        <v>7.0577595089334658E-2</v>
      </c>
    </row>
    <row r="363" spans="1:12" x14ac:dyDescent="0.3">
      <c r="A363" t="s">
        <v>364</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0.997</v>
      </c>
      <c r="E363">
        <f t="shared" si="20"/>
        <v>735951.50199999998</v>
      </c>
      <c r="F363">
        <f t="shared" si="21"/>
        <v>8.854084480269489E-2</v>
      </c>
      <c r="G363" t="s">
        <v>364</v>
      </c>
      <c r="H363" s="4" cm="1">
        <f t="array" ref="H363">_xll.SNL.Clients.Office.Excel.Functions.SPG(G363, "SP_TOTAL_REV", "CY2023")</f>
        <v>8312000</v>
      </c>
      <c r="I363" s="4">
        <f>_xll.SNL.Clients.Office.Excel.Functions.SPG(G363,"IQ_AVG_DILUT_SHARES_OUT","CY2023")</f>
        <v>738166000</v>
      </c>
      <c r="J363" s="5">
        <f>_xll.SNL.Clients.Office.Excel.Functions.SPG(G363, "IQ_DILUT_EPS_NORM", "CY2023")</f>
        <v>0.997</v>
      </c>
      <c r="K363">
        <f t="shared" si="22"/>
        <v>735951.50199999998</v>
      </c>
      <c r="L363">
        <f t="shared" si="23"/>
        <v>8.854084480269489E-2</v>
      </c>
    </row>
    <row r="364" spans="1:12" x14ac:dyDescent="0.3">
      <c r="A364" t="s">
        <v>365</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20"/>
        <v>414841.59999999998</v>
      </c>
      <c r="F364">
        <f t="shared" si="21"/>
        <v>3.0356188441218221E-2</v>
      </c>
      <c r="G364" t="s">
        <v>365</v>
      </c>
      <c r="H364" s="4" cm="1">
        <f t="array" ref="H364">_xll.SNL.Clients.Office.Excel.Functions.SPG(G364, "SP_TOTAL_REV", "CY2023")</f>
        <v>13665800</v>
      </c>
      <c r="I364" s="4">
        <f>_xll.SNL.Clients.Office.Excel.Functions.SPG(G364,"IQ_AVG_DILUT_SHARES_OUT","CY2023")</f>
        <v>244600000</v>
      </c>
      <c r="J364" s="5">
        <f>_xll.SNL.Clients.Office.Excel.Functions.SPG(G364, "IQ_DILUT_EPS_NORM", "CY2023")</f>
        <v>1.696</v>
      </c>
      <c r="K364">
        <f t="shared" si="22"/>
        <v>414841.59999999998</v>
      </c>
      <c r="L364">
        <f t="shared" si="23"/>
        <v>3.0356188441218221E-2</v>
      </c>
    </row>
    <row r="365" spans="1:12" x14ac:dyDescent="0.3">
      <c r="A365" t="s">
        <v>366</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20"/>
        <v>1579973.06</v>
      </c>
      <c r="F365">
        <f t="shared" si="21"/>
        <v>0.19679711714710063</v>
      </c>
      <c r="G365" t="s">
        <v>366</v>
      </c>
      <c r="H365" s="4" cm="1">
        <f t="array" ref="H365">_xll.SNL.Clients.Office.Excel.Functions.SPG(G365, "SP_TOTAL_REV", "CY2023")</f>
        <v>8028436</v>
      </c>
      <c r="I365" s="4">
        <f>_xll.SNL.Clients.Office.Excel.Functions.SPG(G365,"IQ_AVG_DILUT_SHARES_OUT","CY2023")</f>
        <v>951791000</v>
      </c>
      <c r="J365" s="5">
        <f>_xll.SNL.Clients.Office.Excel.Functions.SPG(G365, "IQ_DILUT_EPS_NORM", "CY2023")</f>
        <v>1.66</v>
      </c>
      <c r="K365">
        <f t="shared" si="22"/>
        <v>1579973.06</v>
      </c>
      <c r="L365">
        <f t="shared" si="23"/>
        <v>0.19679711714710063</v>
      </c>
    </row>
    <row r="366" spans="1:12" x14ac:dyDescent="0.3">
      <c r="A366" t="s">
        <v>367</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5.65</v>
      </c>
      <c r="E366">
        <f t="shared" si="20"/>
        <v>2059990.0000000002</v>
      </c>
      <c r="F366">
        <f t="shared" si="21"/>
        <v>3.8162804053428187E-2</v>
      </c>
      <c r="G366" t="s">
        <v>367</v>
      </c>
      <c r="H366" s="4" cm="1">
        <f t="array" ref="H366">_xll.SNL.Clients.Office.Excel.Functions.SPG(G366, "SP_TOTAL_REV", "CY2023")</f>
        <v>53979000</v>
      </c>
      <c r="I366" s="4">
        <f>_xll.SNL.Clients.Office.Excel.Functions.SPG(G366,"IQ_AVG_DILUT_SHARES_OUT","CY2023")</f>
        <v>364600000</v>
      </c>
      <c r="J366" s="5">
        <f>_xll.SNL.Clients.Office.Excel.Functions.SPG(G366, "IQ_DILUT_EPS_NORM", "CY2023")</f>
        <v>5.65</v>
      </c>
      <c r="K366">
        <f t="shared" si="22"/>
        <v>2059990.0000000002</v>
      </c>
      <c r="L366">
        <f t="shared" si="23"/>
        <v>3.8162804053428187E-2</v>
      </c>
    </row>
    <row r="367" spans="1:12" x14ac:dyDescent="0.3">
      <c r="A367" t="s">
        <v>368</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1.8080000000000001</v>
      </c>
      <c r="E367">
        <f t="shared" si="20"/>
        <v>216416.696</v>
      </c>
      <c r="F367">
        <f t="shared" si="21"/>
        <v>9.9211956593991721E-2</v>
      </c>
      <c r="G367" t="s">
        <v>368</v>
      </c>
      <c r="H367" s="4" cm="1">
        <f t="array" ref="H367">_xll.SNL.Clients.Office.Excel.Functions.SPG(G367, "SP_TOTAL_REV", "CY2023")</f>
        <v>2181357</v>
      </c>
      <c r="I367" s="4">
        <f>_xll.SNL.Clients.Office.Excel.Functions.SPG(G367,"IQ_AVG_DILUT_SHARES_OUT","CY2023")</f>
        <v>119699500</v>
      </c>
      <c r="J367" s="5">
        <f>_xll.SNL.Clients.Office.Excel.Functions.SPG(G367, "IQ_DILUT_EPS_NORM", "CY2023")</f>
        <v>1.8080000000000001</v>
      </c>
      <c r="K367">
        <f t="shared" si="22"/>
        <v>216416.696</v>
      </c>
      <c r="L367">
        <f t="shared" si="23"/>
        <v>9.9211956593991721E-2</v>
      </c>
    </row>
    <row r="368" spans="1:12" x14ac:dyDescent="0.3">
      <c r="A368" t="s">
        <v>369</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20"/>
        <v>1812000</v>
      </c>
      <c r="F368">
        <f t="shared" si="21"/>
        <v>0.16125300347067723</v>
      </c>
      <c r="G368" t="s">
        <v>369</v>
      </c>
      <c r="H368" s="4" cm="1">
        <f t="array" ref="H368">_xll.SNL.Clients.Office.Excel.Functions.SPG(G368, "SP_TOTAL_REV", "CY2023")</f>
        <v>11237000</v>
      </c>
      <c r="I368" s="4">
        <f>_xll.SNL.Clients.Office.Excel.Functions.SPG(G368,"IQ_AVG_DILUT_SHARES_OUT","CY2023")</f>
        <v>500000000</v>
      </c>
      <c r="J368" s="5">
        <f>_xll.SNL.Clients.Office.Excel.Functions.SPG(G368, "IQ_DILUT_EPS_NORM", "CY2023")</f>
        <v>3.6240000000000001</v>
      </c>
      <c r="K368">
        <f t="shared" si="22"/>
        <v>1812000</v>
      </c>
      <c r="L368">
        <f t="shared" si="23"/>
        <v>0.16125300347067723</v>
      </c>
    </row>
    <row r="369" spans="1:12" x14ac:dyDescent="0.3">
      <c r="A369" t="s">
        <v>370</v>
      </c>
      <c r="B369" s="4" t="str" cm="1">
        <f t="array" ref="B369">_xll.SNL.Clients.Office.Excel.Functions.SPG(A369, "SP_TOTAL_REV", "CY2023")</f>
        <v>NA</v>
      </c>
      <c r="C369" s="4">
        <f>_xll.SNL.Clients.Office.Excel.Functions.SPG(A369,"IQ_AVG_DILUT_SHARES_OUT","CY2023")</f>
        <v>176143000</v>
      </c>
      <c r="D369" s="5">
        <f>_xll.SNL.Clients.Office.Excel.Functions.SPG(A369, "IQ_DILUT_EPS_NORM", "CY2023")</f>
        <v>7.6070000000000002</v>
      </c>
      <c r="E369">
        <f t="shared" si="20"/>
        <v>1339919.801</v>
      </c>
      <c r="F369" t="e">
        <f t="shared" si="21"/>
        <v>#VALUE!</v>
      </c>
      <c r="G369" t="s">
        <v>370</v>
      </c>
      <c r="H369" s="4" t="str" cm="1">
        <f t="array" ref="H369">_xll.SNL.Clients.Office.Excel.Functions.SPG(G369, "SP_TOTAL_REV", "CY2023")</f>
        <v>NA</v>
      </c>
      <c r="I369" s="4">
        <f>_xll.SNL.Clients.Office.Excel.Functions.SPG(G369,"IQ_AVG_DILUT_SHARES_OUT","CY2023")</f>
        <v>176143000</v>
      </c>
      <c r="J369" s="5">
        <f>_xll.SNL.Clients.Office.Excel.Functions.SPG(G369, "IQ_DILUT_EPS_NORM", "CY2023")</f>
        <v>7.6070000000000002</v>
      </c>
      <c r="K369">
        <f t="shared" si="22"/>
        <v>1339919.801</v>
      </c>
      <c r="L369" t="e">
        <f t="shared" si="23"/>
        <v>#VALUE!</v>
      </c>
    </row>
    <row r="370" spans="1:12" x14ac:dyDescent="0.3">
      <c r="A370" t="s">
        <v>371</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9.8670000000000009</v>
      </c>
      <c r="E370">
        <f t="shared" si="20"/>
        <v>2182215.321</v>
      </c>
      <c r="F370">
        <f t="shared" si="21"/>
        <v>0.13586556196408597</v>
      </c>
      <c r="G370" t="s">
        <v>371</v>
      </c>
      <c r="H370" s="4" cm="1">
        <f t="array" ref="H370">_xll.SNL.Clients.Office.Excel.Functions.SPG(G370, "SP_TOTAL_REV", "CY2023")</f>
        <v>16061578</v>
      </c>
      <c r="I370" s="4">
        <f>_xll.SNL.Clients.Office.Excel.Functions.SPG(G370,"IQ_AVG_DILUT_SHARES_OUT","CY2023")</f>
        <v>221163000</v>
      </c>
      <c r="J370" s="5">
        <f>_xll.SNL.Clients.Office.Excel.Functions.SPG(G370, "IQ_DILUT_EPS_NORM", "CY2023")</f>
        <v>9.8670000000000009</v>
      </c>
      <c r="K370">
        <f t="shared" si="22"/>
        <v>2182215.321</v>
      </c>
      <c r="L370">
        <f t="shared" si="23"/>
        <v>0.13586556196408597</v>
      </c>
    </row>
    <row r="371" spans="1:12" x14ac:dyDescent="0.3">
      <c r="A371" t="s">
        <v>372</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4.8979999999999997</v>
      </c>
      <c r="E371">
        <f t="shared" si="20"/>
        <v>5510250</v>
      </c>
      <c r="F371">
        <f t="shared" si="21"/>
        <v>0.15183098203460818</v>
      </c>
      <c r="G371" t="s">
        <v>372</v>
      </c>
      <c r="H371" s="4" cm="1">
        <f t="array" ref="H371">_xll.SNL.Clients.Office.Excel.Functions.SPG(G371, "SP_TOTAL_REV", "CY2023")</f>
        <v>36292000</v>
      </c>
      <c r="I371" s="4">
        <f>_xll.SNL.Clients.Office.Excel.Functions.SPG(G371,"IQ_AVG_DILUT_SHARES_OUT","CY2023")</f>
        <v>1125000000</v>
      </c>
      <c r="J371" s="5">
        <f>_xll.SNL.Clients.Office.Excel.Functions.SPG(G371, "IQ_DILUT_EPS_NORM", "CY2023")</f>
        <v>4.8979999999999997</v>
      </c>
      <c r="K371">
        <f t="shared" si="22"/>
        <v>5510250</v>
      </c>
      <c r="L371">
        <f t="shared" si="23"/>
        <v>0.15183098203460818</v>
      </c>
    </row>
    <row r="372" spans="1:12" x14ac:dyDescent="0.3">
      <c r="A372" t="s">
        <v>373</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20"/>
        <v>603328.44200000004</v>
      </c>
      <c r="F372">
        <f t="shared" si="21"/>
        <v>2.889198784841027E-2</v>
      </c>
      <c r="G372" t="s">
        <v>373</v>
      </c>
      <c r="H372" s="4" cm="1">
        <f t="array" ref="H372">_xll.SNL.Clients.Office.Excel.Functions.SPG(G372, "SP_TOTAL_REV", "CY2023")</f>
        <v>20882206</v>
      </c>
      <c r="I372" s="4">
        <f>_xll.SNL.Clients.Office.Excel.Functions.SPG(G372,"IQ_AVG_DILUT_SHARES_OUT","CY2023")</f>
        <v>148823000</v>
      </c>
      <c r="J372" s="5">
        <f>_xll.SNL.Clients.Office.Excel.Functions.SPG(G372, "IQ_DILUT_EPS_NORM", "CY2023")</f>
        <v>4.0540000000000003</v>
      </c>
      <c r="K372">
        <f t="shared" si="22"/>
        <v>603328.44200000004</v>
      </c>
      <c r="L372">
        <f t="shared" si="23"/>
        <v>2.889198784841027E-2</v>
      </c>
    </row>
    <row r="373" spans="1:12" x14ac:dyDescent="0.3">
      <c r="A373" t="s">
        <v>374</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6.3140000000000001</v>
      </c>
      <c r="E373">
        <f t="shared" si="20"/>
        <v>713482</v>
      </c>
      <c r="F373">
        <f t="shared" si="21"/>
        <v>7.7116515348032863E-2</v>
      </c>
      <c r="G373" t="s">
        <v>374</v>
      </c>
      <c r="H373" s="4" cm="1">
        <f t="array" ref="H373">_xll.SNL.Clients.Office.Excel.Functions.SPG(G373, "SP_TOTAL_REV", "CY2023")</f>
        <v>9252000</v>
      </c>
      <c r="I373" s="4">
        <f>_xll.SNL.Clients.Office.Excel.Functions.SPG(G373,"IQ_AVG_DILUT_SHARES_OUT","CY2023")</f>
        <v>113000000</v>
      </c>
      <c r="J373" s="5">
        <f>_xll.SNL.Clients.Office.Excel.Functions.SPG(G373, "IQ_DILUT_EPS_NORM", "CY2023")</f>
        <v>6.3140000000000001</v>
      </c>
      <c r="K373">
        <f t="shared" si="22"/>
        <v>713482</v>
      </c>
      <c r="L373">
        <f t="shared" si="23"/>
        <v>7.7116515348032863E-2</v>
      </c>
    </row>
    <row r="374" spans="1:12" x14ac:dyDescent="0.3">
      <c r="A374" t="s">
        <v>375</v>
      </c>
      <c r="B374" s="4" cm="1">
        <f t="array" ref="B374">_xll.SNL.Clients.Office.Excel.Functions.SPG(A374, "SP_TOTAL_REV", "CY2023")</f>
        <v>6604300</v>
      </c>
      <c r="C374" s="4">
        <f>_xll.SNL.Clients.Office.Excel.Functions.SPG(A374,"IQ_AVG_DILUT_SHARES_OUT","CY2023")</f>
        <v>67099950</v>
      </c>
      <c r="D374" s="5">
        <f>_xll.SNL.Clients.Office.Excel.Functions.SPG(A374, "IQ_DILUT_EPS_NORM", "CY2023")</f>
        <v>7.2640000000000002</v>
      </c>
      <c r="E374">
        <f t="shared" si="20"/>
        <v>487414.0368</v>
      </c>
      <c r="F374">
        <f t="shared" si="21"/>
        <v>7.3802528171040077E-2</v>
      </c>
      <c r="G374" t="s">
        <v>375</v>
      </c>
      <c r="H374" s="4" cm="1">
        <f t="array" ref="H374">_xll.SNL.Clients.Office.Excel.Functions.SPG(G374, "SP_TOTAL_REV", "CY2023")</f>
        <v>6604300</v>
      </c>
      <c r="I374" s="4">
        <f>_xll.SNL.Clients.Office.Excel.Functions.SPG(G374,"IQ_AVG_DILUT_SHARES_OUT","CY2023")</f>
        <v>67099950</v>
      </c>
      <c r="J374" s="5">
        <f>_xll.SNL.Clients.Office.Excel.Functions.SPG(G374, "IQ_DILUT_EPS_NORM", "CY2023")</f>
        <v>7.2640000000000002</v>
      </c>
      <c r="K374">
        <f t="shared" si="22"/>
        <v>487414.0368</v>
      </c>
      <c r="L374">
        <f t="shared" si="23"/>
        <v>7.3802528171040077E-2</v>
      </c>
    </row>
    <row r="375" spans="1:12" x14ac:dyDescent="0.3">
      <c r="A375" t="s">
        <v>376</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20"/>
        <v>1460686.5</v>
      </c>
      <c r="F375">
        <f t="shared" si="21"/>
        <v>0.12330630592605099</v>
      </c>
      <c r="G375" t="s">
        <v>376</v>
      </c>
      <c r="H375" s="4" cm="1">
        <f t="array" ref="H375">_xll.SNL.Clients.Office.Excel.Functions.SPG(G375, "SP_TOTAL_REV", "CY2023")</f>
        <v>11846000</v>
      </c>
      <c r="I375" s="4">
        <f>_xll.SNL.Clients.Office.Excel.Functions.SPG(G375,"IQ_AVG_DILUT_SHARES_OUT","CY2023")</f>
        <v>215250000</v>
      </c>
      <c r="J375" s="5">
        <f>_xll.SNL.Clients.Office.Excel.Functions.SPG(G375, "IQ_DILUT_EPS_NORM", "CY2023")</f>
        <v>6.7859999999999996</v>
      </c>
      <c r="K375">
        <f t="shared" si="22"/>
        <v>1460686.5</v>
      </c>
      <c r="L375">
        <f t="shared" si="23"/>
        <v>0.12330630592605099</v>
      </c>
    </row>
    <row r="376" spans="1:12" x14ac:dyDescent="0.3">
      <c r="A376" t="s">
        <v>377</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20"/>
        <v>623721.6</v>
      </c>
      <c r="F376">
        <f t="shared" si="21"/>
        <v>0.15242783694867487</v>
      </c>
      <c r="G376" t="s">
        <v>377</v>
      </c>
      <c r="H376" s="4" cm="1">
        <f t="array" ref="H376">_xll.SNL.Clients.Office.Excel.Functions.SPG(G376, "SP_TOTAL_REV", "CY2023")</f>
        <v>4091914</v>
      </c>
      <c r="I376" s="4">
        <f>_xll.SNL.Clients.Office.Excel.Functions.SPG(G376,"IQ_AVG_DILUT_SHARES_OUT","CY2023")</f>
        <v>693024000</v>
      </c>
      <c r="J376" s="5">
        <f>_xll.SNL.Clients.Office.Excel.Functions.SPG(G376, "IQ_DILUT_EPS_NORM", "CY2023")</f>
        <v>0.9</v>
      </c>
      <c r="K376">
        <f t="shared" si="22"/>
        <v>623721.6</v>
      </c>
      <c r="L376">
        <f t="shared" si="23"/>
        <v>0.15242783694867487</v>
      </c>
    </row>
    <row r="377" spans="1:12" x14ac:dyDescent="0.3">
      <c r="A377" t="s">
        <v>378</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20"/>
        <v>223638.42800000001</v>
      </c>
      <c r="F377">
        <f t="shared" si="21"/>
        <v>0.16302422709833936</v>
      </c>
      <c r="G377" t="s">
        <v>378</v>
      </c>
      <c r="H377" s="4" cm="1">
        <f t="array" ref="H377">_xll.SNL.Clients.Office.Excel.Functions.SPG(G377, "SP_TOTAL_REV", "CY2023")</f>
        <v>1371811</v>
      </c>
      <c r="I377" s="4">
        <f>_xll.SNL.Clients.Office.Excel.Functions.SPG(G377,"IQ_AVG_DILUT_SHARES_OUT","CY2023")</f>
        <v>176371000</v>
      </c>
      <c r="J377" s="5">
        <f>_xll.SNL.Clients.Office.Excel.Functions.SPG(G377, "IQ_DILUT_EPS_NORM", "CY2023")</f>
        <v>1.268</v>
      </c>
      <c r="K377">
        <f t="shared" si="22"/>
        <v>223638.42800000001</v>
      </c>
      <c r="L377">
        <f t="shared" si="23"/>
        <v>0.16302422709833936</v>
      </c>
    </row>
    <row r="378" spans="1:12" x14ac:dyDescent="0.3">
      <c r="A378" t="s">
        <v>379</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20"/>
        <v>2889458.1</v>
      </c>
      <c r="F378">
        <f t="shared" si="21"/>
        <v>0.22028009788674413</v>
      </c>
      <c r="G378" t="s">
        <v>379</v>
      </c>
      <c r="H378" s="4" cm="1">
        <f t="array" ref="H378">_xll.SNL.Clients.Office.Excel.Functions.SPG(G378, "SP_TOTAL_REV", "CY2023")</f>
        <v>13117200</v>
      </c>
      <c r="I378" s="4">
        <f>_xll.SNL.Clients.Office.Excel.Functions.SPG(G378,"IQ_AVG_DILUT_SHARES_OUT","CY2023")</f>
        <v>113700000</v>
      </c>
      <c r="J378" s="5">
        <f>_xll.SNL.Clients.Office.Excel.Functions.SPG(G378, "IQ_DILUT_EPS_NORM", "CY2023")</f>
        <v>25.413</v>
      </c>
      <c r="K378">
        <f t="shared" si="22"/>
        <v>2889458.1</v>
      </c>
      <c r="L378">
        <f t="shared" si="23"/>
        <v>0.22028009788674413</v>
      </c>
    </row>
    <row r="379" spans="1:12" x14ac:dyDescent="0.3">
      <c r="A379" t="s">
        <v>380</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1.8380000000000001</v>
      </c>
      <c r="E379">
        <f t="shared" si="20"/>
        <v>1724044</v>
      </c>
      <c r="F379">
        <f t="shared" si="21"/>
        <v>0.22762661737523104</v>
      </c>
      <c r="G379" t="s">
        <v>380</v>
      </c>
      <c r="H379" s="4" cm="1">
        <f t="array" ref="H379">_xll.SNL.Clients.Office.Excel.Functions.SPG(G379, "SP_TOTAL_REV", "CY2023")</f>
        <v>7574000</v>
      </c>
      <c r="I379" s="4">
        <f>_xll.SNL.Clients.Office.Excel.Functions.SPG(G379,"IQ_AVG_DILUT_SHARES_OUT","CY2023")</f>
        <v>938000000</v>
      </c>
      <c r="J379" s="5">
        <f>_xll.SNL.Clients.Office.Excel.Functions.SPG(G379, "IQ_DILUT_EPS_NORM", "CY2023")</f>
        <v>1.8380000000000001</v>
      </c>
      <c r="K379">
        <f t="shared" si="22"/>
        <v>1724044</v>
      </c>
      <c r="L379">
        <f t="shared" si="23"/>
        <v>0.22762661737523104</v>
      </c>
    </row>
    <row r="380" spans="1:12" x14ac:dyDescent="0.3">
      <c r="A380" t="s">
        <v>381</v>
      </c>
      <c r="B380" s="4" cm="1">
        <f t="array" ref="B380">_xll.SNL.Clients.Office.Excel.Functions.SPG(A380, "SP_TOTAL_REV", "CY2023")</f>
        <v>14964500</v>
      </c>
      <c r="C380" s="4">
        <f>_xll.SNL.Clients.Office.Excel.Functions.SPG(A380,"IQ_AVG_DILUT_SHARES_OUT","CY2023")</f>
        <v>316665000</v>
      </c>
      <c r="D380" s="5">
        <f>_xll.SNL.Clients.Office.Excel.Functions.SPG(A380, "IQ_DILUT_EPS_NORM", "CY2023")</f>
        <v>4.4489999999999998</v>
      </c>
      <c r="E380">
        <f t="shared" si="20"/>
        <v>1408842.585</v>
      </c>
      <c r="F380">
        <f t="shared" si="21"/>
        <v>9.4145650372548365E-2</v>
      </c>
      <c r="G380" t="s">
        <v>381</v>
      </c>
      <c r="H380" s="4" cm="1">
        <f t="array" ref="H380">_xll.SNL.Clients.Office.Excel.Functions.SPG(G380, "SP_TOTAL_REV", "CY2023")</f>
        <v>14964500</v>
      </c>
      <c r="I380" s="4">
        <f>_xll.SNL.Clients.Office.Excel.Functions.SPG(G380,"IQ_AVG_DILUT_SHARES_OUT","CY2023")</f>
        <v>316665000</v>
      </c>
      <c r="J380" s="5">
        <f>_xll.SNL.Clients.Office.Excel.Functions.SPG(G380, "IQ_DILUT_EPS_NORM", "CY2023")</f>
        <v>4.4489999999999998</v>
      </c>
      <c r="K380">
        <f t="shared" si="22"/>
        <v>1408842.585</v>
      </c>
      <c r="L380">
        <f t="shared" si="23"/>
        <v>9.4145650372548365E-2</v>
      </c>
    </row>
    <row r="381" spans="1:12" x14ac:dyDescent="0.3">
      <c r="A381" t="s">
        <v>382</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20"/>
        <v>719047.69750000001</v>
      </c>
      <c r="F381">
        <f t="shared" si="21"/>
        <v>0.15964373999378786</v>
      </c>
      <c r="G381" t="s">
        <v>382</v>
      </c>
      <c r="H381" s="4" cm="1">
        <f t="array" ref="H381">_xll.SNL.Clients.Office.Excel.Functions.SPG(G381, "SP_TOTAL_REV", "CY2023")</f>
        <v>4504077</v>
      </c>
      <c r="I381" s="4">
        <f>_xll.SNL.Clients.Office.Excel.Functions.SPG(G381,"IQ_AVG_DILUT_SHARES_OUT","CY2023")</f>
        <v>147557500</v>
      </c>
      <c r="J381" s="5">
        <f>_xll.SNL.Clients.Office.Excel.Functions.SPG(G381, "IQ_DILUT_EPS_NORM", "CY2023")</f>
        <v>4.8730000000000002</v>
      </c>
      <c r="K381">
        <f t="shared" si="22"/>
        <v>719047.69750000001</v>
      </c>
      <c r="L381">
        <f t="shared" si="23"/>
        <v>0.15964373999378786</v>
      </c>
    </row>
    <row r="382" spans="1:12" x14ac:dyDescent="0.3">
      <c r="A382" t="s">
        <v>383</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20"/>
        <v>213054.084</v>
      </c>
      <c r="F382">
        <f t="shared" si="21"/>
        <v>7.7458129239347029E-2</v>
      </c>
      <c r="G382" t="s">
        <v>383</v>
      </c>
      <c r="H382" s="4" cm="1">
        <f t="array" ref="H382">_xll.SNL.Clients.Office.Excel.Functions.SPG(G382, "SP_TOTAL_REV", "CY2023")</f>
        <v>2750571</v>
      </c>
      <c r="I382" s="4">
        <f>_xll.SNL.Clients.Office.Excel.Functions.SPG(G382,"IQ_AVG_DILUT_SHARES_OUT","CY2023")</f>
        <v>124812000</v>
      </c>
      <c r="J382" s="5">
        <f>_xll.SNL.Clients.Office.Excel.Functions.SPG(G382, "IQ_DILUT_EPS_NORM", "CY2023")</f>
        <v>1.7070000000000001</v>
      </c>
      <c r="K382">
        <f t="shared" si="22"/>
        <v>213054.084</v>
      </c>
      <c r="L382">
        <f t="shared" si="23"/>
        <v>7.7458129239347029E-2</v>
      </c>
    </row>
    <row r="383" spans="1:12" x14ac:dyDescent="0.3">
      <c r="A383" t="s">
        <v>384</v>
      </c>
      <c r="B383" s="4" cm="1">
        <f t="array" ref="B383">_xll.SNL.Clients.Office.Excel.Functions.SPG(A383, "SP_TOTAL_REV", "CY2023")</f>
        <v>9129100</v>
      </c>
      <c r="C383" s="4">
        <f>_xll.SNL.Clients.Office.Excel.Functions.SPG(A383,"IQ_AVG_DILUT_SHARES_OUT","CY2023")</f>
        <v>115525000</v>
      </c>
      <c r="D383" s="5">
        <f>_xll.SNL.Clients.Office.Excel.Functions.SPG(A383, "IQ_DILUT_EPS_NORM", "CY2023")</f>
        <v>8.5830000000000002</v>
      </c>
      <c r="E383">
        <f t="shared" si="20"/>
        <v>991551.07499999995</v>
      </c>
      <c r="F383">
        <f t="shared" si="21"/>
        <v>0.10861432945197226</v>
      </c>
      <c r="G383" t="s">
        <v>384</v>
      </c>
      <c r="H383" s="4" cm="1">
        <f t="array" ref="H383">_xll.SNL.Clients.Office.Excel.Functions.SPG(G383, "SP_TOTAL_REV", "CY2023")</f>
        <v>9129100</v>
      </c>
      <c r="I383" s="4">
        <f>_xll.SNL.Clients.Office.Excel.Functions.SPG(G383,"IQ_AVG_DILUT_SHARES_OUT","CY2023")</f>
        <v>115525000</v>
      </c>
      <c r="J383" s="5">
        <f>_xll.SNL.Clients.Office.Excel.Functions.SPG(G383, "IQ_DILUT_EPS_NORM", "CY2023")</f>
        <v>8.5830000000000002</v>
      </c>
      <c r="K383">
        <f t="shared" si="22"/>
        <v>991551.07499999995</v>
      </c>
      <c r="L383">
        <f t="shared" si="23"/>
        <v>0.10861432945197226</v>
      </c>
    </row>
    <row r="384" spans="1:12" x14ac:dyDescent="0.3">
      <c r="A384" t="s">
        <v>385</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0.73799999999999999</v>
      </c>
      <c r="E384">
        <f t="shared" si="20"/>
        <v>361715.94</v>
      </c>
      <c r="F384">
        <f t="shared" si="21"/>
        <v>0.11769711038181381</v>
      </c>
      <c r="G384" t="s">
        <v>385</v>
      </c>
      <c r="H384" s="4" cm="1">
        <f t="array" ref="H384">_xll.SNL.Clients.Office.Excel.Functions.SPG(G384, "SP_TOTAL_REV", "CY2023")</f>
        <v>3073278</v>
      </c>
      <c r="I384" s="4">
        <f>_xll.SNL.Clients.Office.Excel.Functions.SPG(G384,"IQ_AVG_DILUT_SHARES_OUT","CY2023")</f>
        <v>490130000</v>
      </c>
      <c r="J384" s="5">
        <f>_xll.SNL.Clients.Office.Excel.Functions.SPG(G384, "IQ_DILUT_EPS_NORM", "CY2023")</f>
        <v>0.73799999999999999</v>
      </c>
      <c r="K384">
        <f t="shared" si="22"/>
        <v>361715.94</v>
      </c>
      <c r="L384">
        <f t="shared" si="23"/>
        <v>0.11769711038181381</v>
      </c>
    </row>
    <row r="385" spans="1:12" x14ac:dyDescent="0.3">
      <c r="A385" t="s">
        <v>386</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20"/>
        <v>986039.39999999991</v>
      </c>
      <c r="F385">
        <f t="shared" si="21"/>
        <v>0.1596101201074816</v>
      </c>
      <c r="G385" t="s">
        <v>386</v>
      </c>
      <c r="H385" s="4" cm="1">
        <f t="array" ref="H385">_xll.SNL.Clients.Office.Excel.Functions.SPG(G385, "SP_TOTAL_REV", "CY2023")</f>
        <v>6177800</v>
      </c>
      <c r="I385" s="4">
        <f>_xll.SNL.Clients.Office.Excel.Functions.SPG(G385,"IQ_AVG_DILUT_SHARES_OUT","CY2023")</f>
        <v>107400000</v>
      </c>
      <c r="J385" s="5">
        <f>_xll.SNL.Clients.Office.Excel.Functions.SPG(G385, "IQ_DILUT_EPS_NORM", "CY2023")</f>
        <v>9.1809999999999992</v>
      </c>
      <c r="K385">
        <f t="shared" si="22"/>
        <v>986039.39999999991</v>
      </c>
      <c r="L385">
        <f t="shared" si="23"/>
        <v>0.1596101201074816</v>
      </c>
    </row>
    <row r="386" spans="1:12" x14ac:dyDescent="0.3">
      <c r="A386" t="s">
        <v>387</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20"/>
        <v>1544768.274</v>
      </c>
      <c r="F386">
        <f t="shared" si="21"/>
        <v>7.5809625890363039E-2</v>
      </c>
      <c r="G386" t="s">
        <v>387</v>
      </c>
      <c r="H386" s="4" cm="1">
        <f t="array" ref="H386">_xll.SNL.Clients.Office.Excel.Functions.SPG(G386, "SP_TOTAL_REV", "CY2023")</f>
        <v>20376941</v>
      </c>
      <c r="I386" s="4">
        <f>_xll.SNL.Clients.Office.Excel.Functions.SPG(G386,"IQ_AVG_DILUT_SHARES_OUT","CY2023")</f>
        <v>337433000</v>
      </c>
      <c r="J386" s="5">
        <f>_xll.SNL.Clients.Office.Excel.Functions.SPG(G386, "IQ_DILUT_EPS_NORM", "CY2023")</f>
        <v>4.5780000000000003</v>
      </c>
      <c r="K386">
        <f t="shared" si="22"/>
        <v>1544768.274</v>
      </c>
      <c r="L386">
        <f t="shared" si="23"/>
        <v>7.5809625890363039E-2</v>
      </c>
    </row>
    <row r="387" spans="1:12" x14ac:dyDescent="0.3">
      <c r="A387" t="s">
        <v>388</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3.7869999999999999</v>
      </c>
      <c r="E387">
        <f t="shared" si="20"/>
        <v>1071721</v>
      </c>
      <c r="F387">
        <f t="shared" si="21"/>
        <v>7.7102230215827336E-2</v>
      </c>
      <c r="G387" t="s">
        <v>388</v>
      </c>
      <c r="H387" s="4" cm="1">
        <f t="array" ref="H387">_xll.SNL.Clients.Office.Excel.Functions.SPG(G387, "SP_TOTAL_REV", "CY2023")</f>
        <v>13900000</v>
      </c>
      <c r="I387" s="4">
        <f>_xll.SNL.Clients.Office.Excel.Functions.SPG(G387,"IQ_AVG_DILUT_SHARES_OUT","CY2023")</f>
        <v>283000000</v>
      </c>
      <c r="J387" s="5">
        <f>_xll.SNL.Clients.Office.Excel.Functions.SPG(G387, "IQ_DILUT_EPS_NORM", "CY2023")</f>
        <v>3.7869999999999999</v>
      </c>
      <c r="K387">
        <f t="shared" si="22"/>
        <v>1071721</v>
      </c>
      <c r="L387">
        <f t="shared" si="23"/>
        <v>7.7102230215827336E-2</v>
      </c>
    </row>
    <row r="388" spans="1:12" x14ac:dyDescent="0.3">
      <c r="A388" t="s">
        <v>389</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1.512</v>
      </c>
      <c r="E388">
        <f t="shared" si="20"/>
        <v>2170324.7999999998</v>
      </c>
      <c r="F388">
        <f t="shared" si="21"/>
        <v>3.1490493325594893E-2</v>
      </c>
      <c r="G388" t="s">
        <v>389</v>
      </c>
      <c r="H388" s="4" cm="1">
        <f t="array" ref="H388">_xll.SNL.Clients.Office.Excel.Functions.SPG(G388, "SP_TOTAL_REV", "CY2023")</f>
        <v>68920000</v>
      </c>
      <c r="I388" s="4">
        <f>_xll.SNL.Clients.Office.Excel.Functions.SPG(G388,"IQ_AVG_DILUT_SHARES_OUT","CY2023")</f>
        <v>1435400000</v>
      </c>
      <c r="J388" s="5">
        <f>_xll.SNL.Clients.Office.Excel.Functions.SPG(G388, "IQ_DILUT_EPS_NORM", "CY2023")</f>
        <v>1.512</v>
      </c>
      <c r="K388">
        <f t="shared" si="22"/>
        <v>2170324.7999999998</v>
      </c>
      <c r="L388">
        <f t="shared" si="23"/>
        <v>3.1490493325594893E-2</v>
      </c>
    </row>
    <row r="389" spans="1:12" x14ac:dyDescent="0.3">
      <c r="A389" t="s">
        <v>390</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ref="E389:E452" si="24">C389*D389/1000</f>
        <v>2404824.9</v>
      </c>
      <c r="F389">
        <f t="shared" ref="F389:F452" si="25">E389/B389</f>
        <v>0.1924321757221733</v>
      </c>
      <c r="G389" t="s">
        <v>390</v>
      </c>
      <c r="H389" s="4" cm="1">
        <f t="array" ref="H389">_xll.SNL.Clients.Office.Excel.Functions.SPG(G389, "SP_TOTAL_REV", "CY2023")</f>
        <v>12497000</v>
      </c>
      <c r="I389" s="4">
        <f>_xll.SNL.Clients.Office.Excel.Functions.SPG(G389,"IQ_AVG_DILUT_SHARES_OUT","CY2023")</f>
        <v>318900000</v>
      </c>
      <c r="J389" s="5">
        <f>_xll.SNL.Clients.Office.Excel.Functions.SPG(G389, "IQ_DILUT_EPS_NORM", "CY2023")</f>
        <v>7.5410000000000004</v>
      </c>
      <c r="K389">
        <f t="shared" ref="K389:K452" si="26">I389*J389/1000</f>
        <v>2404824.9</v>
      </c>
      <c r="L389">
        <f t="shared" ref="L389:L452" si="27">K389/H389</f>
        <v>0.1924321757221733</v>
      </c>
    </row>
    <row r="390" spans="1:12" x14ac:dyDescent="0.3">
      <c r="A390" t="s">
        <v>391</v>
      </c>
      <c r="B390" s="4" cm="1">
        <f t="array" ref="B390">_xll.SNL.Clients.Office.Excel.Functions.SPG(A390, "SP_TOTAL_REV", "CY2023")</f>
        <v>34857000</v>
      </c>
      <c r="C390" s="4">
        <f>_xll.SNL.Clients.Office.Excel.Functions.SPG(A390,"IQ_AVG_DILUT_SHARES_OUT","CY2023")</f>
        <v>984000000</v>
      </c>
      <c r="D390" s="5" t="str">
        <f>_xll.SNL.Clients.Office.Excel.Functions.SPG(A390, "IQ_DILUT_EPS_NORM", "CY2023")</f>
        <v>NA</v>
      </c>
      <c r="E390" t="e">
        <f t="shared" si="24"/>
        <v>#VALUE!</v>
      </c>
      <c r="F390" t="e">
        <f t="shared" si="25"/>
        <v>#VALUE!</v>
      </c>
      <c r="G390" t="s">
        <v>391</v>
      </c>
      <c r="H390" s="4" cm="1">
        <f t="array" ref="H390">_xll.SNL.Clients.Office.Excel.Functions.SPG(G390, "SP_TOTAL_REV", "CY2023")</f>
        <v>34857000</v>
      </c>
      <c r="I390" s="4">
        <f>_xll.SNL.Clients.Office.Excel.Functions.SPG(G390,"IQ_AVG_DILUT_SHARES_OUT","CY2023")</f>
        <v>984000000</v>
      </c>
      <c r="J390" s="5" t="str">
        <f>_xll.SNL.Clients.Office.Excel.Functions.SPG(G390, "IQ_DILUT_EPS_NORM", "CY2023")</f>
        <v>NA</v>
      </c>
      <c r="K390" t="e">
        <f t="shared" si="26"/>
        <v>#VALUE!</v>
      </c>
      <c r="L390" t="e">
        <f t="shared" si="27"/>
        <v>#VALUE!</v>
      </c>
    </row>
    <row r="391" spans="1:12" x14ac:dyDescent="0.3">
      <c r="A391" t="s">
        <v>392</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24"/>
        <v>446627.60700000002</v>
      </c>
      <c r="F391">
        <f t="shared" si="25"/>
        <v>0.16360650817670611</v>
      </c>
      <c r="G391" t="s">
        <v>392</v>
      </c>
      <c r="H391" s="4" cm="1">
        <f t="array" ref="H391">_xll.SNL.Clients.Office.Excel.Functions.SPG(G391, "SP_TOTAL_REV", "CY2023")</f>
        <v>2729889</v>
      </c>
      <c r="I391" s="4">
        <f>_xll.SNL.Clients.Office.Excel.Functions.SPG(G391,"IQ_AVG_DILUT_SHARES_OUT","CY2023")</f>
        <v>108907000</v>
      </c>
      <c r="J391" s="5">
        <f>_xll.SNL.Clients.Office.Excel.Functions.SPG(G391, "IQ_DILUT_EPS_NORM", "CY2023")</f>
        <v>4.101</v>
      </c>
      <c r="K391">
        <f t="shared" si="26"/>
        <v>446627.60700000002</v>
      </c>
      <c r="L391">
        <f t="shared" si="27"/>
        <v>0.16360650817670611</v>
      </c>
    </row>
    <row r="392" spans="1:12" x14ac:dyDescent="0.3">
      <c r="A392" t="s">
        <v>393</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24"/>
        <v>3298698</v>
      </c>
      <c r="F392">
        <f t="shared" si="25"/>
        <v>9.9553282028067E-2</v>
      </c>
      <c r="G392" t="s">
        <v>393</v>
      </c>
      <c r="H392" s="4" cm="1">
        <f t="array" ref="H392">_xll.SNL.Clients.Office.Excel.Functions.SPG(G392, "SP_TOTAL_REV", "CY2023")</f>
        <v>33135000</v>
      </c>
      <c r="I392" s="4">
        <f>_xll.SNL.Clients.Office.Excel.Functions.SPG(G392,"IQ_AVG_DILUT_SHARES_OUT","CY2023")</f>
        <v>1443000000</v>
      </c>
      <c r="J392" s="5">
        <f>_xll.SNL.Clients.Office.Excel.Functions.SPG(G392, "IQ_DILUT_EPS_NORM", "CY2023")</f>
        <v>2.286</v>
      </c>
      <c r="K392">
        <f t="shared" si="26"/>
        <v>3298698</v>
      </c>
      <c r="L392">
        <f t="shared" si="27"/>
        <v>9.9553282028067E-2</v>
      </c>
    </row>
    <row r="393" spans="1:12" x14ac:dyDescent="0.3">
      <c r="A393" t="s">
        <v>394</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24"/>
        <v>-229424</v>
      </c>
      <c r="F393">
        <f t="shared" si="25"/>
        <v>-3.5454180188533455E-2</v>
      </c>
      <c r="G393" t="s">
        <v>394</v>
      </c>
      <c r="H393" s="4" cm="1">
        <f t="array" ref="H393">_xll.SNL.Clients.Office.Excel.Functions.SPG(G393, "SP_TOTAL_REV", "CY2023")</f>
        <v>6471000</v>
      </c>
      <c r="I393" s="4">
        <f>_xll.SNL.Clients.Office.Excel.Functions.SPG(G393,"IQ_AVG_DILUT_SHARES_OUT","CY2023")</f>
        <v>208000000</v>
      </c>
      <c r="J393" s="5">
        <f>_xll.SNL.Clients.Office.Excel.Functions.SPG(G393, "IQ_DILUT_EPS_NORM", "CY2023")</f>
        <v>-1.103</v>
      </c>
      <c r="K393">
        <f t="shared" si="26"/>
        <v>-229424</v>
      </c>
      <c r="L393">
        <f t="shared" si="27"/>
        <v>-3.5454180188533455E-2</v>
      </c>
    </row>
    <row r="394" spans="1:12" x14ac:dyDescent="0.3">
      <c r="A394" t="s">
        <v>395</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v>
      </c>
      <c r="E394">
        <f t="shared" si="24"/>
        <v>2023480.1340000001</v>
      </c>
      <c r="F394">
        <f t="shared" si="25"/>
        <v>0.12102153911483254</v>
      </c>
      <c r="G394" t="s">
        <v>395</v>
      </c>
      <c r="H394" s="4" cm="1">
        <f t="array" ref="H394">_xll.SNL.Clients.Office.Excel.Functions.SPG(G394, "SP_TOTAL_REV", "CY2023")</f>
        <v>16720000</v>
      </c>
      <c r="I394" s="4">
        <f>_xll.SNL.Clients.Office.Excel.Functions.SPG(G394,"IQ_AVG_DILUT_SHARES_OUT","CY2023")</f>
        <v>632733000</v>
      </c>
      <c r="J394" s="5">
        <f>_xll.SNL.Clients.Office.Excel.Functions.SPG(G394, "IQ_DILUT_EPS_NORM", "CY2023")</f>
        <v>3.198</v>
      </c>
      <c r="K394">
        <f t="shared" si="26"/>
        <v>2023480.1340000001</v>
      </c>
      <c r="L394">
        <f t="shared" si="27"/>
        <v>0.12102153911483254</v>
      </c>
    </row>
    <row r="395" spans="1:12" x14ac:dyDescent="0.3">
      <c r="A395" t="s">
        <v>396</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3.0640000000000001</v>
      </c>
      <c r="E395">
        <f t="shared" si="24"/>
        <v>629930.82400000002</v>
      </c>
      <c r="F395">
        <f t="shared" si="25"/>
        <v>7.0218573626128641E-2</v>
      </c>
      <c r="G395" t="s">
        <v>396</v>
      </c>
      <c r="H395" s="4" cm="1">
        <f t="array" ref="H395">_xll.SNL.Clients.Office.Excel.Functions.SPG(G395, "SP_TOTAL_REV", "CY2023")</f>
        <v>8971000</v>
      </c>
      <c r="I395" s="4">
        <f>_xll.SNL.Clients.Office.Excel.Functions.SPG(G395,"IQ_AVG_DILUT_SHARES_OUT","CY2023")</f>
        <v>205591000</v>
      </c>
      <c r="J395" s="5">
        <f>_xll.SNL.Clients.Office.Excel.Functions.SPG(G395, "IQ_DILUT_EPS_NORM", "CY2023")</f>
        <v>3.0640000000000001</v>
      </c>
      <c r="K395">
        <f t="shared" si="26"/>
        <v>629930.82400000002</v>
      </c>
      <c r="L395">
        <f t="shared" si="27"/>
        <v>7.0218573626128641E-2</v>
      </c>
    </row>
    <row r="396" spans="1:12" x14ac:dyDescent="0.3">
      <c r="A396" t="s">
        <v>397</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24"/>
        <v>1121275.935506</v>
      </c>
      <c r="F396">
        <f t="shared" si="25"/>
        <v>0.18601592964687735</v>
      </c>
      <c r="G396" t="s">
        <v>397</v>
      </c>
      <c r="H396" s="4" cm="1">
        <f t="array" ref="H396">_xll.SNL.Clients.Office.Excel.Functions.SPG(G396, "SP_TOTAL_REV", "CY2023")</f>
        <v>6027849</v>
      </c>
      <c r="I396" s="4">
        <f>_xll.SNL.Clients.Office.Excel.Functions.SPG(G396,"IQ_AVG_DILUT_SHARES_OUT","CY2023")</f>
        <v>326807326</v>
      </c>
      <c r="J396" s="5">
        <f>_xll.SNL.Clients.Office.Excel.Functions.SPG(G396, "IQ_DILUT_EPS_NORM", "CY2023")</f>
        <v>3.431</v>
      </c>
      <c r="K396">
        <f t="shared" si="26"/>
        <v>1121275.935506</v>
      </c>
      <c r="L396">
        <f t="shared" si="27"/>
        <v>0.18601592964687735</v>
      </c>
    </row>
    <row r="397" spans="1:12" x14ac:dyDescent="0.3">
      <c r="A397" t="s">
        <v>398</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24"/>
        <v>639913.5</v>
      </c>
      <c r="F397">
        <f t="shared" si="25"/>
        <v>0.13777580415966928</v>
      </c>
      <c r="G397" t="s">
        <v>398</v>
      </c>
      <c r="H397" s="4" cm="1">
        <f t="array" ref="H397">_xll.SNL.Clients.Office.Excel.Functions.SPG(G397, "SP_TOTAL_REV", "CY2023")</f>
        <v>4644600</v>
      </c>
      <c r="I397" s="4">
        <f>_xll.SNL.Clients.Office.Excel.Functions.SPG(G397,"IQ_AVG_DILUT_SHARES_OUT","CY2023")</f>
        <v>160500000</v>
      </c>
      <c r="J397" s="5">
        <f>_xll.SNL.Clients.Office.Excel.Functions.SPG(G397, "IQ_DILUT_EPS_NORM", "CY2023")</f>
        <v>3.9870000000000001</v>
      </c>
      <c r="K397">
        <f t="shared" si="26"/>
        <v>639913.5</v>
      </c>
      <c r="L397">
        <f t="shared" si="27"/>
        <v>0.13777580415966928</v>
      </c>
    </row>
    <row r="398" spans="1:12" x14ac:dyDescent="0.3">
      <c r="A398" t="s">
        <v>399</v>
      </c>
      <c r="B398" s="4" cm="1">
        <f t="array" ref="B398">_xll.SNL.Clients.Office.Excel.Functions.SPG(A398, "SP_TOTAL_REV", "CY2023")</f>
        <v>12093000</v>
      </c>
      <c r="C398" s="4">
        <f>_xll.SNL.Clients.Office.Excel.Functions.SPG(A398,"IQ_AVG_DILUT_SHARES_OUT","CY2023")</f>
        <v>260342615</v>
      </c>
      <c r="D398" s="5">
        <f>_xll.SNL.Clients.Office.Excel.Functions.SPG(A398, "IQ_DILUT_EPS_NORM", "CY2023")</f>
        <v>3.052</v>
      </c>
      <c r="E398">
        <f t="shared" si="24"/>
        <v>794565.66098000004</v>
      </c>
      <c r="F398">
        <f t="shared" si="25"/>
        <v>6.5704594474489383E-2</v>
      </c>
      <c r="G398" t="s">
        <v>399</v>
      </c>
      <c r="H398" s="4" cm="1">
        <f t="array" ref="H398">_xll.SNL.Clients.Office.Excel.Functions.SPG(G398, "SP_TOTAL_REV", "CY2023")</f>
        <v>12093000</v>
      </c>
      <c r="I398" s="4">
        <f>_xll.SNL.Clients.Office.Excel.Functions.SPG(G398,"IQ_AVG_DILUT_SHARES_OUT","CY2023")</f>
        <v>260342615</v>
      </c>
      <c r="J398" s="5">
        <f>_xll.SNL.Clients.Office.Excel.Functions.SPG(G398, "IQ_DILUT_EPS_NORM", "CY2023")</f>
        <v>3.052</v>
      </c>
      <c r="K398">
        <f t="shared" si="26"/>
        <v>794565.66098000004</v>
      </c>
      <c r="L398">
        <f t="shared" si="27"/>
        <v>6.5704594474489383E-2</v>
      </c>
    </row>
    <row r="399" spans="1:12" x14ac:dyDescent="0.3">
      <c r="A399" t="s">
        <v>400</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24"/>
        <v>806505.7</v>
      </c>
      <c r="F399">
        <f t="shared" si="25"/>
        <v>0.15788142826380597</v>
      </c>
      <c r="G399" t="s">
        <v>400</v>
      </c>
      <c r="H399" s="4" cm="1">
        <f t="array" ref="H399">_xll.SNL.Clients.Office.Excel.Functions.SPG(G399, "SP_TOTAL_REV", "CY2023")</f>
        <v>5108300</v>
      </c>
      <c r="I399" s="4">
        <f>_xll.SNL.Clients.Office.Excel.Functions.SPG(G399,"IQ_AVG_DILUT_SHARES_OUT","CY2023")</f>
        <v>53900000</v>
      </c>
      <c r="J399" s="5">
        <f>_xll.SNL.Clients.Office.Excel.Functions.SPG(G399, "IQ_DILUT_EPS_NORM", "CY2023")</f>
        <v>14.962999999999999</v>
      </c>
      <c r="K399">
        <f t="shared" si="26"/>
        <v>806505.7</v>
      </c>
      <c r="L399">
        <f t="shared" si="27"/>
        <v>0.15788142826380597</v>
      </c>
    </row>
    <row r="400" spans="1:12" x14ac:dyDescent="0.3">
      <c r="A400" t="s">
        <v>401</v>
      </c>
      <c r="B400" s="4" cm="1">
        <f t="array" ref="B400">_xll.SNL.Clients.Office.Excel.Functions.SPG(A400, "SP_TOTAL_REV", "CY2023")</f>
        <v>8197000</v>
      </c>
      <c r="C400" s="4" t="str">
        <f>_xll.SNL.Clients.Office.Excel.Functions.SPG(A400,"IQ_AVG_DILUT_SHARES_OUT","CY2023")</f>
        <v>NA</v>
      </c>
      <c r="D400" s="5" t="str">
        <f>_xll.SNL.Clients.Office.Excel.Functions.SPG(A400, "IQ_DILUT_EPS_NORM", "CY2023")</f>
        <v>NA</v>
      </c>
      <c r="E400" t="e">
        <f t="shared" si="24"/>
        <v>#VALUE!</v>
      </c>
      <c r="F400" t="e">
        <f t="shared" si="25"/>
        <v>#VALUE!</v>
      </c>
      <c r="G400" t="s">
        <v>401</v>
      </c>
      <c r="H400" s="4" cm="1">
        <f t="array" ref="H400">_xll.SNL.Clients.Office.Excel.Functions.SPG(G400, "SP_TOTAL_REV", "CY2023")</f>
        <v>8197000</v>
      </c>
      <c r="I400" s="4" t="str">
        <f>_xll.SNL.Clients.Office.Excel.Functions.SPG(G400,"IQ_AVG_DILUT_SHARES_OUT","CY2023")</f>
        <v>NA</v>
      </c>
      <c r="J400" s="5" t="str">
        <f>_xll.SNL.Clients.Office.Excel.Functions.SPG(G400, "IQ_DILUT_EPS_NORM", "CY2023")</f>
        <v>NA</v>
      </c>
      <c r="K400" t="e">
        <f t="shared" si="26"/>
        <v>#VALUE!</v>
      </c>
      <c r="L400" t="e">
        <f t="shared" si="27"/>
        <v>#VALUE!</v>
      </c>
    </row>
    <row r="401" spans="1:12" x14ac:dyDescent="0.3">
      <c r="A401" t="s">
        <v>402</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24"/>
        <v>792960.00000000012</v>
      </c>
      <c r="F401">
        <f t="shared" si="25"/>
        <v>3.0392089226169948E-2</v>
      </c>
      <c r="G401" t="s">
        <v>402</v>
      </c>
      <c r="H401" s="4" cm="1">
        <f t="array" ref="H401">_xll.SNL.Clients.Office.Excel.Functions.SPG(G401, "SP_TOTAL_REV", "CY2023")</f>
        <v>26091000</v>
      </c>
      <c r="I401" s="4">
        <f>_xll.SNL.Clients.Office.Excel.Functions.SPG(G401,"IQ_AVG_DILUT_SHARES_OUT","CY2023")</f>
        <v>640000000</v>
      </c>
      <c r="J401" s="5">
        <f>_xll.SNL.Clients.Office.Excel.Functions.SPG(G401, "IQ_DILUT_EPS_NORM", "CY2023")</f>
        <v>1.2390000000000001</v>
      </c>
      <c r="K401">
        <f t="shared" si="26"/>
        <v>792960.00000000012</v>
      </c>
      <c r="L401">
        <f t="shared" si="27"/>
        <v>3.0392089226169948E-2</v>
      </c>
    </row>
    <row r="402" spans="1:12" x14ac:dyDescent="0.3">
      <c r="A402" t="s">
        <v>403</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0.89400000000000002</v>
      </c>
      <c r="E402">
        <f t="shared" si="24"/>
        <v>133877.394</v>
      </c>
      <c r="F402">
        <f t="shared" si="25"/>
        <v>8.4834006501447942E-3</v>
      </c>
      <c r="G402" t="s">
        <v>403</v>
      </c>
      <c r="H402" s="4" cm="1">
        <f t="array" ref="H402">_xll.SNL.Clients.Office.Excel.Functions.SPG(G402, "SP_TOTAL_REV", "CY2023")</f>
        <v>15781100</v>
      </c>
      <c r="I402" s="4">
        <f>_xll.SNL.Clients.Office.Excel.Functions.SPG(G402,"IQ_AVG_DILUT_SHARES_OUT","CY2023")</f>
        <v>149751000</v>
      </c>
      <c r="J402" s="5">
        <f>_xll.SNL.Clients.Office.Excel.Functions.SPG(G402, "IQ_DILUT_EPS_NORM", "CY2023")</f>
        <v>0.89400000000000002</v>
      </c>
      <c r="K402">
        <f t="shared" si="26"/>
        <v>133877.394</v>
      </c>
      <c r="L402">
        <f t="shared" si="27"/>
        <v>8.4834006501447942E-3</v>
      </c>
    </row>
    <row r="403" spans="1:12" x14ac:dyDescent="0.3">
      <c r="A403" t="s">
        <v>404</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24"/>
        <v>3497493.35</v>
      </c>
      <c r="F403">
        <f t="shared" si="25"/>
        <v>9.5333315615885733E-2</v>
      </c>
      <c r="G403" t="s">
        <v>404</v>
      </c>
      <c r="H403" s="4" cm="1">
        <f t="array" ref="H403">_xll.SNL.Clients.Office.Excel.Functions.SPG(G403, "SP_TOTAL_REV", "CY2023")</f>
        <v>36687000</v>
      </c>
      <c r="I403" s="4">
        <f>_xll.SNL.Clients.Office.Excel.Functions.SPG(G403,"IQ_AVG_DILUT_SHARES_OUT","CY2023")</f>
        <v>1148225000</v>
      </c>
      <c r="J403" s="5">
        <f>_xll.SNL.Clients.Office.Excel.Functions.SPG(G403, "IQ_DILUT_EPS_NORM", "CY2023")</f>
        <v>3.0459999999999998</v>
      </c>
      <c r="K403">
        <f t="shared" si="26"/>
        <v>3497493.35</v>
      </c>
      <c r="L403">
        <f t="shared" si="27"/>
        <v>9.5333315615885733E-2</v>
      </c>
    </row>
    <row r="404" spans="1:12" x14ac:dyDescent="0.3">
      <c r="A404" t="s">
        <v>405</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24"/>
        <v>1564913.8559999999</v>
      </c>
      <c r="F404">
        <f t="shared" si="25"/>
        <v>0.13151641785023951</v>
      </c>
      <c r="G404" t="s">
        <v>405</v>
      </c>
      <c r="H404" s="4" cm="1">
        <f t="array" ref="H404">_xll.SNL.Clients.Office.Excel.Functions.SPG(G404, "SP_TOTAL_REV", "CY2023")</f>
        <v>11899000</v>
      </c>
      <c r="I404" s="4">
        <f>_xll.SNL.Clients.Office.Excel.Functions.SPG(G404,"IQ_AVG_DILUT_SHARES_OUT","CY2023")</f>
        <v>326568000</v>
      </c>
      <c r="J404" s="5">
        <f>_xll.SNL.Clients.Office.Excel.Functions.SPG(G404, "IQ_DILUT_EPS_NORM", "CY2023")</f>
        <v>4.7919999999999998</v>
      </c>
      <c r="K404">
        <f t="shared" si="26"/>
        <v>1564913.8559999999</v>
      </c>
      <c r="L404">
        <f t="shared" si="27"/>
        <v>0.13151641785023951</v>
      </c>
    </row>
    <row r="405" spans="1:12" x14ac:dyDescent="0.3">
      <c r="A405" t="s">
        <v>406</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24"/>
        <v>1995442.6579999998</v>
      </c>
      <c r="F405">
        <f t="shared" si="25"/>
        <v>0.10616701831456304</v>
      </c>
      <c r="G405" t="s">
        <v>406</v>
      </c>
      <c r="H405" s="4" cm="1">
        <f t="array" ref="H405">_xll.SNL.Clients.Office.Excel.Functions.SPG(G405, "SP_TOTAL_REV", "CY2023")</f>
        <v>18795316</v>
      </c>
      <c r="I405" s="4">
        <f>_xll.SNL.Clients.Office.Excel.Functions.SPG(G405,"IQ_AVG_DILUT_SHARES_OUT","CY2023")</f>
        <v>167431000</v>
      </c>
      <c r="J405" s="5">
        <f>_xll.SNL.Clients.Office.Excel.Functions.SPG(G405, "IQ_DILUT_EPS_NORM", "CY2023")</f>
        <v>11.917999999999999</v>
      </c>
      <c r="K405">
        <f t="shared" si="26"/>
        <v>1995442.6579999998</v>
      </c>
      <c r="L405">
        <f t="shared" si="27"/>
        <v>0.10616701831456304</v>
      </c>
    </row>
    <row r="406" spans="1:12" x14ac:dyDescent="0.3">
      <c r="A406" t="s">
        <v>407</v>
      </c>
      <c r="B406" s="4" cm="1">
        <f t="array" ref="B406">_xll.SNL.Clients.Office.Excel.Functions.SPG(A406, "SP_TOTAL_REV", "CY2023")</f>
        <v>4780499</v>
      </c>
      <c r="C406" s="4">
        <f>_xll.SNL.Clients.Office.Excel.Functions.SPG(A406,"IQ_AVG_DILUT_SHARES_OUT","CY2023")</f>
        <v>99804426</v>
      </c>
      <c r="D406" s="5">
        <f>_xll.SNL.Clients.Office.Excel.Functions.SPG(A406, "IQ_DILUT_EPS_NORM", "CY2023")</f>
        <v>4.7130000000000001</v>
      </c>
      <c r="E406">
        <f t="shared" si="24"/>
        <v>470378.25973800005</v>
      </c>
      <c r="F406">
        <f t="shared" si="25"/>
        <v>9.8395221866587584E-2</v>
      </c>
      <c r="G406" t="s">
        <v>407</v>
      </c>
      <c r="H406" s="4" cm="1">
        <f t="array" ref="H406">_xll.SNL.Clients.Office.Excel.Functions.SPG(G406, "SP_TOTAL_REV", "CY2023")</f>
        <v>4780499</v>
      </c>
      <c r="I406" s="4">
        <f>_xll.SNL.Clients.Office.Excel.Functions.SPG(G406,"IQ_AVG_DILUT_SHARES_OUT","CY2023")</f>
        <v>99804426</v>
      </c>
      <c r="J406" s="5">
        <f>_xll.SNL.Clients.Office.Excel.Functions.SPG(G406, "IQ_DILUT_EPS_NORM", "CY2023")</f>
        <v>4.7130000000000001</v>
      </c>
      <c r="K406">
        <f t="shared" si="26"/>
        <v>470378.25973800005</v>
      </c>
      <c r="L406">
        <f t="shared" si="27"/>
        <v>9.8395221866587584E-2</v>
      </c>
    </row>
    <row r="407" spans="1:12" x14ac:dyDescent="0.3">
      <c r="A407" t="s">
        <v>408</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6.38</v>
      </c>
      <c r="E407">
        <f t="shared" si="24"/>
        <v>2448006</v>
      </c>
      <c r="F407">
        <f t="shared" si="25"/>
        <v>0.11942657820275149</v>
      </c>
      <c r="G407" t="s">
        <v>408</v>
      </c>
      <c r="H407" s="4" cm="1">
        <f t="array" ref="H407">_xll.SNL.Clients.Office.Excel.Functions.SPG(G407, "SP_TOTAL_REV", "CY2023")</f>
        <v>20498000</v>
      </c>
      <c r="I407" s="4">
        <f>_xll.SNL.Clients.Office.Excel.Functions.SPG(G407,"IQ_AVG_DILUT_SHARES_OUT","CY2023")</f>
        <v>383700000</v>
      </c>
      <c r="J407" s="5">
        <f>_xll.SNL.Clients.Office.Excel.Functions.SPG(G407, "IQ_DILUT_EPS_NORM", "CY2023")</f>
        <v>6.38</v>
      </c>
      <c r="K407">
        <f t="shared" si="26"/>
        <v>2448006</v>
      </c>
      <c r="L407">
        <f t="shared" si="27"/>
        <v>0.11942657820275149</v>
      </c>
    </row>
    <row r="408" spans="1:12" x14ac:dyDescent="0.3">
      <c r="A408" t="s">
        <v>409</v>
      </c>
      <c r="B408" s="4" cm="1">
        <f t="array" ref="B408">_xll.SNL.Clients.Office.Excel.Functions.SPG(A408, "SP_TOTAL_REV", "CY2023")</f>
        <v>9252753</v>
      </c>
      <c r="C408" s="4">
        <f>_xll.SNL.Clients.Office.Excel.Functions.SPG(A408,"IQ_AVG_DILUT_SHARES_OUT","CY2023")</f>
        <v>570725000</v>
      </c>
      <c r="D408" s="5">
        <f>_xll.SNL.Clients.Office.Excel.Functions.SPG(A408, "IQ_DILUT_EPS_NORM", "CY2023")</f>
        <v>0.94099999999999995</v>
      </c>
      <c r="E408">
        <f t="shared" si="24"/>
        <v>537052.22499999998</v>
      </c>
      <c r="F408">
        <f t="shared" si="25"/>
        <v>5.8042425319253632E-2</v>
      </c>
      <c r="G408" t="s">
        <v>409</v>
      </c>
      <c r="H408" s="4" cm="1">
        <f t="array" ref="H408">_xll.SNL.Clients.Office.Excel.Functions.SPG(G408, "SP_TOTAL_REV", "CY2023")</f>
        <v>9252753</v>
      </c>
      <c r="I408" s="4">
        <f>_xll.SNL.Clients.Office.Excel.Functions.SPG(G408,"IQ_AVG_DILUT_SHARES_OUT","CY2023")</f>
        <v>570725000</v>
      </c>
      <c r="J408" s="5">
        <f>_xll.SNL.Clients.Office.Excel.Functions.SPG(G408, "IQ_DILUT_EPS_NORM", "CY2023")</f>
        <v>0.94099999999999995</v>
      </c>
      <c r="K408">
        <f t="shared" si="26"/>
        <v>537052.22499999998</v>
      </c>
      <c r="L408">
        <f t="shared" si="27"/>
        <v>5.8042425319253632E-2</v>
      </c>
    </row>
    <row r="409" spans="1:12" x14ac:dyDescent="0.3">
      <c r="A409" t="s">
        <v>410</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24"/>
        <v>2021789</v>
      </c>
      <c r="F409">
        <f t="shared" si="25"/>
        <v>0.26387222657269643</v>
      </c>
      <c r="G409" t="s">
        <v>410</v>
      </c>
      <c r="H409" s="4" cm="1">
        <f t="array" ref="H409">_xll.SNL.Clients.Office.Excel.Functions.SPG(G409, "SP_TOTAL_REV", "CY2023")</f>
        <v>7662000</v>
      </c>
      <c r="I409" s="4">
        <f>_xll.SNL.Clients.Office.Excel.Functions.SPG(G409,"IQ_AVG_DILUT_SHARES_OUT","CY2023")</f>
        <v>423500000</v>
      </c>
      <c r="J409" s="5">
        <f>_xll.SNL.Clients.Office.Excel.Functions.SPG(G409, "IQ_DILUT_EPS_NORM", "CY2023")</f>
        <v>4.774</v>
      </c>
      <c r="K409">
        <f t="shared" si="26"/>
        <v>2021789</v>
      </c>
      <c r="L409">
        <f t="shared" si="27"/>
        <v>0.26387222657269643</v>
      </c>
    </row>
    <row r="410" spans="1:12" x14ac:dyDescent="0.3">
      <c r="A410" t="s">
        <v>411</v>
      </c>
      <c r="B410" s="4" cm="1">
        <f t="array" ref="B410">_xll.SNL.Clients.Office.Excel.Functions.SPG(A410, "SP_TOTAL_REV", "CY2023")</f>
        <v>6120111</v>
      </c>
      <c r="C410" s="4">
        <f>_xll.SNL.Clients.Office.Excel.Functions.SPG(A410,"IQ_AVG_DILUT_SHARES_OUT","CY2023")</f>
        <v>155218000</v>
      </c>
      <c r="D410" s="5">
        <f>_xll.SNL.Clients.Office.Excel.Functions.SPG(A410, "IQ_DILUT_EPS_NORM", "CY2023")</f>
        <v>5.9690000000000003</v>
      </c>
      <c r="E410">
        <f t="shared" si="24"/>
        <v>926496.24199999997</v>
      </c>
      <c r="F410">
        <f t="shared" si="25"/>
        <v>0.1513855291186712</v>
      </c>
      <c r="G410" t="s">
        <v>411</v>
      </c>
      <c r="H410" s="4" cm="1">
        <f t="array" ref="H410">_xll.SNL.Clients.Office.Excel.Functions.SPG(G410, "SP_TOTAL_REV", "CY2023")</f>
        <v>6120111</v>
      </c>
      <c r="I410" s="4">
        <f>_xll.SNL.Clients.Office.Excel.Functions.SPG(G410,"IQ_AVG_DILUT_SHARES_OUT","CY2023")</f>
        <v>155218000</v>
      </c>
      <c r="J410" s="5">
        <f>_xll.SNL.Clients.Office.Excel.Functions.SPG(G410, "IQ_DILUT_EPS_NORM", "CY2023")</f>
        <v>5.9690000000000003</v>
      </c>
      <c r="K410">
        <f t="shared" si="26"/>
        <v>926496.24199999997</v>
      </c>
      <c r="L410">
        <f t="shared" si="27"/>
        <v>0.1513855291186712</v>
      </c>
    </row>
    <row r="411" spans="1:12" x14ac:dyDescent="0.3">
      <c r="A411" t="s">
        <v>412</v>
      </c>
      <c r="B411" s="4" cm="1">
        <f t="array" ref="B411">_xll.SNL.Clients.Office.Excel.Functions.SPG(A411, "SP_TOTAL_REV", "CY2023")</f>
        <v>77512159</v>
      </c>
      <c r="C411" s="4">
        <f>_xll.SNL.Clients.Office.Excel.Functions.SPG(A411,"IQ_AVG_DILUT_SHARES_OUT","CY2023")</f>
        <v>507837215</v>
      </c>
      <c r="D411" s="5">
        <f>_xll.SNL.Clients.Office.Excel.Functions.SPG(A411, "IQ_DILUT_EPS_NORM", "CY2023")</f>
        <v>3.8149999999999999</v>
      </c>
      <c r="E411">
        <f t="shared" si="24"/>
        <v>1937398.9752249999</v>
      </c>
      <c r="F411">
        <f t="shared" si="25"/>
        <v>2.4994775016201006E-2</v>
      </c>
      <c r="G411" t="s">
        <v>412</v>
      </c>
      <c r="H411" s="4" cm="1">
        <f t="array" ref="H411">_xll.SNL.Clients.Office.Excel.Functions.SPG(G411, "SP_TOTAL_REV", "CY2023")</f>
        <v>77512159</v>
      </c>
      <c r="I411" s="4">
        <f>_xll.SNL.Clients.Office.Excel.Functions.SPG(G411,"IQ_AVG_DILUT_SHARES_OUT","CY2023")</f>
        <v>507837215</v>
      </c>
      <c r="J411" s="5">
        <f>_xll.SNL.Clients.Office.Excel.Functions.SPG(G411, "IQ_DILUT_EPS_NORM", "CY2023")</f>
        <v>3.8149999999999999</v>
      </c>
      <c r="K411">
        <f t="shared" si="26"/>
        <v>1937398.9752249999</v>
      </c>
      <c r="L411">
        <f t="shared" si="27"/>
        <v>2.4994775016201006E-2</v>
      </c>
    </row>
    <row r="412" spans="1:12" x14ac:dyDescent="0.3">
      <c r="A412" t="s">
        <v>413</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6.4930000000000003</v>
      </c>
      <c r="E412">
        <f t="shared" si="24"/>
        <v>7793458.7121520005</v>
      </c>
      <c r="F412">
        <f t="shared" si="25"/>
        <v>9.9206429799027482E-2</v>
      </c>
      <c r="G412" t="s">
        <v>413</v>
      </c>
      <c r="H412" s="4" cm="1">
        <f t="array" ref="H412">_xll.SNL.Clients.Office.Excel.Functions.SPG(G412, "SP_TOTAL_REV", "CY2023")</f>
        <v>78558000</v>
      </c>
      <c r="I412" s="4">
        <f>_xll.SNL.Clients.Office.Excel.Functions.SPG(G412,"IQ_AVG_DILUT_SHARES_OUT","CY2023")</f>
        <v>1200286264</v>
      </c>
      <c r="J412" s="5">
        <f>_xll.SNL.Clients.Office.Excel.Functions.SPG(G412, "IQ_DILUT_EPS_NORM", "CY2023")</f>
        <v>6.4930000000000003</v>
      </c>
      <c r="K412">
        <f t="shared" si="26"/>
        <v>7793458.7121520005</v>
      </c>
      <c r="L412">
        <f t="shared" si="27"/>
        <v>9.9206429799027482E-2</v>
      </c>
    </row>
    <row r="413" spans="1:12" x14ac:dyDescent="0.3">
      <c r="A413" t="s">
        <v>414</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6.4850000000000003</v>
      </c>
      <c r="E413">
        <f t="shared" si="24"/>
        <v>1457828</v>
      </c>
      <c r="F413">
        <f t="shared" si="25"/>
        <v>0.22565250367618606</v>
      </c>
      <c r="G413" t="s">
        <v>414</v>
      </c>
      <c r="H413" s="4" cm="1">
        <f t="array" ref="H413">_xll.SNL.Clients.Office.Excel.Functions.SPG(G413, "SP_TOTAL_REV", "CY2023")</f>
        <v>6460500</v>
      </c>
      <c r="I413" s="4">
        <f>_xll.SNL.Clients.Office.Excel.Functions.SPG(G413,"IQ_AVG_DILUT_SHARES_OUT","CY2023")</f>
        <v>224800000</v>
      </c>
      <c r="J413" s="5">
        <f>_xll.SNL.Clients.Office.Excel.Functions.SPG(G413, "IQ_DILUT_EPS_NORM", "CY2023")</f>
        <v>6.4850000000000003</v>
      </c>
      <c r="K413">
        <f t="shared" si="26"/>
        <v>1457828</v>
      </c>
      <c r="L413">
        <f t="shared" si="27"/>
        <v>0.22565250367618606</v>
      </c>
    </row>
    <row r="414" spans="1:12" x14ac:dyDescent="0.3">
      <c r="A414" t="s">
        <v>415</v>
      </c>
      <c r="B414" s="4" cm="1">
        <f t="array" ref="B414">_xll.SNL.Clients.Office.Excel.Functions.SPG(A414, "SP_TOTAL_REV", "CY2023")</f>
        <v>5396400</v>
      </c>
      <c r="C414" s="4">
        <f>_xll.SNL.Clients.Office.Excel.Functions.SPG(A414,"IQ_AVG_DILUT_SHARES_OUT","CY2023")</f>
        <v>169374873</v>
      </c>
      <c r="D414" s="5">
        <f>_xll.SNL.Clients.Office.Excel.Functions.SPG(A414, "IQ_DILUT_EPS_NORM", "CY2023")</f>
        <v>-2.3439999999999999</v>
      </c>
      <c r="E414">
        <f t="shared" si="24"/>
        <v>-397014.70231199998</v>
      </c>
      <c r="F414">
        <f t="shared" si="25"/>
        <v>-7.3570288027573941E-2</v>
      </c>
      <c r="G414" t="s">
        <v>415</v>
      </c>
      <c r="H414" s="4" cm="1">
        <f t="array" ref="H414">_xll.SNL.Clients.Office.Excel.Functions.SPG(G414, "SP_TOTAL_REV", "CY2023")</f>
        <v>5396400</v>
      </c>
      <c r="I414" s="4">
        <f>_xll.SNL.Clients.Office.Excel.Functions.SPG(G414,"IQ_AVG_DILUT_SHARES_OUT","CY2023")</f>
        <v>169374873</v>
      </c>
      <c r="J414" s="5">
        <f>_xll.SNL.Clients.Office.Excel.Functions.SPG(G414, "IQ_DILUT_EPS_NORM", "CY2023")</f>
        <v>-2.3439999999999999</v>
      </c>
      <c r="K414">
        <f t="shared" si="26"/>
        <v>-397014.70231199998</v>
      </c>
      <c r="L414">
        <f t="shared" si="27"/>
        <v>-7.3570288027573941E-2</v>
      </c>
    </row>
    <row r="415" spans="1:12" x14ac:dyDescent="0.3">
      <c r="A415" t="s">
        <v>416</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3.2749999999999999</v>
      </c>
      <c r="E415">
        <f t="shared" si="24"/>
        <v>768970</v>
      </c>
      <c r="F415">
        <f t="shared" si="25"/>
        <v>0.11431608366658243</v>
      </c>
      <c r="G415" t="s">
        <v>416</v>
      </c>
      <c r="H415" s="4" cm="1">
        <f t="array" ref="H415">_xll.SNL.Clients.Office.Excel.Functions.SPG(G415, "SP_TOTAL_REV", "CY2023")</f>
        <v>6726700</v>
      </c>
      <c r="I415" s="4">
        <f>_xll.SNL.Clients.Office.Excel.Functions.SPG(G415,"IQ_AVG_DILUT_SHARES_OUT","CY2023")</f>
        <v>234800000</v>
      </c>
      <c r="J415" s="5">
        <f>_xll.SNL.Clients.Office.Excel.Functions.SPG(G415, "IQ_DILUT_EPS_NORM", "CY2023")</f>
        <v>3.2749999999999999</v>
      </c>
      <c r="K415">
        <f t="shared" si="26"/>
        <v>768970</v>
      </c>
      <c r="L415">
        <f t="shared" si="27"/>
        <v>0.11431608366658243</v>
      </c>
    </row>
    <row r="416" spans="1:12" x14ac:dyDescent="0.3">
      <c r="A416" t="s">
        <v>417</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4.3449999999999998</v>
      </c>
      <c r="E416">
        <f t="shared" si="24"/>
        <v>981970</v>
      </c>
      <c r="F416">
        <f t="shared" si="25"/>
        <v>6.1142693473969972E-2</v>
      </c>
      <c r="G416" t="s">
        <v>417</v>
      </c>
      <c r="H416" s="4" cm="1">
        <f t="array" ref="H416">_xll.SNL.Clients.Office.Excel.Functions.SPG(G416, "SP_TOTAL_REV", "CY2023")</f>
        <v>16060300</v>
      </c>
      <c r="I416" s="4">
        <f>_xll.SNL.Clients.Office.Excel.Functions.SPG(G416,"IQ_AVG_DILUT_SHARES_OUT","CY2023")</f>
        <v>226000000</v>
      </c>
      <c r="J416" s="5">
        <f>_xll.SNL.Clients.Office.Excel.Functions.SPG(G416, "IQ_DILUT_EPS_NORM", "CY2023")</f>
        <v>4.3449999999999998</v>
      </c>
      <c r="K416">
        <f t="shared" si="26"/>
        <v>981970</v>
      </c>
      <c r="L416">
        <f t="shared" si="27"/>
        <v>6.1142693473969972E-2</v>
      </c>
    </row>
    <row r="417" spans="1:12" x14ac:dyDescent="0.3">
      <c r="A417" t="s">
        <v>418</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24"/>
        <v>3374274.8</v>
      </c>
      <c r="F417">
        <f t="shared" si="25"/>
        <v>3.1414318698097042E-2</v>
      </c>
      <c r="G417" t="s">
        <v>418</v>
      </c>
      <c r="H417" s="4" cm="1">
        <f t="array" ref="H417">_xll.SNL.Clients.Office.Excel.Functions.SPG(G417, "SP_TOTAL_REV", "CY2023")</f>
        <v>107412000</v>
      </c>
      <c r="I417" s="4">
        <f>_xll.SNL.Clients.Office.Excel.Functions.SPG(G417,"IQ_AVG_DILUT_SHARES_OUT","CY2023")</f>
        <v>462800000</v>
      </c>
      <c r="J417" s="5">
        <f>_xll.SNL.Clients.Office.Excel.Functions.SPG(G417, "IQ_DILUT_EPS_NORM", "CY2023")</f>
        <v>7.2910000000000004</v>
      </c>
      <c r="K417">
        <f t="shared" si="26"/>
        <v>3374274.8</v>
      </c>
      <c r="L417">
        <f t="shared" si="27"/>
        <v>3.1414318698097042E-2</v>
      </c>
    </row>
    <row r="418" spans="1:12" x14ac:dyDescent="0.3">
      <c r="A418" t="s">
        <v>419</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24"/>
        <v>1725469.5</v>
      </c>
      <c r="F418">
        <f t="shared" si="25"/>
        <v>0.10768032326510235</v>
      </c>
      <c r="G418" t="s">
        <v>419</v>
      </c>
      <c r="H418" s="4" cm="1">
        <f t="array" ref="H418">_xll.SNL.Clients.Office.Excel.Functions.SPG(G418, "SP_TOTAL_REV", "CY2023")</f>
        <v>16024000</v>
      </c>
      <c r="I418" s="4">
        <f>_xll.SNL.Clients.Office.Excel.Functions.SPG(G418,"IQ_AVG_DILUT_SHARES_OUT","CY2023")</f>
        <v>315500000</v>
      </c>
      <c r="J418" s="5">
        <f>_xll.SNL.Clients.Office.Excel.Functions.SPG(G418, "IQ_DILUT_EPS_NORM", "CY2023")</f>
        <v>5.4690000000000003</v>
      </c>
      <c r="K418">
        <f t="shared" si="26"/>
        <v>1725469.5</v>
      </c>
      <c r="L418">
        <f t="shared" si="27"/>
        <v>0.10768032326510235</v>
      </c>
    </row>
    <row r="419" spans="1:12" x14ac:dyDescent="0.3">
      <c r="A419" t="s">
        <v>420</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24"/>
        <v>597408.80000000005</v>
      </c>
      <c r="F419">
        <f t="shared" si="25"/>
        <v>0.10600812705172567</v>
      </c>
      <c r="G419" t="s">
        <v>420</v>
      </c>
      <c r="H419" s="4" cm="1">
        <f t="array" ref="H419">_xll.SNL.Clients.Office.Excel.Functions.SPG(G419, "SP_TOTAL_REV", "CY2023")</f>
        <v>5635500</v>
      </c>
      <c r="I419" s="4">
        <f>_xll.SNL.Clients.Office.Excel.Functions.SPG(G419,"IQ_AVG_DILUT_SHARES_OUT","CY2023")</f>
        <v>47900000</v>
      </c>
      <c r="J419" s="5">
        <f>_xll.SNL.Clients.Office.Excel.Functions.SPG(G419, "IQ_DILUT_EPS_NORM", "CY2023")</f>
        <v>12.472</v>
      </c>
      <c r="K419">
        <f t="shared" si="26"/>
        <v>597408.80000000005</v>
      </c>
      <c r="L419">
        <f t="shared" si="27"/>
        <v>0.10600812705172567</v>
      </c>
    </row>
    <row r="420" spans="1:12" x14ac:dyDescent="0.3">
      <c r="A420" t="s">
        <v>421</v>
      </c>
      <c r="B420" s="4" cm="1">
        <f t="array" ref="B420">_xll.SNL.Clients.Office.Excel.Functions.SPG(A420, "SP_TOTAL_REV", "CY2023")</f>
        <v>2974489</v>
      </c>
      <c r="C420" s="4">
        <f>_xll.SNL.Clients.Office.Excel.Functions.SPG(A420,"IQ_AVG_DILUT_SHARES_OUT","CY2023")</f>
        <v>47304000</v>
      </c>
      <c r="D420" s="5">
        <f>_xll.SNL.Clients.Office.Excel.Functions.SPG(A420, "IQ_DILUT_EPS_NORM", "CY2023")</f>
        <v>5.6719999999999997</v>
      </c>
      <c r="E420">
        <f t="shared" si="24"/>
        <v>268308.288</v>
      </c>
      <c r="F420">
        <f t="shared" si="25"/>
        <v>9.0203153550071968E-2</v>
      </c>
      <c r="G420" t="s">
        <v>421</v>
      </c>
      <c r="H420" s="4" cm="1">
        <f t="array" ref="H420">_xll.SNL.Clients.Office.Excel.Functions.SPG(G420, "SP_TOTAL_REV", "CY2023")</f>
        <v>2974489</v>
      </c>
      <c r="I420" s="4">
        <f>_xll.SNL.Clients.Office.Excel.Functions.SPG(G420,"IQ_AVG_DILUT_SHARES_OUT","CY2023")</f>
        <v>47304000</v>
      </c>
      <c r="J420" s="5">
        <f>_xll.SNL.Clients.Office.Excel.Functions.SPG(G420, "IQ_DILUT_EPS_NORM", "CY2023")</f>
        <v>5.6719999999999997</v>
      </c>
      <c r="K420">
        <f t="shared" si="26"/>
        <v>268308.288</v>
      </c>
      <c r="L420">
        <f t="shared" si="27"/>
        <v>9.0203153550071968E-2</v>
      </c>
    </row>
    <row r="421" spans="1:12" x14ac:dyDescent="0.3">
      <c r="A421" t="s">
        <v>422</v>
      </c>
      <c r="B421" s="4" cm="1">
        <f t="array" ref="B421">_xll.SNL.Clients.Office.Excel.Functions.SPG(A421, "SP_TOTAL_REV", "CY2023")</f>
        <v>2676298</v>
      </c>
      <c r="C421" s="4">
        <f>_xll.SNL.Clients.Office.Excel.Functions.SPG(A421,"IQ_AVG_DILUT_SHARES_OUT","CY2023")</f>
        <v>164304000</v>
      </c>
      <c r="D421" s="5">
        <f>_xll.SNL.Clients.Office.Excel.Functions.SPG(A421, "IQ_DILUT_EPS_NORM", "CY2023")</f>
        <v>2.0499999999999998</v>
      </c>
      <c r="E421">
        <f t="shared" si="24"/>
        <v>336823.2</v>
      </c>
      <c r="F421">
        <f t="shared" si="25"/>
        <v>0.12585414628714739</v>
      </c>
      <c r="G421" t="s">
        <v>422</v>
      </c>
      <c r="H421" s="4" cm="1">
        <f t="array" ref="H421">_xll.SNL.Clients.Office.Excel.Functions.SPG(G421, "SP_TOTAL_REV", "CY2023")</f>
        <v>2676298</v>
      </c>
      <c r="I421" s="4">
        <f>_xll.SNL.Clients.Office.Excel.Functions.SPG(G421,"IQ_AVG_DILUT_SHARES_OUT","CY2023")</f>
        <v>164304000</v>
      </c>
      <c r="J421" s="5">
        <f>_xll.SNL.Clients.Office.Excel.Functions.SPG(G421, "IQ_DILUT_EPS_NORM", "CY2023")</f>
        <v>2.0499999999999998</v>
      </c>
      <c r="K421">
        <f t="shared" si="26"/>
        <v>336823.2</v>
      </c>
      <c r="L421">
        <f t="shared" si="27"/>
        <v>0.12585414628714739</v>
      </c>
    </row>
    <row r="422" spans="1:12" x14ac:dyDescent="0.3">
      <c r="A422" t="s">
        <v>423</v>
      </c>
      <c r="B422" s="4" cm="1">
        <f t="array" ref="B422">_xll.SNL.Clients.Office.Excel.Functions.SPG(A422, "SP_TOTAL_REV", "CY2023")</f>
        <v>96773000</v>
      </c>
      <c r="C422" s="4">
        <f>_xll.SNL.Clients.Office.Excel.Functions.SPG(A422,"IQ_AVG_DILUT_SHARES_OUT","CY2023")</f>
        <v>3485000000</v>
      </c>
      <c r="D422" s="5">
        <f>_xll.SNL.Clients.Office.Excel.Functions.SPG(A422, "IQ_DILUT_EPS_NORM", "CY2023")</f>
        <v>1.7949999999999999</v>
      </c>
      <c r="E422">
        <f t="shared" si="24"/>
        <v>6255575</v>
      </c>
      <c r="F422">
        <f t="shared" si="25"/>
        <v>6.464173891477995E-2</v>
      </c>
      <c r="G422" t="s">
        <v>423</v>
      </c>
      <c r="H422" s="4" cm="1">
        <f t="array" ref="H422">_xll.SNL.Clients.Office.Excel.Functions.SPG(G422, "SP_TOTAL_REV", "CY2023")</f>
        <v>96773000</v>
      </c>
      <c r="I422" s="4">
        <f>_xll.SNL.Clients.Office.Excel.Functions.SPG(G422,"IQ_AVG_DILUT_SHARES_OUT","CY2023")</f>
        <v>3485000000</v>
      </c>
      <c r="J422" s="5">
        <f>_xll.SNL.Clients.Office.Excel.Functions.SPG(G422, "IQ_DILUT_EPS_NORM", "CY2023")</f>
        <v>1.7949999999999999</v>
      </c>
      <c r="K422">
        <f t="shared" si="26"/>
        <v>6255575</v>
      </c>
      <c r="L422">
        <f t="shared" si="27"/>
        <v>6.464173891477995E-2</v>
      </c>
    </row>
    <row r="423" spans="1:12" x14ac:dyDescent="0.3">
      <c r="A423" t="s">
        <v>424</v>
      </c>
      <c r="B423" s="4" cm="1">
        <f t="array" ref="B423">_xll.SNL.Clients.Office.Excel.Functions.SPG(A423, "SP_TOTAL_REV", "CY2023")</f>
        <v>17519000</v>
      </c>
      <c r="C423" s="4">
        <f>_xll.SNL.Clients.Office.Excel.Functions.SPG(A423,"IQ_AVG_DILUT_SHARES_OUT","CY2023")</f>
        <v>916000000</v>
      </c>
      <c r="D423" s="5">
        <f>_xll.SNL.Clients.Office.Excel.Functions.SPG(A423, "IQ_DILUT_EPS_NORM", "CY2023")</f>
        <v>5.0609999999999999</v>
      </c>
      <c r="E423">
        <f t="shared" si="24"/>
        <v>4635876</v>
      </c>
      <c r="F423">
        <f t="shared" si="25"/>
        <v>0.26461989839602718</v>
      </c>
      <c r="G423" t="s">
        <v>424</v>
      </c>
      <c r="H423" s="4" cm="1">
        <f t="array" ref="H423">_xll.SNL.Clients.Office.Excel.Functions.SPG(G423, "SP_TOTAL_REV", "CY2023")</f>
        <v>17519000</v>
      </c>
      <c r="I423" s="4">
        <f>_xll.SNL.Clients.Office.Excel.Functions.SPG(G423,"IQ_AVG_DILUT_SHARES_OUT","CY2023")</f>
        <v>916000000</v>
      </c>
      <c r="J423" s="5">
        <f>_xll.SNL.Clients.Office.Excel.Functions.SPG(G423, "IQ_DILUT_EPS_NORM", "CY2023")</f>
        <v>5.0609999999999999</v>
      </c>
      <c r="K423">
        <f t="shared" si="26"/>
        <v>4635876</v>
      </c>
      <c r="L423">
        <f t="shared" si="27"/>
        <v>0.26461989839602718</v>
      </c>
    </row>
    <row r="424" spans="1:12" x14ac:dyDescent="0.3">
      <c r="A424" t="s">
        <v>425</v>
      </c>
      <c r="B424" s="4" cm="1">
        <f t="array" ref="B424">_xll.SNL.Clients.Office.Excel.Functions.SPG(A424, "SP_TOTAL_REV", "CY2023")</f>
        <v>631595</v>
      </c>
      <c r="C424" s="4">
        <f>_xll.SNL.Clients.Office.Excel.Functions.SPG(A424,"IQ_AVG_DILUT_SHARES_OUT","CY2023")</f>
        <v>23059845</v>
      </c>
      <c r="D424" s="5">
        <f>_xll.SNL.Clients.Office.Excel.Functions.SPG(A424, "IQ_DILUT_EPS_NORM", "CY2023")</f>
        <v>14.041</v>
      </c>
      <c r="E424">
        <f t="shared" si="24"/>
        <v>323783.28364499996</v>
      </c>
      <c r="F424">
        <f t="shared" si="25"/>
        <v>0.51264383607374975</v>
      </c>
      <c r="G424" t="s">
        <v>425</v>
      </c>
      <c r="H424" s="4" cm="1">
        <f t="array" ref="H424">_xll.SNL.Clients.Office.Excel.Functions.SPG(G424, "SP_TOTAL_REV", "CY2023")</f>
        <v>631595</v>
      </c>
      <c r="I424" s="4">
        <f>_xll.SNL.Clients.Office.Excel.Functions.SPG(G424,"IQ_AVG_DILUT_SHARES_OUT","CY2023")</f>
        <v>23059845</v>
      </c>
      <c r="J424" s="5">
        <f>_xll.SNL.Clients.Office.Excel.Functions.SPG(G424, "IQ_DILUT_EPS_NORM", "CY2023")</f>
        <v>14.041</v>
      </c>
      <c r="K424">
        <f t="shared" si="26"/>
        <v>323783.28364499996</v>
      </c>
      <c r="L424">
        <f t="shared" si="27"/>
        <v>0.51264383607374975</v>
      </c>
    </row>
    <row r="425" spans="1:12" x14ac:dyDescent="0.3">
      <c r="A425" t="s">
        <v>426</v>
      </c>
      <c r="B425" s="4" cm="1">
        <f t="array" ref="B425">_xll.SNL.Clients.Office.Excel.Functions.SPG(A425, "SP_TOTAL_REV", "CY2023")</f>
        <v>13683000</v>
      </c>
      <c r="C425" s="4">
        <f>_xll.SNL.Clients.Office.Excel.Functions.SPG(A425,"IQ_AVG_DILUT_SHARES_OUT","CY2023")</f>
        <v>201774000</v>
      </c>
      <c r="D425" s="5">
        <f>_xll.SNL.Clients.Office.Excel.Functions.SPG(A425, "IQ_DILUT_EPS_NORM", "CY2023")</f>
        <v>3.7570000000000001</v>
      </c>
      <c r="E425">
        <f t="shared" si="24"/>
        <v>758064.91799999995</v>
      </c>
      <c r="F425">
        <f t="shared" si="25"/>
        <v>5.5401952641964479E-2</v>
      </c>
      <c r="G425" t="s">
        <v>426</v>
      </c>
      <c r="H425" s="4" cm="1">
        <f t="array" ref="H425">_xll.SNL.Clients.Office.Excel.Functions.SPG(G425, "SP_TOTAL_REV", "CY2023")</f>
        <v>13683000</v>
      </c>
      <c r="I425" s="4">
        <f>_xll.SNL.Clients.Office.Excel.Functions.SPG(G425,"IQ_AVG_DILUT_SHARES_OUT","CY2023")</f>
        <v>201774000</v>
      </c>
      <c r="J425" s="5">
        <f>_xll.SNL.Clients.Office.Excel.Functions.SPG(G425, "IQ_DILUT_EPS_NORM", "CY2023")</f>
        <v>3.7570000000000001</v>
      </c>
      <c r="K425">
        <f t="shared" si="26"/>
        <v>758064.91799999995</v>
      </c>
      <c r="L425">
        <f t="shared" si="27"/>
        <v>5.5401952641964479E-2</v>
      </c>
    </row>
    <row r="426" spans="1:12" x14ac:dyDescent="0.3">
      <c r="A426" t="s">
        <v>427</v>
      </c>
      <c r="B426" s="4" cm="1">
        <f t="array" ref="B426">_xll.SNL.Clients.Office.Excel.Functions.SPG(A426, "SP_TOTAL_REV", "CY2023")</f>
        <v>12668000</v>
      </c>
      <c r="C426" s="4">
        <f>_xll.SNL.Clients.Office.Excel.Functions.SPG(A426,"IQ_AVG_DILUT_SHARES_OUT","CY2023")</f>
        <v>712000000</v>
      </c>
      <c r="D426" s="5">
        <f>_xll.SNL.Clients.Office.Excel.Functions.SPG(A426, "IQ_DILUT_EPS_NORM", "CY2023")</f>
        <v>1.5589999999999999</v>
      </c>
      <c r="E426">
        <f t="shared" si="24"/>
        <v>1110008</v>
      </c>
      <c r="F426">
        <f t="shared" si="25"/>
        <v>8.7622987053994322E-2</v>
      </c>
      <c r="G426" t="s">
        <v>427</v>
      </c>
      <c r="H426" s="4" cm="1">
        <f t="array" ref="H426">_xll.SNL.Clients.Office.Excel.Functions.SPG(G426, "SP_TOTAL_REV", "CY2023")</f>
        <v>12668000</v>
      </c>
      <c r="I426" s="4">
        <f>_xll.SNL.Clients.Office.Excel.Functions.SPG(G426,"IQ_AVG_DILUT_SHARES_OUT","CY2023")</f>
        <v>712000000</v>
      </c>
      <c r="J426" s="5">
        <f>_xll.SNL.Clients.Office.Excel.Functions.SPG(G426, "IQ_DILUT_EPS_NORM", "CY2023")</f>
        <v>1.5589999999999999</v>
      </c>
      <c r="K426">
        <f t="shared" si="26"/>
        <v>1110008</v>
      </c>
      <c r="L426">
        <f t="shared" si="27"/>
        <v>8.7622987053994322E-2</v>
      </c>
    </row>
    <row r="427" spans="1:12" x14ac:dyDescent="0.3">
      <c r="A427" t="s">
        <v>428</v>
      </c>
      <c r="B427" s="4" cm="1">
        <f t="array" ref="B427">_xll.SNL.Clients.Office.Excel.Functions.SPG(A427, "SP_TOTAL_REV", "CY2023")</f>
        <v>57094000</v>
      </c>
      <c r="C427" s="4">
        <f>_xll.SNL.Clients.Office.Excel.Functions.SPG(A427,"IQ_AVG_DILUT_SHARES_OUT","CY2023")</f>
        <v>262500000</v>
      </c>
      <c r="D427" s="5">
        <f>_xll.SNL.Clients.Office.Excel.Functions.SPG(A427, "IQ_DILUT_EPS_NORM", "CY2023")</f>
        <v>-0.33100000000000002</v>
      </c>
      <c r="E427">
        <f t="shared" si="24"/>
        <v>-86887.5</v>
      </c>
      <c r="F427">
        <f t="shared" si="25"/>
        <v>-1.5218324167162924E-3</v>
      </c>
      <c r="G427" t="s">
        <v>428</v>
      </c>
      <c r="H427" s="4" cm="1">
        <f t="array" ref="H427">_xll.SNL.Clients.Office.Excel.Functions.SPG(G427, "SP_TOTAL_REV", "CY2023")</f>
        <v>57094000</v>
      </c>
      <c r="I427" s="4">
        <f>_xll.SNL.Clients.Office.Excel.Functions.SPG(G427,"IQ_AVG_DILUT_SHARES_OUT","CY2023")</f>
        <v>262500000</v>
      </c>
      <c r="J427" s="5">
        <f>_xll.SNL.Clients.Office.Excel.Functions.SPG(G427, "IQ_DILUT_EPS_NORM", "CY2023")</f>
        <v>-0.33100000000000002</v>
      </c>
      <c r="K427">
        <f t="shared" si="26"/>
        <v>-86887.5</v>
      </c>
      <c r="L427">
        <f t="shared" si="27"/>
        <v>-1.5218324167162924E-3</v>
      </c>
    </row>
    <row r="428" spans="1:12" x14ac:dyDescent="0.3">
      <c r="A428" t="s">
        <v>429</v>
      </c>
      <c r="B428" s="4" cm="1">
        <f t="array" ref="B428">_xll.SNL.Clients.Office.Excel.Functions.SPG(A428, "SP_TOTAL_REV", "CY2023")</f>
        <v>17383000</v>
      </c>
      <c r="C428" s="4">
        <f>_xll.SNL.Clients.Office.Excel.Functions.SPG(A428,"IQ_AVG_DILUT_SHARES_OUT","CY2023")</f>
        <v>787798000</v>
      </c>
      <c r="D428" s="5">
        <f>_xll.SNL.Clients.Office.Excel.Functions.SPG(A428, "IQ_DILUT_EPS_NORM", "CY2023")</f>
        <v>4.0279999999999996</v>
      </c>
      <c r="E428">
        <f t="shared" si="24"/>
        <v>3173250.3439999996</v>
      </c>
      <c r="F428">
        <f t="shared" si="25"/>
        <v>0.18254906195708448</v>
      </c>
      <c r="G428" t="s">
        <v>429</v>
      </c>
      <c r="H428" s="4" cm="1">
        <f t="array" ref="H428">_xll.SNL.Clients.Office.Excel.Functions.SPG(G428, "SP_TOTAL_REV", "CY2023")</f>
        <v>17383000</v>
      </c>
      <c r="I428" s="4">
        <f>_xll.SNL.Clients.Office.Excel.Functions.SPG(G428,"IQ_AVG_DILUT_SHARES_OUT","CY2023")</f>
        <v>787798000</v>
      </c>
      <c r="J428" s="5">
        <f>_xll.SNL.Clients.Office.Excel.Functions.SPG(G428, "IQ_DILUT_EPS_NORM", "CY2023")</f>
        <v>4.0279999999999996</v>
      </c>
      <c r="K428">
        <f t="shared" si="26"/>
        <v>3173250.3439999996</v>
      </c>
      <c r="L428">
        <f t="shared" si="27"/>
        <v>0.18254906195708448</v>
      </c>
    </row>
    <row r="429" spans="1:12" x14ac:dyDescent="0.3">
      <c r="A429" t="s">
        <v>430</v>
      </c>
      <c r="B429" s="4" cm="1">
        <f t="array" ref="B429">_xll.SNL.Clients.Office.Excel.Functions.SPG(A429, "SP_TOTAL_REV", "CY2023")</f>
        <v>77794000</v>
      </c>
      <c r="C429" s="4">
        <f>_xll.SNL.Clients.Office.Excel.Functions.SPG(A429,"IQ_AVG_DILUT_SHARES_OUT","CY2023")</f>
        <v>605800000</v>
      </c>
      <c r="D429" s="5">
        <f>_xll.SNL.Clients.Office.Excel.Functions.SPG(A429, "IQ_DILUT_EPS_NORM", "CY2023")</f>
        <v>-0.46200000000000002</v>
      </c>
      <c r="E429">
        <f t="shared" si="24"/>
        <v>-279879.59999999998</v>
      </c>
      <c r="F429">
        <f t="shared" si="25"/>
        <v>-3.5977016222330767E-3</v>
      </c>
      <c r="G429" t="s">
        <v>430</v>
      </c>
      <c r="H429" s="4" cm="1">
        <f t="array" ref="H429">_xll.SNL.Clients.Office.Excel.Functions.SPG(G429, "SP_TOTAL_REV", "CY2023")</f>
        <v>77794000</v>
      </c>
      <c r="I429" s="4">
        <f>_xll.SNL.Clients.Office.Excel.Functions.SPG(G429,"IQ_AVG_DILUT_SHARES_OUT","CY2023")</f>
        <v>605800000</v>
      </c>
      <c r="J429" s="5">
        <f>_xll.SNL.Clients.Office.Excel.Functions.SPG(G429, "IQ_DILUT_EPS_NORM", "CY2023")</f>
        <v>-0.46200000000000002</v>
      </c>
      <c r="K429">
        <f t="shared" si="26"/>
        <v>-279879.59999999998</v>
      </c>
      <c r="L429">
        <f t="shared" si="27"/>
        <v>-3.5977016222330767E-3</v>
      </c>
    </row>
    <row r="430" spans="1:12" x14ac:dyDescent="0.3">
      <c r="A430" t="s">
        <v>431</v>
      </c>
      <c r="B430" s="4" cm="1">
        <f t="array" ref="B430">_xll.SNL.Clients.Office.Excel.Functions.SPG(A430, "SP_TOTAL_REV", "CY2023")</f>
        <v>9271000</v>
      </c>
      <c r="C430" s="4">
        <f>_xll.SNL.Clients.Office.Excel.Functions.SPG(A430,"IQ_AVG_DILUT_SHARES_OUT","CY2023")</f>
        <v>300000000</v>
      </c>
      <c r="D430" s="5">
        <f>_xll.SNL.Clients.Office.Excel.Functions.SPG(A430, "IQ_DILUT_EPS_NORM", "CY2023")</f>
        <v>2.444</v>
      </c>
      <c r="E430">
        <f t="shared" si="24"/>
        <v>733200</v>
      </c>
      <c r="F430">
        <f t="shared" si="25"/>
        <v>7.9085319814475252E-2</v>
      </c>
      <c r="G430" t="s">
        <v>431</v>
      </c>
      <c r="H430" s="4" cm="1">
        <f t="array" ref="H430">_xll.SNL.Clients.Office.Excel.Functions.SPG(G430, "SP_TOTAL_REV", "CY2023")</f>
        <v>9271000</v>
      </c>
      <c r="I430" s="4">
        <f>_xll.SNL.Clients.Office.Excel.Functions.SPG(G430,"IQ_AVG_DILUT_SHARES_OUT","CY2023")</f>
        <v>300000000</v>
      </c>
      <c r="J430" s="5">
        <f>_xll.SNL.Clients.Office.Excel.Functions.SPG(G430, "IQ_DILUT_EPS_NORM", "CY2023")</f>
        <v>2.444</v>
      </c>
      <c r="K430">
        <f t="shared" si="26"/>
        <v>733200</v>
      </c>
      <c r="L430">
        <f t="shared" si="27"/>
        <v>7.9085319814475252E-2</v>
      </c>
    </row>
    <row r="431" spans="1:12" x14ac:dyDescent="0.3">
      <c r="A431" t="s">
        <v>432</v>
      </c>
      <c r="B431" s="4" cm="1">
        <f t="array" ref="B431">_xll.SNL.Clients.Office.Excel.Functions.SPG(A431, "SP_TOTAL_REV", "CY2023")</f>
        <v>18837000</v>
      </c>
      <c r="C431" s="4">
        <f>_xll.SNL.Clients.Office.Excel.Functions.SPG(A431,"IQ_AVG_DILUT_SHARES_OUT","CY2023")</f>
        <v>1831000000</v>
      </c>
      <c r="D431" s="5">
        <f>_xll.SNL.Clients.Office.Excel.Functions.SPG(A431, "IQ_DILUT_EPS_NORM", "CY2023")</f>
        <v>2.4729999999999999</v>
      </c>
      <c r="E431">
        <f t="shared" si="24"/>
        <v>4528063</v>
      </c>
      <c r="F431">
        <f t="shared" si="25"/>
        <v>0.24038132399001963</v>
      </c>
      <c r="G431" t="s">
        <v>432</v>
      </c>
      <c r="H431" s="4" cm="1">
        <f t="array" ref="H431">_xll.SNL.Clients.Office.Excel.Functions.SPG(G431, "SP_TOTAL_REV", "CY2023")</f>
        <v>18837000</v>
      </c>
      <c r="I431" s="4">
        <f>_xll.SNL.Clients.Office.Excel.Functions.SPG(G431,"IQ_AVG_DILUT_SHARES_OUT","CY2023")</f>
        <v>1831000000</v>
      </c>
      <c r="J431" s="5">
        <f>_xll.SNL.Clients.Office.Excel.Functions.SPG(G431, "IQ_DILUT_EPS_NORM", "CY2023")</f>
        <v>2.4729999999999999</v>
      </c>
      <c r="K431">
        <f t="shared" si="26"/>
        <v>4528063</v>
      </c>
      <c r="L431">
        <f t="shared" si="27"/>
        <v>0.24038132399001963</v>
      </c>
    </row>
    <row r="432" spans="1:12" x14ac:dyDescent="0.3">
      <c r="A432" t="s">
        <v>433</v>
      </c>
      <c r="B432" s="4" cm="1">
        <f t="array" ref="B432">_xll.SNL.Clients.Office.Excel.Functions.SPG(A432, "SP_TOTAL_REV", "CY2023")</f>
        <v>195187000</v>
      </c>
      <c r="C432" s="4">
        <f>_xll.SNL.Clients.Office.Excel.Functions.SPG(A432,"IQ_AVG_DILUT_SHARES_OUT","CY2023")</f>
        <v>296882000</v>
      </c>
      <c r="D432" s="5">
        <f>_xll.SNL.Clients.Office.Excel.Functions.SPG(A432, "IQ_DILUT_EPS_NORM", "CY2023")</f>
        <v>15.11</v>
      </c>
      <c r="E432">
        <f t="shared" si="24"/>
        <v>4485887.0199999996</v>
      </c>
      <c r="F432">
        <f t="shared" si="25"/>
        <v>2.2982509183500949E-2</v>
      </c>
      <c r="G432" t="s">
        <v>433</v>
      </c>
      <c r="H432" s="4" cm="1">
        <f t="array" ref="H432">_xll.SNL.Clients.Office.Excel.Functions.SPG(G432, "SP_TOTAL_REV", "CY2023")</f>
        <v>195187000</v>
      </c>
      <c r="I432" s="4">
        <f>_xll.SNL.Clients.Office.Excel.Functions.SPG(G432,"IQ_AVG_DILUT_SHARES_OUT","CY2023")</f>
        <v>296882000</v>
      </c>
      <c r="J432" s="5">
        <f>_xll.SNL.Clients.Office.Excel.Functions.SPG(G432, "IQ_DILUT_EPS_NORM", "CY2023")</f>
        <v>15.11</v>
      </c>
      <c r="K432">
        <f t="shared" si="26"/>
        <v>4485887.0199999996</v>
      </c>
      <c r="L432">
        <f t="shared" si="27"/>
        <v>2.2982509183500949E-2</v>
      </c>
    </row>
    <row r="433" spans="1:12" x14ac:dyDescent="0.3">
      <c r="A433" t="s">
        <v>434</v>
      </c>
      <c r="B433" s="4" cm="1">
        <f t="array" ref="B433">_xll.SNL.Clients.Office.Excel.Functions.SPG(A433, "SP_TOTAL_REV", "CY2023")</f>
        <v>7310000</v>
      </c>
      <c r="C433" s="4">
        <f>_xll.SNL.Clients.Office.Excel.Functions.SPG(A433,"IQ_AVG_DILUT_SHARES_OUT","CY2023")</f>
        <v>124523000</v>
      </c>
      <c r="D433" s="5">
        <f>_xll.SNL.Clients.Office.Excel.Functions.SPG(A433, "IQ_DILUT_EPS_NORM", "CY2023")</f>
        <v>3.7050000000000001</v>
      </c>
      <c r="E433">
        <f t="shared" si="24"/>
        <v>461357.71500000003</v>
      </c>
      <c r="F433">
        <f t="shared" si="25"/>
        <v>6.3113230506155957E-2</v>
      </c>
      <c r="G433" t="s">
        <v>434</v>
      </c>
      <c r="H433" s="4" cm="1">
        <f t="array" ref="H433">_xll.SNL.Clients.Office.Excel.Functions.SPG(G433, "SP_TOTAL_REV", "CY2023")</f>
        <v>7310000</v>
      </c>
      <c r="I433" s="4">
        <f>_xll.SNL.Clients.Office.Excel.Functions.SPG(G433,"IQ_AVG_DILUT_SHARES_OUT","CY2023")</f>
        <v>124523000</v>
      </c>
      <c r="J433" s="5">
        <f>_xll.SNL.Clients.Office.Excel.Functions.SPG(G433, "IQ_DILUT_EPS_NORM", "CY2023")</f>
        <v>3.7050000000000001</v>
      </c>
      <c r="K433">
        <f t="shared" si="26"/>
        <v>461357.71500000003</v>
      </c>
      <c r="L433">
        <f t="shared" si="27"/>
        <v>6.3113230506155957E-2</v>
      </c>
    </row>
    <row r="434" spans="1:12" x14ac:dyDescent="0.3">
      <c r="A434" t="s">
        <v>435</v>
      </c>
      <c r="B434" s="4" cm="1">
        <f t="array" ref="B434">_xll.SNL.Clients.Office.Excel.Functions.SPG(A434, "SP_TOTAL_REV", "CY2023")</f>
        <v>45754000</v>
      </c>
      <c r="C434" s="4">
        <f>_xll.SNL.Clients.Office.Excel.Functions.SPG(A434,"IQ_AVG_DILUT_SHARES_OUT","CY2023")</f>
        <v>4339000000</v>
      </c>
      <c r="D434" s="5">
        <f>_xll.SNL.Clients.Office.Excel.Functions.SPG(A434, "IQ_DILUT_EPS_NORM", "CY2023")</f>
        <v>2.0510000000000002</v>
      </c>
      <c r="E434">
        <f t="shared" si="24"/>
        <v>8899289</v>
      </c>
      <c r="F434">
        <f t="shared" si="25"/>
        <v>0.19450297241771211</v>
      </c>
      <c r="G434" t="s">
        <v>435</v>
      </c>
      <c r="H434" s="4" cm="1">
        <f t="array" ref="H434">_xll.SNL.Clients.Office.Excel.Functions.SPG(G434, "SP_TOTAL_REV", "CY2023")</f>
        <v>45754000</v>
      </c>
      <c r="I434" s="4">
        <f>_xll.SNL.Clients.Office.Excel.Functions.SPG(G434,"IQ_AVG_DILUT_SHARES_OUT","CY2023")</f>
        <v>4339000000</v>
      </c>
      <c r="J434" s="5">
        <f>_xll.SNL.Clients.Office.Excel.Functions.SPG(G434, "IQ_DILUT_EPS_NORM", "CY2023")</f>
        <v>2.0510000000000002</v>
      </c>
      <c r="K434">
        <f t="shared" si="26"/>
        <v>8899289</v>
      </c>
      <c r="L434">
        <f t="shared" si="27"/>
        <v>0.19450297241771211</v>
      </c>
    </row>
    <row r="435" spans="1:12" x14ac:dyDescent="0.3">
      <c r="A435" t="s">
        <v>436</v>
      </c>
      <c r="B435" s="4" cm="1">
        <f t="array" ref="B435">_xll.SNL.Clients.Office.Excel.Functions.SPG(A435, "SP_TOTAL_REV", "CY2023")</f>
        <v>3666300</v>
      </c>
      <c r="C435" s="4">
        <f>_xll.SNL.Clients.Office.Excel.Functions.SPG(A435,"IQ_AVG_DILUT_SHARES_OUT","CY2023")</f>
        <v>199500000</v>
      </c>
      <c r="D435" s="5">
        <f>_xll.SNL.Clients.Office.Excel.Functions.SPG(A435, "IQ_DILUT_EPS_NORM", "CY2023")</f>
        <v>1.1870000000000001</v>
      </c>
      <c r="E435">
        <f t="shared" si="24"/>
        <v>236806.5</v>
      </c>
      <c r="F435">
        <f t="shared" si="25"/>
        <v>6.459004991408232E-2</v>
      </c>
      <c r="G435" t="s">
        <v>436</v>
      </c>
      <c r="H435" s="4" cm="1">
        <f t="array" ref="H435">_xll.SNL.Clients.Office.Excel.Functions.SPG(G435, "SP_TOTAL_REV", "CY2023")</f>
        <v>3666300</v>
      </c>
      <c r="I435" s="4">
        <f>_xll.SNL.Clients.Office.Excel.Functions.SPG(G435,"IQ_AVG_DILUT_SHARES_OUT","CY2023")</f>
        <v>199500000</v>
      </c>
      <c r="J435" s="5">
        <f>_xll.SNL.Clients.Office.Excel.Functions.SPG(G435, "IQ_DILUT_EPS_NORM", "CY2023")</f>
        <v>1.1870000000000001</v>
      </c>
      <c r="K435">
        <f t="shared" si="26"/>
        <v>236806.5</v>
      </c>
      <c r="L435">
        <f t="shared" si="27"/>
        <v>6.459004991408232E-2</v>
      </c>
    </row>
    <row r="436" spans="1:12" x14ac:dyDescent="0.3">
      <c r="A436" t="s">
        <v>437</v>
      </c>
      <c r="B436" s="4" cm="1">
        <f t="array" ref="B436">_xll.SNL.Clients.Office.Excel.Functions.SPG(A436, "SP_TOTAL_REV", "CY2023")</f>
        <v>15157000</v>
      </c>
      <c r="C436" s="4">
        <f>_xll.SNL.Clients.Office.Excel.Functions.SPG(A436,"IQ_AVG_DILUT_SHARES_OUT","CY2023")</f>
        <v>360600000</v>
      </c>
      <c r="D436" s="5">
        <f>_xll.SNL.Clients.Office.Excel.Functions.SPG(A436, "IQ_DILUT_EPS_NORM", "CY2023")</f>
        <v>1.413</v>
      </c>
      <c r="E436">
        <f t="shared" si="24"/>
        <v>509527.8</v>
      </c>
      <c r="F436">
        <f t="shared" si="25"/>
        <v>3.3616665567064719E-2</v>
      </c>
      <c r="G436" t="s">
        <v>437</v>
      </c>
      <c r="H436" s="4" cm="1">
        <f t="array" ref="H436">_xll.SNL.Clients.Office.Excel.Functions.SPG(G436, "SP_TOTAL_REV", "CY2023")</f>
        <v>15157000</v>
      </c>
      <c r="I436" s="4">
        <f>_xll.SNL.Clients.Office.Excel.Functions.SPG(G436,"IQ_AVG_DILUT_SHARES_OUT","CY2023")</f>
        <v>360600000</v>
      </c>
      <c r="J436" s="5">
        <f>_xll.SNL.Clients.Office.Excel.Functions.SPG(G436, "IQ_DILUT_EPS_NORM", "CY2023")</f>
        <v>1.413</v>
      </c>
      <c r="K436">
        <f t="shared" si="26"/>
        <v>509527.8</v>
      </c>
      <c r="L436">
        <f t="shared" si="27"/>
        <v>3.3616665567064719E-2</v>
      </c>
    </row>
    <row r="437" spans="1:12" x14ac:dyDescent="0.3">
      <c r="A437" t="s">
        <v>438</v>
      </c>
      <c r="B437" s="4" cm="1">
        <f t="array" ref="B437">_xll.SNL.Clients.Office.Excel.Functions.SPG(A437, "SP_TOTAL_REV", "CY2023")</f>
        <v>46254000</v>
      </c>
      <c r="C437" s="4">
        <f>_xll.SNL.Clients.Office.Excel.Functions.SPG(A437,"IQ_AVG_DILUT_SHARES_OUT","CY2023")</f>
        <v>345800000</v>
      </c>
      <c r="D437" s="5">
        <f>_xll.SNL.Clients.Office.Excel.Functions.SPG(A437, "IQ_DILUT_EPS_NORM", "CY2023")</f>
        <v>22.47</v>
      </c>
      <c r="E437">
        <f t="shared" si="24"/>
        <v>7770126</v>
      </c>
      <c r="F437">
        <f t="shared" si="25"/>
        <v>0.16798819561551434</v>
      </c>
      <c r="G437" t="s">
        <v>438</v>
      </c>
      <c r="H437" s="4" cm="1">
        <f t="array" ref="H437">_xll.SNL.Clients.Office.Excel.Functions.SPG(G437, "SP_TOTAL_REV", "CY2023")</f>
        <v>46254000</v>
      </c>
      <c r="I437" s="4">
        <f>_xll.SNL.Clients.Office.Excel.Functions.SPG(G437,"IQ_AVG_DILUT_SHARES_OUT","CY2023")</f>
        <v>345800000</v>
      </c>
      <c r="J437" s="5">
        <f>_xll.SNL.Clients.Office.Excel.Functions.SPG(G437, "IQ_DILUT_EPS_NORM", "CY2023")</f>
        <v>22.47</v>
      </c>
      <c r="K437">
        <f t="shared" si="26"/>
        <v>7770126</v>
      </c>
      <c r="L437">
        <f t="shared" si="27"/>
        <v>0.16798819561551434</v>
      </c>
    </row>
    <row r="438" spans="1:12" x14ac:dyDescent="0.3">
      <c r="A438" t="s">
        <v>439</v>
      </c>
      <c r="B438" s="4" cm="1">
        <f t="array" ref="B438">_xll.SNL.Clients.Office.Excel.Functions.SPG(A438, "SP_TOTAL_REV", "CY2023")</f>
        <v>24527000</v>
      </c>
      <c r="C438" s="4">
        <f>_xll.SNL.Clients.Office.Excel.Functions.SPG(A438,"IQ_AVG_DILUT_SHARES_OUT","CY2023")</f>
        <v>311500000</v>
      </c>
      <c r="D438" s="5">
        <f>_xll.SNL.Clients.Office.Excel.Functions.SPG(A438, "IQ_DILUT_EPS_NORM", "CY2023")</f>
        <v>6.1840000000000002</v>
      </c>
      <c r="E438">
        <f t="shared" si="24"/>
        <v>1926316</v>
      </c>
      <c r="F438">
        <f t="shared" si="25"/>
        <v>7.8538590125168187E-2</v>
      </c>
      <c r="G438" t="s">
        <v>439</v>
      </c>
      <c r="H438" s="4" cm="1">
        <f t="array" ref="H438">_xll.SNL.Clients.Office.Excel.Functions.SPG(G438, "SP_TOTAL_REV", "CY2023")</f>
        <v>24527000</v>
      </c>
      <c r="I438" s="4">
        <f>_xll.SNL.Clients.Office.Excel.Functions.SPG(G438,"IQ_AVG_DILUT_SHARES_OUT","CY2023")</f>
        <v>311500000</v>
      </c>
      <c r="J438" s="5">
        <f>_xll.SNL.Clients.Office.Excel.Functions.SPG(G438, "IQ_DILUT_EPS_NORM", "CY2023")</f>
        <v>6.1840000000000002</v>
      </c>
      <c r="K438">
        <f t="shared" si="26"/>
        <v>1926316</v>
      </c>
      <c r="L438">
        <f t="shared" si="27"/>
        <v>7.8538590125168187E-2</v>
      </c>
    </row>
    <row r="439" spans="1:12" x14ac:dyDescent="0.3">
      <c r="A439" t="s">
        <v>440</v>
      </c>
      <c r="B439" s="4" cm="1">
        <f t="array" ref="B439">_xll.SNL.Clients.Office.Excel.Functions.SPG(A439, "SP_TOTAL_REV", "CY2023")</f>
        <v>11164992</v>
      </c>
      <c r="C439" s="4">
        <f>_xll.SNL.Clients.Office.Excel.Functions.SPG(A439,"IQ_AVG_DILUT_SHARES_OUT","CY2023")</f>
        <v>205547000</v>
      </c>
      <c r="D439" s="5">
        <f>_xll.SNL.Clients.Office.Excel.Functions.SPG(A439, "IQ_DILUT_EPS_NORM", "CY2023")</f>
        <v>7.2539999999999996</v>
      </c>
      <c r="E439">
        <f t="shared" si="24"/>
        <v>1491037.9380000001</v>
      </c>
      <c r="F439">
        <f t="shared" si="25"/>
        <v>0.13354581337810184</v>
      </c>
      <c r="G439" t="s">
        <v>440</v>
      </c>
      <c r="H439" s="4" cm="1">
        <f t="array" ref="H439">_xll.SNL.Clients.Office.Excel.Functions.SPG(G439, "SP_TOTAL_REV", "CY2023")</f>
        <v>11164992</v>
      </c>
      <c r="I439" s="4">
        <f>_xll.SNL.Clients.Office.Excel.Functions.SPG(G439,"IQ_AVG_DILUT_SHARES_OUT","CY2023")</f>
        <v>205547000</v>
      </c>
      <c r="J439" s="5">
        <f>_xll.SNL.Clients.Office.Excel.Functions.SPG(G439, "IQ_DILUT_EPS_NORM", "CY2023")</f>
        <v>7.2539999999999996</v>
      </c>
      <c r="K439">
        <f t="shared" si="26"/>
        <v>1491037.9380000001</v>
      </c>
      <c r="L439">
        <f t="shared" si="27"/>
        <v>0.13354581337810184</v>
      </c>
    </row>
    <row r="440" spans="1:12" x14ac:dyDescent="0.3">
      <c r="A440" t="s">
        <v>441</v>
      </c>
      <c r="B440" s="4" cm="1">
        <f t="array" ref="B440">_xll.SNL.Clients.Office.Excel.Functions.SPG(A440, "SP_TOTAL_REV", "CY2023")</f>
        <v>152669000</v>
      </c>
      <c r="C440" s="4">
        <f>_xll.SNL.Clients.Office.Excel.Functions.SPG(A440,"IQ_AVG_DILUT_SHARES_OUT","CY2023")</f>
        <v>1002000000</v>
      </c>
      <c r="D440" s="5">
        <f>_xll.SNL.Clients.Office.Excel.Functions.SPG(A440, "IQ_DILUT_EPS_NORM", "CY2023")</f>
        <v>12.428000000000001</v>
      </c>
      <c r="E440">
        <f t="shared" si="24"/>
        <v>12452856</v>
      </c>
      <c r="F440">
        <f t="shared" si="25"/>
        <v>8.1567679096607698E-2</v>
      </c>
      <c r="G440" t="s">
        <v>441</v>
      </c>
      <c r="H440" s="4" cm="1">
        <f t="array" ref="H440">_xll.SNL.Clients.Office.Excel.Functions.SPG(G440, "SP_TOTAL_REV", "CY2023")</f>
        <v>152669000</v>
      </c>
      <c r="I440" s="4">
        <f>_xll.SNL.Clients.Office.Excel.Functions.SPG(G440,"IQ_AVG_DILUT_SHARES_OUT","CY2023")</f>
        <v>1002000000</v>
      </c>
      <c r="J440" s="5">
        <f>_xll.SNL.Clients.Office.Excel.Functions.SPG(G440, "IQ_DILUT_EPS_NORM", "CY2023")</f>
        <v>12.428000000000001</v>
      </c>
      <c r="K440">
        <f t="shared" si="26"/>
        <v>12452856</v>
      </c>
      <c r="L440">
        <f t="shared" si="27"/>
        <v>8.1567679096607698E-2</v>
      </c>
    </row>
    <row r="441" spans="1:12" x14ac:dyDescent="0.3">
      <c r="A441" t="s">
        <v>442</v>
      </c>
      <c r="B441" s="4" cm="1">
        <f t="array" ref="B441">_xll.SNL.Clients.Office.Excel.Functions.SPG(A441, "SP_TOTAL_REV", "CY2023")</f>
        <v>9400600</v>
      </c>
      <c r="C441" s="4">
        <f>_xll.SNL.Clients.Office.Excel.Functions.SPG(A441,"IQ_AVG_DILUT_SHARES_OUT","CY2023")</f>
        <v>385900000</v>
      </c>
      <c r="D441" s="5">
        <f>_xll.SNL.Clients.Office.Excel.Functions.SPG(A441, "IQ_DILUT_EPS_NORM", "CY2023")</f>
        <v>2.2069999999999999</v>
      </c>
      <c r="E441">
        <f t="shared" si="24"/>
        <v>851681.3</v>
      </c>
      <c r="F441">
        <f t="shared" si="25"/>
        <v>9.0598610726974879E-2</v>
      </c>
      <c r="G441" t="s">
        <v>442</v>
      </c>
      <c r="H441" s="4" cm="1">
        <f t="array" ref="H441">_xll.SNL.Clients.Office.Excel.Functions.SPG(G441, "SP_TOTAL_REV", "CY2023")</f>
        <v>9400600</v>
      </c>
      <c r="I441" s="4">
        <f>_xll.SNL.Clients.Office.Excel.Functions.SPG(G441,"IQ_AVG_DILUT_SHARES_OUT","CY2023")</f>
        <v>385900000</v>
      </c>
      <c r="J441" s="5">
        <f>_xll.SNL.Clients.Office.Excel.Functions.SPG(G441, "IQ_DILUT_EPS_NORM", "CY2023")</f>
        <v>2.2069999999999999</v>
      </c>
      <c r="K441">
        <f t="shared" si="26"/>
        <v>851681.3</v>
      </c>
      <c r="L441">
        <f t="shared" si="27"/>
        <v>9.0598610726974879E-2</v>
      </c>
    </row>
    <row r="442" spans="1:12" x14ac:dyDescent="0.3">
      <c r="A442" t="s">
        <v>443</v>
      </c>
      <c r="B442" s="4" cm="1">
        <f t="array" ref="B442">_xll.SNL.Clients.Office.Excel.Functions.SPG(A442, "SP_TOTAL_REV", "CY2023")</f>
        <v>8207800</v>
      </c>
      <c r="C442" s="4">
        <f>_xll.SNL.Clients.Office.Excel.Functions.SPG(A442,"IQ_AVG_DILUT_SHARES_OUT","CY2023")</f>
        <v>104024923</v>
      </c>
      <c r="D442" s="5">
        <f>_xll.SNL.Clients.Office.Excel.Functions.SPG(A442, "IQ_DILUT_EPS_NORM", "CY2023")</f>
        <v>6.8730000000000002</v>
      </c>
      <c r="E442">
        <f t="shared" si="24"/>
        <v>714963.29577900004</v>
      </c>
      <c r="F442">
        <f t="shared" si="25"/>
        <v>8.7107787199858677E-2</v>
      </c>
      <c r="G442" t="s">
        <v>443</v>
      </c>
      <c r="H442" s="4" cm="1">
        <f t="array" ref="H442">_xll.SNL.Clients.Office.Excel.Functions.SPG(G442, "SP_TOTAL_REV", "CY2023")</f>
        <v>8207800</v>
      </c>
      <c r="I442" s="4">
        <f>_xll.SNL.Clients.Office.Excel.Functions.SPG(G442,"IQ_AVG_DILUT_SHARES_OUT","CY2023")</f>
        <v>104024923</v>
      </c>
      <c r="J442" s="5">
        <f>_xll.SNL.Clients.Office.Excel.Functions.SPG(G442, "IQ_DILUT_EPS_NORM", "CY2023")</f>
        <v>6.8730000000000002</v>
      </c>
      <c r="K442">
        <f t="shared" si="26"/>
        <v>714963.29577900004</v>
      </c>
      <c r="L442">
        <f t="shared" si="27"/>
        <v>8.7107787199858677E-2</v>
      </c>
    </row>
    <row r="443" spans="1:12" x14ac:dyDescent="0.3">
      <c r="A443" t="s">
        <v>444</v>
      </c>
      <c r="B443" s="4" cm="1">
        <f t="array" ref="B443">_xll.SNL.Clients.Office.Excel.Functions.SPG(A443, "SP_TOTAL_REV", "CY2023")</f>
        <v>26640000</v>
      </c>
      <c r="C443" s="4">
        <f>_xll.SNL.Clients.Office.Excel.Functions.SPG(A443,"IQ_AVG_DILUT_SHARES_OUT","CY2023")</f>
        <v>1235000000</v>
      </c>
      <c r="D443" s="5">
        <f>_xll.SNL.Clients.Office.Excel.Functions.SPG(A443, "IQ_DILUT_EPS_NORM", "CY2023")</f>
        <v>2.294</v>
      </c>
      <c r="E443">
        <f t="shared" si="24"/>
        <v>2833090</v>
      </c>
      <c r="F443">
        <f t="shared" si="25"/>
        <v>0.10634722222222222</v>
      </c>
      <c r="G443" t="s">
        <v>444</v>
      </c>
      <c r="H443" s="4" cm="1">
        <f t="array" ref="H443">_xll.SNL.Clients.Office.Excel.Functions.SPG(G443, "SP_TOTAL_REV", "CY2023")</f>
        <v>26640000</v>
      </c>
      <c r="I443" s="4">
        <f>_xll.SNL.Clients.Office.Excel.Functions.SPG(G443,"IQ_AVG_DILUT_SHARES_OUT","CY2023")</f>
        <v>1235000000</v>
      </c>
      <c r="J443" s="5">
        <f>_xll.SNL.Clients.Office.Excel.Functions.SPG(G443, "IQ_DILUT_EPS_NORM", "CY2023")</f>
        <v>2.294</v>
      </c>
      <c r="K443">
        <f t="shared" si="26"/>
        <v>2833090</v>
      </c>
      <c r="L443">
        <f t="shared" si="27"/>
        <v>0.10634722222222222</v>
      </c>
    </row>
    <row r="444" spans="1:12" x14ac:dyDescent="0.3">
      <c r="A444" t="s">
        <v>445</v>
      </c>
      <c r="B444" s="4" cm="1">
        <f t="array" ref="B444">_xll.SNL.Clients.Office.Excel.Functions.SPG(A444, "SP_TOTAL_REV", "CY2023")</f>
        <v>150039000</v>
      </c>
      <c r="C444" s="4">
        <f>_xll.SNL.Clients.Office.Excel.Functions.SPG(A444,"IQ_AVG_DILUT_SHARES_OUT","CY2023")</f>
        <v>725000000</v>
      </c>
      <c r="D444" s="5">
        <f>_xll.SNL.Clients.Office.Excel.Functions.SPG(A444, "IQ_DILUT_EPS_NORM", "CY2023")</f>
        <v>3.911</v>
      </c>
      <c r="E444">
        <f t="shared" si="24"/>
        <v>2835475</v>
      </c>
      <c r="F444">
        <f t="shared" si="25"/>
        <v>1.8898253120855243E-2</v>
      </c>
      <c r="G444" t="s">
        <v>445</v>
      </c>
      <c r="H444" s="4" cm="1">
        <f t="array" ref="H444">_xll.SNL.Clients.Office.Excel.Functions.SPG(G444, "SP_TOTAL_REV", "CY2023")</f>
        <v>150039000</v>
      </c>
      <c r="I444" s="4">
        <f>_xll.SNL.Clients.Office.Excel.Functions.SPG(G444,"IQ_AVG_DILUT_SHARES_OUT","CY2023")</f>
        <v>725000000</v>
      </c>
      <c r="J444" s="5">
        <f>_xll.SNL.Clients.Office.Excel.Functions.SPG(G444, "IQ_DILUT_EPS_NORM", "CY2023")</f>
        <v>3.911</v>
      </c>
      <c r="K444">
        <f t="shared" si="26"/>
        <v>2835475</v>
      </c>
      <c r="L444">
        <f t="shared" si="27"/>
        <v>1.8898253120855243E-2</v>
      </c>
    </row>
    <row r="445" spans="1:12" x14ac:dyDescent="0.3">
      <c r="A445" t="s">
        <v>446</v>
      </c>
      <c r="B445" s="4" cm="1">
        <f t="array" ref="B445">_xll.SNL.Clients.Office.Excel.Functions.SPG(A445, "SP_TOTAL_REV", "CY2023")</f>
        <v>13696100</v>
      </c>
      <c r="C445" s="4">
        <f>_xll.SNL.Clients.Office.Excel.Functions.SPG(A445,"IQ_AVG_DILUT_SHARES_OUT","CY2023")</f>
        <v>333200000</v>
      </c>
      <c r="D445" s="5">
        <f>_xll.SNL.Clients.Office.Excel.Functions.SPG(A445, "IQ_DILUT_EPS_NORM", "CY2023")</f>
        <v>2.4750000000000001</v>
      </c>
      <c r="E445">
        <f t="shared" si="24"/>
        <v>824670</v>
      </c>
      <c r="F445">
        <f t="shared" si="25"/>
        <v>6.0212031162155649E-2</v>
      </c>
      <c r="G445" t="s">
        <v>446</v>
      </c>
      <c r="H445" s="4" cm="1">
        <f t="array" ref="H445">_xll.SNL.Clients.Office.Excel.Functions.SPG(G445, "SP_TOTAL_REV", "CY2023")</f>
        <v>13696100</v>
      </c>
      <c r="I445" s="4">
        <f>_xll.SNL.Clients.Office.Excel.Functions.SPG(G445,"IQ_AVG_DILUT_SHARES_OUT","CY2023")</f>
        <v>333200000</v>
      </c>
      <c r="J445" s="5">
        <f>_xll.SNL.Clients.Office.Excel.Functions.SPG(G445, "IQ_DILUT_EPS_NORM", "CY2023")</f>
        <v>2.4750000000000001</v>
      </c>
      <c r="K445">
        <f t="shared" si="26"/>
        <v>824670</v>
      </c>
      <c r="L445">
        <f t="shared" si="27"/>
        <v>6.0212031162155649E-2</v>
      </c>
    </row>
    <row r="446" spans="1:12" x14ac:dyDescent="0.3">
      <c r="A446" t="s">
        <v>447</v>
      </c>
      <c r="B446" s="4" cm="1">
        <f t="array" ref="B446">_xll.SNL.Clients.Office.Excel.Functions.SPG(A446, "SP_TOTAL_REV", "CY2023")</f>
        <v>21490000</v>
      </c>
      <c r="C446" s="4">
        <f>_xll.SNL.Clients.Office.Excel.Functions.SPG(A446,"IQ_AVG_DILUT_SHARES_OUT","CY2023")</f>
        <v>401000000</v>
      </c>
      <c r="D446" s="5">
        <f>_xll.SNL.Clients.Office.Excel.Functions.SPG(A446, "IQ_DILUT_EPS_NORM", "CY2023")</f>
        <v>10.327</v>
      </c>
      <c r="E446">
        <f t="shared" si="24"/>
        <v>4141127</v>
      </c>
      <c r="F446">
        <f t="shared" si="25"/>
        <v>0.19270018613308515</v>
      </c>
      <c r="G446" t="s">
        <v>447</v>
      </c>
      <c r="H446" s="4" cm="1">
        <f t="array" ref="H446">_xll.SNL.Clients.Office.Excel.Functions.SPG(G446, "SP_TOTAL_REV", "CY2023")</f>
        <v>21490000</v>
      </c>
      <c r="I446" s="4">
        <f>_xll.SNL.Clients.Office.Excel.Functions.SPG(G446,"IQ_AVG_DILUT_SHARES_OUT","CY2023")</f>
        <v>401000000</v>
      </c>
      <c r="J446" s="5">
        <f>_xll.SNL.Clients.Office.Excel.Functions.SPG(G446, "IQ_DILUT_EPS_NORM", "CY2023")</f>
        <v>10.327</v>
      </c>
      <c r="K446">
        <f t="shared" si="26"/>
        <v>4141127</v>
      </c>
      <c r="L446">
        <f t="shared" si="27"/>
        <v>0.19270018613308515</v>
      </c>
    </row>
    <row r="447" spans="1:12" x14ac:dyDescent="0.3">
      <c r="A447" t="s">
        <v>448</v>
      </c>
      <c r="B447" s="4" cm="1">
        <f t="array" ref="B447">_xll.SNL.Clients.Office.Excel.Functions.SPG(A447, "SP_TOTAL_REV", "CY2023")</f>
        <v>83933000</v>
      </c>
      <c r="C447" s="4">
        <f>_xll.SNL.Clients.Office.Excel.Functions.SPG(A447,"IQ_AVG_DILUT_SHARES_OUT","CY2023")</f>
        <v>2473600000</v>
      </c>
      <c r="D447" s="5">
        <f>_xll.SNL.Clients.Office.Excel.Functions.SPG(A447, "IQ_DILUT_EPS_NORM", "CY2023")</f>
        <v>5.141</v>
      </c>
      <c r="E447">
        <f t="shared" si="24"/>
        <v>12716777.6</v>
      </c>
      <c r="F447">
        <f t="shared" si="25"/>
        <v>0.15151105762929956</v>
      </c>
      <c r="G447" t="s">
        <v>448</v>
      </c>
      <c r="H447" s="4" cm="1">
        <f t="array" ref="H447">_xll.SNL.Clients.Office.Excel.Functions.SPG(G447, "SP_TOTAL_REV", "CY2023")</f>
        <v>83933000</v>
      </c>
      <c r="I447" s="4">
        <f>_xll.SNL.Clients.Office.Excel.Functions.SPG(G447,"IQ_AVG_DILUT_SHARES_OUT","CY2023")</f>
        <v>2473600000</v>
      </c>
      <c r="J447" s="5">
        <f>_xll.SNL.Clients.Office.Excel.Functions.SPG(G447, "IQ_DILUT_EPS_NORM", "CY2023")</f>
        <v>5.141</v>
      </c>
      <c r="K447">
        <f t="shared" si="26"/>
        <v>12716777.6</v>
      </c>
      <c r="L447">
        <f t="shared" si="27"/>
        <v>0.15151105762929956</v>
      </c>
    </row>
    <row r="448" spans="1:12" x14ac:dyDescent="0.3">
      <c r="A448" t="s">
        <v>449</v>
      </c>
      <c r="B448" s="4" cm="1">
        <f t="array" ref="B448">_xll.SNL.Clients.Office.Excel.Functions.SPG(A448, "SP_TOTAL_REV", "CY2023")</f>
        <v>62082300</v>
      </c>
      <c r="C448" s="4">
        <f>_xll.SNL.Clients.Office.Excel.Functions.SPG(A448,"IQ_AVG_DILUT_SHARES_OUT","CY2023")</f>
        <v>587500000</v>
      </c>
      <c r="D448" s="5">
        <f>_xll.SNL.Clients.Office.Excel.Functions.SPG(A448, "IQ_DILUT_EPS_NORM", "CY2023")</f>
        <v>5.2169999999999996</v>
      </c>
      <c r="E448">
        <f t="shared" si="24"/>
        <v>3064987.5</v>
      </c>
      <c r="F448">
        <f t="shared" si="25"/>
        <v>4.9369747899159662E-2</v>
      </c>
      <c r="G448" t="s">
        <v>449</v>
      </c>
      <c r="H448" s="4" cm="1">
        <f t="array" ref="H448">_xll.SNL.Clients.Office.Excel.Functions.SPG(G448, "SP_TOTAL_REV", "CY2023")</f>
        <v>62082300</v>
      </c>
      <c r="I448" s="4">
        <f>_xll.SNL.Clients.Office.Excel.Functions.SPG(G448,"IQ_AVG_DILUT_SHARES_OUT","CY2023")</f>
        <v>587500000</v>
      </c>
      <c r="J448" s="5">
        <f>_xll.SNL.Clients.Office.Excel.Functions.SPG(G448, "IQ_DILUT_EPS_NORM", "CY2023")</f>
        <v>5.2169999999999996</v>
      </c>
      <c r="K448">
        <f t="shared" si="26"/>
        <v>3064987.5</v>
      </c>
      <c r="L448">
        <f t="shared" si="27"/>
        <v>4.9369747899159662E-2</v>
      </c>
    </row>
    <row r="449" spans="1:12" x14ac:dyDescent="0.3">
      <c r="A449" t="s">
        <v>450</v>
      </c>
      <c r="B449" s="4" cm="1">
        <f t="array" ref="B449">_xll.SNL.Clients.Office.Excel.Functions.SPG(A449, "SP_TOTAL_REV", "CY2023")</f>
        <v>23051900</v>
      </c>
      <c r="C449" s="4">
        <f>_xll.SNL.Clients.Office.Excel.Functions.SPG(A449,"IQ_AVG_DILUT_SHARES_OUT","CY2023")</f>
        <v>258300000</v>
      </c>
      <c r="D449" s="5">
        <f>_xll.SNL.Clients.Office.Excel.Functions.SPG(A449, "IQ_DILUT_EPS_NORM", "CY2023")</f>
        <v>7.6950000000000003</v>
      </c>
      <c r="E449">
        <f t="shared" si="24"/>
        <v>1987618.5</v>
      </c>
      <c r="F449">
        <f t="shared" si="25"/>
        <v>8.6223630156299483E-2</v>
      </c>
      <c r="G449" t="s">
        <v>450</v>
      </c>
      <c r="H449" s="4" cm="1">
        <f t="array" ref="H449">_xll.SNL.Clients.Office.Excel.Functions.SPG(G449, "SP_TOTAL_REV", "CY2023")</f>
        <v>23051900</v>
      </c>
      <c r="I449" s="4">
        <f>_xll.SNL.Clients.Office.Excel.Functions.SPG(G449,"IQ_AVG_DILUT_SHARES_OUT","CY2023")</f>
        <v>258300000</v>
      </c>
      <c r="J449" s="5">
        <f>_xll.SNL.Clients.Office.Excel.Functions.SPG(G449, "IQ_DILUT_EPS_NORM", "CY2023")</f>
        <v>7.6950000000000003</v>
      </c>
      <c r="K449">
        <f t="shared" si="26"/>
        <v>1987618.5</v>
      </c>
      <c r="L449">
        <f t="shared" si="27"/>
        <v>8.6223630156299483E-2</v>
      </c>
    </row>
    <row r="450" spans="1:12" x14ac:dyDescent="0.3">
      <c r="A450" t="s">
        <v>451</v>
      </c>
      <c r="B450" s="4" cm="1">
        <f t="array" ref="B450">_xll.SNL.Clients.Office.Excel.Functions.SPG(A450, "SP_TOTAL_REV", "CY2023")</f>
        <v>25253000</v>
      </c>
      <c r="C450" s="4">
        <f>_xll.SNL.Clients.Office.Excel.Functions.SPG(A450,"IQ_AVG_DILUT_SHARES_OUT","CY2023")</f>
        <v>1098000000</v>
      </c>
      <c r="D450" s="5">
        <f>_xll.SNL.Clients.Office.Excel.Functions.SPG(A450, "IQ_DILUT_EPS_NORM", "CY2023")</f>
        <v>2.589</v>
      </c>
      <c r="E450">
        <f t="shared" si="24"/>
        <v>2842722</v>
      </c>
      <c r="F450">
        <f t="shared" si="25"/>
        <v>0.11256967489011206</v>
      </c>
      <c r="G450" t="s">
        <v>451</v>
      </c>
      <c r="H450" s="4" cm="1">
        <f t="array" ref="H450">_xll.SNL.Clients.Office.Excel.Functions.SPG(G450, "SP_TOTAL_REV", "CY2023")</f>
        <v>25253000</v>
      </c>
      <c r="I450" s="4">
        <f>_xll.SNL.Clients.Office.Excel.Functions.SPG(G450,"IQ_AVG_DILUT_SHARES_OUT","CY2023")</f>
        <v>1098000000</v>
      </c>
      <c r="J450" s="5">
        <f>_xll.SNL.Clients.Office.Excel.Functions.SPG(G450, "IQ_DILUT_EPS_NORM", "CY2023")</f>
        <v>2.589</v>
      </c>
      <c r="K450">
        <f t="shared" si="26"/>
        <v>2842722</v>
      </c>
      <c r="L450">
        <f t="shared" si="27"/>
        <v>0.11256967489011206</v>
      </c>
    </row>
    <row r="451" spans="1:12" x14ac:dyDescent="0.3">
      <c r="A451" t="s">
        <v>452</v>
      </c>
      <c r="B451" s="4" cm="1">
        <f t="array" ref="B451">_xll.SNL.Clients.Office.Excel.Functions.SPG(A451, "SP_TOTAL_REV", "CY2023")</f>
        <v>54217000</v>
      </c>
      <c r="C451" s="4">
        <f>_xll.SNL.Clients.Office.Excel.Functions.SPG(A451,"IQ_AVG_DILUT_SHARES_OUT","CY2023")</f>
        <v>1159000000</v>
      </c>
      <c r="D451" s="5">
        <f>_xll.SNL.Clients.Office.Excel.Functions.SPG(A451, "IQ_DILUT_EPS_NORM", "CY2023")</f>
        <v>3.218</v>
      </c>
      <c r="E451">
        <f t="shared" si="24"/>
        <v>3729662</v>
      </c>
      <c r="F451">
        <f t="shared" si="25"/>
        <v>6.8791375398860141E-2</v>
      </c>
      <c r="G451" t="s">
        <v>452</v>
      </c>
      <c r="H451" s="4" cm="1">
        <f t="array" ref="H451">_xll.SNL.Clients.Office.Excel.Functions.SPG(G451, "SP_TOTAL_REV", "CY2023")</f>
        <v>54217000</v>
      </c>
      <c r="I451" s="4">
        <f>_xll.SNL.Clients.Office.Excel.Functions.SPG(G451,"IQ_AVG_DILUT_SHARES_OUT","CY2023")</f>
        <v>1159000000</v>
      </c>
      <c r="J451" s="5">
        <f>_xll.SNL.Clients.Office.Excel.Functions.SPG(G451, "IQ_DILUT_EPS_NORM", "CY2023")</f>
        <v>3.218</v>
      </c>
      <c r="K451">
        <f t="shared" si="26"/>
        <v>3729662</v>
      </c>
      <c r="L451">
        <f t="shared" si="27"/>
        <v>6.8791375398860141E-2</v>
      </c>
    </row>
    <row r="452" spans="1:12" x14ac:dyDescent="0.3">
      <c r="A452" t="s">
        <v>453</v>
      </c>
      <c r="B452" s="4" cm="1">
        <f t="array" ref="B452">_xll.SNL.Clients.Office.Excel.Functions.SPG(A452, "SP_TOTAL_REV", "CY2023")</f>
        <v>41364000</v>
      </c>
      <c r="C452" s="4">
        <f>_xll.SNL.Clients.Office.Excel.Functions.SPG(A452,"IQ_AVG_DILUT_SHARES_OUT","CY2023")</f>
        <v>232200000</v>
      </c>
      <c r="D452" s="5">
        <f>_xll.SNL.Clients.Office.Excel.Functions.SPG(A452, "IQ_DILUT_EPS_NORM", "CY2023")</f>
        <v>9.0739999999999998</v>
      </c>
      <c r="E452">
        <f t="shared" si="24"/>
        <v>2106982.7999999998</v>
      </c>
      <c r="F452">
        <f t="shared" si="25"/>
        <v>5.093759791122715E-2</v>
      </c>
      <c r="G452" t="s">
        <v>453</v>
      </c>
      <c r="H452" s="4" cm="1">
        <f t="array" ref="H452">_xll.SNL.Clients.Office.Excel.Functions.SPG(G452, "SP_TOTAL_REV", "CY2023")</f>
        <v>41364000</v>
      </c>
      <c r="I452" s="4">
        <f>_xll.SNL.Clients.Office.Excel.Functions.SPG(G452,"IQ_AVG_DILUT_SHARES_OUT","CY2023")</f>
        <v>232200000</v>
      </c>
      <c r="J452" s="5">
        <f>_xll.SNL.Clients.Office.Excel.Functions.SPG(G452, "IQ_DILUT_EPS_NORM", "CY2023")</f>
        <v>9.0739999999999998</v>
      </c>
      <c r="K452">
        <f t="shared" si="26"/>
        <v>2106982.7999999998</v>
      </c>
      <c r="L452">
        <f t="shared" si="27"/>
        <v>5.093759791122715E-2</v>
      </c>
    </row>
    <row r="453" spans="1:12" x14ac:dyDescent="0.3">
      <c r="A453" t="s">
        <v>454</v>
      </c>
      <c r="B453" s="4" cm="1">
        <f t="array" ref="B453">_xll.SNL.Clients.Office.Excel.Functions.SPG(A453, "SP_TOTAL_REV", "CY2023")</f>
        <v>88935000</v>
      </c>
      <c r="C453" s="4">
        <f>_xll.SNL.Clients.Office.Excel.Functions.SPG(A453,"IQ_AVG_DILUT_SHARES_OUT","CY2023")</f>
        <v>1832000000</v>
      </c>
      <c r="D453" s="5">
        <f>_xll.SNL.Clients.Office.Excel.Functions.SPG(A453, "IQ_DILUT_EPS_NORM", "CY2023")</f>
        <v>2.5819999999999999</v>
      </c>
      <c r="E453">
        <f t="shared" ref="E453:E506" si="28">C453*D453/1000</f>
        <v>4730224</v>
      </c>
      <c r="F453">
        <f t="shared" ref="F453:F506" si="29">E453/B453</f>
        <v>5.3187429021195255E-2</v>
      </c>
      <c r="G453" t="s">
        <v>454</v>
      </c>
      <c r="H453" s="4" cm="1">
        <f t="array" ref="H453">_xll.SNL.Clients.Office.Excel.Functions.SPG(G453, "SP_TOTAL_REV", "CY2023")</f>
        <v>88935000</v>
      </c>
      <c r="I453" s="4">
        <f>_xll.SNL.Clients.Office.Excel.Functions.SPG(G453,"IQ_AVG_DILUT_SHARES_OUT","CY2023")</f>
        <v>1832000000</v>
      </c>
      <c r="J453" s="5">
        <f>_xll.SNL.Clients.Office.Excel.Functions.SPG(G453, "IQ_DILUT_EPS_NORM", "CY2023")</f>
        <v>2.5819999999999999</v>
      </c>
      <c r="K453">
        <f t="shared" ref="K453:K506" si="30">I453*J453/1000</f>
        <v>4730224</v>
      </c>
      <c r="L453">
        <f t="shared" ref="L453:L506" si="31">K453/H453</f>
        <v>5.3187429021195255E-2</v>
      </c>
    </row>
    <row r="454" spans="1:12" x14ac:dyDescent="0.3">
      <c r="A454" t="s">
        <v>455</v>
      </c>
      <c r="B454" s="4" cm="1">
        <f t="array" ref="B454">_xll.SNL.Clients.Office.Excel.Functions.SPG(A454, "SP_TOTAL_REV", "CY2023")</f>
        <v>9951000</v>
      </c>
      <c r="C454" s="4">
        <f>_xll.SNL.Clients.Office.Excel.Functions.SPG(A454,"IQ_AVG_DILUT_SHARES_OUT","CY2023")</f>
        <v>1222715000</v>
      </c>
      <c r="D454" s="5">
        <f>_xll.SNL.Clients.Office.Excel.Functions.SPG(A454, "IQ_DILUT_EPS_NORM", "CY2023")</f>
        <v>1.823</v>
      </c>
      <c r="E454">
        <f t="shared" si="28"/>
        <v>2229009.4449999998</v>
      </c>
      <c r="F454">
        <f t="shared" si="29"/>
        <v>0.22399853733293135</v>
      </c>
      <c r="G454" t="s">
        <v>455</v>
      </c>
      <c r="H454" s="4" cm="1">
        <f t="array" ref="H454">_xll.SNL.Clients.Office.Excel.Functions.SPG(G454, "SP_TOTAL_REV", "CY2023")</f>
        <v>9951000</v>
      </c>
      <c r="I454" s="4">
        <f>_xll.SNL.Clients.Office.Excel.Functions.SPG(G454,"IQ_AVG_DILUT_SHARES_OUT","CY2023")</f>
        <v>1222715000</v>
      </c>
      <c r="J454" s="5">
        <f>_xll.SNL.Clients.Office.Excel.Functions.SPG(G454, "IQ_DILUT_EPS_NORM", "CY2023")</f>
        <v>1.823</v>
      </c>
      <c r="K454">
        <f t="shared" si="30"/>
        <v>2229009.4449999998</v>
      </c>
      <c r="L454">
        <f t="shared" si="31"/>
        <v>0.22399853733293135</v>
      </c>
    </row>
    <row r="455" spans="1:12" x14ac:dyDescent="0.3">
      <c r="A455" t="s">
        <v>456</v>
      </c>
      <c r="B455" s="4" cm="1">
        <f t="array" ref="B455">_xll.SNL.Clients.Office.Excel.Functions.SPG(A455, "SP_TOTAL_REV", "CY2023")</f>
        <v>42857000</v>
      </c>
      <c r="C455" s="4">
        <f>_xll.SNL.Clients.Office.Excel.Functions.SPG(A455,"IQ_AVG_DILUT_SHARES_OUT","CY2023")</f>
        <v>388000000</v>
      </c>
      <c r="D455" s="5">
        <f>_xll.SNL.Clients.Office.Excel.Functions.SPG(A455, "IQ_DILUT_EPS_NORM", "CY2023")</f>
        <v>11.081</v>
      </c>
      <c r="E455">
        <f t="shared" si="28"/>
        <v>4299428</v>
      </c>
      <c r="F455">
        <f t="shared" si="29"/>
        <v>0.10032032106773689</v>
      </c>
      <c r="G455" t="s">
        <v>456</v>
      </c>
      <c r="H455" s="4" cm="1">
        <f t="array" ref="H455">_xll.SNL.Clients.Office.Excel.Functions.SPG(G455, "SP_TOTAL_REV", "CY2023")</f>
        <v>42857000</v>
      </c>
      <c r="I455" s="4">
        <f>_xll.SNL.Clients.Office.Excel.Functions.SPG(G455,"IQ_AVG_DILUT_SHARES_OUT","CY2023")</f>
        <v>388000000</v>
      </c>
      <c r="J455" s="5">
        <f>_xll.SNL.Clients.Office.Excel.Functions.SPG(G455, "IQ_DILUT_EPS_NORM", "CY2023")</f>
        <v>11.081</v>
      </c>
      <c r="K455">
        <f t="shared" si="30"/>
        <v>4299428</v>
      </c>
      <c r="L455">
        <f t="shared" si="31"/>
        <v>0.10032032106773689</v>
      </c>
    </row>
    <row r="456" spans="1:12" x14ac:dyDescent="0.3">
      <c r="A456" t="s">
        <v>457</v>
      </c>
      <c r="B456" s="4" cm="1">
        <f t="array" ref="B456">_xll.SNL.Clients.Office.Excel.Functions.SPG(A456, "SP_TOTAL_REV", "CY2023")</f>
        <v>14555741</v>
      </c>
      <c r="C456" s="4">
        <f>_xll.SNL.Clients.Office.Excel.Functions.SPG(A456,"IQ_AVG_DILUT_SHARES_OUT","CY2023")</f>
        <v>548730000</v>
      </c>
      <c r="D456" s="5">
        <f>_xll.SNL.Clients.Office.Excel.Functions.SPG(A456, "IQ_DILUT_EPS_NORM", "CY2023")</f>
        <v>1.631</v>
      </c>
      <c r="E456">
        <f t="shared" si="28"/>
        <v>894978.63</v>
      </c>
      <c r="F456">
        <f t="shared" si="29"/>
        <v>6.1486298086782389E-2</v>
      </c>
      <c r="G456" t="s">
        <v>457</v>
      </c>
      <c r="H456" s="4" cm="1">
        <f t="array" ref="H456">_xll.SNL.Clients.Office.Excel.Functions.SPG(G456, "SP_TOTAL_REV", "CY2023")</f>
        <v>14555741</v>
      </c>
      <c r="I456" s="4">
        <f>_xll.SNL.Clients.Office.Excel.Functions.SPG(G456,"IQ_AVG_DILUT_SHARES_OUT","CY2023")</f>
        <v>548730000</v>
      </c>
      <c r="J456" s="5">
        <f>_xll.SNL.Clients.Office.Excel.Functions.SPG(G456, "IQ_DILUT_EPS_NORM", "CY2023")</f>
        <v>1.631</v>
      </c>
      <c r="K456">
        <f t="shared" si="30"/>
        <v>894978.63</v>
      </c>
      <c r="L456">
        <f t="shared" si="31"/>
        <v>6.1486298086782389E-2</v>
      </c>
    </row>
    <row r="457" spans="1:12" x14ac:dyDescent="0.3">
      <c r="A457" t="s">
        <v>458</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28"/>
        <v>1588600.2</v>
      </c>
      <c r="F457">
        <f t="shared" si="29"/>
        <v>8.986515137801511E-2</v>
      </c>
      <c r="G457" t="s">
        <v>458</v>
      </c>
      <c r="H457" s="4" cm="1">
        <f t="array" ref="H457">_xll.SNL.Clients.Office.Excel.Functions.SPG(G457, "SP_TOTAL_REV", "CY2023")</f>
        <v>17677600</v>
      </c>
      <c r="I457" s="4">
        <f>_xll.SNL.Clients.Office.Excel.Functions.SPG(G457,"IQ_AVG_DILUT_SHARES_OUT","CY2023")</f>
        <v>230700000</v>
      </c>
      <c r="J457" s="5">
        <f>_xll.SNL.Clients.Office.Excel.Functions.SPG(G457, "IQ_DILUT_EPS_NORM", "CY2023")</f>
        <v>6.8860000000000001</v>
      </c>
      <c r="K457">
        <f t="shared" si="30"/>
        <v>1588600.2</v>
      </c>
      <c r="L457">
        <f t="shared" si="31"/>
        <v>8.986515137801511E-2</v>
      </c>
    </row>
    <row r="458" spans="1:12" x14ac:dyDescent="0.3">
      <c r="A458" t="s">
        <v>459</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21.446999999999999</v>
      </c>
      <c r="E458">
        <f t="shared" si="28"/>
        <v>1229985.45</v>
      </c>
      <c r="F458">
        <f t="shared" si="29"/>
        <v>0.17629145048014905</v>
      </c>
      <c r="G458" t="s">
        <v>459</v>
      </c>
      <c r="H458" s="4" cm="1">
        <f t="array" ref="H458">_xll.SNL.Clients.Office.Excel.Functions.SPG(G458, "SP_TOTAL_REV", "CY2023")</f>
        <v>6977000</v>
      </c>
      <c r="I458" s="4">
        <f>_xll.SNL.Clients.Office.Excel.Functions.SPG(G458,"IQ_AVG_DILUT_SHARES_OUT","CY2023")</f>
        <v>57350000</v>
      </c>
      <c r="J458" s="5">
        <f>_xll.SNL.Clients.Office.Excel.Functions.SPG(G458, "IQ_DILUT_EPS_NORM", "CY2023")</f>
        <v>21.446999999999999</v>
      </c>
      <c r="K458">
        <f t="shared" si="30"/>
        <v>1229985.45</v>
      </c>
      <c r="L458">
        <f t="shared" si="31"/>
        <v>0.17629145048014905</v>
      </c>
    </row>
    <row r="459" spans="1:12" x14ac:dyDescent="0.3">
      <c r="A459" t="s">
        <v>460</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1.103</v>
      </c>
      <c r="E459">
        <f t="shared" si="28"/>
        <v>274757.3</v>
      </c>
      <c r="F459">
        <f t="shared" si="29"/>
        <v>7.2329296864716869E-2</v>
      </c>
      <c r="G459" t="s">
        <v>460</v>
      </c>
      <c r="H459" s="4" cm="1">
        <f t="array" ref="H459">_xll.SNL.Clients.Office.Excel.Functions.SPG(G459, "SP_TOTAL_REV", "CY2023")</f>
        <v>3798700</v>
      </c>
      <c r="I459" s="4">
        <f>_xll.SNL.Clients.Office.Excel.Functions.SPG(G459,"IQ_AVG_DILUT_SHARES_OUT","CY2023")</f>
        <v>249100000</v>
      </c>
      <c r="J459" s="5">
        <f>_xll.SNL.Clients.Office.Excel.Functions.SPG(G459, "IQ_DILUT_EPS_NORM", "CY2023")</f>
        <v>1.103</v>
      </c>
      <c r="K459">
        <f t="shared" si="30"/>
        <v>274757.3</v>
      </c>
      <c r="L459">
        <f t="shared" si="31"/>
        <v>7.2329296864716869E-2</v>
      </c>
    </row>
    <row r="460" spans="1:12" x14ac:dyDescent="0.3">
      <c r="A460" t="s">
        <v>461</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2.9079999999999999</v>
      </c>
      <c r="E460">
        <f t="shared" si="28"/>
        <v>3873348.4040000001</v>
      </c>
      <c r="F460">
        <f t="shared" si="29"/>
        <v>0.19345462011787035</v>
      </c>
      <c r="G460" t="s">
        <v>461</v>
      </c>
      <c r="H460" s="4" cm="1">
        <f t="array" ref="H460">_xll.SNL.Clients.Office.Excel.Functions.SPG(G460, "SP_TOTAL_REV", "CY2023")</f>
        <v>20022000</v>
      </c>
      <c r="I460" s="4">
        <f>_xll.SNL.Clients.Office.Excel.Functions.SPG(G460,"IQ_AVG_DILUT_SHARES_OUT","CY2023")</f>
        <v>1331963000</v>
      </c>
      <c r="J460" s="5">
        <f>_xll.SNL.Clients.Office.Excel.Functions.SPG(G460, "IQ_DILUT_EPS_NORM", "CY2023")</f>
        <v>2.9079999999999999</v>
      </c>
      <c r="K460">
        <f t="shared" si="30"/>
        <v>3873348.4040000001</v>
      </c>
      <c r="L460">
        <f t="shared" si="31"/>
        <v>0.19345462011787035</v>
      </c>
    </row>
    <row r="461" spans="1:12" x14ac:dyDescent="0.3">
      <c r="A461" t="s">
        <v>462</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2.903</v>
      </c>
      <c r="E461">
        <f t="shared" si="28"/>
        <v>124158.40700000001</v>
      </c>
      <c r="F461">
        <f t="shared" si="29"/>
        <v>6.3613855968307431E-2</v>
      </c>
      <c r="G461" t="s">
        <v>462</v>
      </c>
      <c r="H461" s="4" cm="1">
        <f t="array" ref="H461">_xll.SNL.Clients.Office.Excel.Functions.SPG(G461, "SP_TOTAL_REV", "CY2023")</f>
        <v>1951751</v>
      </c>
      <c r="I461" s="4">
        <f>_xll.SNL.Clients.Office.Excel.Functions.SPG(G461,"IQ_AVG_DILUT_SHARES_OUT","CY2023")</f>
        <v>42769000</v>
      </c>
      <c r="J461" s="5">
        <f>_xll.SNL.Clients.Office.Excel.Functions.SPG(G461, "IQ_DILUT_EPS_NORM", "CY2023")</f>
        <v>2.903</v>
      </c>
      <c r="K461">
        <f t="shared" si="30"/>
        <v>124158.40700000001</v>
      </c>
      <c r="L461">
        <f t="shared" si="31"/>
        <v>6.3613855968307431E-2</v>
      </c>
    </row>
    <row r="462" spans="1:12" x14ac:dyDescent="0.3">
      <c r="A462" t="s">
        <v>463</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0.60599999999999998</v>
      </c>
      <c r="E462">
        <f t="shared" si="28"/>
        <v>214221</v>
      </c>
      <c r="F462">
        <f t="shared" si="29"/>
        <v>4.0464865885908577E-3</v>
      </c>
      <c r="G462" t="s">
        <v>463</v>
      </c>
      <c r="H462" s="4" cm="1">
        <f t="array" ref="H462">_xll.SNL.Clients.Office.Excel.Functions.SPG(G462, "SP_TOTAL_REV", "CY2023")</f>
        <v>52940000</v>
      </c>
      <c r="I462" s="4">
        <f>_xll.SNL.Clients.Office.Excel.Functions.SPG(G462,"IQ_AVG_DILUT_SHARES_OUT","CY2023")</f>
        <v>353500000</v>
      </c>
      <c r="J462" s="5">
        <f>_xll.SNL.Clients.Office.Excel.Functions.SPG(G462, "IQ_DILUT_EPS_NORM", "CY2023")</f>
        <v>0.60599999999999998</v>
      </c>
      <c r="K462">
        <f t="shared" si="30"/>
        <v>214221</v>
      </c>
      <c r="L462">
        <f t="shared" si="31"/>
        <v>4.0464865885908577E-3</v>
      </c>
    </row>
    <row r="463" spans="1:12" x14ac:dyDescent="0.3">
      <c r="A463" t="s">
        <v>464</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28"/>
        <v>4892853</v>
      </c>
      <c r="F463">
        <f t="shared" si="29"/>
        <v>0.17379508400525698</v>
      </c>
      <c r="G463" t="s">
        <v>464</v>
      </c>
      <c r="H463" s="4" cm="1">
        <f t="array" ref="H463">_xll.SNL.Clients.Office.Excel.Functions.SPG(G463, "SP_TOTAL_REV", "CY2023")</f>
        <v>28153000</v>
      </c>
      <c r="I463" s="4">
        <f>_xll.SNL.Clients.Office.Excel.Functions.SPG(G463,"IQ_AVG_DILUT_SHARES_OUT","CY2023")</f>
        <v>1543000000</v>
      </c>
      <c r="J463" s="5">
        <f>_xll.SNL.Clients.Office.Excel.Functions.SPG(G463, "IQ_DILUT_EPS_NORM", "CY2023")</f>
        <v>3.1709999999999998</v>
      </c>
      <c r="K463">
        <f t="shared" si="30"/>
        <v>4892853</v>
      </c>
      <c r="L463">
        <f t="shared" si="31"/>
        <v>0.17379508400525698</v>
      </c>
    </row>
    <row r="464" spans="1:12" x14ac:dyDescent="0.3">
      <c r="A464" t="s">
        <v>465</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28"/>
        <v>-148516.522</v>
      </c>
      <c r="F464">
        <f t="shared" si="29"/>
        <v>-3.9837054263565895E-3</v>
      </c>
      <c r="G464" t="s">
        <v>465</v>
      </c>
      <c r="H464" s="4" cm="1">
        <f t="array" ref="H464">_xll.SNL.Clients.Office.Excel.Functions.SPG(G464, "SP_TOTAL_REV", "CY2023")</f>
        <v>37281000</v>
      </c>
      <c r="I464" s="4">
        <f>_xll.SNL.Clients.Office.Excel.Functions.SPG(G464,"IQ_AVG_DILUT_SHARES_OUT","CY2023")</f>
        <v>2091782000</v>
      </c>
      <c r="J464" s="5">
        <f>_xll.SNL.Clients.Office.Excel.Functions.SPG(G464, "IQ_DILUT_EPS_NORM", "CY2023")</f>
        <v>-7.0999999999999994E-2</v>
      </c>
      <c r="K464">
        <f t="shared" si="30"/>
        <v>-148516.522</v>
      </c>
      <c r="L464">
        <f t="shared" si="31"/>
        <v>-3.9837054263565895E-3</v>
      </c>
    </row>
    <row r="465" spans="1:12" x14ac:dyDescent="0.3">
      <c r="A465" t="s">
        <v>466</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0.192</v>
      </c>
      <c r="E465">
        <f t="shared" si="28"/>
        <v>63187.968000000001</v>
      </c>
      <c r="F465">
        <f t="shared" si="29"/>
        <v>3.8280588348974617E-2</v>
      </c>
      <c r="G465" t="s">
        <v>466</v>
      </c>
      <c r="H465" s="4" cm="1">
        <f t="array" ref="H465">_xll.SNL.Clients.Office.Excel.Functions.SPG(G465, "SP_TOTAL_REV", "CY2023")</f>
        <v>1650653</v>
      </c>
      <c r="I465" s="4">
        <f>_xll.SNL.Clients.Office.Excel.Functions.SPG(G465,"IQ_AVG_DILUT_SHARES_OUT","CY2023")</f>
        <v>329104000</v>
      </c>
      <c r="J465" s="5">
        <f>_xll.SNL.Clients.Office.Excel.Functions.SPG(G465, "IQ_DILUT_EPS_NORM", "CY2023")</f>
        <v>0.192</v>
      </c>
      <c r="K465">
        <f t="shared" si="30"/>
        <v>63187.968000000001</v>
      </c>
      <c r="L465">
        <f t="shared" si="31"/>
        <v>3.8280588348974617E-2</v>
      </c>
    </row>
    <row r="466" spans="1:12" x14ac:dyDescent="0.3">
      <c r="A466" t="s">
        <v>467</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28"/>
        <v>1059767.328</v>
      </c>
      <c r="F466">
        <f t="shared" si="29"/>
        <v>9.4560424394700485E-2</v>
      </c>
      <c r="G466" t="s">
        <v>467</v>
      </c>
      <c r="H466" s="4" cm="1">
        <f t="array" ref="H466">_xll.SNL.Clients.Office.Excel.Functions.SPG(G466, "SP_TOTAL_REV", "CY2023")</f>
        <v>11207303</v>
      </c>
      <c r="I466" s="4">
        <f>_xll.SNL.Clients.Office.Excel.Functions.SPG(G466,"IQ_AVG_DILUT_SHARES_OUT","CY2023")</f>
        <v>49596000</v>
      </c>
      <c r="J466" s="5">
        <f>_xll.SNL.Clients.Office.Excel.Functions.SPG(G466, "IQ_DILUT_EPS_NORM", "CY2023")</f>
        <v>21.367999999999999</v>
      </c>
      <c r="K466">
        <f t="shared" si="30"/>
        <v>1059767.328</v>
      </c>
      <c r="L466">
        <f t="shared" si="31"/>
        <v>9.4560424394700485E-2</v>
      </c>
    </row>
    <row r="467" spans="1:12" x14ac:dyDescent="0.3">
      <c r="A467" t="s">
        <v>468</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28"/>
        <v>5078694.5999999996</v>
      </c>
      <c r="F467">
        <f t="shared" si="29"/>
        <v>0.21056820763713255</v>
      </c>
      <c r="G467" t="s">
        <v>468</v>
      </c>
      <c r="H467" s="4" cm="1">
        <f t="array" ref="H467">_xll.SNL.Clients.Office.Excel.Functions.SPG(G467, "SP_TOTAL_REV", "CY2023")</f>
        <v>24119000</v>
      </c>
      <c r="I467" s="4">
        <f>_xll.SNL.Clients.Office.Excel.Functions.SPG(G467,"IQ_AVG_DILUT_SHARES_OUT","CY2023")</f>
        <v>610200000</v>
      </c>
      <c r="J467" s="5">
        <f>_xll.SNL.Clients.Office.Excel.Functions.SPG(G467, "IQ_DILUT_EPS_NORM", "CY2023")</f>
        <v>8.3230000000000004</v>
      </c>
      <c r="K467">
        <f t="shared" si="30"/>
        <v>5078694.5999999996</v>
      </c>
      <c r="L467">
        <f t="shared" si="31"/>
        <v>0.21056820763713255</v>
      </c>
    </row>
    <row r="468" spans="1:12" x14ac:dyDescent="0.3">
      <c r="A468" t="s">
        <v>469</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28"/>
        <v>2700006.5</v>
      </c>
      <c r="F468">
        <f t="shared" si="29"/>
        <v>5.0263538544594824E-2</v>
      </c>
      <c r="G468" t="s">
        <v>469</v>
      </c>
      <c r="H468" s="4" cm="1">
        <f t="array" ref="H468">_xll.SNL.Clients.Office.Excel.Functions.SPG(G468, "SP_TOTAL_REV", "CY2023")</f>
        <v>53717000</v>
      </c>
      <c r="I468" s="4">
        <f>_xll.SNL.Clients.Office.Excel.Functions.SPG(G468,"IQ_AVG_DILUT_SHARES_OUT","CY2023")</f>
        <v>331900000</v>
      </c>
      <c r="J468" s="5">
        <f>_xll.SNL.Clients.Office.Excel.Functions.SPG(G468, "IQ_DILUT_EPS_NORM", "CY2023")</f>
        <v>8.1349999999999998</v>
      </c>
      <c r="K468">
        <f t="shared" si="30"/>
        <v>2700006.5</v>
      </c>
      <c r="L468">
        <f t="shared" si="31"/>
        <v>5.0263538544594824E-2</v>
      </c>
    </row>
    <row r="469" spans="1:12" x14ac:dyDescent="0.3">
      <c r="A469" t="s">
        <v>470</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7.04</v>
      </c>
      <c r="E469">
        <f t="shared" si="28"/>
        <v>6054400</v>
      </c>
      <c r="F469">
        <f t="shared" si="29"/>
        <v>6.6562589326942104E-2</v>
      </c>
      <c r="G469" t="s">
        <v>470</v>
      </c>
      <c r="H469" s="4" cm="1">
        <f t="array" ref="H469">_xll.SNL.Clients.Office.Excel.Functions.SPG(G469, "SP_TOTAL_REV", "CY2023")</f>
        <v>90958000</v>
      </c>
      <c r="I469" s="4">
        <f>_xll.SNL.Clients.Office.Excel.Functions.SPG(G469,"IQ_AVG_DILUT_SHARES_OUT","CY2023")</f>
        <v>860000000</v>
      </c>
      <c r="J469" s="5">
        <f>_xll.SNL.Clients.Office.Excel.Functions.SPG(G469, "IQ_DILUT_EPS_NORM", "CY2023")</f>
        <v>7.04</v>
      </c>
      <c r="K469">
        <f t="shared" si="30"/>
        <v>6054400</v>
      </c>
      <c r="L469">
        <f t="shared" si="31"/>
        <v>6.6562589326942104E-2</v>
      </c>
    </row>
    <row r="470" spans="1:12" x14ac:dyDescent="0.3">
      <c r="A470" t="s">
        <v>471</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28"/>
        <v>2091875.95</v>
      </c>
      <c r="F470">
        <f t="shared" si="29"/>
        <v>0.1459584112475579</v>
      </c>
      <c r="G470" t="s">
        <v>471</v>
      </c>
      <c r="H470" s="4" cm="1">
        <f t="array" ref="H470">_xll.SNL.Clients.Office.Excel.Functions.SPG(G470, "SP_TOTAL_REV", "CY2023")</f>
        <v>14332000</v>
      </c>
      <c r="I470" s="4">
        <f>_xll.SNL.Clients.Office.Excel.Functions.SPG(G470,"IQ_AVG_DILUT_SHARES_OUT","CY2023")</f>
        <v>68710000</v>
      </c>
      <c r="J470" s="5">
        <f>_xll.SNL.Clients.Office.Excel.Functions.SPG(G470, "IQ_DILUT_EPS_NORM", "CY2023")</f>
        <v>30.445</v>
      </c>
      <c r="K470">
        <f t="shared" si="30"/>
        <v>2091875.95</v>
      </c>
      <c r="L470">
        <f t="shared" si="31"/>
        <v>0.1459584112475579</v>
      </c>
    </row>
    <row r="471" spans="1:12" x14ac:dyDescent="0.3">
      <c r="A471" t="s">
        <v>472</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28"/>
        <v>17431792</v>
      </c>
      <c r="F471">
        <f t="shared" si="29"/>
        <v>4.69073198034562E-2</v>
      </c>
      <c r="G471" t="s">
        <v>472</v>
      </c>
      <c r="H471" s="4" cm="1">
        <f t="array" ref="H471">_xll.SNL.Clients.Office.Excel.Functions.SPG(G471, "SP_TOTAL_REV", "CY2023")</f>
        <v>371622000</v>
      </c>
      <c r="I471" s="4">
        <f>_xll.SNL.Clients.Office.Excel.Functions.SPG(G471,"IQ_AVG_DILUT_SHARES_OUT","CY2023")</f>
        <v>938000000</v>
      </c>
      <c r="J471" s="5">
        <f>_xll.SNL.Clients.Office.Excel.Functions.SPG(G471, "IQ_DILUT_EPS_NORM", "CY2023")</f>
        <v>18.584</v>
      </c>
      <c r="K471">
        <f t="shared" si="30"/>
        <v>17431792</v>
      </c>
      <c r="L471">
        <f t="shared" si="31"/>
        <v>4.69073198034562E-2</v>
      </c>
    </row>
    <row r="472" spans="1:12" x14ac:dyDescent="0.3">
      <c r="A472" t="s">
        <v>473</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28"/>
        <v>586245</v>
      </c>
      <c r="F472">
        <f t="shared" si="29"/>
        <v>4.104789141222475E-2</v>
      </c>
      <c r="G472" t="s">
        <v>473</v>
      </c>
      <c r="H472" s="4" cm="1">
        <f t="array" ref="H472">_xll.SNL.Clients.Office.Excel.Functions.SPG(G472, "SP_TOTAL_REV", "CY2023")</f>
        <v>14281976</v>
      </c>
      <c r="I472" s="4">
        <f>_xll.SNL.Clients.Office.Excel.Functions.SPG(G472,"IQ_AVG_DILUT_SHARES_OUT","CY2023")</f>
        <v>70125000</v>
      </c>
      <c r="J472" s="5">
        <f>_xll.SNL.Clients.Office.Excel.Functions.SPG(G472, "IQ_DILUT_EPS_NORM", "CY2023")</f>
        <v>8.36</v>
      </c>
      <c r="K472">
        <f t="shared" si="30"/>
        <v>586245</v>
      </c>
      <c r="L472">
        <f t="shared" si="31"/>
        <v>4.104789141222475E-2</v>
      </c>
    </row>
    <row r="473" spans="1:12" x14ac:dyDescent="0.3">
      <c r="A473" t="s">
        <v>474</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19.927</v>
      </c>
      <c r="E473">
        <f t="shared" si="28"/>
        <v>7034231</v>
      </c>
      <c r="F473">
        <f t="shared" si="29"/>
        <v>5.0605614348098217E-2</v>
      </c>
      <c r="G473" t="s">
        <v>474</v>
      </c>
      <c r="H473" s="4" cm="1">
        <f t="array" ref="H473">_xll.SNL.Clients.Office.Excel.Functions.SPG(G473, "SP_TOTAL_REV", "CY2023")</f>
        <v>139001000</v>
      </c>
      <c r="I473" s="4">
        <f>_xll.SNL.Clients.Office.Excel.Functions.SPG(G473,"IQ_AVG_DILUT_SHARES_OUT","CY2023")</f>
        <v>353000000</v>
      </c>
      <c r="J473" s="5">
        <f>_xll.SNL.Clients.Office.Excel.Functions.SPG(G473, "IQ_DILUT_EPS_NORM", "CY2023")</f>
        <v>19.927</v>
      </c>
      <c r="K473">
        <f t="shared" si="30"/>
        <v>7034231</v>
      </c>
      <c r="L473">
        <f t="shared" si="31"/>
        <v>5.0605614348098217E-2</v>
      </c>
    </row>
    <row r="474" spans="1:12" x14ac:dyDescent="0.3">
      <c r="A474" t="s">
        <v>475</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0.17199999999999999</v>
      </c>
      <c r="E474">
        <f t="shared" si="28"/>
        <v>69775.240000000005</v>
      </c>
      <c r="F474">
        <f t="shared" si="29"/>
        <v>1.5572320710814018E-2</v>
      </c>
      <c r="G474" t="s">
        <v>475</v>
      </c>
      <c r="H474" s="4" cm="1">
        <f t="array" ref="H474">_xll.SNL.Clients.Office.Excel.Functions.SPG(G474, "SP_TOTAL_REV", "CY2023")</f>
        <v>4480722</v>
      </c>
      <c r="I474" s="4">
        <f>_xll.SNL.Clients.Office.Excel.Functions.SPG(G474,"IQ_AVG_DILUT_SHARES_OUT","CY2023")</f>
        <v>405670000</v>
      </c>
      <c r="J474" s="5">
        <f>_xll.SNL.Clients.Office.Excel.Functions.SPG(G474, "IQ_DILUT_EPS_NORM", "CY2023")</f>
        <v>0.17199999999999999</v>
      </c>
      <c r="K474">
        <f t="shared" si="30"/>
        <v>69775.240000000005</v>
      </c>
      <c r="L474">
        <f t="shared" si="31"/>
        <v>1.5572320710814018E-2</v>
      </c>
    </row>
    <row r="475" spans="1:12" x14ac:dyDescent="0.3">
      <c r="A475" t="s">
        <v>476</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28"/>
        <v>701899.2</v>
      </c>
      <c r="F475">
        <f t="shared" si="29"/>
        <v>0.13979271061541523</v>
      </c>
      <c r="G475" t="s">
        <v>476</v>
      </c>
      <c r="H475" s="4" cm="1">
        <f t="array" ref="H475">_xll.SNL.Clients.Office.Excel.Functions.SPG(G475, "SP_TOTAL_REV", "CY2023")</f>
        <v>5021000</v>
      </c>
      <c r="I475" s="4">
        <f>_xll.SNL.Clients.Office.Excel.Functions.SPG(G475,"IQ_AVG_DILUT_SHARES_OUT","CY2023")</f>
        <v>246800000</v>
      </c>
      <c r="J475" s="5">
        <f>_xll.SNL.Clients.Office.Excel.Functions.SPG(G475, "IQ_DILUT_EPS_NORM", "CY2023")</f>
        <v>2.8439999999999999</v>
      </c>
      <c r="K475">
        <f t="shared" si="30"/>
        <v>701899.2</v>
      </c>
      <c r="L475">
        <f t="shared" si="31"/>
        <v>0.13979271061541523</v>
      </c>
    </row>
    <row r="476" spans="1:12" x14ac:dyDescent="0.3">
      <c r="A476" t="s">
        <v>477</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28"/>
        <v>610339.5</v>
      </c>
      <c r="F476">
        <f t="shared" si="29"/>
        <v>0.40877335744424353</v>
      </c>
      <c r="G476" t="s">
        <v>477</v>
      </c>
      <c r="H476" s="4" cm="1">
        <f t="array" ref="H476">_xll.SNL.Clients.Office.Excel.Functions.SPG(G476, "SP_TOTAL_REV", "CY2023")</f>
        <v>1493100</v>
      </c>
      <c r="I476" s="4">
        <f>_xll.SNL.Clients.Office.Excel.Functions.SPG(G476,"IQ_AVG_DILUT_SHARES_OUT","CY2023")</f>
        <v>103500000</v>
      </c>
      <c r="J476" s="5">
        <f>_xll.SNL.Clients.Office.Excel.Functions.SPG(G476, "IQ_DILUT_EPS_NORM", "CY2023")</f>
        <v>5.8970000000000002</v>
      </c>
      <c r="K476">
        <f t="shared" si="30"/>
        <v>610339.5</v>
      </c>
      <c r="L476">
        <f t="shared" si="31"/>
        <v>0.40877335744424353</v>
      </c>
    </row>
    <row r="477" spans="1:12" x14ac:dyDescent="0.3">
      <c r="A477" t="s">
        <v>478</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28"/>
        <v>643711.67867100006</v>
      </c>
      <c r="F477">
        <f t="shared" si="29"/>
        <v>0.2400655175173417</v>
      </c>
      <c r="G477" t="s">
        <v>478</v>
      </c>
      <c r="H477" s="4" cm="1">
        <f t="array" ref="H477">_xll.SNL.Clients.Office.Excel.Functions.SPG(G477, "SP_TOTAL_REV", "CY2023")</f>
        <v>2681400</v>
      </c>
      <c r="I477" s="4">
        <f>_xll.SNL.Clients.Office.Excel.Functions.SPG(G477,"IQ_AVG_DILUT_SHARES_OUT","CY2023")</f>
        <v>147336159</v>
      </c>
      <c r="J477" s="5">
        <f>_xll.SNL.Clients.Office.Excel.Functions.SPG(G477, "IQ_DILUT_EPS_NORM", "CY2023")</f>
        <v>4.3689999999999998</v>
      </c>
      <c r="K477">
        <f t="shared" si="30"/>
        <v>643711.67867100006</v>
      </c>
      <c r="L477">
        <f t="shared" si="31"/>
        <v>0.2400655175173417</v>
      </c>
    </row>
    <row r="478" spans="1:12" x14ac:dyDescent="0.3">
      <c r="A478" t="s">
        <v>479</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28"/>
        <v>15148710</v>
      </c>
      <c r="F478">
        <f t="shared" si="29"/>
        <v>0.1130720139728604</v>
      </c>
      <c r="G478" t="s">
        <v>479</v>
      </c>
      <c r="H478" s="4" cm="1">
        <f t="array" ref="H478">_xll.SNL.Clients.Office.Excel.Functions.SPG(G478, "SP_TOTAL_REV", "CY2023")</f>
        <v>133974000</v>
      </c>
      <c r="I478" s="4">
        <f>_xll.SNL.Clients.Office.Excel.Functions.SPG(G478,"IQ_AVG_DILUT_SHARES_OUT","CY2023")</f>
        <v>4215000000</v>
      </c>
      <c r="J478" s="5">
        <f>_xll.SNL.Clients.Office.Excel.Functions.SPG(G478, "IQ_DILUT_EPS_NORM", "CY2023")</f>
        <v>3.5939999999999999</v>
      </c>
      <c r="K478">
        <f t="shared" si="30"/>
        <v>15148710</v>
      </c>
      <c r="L478">
        <f t="shared" si="31"/>
        <v>0.1130720139728604</v>
      </c>
    </row>
    <row r="479" spans="1:12" x14ac:dyDescent="0.3">
      <c r="A479" t="s">
        <v>480</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28"/>
        <v>3039253.5</v>
      </c>
      <c r="F479">
        <f t="shared" si="29"/>
        <v>0.30795338021318852</v>
      </c>
      <c r="G479" t="s">
        <v>480</v>
      </c>
      <c r="H479" s="4" cm="1">
        <f t="array" ref="H479">_xll.SNL.Clients.Office.Excel.Functions.SPG(G479, "SP_TOTAL_REV", "CY2023")</f>
        <v>9869200</v>
      </c>
      <c r="I479" s="4">
        <f>_xll.SNL.Clients.Office.Excel.Functions.SPG(G479,"IQ_AVG_DILUT_SHARES_OUT","CY2023")</f>
        <v>260500000</v>
      </c>
      <c r="J479" s="5">
        <f>_xll.SNL.Clients.Office.Excel.Functions.SPG(G479, "IQ_DILUT_EPS_NORM", "CY2023")</f>
        <v>11.667</v>
      </c>
      <c r="K479">
        <f t="shared" si="30"/>
        <v>3039253.5</v>
      </c>
      <c r="L479">
        <f t="shared" si="31"/>
        <v>0.30795338021318852</v>
      </c>
    </row>
    <row r="480" spans="1:12" x14ac:dyDescent="0.3">
      <c r="A480" t="s">
        <v>481</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0.94799999999999995</v>
      </c>
      <c r="E480">
        <f t="shared" si="28"/>
        <v>1144141.2</v>
      </c>
      <c r="F480">
        <f t="shared" si="29"/>
        <v>7.4165334577912606E-2</v>
      </c>
      <c r="G480" t="s">
        <v>481</v>
      </c>
      <c r="H480" s="4" cm="1">
        <f t="array" ref="H480">_xll.SNL.Clients.Office.Excel.Functions.SPG(G480, "SP_TOTAL_REV", "CY2023")</f>
        <v>15426900</v>
      </c>
      <c r="I480" s="4">
        <f>_xll.SNL.Clients.Office.Excel.Functions.SPG(G480,"IQ_AVG_DILUT_SHARES_OUT","CY2023")</f>
        <v>1206900000</v>
      </c>
      <c r="J480" s="5">
        <f>_xll.SNL.Clients.Office.Excel.Functions.SPG(G480, "IQ_DILUT_EPS_NORM", "CY2023")</f>
        <v>0.94799999999999995</v>
      </c>
      <c r="K480">
        <f t="shared" si="30"/>
        <v>1144141.2</v>
      </c>
      <c r="L480">
        <f t="shared" si="31"/>
        <v>7.4165334577912606E-2</v>
      </c>
    </row>
    <row r="481" spans="1:12" x14ac:dyDescent="0.3">
      <c r="A481" t="s">
        <v>482</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28"/>
        <v>1552106.793016</v>
      </c>
      <c r="F481">
        <f t="shared" si="29"/>
        <v>0.42620461604297338</v>
      </c>
      <c r="G481" t="s">
        <v>482</v>
      </c>
      <c r="H481" s="4" cm="1">
        <f t="array" ref="H481">_xll.SNL.Clients.Office.Excel.Functions.SPG(G481, "SP_TOTAL_REV", "CY2023")</f>
        <v>3641694</v>
      </c>
      <c r="I481" s="4">
        <f>_xll.SNL.Clients.Office.Excel.Functions.SPG(G481,"IQ_AVG_DILUT_SHARES_OUT","CY2023")</f>
        <v>1015776697</v>
      </c>
      <c r="J481" s="5">
        <f>_xll.SNL.Clients.Office.Excel.Functions.SPG(G481, "IQ_DILUT_EPS_NORM", "CY2023")</f>
        <v>1.528</v>
      </c>
      <c r="K481">
        <f t="shared" si="30"/>
        <v>1552106.793016</v>
      </c>
      <c r="L481">
        <f t="shared" si="31"/>
        <v>0.42620461604297338</v>
      </c>
    </row>
    <row r="482" spans="1:12" x14ac:dyDescent="0.3">
      <c r="A482" t="s">
        <v>483</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28"/>
        <v>14168071.5</v>
      </c>
      <c r="F482">
        <f t="shared" si="29"/>
        <v>0.42481699199424305</v>
      </c>
      <c r="G482" t="s">
        <v>483</v>
      </c>
      <c r="H482" s="4" cm="1">
        <f t="array" ref="H482">_xll.SNL.Clients.Office.Excel.Functions.SPG(G482, "SP_TOTAL_REV", "CY2023")</f>
        <v>33351000</v>
      </c>
      <c r="I482" s="4">
        <f>_xll.SNL.Clients.Office.Excel.Functions.SPG(G482,"IQ_AVG_DILUT_SHARES_OUT","CY2023")</f>
        <v>2070750000</v>
      </c>
      <c r="J482" s="5">
        <f>_xll.SNL.Clients.Office.Excel.Functions.SPG(G482, "IQ_DILUT_EPS_NORM", "CY2023")</f>
        <v>6.8419999999999996</v>
      </c>
      <c r="K482">
        <f t="shared" si="30"/>
        <v>14168071.5</v>
      </c>
      <c r="L482">
        <f t="shared" si="31"/>
        <v>0.42481699199424305</v>
      </c>
    </row>
    <row r="483" spans="1:12" x14ac:dyDescent="0.3">
      <c r="A483" t="s">
        <v>484</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28"/>
        <v>1289913.91218</v>
      </c>
      <c r="F483">
        <f t="shared" si="29"/>
        <v>8.7280188928885574E-2</v>
      </c>
      <c r="G483" t="s">
        <v>484</v>
      </c>
      <c r="H483" s="4" cm="1">
        <f t="array" ref="H483">_xll.SNL.Clients.Office.Excel.Functions.SPG(G483, "SP_TOTAL_REV", "CY2023")</f>
        <v>14779000</v>
      </c>
      <c r="I483" s="4">
        <f>_xll.SNL.Clients.Office.Excel.Functions.SPG(G483,"IQ_AVG_DILUT_SHARES_OUT","CY2023")</f>
        <v>375193110</v>
      </c>
      <c r="J483" s="5">
        <f>_xll.SNL.Clients.Office.Excel.Functions.SPG(G483, "IQ_DILUT_EPS_NORM", "CY2023")</f>
        <v>3.4380000000000002</v>
      </c>
      <c r="K483">
        <f t="shared" si="30"/>
        <v>1289913.91218</v>
      </c>
      <c r="L483">
        <f t="shared" si="31"/>
        <v>8.7280188928885574E-2</v>
      </c>
    </row>
    <row r="484" spans="1:12" x14ac:dyDescent="0.3">
      <c r="A484" t="s">
        <v>485</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28"/>
        <v>752329.9</v>
      </c>
      <c r="F484">
        <f t="shared" si="29"/>
        <v>9.6676891247638758E-2</v>
      </c>
      <c r="G484" t="s">
        <v>485</v>
      </c>
      <c r="H484" s="4" cm="1">
        <f t="array" ref="H484">_xll.SNL.Clients.Office.Excel.Functions.SPG(G484, "SP_TOTAL_REV", "CY2023")</f>
        <v>7781900</v>
      </c>
      <c r="I484" s="4">
        <f>_xll.SNL.Clients.Office.Excel.Functions.SPG(G484,"IQ_AVG_DILUT_SHARES_OUT","CY2023")</f>
        <v>133700000</v>
      </c>
      <c r="J484" s="5">
        <f>_xll.SNL.Clients.Office.Excel.Functions.SPG(G484, "IQ_DILUT_EPS_NORM", "CY2023")</f>
        <v>5.6269999999999998</v>
      </c>
      <c r="K484">
        <f t="shared" si="30"/>
        <v>752329.9</v>
      </c>
      <c r="L484">
        <f t="shared" si="31"/>
        <v>9.6676891247638758E-2</v>
      </c>
    </row>
    <row r="485" spans="1:12" x14ac:dyDescent="0.3">
      <c r="A485" t="s">
        <v>486</v>
      </c>
      <c r="B485" s="4" cm="1">
        <f t="array" ref="B485">_xll.SNL.Clients.Office.Excel.Functions.SPG(A485, "SP_TOTAL_REV", "CY2023")</f>
        <v>12142938</v>
      </c>
      <c r="C485" s="4">
        <f>_xll.SNL.Clients.Office.Excel.Functions.SPG(A485,"IQ_AVG_DILUT_SHARES_OUT","CY2023")</f>
        <v>409947000</v>
      </c>
      <c r="D485" s="5">
        <f>_xll.SNL.Clients.Office.Excel.Functions.SPG(A485, "IQ_DILUT_EPS_NORM", "CY2023")</f>
        <v>2.669</v>
      </c>
      <c r="E485">
        <f t="shared" si="28"/>
        <v>1094148.5430000001</v>
      </c>
      <c r="F485">
        <f t="shared" si="29"/>
        <v>9.0105750601707765E-2</v>
      </c>
      <c r="G485" t="s">
        <v>486</v>
      </c>
      <c r="H485" s="4" cm="1">
        <f t="array" ref="H485">_xll.SNL.Clients.Office.Excel.Functions.SPG(G485, "SP_TOTAL_REV", "CY2023")</f>
        <v>12142938</v>
      </c>
      <c r="I485" s="4">
        <f>_xll.SNL.Clients.Office.Excel.Functions.SPG(G485,"IQ_AVG_DILUT_SHARES_OUT","CY2023")</f>
        <v>409947000</v>
      </c>
      <c r="J485" s="5">
        <f>_xll.SNL.Clients.Office.Excel.Functions.SPG(G485, "IQ_DILUT_EPS_NORM", "CY2023")</f>
        <v>2.669</v>
      </c>
      <c r="K485">
        <f t="shared" si="30"/>
        <v>1094148.5430000001</v>
      </c>
      <c r="L485">
        <f t="shared" si="31"/>
        <v>9.0105750601707765E-2</v>
      </c>
    </row>
    <row r="486" spans="1:12" x14ac:dyDescent="0.3">
      <c r="A486" t="s">
        <v>487</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28"/>
        <v>1504753.5</v>
      </c>
      <c r="F486">
        <f t="shared" si="29"/>
        <v>9.1318940405389001E-2</v>
      </c>
      <c r="G486" t="s">
        <v>487</v>
      </c>
      <c r="H486" s="4" cm="1">
        <f t="array" ref="H486">_xll.SNL.Clients.Office.Excel.Functions.SPG(G486, "SP_TOTAL_REV", "CY2023")</f>
        <v>16478000</v>
      </c>
      <c r="I486" s="4">
        <f>_xll.SNL.Clients.Office.Excel.Functions.SPG(G486,"IQ_AVG_DILUT_SHARES_OUT","CY2023")</f>
        <v>50100000</v>
      </c>
      <c r="J486" s="5">
        <f>_xll.SNL.Clients.Office.Excel.Functions.SPG(G486, "IQ_DILUT_EPS_NORM", "CY2023")</f>
        <v>30.035</v>
      </c>
      <c r="K486">
        <f t="shared" si="30"/>
        <v>1504753.5</v>
      </c>
      <c r="L486">
        <f t="shared" si="31"/>
        <v>9.1318940405389001E-2</v>
      </c>
    </row>
    <row r="487" spans="1:12" x14ac:dyDescent="0.3">
      <c r="A487" t="s">
        <v>488</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28"/>
        <v>878584.9</v>
      </c>
      <c r="F487">
        <f t="shared" si="29"/>
        <v>6.1695778267769619E-3</v>
      </c>
      <c r="G487" t="s">
        <v>488</v>
      </c>
      <c r="H487" s="4" cm="1">
        <f t="array" ref="H487">_xll.SNL.Clients.Office.Excel.Functions.SPG(G487, "SP_TOTAL_REV", "CY2023")</f>
        <v>142406000</v>
      </c>
      <c r="I487" s="4">
        <f>_xll.SNL.Clients.Office.Excel.Functions.SPG(G487,"IQ_AVG_DILUT_SHARES_OUT","CY2023")</f>
        <v>863050000</v>
      </c>
      <c r="J487" s="5">
        <f>_xll.SNL.Clients.Office.Excel.Functions.SPG(G487, "IQ_DILUT_EPS_NORM", "CY2023")</f>
        <v>1.018</v>
      </c>
      <c r="K487">
        <f t="shared" si="30"/>
        <v>878584.9</v>
      </c>
      <c r="L487">
        <f t="shared" si="31"/>
        <v>6.1695778267769619E-3</v>
      </c>
    </row>
    <row r="488" spans="1:12" x14ac:dyDescent="0.3">
      <c r="A488" t="s">
        <v>489</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1.837</v>
      </c>
      <c r="E488">
        <f t="shared" si="28"/>
        <v>14894396</v>
      </c>
      <c r="F488">
        <f t="shared" si="29"/>
        <v>2.2980745998071359E-2</v>
      </c>
      <c r="G488" t="s">
        <v>489</v>
      </c>
      <c r="H488" s="4" cm="1">
        <f t="array" ref="H488">_xll.SNL.Clients.Office.Excel.Functions.SPG(G488, "SP_TOTAL_REV", "CY2023")</f>
        <v>648125000</v>
      </c>
      <c r="I488" s="4">
        <f>_xll.SNL.Clients.Office.Excel.Functions.SPG(G488,"IQ_AVG_DILUT_SHARES_OUT","CY2023")</f>
        <v>8108000000</v>
      </c>
      <c r="J488" s="5">
        <f>_xll.SNL.Clients.Office.Excel.Functions.SPG(G488, "IQ_DILUT_EPS_NORM", "CY2023")</f>
        <v>1.837</v>
      </c>
      <c r="K488">
        <f t="shared" si="30"/>
        <v>14894396</v>
      </c>
      <c r="L488">
        <f t="shared" si="31"/>
        <v>2.2980745998071359E-2</v>
      </c>
    </row>
    <row r="489" spans="1:12" x14ac:dyDescent="0.3">
      <c r="A489" t="s">
        <v>490</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28"/>
        <v>-1802640</v>
      </c>
      <c r="F489">
        <f t="shared" si="29"/>
        <v>-4.3625275283754025E-2</v>
      </c>
      <c r="G489" t="s">
        <v>490</v>
      </c>
      <c r="H489" s="4" cm="1">
        <f t="array" ref="H489">_xll.SNL.Clients.Office.Excel.Functions.SPG(G489, "SP_TOTAL_REV", "CY2023")</f>
        <v>41321000</v>
      </c>
      <c r="I489" s="4">
        <f>_xll.SNL.Clients.Office.Excel.Functions.SPG(G489,"IQ_AVG_DILUT_SHARES_OUT","CY2023")</f>
        <v>2436000000</v>
      </c>
      <c r="J489" s="5">
        <f>_xll.SNL.Clients.Office.Excel.Functions.SPG(G489, "IQ_DILUT_EPS_NORM", "CY2023")</f>
        <v>-0.74</v>
      </c>
      <c r="K489">
        <f t="shared" si="30"/>
        <v>-1802640</v>
      </c>
      <c r="L489">
        <f t="shared" si="31"/>
        <v>-4.3625275283754025E-2</v>
      </c>
    </row>
    <row r="490" spans="1:12" x14ac:dyDescent="0.3">
      <c r="A490" t="s">
        <v>491</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28"/>
        <v>2071121</v>
      </c>
      <c r="F490">
        <f t="shared" si="29"/>
        <v>0.10139630862626065</v>
      </c>
      <c r="G490" t="s">
        <v>491</v>
      </c>
      <c r="H490" s="4" cm="1">
        <f t="array" ref="H490">_xll.SNL.Clients.Office.Excel.Functions.SPG(G490, "SP_TOTAL_REV", "CY2023")</f>
        <v>20426000</v>
      </c>
      <c r="I490" s="4">
        <f>_xll.SNL.Clients.Office.Excel.Functions.SPG(G490,"IQ_AVG_DILUT_SHARES_OUT","CY2023")</f>
        <v>406900000</v>
      </c>
      <c r="J490" s="5">
        <f>_xll.SNL.Clients.Office.Excel.Functions.SPG(G490, "IQ_DILUT_EPS_NORM", "CY2023")</f>
        <v>5.09</v>
      </c>
      <c r="K490">
        <f t="shared" si="30"/>
        <v>2071121</v>
      </c>
      <c r="L490">
        <f t="shared" si="31"/>
        <v>0.10139630862626065</v>
      </c>
    </row>
    <row r="491" spans="1:12" x14ac:dyDescent="0.3">
      <c r="A491" t="s">
        <v>492</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8.1750000000000007</v>
      </c>
      <c r="E491">
        <f t="shared" si="28"/>
        <v>484532.25000000006</v>
      </c>
      <c r="F491">
        <f t="shared" si="29"/>
        <v>0.16389176962917265</v>
      </c>
      <c r="G491" t="s">
        <v>492</v>
      </c>
      <c r="H491" s="4" cm="1">
        <f t="array" ref="H491">_xll.SNL.Clients.Office.Excel.Functions.SPG(G491, "SP_TOTAL_REV", "CY2023")</f>
        <v>2956416</v>
      </c>
      <c r="I491" s="4">
        <f>_xll.SNL.Clients.Office.Excel.Functions.SPG(G491,"IQ_AVG_DILUT_SHARES_OUT","CY2023")</f>
        <v>59270000</v>
      </c>
      <c r="J491" s="5">
        <f>_xll.SNL.Clients.Office.Excel.Functions.SPG(G491, "IQ_DILUT_EPS_NORM", "CY2023")</f>
        <v>8.1750000000000007</v>
      </c>
      <c r="K491">
        <f t="shared" si="30"/>
        <v>484532.25000000006</v>
      </c>
      <c r="L491">
        <f t="shared" si="31"/>
        <v>0.16389176962917265</v>
      </c>
    </row>
    <row r="492" spans="1:12" x14ac:dyDescent="0.3">
      <c r="A492" t="s">
        <v>493</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3.395</v>
      </c>
      <c r="E492">
        <f t="shared" si="28"/>
        <v>1072480.5</v>
      </c>
      <c r="F492">
        <f t="shared" si="29"/>
        <v>0.1205982795457101</v>
      </c>
      <c r="G492" t="s">
        <v>493</v>
      </c>
      <c r="H492" s="4" cm="1">
        <f t="array" ref="H492">_xll.SNL.Clients.Office.Excel.Functions.SPG(G492, "SP_TOTAL_REV", "CY2023")</f>
        <v>8893000</v>
      </c>
      <c r="I492" s="4">
        <f>_xll.SNL.Clients.Office.Excel.Functions.SPG(G492,"IQ_AVG_DILUT_SHARES_OUT","CY2023")</f>
        <v>315900000</v>
      </c>
      <c r="J492" s="5">
        <f>_xll.SNL.Clients.Office.Excel.Functions.SPG(G492, "IQ_DILUT_EPS_NORM", "CY2023")</f>
        <v>3.395</v>
      </c>
      <c r="K492">
        <f t="shared" si="30"/>
        <v>1072480.5</v>
      </c>
      <c r="L492">
        <f t="shared" si="31"/>
        <v>0.1205982795457101</v>
      </c>
    </row>
    <row r="493" spans="1:12" x14ac:dyDescent="0.3">
      <c r="A493" t="s">
        <v>494</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28"/>
        <v>14933685.6</v>
      </c>
      <c r="F493">
        <f t="shared" si="29"/>
        <v>0.18080179183263315</v>
      </c>
      <c r="G493" t="s">
        <v>494</v>
      </c>
      <c r="H493" s="4" cm="1">
        <f t="array" ref="H493">_xll.SNL.Clients.Office.Excel.Functions.SPG(G493, "SP_TOTAL_REV", "CY2023")</f>
        <v>82597000</v>
      </c>
      <c r="I493" s="4">
        <f>_xll.SNL.Clients.Office.Excel.Functions.SPG(G493,"IQ_AVG_DILUT_SHARES_OUT","CY2023")</f>
        <v>3720400000</v>
      </c>
      <c r="J493" s="5">
        <f>_xll.SNL.Clients.Office.Excel.Functions.SPG(G493, "IQ_DILUT_EPS_NORM", "CY2023")</f>
        <v>4.0140000000000002</v>
      </c>
      <c r="K493">
        <f t="shared" si="30"/>
        <v>14933685.6</v>
      </c>
      <c r="L493">
        <f t="shared" si="31"/>
        <v>0.18080179183263315</v>
      </c>
    </row>
    <row r="494" spans="1:12" x14ac:dyDescent="0.3">
      <c r="A494" t="s">
        <v>495</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0.39200000000000002</v>
      </c>
      <c r="E494">
        <f t="shared" si="28"/>
        <v>203330.79199999999</v>
      </c>
      <c r="F494">
        <f t="shared" si="29"/>
        <v>3.1022214369943919E-2</v>
      </c>
      <c r="G494" t="s">
        <v>495</v>
      </c>
      <c r="H494" s="4" cm="1">
        <f t="array" ref="H494">_xll.SNL.Clients.Office.Excel.Functions.SPG(G494, "SP_TOTAL_REV", "CY2023")</f>
        <v>6554361</v>
      </c>
      <c r="I494" s="4">
        <f>_xll.SNL.Clients.Office.Excel.Functions.SPG(G494,"IQ_AVG_DILUT_SHARES_OUT","CY2023")</f>
        <v>518701000</v>
      </c>
      <c r="J494" s="5">
        <f>_xll.SNL.Clients.Office.Excel.Functions.SPG(G494, "IQ_DILUT_EPS_NORM", "CY2023")</f>
        <v>0.39200000000000002</v>
      </c>
      <c r="K494">
        <f t="shared" si="30"/>
        <v>203330.79199999999</v>
      </c>
      <c r="L494">
        <f t="shared" si="31"/>
        <v>3.1022214369943919E-2</v>
      </c>
    </row>
    <row r="495" spans="1:12" x14ac:dyDescent="0.3">
      <c r="A495" t="s">
        <v>496</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6.1239999999999997</v>
      </c>
      <c r="E495">
        <f t="shared" si="28"/>
        <v>461137.2</v>
      </c>
      <c r="F495">
        <f t="shared" si="29"/>
        <v>0.15632829344362331</v>
      </c>
      <c r="G495" t="s">
        <v>496</v>
      </c>
      <c r="H495" s="4" cm="1">
        <f t="array" ref="H495">_xll.SNL.Clients.Office.Excel.Functions.SPG(G495, "SP_TOTAL_REV", "CY2023")</f>
        <v>2949800</v>
      </c>
      <c r="I495" s="4">
        <f>_xll.SNL.Clients.Office.Excel.Functions.SPG(G495,"IQ_AVG_DILUT_SHARES_OUT","CY2023")</f>
        <v>75300000</v>
      </c>
      <c r="J495" s="5">
        <f>_xll.SNL.Clients.Office.Excel.Functions.SPG(G495, "IQ_DILUT_EPS_NORM", "CY2023")</f>
        <v>6.1239999999999997</v>
      </c>
      <c r="K495">
        <f t="shared" si="30"/>
        <v>461137.2</v>
      </c>
      <c r="L495">
        <f t="shared" si="31"/>
        <v>0.15632829344362331</v>
      </c>
    </row>
    <row r="496" spans="1:12" x14ac:dyDescent="0.3">
      <c r="A496" t="s">
        <v>497</v>
      </c>
      <c r="B496" s="4" cm="1">
        <f t="array" ref="B496">_xll.SNL.Clients.Office.Excel.Functions.SPG(A496, "SP_TOTAL_REV", "CY2023")</f>
        <v>11257000</v>
      </c>
      <c r="C496" s="4">
        <f>_xll.SNL.Clients.Office.Excel.Functions.SPG(A496,"IQ_AVG_DILUT_SHARES_OUT","CY2023")</f>
        <v>321000000</v>
      </c>
      <c r="D496" s="5">
        <f>_xll.SNL.Clients.Office.Excel.Functions.SPG(A496, "IQ_DILUT_EPS_NORM", "CY2023")</f>
        <v>-3.97</v>
      </c>
      <c r="E496">
        <f t="shared" si="28"/>
        <v>-1274370</v>
      </c>
      <c r="F496">
        <f t="shared" si="29"/>
        <v>-0.11320689348849605</v>
      </c>
      <c r="G496" t="s">
        <v>497</v>
      </c>
      <c r="H496" s="4" cm="1">
        <f t="array" ref="H496">_xll.SNL.Clients.Office.Excel.Functions.SPG(G496, "SP_TOTAL_REV", "CY2023")</f>
        <v>11257000</v>
      </c>
      <c r="I496" s="4">
        <f>_xll.SNL.Clients.Office.Excel.Functions.SPG(G496,"IQ_AVG_DILUT_SHARES_OUT","CY2023")</f>
        <v>321000000</v>
      </c>
      <c r="J496" s="5">
        <f>_xll.SNL.Clients.Office.Excel.Functions.SPG(G496, "IQ_DILUT_EPS_NORM", "CY2023")</f>
        <v>-3.97</v>
      </c>
      <c r="K496">
        <f t="shared" si="30"/>
        <v>-1274370</v>
      </c>
      <c r="L496">
        <f t="shared" si="31"/>
        <v>-0.11320689348849605</v>
      </c>
    </row>
    <row r="497" spans="1:12" x14ac:dyDescent="0.3">
      <c r="A497" t="s">
        <v>498</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28"/>
        <v>686946.5</v>
      </c>
      <c r="F497">
        <f t="shared" si="29"/>
        <v>7.0987547793737726E-2</v>
      </c>
      <c r="G497" t="s">
        <v>498</v>
      </c>
      <c r="H497" s="4" cm="1">
        <f t="array" ref="H497">_xll.SNL.Clients.Office.Excel.Functions.SPG(G497, "SP_TOTAL_REV", "CY2023")</f>
        <v>9677000</v>
      </c>
      <c r="I497" s="4">
        <f>_xll.SNL.Clients.Office.Excel.Functions.SPG(G497,"IQ_AVG_DILUT_SHARES_OUT","CY2023")</f>
        <v>179500000</v>
      </c>
      <c r="J497" s="5">
        <f>_xll.SNL.Clients.Office.Excel.Functions.SPG(G497, "IQ_DILUT_EPS_NORM", "CY2023")</f>
        <v>3.827</v>
      </c>
      <c r="K497">
        <f t="shared" si="30"/>
        <v>686946.5</v>
      </c>
      <c r="L497">
        <f t="shared" si="31"/>
        <v>7.0987547793737726E-2</v>
      </c>
    </row>
    <row r="498" spans="1:12" x14ac:dyDescent="0.3">
      <c r="A498" t="s">
        <v>499</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28"/>
        <v>538915.39199999999</v>
      </c>
      <c r="F498">
        <f t="shared" si="29"/>
        <v>6.9798651988084451E-2</v>
      </c>
      <c r="G498" t="s">
        <v>499</v>
      </c>
      <c r="H498" s="4" cm="1">
        <f t="array" ref="H498">_xll.SNL.Clients.Office.Excel.Functions.SPG(G498, "SP_TOTAL_REV", "CY2023")</f>
        <v>7721000</v>
      </c>
      <c r="I498" s="4">
        <f>_xll.SNL.Clients.Office.Excel.Functions.SPG(G498,"IQ_AVG_DILUT_SHARES_OUT","CY2023")</f>
        <v>732222000</v>
      </c>
      <c r="J498" s="5">
        <f>_xll.SNL.Clients.Office.Excel.Functions.SPG(G498, "IQ_DILUT_EPS_NORM", "CY2023")</f>
        <v>0.73599999999999999</v>
      </c>
      <c r="K498">
        <f t="shared" si="30"/>
        <v>538915.39199999999</v>
      </c>
      <c r="L498">
        <f t="shared" si="31"/>
        <v>6.9798651988084451E-2</v>
      </c>
    </row>
    <row r="499" spans="1:12" x14ac:dyDescent="0.3">
      <c r="A499" t="s">
        <v>500</v>
      </c>
      <c r="B499" s="4" cm="1">
        <f t="array" ref="B499">_xll.SNL.Clients.Office.Excel.Functions.SPG(A499, "SP_TOTAL_REV", "CY2023")</f>
        <v>9632000</v>
      </c>
      <c r="C499" s="4">
        <f>_xll.SNL.Clients.Office.Excel.Functions.SPG(A499,"IQ_AVG_DILUT_SHARES_OUT","CY2023")</f>
        <v>106000000</v>
      </c>
      <c r="D499" s="5">
        <f>_xll.SNL.Clients.Office.Excel.Functions.SPG(A499, "IQ_DILUT_EPS_NORM", "CY2023")</f>
        <v>9.8800000000000008</v>
      </c>
      <c r="E499">
        <f t="shared" si="28"/>
        <v>1047280.0000000001</v>
      </c>
      <c r="F499">
        <f t="shared" si="29"/>
        <v>0.10872923588039868</v>
      </c>
      <c r="G499" t="s">
        <v>500</v>
      </c>
      <c r="H499" s="4" cm="1">
        <f t="array" ref="H499">_xll.SNL.Clients.Office.Excel.Functions.SPG(G499, "SP_TOTAL_REV", "CY2023")</f>
        <v>9632000</v>
      </c>
      <c r="I499" s="4">
        <f>_xll.SNL.Clients.Office.Excel.Functions.SPG(G499,"IQ_AVG_DILUT_SHARES_OUT","CY2023")</f>
        <v>106000000</v>
      </c>
      <c r="J499" s="5">
        <f>_xll.SNL.Clients.Office.Excel.Functions.SPG(G499, "IQ_DILUT_EPS_NORM", "CY2023")</f>
        <v>9.8800000000000008</v>
      </c>
      <c r="K499">
        <f t="shared" si="30"/>
        <v>1047280.0000000001</v>
      </c>
      <c r="L499">
        <f t="shared" si="31"/>
        <v>0.10872923588039868</v>
      </c>
    </row>
    <row r="500" spans="1:12" x14ac:dyDescent="0.3">
      <c r="A500" t="s">
        <v>501</v>
      </c>
      <c r="B500" s="4" cm="1">
        <f t="array" ref="B500">_xll.SNL.Clients.Office.Excel.Functions.SPG(A500, "SP_TOTAL_REV", "CY2023")</f>
        <v>7259000</v>
      </c>
      <c r="C500" s="4">
        <f>_xll.SNL.Clients.Office.Excel.Functions.SPG(A500,"IQ_AVG_DILUT_SHARES_OUT","CY2023")</f>
        <v>265285000</v>
      </c>
      <c r="D500" s="5">
        <f>_xll.SNL.Clients.Office.Excel.Functions.SPG(A500, "IQ_DILUT_EPS_NORM", "CY2023")</f>
        <v>0.89500000000000002</v>
      </c>
      <c r="E500">
        <f t="shared" si="28"/>
        <v>237430.07500000001</v>
      </c>
      <c r="F500">
        <f t="shared" si="29"/>
        <v>3.2708372365339577E-2</v>
      </c>
      <c r="G500" t="s">
        <v>501</v>
      </c>
      <c r="H500" s="4" cm="1">
        <f t="array" ref="H500">_xll.SNL.Clients.Office.Excel.Functions.SPG(G500, "SP_TOTAL_REV", "CY2023")</f>
        <v>7259000</v>
      </c>
      <c r="I500" s="4">
        <f>_xll.SNL.Clients.Office.Excel.Functions.SPG(G500,"IQ_AVG_DILUT_SHARES_OUT","CY2023")</f>
        <v>265285000</v>
      </c>
      <c r="J500" s="5">
        <f>_xll.SNL.Clients.Office.Excel.Functions.SPG(G500, "IQ_DILUT_EPS_NORM", "CY2023")</f>
        <v>0.89500000000000002</v>
      </c>
      <c r="K500">
        <f t="shared" si="30"/>
        <v>237430.07500000001</v>
      </c>
      <c r="L500">
        <f t="shared" si="31"/>
        <v>3.2708372365339577E-2</v>
      </c>
    </row>
    <row r="501" spans="1:12" x14ac:dyDescent="0.3">
      <c r="A501" t="s">
        <v>502</v>
      </c>
      <c r="B501" s="4" cm="1">
        <f t="array" ref="B501">_xll.SNL.Clients.Office.Excel.Functions.SPG(A501, "SP_TOTAL_REV", "CY2023")</f>
        <v>6531897</v>
      </c>
      <c r="C501" s="4">
        <f>_xll.SNL.Clients.Office.Excel.Functions.SPG(A501,"IQ_AVG_DILUT_SHARES_OUT","CY2023")</f>
        <v>112855000</v>
      </c>
      <c r="D501" s="5">
        <f>_xll.SNL.Clients.Office.Excel.Functions.SPG(A501, "IQ_DILUT_EPS_NORM", "CY2023")</f>
        <v>2.3279999999999998</v>
      </c>
      <c r="E501">
        <f t="shared" si="28"/>
        <v>262726.43999999994</v>
      </c>
      <c r="F501">
        <f t="shared" si="29"/>
        <v>4.0222073311933719E-2</v>
      </c>
      <c r="G501" t="s">
        <v>502</v>
      </c>
      <c r="H501" s="4" cm="1">
        <f t="array" ref="H501">_xll.SNL.Clients.Office.Excel.Functions.SPG(G501, "SP_TOTAL_REV", "CY2023")</f>
        <v>6531897</v>
      </c>
      <c r="I501" s="4">
        <f>_xll.SNL.Clients.Office.Excel.Functions.SPG(G501,"IQ_AVG_DILUT_SHARES_OUT","CY2023")</f>
        <v>112855000</v>
      </c>
      <c r="J501" s="5">
        <f>_xll.SNL.Clients.Office.Excel.Functions.SPG(G501, "IQ_DILUT_EPS_NORM", "CY2023")</f>
        <v>2.3279999999999998</v>
      </c>
      <c r="K501">
        <f t="shared" si="30"/>
        <v>262726.43999999994</v>
      </c>
      <c r="L501">
        <f t="shared" si="31"/>
        <v>4.0222073311933719E-2</v>
      </c>
    </row>
    <row r="502" spans="1:12" x14ac:dyDescent="0.3">
      <c r="A502" t="s">
        <v>503</v>
      </c>
      <c r="B502" s="4" cm="1">
        <f t="array" ref="B502">_xll.SNL.Clients.Office.Excel.Functions.SPG(A502, "SP_TOTAL_REV", "CY2023")</f>
        <v>14206000</v>
      </c>
      <c r="C502" s="4">
        <f>_xll.SNL.Clients.Office.Excel.Functions.SPG(A502,"IQ_AVG_DILUT_SHARES_OUT","CY2023")</f>
        <v>552000000</v>
      </c>
      <c r="D502" s="5">
        <f>_xll.SNL.Clients.Office.Excel.Functions.SPG(A502, "IQ_DILUT_EPS_NORM", "CY2023")</f>
        <v>1.9610000000000001</v>
      </c>
      <c r="E502">
        <f t="shared" si="28"/>
        <v>1082472</v>
      </c>
      <c r="F502">
        <f t="shared" si="29"/>
        <v>7.6198226101647185E-2</v>
      </c>
      <c r="G502" t="s">
        <v>503</v>
      </c>
      <c r="H502" s="4" cm="1">
        <f t="array" ref="H502">_xll.SNL.Clients.Office.Excel.Functions.SPG(G502, "SP_TOTAL_REV", "CY2023")</f>
        <v>14206000</v>
      </c>
      <c r="I502" s="4">
        <f>_xll.SNL.Clients.Office.Excel.Functions.SPG(G502,"IQ_AVG_DILUT_SHARES_OUT","CY2023")</f>
        <v>552000000</v>
      </c>
      <c r="J502" s="5">
        <f>_xll.SNL.Clients.Office.Excel.Functions.SPG(G502, "IQ_DILUT_EPS_NORM", "CY2023")</f>
        <v>1.9610000000000001</v>
      </c>
      <c r="K502">
        <f t="shared" si="30"/>
        <v>1082472</v>
      </c>
      <c r="L502">
        <f t="shared" si="31"/>
        <v>7.6198226101647185E-2</v>
      </c>
    </row>
    <row r="503" spans="1:12" x14ac:dyDescent="0.3">
      <c r="A503" t="s">
        <v>504</v>
      </c>
      <c r="B503" s="4" cm="1">
        <f t="array" ref="B503">_xll.SNL.Clients.Office.Excel.Functions.SPG(A503, "SP_TOTAL_REV", "CY2023")</f>
        <v>7364000</v>
      </c>
      <c r="C503" s="4">
        <f>_xll.SNL.Clients.Office.Excel.Functions.SPG(A503,"IQ_AVG_DILUT_SHARES_OUT","CY2023")</f>
        <v>218180000</v>
      </c>
      <c r="D503" s="5">
        <f>_xll.SNL.Clients.Office.Excel.Functions.SPG(A503, "IQ_DILUT_EPS_NORM", "CY2023")</f>
        <v>2.4009999999999998</v>
      </c>
      <c r="E503">
        <f t="shared" si="28"/>
        <v>523850.17999999993</v>
      </c>
      <c r="F503">
        <f t="shared" si="29"/>
        <v>7.1136634980988586E-2</v>
      </c>
      <c r="G503" t="s">
        <v>504</v>
      </c>
      <c r="H503" s="4" cm="1">
        <f t="array" ref="H503">_xll.SNL.Clients.Office.Excel.Functions.SPG(G503, "SP_TOTAL_REV", "CY2023")</f>
        <v>7364000</v>
      </c>
      <c r="I503" s="4">
        <f>_xll.SNL.Clients.Office.Excel.Functions.SPG(G503,"IQ_AVG_DILUT_SHARES_OUT","CY2023")</f>
        <v>218180000</v>
      </c>
      <c r="J503" s="5">
        <f>_xll.SNL.Clients.Office.Excel.Functions.SPG(G503, "IQ_DILUT_EPS_NORM", "CY2023")</f>
        <v>2.4009999999999998</v>
      </c>
      <c r="K503">
        <f t="shared" si="30"/>
        <v>523850.17999999993</v>
      </c>
      <c r="L503">
        <f t="shared" si="31"/>
        <v>7.1136634980988586E-2</v>
      </c>
    </row>
    <row r="504" spans="1:12" x14ac:dyDescent="0.3">
      <c r="A504" t="s">
        <v>505</v>
      </c>
      <c r="B504" s="4" cm="1">
        <f t="array" ref="B504">_xll.SNL.Clients.Office.Excel.Functions.SPG(A504, "SP_TOTAL_REV", "CY2023")</f>
        <v>7076000</v>
      </c>
      <c r="C504" s="4">
        <f>_xll.SNL.Clients.Office.Excel.Functions.SPG(A504,"IQ_AVG_DILUT_SHARES_OUT","CY2023")</f>
        <v>285000000</v>
      </c>
      <c r="D504" s="5">
        <f>_xll.SNL.Clients.Office.Excel.Functions.SPG(A504, "IQ_DILUT_EPS_NORM", "CY2023")</f>
        <v>4.1180000000000003</v>
      </c>
      <c r="E504">
        <f t="shared" si="28"/>
        <v>1173630</v>
      </c>
      <c r="F504">
        <f t="shared" si="29"/>
        <v>0.16586065573770492</v>
      </c>
      <c r="G504" t="s">
        <v>505</v>
      </c>
      <c r="H504" s="4" cm="1">
        <f t="array" ref="H504">_xll.SNL.Clients.Office.Excel.Functions.SPG(G504, "SP_TOTAL_REV", "CY2023")</f>
        <v>7076000</v>
      </c>
      <c r="I504" s="4">
        <f>_xll.SNL.Clients.Office.Excel.Functions.SPG(G504,"IQ_AVG_DILUT_SHARES_OUT","CY2023")</f>
        <v>285000000</v>
      </c>
      <c r="J504" s="5">
        <f>_xll.SNL.Clients.Office.Excel.Functions.SPG(G504, "IQ_DILUT_EPS_NORM", "CY2023")</f>
        <v>4.1180000000000003</v>
      </c>
      <c r="K504">
        <f t="shared" si="30"/>
        <v>1173630</v>
      </c>
      <c r="L504">
        <f t="shared" si="31"/>
        <v>0.16586065573770492</v>
      </c>
    </row>
    <row r="505" spans="1:12" x14ac:dyDescent="0.3">
      <c r="A505" t="s">
        <v>506</v>
      </c>
      <c r="B505" s="4" cm="1">
        <f t="array" ref="B505">_xll.SNL.Clients.Office.Excel.Functions.SPG(A505, "SP_TOTAL_REV", "CY2023")</f>
        <v>4584000</v>
      </c>
      <c r="C505" s="4">
        <f>_xll.SNL.Clients.Office.Excel.Functions.SPG(A505,"IQ_AVG_DILUT_SHARES_OUT","CY2023")</f>
        <v>51710962</v>
      </c>
      <c r="D505" s="5">
        <f>_xll.SNL.Clients.Office.Excel.Functions.SPG(A505, "IQ_DILUT_EPS_NORM", "CY2023")</f>
        <v>5.2939999999999996</v>
      </c>
      <c r="E505">
        <f t="shared" si="28"/>
        <v>273757.83282799996</v>
      </c>
      <c r="F505">
        <f t="shared" si="29"/>
        <v>5.9720295119546241E-2</v>
      </c>
      <c r="G505" t="s">
        <v>506</v>
      </c>
      <c r="H505" s="4" cm="1">
        <f t="array" ref="H505">_xll.SNL.Clients.Office.Excel.Functions.SPG(G505, "SP_TOTAL_REV", "CY2023")</f>
        <v>4584000</v>
      </c>
      <c r="I505" s="4">
        <f>_xll.SNL.Clients.Office.Excel.Functions.SPG(G505,"IQ_AVG_DILUT_SHARES_OUT","CY2023")</f>
        <v>51710962</v>
      </c>
      <c r="J505" s="5">
        <f>_xll.SNL.Clients.Office.Excel.Functions.SPG(G505, "IQ_DILUT_EPS_NORM", "CY2023")</f>
        <v>5.2939999999999996</v>
      </c>
      <c r="K505">
        <f t="shared" si="30"/>
        <v>273757.83282799996</v>
      </c>
      <c r="L505">
        <f t="shared" si="31"/>
        <v>5.9720295119546241E-2</v>
      </c>
    </row>
    <row r="506" spans="1:12" x14ac:dyDescent="0.3">
      <c r="A506" t="s">
        <v>507</v>
      </c>
      <c r="B506" s="4" cm="1">
        <f t="array" ref="B506">_xll.SNL.Clients.Office.Excel.Functions.SPG(A506, "SP_TOTAL_REV", "CY2023")</f>
        <v>7394200</v>
      </c>
      <c r="C506" s="4">
        <f>_xll.SNL.Clients.Office.Excel.Functions.SPG(A506,"IQ_AVG_DILUT_SHARES_OUT","CY2023")</f>
        <v>209700000</v>
      </c>
      <c r="D506" s="5">
        <f>_xll.SNL.Clients.Office.Excel.Functions.SPG(A506, "IQ_DILUT_EPS_NORM", "CY2023")</f>
        <v>3.758</v>
      </c>
      <c r="E506">
        <f t="shared" si="28"/>
        <v>788052.6</v>
      </c>
      <c r="F506">
        <f t="shared" si="29"/>
        <v>0.10657712801925834</v>
      </c>
      <c r="G506" t="s">
        <v>507</v>
      </c>
      <c r="H506" s="4" cm="1">
        <f t="array" ref="H506">_xll.SNL.Clients.Office.Excel.Functions.SPG(G506, "SP_TOTAL_REV", "CY2023")</f>
        <v>7394200</v>
      </c>
      <c r="I506" s="4">
        <f>_xll.SNL.Clients.Office.Excel.Functions.SPG(G506,"IQ_AVG_DILUT_SHARES_OUT","CY2023")</f>
        <v>209700000</v>
      </c>
      <c r="J506" s="5">
        <f>_xll.SNL.Clients.Office.Excel.Functions.SPG(G506, "IQ_DILUT_EPS_NORM", "CY2023")</f>
        <v>3.758</v>
      </c>
      <c r="K506">
        <f t="shared" si="30"/>
        <v>788052.6</v>
      </c>
      <c r="L506">
        <f t="shared" si="31"/>
        <v>0.10657712801925834</v>
      </c>
    </row>
    <row r="507" spans="1:12" x14ac:dyDescent="0.3">
      <c r="A507" t="s">
        <v>508</v>
      </c>
      <c r="B507">
        <f>SUM(B4:B506)</f>
        <v>16561204219</v>
      </c>
      <c r="C507">
        <f>SUM(C4:C506)</f>
        <v>393080709959</v>
      </c>
      <c r="D507">
        <f>E507/C507*1000</f>
        <v>3.5246042584066517</v>
      </c>
      <c r="E507">
        <f>SUMIF(E4:E506, "&lt;&gt;#VALUE!")</f>
        <v>1385453944.2190013</v>
      </c>
      <c r="F507">
        <f>E507/B507</f>
        <v>8.3656594405709092E-2</v>
      </c>
      <c r="G507" t="s">
        <v>508</v>
      </c>
      <c r="H507">
        <f>SUM(H4:H506)</f>
        <v>16562752219</v>
      </c>
      <c r="I507">
        <f>SUM(I4:I506)</f>
        <v>393094409959</v>
      </c>
      <c r="J507">
        <f>K507/I507*1000</f>
        <v>3.525831885687615</v>
      </c>
      <c r="K507">
        <f>SUMIF(K4:K506, "&lt;&gt;#VALUE!")</f>
        <v>1385984804.7190013</v>
      </c>
      <c r="L507">
        <f>K507/H507</f>
        <v>8.3680827098835994E-2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EPS_Q</vt:lpstr>
      <vt:lpstr>Rev_Q</vt:lpstr>
      <vt:lpstr>Share_Q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2025-02-02T02:02:32Z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